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-morinaga\Desktop\新しいフォルダー\"/>
    </mc:Choice>
  </mc:AlternateContent>
  <bookViews>
    <workbookView xWindow="0" yWindow="0" windowWidth="19200" windowHeight="6375"/>
  </bookViews>
  <sheets>
    <sheet name="プロ管" sheetId="45" r:id="rId1"/>
    <sheet name="201104" sheetId="53" r:id="rId2"/>
    <sheet name="201007" sheetId="52" r:id="rId3"/>
    <sheet name="200923" sheetId="51" r:id="rId4"/>
    <sheet name="200909" sheetId="50" r:id="rId5"/>
    <sheet name="200826" sheetId="49" r:id="rId6"/>
    <sheet name="200812" sheetId="48" r:id="rId7"/>
    <sheet name="200729" sheetId="47" r:id="rId8"/>
    <sheet name="200715" sheetId="46" r:id="rId9"/>
  </sheets>
  <functionGroups builtInGroupCount="18"/>
  <definedNames>
    <definedName name="_Fill" localSheetId="8" hidden="1">#REF!</definedName>
    <definedName name="_Fill" localSheetId="7" hidden="1">#REF!</definedName>
    <definedName name="_Fill" localSheetId="6" hidden="1">#REF!</definedName>
    <definedName name="_Fill" localSheetId="5" hidden="1">#REF!</definedName>
    <definedName name="_Fill" localSheetId="4" hidden="1">#REF!</definedName>
    <definedName name="_Fill" localSheetId="3" hidden="1">#REF!</definedName>
    <definedName name="_Fill" localSheetId="2" hidden="1">#REF!</definedName>
    <definedName name="_Fill" localSheetId="1" hidden="1">#REF!</definedName>
    <definedName name="_Fill" localSheetId="0" hidden="1">#REF!</definedName>
    <definedName name="_Fill" hidden="1">#REF!</definedName>
    <definedName name="_xlnm._FilterDatabase" localSheetId="8" hidden="1">'200715'!$A$3:$AT$499</definedName>
    <definedName name="_xlnm._FilterDatabase" localSheetId="7" hidden="1">'200729'!$A$3:$AT$503</definedName>
    <definedName name="_xlnm._FilterDatabase" localSheetId="6" hidden="1">'200812'!$A$3:$AT$517</definedName>
    <definedName name="_xlnm._FilterDatabase" localSheetId="5" hidden="1">'200826'!$A$3:$AT$502</definedName>
    <definedName name="_xlnm._FilterDatabase" localSheetId="4" hidden="1">'200909'!$A$3:$AT$535</definedName>
    <definedName name="_xlnm._FilterDatabase" localSheetId="3" hidden="1">'200923'!$A$3:$AT$565</definedName>
    <definedName name="_xlnm._FilterDatabase" localSheetId="2" hidden="1">'201007'!$A$3:$AT$578</definedName>
    <definedName name="_xlnm._FilterDatabase" localSheetId="1" hidden="1">'201104'!$A$3:$AT$584</definedName>
    <definedName name="_xlnm._FilterDatabase" localSheetId="0" hidden="1">プロ管!$A$3:$AT$607</definedName>
    <definedName name="_xlnm.Print_Titles" localSheetId="8">'200715'!$2:$4</definedName>
    <definedName name="_xlnm.Print_Titles" localSheetId="7">'200729'!$2:$4</definedName>
    <definedName name="_xlnm.Print_Titles" localSheetId="6">'200812'!$2:$4</definedName>
    <definedName name="_xlnm.Print_Titles" localSheetId="5">'200826'!$2:$4</definedName>
    <definedName name="_xlnm.Print_Titles" localSheetId="4">'200909'!$2:$4</definedName>
    <definedName name="_xlnm.Print_Titles" localSheetId="3">'200923'!$2:$4</definedName>
    <definedName name="_xlnm.Print_Titles" localSheetId="2">'201007'!$2:$4</definedName>
    <definedName name="_xlnm.Print_Titles" localSheetId="1">'201104'!$2:$4</definedName>
    <definedName name="_xlnm.Print_Titles" localSheetId="0">プロ管!$2:$4</definedName>
    <definedName name="会社" localSheetId="8">'200715'!$G$3</definedName>
    <definedName name="会社" localSheetId="7">'200729'!$G$3</definedName>
    <definedName name="会社" localSheetId="6">'200812'!$G$3</definedName>
    <definedName name="会社" localSheetId="5">'200826'!$G$3</definedName>
    <definedName name="会社" localSheetId="4">'200909'!$G$3</definedName>
    <definedName name="会社" localSheetId="3">'200923'!$G$3</definedName>
    <definedName name="会社" localSheetId="2">'201007'!$G$3</definedName>
    <definedName name="会社" localSheetId="1">'201104'!$G$3</definedName>
    <definedName name="会社">プロ管!$G$3</definedName>
    <definedName name="販管工数行" localSheetId="8">'200715'!$B$541</definedName>
    <definedName name="販管工数行" localSheetId="7">'200729'!$B$545</definedName>
    <definedName name="販管工数行" localSheetId="6">'200812'!$B$559</definedName>
    <definedName name="販管工数行" localSheetId="5">'200826'!$B$544</definedName>
    <definedName name="販管工数行" localSheetId="4">'200909'!$B$577</definedName>
    <definedName name="販管工数行" localSheetId="3">'200923'!$B$607</definedName>
    <definedName name="販管工数行" localSheetId="2">'201007'!$B$620</definedName>
    <definedName name="販管工数行" localSheetId="1">'201104'!$B$626</definedName>
    <definedName name="販管工数行" localSheetId="0">プロ管!$B$649</definedName>
    <definedName name="名前" localSheetId="8">'200715'!$I$3</definedName>
    <definedName name="名前" localSheetId="7">'200729'!$I$3</definedName>
    <definedName name="名前" localSheetId="6">'200812'!$I$3</definedName>
    <definedName name="名前" localSheetId="5">'200826'!$I$3</definedName>
    <definedName name="名前" localSheetId="4">'200909'!$I$3</definedName>
    <definedName name="名前" localSheetId="3">'200923'!$I$3</definedName>
    <definedName name="名前" localSheetId="2">'201007'!$I$3</definedName>
    <definedName name="名前" localSheetId="1">'201104'!$I$3</definedName>
    <definedName name="名前">プロ管!$I$3</definedName>
  </definedNames>
  <calcPr calcId="162913"/>
</workbook>
</file>

<file path=xl/calcChain.xml><?xml version="1.0" encoding="utf-8"?>
<calcChain xmlns="http://schemas.openxmlformats.org/spreadsheetml/2006/main">
  <c r="AE502" i="45" l="1"/>
  <c r="W502" i="45"/>
  <c r="P502" i="45"/>
  <c r="X502" i="45" s="1"/>
  <c r="AE503" i="45"/>
  <c r="W503" i="45"/>
  <c r="P503" i="45"/>
  <c r="X503" i="45" s="1"/>
  <c r="AE606" i="45" l="1"/>
  <c r="W606" i="45"/>
  <c r="P606" i="45"/>
  <c r="X606" i="45" s="1"/>
  <c r="AE605" i="45"/>
  <c r="W605" i="45"/>
  <c r="P605" i="45"/>
  <c r="X605" i="45" s="1"/>
  <c r="AE604" i="45"/>
  <c r="W604" i="45"/>
  <c r="P604" i="45"/>
  <c r="AE587" i="45"/>
  <c r="W587" i="45"/>
  <c r="P587" i="45"/>
  <c r="AE586" i="45"/>
  <c r="W586" i="45"/>
  <c r="P586" i="45"/>
  <c r="X586" i="45" s="1"/>
  <c r="AE585" i="45"/>
  <c r="W585" i="45"/>
  <c r="P585" i="45"/>
  <c r="AE576" i="45"/>
  <c r="W576" i="45"/>
  <c r="P576" i="45"/>
  <c r="X576" i="45" s="1"/>
  <c r="AE575" i="45"/>
  <c r="W575" i="45"/>
  <c r="P575" i="45"/>
  <c r="X575" i="45" s="1"/>
  <c r="AE574" i="45"/>
  <c r="W574" i="45"/>
  <c r="P574" i="45"/>
  <c r="AE565" i="45"/>
  <c r="W565" i="45"/>
  <c r="P565" i="45"/>
  <c r="X565" i="45" s="1"/>
  <c r="P566" i="45"/>
  <c r="W566" i="45"/>
  <c r="AE566" i="45"/>
  <c r="X604" i="45" l="1"/>
  <c r="X587" i="45"/>
  <c r="X585" i="45"/>
  <c r="X566" i="45"/>
  <c r="X574" i="45"/>
  <c r="AE130" i="45"/>
  <c r="W130" i="45"/>
  <c r="P130" i="45"/>
  <c r="AE129" i="45"/>
  <c r="W129" i="45"/>
  <c r="P129" i="45"/>
  <c r="AE128" i="45"/>
  <c r="W128" i="45"/>
  <c r="P128" i="45"/>
  <c r="AE127" i="45"/>
  <c r="W127" i="45"/>
  <c r="P127" i="45"/>
  <c r="X127" i="45" s="1"/>
  <c r="X130" i="45" l="1"/>
  <c r="X129" i="45"/>
  <c r="X128" i="45"/>
  <c r="AE504" i="45"/>
  <c r="AE544" i="45" l="1"/>
  <c r="AE545" i="45"/>
  <c r="AE546" i="45"/>
  <c r="AE547" i="45"/>
  <c r="AE548" i="45"/>
  <c r="AE549" i="45"/>
  <c r="AE550" i="45"/>
  <c r="W550" i="45"/>
  <c r="P550" i="45"/>
  <c r="W547" i="45"/>
  <c r="P547" i="45"/>
  <c r="W548" i="45"/>
  <c r="P548" i="45"/>
  <c r="W549" i="45"/>
  <c r="P549" i="45"/>
  <c r="W546" i="45"/>
  <c r="P546" i="45"/>
  <c r="AE525" i="45"/>
  <c r="AE526" i="45"/>
  <c r="AE527" i="45"/>
  <c r="W525" i="45"/>
  <c r="W526" i="45"/>
  <c r="W527" i="45"/>
  <c r="P527" i="45"/>
  <c r="P526" i="45"/>
  <c r="P525" i="45"/>
  <c r="X550" i="45" l="1"/>
  <c r="X549" i="45"/>
  <c r="X547" i="45"/>
  <c r="X548" i="45"/>
  <c r="X546" i="45"/>
  <c r="X526" i="45"/>
  <c r="X527" i="45"/>
  <c r="X525" i="45"/>
  <c r="AE178" i="45"/>
  <c r="W178" i="45"/>
  <c r="P178" i="45"/>
  <c r="X178" i="45" l="1"/>
  <c r="AD633" i="53"/>
  <c r="AC633" i="53"/>
  <c r="AC632" i="53" s="1"/>
  <c r="AB633" i="53"/>
  <c r="AB632" i="53" s="1"/>
  <c r="AA633" i="53"/>
  <c r="AA632" i="53" s="1"/>
  <c r="Z633" i="53"/>
  <c r="Y633" i="53"/>
  <c r="Y632" i="53" s="1"/>
  <c r="V633" i="53"/>
  <c r="V632" i="53" s="1"/>
  <c r="U633" i="53"/>
  <c r="U632" i="53" s="1"/>
  <c r="T633" i="53"/>
  <c r="T632" i="53" s="1"/>
  <c r="S633" i="53"/>
  <c r="S632" i="53" s="1"/>
  <c r="R633" i="53"/>
  <c r="R632" i="53" s="1"/>
  <c r="Q633" i="53"/>
  <c r="Q632" i="53" s="1"/>
  <c r="O633" i="53"/>
  <c r="O632" i="53" s="1"/>
  <c r="N633" i="53"/>
  <c r="N632" i="53" s="1"/>
  <c r="M633" i="53"/>
  <c r="M632" i="53" s="1"/>
  <c r="L633" i="53"/>
  <c r="K633" i="53"/>
  <c r="J633" i="53"/>
  <c r="J632" i="53" s="1"/>
  <c r="AD632" i="53"/>
  <c r="Z632" i="53"/>
  <c r="L632" i="53"/>
  <c r="K632" i="53"/>
  <c r="AE631" i="53"/>
  <c r="W631" i="53"/>
  <c r="P631" i="53"/>
  <c r="AE630" i="53"/>
  <c r="W630" i="53"/>
  <c r="P630" i="53"/>
  <c r="AD626" i="53"/>
  <c r="AC626" i="53"/>
  <c r="AB626" i="53"/>
  <c r="AA626" i="53"/>
  <c r="Z626" i="53"/>
  <c r="Y626" i="53"/>
  <c r="V626" i="53"/>
  <c r="U626" i="53"/>
  <c r="T626" i="53"/>
  <c r="S626" i="53"/>
  <c r="R626" i="53"/>
  <c r="Q626" i="53"/>
  <c r="O626" i="53"/>
  <c r="N626" i="53"/>
  <c r="M626" i="53"/>
  <c r="L626" i="53"/>
  <c r="K626" i="53"/>
  <c r="J626" i="53"/>
  <c r="AE625" i="53"/>
  <c r="W625" i="53"/>
  <c r="P625" i="53"/>
  <c r="AE624" i="53"/>
  <c r="W624" i="53"/>
  <c r="P624" i="53"/>
  <c r="X624" i="53" s="1"/>
  <c r="AE623" i="53"/>
  <c r="W623" i="53"/>
  <c r="P623" i="53"/>
  <c r="AE622" i="53"/>
  <c r="W622" i="53"/>
  <c r="P622" i="53"/>
  <c r="AE621" i="53"/>
  <c r="W621" i="53"/>
  <c r="P621" i="53"/>
  <c r="AE620" i="53"/>
  <c r="W620" i="53"/>
  <c r="P620" i="53"/>
  <c r="AE619" i="53"/>
  <c r="W619" i="53"/>
  <c r="P619" i="53"/>
  <c r="AE618" i="53"/>
  <c r="W618" i="53"/>
  <c r="P618" i="53"/>
  <c r="AE617" i="53"/>
  <c r="W617" i="53"/>
  <c r="P617" i="53"/>
  <c r="AE616" i="53"/>
  <c r="W616" i="53"/>
  <c r="P616" i="53"/>
  <c r="AE615" i="53"/>
  <c r="W615" i="53"/>
  <c r="P615" i="53"/>
  <c r="AE614" i="53"/>
  <c r="W614" i="53"/>
  <c r="P614" i="53"/>
  <c r="AE613" i="53"/>
  <c r="W613" i="53"/>
  <c r="P613" i="53"/>
  <c r="AE612" i="53"/>
  <c r="W612" i="53"/>
  <c r="P612" i="53"/>
  <c r="AE611" i="53"/>
  <c r="W611" i="53"/>
  <c r="P611" i="53"/>
  <c r="AE610" i="53"/>
  <c r="W610" i="53"/>
  <c r="P610" i="53"/>
  <c r="AE609" i="53"/>
  <c r="W609" i="53"/>
  <c r="P609" i="53"/>
  <c r="AE608" i="53"/>
  <c r="W608" i="53"/>
  <c r="P608" i="53"/>
  <c r="X608" i="53" s="1"/>
  <c r="AE607" i="53"/>
  <c r="W607" i="53"/>
  <c r="P607" i="53"/>
  <c r="AE606" i="53"/>
  <c r="W606" i="53"/>
  <c r="P606" i="53"/>
  <c r="AE605" i="53"/>
  <c r="W605" i="53"/>
  <c r="P605" i="53"/>
  <c r="AE604" i="53"/>
  <c r="W604" i="53"/>
  <c r="P604" i="53"/>
  <c r="AE603" i="53"/>
  <c r="W603" i="53"/>
  <c r="P603" i="53"/>
  <c r="AE602" i="53"/>
  <c r="W602" i="53"/>
  <c r="P602" i="53"/>
  <c r="AE601" i="53"/>
  <c r="W601" i="53"/>
  <c r="P601" i="53"/>
  <c r="AE600" i="53"/>
  <c r="W600" i="53"/>
  <c r="P600" i="53"/>
  <c r="X600" i="53" s="1"/>
  <c r="AE599" i="53"/>
  <c r="W599" i="53"/>
  <c r="P599" i="53"/>
  <c r="AE598" i="53"/>
  <c r="W598" i="53"/>
  <c r="P598" i="53"/>
  <c r="AE597" i="53"/>
  <c r="W597" i="53"/>
  <c r="P597" i="53"/>
  <c r="AE596" i="53"/>
  <c r="W596" i="53"/>
  <c r="P596" i="53"/>
  <c r="AE595" i="53"/>
  <c r="W595" i="53"/>
  <c r="P595" i="53"/>
  <c r="AE594" i="53"/>
  <c r="W594" i="53"/>
  <c r="P594" i="53"/>
  <c r="AE593" i="53"/>
  <c r="W593" i="53"/>
  <c r="P593" i="53"/>
  <c r="AE592" i="53"/>
  <c r="W592" i="53"/>
  <c r="P592" i="53"/>
  <c r="X592" i="53" s="1"/>
  <c r="AE591" i="53"/>
  <c r="W591" i="53"/>
  <c r="P591" i="53"/>
  <c r="AE590" i="53"/>
  <c r="W590" i="53"/>
  <c r="P590" i="53"/>
  <c r="AE589" i="53"/>
  <c r="W589" i="53"/>
  <c r="P589" i="53"/>
  <c r="AD587" i="53"/>
  <c r="AD635" i="53" s="1"/>
  <c r="AC587" i="53"/>
  <c r="AB587" i="53"/>
  <c r="AA587" i="53"/>
  <c r="AA635" i="53" s="1"/>
  <c r="Z587" i="53"/>
  <c r="Y587" i="53"/>
  <c r="Y635" i="53" s="1"/>
  <c r="V587" i="53"/>
  <c r="U587" i="53"/>
  <c r="U635" i="53" s="1"/>
  <c r="T587" i="53"/>
  <c r="T635" i="53" s="1"/>
  <c r="S587" i="53"/>
  <c r="S635" i="53" s="1"/>
  <c r="S639" i="53" s="1"/>
  <c r="R587" i="53"/>
  <c r="Q587" i="53"/>
  <c r="Q635" i="53" s="1"/>
  <c r="O587" i="53"/>
  <c r="O635" i="53" s="1"/>
  <c r="N587" i="53"/>
  <c r="M587" i="53"/>
  <c r="M635" i="53" s="1"/>
  <c r="L587" i="53"/>
  <c r="L635" i="53" s="1"/>
  <c r="K587" i="53"/>
  <c r="J587" i="53"/>
  <c r="AD586" i="53"/>
  <c r="AD634" i="53" s="1"/>
  <c r="AC586" i="53"/>
  <c r="AB586" i="53"/>
  <c r="AB634" i="53" s="1"/>
  <c r="AB638" i="53" s="1"/>
  <c r="AA586" i="53"/>
  <c r="AA628" i="53" s="1"/>
  <c r="Z586" i="53"/>
  <c r="Z628" i="53" s="1"/>
  <c r="Y586" i="53"/>
  <c r="V586" i="53"/>
  <c r="U586" i="53"/>
  <c r="T586" i="53"/>
  <c r="S586" i="53"/>
  <c r="S628" i="53" s="1"/>
  <c r="R586" i="53"/>
  <c r="Q586" i="53"/>
  <c r="O586" i="53"/>
  <c r="O628" i="53" s="1"/>
  <c r="N586" i="53"/>
  <c r="M586" i="53"/>
  <c r="L586" i="53"/>
  <c r="K586" i="53"/>
  <c r="K628" i="53" s="1"/>
  <c r="J586" i="53"/>
  <c r="J628" i="53" s="1"/>
  <c r="AE584" i="53"/>
  <c r="W584" i="53"/>
  <c r="P584" i="53"/>
  <c r="AE583" i="53"/>
  <c r="W583" i="53"/>
  <c r="P583" i="53"/>
  <c r="AE582" i="53"/>
  <c r="W582" i="53"/>
  <c r="P582" i="53"/>
  <c r="AE581" i="53"/>
  <c r="W581" i="53"/>
  <c r="P581" i="53"/>
  <c r="AE580" i="53"/>
  <c r="W580" i="53"/>
  <c r="P580" i="53"/>
  <c r="AE579" i="53"/>
  <c r="W579" i="53"/>
  <c r="P579" i="53"/>
  <c r="AE578" i="53"/>
  <c r="W578" i="53"/>
  <c r="P578" i="53"/>
  <c r="AE577" i="53"/>
  <c r="W577" i="53"/>
  <c r="P577" i="53"/>
  <c r="AE576" i="53"/>
  <c r="W576" i="53"/>
  <c r="P576" i="53"/>
  <c r="AE575" i="53"/>
  <c r="W575" i="53"/>
  <c r="P575" i="53"/>
  <c r="AE574" i="53"/>
  <c r="W574" i="53"/>
  <c r="P574" i="53"/>
  <c r="AE573" i="53"/>
  <c r="W573" i="53"/>
  <c r="X573" i="53" s="1"/>
  <c r="P573" i="53"/>
  <c r="AE572" i="53"/>
  <c r="W572" i="53"/>
  <c r="P572" i="53"/>
  <c r="AE571" i="53"/>
  <c r="W571" i="53"/>
  <c r="P571" i="53"/>
  <c r="AE570" i="53"/>
  <c r="W570" i="53"/>
  <c r="P570" i="53"/>
  <c r="X570" i="53" s="1"/>
  <c r="AE569" i="53"/>
  <c r="W569" i="53"/>
  <c r="P569" i="53"/>
  <c r="AE568" i="53"/>
  <c r="W568" i="53"/>
  <c r="P568" i="53"/>
  <c r="AE567" i="53"/>
  <c r="W567" i="53"/>
  <c r="P567" i="53"/>
  <c r="X567" i="53" s="1"/>
  <c r="AE566" i="53"/>
  <c r="W566" i="53"/>
  <c r="P566" i="53"/>
  <c r="AE565" i="53"/>
  <c r="W565" i="53"/>
  <c r="P565" i="53"/>
  <c r="AE564" i="53"/>
  <c r="W564" i="53"/>
  <c r="P564" i="53"/>
  <c r="AE563" i="53"/>
  <c r="W563" i="53"/>
  <c r="P563" i="53"/>
  <c r="AE562" i="53"/>
  <c r="W562" i="53"/>
  <c r="P562" i="53"/>
  <c r="AE561" i="53"/>
  <c r="W561" i="53"/>
  <c r="P561" i="53"/>
  <c r="AE560" i="53"/>
  <c r="W560" i="53"/>
  <c r="P560" i="53"/>
  <c r="AE559" i="53"/>
  <c r="W559" i="53"/>
  <c r="P559" i="53"/>
  <c r="X559" i="53" s="1"/>
  <c r="AE558" i="53"/>
  <c r="W558" i="53"/>
  <c r="P558" i="53"/>
  <c r="AE557" i="53"/>
  <c r="W557" i="53"/>
  <c r="P557" i="53"/>
  <c r="AE556" i="53"/>
  <c r="W556" i="53"/>
  <c r="P556" i="53"/>
  <c r="AE555" i="53"/>
  <c r="W555" i="53"/>
  <c r="P555" i="53"/>
  <c r="AE554" i="53"/>
  <c r="W554" i="53"/>
  <c r="P554" i="53"/>
  <c r="AE553" i="53"/>
  <c r="W553" i="53"/>
  <c r="P553" i="53"/>
  <c r="X553" i="53" s="1"/>
  <c r="AE552" i="53"/>
  <c r="W552" i="53"/>
  <c r="P552" i="53"/>
  <c r="AE551" i="53"/>
  <c r="W551" i="53"/>
  <c r="P551" i="53"/>
  <c r="AE550" i="53"/>
  <c r="W550" i="53"/>
  <c r="P550" i="53"/>
  <c r="AE549" i="53"/>
  <c r="W549" i="53"/>
  <c r="P549" i="53"/>
  <c r="AE548" i="53"/>
  <c r="W548" i="53"/>
  <c r="P548" i="53"/>
  <c r="AE547" i="53"/>
  <c r="W547" i="53"/>
  <c r="P547" i="53"/>
  <c r="AE546" i="53"/>
  <c r="W546" i="53"/>
  <c r="P546" i="53"/>
  <c r="AE545" i="53"/>
  <c r="W545" i="53"/>
  <c r="P545" i="53"/>
  <c r="AE544" i="53"/>
  <c r="W544" i="53"/>
  <c r="P544" i="53"/>
  <c r="AE543" i="53"/>
  <c r="W543" i="53"/>
  <c r="P543" i="53"/>
  <c r="X543" i="53" s="1"/>
  <c r="AE542" i="53"/>
  <c r="W542" i="53"/>
  <c r="P542" i="53"/>
  <c r="AE541" i="53"/>
  <c r="W541" i="53"/>
  <c r="P541" i="53"/>
  <c r="AE540" i="53"/>
  <c r="W540" i="53"/>
  <c r="P540" i="53"/>
  <c r="AE539" i="53"/>
  <c r="W539" i="53"/>
  <c r="P539" i="53"/>
  <c r="AE538" i="53"/>
  <c r="W538" i="53"/>
  <c r="P538" i="53"/>
  <c r="W537" i="53"/>
  <c r="P537" i="53"/>
  <c r="W536" i="53"/>
  <c r="P536" i="53"/>
  <c r="W535" i="53"/>
  <c r="P535" i="53"/>
  <c r="AE534" i="53"/>
  <c r="W534" i="53"/>
  <c r="P534" i="53"/>
  <c r="AE533" i="53"/>
  <c r="W533" i="53"/>
  <c r="P533" i="53"/>
  <c r="AE532" i="53"/>
  <c r="W532" i="53"/>
  <c r="P532" i="53"/>
  <c r="AE531" i="53"/>
  <c r="W531" i="53"/>
  <c r="P531" i="53"/>
  <c r="AE530" i="53"/>
  <c r="W530" i="53"/>
  <c r="P530" i="53"/>
  <c r="AE529" i="53"/>
  <c r="W529" i="53"/>
  <c r="P529" i="53"/>
  <c r="AE528" i="53"/>
  <c r="W528" i="53"/>
  <c r="P528" i="53"/>
  <c r="AE527" i="53"/>
  <c r="W527" i="53"/>
  <c r="P527" i="53"/>
  <c r="AE526" i="53"/>
  <c r="W526" i="53"/>
  <c r="P526" i="53"/>
  <c r="AE525" i="53"/>
  <c r="W525" i="53"/>
  <c r="P525" i="53"/>
  <c r="AE524" i="53"/>
  <c r="W524" i="53"/>
  <c r="P524" i="53"/>
  <c r="AE523" i="53"/>
  <c r="W523" i="53"/>
  <c r="P523" i="53"/>
  <c r="AE522" i="53"/>
  <c r="W522" i="53"/>
  <c r="P522" i="53"/>
  <c r="AE521" i="53"/>
  <c r="W521" i="53"/>
  <c r="P521" i="53"/>
  <c r="AE520" i="53"/>
  <c r="W520" i="53"/>
  <c r="P520" i="53"/>
  <c r="AE519" i="53"/>
  <c r="W519" i="53"/>
  <c r="P519" i="53"/>
  <c r="AE518" i="53"/>
  <c r="W518" i="53"/>
  <c r="P518" i="53"/>
  <c r="AE517" i="53"/>
  <c r="W517" i="53"/>
  <c r="P517" i="53"/>
  <c r="AE516" i="53"/>
  <c r="W516" i="53"/>
  <c r="P516" i="53"/>
  <c r="AE515" i="53"/>
  <c r="W515" i="53"/>
  <c r="P515" i="53"/>
  <c r="AE514" i="53"/>
  <c r="W514" i="53"/>
  <c r="P514" i="53"/>
  <c r="AE513" i="53"/>
  <c r="W513" i="53"/>
  <c r="P513" i="53"/>
  <c r="AE512" i="53"/>
  <c r="W512" i="53"/>
  <c r="P512" i="53"/>
  <c r="AE511" i="53"/>
  <c r="W511" i="53"/>
  <c r="P511" i="53"/>
  <c r="AE510" i="53"/>
  <c r="W510" i="53"/>
  <c r="P510" i="53"/>
  <c r="AE509" i="53"/>
  <c r="W509" i="53"/>
  <c r="P509" i="53"/>
  <c r="AE508" i="53"/>
  <c r="W508" i="53"/>
  <c r="P508" i="53"/>
  <c r="AE507" i="53"/>
  <c r="W507" i="53"/>
  <c r="P507" i="53"/>
  <c r="AE506" i="53"/>
  <c r="W506" i="53"/>
  <c r="P506" i="53"/>
  <c r="AE505" i="53"/>
  <c r="W505" i="53"/>
  <c r="P505" i="53"/>
  <c r="AE504" i="53"/>
  <c r="W504" i="53"/>
  <c r="P504" i="53"/>
  <c r="AE503" i="53"/>
  <c r="W503" i="53"/>
  <c r="P503" i="53"/>
  <c r="AE502" i="53"/>
  <c r="W502" i="53"/>
  <c r="P502" i="53"/>
  <c r="AE501" i="53"/>
  <c r="W501" i="53"/>
  <c r="P501" i="53"/>
  <c r="AE500" i="53"/>
  <c r="W500" i="53"/>
  <c r="P500" i="53"/>
  <c r="AE499" i="53"/>
  <c r="W499" i="53"/>
  <c r="P499" i="53"/>
  <c r="AE498" i="53"/>
  <c r="W498" i="53"/>
  <c r="P498" i="53"/>
  <c r="AE497" i="53"/>
  <c r="W497" i="53"/>
  <c r="P497" i="53"/>
  <c r="AE496" i="53"/>
  <c r="W496" i="53"/>
  <c r="P496" i="53"/>
  <c r="AE495" i="53"/>
  <c r="W495" i="53"/>
  <c r="P495" i="53"/>
  <c r="AE494" i="53"/>
  <c r="W494" i="53"/>
  <c r="P494" i="53"/>
  <c r="AE493" i="53"/>
  <c r="W493" i="53"/>
  <c r="P493" i="53"/>
  <c r="AE492" i="53"/>
  <c r="W492" i="53"/>
  <c r="P492" i="53"/>
  <c r="AE491" i="53"/>
  <c r="W491" i="53"/>
  <c r="P491" i="53"/>
  <c r="AE490" i="53"/>
  <c r="W490" i="53"/>
  <c r="P490" i="53"/>
  <c r="AE489" i="53"/>
  <c r="W489" i="53"/>
  <c r="P489" i="53"/>
  <c r="AE488" i="53"/>
  <c r="W488" i="53"/>
  <c r="P488" i="53"/>
  <c r="AE487" i="53"/>
  <c r="W487" i="53"/>
  <c r="P487" i="53"/>
  <c r="AE486" i="53"/>
  <c r="W486" i="53"/>
  <c r="P486" i="53"/>
  <c r="AE485" i="53"/>
  <c r="W485" i="53"/>
  <c r="P485" i="53"/>
  <c r="AE484" i="53"/>
  <c r="W484" i="53"/>
  <c r="P484" i="53"/>
  <c r="AE483" i="53"/>
  <c r="W483" i="53"/>
  <c r="P483" i="53"/>
  <c r="AE482" i="53"/>
  <c r="W482" i="53"/>
  <c r="P482" i="53"/>
  <c r="AE481" i="53"/>
  <c r="W481" i="53"/>
  <c r="P481" i="53"/>
  <c r="AE480" i="53"/>
  <c r="W480" i="53"/>
  <c r="P480" i="53"/>
  <c r="AE479" i="53"/>
  <c r="W479" i="53"/>
  <c r="P479" i="53"/>
  <c r="AE478" i="53"/>
  <c r="W478" i="53"/>
  <c r="P478" i="53"/>
  <c r="AE477" i="53"/>
  <c r="W477" i="53"/>
  <c r="P477" i="53"/>
  <c r="AE476" i="53"/>
  <c r="W476" i="53"/>
  <c r="P476" i="53"/>
  <c r="AE475" i="53"/>
  <c r="W475" i="53"/>
  <c r="P475" i="53"/>
  <c r="AE474" i="53"/>
  <c r="W474" i="53"/>
  <c r="P474" i="53"/>
  <c r="AE473" i="53"/>
  <c r="W473" i="53"/>
  <c r="P473" i="53"/>
  <c r="AE472" i="53"/>
  <c r="W472" i="53"/>
  <c r="P472" i="53"/>
  <c r="AE471" i="53"/>
  <c r="W471" i="53"/>
  <c r="P471" i="53"/>
  <c r="AE470" i="53"/>
  <c r="W470" i="53"/>
  <c r="P470" i="53"/>
  <c r="AE469" i="53"/>
  <c r="W469" i="53"/>
  <c r="P469" i="53"/>
  <c r="AE468" i="53"/>
  <c r="W468" i="53"/>
  <c r="P468" i="53"/>
  <c r="AE467" i="53"/>
  <c r="W467" i="53"/>
  <c r="P467" i="53"/>
  <c r="AE466" i="53"/>
  <c r="W466" i="53"/>
  <c r="P466" i="53"/>
  <c r="AE465" i="53"/>
  <c r="W465" i="53"/>
  <c r="P465" i="53"/>
  <c r="AE464" i="53"/>
  <c r="W464" i="53"/>
  <c r="P464" i="53"/>
  <c r="AE463" i="53"/>
  <c r="W463" i="53"/>
  <c r="P463" i="53"/>
  <c r="AE462" i="53"/>
  <c r="W462" i="53"/>
  <c r="P462" i="53"/>
  <c r="AE461" i="53"/>
  <c r="W461" i="53"/>
  <c r="P461" i="53"/>
  <c r="AE460" i="53"/>
  <c r="W460" i="53"/>
  <c r="P460" i="53"/>
  <c r="AE459" i="53"/>
  <c r="W459" i="53"/>
  <c r="P459" i="53"/>
  <c r="AE458" i="53"/>
  <c r="W458" i="53"/>
  <c r="P458" i="53"/>
  <c r="AE457" i="53"/>
  <c r="W457" i="53"/>
  <c r="P457" i="53"/>
  <c r="AE456" i="53"/>
  <c r="W456" i="53"/>
  <c r="P456" i="53"/>
  <c r="AE455" i="53"/>
  <c r="W455" i="53"/>
  <c r="P455" i="53"/>
  <c r="AE454" i="53"/>
  <c r="W454" i="53"/>
  <c r="P454" i="53"/>
  <c r="AE453" i="53"/>
  <c r="W453" i="53"/>
  <c r="P453" i="53"/>
  <c r="AE452" i="53"/>
  <c r="W452" i="53"/>
  <c r="P452" i="53"/>
  <c r="AE451" i="53"/>
  <c r="W451" i="53"/>
  <c r="P451" i="53"/>
  <c r="AE450" i="53"/>
  <c r="W450" i="53"/>
  <c r="P450" i="53"/>
  <c r="AE449" i="53"/>
  <c r="W449" i="53"/>
  <c r="P449" i="53"/>
  <c r="AE448" i="53"/>
  <c r="W448" i="53"/>
  <c r="P448" i="53"/>
  <c r="AE447" i="53"/>
  <c r="W447" i="53"/>
  <c r="P447" i="53"/>
  <c r="AE446" i="53"/>
  <c r="W446" i="53"/>
  <c r="P446" i="53"/>
  <c r="AE445" i="53"/>
  <c r="W445" i="53"/>
  <c r="P445" i="53"/>
  <c r="AE444" i="53"/>
  <c r="W444" i="53"/>
  <c r="P444" i="53"/>
  <c r="AE443" i="53"/>
  <c r="W443" i="53"/>
  <c r="P443" i="53"/>
  <c r="AE442" i="53"/>
  <c r="W442" i="53"/>
  <c r="P442" i="53"/>
  <c r="AE441" i="53"/>
  <c r="W441" i="53"/>
  <c r="P441" i="53"/>
  <c r="AE440" i="53"/>
  <c r="W440" i="53"/>
  <c r="P440" i="53"/>
  <c r="AE439" i="53"/>
  <c r="W439" i="53"/>
  <c r="P439" i="53"/>
  <c r="AE438" i="53"/>
  <c r="W438" i="53"/>
  <c r="P438" i="53"/>
  <c r="AE437" i="53"/>
  <c r="W437" i="53"/>
  <c r="P437" i="53"/>
  <c r="AE436" i="53"/>
  <c r="W436" i="53"/>
  <c r="P436" i="53"/>
  <c r="AE435" i="53"/>
  <c r="W435" i="53"/>
  <c r="P435" i="53"/>
  <c r="AE434" i="53"/>
  <c r="W434" i="53"/>
  <c r="P434" i="53"/>
  <c r="AE433" i="53"/>
  <c r="W433" i="53"/>
  <c r="P433" i="53"/>
  <c r="AE432" i="53"/>
  <c r="W432" i="53"/>
  <c r="P432" i="53"/>
  <c r="AE431" i="53"/>
  <c r="W431" i="53"/>
  <c r="P431" i="53"/>
  <c r="X431" i="53" s="1"/>
  <c r="AE430" i="53"/>
  <c r="W430" i="53"/>
  <c r="P430" i="53"/>
  <c r="AE429" i="53"/>
  <c r="W429" i="53"/>
  <c r="P429" i="53"/>
  <c r="AE428" i="53"/>
  <c r="W428" i="53"/>
  <c r="P428" i="53"/>
  <c r="AE427" i="53"/>
  <c r="W427" i="53"/>
  <c r="P427" i="53"/>
  <c r="AE426" i="53"/>
  <c r="W426" i="53"/>
  <c r="P426" i="53"/>
  <c r="AE425" i="53"/>
  <c r="W425" i="53"/>
  <c r="P425" i="53"/>
  <c r="AE424" i="53"/>
  <c r="W424" i="53"/>
  <c r="P424" i="53"/>
  <c r="AE423" i="53"/>
  <c r="W423" i="53"/>
  <c r="P423" i="53"/>
  <c r="AE422" i="53"/>
  <c r="W422" i="53"/>
  <c r="P422" i="53"/>
  <c r="AE421" i="53"/>
  <c r="W421" i="53"/>
  <c r="P421" i="53"/>
  <c r="AE420" i="53"/>
  <c r="W420" i="53"/>
  <c r="P420" i="53"/>
  <c r="X420" i="53" s="1"/>
  <c r="AE419" i="53"/>
  <c r="W419" i="53"/>
  <c r="P419" i="53"/>
  <c r="AE418" i="53"/>
  <c r="W418" i="53"/>
  <c r="P418" i="53"/>
  <c r="AE417" i="53"/>
  <c r="W417" i="53"/>
  <c r="P417" i="53"/>
  <c r="AE416" i="53"/>
  <c r="W416" i="53"/>
  <c r="P416" i="53"/>
  <c r="AE415" i="53"/>
  <c r="W415" i="53"/>
  <c r="P415" i="53"/>
  <c r="AE414" i="53"/>
  <c r="W414" i="53"/>
  <c r="P414" i="53"/>
  <c r="AE413" i="53"/>
  <c r="W413" i="53"/>
  <c r="P413" i="53"/>
  <c r="AE412" i="53"/>
  <c r="W412" i="53"/>
  <c r="P412" i="53"/>
  <c r="AE411" i="53"/>
  <c r="W411" i="53"/>
  <c r="P411" i="53"/>
  <c r="AE410" i="53"/>
  <c r="W410" i="53"/>
  <c r="P410" i="53"/>
  <c r="X410" i="53" s="1"/>
  <c r="AE409" i="53"/>
  <c r="W409" i="53"/>
  <c r="P409" i="53"/>
  <c r="AE408" i="53"/>
  <c r="W408" i="53"/>
  <c r="P408" i="53"/>
  <c r="AE407" i="53"/>
  <c r="W407" i="53"/>
  <c r="P407" i="53"/>
  <c r="AE406" i="53"/>
  <c r="W406" i="53"/>
  <c r="P406" i="53"/>
  <c r="AE405" i="53"/>
  <c r="W405" i="53"/>
  <c r="P405" i="53"/>
  <c r="AE404" i="53"/>
  <c r="W404" i="53"/>
  <c r="P404" i="53"/>
  <c r="AE403" i="53"/>
  <c r="W403" i="53"/>
  <c r="P403" i="53"/>
  <c r="AE402" i="53"/>
  <c r="W402" i="53"/>
  <c r="P402" i="53"/>
  <c r="X402" i="53" s="1"/>
  <c r="AE401" i="53"/>
  <c r="W401" i="53"/>
  <c r="P401" i="53"/>
  <c r="AE400" i="53"/>
  <c r="W400" i="53"/>
  <c r="P400" i="53"/>
  <c r="AE399" i="53"/>
  <c r="W399" i="53"/>
  <c r="P399" i="53"/>
  <c r="AE398" i="53"/>
  <c r="W398" i="53"/>
  <c r="P398" i="53"/>
  <c r="AE397" i="53"/>
  <c r="W397" i="53"/>
  <c r="P397" i="53"/>
  <c r="AE396" i="53"/>
  <c r="W396" i="53"/>
  <c r="P396" i="53"/>
  <c r="AE395" i="53"/>
  <c r="W395" i="53"/>
  <c r="P395" i="53"/>
  <c r="AE394" i="53"/>
  <c r="W394" i="53"/>
  <c r="P394" i="53"/>
  <c r="X394" i="53" s="1"/>
  <c r="AE393" i="53"/>
  <c r="W393" i="53"/>
  <c r="P393" i="53"/>
  <c r="AE392" i="53"/>
  <c r="W392" i="53"/>
  <c r="P392" i="53"/>
  <c r="AE391" i="53"/>
  <c r="W391" i="53"/>
  <c r="P391" i="53"/>
  <c r="AE390" i="53"/>
  <c r="W390" i="53"/>
  <c r="P390" i="53"/>
  <c r="AE389" i="53"/>
  <c r="W389" i="53"/>
  <c r="P389" i="53"/>
  <c r="AE388" i="53"/>
  <c r="W388" i="53"/>
  <c r="P388" i="53"/>
  <c r="AE387" i="53"/>
  <c r="W387" i="53"/>
  <c r="P387" i="53"/>
  <c r="AE386" i="53"/>
  <c r="W386" i="53"/>
  <c r="P386" i="53"/>
  <c r="X386" i="53" s="1"/>
  <c r="AE385" i="53"/>
  <c r="W385" i="53"/>
  <c r="P385" i="53"/>
  <c r="AE384" i="53"/>
  <c r="W384" i="53"/>
  <c r="P384" i="53"/>
  <c r="AE383" i="53"/>
  <c r="W383" i="53"/>
  <c r="P383" i="53"/>
  <c r="AE382" i="53"/>
  <c r="W382" i="53"/>
  <c r="P382" i="53"/>
  <c r="AE381" i="53"/>
  <c r="W381" i="53"/>
  <c r="P381" i="53"/>
  <c r="AE380" i="53"/>
  <c r="W380" i="53"/>
  <c r="P380" i="53"/>
  <c r="AE379" i="53"/>
  <c r="W379" i="53"/>
  <c r="P379" i="53"/>
  <c r="AE378" i="53"/>
  <c r="W378" i="53"/>
  <c r="P378" i="53"/>
  <c r="AE377" i="53"/>
  <c r="W377" i="53"/>
  <c r="P377" i="53"/>
  <c r="AE376" i="53"/>
  <c r="W376" i="53"/>
  <c r="P376" i="53"/>
  <c r="AE375" i="53"/>
  <c r="W375" i="53"/>
  <c r="P375" i="53"/>
  <c r="AE374" i="53"/>
  <c r="W374" i="53"/>
  <c r="P374" i="53"/>
  <c r="AE373" i="53"/>
  <c r="W373" i="53"/>
  <c r="P373" i="53"/>
  <c r="AE372" i="53"/>
  <c r="W372" i="53"/>
  <c r="P372" i="53"/>
  <c r="AE371" i="53"/>
  <c r="W371" i="53"/>
  <c r="P371" i="53"/>
  <c r="AE370" i="53"/>
  <c r="W370" i="53"/>
  <c r="P370" i="53"/>
  <c r="AE369" i="53"/>
  <c r="W369" i="53"/>
  <c r="P369" i="53"/>
  <c r="AE368" i="53"/>
  <c r="W368" i="53"/>
  <c r="P368" i="53"/>
  <c r="AE367" i="53"/>
  <c r="W367" i="53"/>
  <c r="P367" i="53"/>
  <c r="AE366" i="53"/>
  <c r="W366" i="53"/>
  <c r="P366" i="53"/>
  <c r="AE365" i="53"/>
  <c r="W365" i="53"/>
  <c r="P365" i="53"/>
  <c r="AE364" i="53"/>
  <c r="W364" i="53"/>
  <c r="P364" i="53"/>
  <c r="AE363" i="53"/>
  <c r="W363" i="53"/>
  <c r="P363" i="53"/>
  <c r="AE362" i="53"/>
  <c r="W362" i="53"/>
  <c r="P362" i="53"/>
  <c r="AE361" i="53"/>
  <c r="W361" i="53"/>
  <c r="P361" i="53"/>
  <c r="AE360" i="53"/>
  <c r="W360" i="53"/>
  <c r="X360" i="53" s="1"/>
  <c r="AE359" i="53"/>
  <c r="W359" i="53"/>
  <c r="P359" i="53"/>
  <c r="AE358" i="53"/>
  <c r="W358" i="53"/>
  <c r="P358" i="53"/>
  <c r="AE357" i="53"/>
  <c r="W357" i="53"/>
  <c r="P357" i="53"/>
  <c r="AE356" i="53"/>
  <c r="W356" i="53"/>
  <c r="P356" i="53"/>
  <c r="AE355" i="53"/>
  <c r="W355" i="53"/>
  <c r="P355" i="53"/>
  <c r="AE354" i="53"/>
  <c r="W354" i="53"/>
  <c r="P354" i="53"/>
  <c r="AE353" i="53"/>
  <c r="W353" i="53"/>
  <c r="P353" i="53"/>
  <c r="AE352" i="53"/>
  <c r="W352" i="53"/>
  <c r="P352" i="53"/>
  <c r="AE351" i="53"/>
  <c r="W351" i="53"/>
  <c r="P351" i="53"/>
  <c r="AE350" i="53"/>
  <c r="W350" i="53"/>
  <c r="P350" i="53"/>
  <c r="AE349" i="53"/>
  <c r="W349" i="53"/>
  <c r="P349" i="53"/>
  <c r="AE348" i="53"/>
  <c r="W348" i="53"/>
  <c r="P348" i="53"/>
  <c r="AE347" i="53"/>
  <c r="W347" i="53"/>
  <c r="P347" i="53"/>
  <c r="AE346" i="53"/>
  <c r="W346" i="53"/>
  <c r="P346" i="53"/>
  <c r="AE345" i="53"/>
  <c r="W345" i="53"/>
  <c r="P345" i="53"/>
  <c r="AE344" i="53"/>
  <c r="W344" i="53"/>
  <c r="P344" i="53"/>
  <c r="AE343" i="53"/>
  <c r="W343" i="53"/>
  <c r="P343" i="53"/>
  <c r="AE342" i="53"/>
  <c r="W342" i="53"/>
  <c r="P342" i="53"/>
  <c r="AE341" i="53"/>
  <c r="W341" i="53"/>
  <c r="P341" i="53"/>
  <c r="AE340" i="53"/>
  <c r="W340" i="53"/>
  <c r="P340" i="53"/>
  <c r="AE339" i="53"/>
  <c r="W339" i="53"/>
  <c r="P339" i="53"/>
  <c r="AE338" i="53"/>
  <c r="W338" i="53"/>
  <c r="P338" i="53"/>
  <c r="AE337" i="53"/>
  <c r="W337" i="53"/>
  <c r="P337" i="53"/>
  <c r="AE336" i="53"/>
  <c r="W336" i="53"/>
  <c r="P336" i="53"/>
  <c r="AE335" i="53"/>
  <c r="W335" i="53"/>
  <c r="P335" i="53"/>
  <c r="AE334" i="53"/>
  <c r="W334" i="53"/>
  <c r="P334" i="53"/>
  <c r="AE333" i="53"/>
  <c r="W333" i="53"/>
  <c r="P333" i="53"/>
  <c r="AE332" i="53"/>
  <c r="W332" i="53"/>
  <c r="P332" i="53"/>
  <c r="AE331" i="53"/>
  <c r="W331" i="53"/>
  <c r="P331" i="53"/>
  <c r="AE330" i="53"/>
  <c r="W330" i="53"/>
  <c r="P330" i="53"/>
  <c r="AE329" i="53"/>
  <c r="W329" i="53"/>
  <c r="P329" i="53"/>
  <c r="AE328" i="53"/>
  <c r="W328" i="53"/>
  <c r="P328" i="53"/>
  <c r="AE327" i="53"/>
  <c r="W327" i="53"/>
  <c r="P327" i="53"/>
  <c r="AE326" i="53"/>
  <c r="W326" i="53"/>
  <c r="P326" i="53"/>
  <c r="AE325" i="53"/>
  <c r="W325" i="53"/>
  <c r="P325" i="53"/>
  <c r="AE324" i="53"/>
  <c r="W324" i="53"/>
  <c r="P324" i="53"/>
  <c r="AE323" i="53"/>
  <c r="W323" i="53"/>
  <c r="P323" i="53"/>
  <c r="AE322" i="53"/>
  <c r="W322" i="53"/>
  <c r="P322" i="53"/>
  <c r="AE321" i="53"/>
  <c r="W321" i="53"/>
  <c r="P321" i="53"/>
  <c r="AE320" i="53"/>
  <c r="W320" i="53"/>
  <c r="P320" i="53"/>
  <c r="AE319" i="53"/>
  <c r="W319" i="53"/>
  <c r="P319" i="53"/>
  <c r="AE318" i="53"/>
  <c r="W318" i="53"/>
  <c r="P318" i="53"/>
  <c r="AE317" i="53"/>
  <c r="W317" i="53"/>
  <c r="P317" i="53"/>
  <c r="AE316" i="53"/>
  <c r="W316" i="53"/>
  <c r="P316" i="53"/>
  <c r="AE315" i="53"/>
  <c r="W315" i="53"/>
  <c r="P315" i="53"/>
  <c r="AE314" i="53"/>
  <c r="W314" i="53"/>
  <c r="P314" i="53"/>
  <c r="AE313" i="53"/>
  <c r="W313" i="53"/>
  <c r="P313" i="53"/>
  <c r="AE312" i="53"/>
  <c r="W312" i="53"/>
  <c r="P312" i="53"/>
  <c r="AE311" i="53"/>
  <c r="W311" i="53"/>
  <c r="P311" i="53"/>
  <c r="AE310" i="53"/>
  <c r="W310" i="53"/>
  <c r="P310" i="53"/>
  <c r="AE309" i="53"/>
  <c r="W309" i="53"/>
  <c r="P309" i="53"/>
  <c r="AE308" i="53"/>
  <c r="W308" i="53"/>
  <c r="P308" i="53"/>
  <c r="AE307" i="53"/>
  <c r="W307" i="53"/>
  <c r="P307" i="53"/>
  <c r="AE306" i="53"/>
  <c r="W306" i="53"/>
  <c r="P306" i="53"/>
  <c r="AE305" i="53"/>
  <c r="W305" i="53"/>
  <c r="P305" i="53"/>
  <c r="AE304" i="53"/>
  <c r="W304" i="53"/>
  <c r="P304" i="53"/>
  <c r="AE303" i="53"/>
  <c r="W303" i="53"/>
  <c r="P303" i="53"/>
  <c r="AE302" i="53"/>
  <c r="W302" i="53"/>
  <c r="P302" i="53"/>
  <c r="AE301" i="53"/>
  <c r="W301" i="53"/>
  <c r="P301" i="53"/>
  <c r="AE300" i="53"/>
  <c r="W300" i="53"/>
  <c r="P300" i="53"/>
  <c r="AE299" i="53"/>
  <c r="W299" i="53"/>
  <c r="P299" i="53"/>
  <c r="AE298" i="53"/>
  <c r="W298" i="53"/>
  <c r="P298" i="53"/>
  <c r="AE297" i="53"/>
  <c r="W297" i="53"/>
  <c r="P297" i="53"/>
  <c r="AE296" i="53"/>
  <c r="W296" i="53"/>
  <c r="P296" i="53"/>
  <c r="AE295" i="53"/>
  <c r="W295" i="53"/>
  <c r="P295" i="53"/>
  <c r="AE294" i="53"/>
  <c r="W294" i="53"/>
  <c r="P294" i="53"/>
  <c r="AE293" i="53"/>
  <c r="W293" i="53"/>
  <c r="P293" i="53"/>
  <c r="AE292" i="53"/>
  <c r="W292" i="53"/>
  <c r="P292" i="53"/>
  <c r="AE291" i="53"/>
  <c r="W291" i="53"/>
  <c r="P291" i="53"/>
  <c r="AE290" i="53"/>
  <c r="W290" i="53"/>
  <c r="P290" i="53"/>
  <c r="AE289" i="53"/>
  <c r="W289" i="53"/>
  <c r="P289" i="53"/>
  <c r="AE288" i="53"/>
  <c r="W288" i="53"/>
  <c r="P288" i="53"/>
  <c r="AE287" i="53"/>
  <c r="W287" i="53"/>
  <c r="P287" i="53"/>
  <c r="AE286" i="53"/>
  <c r="W286" i="53"/>
  <c r="P286" i="53"/>
  <c r="AE285" i="53"/>
  <c r="W285" i="53"/>
  <c r="P285" i="53"/>
  <c r="AE284" i="53"/>
  <c r="W284" i="53"/>
  <c r="P284" i="53"/>
  <c r="AE283" i="53"/>
  <c r="W283" i="53"/>
  <c r="P283" i="53"/>
  <c r="AE282" i="53"/>
  <c r="W282" i="53"/>
  <c r="P282" i="53"/>
  <c r="AE281" i="53"/>
  <c r="W281" i="53"/>
  <c r="P281" i="53"/>
  <c r="AE280" i="53"/>
  <c r="W280" i="53"/>
  <c r="P280" i="53"/>
  <c r="AE279" i="53"/>
  <c r="W279" i="53"/>
  <c r="P279" i="53"/>
  <c r="AE278" i="53"/>
  <c r="W278" i="53"/>
  <c r="P278" i="53"/>
  <c r="AE277" i="53"/>
  <c r="W277" i="53"/>
  <c r="P277" i="53"/>
  <c r="AE276" i="53"/>
  <c r="W276" i="53"/>
  <c r="P276" i="53"/>
  <c r="AE275" i="53"/>
  <c r="W275" i="53"/>
  <c r="P275" i="53"/>
  <c r="AE274" i="53"/>
  <c r="W274" i="53"/>
  <c r="P274" i="53"/>
  <c r="AE273" i="53"/>
  <c r="W273" i="53"/>
  <c r="P273" i="53"/>
  <c r="AE272" i="53"/>
  <c r="W272" i="53"/>
  <c r="P272" i="53"/>
  <c r="AE271" i="53"/>
  <c r="W271" i="53"/>
  <c r="P271" i="53"/>
  <c r="AE270" i="53"/>
  <c r="W270" i="53"/>
  <c r="P270" i="53"/>
  <c r="AE269" i="53"/>
  <c r="W269" i="53"/>
  <c r="P269" i="53"/>
  <c r="AE268" i="53"/>
  <c r="W268" i="53"/>
  <c r="P268" i="53"/>
  <c r="AE267" i="53"/>
  <c r="W267" i="53"/>
  <c r="P267" i="53"/>
  <c r="AE266" i="53"/>
  <c r="W266" i="53"/>
  <c r="P266" i="53"/>
  <c r="AE265" i="53"/>
  <c r="W265" i="53"/>
  <c r="P265" i="53"/>
  <c r="AE264" i="53"/>
  <c r="W264" i="53"/>
  <c r="P264" i="53"/>
  <c r="AE263" i="53"/>
  <c r="W263" i="53"/>
  <c r="P263" i="53"/>
  <c r="AE262" i="53"/>
  <c r="W262" i="53"/>
  <c r="P262" i="53"/>
  <c r="AE261" i="53"/>
  <c r="W261" i="53"/>
  <c r="P261" i="53"/>
  <c r="AE260" i="53"/>
  <c r="W260" i="53"/>
  <c r="P260" i="53"/>
  <c r="AE259" i="53"/>
  <c r="W259" i="53"/>
  <c r="P259" i="53"/>
  <c r="AE258" i="53"/>
  <c r="W258" i="53"/>
  <c r="P258" i="53"/>
  <c r="AE257" i="53"/>
  <c r="W257" i="53"/>
  <c r="P257" i="53"/>
  <c r="AE256" i="53"/>
  <c r="W256" i="53"/>
  <c r="P256" i="53"/>
  <c r="AE255" i="53"/>
  <c r="W255" i="53"/>
  <c r="P255" i="53"/>
  <c r="AE254" i="53"/>
  <c r="W254" i="53"/>
  <c r="P254" i="53"/>
  <c r="AE253" i="53"/>
  <c r="W253" i="53"/>
  <c r="P253" i="53"/>
  <c r="AE252" i="53"/>
  <c r="W252" i="53"/>
  <c r="P252" i="53"/>
  <c r="AE251" i="53"/>
  <c r="W251" i="53"/>
  <c r="P251" i="53"/>
  <c r="AE250" i="53"/>
  <c r="W250" i="53"/>
  <c r="P250" i="53"/>
  <c r="AE249" i="53"/>
  <c r="W249" i="53"/>
  <c r="P249" i="53"/>
  <c r="AE248" i="53"/>
  <c r="W248" i="53"/>
  <c r="P248" i="53"/>
  <c r="AE247" i="53"/>
  <c r="W247" i="53"/>
  <c r="P247" i="53"/>
  <c r="AE246" i="53"/>
  <c r="W246" i="53"/>
  <c r="P246" i="53"/>
  <c r="AE245" i="53"/>
  <c r="W245" i="53"/>
  <c r="P245" i="53"/>
  <c r="AE244" i="53"/>
  <c r="W244" i="53"/>
  <c r="P244" i="53"/>
  <c r="AE243" i="53"/>
  <c r="W243" i="53"/>
  <c r="P243" i="53"/>
  <c r="AE242" i="53"/>
  <c r="W242" i="53"/>
  <c r="P242" i="53"/>
  <c r="AE241" i="53"/>
  <c r="W241" i="53"/>
  <c r="P241" i="53"/>
  <c r="AE240" i="53"/>
  <c r="W240" i="53"/>
  <c r="P240" i="53"/>
  <c r="AE239" i="53"/>
  <c r="W239" i="53"/>
  <c r="P239" i="53"/>
  <c r="AE238" i="53"/>
  <c r="W238" i="53"/>
  <c r="P238" i="53"/>
  <c r="AE237" i="53"/>
  <c r="W237" i="53"/>
  <c r="P237" i="53"/>
  <c r="AE236" i="53"/>
  <c r="W236" i="53"/>
  <c r="P236" i="53"/>
  <c r="AE235" i="53"/>
  <c r="W235" i="53"/>
  <c r="P235" i="53"/>
  <c r="AE234" i="53"/>
  <c r="W234" i="53"/>
  <c r="P234" i="53"/>
  <c r="AE233" i="53"/>
  <c r="W233" i="53"/>
  <c r="P233" i="53"/>
  <c r="AE232" i="53"/>
  <c r="W232" i="53"/>
  <c r="P232" i="53"/>
  <c r="AE231" i="53"/>
  <c r="W231" i="53"/>
  <c r="P231" i="53"/>
  <c r="AE230" i="53"/>
  <c r="W230" i="53"/>
  <c r="P230" i="53"/>
  <c r="AE229" i="53"/>
  <c r="W229" i="53"/>
  <c r="P229" i="53"/>
  <c r="AE228" i="53"/>
  <c r="W228" i="53"/>
  <c r="P228" i="53"/>
  <c r="AE227" i="53"/>
  <c r="W227" i="53"/>
  <c r="P227" i="53"/>
  <c r="AE226" i="53"/>
  <c r="W226" i="53"/>
  <c r="P226" i="53"/>
  <c r="AE225" i="53"/>
  <c r="W225" i="53"/>
  <c r="P225" i="53"/>
  <c r="AE224" i="53"/>
  <c r="W224" i="53"/>
  <c r="P224" i="53"/>
  <c r="AE223" i="53"/>
  <c r="W223" i="53"/>
  <c r="P223" i="53"/>
  <c r="AE222" i="53"/>
  <c r="W222" i="53"/>
  <c r="P222" i="53"/>
  <c r="AE221" i="53"/>
  <c r="W221" i="53"/>
  <c r="P221" i="53"/>
  <c r="AE220" i="53"/>
  <c r="W220" i="53"/>
  <c r="P220" i="53"/>
  <c r="AE219" i="53"/>
  <c r="W219" i="53"/>
  <c r="P219" i="53"/>
  <c r="AE218" i="53"/>
  <c r="W218" i="53"/>
  <c r="P218" i="53"/>
  <c r="AE217" i="53"/>
  <c r="W217" i="53"/>
  <c r="P217" i="53"/>
  <c r="X217" i="53" s="1"/>
  <c r="AE216" i="53"/>
  <c r="W216" i="53"/>
  <c r="P216" i="53"/>
  <c r="AE215" i="53"/>
  <c r="W215" i="53"/>
  <c r="P215" i="53"/>
  <c r="AE214" i="53"/>
  <c r="W214" i="53"/>
  <c r="P214" i="53"/>
  <c r="AE213" i="53"/>
  <c r="W213" i="53"/>
  <c r="P213" i="53"/>
  <c r="AE212" i="53"/>
  <c r="W212" i="53"/>
  <c r="P212" i="53"/>
  <c r="AE211" i="53"/>
  <c r="W211" i="53"/>
  <c r="P211" i="53"/>
  <c r="AE210" i="53"/>
  <c r="W210" i="53"/>
  <c r="P210" i="53"/>
  <c r="AE209" i="53"/>
  <c r="W209" i="53"/>
  <c r="P209" i="53"/>
  <c r="X209" i="53" s="1"/>
  <c r="AE208" i="53"/>
  <c r="W208" i="53"/>
  <c r="P208" i="53"/>
  <c r="AE207" i="53"/>
  <c r="W207" i="53"/>
  <c r="P207" i="53"/>
  <c r="AE206" i="53"/>
  <c r="W206" i="53"/>
  <c r="P206" i="53"/>
  <c r="AE205" i="53"/>
  <c r="W205" i="53"/>
  <c r="P205" i="53"/>
  <c r="AE204" i="53"/>
  <c r="W204" i="53"/>
  <c r="P204" i="53"/>
  <c r="AE203" i="53"/>
  <c r="W203" i="53"/>
  <c r="P203" i="53"/>
  <c r="AE202" i="53"/>
  <c r="W202" i="53"/>
  <c r="P202" i="53"/>
  <c r="AE201" i="53"/>
  <c r="W201" i="53"/>
  <c r="P201" i="53"/>
  <c r="X201" i="53" s="1"/>
  <c r="AE200" i="53"/>
  <c r="W200" i="53"/>
  <c r="P200" i="53"/>
  <c r="AE199" i="53"/>
  <c r="W199" i="53"/>
  <c r="P199" i="53"/>
  <c r="AE198" i="53"/>
  <c r="W198" i="53"/>
  <c r="P198" i="53"/>
  <c r="AE197" i="53"/>
  <c r="W197" i="53"/>
  <c r="P197" i="53"/>
  <c r="AE196" i="53"/>
  <c r="W196" i="53"/>
  <c r="P196" i="53"/>
  <c r="AE195" i="53"/>
  <c r="W195" i="53"/>
  <c r="P195" i="53"/>
  <c r="X195" i="53" s="1"/>
  <c r="AE194" i="53"/>
  <c r="W194" i="53"/>
  <c r="P194" i="53"/>
  <c r="AE193" i="53"/>
  <c r="W193" i="53"/>
  <c r="X193" i="53" s="1"/>
  <c r="P193" i="53"/>
  <c r="AE192" i="53"/>
  <c r="W192" i="53"/>
  <c r="P192" i="53"/>
  <c r="AE191" i="53"/>
  <c r="W191" i="53"/>
  <c r="P191" i="53"/>
  <c r="X191" i="53" s="1"/>
  <c r="AE190" i="53"/>
  <c r="W190" i="53"/>
  <c r="P190" i="53"/>
  <c r="AE189" i="53"/>
  <c r="W189" i="53"/>
  <c r="P189" i="53"/>
  <c r="AE188" i="53"/>
  <c r="W188" i="53"/>
  <c r="P188" i="53"/>
  <c r="AE187" i="53"/>
  <c r="W187" i="53"/>
  <c r="P187" i="53"/>
  <c r="AE186" i="53"/>
  <c r="W186" i="53"/>
  <c r="P186" i="53"/>
  <c r="AE185" i="53"/>
  <c r="W185" i="53"/>
  <c r="P185" i="53"/>
  <c r="X185" i="53" s="1"/>
  <c r="AE184" i="53"/>
  <c r="W184" i="53"/>
  <c r="P184" i="53"/>
  <c r="AE183" i="53"/>
  <c r="W183" i="53"/>
  <c r="P183" i="53"/>
  <c r="AE182" i="53"/>
  <c r="W182" i="53"/>
  <c r="P182" i="53"/>
  <c r="AE181" i="53"/>
  <c r="W181" i="53"/>
  <c r="P181" i="53"/>
  <c r="AE180" i="53"/>
  <c r="W180" i="53"/>
  <c r="P180" i="53"/>
  <c r="AE179" i="53"/>
  <c r="W179" i="53"/>
  <c r="P179" i="53"/>
  <c r="AE178" i="53"/>
  <c r="W178" i="53"/>
  <c r="P178" i="53"/>
  <c r="X178" i="53" s="1"/>
  <c r="AE177" i="53"/>
  <c r="W177" i="53"/>
  <c r="P177" i="53"/>
  <c r="AE176" i="53"/>
  <c r="W176" i="53"/>
  <c r="P176" i="53"/>
  <c r="AE175" i="53"/>
  <c r="W175" i="53"/>
  <c r="P175" i="53"/>
  <c r="AE174" i="53"/>
  <c r="W174" i="53"/>
  <c r="P174" i="53"/>
  <c r="AE173" i="53"/>
  <c r="W173" i="53"/>
  <c r="P173" i="53"/>
  <c r="AE172" i="53"/>
  <c r="W172" i="53"/>
  <c r="P172" i="53"/>
  <c r="AE171" i="53"/>
  <c r="W171" i="53"/>
  <c r="P171" i="53"/>
  <c r="AE170" i="53"/>
  <c r="W170" i="53"/>
  <c r="P170" i="53"/>
  <c r="AE169" i="53"/>
  <c r="W169" i="53"/>
  <c r="P169" i="53"/>
  <c r="X169" i="53" s="1"/>
  <c r="AE168" i="53"/>
  <c r="W168" i="53"/>
  <c r="P168" i="53"/>
  <c r="AE167" i="53"/>
  <c r="W167" i="53"/>
  <c r="P167" i="53"/>
  <c r="AE166" i="53"/>
  <c r="W166" i="53"/>
  <c r="P166" i="53"/>
  <c r="AE165" i="53"/>
  <c r="W165" i="53"/>
  <c r="P165" i="53"/>
  <c r="X165" i="53" s="1"/>
  <c r="AE164" i="53"/>
  <c r="W164" i="53"/>
  <c r="P164" i="53"/>
  <c r="AE163" i="53"/>
  <c r="W163" i="53"/>
  <c r="P163" i="53"/>
  <c r="AE162" i="53"/>
  <c r="W162" i="53"/>
  <c r="P162" i="53"/>
  <c r="X162" i="53" s="1"/>
  <c r="AE161" i="53"/>
  <c r="W161" i="53"/>
  <c r="P161" i="53"/>
  <c r="AE160" i="53"/>
  <c r="W160" i="53"/>
  <c r="P160" i="53"/>
  <c r="AE159" i="53"/>
  <c r="W159" i="53"/>
  <c r="P159" i="53"/>
  <c r="AE158" i="53"/>
  <c r="W158" i="53"/>
  <c r="P158" i="53"/>
  <c r="AE157" i="53"/>
  <c r="W157" i="53"/>
  <c r="P157" i="53"/>
  <c r="X157" i="53" s="1"/>
  <c r="AE156" i="53"/>
  <c r="W156" i="53"/>
  <c r="P156" i="53"/>
  <c r="AE155" i="53"/>
  <c r="W155" i="53"/>
  <c r="P155" i="53"/>
  <c r="AE154" i="53"/>
  <c r="W154" i="53"/>
  <c r="P154" i="53"/>
  <c r="AE153" i="53"/>
  <c r="W153" i="53"/>
  <c r="P153" i="53"/>
  <c r="AE152" i="53"/>
  <c r="W152" i="53"/>
  <c r="P152" i="53"/>
  <c r="AE151" i="53"/>
  <c r="W151" i="53"/>
  <c r="P151" i="53"/>
  <c r="AE150" i="53"/>
  <c r="W150" i="53"/>
  <c r="X150" i="53" s="1"/>
  <c r="P150" i="53"/>
  <c r="AE149" i="53"/>
  <c r="W149" i="53"/>
  <c r="P149" i="53"/>
  <c r="AE148" i="53"/>
  <c r="W148" i="53"/>
  <c r="P148" i="53"/>
  <c r="AE147" i="53"/>
  <c r="W147" i="53"/>
  <c r="P147" i="53"/>
  <c r="X147" i="53" s="1"/>
  <c r="AE146" i="53"/>
  <c r="W146" i="53"/>
  <c r="P146" i="53"/>
  <c r="AE145" i="53"/>
  <c r="W145" i="53"/>
  <c r="P145" i="53"/>
  <c r="AE144" i="53"/>
  <c r="W144" i="53"/>
  <c r="P144" i="53"/>
  <c r="AE143" i="53"/>
  <c r="W143" i="53"/>
  <c r="P143" i="53"/>
  <c r="AE142" i="53"/>
  <c r="W142" i="53"/>
  <c r="P142" i="53"/>
  <c r="AE141" i="53"/>
  <c r="W141" i="53"/>
  <c r="P141" i="53"/>
  <c r="AE140" i="53"/>
  <c r="W140" i="53"/>
  <c r="P140" i="53"/>
  <c r="X140" i="53" s="1"/>
  <c r="AE139" i="53"/>
  <c r="W139" i="53"/>
  <c r="P139" i="53"/>
  <c r="AE138" i="53"/>
  <c r="W138" i="53"/>
  <c r="P138" i="53"/>
  <c r="AE137" i="53"/>
  <c r="W137" i="53"/>
  <c r="P137" i="53"/>
  <c r="AE136" i="53"/>
  <c r="W136" i="53"/>
  <c r="P136" i="53"/>
  <c r="AE135" i="53"/>
  <c r="W135" i="53"/>
  <c r="P135" i="53"/>
  <c r="AE134" i="53"/>
  <c r="W134" i="53"/>
  <c r="P134" i="53"/>
  <c r="AE133" i="53"/>
  <c r="W133" i="53"/>
  <c r="P133" i="53"/>
  <c r="AE132" i="53"/>
  <c r="W132" i="53"/>
  <c r="P132" i="53"/>
  <c r="AE131" i="53"/>
  <c r="W131" i="53"/>
  <c r="P131" i="53"/>
  <c r="X131" i="53" s="1"/>
  <c r="AE130" i="53"/>
  <c r="W130" i="53"/>
  <c r="P130" i="53"/>
  <c r="AE129" i="53"/>
  <c r="W129" i="53"/>
  <c r="P129" i="53"/>
  <c r="AE128" i="53"/>
  <c r="W128" i="53"/>
  <c r="P128" i="53"/>
  <c r="AE127" i="53"/>
  <c r="W127" i="53"/>
  <c r="P127" i="53"/>
  <c r="AE126" i="53"/>
  <c r="W126" i="53"/>
  <c r="P126" i="53"/>
  <c r="AE125" i="53"/>
  <c r="W125" i="53"/>
  <c r="P125" i="53"/>
  <c r="AE124" i="53"/>
  <c r="W124" i="53"/>
  <c r="P124" i="53"/>
  <c r="X124" i="53" s="1"/>
  <c r="AE123" i="53"/>
  <c r="W123" i="53"/>
  <c r="P123" i="53"/>
  <c r="AE122" i="53"/>
  <c r="W122" i="53"/>
  <c r="P122" i="53"/>
  <c r="AE121" i="53"/>
  <c r="W121" i="53"/>
  <c r="P121" i="53"/>
  <c r="AE120" i="53"/>
  <c r="W120" i="53"/>
  <c r="P120" i="53"/>
  <c r="AE119" i="53"/>
  <c r="W119" i="53"/>
  <c r="P119" i="53"/>
  <c r="AE118" i="53"/>
  <c r="W118" i="53"/>
  <c r="P118" i="53"/>
  <c r="AE117" i="53"/>
  <c r="W117" i="53"/>
  <c r="P117" i="53"/>
  <c r="AE116" i="53"/>
  <c r="W116" i="53"/>
  <c r="P116" i="53"/>
  <c r="AE115" i="53"/>
  <c r="W115" i="53"/>
  <c r="P115" i="53"/>
  <c r="X115" i="53" s="1"/>
  <c r="AE114" i="53"/>
  <c r="W114" i="53"/>
  <c r="P114" i="53"/>
  <c r="AE113" i="53"/>
  <c r="W113" i="53"/>
  <c r="P113" i="53"/>
  <c r="AE112" i="53"/>
  <c r="W112" i="53"/>
  <c r="P112" i="53"/>
  <c r="AE111" i="53"/>
  <c r="W111" i="53"/>
  <c r="P111" i="53"/>
  <c r="AE110" i="53"/>
  <c r="W110" i="53"/>
  <c r="P110" i="53"/>
  <c r="AE109" i="53"/>
  <c r="W109" i="53"/>
  <c r="P109" i="53"/>
  <c r="AE108" i="53"/>
  <c r="W108" i="53"/>
  <c r="P108" i="53"/>
  <c r="AE107" i="53"/>
  <c r="W107" i="53"/>
  <c r="P107" i="53"/>
  <c r="AE106" i="53"/>
  <c r="W106" i="53"/>
  <c r="P106" i="53"/>
  <c r="AE105" i="53"/>
  <c r="W105" i="53"/>
  <c r="P105" i="53"/>
  <c r="AE104" i="53"/>
  <c r="W104" i="53"/>
  <c r="P104" i="53"/>
  <c r="AE103" i="53"/>
  <c r="W103" i="53"/>
  <c r="P103" i="53"/>
  <c r="AE102" i="53"/>
  <c r="W102" i="53"/>
  <c r="P102" i="53"/>
  <c r="AE101" i="53"/>
  <c r="W101" i="53"/>
  <c r="P101" i="53"/>
  <c r="AE100" i="53"/>
  <c r="W100" i="53"/>
  <c r="P100" i="53"/>
  <c r="AE99" i="53"/>
  <c r="W99" i="53"/>
  <c r="P99" i="53"/>
  <c r="AE98" i="53"/>
  <c r="W98" i="53"/>
  <c r="X98" i="53" s="1"/>
  <c r="AE97" i="53"/>
  <c r="W97" i="53"/>
  <c r="AE96" i="53"/>
  <c r="W96" i="53"/>
  <c r="AE95" i="53"/>
  <c r="W95" i="53"/>
  <c r="P95" i="53"/>
  <c r="AE94" i="53"/>
  <c r="W94" i="53"/>
  <c r="P94" i="53"/>
  <c r="AE93" i="53"/>
  <c r="W93" i="53"/>
  <c r="P93" i="53"/>
  <c r="AE92" i="53"/>
  <c r="W92" i="53"/>
  <c r="P92" i="53"/>
  <c r="AE91" i="53"/>
  <c r="W91" i="53"/>
  <c r="P91" i="53"/>
  <c r="AE90" i="53"/>
  <c r="W90" i="53"/>
  <c r="P90" i="53"/>
  <c r="AE89" i="53"/>
  <c r="W89" i="53"/>
  <c r="P89" i="53"/>
  <c r="AE88" i="53"/>
  <c r="W88" i="53"/>
  <c r="P88" i="53"/>
  <c r="AE87" i="53"/>
  <c r="W87" i="53"/>
  <c r="P87" i="53"/>
  <c r="AE86" i="53"/>
  <c r="W86" i="53"/>
  <c r="P86" i="53"/>
  <c r="AE85" i="53"/>
  <c r="W85" i="53"/>
  <c r="P85" i="53"/>
  <c r="AE84" i="53"/>
  <c r="W84" i="53"/>
  <c r="P84" i="53"/>
  <c r="AE83" i="53"/>
  <c r="W83" i="53"/>
  <c r="P83" i="53"/>
  <c r="AE82" i="53"/>
  <c r="W82" i="53"/>
  <c r="P82" i="53"/>
  <c r="AE81" i="53"/>
  <c r="W81" i="53"/>
  <c r="P81" i="53"/>
  <c r="AE80" i="53"/>
  <c r="W80" i="53"/>
  <c r="P80" i="53"/>
  <c r="AE79" i="53"/>
  <c r="W79" i="53"/>
  <c r="P79" i="53"/>
  <c r="AE78" i="53"/>
  <c r="W78" i="53"/>
  <c r="P78" i="53"/>
  <c r="AE77" i="53"/>
  <c r="W77" i="53"/>
  <c r="P77" i="53"/>
  <c r="AE76" i="53"/>
  <c r="W76" i="53"/>
  <c r="P76" i="53"/>
  <c r="AE75" i="53"/>
  <c r="W75" i="53"/>
  <c r="P75" i="53"/>
  <c r="AE74" i="53"/>
  <c r="W74" i="53"/>
  <c r="P74" i="53"/>
  <c r="AE73" i="53"/>
  <c r="W73" i="53"/>
  <c r="P73" i="53"/>
  <c r="AE72" i="53"/>
  <c r="W72" i="53"/>
  <c r="P72" i="53"/>
  <c r="AE71" i="53"/>
  <c r="W71" i="53"/>
  <c r="P71" i="53"/>
  <c r="AE70" i="53"/>
  <c r="W70" i="53"/>
  <c r="P70" i="53"/>
  <c r="AE69" i="53"/>
  <c r="W69" i="53"/>
  <c r="P69" i="53"/>
  <c r="AE68" i="53"/>
  <c r="W68" i="53"/>
  <c r="P68" i="53"/>
  <c r="AE67" i="53"/>
  <c r="W67" i="53"/>
  <c r="P67" i="53"/>
  <c r="AE66" i="53"/>
  <c r="W66" i="53"/>
  <c r="P66" i="53"/>
  <c r="AE65" i="53"/>
  <c r="W65" i="53"/>
  <c r="P65" i="53"/>
  <c r="AE64" i="53"/>
  <c r="W64" i="53"/>
  <c r="P64" i="53"/>
  <c r="AE63" i="53"/>
  <c r="W63" i="53"/>
  <c r="P63" i="53"/>
  <c r="AE62" i="53"/>
  <c r="W62" i="53"/>
  <c r="P62" i="53"/>
  <c r="AE61" i="53"/>
  <c r="W61" i="53"/>
  <c r="P61" i="53"/>
  <c r="AE60" i="53"/>
  <c r="W60" i="53"/>
  <c r="P60" i="53"/>
  <c r="AE59" i="53"/>
  <c r="W59" i="53"/>
  <c r="P59" i="53"/>
  <c r="AE58" i="53"/>
  <c r="W58" i="53"/>
  <c r="P58" i="53"/>
  <c r="AE57" i="53"/>
  <c r="W57" i="53"/>
  <c r="P57" i="53"/>
  <c r="AE56" i="53"/>
  <c r="W56" i="53"/>
  <c r="P56" i="53"/>
  <c r="AE55" i="53"/>
  <c r="W55" i="53"/>
  <c r="P55" i="53"/>
  <c r="AE54" i="53"/>
  <c r="W54" i="53"/>
  <c r="P54" i="53"/>
  <c r="AE53" i="53"/>
  <c r="W53" i="53"/>
  <c r="P53" i="53"/>
  <c r="AE52" i="53"/>
  <c r="W52" i="53"/>
  <c r="P52" i="53"/>
  <c r="AE51" i="53"/>
  <c r="W51" i="53"/>
  <c r="P51" i="53"/>
  <c r="AE50" i="53"/>
  <c r="W50" i="53"/>
  <c r="P50" i="53"/>
  <c r="AE49" i="53"/>
  <c r="W49" i="53"/>
  <c r="P49" i="53"/>
  <c r="AE48" i="53"/>
  <c r="W48" i="53"/>
  <c r="P48" i="53"/>
  <c r="AE47" i="53"/>
  <c r="W47" i="53"/>
  <c r="P47" i="53"/>
  <c r="AE46" i="53"/>
  <c r="W46" i="53"/>
  <c r="P46" i="53"/>
  <c r="AE45" i="53"/>
  <c r="W45" i="53"/>
  <c r="P45" i="53"/>
  <c r="AE44" i="53"/>
  <c r="W44" i="53"/>
  <c r="P44" i="53"/>
  <c r="AE43" i="53"/>
  <c r="W43" i="53"/>
  <c r="P43" i="53"/>
  <c r="AE42" i="53"/>
  <c r="W42" i="53"/>
  <c r="P42" i="53"/>
  <c r="AE41" i="53"/>
  <c r="W41" i="53"/>
  <c r="P41" i="53"/>
  <c r="AE40" i="53"/>
  <c r="W40" i="53"/>
  <c r="P40" i="53"/>
  <c r="AE39" i="53"/>
  <c r="W39" i="53"/>
  <c r="P39" i="53"/>
  <c r="AE38" i="53"/>
  <c r="W38" i="53"/>
  <c r="P38" i="53"/>
  <c r="AE37" i="53"/>
  <c r="W37" i="53"/>
  <c r="P37" i="53"/>
  <c r="AE36" i="53"/>
  <c r="W36" i="53"/>
  <c r="P36" i="53"/>
  <c r="AE35" i="53"/>
  <c r="W35" i="53"/>
  <c r="P35" i="53"/>
  <c r="AE34" i="53"/>
  <c r="W34" i="53"/>
  <c r="P34" i="53"/>
  <c r="AE33" i="53"/>
  <c r="W33" i="53"/>
  <c r="P33" i="53"/>
  <c r="AE32" i="53"/>
  <c r="W32" i="53"/>
  <c r="P32" i="53"/>
  <c r="AE31" i="53"/>
  <c r="W31" i="53"/>
  <c r="P31" i="53"/>
  <c r="AE30" i="53"/>
  <c r="W30" i="53"/>
  <c r="P30" i="53"/>
  <c r="AE29" i="53"/>
  <c r="W29" i="53"/>
  <c r="P29" i="53"/>
  <c r="AE28" i="53"/>
  <c r="W28" i="53"/>
  <c r="P28" i="53"/>
  <c r="AE27" i="53"/>
  <c r="W27" i="53"/>
  <c r="P27" i="53"/>
  <c r="AE26" i="53"/>
  <c r="W26" i="53"/>
  <c r="P26" i="53"/>
  <c r="AE25" i="53"/>
  <c r="W25" i="53"/>
  <c r="P25" i="53"/>
  <c r="AE24" i="53"/>
  <c r="W24" i="53"/>
  <c r="P24" i="53"/>
  <c r="AE23" i="53"/>
  <c r="W23" i="53"/>
  <c r="P23" i="53"/>
  <c r="AE22" i="53"/>
  <c r="W22" i="53"/>
  <c r="P22" i="53"/>
  <c r="AE21" i="53"/>
  <c r="W21" i="53"/>
  <c r="P21" i="53"/>
  <c r="AE20" i="53"/>
  <c r="W20" i="53"/>
  <c r="P20" i="53"/>
  <c r="AE19" i="53"/>
  <c r="W19" i="53"/>
  <c r="P19" i="53"/>
  <c r="AE18" i="53"/>
  <c r="W18" i="53"/>
  <c r="P18" i="53"/>
  <c r="AE17" i="53"/>
  <c r="W17" i="53"/>
  <c r="P17" i="53"/>
  <c r="AE16" i="53"/>
  <c r="W16" i="53"/>
  <c r="P16" i="53"/>
  <c r="AE15" i="53"/>
  <c r="W15" i="53"/>
  <c r="P15" i="53"/>
  <c r="AE14" i="53"/>
  <c r="W14" i="53"/>
  <c r="P14" i="53"/>
  <c r="AE13" i="53"/>
  <c r="W13" i="53"/>
  <c r="P13" i="53"/>
  <c r="AE12" i="53"/>
  <c r="W12" i="53"/>
  <c r="P12" i="53"/>
  <c r="AE11" i="53"/>
  <c r="W11" i="53"/>
  <c r="P11" i="53"/>
  <c r="AE10" i="53"/>
  <c r="W10" i="53"/>
  <c r="P10" i="53"/>
  <c r="AE9" i="53"/>
  <c r="W9" i="53"/>
  <c r="P9" i="53"/>
  <c r="AE8" i="53"/>
  <c r="W8" i="53"/>
  <c r="P8" i="53"/>
  <c r="AE7" i="53"/>
  <c r="W7" i="53"/>
  <c r="P7" i="53"/>
  <c r="AE6" i="53"/>
  <c r="W6" i="53"/>
  <c r="P6" i="53"/>
  <c r="AE5" i="53"/>
  <c r="W5" i="53"/>
  <c r="P5" i="53"/>
  <c r="N644" i="53"/>
  <c r="M644" i="53"/>
  <c r="AB647" i="53"/>
  <c r="Z646" i="53"/>
  <c r="J643" i="53"/>
  <c r="AA645" i="53"/>
  <c r="L647" i="53"/>
  <c r="S643" i="53"/>
  <c r="AC647" i="53"/>
  <c r="L646" i="53"/>
  <c r="AD642" i="53"/>
  <c r="AD647" i="53"/>
  <c r="O645" i="53"/>
  <c r="K645" i="53"/>
  <c r="J642" i="53"/>
  <c r="AB643" i="53"/>
  <c r="V644" i="53"/>
  <c r="AB645" i="53"/>
  <c r="U642" i="53"/>
  <c r="AB642" i="53"/>
  <c r="K642" i="53"/>
  <c r="Y646" i="53"/>
  <c r="K643" i="53"/>
  <c r="Z643" i="53"/>
  <c r="U644" i="53"/>
  <c r="V642" i="53"/>
  <c r="Y645" i="53"/>
  <c r="U645" i="53"/>
  <c r="U646" i="53"/>
  <c r="O646" i="53"/>
  <c r="J647" i="53"/>
  <c r="T646" i="53"/>
  <c r="V643" i="53"/>
  <c r="L644" i="53"/>
  <c r="N643" i="53"/>
  <c r="K644" i="53"/>
  <c r="S647" i="53"/>
  <c r="S646" i="53"/>
  <c r="Q643" i="53"/>
  <c r="N645" i="53"/>
  <c r="Y644" i="53"/>
  <c r="AA642" i="53"/>
  <c r="T642" i="53"/>
  <c r="K646" i="53"/>
  <c r="Q646" i="53"/>
  <c r="K647" i="53"/>
  <c r="L645" i="53"/>
  <c r="Q642" i="53"/>
  <c r="V647" i="53"/>
  <c r="Z642" i="53"/>
  <c r="Y647" i="53"/>
  <c r="J644" i="53"/>
  <c r="R642" i="53"/>
  <c r="AD645" i="53"/>
  <c r="Q644" i="53"/>
  <c r="Y643" i="53"/>
  <c r="T645" i="53"/>
  <c r="J645" i="53"/>
  <c r="M643" i="53"/>
  <c r="AC643" i="53"/>
  <c r="M647" i="53"/>
  <c r="AD646" i="53"/>
  <c r="S642" i="53"/>
  <c r="V645" i="53"/>
  <c r="O647" i="53"/>
  <c r="N647" i="53"/>
  <c r="Q647" i="53"/>
  <c r="O643" i="53"/>
  <c r="S644" i="53"/>
  <c r="R647" i="53"/>
  <c r="R643" i="53"/>
  <c r="T643" i="53"/>
  <c r="O644" i="53"/>
  <c r="Y642" i="53"/>
  <c r="M646" i="53"/>
  <c r="S645" i="53"/>
  <c r="J646" i="53"/>
  <c r="AA646" i="53"/>
  <c r="AB644" i="53"/>
  <c r="AA644" i="53"/>
  <c r="AC645" i="53"/>
  <c r="AD643" i="53"/>
  <c r="Z645" i="53"/>
  <c r="AA647" i="53"/>
  <c r="U647" i="53"/>
  <c r="Z647" i="53"/>
  <c r="Q645" i="53"/>
  <c r="N646" i="53"/>
  <c r="R646" i="53"/>
  <c r="O642" i="53"/>
  <c r="N642" i="53"/>
  <c r="AB646" i="53"/>
  <c r="R644" i="53"/>
  <c r="AC646" i="53"/>
  <c r="AD644" i="53"/>
  <c r="R645" i="53"/>
  <c r="L642" i="53"/>
  <c r="U643" i="53"/>
  <c r="Z644" i="53"/>
  <c r="AA643" i="53"/>
  <c r="L643" i="53"/>
  <c r="M645" i="53"/>
  <c r="M642" i="53"/>
  <c r="T647" i="53"/>
  <c r="T644" i="53"/>
  <c r="AC642" i="53"/>
  <c r="V646" i="53"/>
  <c r="AC644" i="53"/>
  <c r="X144" i="53" l="1"/>
  <c r="X102" i="53"/>
  <c r="X110" i="53"/>
  <c r="X118" i="53"/>
  <c r="X197" i="53"/>
  <c r="X213" i="53"/>
  <c r="X221" i="53"/>
  <c r="X416" i="53"/>
  <c r="X432" i="53"/>
  <c r="X555" i="53"/>
  <c r="X105" i="53"/>
  <c r="X153" i="53"/>
  <c r="X161" i="53"/>
  <c r="X174" i="53"/>
  <c r="X182" i="53"/>
  <c r="X187" i="53"/>
  <c r="X419" i="53"/>
  <c r="X427" i="53"/>
  <c r="X540" i="53"/>
  <c r="X545" i="53"/>
  <c r="X100" i="53"/>
  <c r="X108" i="53"/>
  <c r="X111" i="53"/>
  <c r="X596" i="53"/>
  <c r="X604" i="53"/>
  <c r="X620" i="53"/>
  <c r="X372" i="53"/>
  <c r="X364" i="53"/>
  <c r="X126" i="53"/>
  <c r="X134" i="53"/>
  <c r="X199" i="53"/>
  <c r="X215" i="53"/>
  <c r="X239" i="53"/>
  <c r="X242" i="53"/>
  <c r="X255" i="53"/>
  <c r="X557" i="53"/>
  <c r="X116" i="53"/>
  <c r="X132" i="53"/>
  <c r="X135" i="53"/>
  <c r="X143" i="53"/>
  <c r="X374" i="53"/>
  <c r="X382" i="53"/>
  <c r="X406" i="53"/>
  <c r="X414" i="53"/>
  <c r="X590" i="53"/>
  <c r="X598" i="53"/>
  <c r="X614" i="53"/>
  <c r="X130" i="53"/>
  <c r="X262" i="53"/>
  <c r="X270" i="53"/>
  <c r="X278" i="53"/>
  <c r="X286" i="53"/>
  <c r="X294" i="53"/>
  <c r="X302" i="53"/>
  <c r="X310" i="53"/>
  <c r="X318" i="53"/>
  <c r="X326" i="53"/>
  <c r="X334" i="53"/>
  <c r="X342" i="53"/>
  <c r="X350" i="53"/>
  <c r="X358" i="53"/>
  <c r="X361" i="53"/>
  <c r="X564" i="53"/>
  <c r="X569" i="53"/>
  <c r="X606" i="53"/>
  <c r="X12" i="53"/>
  <c r="X20" i="53"/>
  <c r="X28" i="53"/>
  <c r="X36" i="53"/>
  <c r="X44" i="53"/>
  <c r="X52" i="53"/>
  <c r="X60" i="53"/>
  <c r="X68" i="53"/>
  <c r="X76" i="53"/>
  <c r="X84" i="53"/>
  <c r="X92" i="53"/>
  <c r="X106" i="53"/>
  <c r="X114" i="53"/>
  <c r="X119" i="53"/>
  <c r="X148" i="53"/>
  <c r="X179" i="53"/>
  <c r="X378" i="53"/>
  <c r="X549" i="53"/>
  <c r="X577" i="53"/>
  <c r="X581" i="53"/>
  <c r="X122" i="53"/>
  <c r="X128" i="53"/>
  <c r="X137" i="53"/>
  <c r="X138" i="53"/>
  <c r="X142" i="53"/>
  <c r="X146" i="53"/>
  <c r="X151" i="53"/>
  <c r="X203" i="53"/>
  <c r="X207" i="53"/>
  <c r="X212" i="53"/>
  <c r="X232" i="53"/>
  <c r="X252" i="53"/>
  <c r="X272" i="53"/>
  <c r="X280" i="53"/>
  <c r="X352" i="53"/>
  <c r="X363" i="53"/>
  <c r="X367" i="53"/>
  <c r="X371" i="53"/>
  <c r="X380" i="53"/>
  <c r="X384" i="53"/>
  <c r="X388" i="53"/>
  <c r="X396" i="53"/>
  <c r="X400" i="53"/>
  <c r="X418" i="53"/>
  <c r="X422" i="53"/>
  <c r="X584" i="53"/>
  <c r="X99" i="53"/>
  <c r="X103" i="53"/>
  <c r="X112" i="53"/>
  <c r="X121" i="53"/>
  <c r="X127" i="53"/>
  <c r="X154" i="53"/>
  <c r="X158" i="53"/>
  <c r="X163" i="53"/>
  <c r="X198" i="53"/>
  <c r="X206" i="53"/>
  <c r="X211" i="53"/>
  <c r="X223" i="53"/>
  <c r="X370" i="53"/>
  <c r="X375" i="53"/>
  <c r="X391" i="53"/>
  <c r="X399" i="53"/>
  <c r="X404" i="53"/>
  <c r="X551" i="53"/>
  <c r="X556" i="53"/>
  <c r="X561" i="53"/>
  <c r="X565" i="53"/>
  <c r="X571" i="53"/>
  <c r="X575" i="53"/>
  <c r="X579" i="53"/>
  <c r="X583" i="53"/>
  <c r="X8" i="53"/>
  <c r="X9" i="53"/>
  <c r="X17" i="53"/>
  <c r="X25" i="53"/>
  <c r="X33" i="53"/>
  <c r="X41" i="53"/>
  <c r="X49" i="53"/>
  <c r="X57" i="53"/>
  <c r="X65" i="53"/>
  <c r="X73" i="53"/>
  <c r="X81" i="53"/>
  <c r="X89" i="53"/>
  <c r="X104" i="53"/>
  <c r="X123" i="53"/>
  <c r="X129" i="53"/>
  <c r="X136" i="53"/>
  <c r="X155" i="53"/>
  <c r="X159" i="53"/>
  <c r="X164" i="53"/>
  <c r="X173" i="53"/>
  <c r="X177" i="53"/>
  <c r="X183" i="53"/>
  <c r="X368" i="53"/>
  <c r="X377" i="53"/>
  <c r="X385" i="53"/>
  <c r="X390" i="53"/>
  <c r="X433" i="53"/>
  <c r="X441" i="53"/>
  <c r="X449" i="53"/>
  <c r="X457" i="53"/>
  <c r="X465" i="53"/>
  <c r="X473" i="53"/>
  <c r="X481" i="53"/>
  <c r="X489" i="53"/>
  <c r="X497" i="53"/>
  <c r="X505" i="53"/>
  <c r="X513" i="53"/>
  <c r="X521" i="53"/>
  <c r="X529" i="53"/>
  <c r="X538" i="53"/>
  <c r="X547" i="53"/>
  <c r="X552" i="53"/>
  <c r="X572" i="53"/>
  <c r="X580" i="53"/>
  <c r="X6" i="53"/>
  <c r="X10" i="53"/>
  <c r="X11" i="53"/>
  <c r="X19" i="53"/>
  <c r="X27" i="53"/>
  <c r="X35" i="53"/>
  <c r="X43" i="53"/>
  <c r="X51" i="53"/>
  <c r="X59" i="53"/>
  <c r="X67" i="53"/>
  <c r="X75" i="53"/>
  <c r="X79" i="53"/>
  <c r="X83" i="53"/>
  <c r="X87" i="53"/>
  <c r="X107" i="53"/>
  <c r="X113" i="53"/>
  <c r="X120" i="53"/>
  <c r="X139" i="53"/>
  <c r="X145" i="53"/>
  <c r="X152" i="53"/>
  <c r="X180" i="53"/>
  <c r="X189" i="53"/>
  <c r="X194" i="53"/>
  <c r="X214" i="53"/>
  <c r="X227" i="53"/>
  <c r="X247" i="53"/>
  <c r="X263" i="53"/>
  <c r="X271" i="53"/>
  <c r="X279" i="53"/>
  <c r="X287" i="53"/>
  <c r="X295" i="53"/>
  <c r="X303" i="53"/>
  <c r="X311" i="53"/>
  <c r="X319" i="53"/>
  <c r="X327" i="53"/>
  <c r="X335" i="53"/>
  <c r="X343" i="53"/>
  <c r="X351" i="53"/>
  <c r="X359" i="53"/>
  <c r="X362" i="53"/>
  <c r="X366" i="53"/>
  <c r="X392" i="53"/>
  <c r="X407" i="53"/>
  <c r="X415" i="53"/>
  <c r="X426" i="53"/>
  <c r="X430" i="53"/>
  <c r="X541" i="53"/>
  <c r="X597" i="53"/>
  <c r="X605" i="53"/>
  <c r="X612" i="53"/>
  <c r="X91" i="53"/>
  <c r="X95" i="53"/>
  <c r="X101" i="53"/>
  <c r="X109" i="53"/>
  <c r="X117" i="53"/>
  <c r="X125" i="53"/>
  <c r="X133" i="53"/>
  <c r="X141" i="53"/>
  <c r="X149" i="53"/>
  <c r="X166" i="53"/>
  <c r="X167" i="53"/>
  <c r="X171" i="53"/>
  <c r="X175" i="53"/>
  <c r="X181" i="53"/>
  <c r="X190" i="53"/>
  <c r="X196" i="53"/>
  <c r="X205" i="53"/>
  <c r="X210" i="53"/>
  <c r="X219" i="53"/>
  <c r="X225" i="53"/>
  <c r="X229" i="53"/>
  <c r="X237" i="53"/>
  <c r="X241" i="53"/>
  <c r="X253" i="53"/>
  <c r="X257" i="53"/>
  <c r="X265" i="53"/>
  <c r="X273" i="53"/>
  <c r="X281" i="53"/>
  <c r="X289" i="53"/>
  <c r="X297" i="53"/>
  <c r="X305" i="53"/>
  <c r="X313" i="53"/>
  <c r="X321" i="53"/>
  <c r="X329" i="53"/>
  <c r="X337" i="53"/>
  <c r="X345" i="53"/>
  <c r="X353" i="53"/>
  <c r="X383" i="53"/>
  <c r="X398" i="53"/>
  <c r="X403" i="53"/>
  <c r="X412" i="53"/>
  <c r="X417" i="53"/>
  <c r="X424" i="53"/>
  <c r="X428" i="53"/>
  <c r="X438" i="53"/>
  <c r="X446" i="53"/>
  <c r="X454" i="53"/>
  <c r="X462" i="53"/>
  <c r="X470" i="53"/>
  <c r="X478" i="53"/>
  <c r="X486" i="53"/>
  <c r="X494" i="53"/>
  <c r="X502" i="53"/>
  <c r="X510" i="53"/>
  <c r="X518" i="53"/>
  <c r="X526" i="53"/>
  <c r="X534" i="53"/>
  <c r="X537" i="53"/>
  <c r="X539" i="53"/>
  <c r="X548" i="53"/>
  <c r="X554" i="53"/>
  <c r="X563" i="53"/>
  <c r="X568" i="53"/>
  <c r="L634" i="53"/>
  <c r="L637" i="53" s="1"/>
  <c r="X591" i="53"/>
  <c r="X599" i="53"/>
  <c r="X607" i="53"/>
  <c r="X615" i="53"/>
  <c r="X623" i="53"/>
  <c r="X7" i="53"/>
  <c r="X15" i="53"/>
  <c r="X23" i="53"/>
  <c r="X31" i="53"/>
  <c r="X39" i="53"/>
  <c r="X47" i="53"/>
  <c r="X55" i="53"/>
  <c r="X63" i="53"/>
  <c r="X71" i="53"/>
  <c r="X18" i="53"/>
  <c r="X26" i="53"/>
  <c r="X34" i="53"/>
  <c r="X42" i="53"/>
  <c r="X50" i="53"/>
  <c r="X58" i="53"/>
  <c r="X66" i="53"/>
  <c r="X74" i="53"/>
  <c r="X82" i="53"/>
  <c r="X90" i="53"/>
  <c r="X5" i="53"/>
  <c r="X13" i="53"/>
  <c r="X21" i="53"/>
  <c r="X29" i="53"/>
  <c r="X37" i="53"/>
  <c r="X45" i="53"/>
  <c r="X53" i="53"/>
  <c r="X61" i="53"/>
  <c r="X69" i="53"/>
  <c r="X77" i="53"/>
  <c r="X85" i="53"/>
  <c r="X93" i="53"/>
  <c r="X16" i="53"/>
  <c r="X24" i="53"/>
  <c r="X32" i="53"/>
  <c r="X40" i="53"/>
  <c r="X48" i="53"/>
  <c r="X56" i="53"/>
  <c r="X64" i="53"/>
  <c r="X72" i="53"/>
  <c r="X80" i="53"/>
  <c r="X88" i="53"/>
  <c r="X160" i="53"/>
  <c r="X176" i="53"/>
  <c r="X192" i="53"/>
  <c r="X208" i="53"/>
  <c r="X220" i="53"/>
  <c r="X235" i="53"/>
  <c r="X245" i="53"/>
  <c r="X250" i="53"/>
  <c r="X260" i="53"/>
  <c r="X268" i="53"/>
  <c r="X276" i="53"/>
  <c r="X284" i="53"/>
  <c r="X292" i="53"/>
  <c r="X300" i="53"/>
  <c r="X308" i="53"/>
  <c r="X316" i="53"/>
  <c r="X324" i="53"/>
  <c r="X332" i="53"/>
  <c r="X340" i="53"/>
  <c r="X348" i="53"/>
  <c r="X356" i="53"/>
  <c r="X387" i="53"/>
  <c r="X401" i="53"/>
  <c r="X408" i="53"/>
  <c r="X550" i="53"/>
  <c r="X566" i="53"/>
  <c r="X582" i="53"/>
  <c r="X14" i="53"/>
  <c r="X22" i="53"/>
  <c r="X30" i="53"/>
  <c r="X38" i="53"/>
  <c r="X46" i="53"/>
  <c r="X54" i="53"/>
  <c r="X62" i="53"/>
  <c r="X70" i="53"/>
  <c r="X78" i="53"/>
  <c r="X86" i="53"/>
  <c r="X94" i="53"/>
  <c r="X156" i="53"/>
  <c r="X172" i="53"/>
  <c r="X188" i="53"/>
  <c r="X204" i="53"/>
  <c r="X218" i="53"/>
  <c r="X228" i="53"/>
  <c r="X233" i="53"/>
  <c r="X243" i="53"/>
  <c r="X248" i="53"/>
  <c r="X258" i="53"/>
  <c r="X266" i="53"/>
  <c r="X274" i="53"/>
  <c r="X282" i="53"/>
  <c r="X354" i="53"/>
  <c r="X369" i="53"/>
  <c r="X376" i="53"/>
  <c r="X411" i="53"/>
  <c r="X425" i="53"/>
  <c r="X546" i="53"/>
  <c r="X562" i="53"/>
  <c r="X578" i="53"/>
  <c r="P587" i="53"/>
  <c r="X170" i="53"/>
  <c r="X186" i="53"/>
  <c r="X202" i="53"/>
  <c r="X236" i="53"/>
  <c r="X251" i="53"/>
  <c r="X261" i="53"/>
  <c r="X269" i="53"/>
  <c r="X277" i="53"/>
  <c r="X285" i="53"/>
  <c r="X293" i="53"/>
  <c r="X301" i="53"/>
  <c r="X309" i="53"/>
  <c r="X317" i="53"/>
  <c r="X325" i="53"/>
  <c r="X333" i="53"/>
  <c r="X341" i="53"/>
  <c r="X349" i="53"/>
  <c r="X357" i="53"/>
  <c r="X395" i="53"/>
  <c r="X409" i="53"/>
  <c r="X440" i="53"/>
  <c r="X448" i="53"/>
  <c r="X456" i="53"/>
  <c r="X464" i="53"/>
  <c r="X472" i="53"/>
  <c r="X480" i="53"/>
  <c r="X488" i="53"/>
  <c r="X496" i="53"/>
  <c r="X504" i="53"/>
  <c r="X512" i="53"/>
  <c r="X520" i="53"/>
  <c r="X528" i="53"/>
  <c r="X544" i="53"/>
  <c r="X560" i="53"/>
  <c r="X576" i="53"/>
  <c r="X168" i="53"/>
  <c r="X184" i="53"/>
  <c r="X200" i="53"/>
  <c r="X216" i="53"/>
  <c r="X226" i="53"/>
  <c r="X231" i="53"/>
  <c r="X379" i="53"/>
  <c r="X393" i="53"/>
  <c r="X423" i="53"/>
  <c r="X542" i="53"/>
  <c r="X558" i="53"/>
  <c r="X574" i="53"/>
  <c r="X616" i="53"/>
  <c r="X234" i="53"/>
  <c r="X244" i="53"/>
  <c r="X249" i="53"/>
  <c r="X259" i="53"/>
  <c r="X267" i="53"/>
  <c r="X275" i="53"/>
  <c r="X283" i="53"/>
  <c r="X291" i="53"/>
  <c r="X299" i="53"/>
  <c r="X307" i="53"/>
  <c r="X315" i="53"/>
  <c r="X323" i="53"/>
  <c r="X331" i="53"/>
  <c r="X339" i="53"/>
  <c r="X347" i="53"/>
  <c r="X355" i="53"/>
  <c r="X439" i="53"/>
  <c r="X447" i="53"/>
  <c r="N588" i="53"/>
  <c r="AE626" i="53"/>
  <c r="X595" i="53"/>
  <c r="X603" i="53"/>
  <c r="X611" i="53"/>
  <c r="X619" i="53"/>
  <c r="X622" i="53"/>
  <c r="X593" i="53"/>
  <c r="X601" i="53"/>
  <c r="X609" i="53"/>
  <c r="X617" i="53"/>
  <c r="X625" i="53"/>
  <c r="X594" i="53"/>
  <c r="X602" i="53"/>
  <c r="X610" i="53"/>
  <c r="X618" i="53"/>
  <c r="P626" i="53"/>
  <c r="X613" i="53"/>
  <c r="X621" i="53"/>
  <c r="X224" i="53"/>
  <c r="X240" i="53"/>
  <c r="X256" i="53"/>
  <c r="X264" i="53"/>
  <c r="X288" i="53"/>
  <c r="X296" i="53"/>
  <c r="X304" i="53"/>
  <c r="X312" i="53"/>
  <c r="X320" i="53"/>
  <c r="X328" i="53"/>
  <c r="X336" i="53"/>
  <c r="X344" i="53"/>
  <c r="X222" i="53"/>
  <c r="X238" i="53"/>
  <c r="X254" i="53"/>
  <c r="X365" i="53"/>
  <c r="X381" i="53"/>
  <c r="X397" i="53"/>
  <c r="X413" i="53"/>
  <c r="X429" i="53"/>
  <c r="W587" i="53"/>
  <c r="P586" i="53"/>
  <c r="P628" i="53" s="1"/>
  <c r="X230" i="53"/>
  <c r="X246" i="53"/>
  <c r="X373" i="53"/>
  <c r="X389" i="53"/>
  <c r="X405" i="53"/>
  <c r="X421" i="53"/>
  <c r="X290" i="53"/>
  <c r="X298" i="53"/>
  <c r="X306" i="53"/>
  <c r="X314" i="53"/>
  <c r="X322" i="53"/>
  <c r="X330" i="53"/>
  <c r="X338" i="53"/>
  <c r="X346" i="53"/>
  <c r="V627" i="53"/>
  <c r="V628" i="53"/>
  <c r="X435" i="53"/>
  <c r="X443" i="53"/>
  <c r="X451" i="53"/>
  <c r="X459" i="53"/>
  <c r="X467" i="53"/>
  <c r="X475" i="53"/>
  <c r="X483" i="53"/>
  <c r="X491" i="53"/>
  <c r="X499" i="53"/>
  <c r="X507" i="53"/>
  <c r="X515" i="53"/>
  <c r="X523" i="53"/>
  <c r="X531" i="53"/>
  <c r="X436" i="53"/>
  <c r="X444" i="53"/>
  <c r="X452" i="53"/>
  <c r="X460" i="53"/>
  <c r="X468" i="53"/>
  <c r="X476" i="53"/>
  <c r="X484" i="53"/>
  <c r="X492" i="53"/>
  <c r="X500" i="53"/>
  <c r="X508" i="53"/>
  <c r="X516" i="53"/>
  <c r="X524" i="53"/>
  <c r="X532" i="53"/>
  <c r="N634" i="53"/>
  <c r="P633" i="53"/>
  <c r="P632" i="53" s="1"/>
  <c r="X455" i="53"/>
  <c r="X463" i="53"/>
  <c r="X471" i="53"/>
  <c r="X479" i="53"/>
  <c r="X487" i="53"/>
  <c r="X495" i="53"/>
  <c r="X503" i="53"/>
  <c r="X511" i="53"/>
  <c r="X519" i="53"/>
  <c r="X527" i="53"/>
  <c r="X535" i="53"/>
  <c r="W626" i="53"/>
  <c r="O634" i="53"/>
  <c r="O637" i="53" s="1"/>
  <c r="X434" i="53"/>
  <c r="X442" i="53"/>
  <c r="X450" i="53"/>
  <c r="X458" i="53"/>
  <c r="X466" i="53"/>
  <c r="X474" i="53"/>
  <c r="X482" i="53"/>
  <c r="X490" i="53"/>
  <c r="X498" i="53"/>
  <c r="X506" i="53"/>
  <c r="X514" i="53"/>
  <c r="X522" i="53"/>
  <c r="X530" i="53"/>
  <c r="X589" i="53"/>
  <c r="AE633" i="53"/>
  <c r="AE632" i="53" s="1"/>
  <c r="X437" i="53"/>
  <c r="X445" i="53"/>
  <c r="X453" i="53"/>
  <c r="X461" i="53"/>
  <c r="X469" i="53"/>
  <c r="X477" i="53"/>
  <c r="X485" i="53"/>
  <c r="X493" i="53"/>
  <c r="X501" i="53"/>
  <c r="X509" i="53"/>
  <c r="X517" i="53"/>
  <c r="X525" i="53"/>
  <c r="X533" i="53"/>
  <c r="X536" i="53"/>
  <c r="Z634" i="53"/>
  <c r="Z638" i="53" s="1"/>
  <c r="S636" i="53"/>
  <c r="P647" i="53"/>
  <c r="W645" i="53"/>
  <c r="P642" i="53"/>
  <c r="AE643" i="53"/>
  <c r="W647" i="53"/>
  <c r="P643" i="53"/>
  <c r="P644" i="53"/>
  <c r="AE645" i="53"/>
  <c r="W643" i="53"/>
  <c r="P645" i="53"/>
  <c r="P646" i="53"/>
  <c r="AE647" i="53"/>
  <c r="W642" i="53"/>
  <c r="AE642" i="53"/>
  <c r="W644" i="53"/>
  <c r="AE644" i="53"/>
  <c r="W646" i="53"/>
  <c r="AE646" i="53"/>
  <c r="AD639" i="53"/>
  <c r="AD636" i="53"/>
  <c r="AE587" i="53"/>
  <c r="AE588" i="53" s="1"/>
  <c r="X97" i="53"/>
  <c r="T628" i="53"/>
  <c r="T627" i="53"/>
  <c r="Y634" i="53"/>
  <c r="Y627" i="53"/>
  <c r="Y628" i="53"/>
  <c r="AC634" i="53"/>
  <c r="AC627" i="53"/>
  <c r="AC628" i="53"/>
  <c r="L636" i="53"/>
  <c r="Q636" i="53"/>
  <c r="U636" i="53"/>
  <c r="U639" i="53"/>
  <c r="AA639" i="53"/>
  <c r="AA636" i="53"/>
  <c r="L588" i="53"/>
  <c r="AD588" i="53"/>
  <c r="L627" i="53"/>
  <c r="L628" i="53"/>
  <c r="X631" i="53"/>
  <c r="T634" i="53"/>
  <c r="T639" i="53"/>
  <c r="T636" i="53"/>
  <c r="Q639" i="53"/>
  <c r="AE586" i="53"/>
  <c r="W586" i="53"/>
  <c r="X96" i="53"/>
  <c r="M634" i="53"/>
  <c r="M627" i="53"/>
  <c r="M628" i="53"/>
  <c r="Q634" i="53"/>
  <c r="Q627" i="53"/>
  <c r="U634" i="53"/>
  <c r="U627" i="53"/>
  <c r="U628" i="53"/>
  <c r="AD638" i="53"/>
  <c r="AD637" i="53"/>
  <c r="M636" i="53"/>
  <c r="M639" i="53"/>
  <c r="R635" i="53"/>
  <c r="R588" i="53"/>
  <c r="V635" i="53"/>
  <c r="V588" i="53"/>
  <c r="AB588" i="53"/>
  <c r="R627" i="53"/>
  <c r="Q628" i="53"/>
  <c r="W633" i="53"/>
  <c r="W632" i="53" s="1"/>
  <c r="X630" i="53"/>
  <c r="X633" i="53" s="1"/>
  <c r="Y636" i="53"/>
  <c r="Y639" i="53"/>
  <c r="N638" i="53"/>
  <c r="R634" i="53"/>
  <c r="J588" i="53"/>
  <c r="J635" i="53"/>
  <c r="T588" i="53"/>
  <c r="J634" i="53"/>
  <c r="K635" i="53"/>
  <c r="K588" i="53"/>
  <c r="O639" i="53"/>
  <c r="O636" i="53"/>
  <c r="Z635" i="53"/>
  <c r="Z588" i="53"/>
  <c r="AB627" i="53"/>
  <c r="AB628" i="53"/>
  <c r="N635" i="53"/>
  <c r="N637" i="53" s="1"/>
  <c r="L638" i="53"/>
  <c r="L639" i="53"/>
  <c r="M588" i="53"/>
  <c r="Q588" i="53"/>
  <c r="U588" i="53"/>
  <c r="N627" i="53"/>
  <c r="S627" i="53"/>
  <c r="AD627" i="53"/>
  <c r="R628" i="53"/>
  <c r="K634" i="53"/>
  <c r="V634" i="53"/>
  <c r="AA634" i="53"/>
  <c r="AA588" i="53"/>
  <c r="J627" i="53"/>
  <c r="O627" i="53"/>
  <c r="Z627" i="53"/>
  <c r="N628" i="53"/>
  <c r="AD628" i="53"/>
  <c r="AB635" i="53"/>
  <c r="AB637" i="53" s="1"/>
  <c r="Y588" i="53"/>
  <c r="AC588" i="53"/>
  <c r="O588" i="53"/>
  <c r="S588" i="53"/>
  <c r="K627" i="53"/>
  <c r="AA627" i="53"/>
  <c r="S634" i="53"/>
  <c r="AC635" i="53"/>
  <c r="AE39" i="45"/>
  <c r="W39" i="45"/>
  <c r="P39" i="45"/>
  <c r="AE33" i="45"/>
  <c r="W33" i="45"/>
  <c r="P33" i="45"/>
  <c r="X587" i="53" l="1"/>
  <c r="X588" i="53" s="1"/>
  <c r="X586" i="53"/>
  <c r="X628" i="53" s="1"/>
  <c r="O638" i="53"/>
  <c r="X39" i="45"/>
  <c r="X626" i="53"/>
  <c r="X645" i="53"/>
  <c r="X646" i="53"/>
  <c r="X642" i="53"/>
  <c r="P588" i="53"/>
  <c r="P627" i="53"/>
  <c r="S637" i="53"/>
  <c r="S638" i="53"/>
  <c r="S640" i="53" s="1"/>
  <c r="K637" i="53"/>
  <c r="K638" i="53"/>
  <c r="Z639" i="53"/>
  <c r="Z640" i="53" s="1"/>
  <c r="Z636" i="53"/>
  <c r="K639" i="53"/>
  <c r="K636" i="53"/>
  <c r="AE635" i="53"/>
  <c r="AE636" i="53" s="1"/>
  <c r="V636" i="53"/>
  <c r="V639" i="53"/>
  <c r="W628" i="53"/>
  <c r="W627" i="53"/>
  <c r="W635" i="53"/>
  <c r="W636" i="53" s="1"/>
  <c r="Y638" i="53"/>
  <c r="Y637" i="53"/>
  <c r="AE634" i="53"/>
  <c r="AE637" i="53" s="1"/>
  <c r="L640" i="53"/>
  <c r="J639" i="53"/>
  <c r="J636" i="53"/>
  <c r="P635" i="53"/>
  <c r="U638" i="53"/>
  <c r="U640" i="53" s="1"/>
  <c r="U637" i="53"/>
  <c r="R636" i="53"/>
  <c r="R639" i="53"/>
  <c r="AD640" i="53"/>
  <c r="M638" i="53"/>
  <c r="M640" i="53" s="1"/>
  <c r="M637" i="53"/>
  <c r="X632" i="53"/>
  <c r="Z637" i="53"/>
  <c r="X643" i="53"/>
  <c r="AE628" i="53"/>
  <c r="AE627" i="53"/>
  <c r="T638" i="53"/>
  <c r="T640" i="53" s="1"/>
  <c r="T637" i="53"/>
  <c r="AC638" i="53"/>
  <c r="AC637" i="53"/>
  <c r="X644" i="53"/>
  <c r="AA637" i="53"/>
  <c r="AA638" i="53"/>
  <c r="AA640" i="53" s="1"/>
  <c r="N639" i="53"/>
  <c r="N640" i="53" s="1"/>
  <c r="N636" i="53"/>
  <c r="W588" i="53"/>
  <c r="AC636" i="53"/>
  <c r="AC639" i="53"/>
  <c r="AB636" i="53"/>
  <c r="AB639" i="53"/>
  <c r="AB640" i="53" s="1"/>
  <c r="V638" i="53"/>
  <c r="V637" i="53"/>
  <c r="O640" i="53"/>
  <c r="J638" i="53"/>
  <c r="J637" i="53"/>
  <c r="P634" i="53"/>
  <c r="R638" i="53"/>
  <c r="R637" i="53"/>
  <c r="Q638" i="53"/>
  <c r="Q637" i="53"/>
  <c r="W634" i="53"/>
  <c r="X647" i="53"/>
  <c r="X33" i="45"/>
  <c r="AE155" i="45"/>
  <c r="W155" i="45"/>
  <c r="P155" i="45"/>
  <c r="X627" i="53" l="1"/>
  <c r="V640" i="53"/>
  <c r="W639" i="53"/>
  <c r="R640" i="53"/>
  <c r="K640" i="53"/>
  <c r="X155" i="45"/>
  <c r="P639" i="53"/>
  <c r="X639" i="53" s="1"/>
  <c r="AE639" i="53"/>
  <c r="Q640" i="53"/>
  <c r="W638" i="53"/>
  <c r="AC640" i="53"/>
  <c r="X635" i="53"/>
  <c r="X636" i="53" s="1"/>
  <c r="P636" i="53"/>
  <c r="Y640" i="53"/>
  <c r="AE638" i="53"/>
  <c r="X634" i="53"/>
  <c r="P637" i="53"/>
  <c r="W637" i="53"/>
  <c r="W641" i="53" s="1"/>
  <c r="J640" i="53"/>
  <c r="P638" i="53"/>
  <c r="AE342" i="45"/>
  <c r="W342" i="45"/>
  <c r="P342" i="45"/>
  <c r="W640" i="53" l="1"/>
  <c r="AE640" i="53"/>
  <c r="X637" i="53"/>
  <c r="X641" i="53" s="1"/>
  <c r="X638" i="53"/>
  <c r="X640" i="53" s="1"/>
  <c r="P640" i="53"/>
  <c r="X342" i="45"/>
  <c r="AE363" i="45"/>
  <c r="W363" i="45"/>
  <c r="P363" i="45"/>
  <c r="AE362" i="45"/>
  <c r="W362" i="45"/>
  <c r="P362" i="45"/>
  <c r="AE361" i="45"/>
  <c r="W361" i="45"/>
  <c r="P361" i="45"/>
  <c r="AE360" i="45"/>
  <c r="W360" i="45"/>
  <c r="P360" i="45"/>
  <c r="AE359" i="45"/>
  <c r="W359" i="45"/>
  <c r="P359" i="45"/>
  <c r="AE358" i="45"/>
  <c r="W358" i="45"/>
  <c r="P358" i="45"/>
  <c r="AE357" i="45"/>
  <c r="W357" i="45"/>
  <c r="P357" i="45"/>
  <c r="AE356" i="45"/>
  <c r="W356" i="45"/>
  <c r="P356" i="45"/>
  <c r="AE355" i="45"/>
  <c r="W355" i="45"/>
  <c r="P355" i="45"/>
  <c r="AE354" i="45"/>
  <c r="W354" i="45"/>
  <c r="P354" i="45"/>
  <c r="AE353" i="45"/>
  <c r="W353" i="45"/>
  <c r="P353" i="45"/>
  <c r="AE352" i="45"/>
  <c r="W352" i="45"/>
  <c r="P352" i="45"/>
  <c r="AE351" i="45"/>
  <c r="W351" i="45"/>
  <c r="P351" i="45"/>
  <c r="AE350" i="45"/>
  <c r="W350" i="45"/>
  <c r="P350" i="45"/>
  <c r="AE349" i="45"/>
  <c r="W349" i="45"/>
  <c r="P349" i="45"/>
  <c r="AE348" i="45"/>
  <c r="W348" i="45"/>
  <c r="P348" i="45"/>
  <c r="AE347" i="45"/>
  <c r="W347" i="45"/>
  <c r="P347" i="45"/>
  <c r="AE346" i="45"/>
  <c r="W346" i="45"/>
  <c r="P346" i="45"/>
  <c r="AE345" i="45"/>
  <c r="W345" i="45"/>
  <c r="P345" i="45"/>
  <c r="AE344" i="45"/>
  <c r="W344" i="45"/>
  <c r="P344" i="45"/>
  <c r="AE343" i="45"/>
  <c r="W343" i="45"/>
  <c r="P343" i="45"/>
  <c r="AE341" i="45"/>
  <c r="W341" i="45"/>
  <c r="P341" i="45"/>
  <c r="AE340" i="45"/>
  <c r="W340" i="45"/>
  <c r="P340" i="45"/>
  <c r="AE339" i="45"/>
  <c r="W339" i="45"/>
  <c r="P339" i="45"/>
  <c r="X359" i="45" l="1"/>
  <c r="X363" i="45"/>
  <c r="X354" i="45"/>
  <c r="X358" i="45"/>
  <c r="X362" i="45"/>
  <c r="X339" i="45"/>
  <c r="X344" i="45"/>
  <c r="X348" i="45"/>
  <c r="X352" i="45"/>
  <c r="X356" i="45"/>
  <c r="X360" i="45"/>
  <c r="X343" i="45"/>
  <c r="X351" i="45"/>
  <c r="X355" i="45"/>
  <c r="X347" i="45"/>
  <c r="X341" i="45"/>
  <c r="X346" i="45"/>
  <c r="X350" i="45"/>
  <c r="X340" i="45"/>
  <c r="X345" i="45"/>
  <c r="X349" i="45"/>
  <c r="X353" i="45"/>
  <c r="X357" i="45"/>
  <c r="X361" i="45"/>
  <c r="AD627" i="52"/>
  <c r="AD626" i="52" s="1"/>
  <c r="AC627" i="52"/>
  <c r="AC626" i="52" s="1"/>
  <c r="AB627" i="52"/>
  <c r="AB626" i="52" s="1"/>
  <c r="AA627" i="52"/>
  <c r="AA626" i="52" s="1"/>
  <c r="Z627" i="52"/>
  <c r="Z626" i="52" s="1"/>
  <c r="Y627" i="52"/>
  <c r="Y626" i="52" s="1"/>
  <c r="V627" i="52"/>
  <c r="V626" i="52" s="1"/>
  <c r="U627" i="52"/>
  <c r="U626" i="52" s="1"/>
  <c r="T627" i="52"/>
  <c r="T626" i="52" s="1"/>
  <c r="S627" i="52"/>
  <c r="S626" i="52" s="1"/>
  <c r="R627" i="52"/>
  <c r="R626" i="52" s="1"/>
  <c r="Q627" i="52"/>
  <c r="Q626" i="52" s="1"/>
  <c r="O627" i="52"/>
  <c r="O626" i="52" s="1"/>
  <c r="N627" i="52"/>
  <c r="N626" i="52" s="1"/>
  <c r="M627" i="52"/>
  <c r="M626" i="52" s="1"/>
  <c r="L627" i="52"/>
  <c r="L626" i="52" s="1"/>
  <c r="K627" i="52"/>
  <c r="K626" i="52" s="1"/>
  <c r="J627" i="52"/>
  <c r="J626" i="52" s="1"/>
  <c r="AE625" i="52"/>
  <c r="W625" i="52"/>
  <c r="P625" i="52"/>
  <c r="AE624" i="52"/>
  <c r="W624" i="52"/>
  <c r="P624" i="52"/>
  <c r="AD620" i="52"/>
  <c r="AC620" i="52"/>
  <c r="AB620" i="52"/>
  <c r="AA620" i="52"/>
  <c r="Z620" i="52"/>
  <c r="Y620" i="52"/>
  <c r="V620" i="52"/>
  <c r="U620" i="52"/>
  <c r="T620" i="52"/>
  <c r="S620" i="52"/>
  <c r="R620" i="52"/>
  <c r="Q620" i="52"/>
  <c r="O620" i="52"/>
  <c r="N620" i="52"/>
  <c r="M620" i="52"/>
  <c r="L620" i="52"/>
  <c r="K620" i="52"/>
  <c r="J620" i="52"/>
  <c r="AE619" i="52"/>
  <c r="W619" i="52"/>
  <c r="P619" i="52"/>
  <c r="AE618" i="52"/>
  <c r="W618" i="52"/>
  <c r="P618" i="52"/>
  <c r="AE617" i="52"/>
  <c r="W617" i="52"/>
  <c r="P617" i="52"/>
  <c r="AE616" i="52"/>
  <c r="W616" i="52"/>
  <c r="P616" i="52"/>
  <c r="AE615" i="52"/>
  <c r="W615" i="52"/>
  <c r="P615" i="52"/>
  <c r="AE614" i="52"/>
  <c r="W614" i="52"/>
  <c r="P614" i="52"/>
  <c r="AE613" i="52"/>
  <c r="W613" i="52"/>
  <c r="P613" i="52"/>
  <c r="AE612" i="52"/>
  <c r="W612" i="52"/>
  <c r="P612" i="52"/>
  <c r="AE611" i="52"/>
  <c r="W611" i="52"/>
  <c r="P611" i="52"/>
  <c r="AE610" i="52"/>
  <c r="W610" i="52"/>
  <c r="P610" i="52"/>
  <c r="AE609" i="52"/>
  <c r="W609" i="52"/>
  <c r="P609" i="52"/>
  <c r="AE608" i="52"/>
  <c r="W608" i="52"/>
  <c r="P608" i="52"/>
  <c r="AE607" i="52"/>
  <c r="W607" i="52"/>
  <c r="P607" i="52"/>
  <c r="AE606" i="52"/>
  <c r="W606" i="52"/>
  <c r="P606" i="52"/>
  <c r="AE605" i="52"/>
  <c r="W605" i="52"/>
  <c r="P605" i="52"/>
  <c r="AE604" i="52"/>
  <c r="W604" i="52"/>
  <c r="P604" i="52"/>
  <c r="AE603" i="52"/>
  <c r="W603" i="52"/>
  <c r="P603" i="52"/>
  <c r="AE602" i="52"/>
  <c r="W602" i="52"/>
  <c r="P602" i="52"/>
  <c r="AE601" i="52"/>
  <c r="W601" i="52"/>
  <c r="P601" i="52"/>
  <c r="AE600" i="52"/>
  <c r="W600" i="52"/>
  <c r="P600" i="52"/>
  <c r="AE599" i="52"/>
  <c r="W599" i="52"/>
  <c r="P599" i="52"/>
  <c r="AE598" i="52"/>
  <c r="W598" i="52"/>
  <c r="P598" i="52"/>
  <c r="AE597" i="52"/>
  <c r="W597" i="52"/>
  <c r="P597" i="52"/>
  <c r="AE596" i="52"/>
  <c r="W596" i="52"/>
  <c r="P596" i="52"/>
  <c r="AE595" i="52"/>
  <c r="W595" i="52"/>
  <c r="P595" i="52"/>
  <c r="AE594" i="52"/>
  <c r="W594" i="52"/>
  <c r="P594" i="52"/>
  <c r="AE593" i="52"/>
  <c r="W593" i="52"/>
  <c r="P593" i="52"/>
  <c r="AE592" i="52"/>
  <c r="W592" i="52"/>
  <c r="P592" i="52"/>
  <c r="AE591" i="52"/>
  <c r="W591" i="52"/>
  <c r="P591" i="52"/>
  <c r="AE590" i="52"/>
  <c r="W590" i="52"/>
  <c r="P590" i="52"/>
  <c r="AE589" i="52"/>
  <c r="W589" i="52"/>
  <c r="P589" i="52"/>
  <c r="AE588" i="52"/>
  <c r="W588" i="52"/>
  <c r="P588" i="52"/>
  <c r="AE587" i="52"/>
  <c r="W587" i="52"/>
  <c r="P587" i="52"/>
  <c r="AE586" i="52"/>
  <c r="W586" i="52"/>
  <c r="P586" i="52"/>
  <c r="AE585" i="52"/>
  <c r="W585" i="52"/>
  <c r="P585" i="52"/>
  <c r="AE584" i="52"/>
  <c r="W584" i="52"/>
  <c r="P584" i="52"/>
  <c r="AE583" i="52"/>
  <c r="W583" i="52"/>
  <c r="P583" i="52"/>
  <c r="AD581" i="52"/>
  <c r="AD629" i="52" s="1"/>
  <c r="AD633" i="52" s="1"/>
  <c r="AC581" i="52"/>
  <c r="AB581" i="52"/>
  <c r="AB629" i="52" s="1"/>
  <c r="AA581" i="52"/>
  <c r="AA629" i="52" s="1"/>
  <c r="AA633" i="52" s="1"/>
  <c r="Z581" i="52"/>
  <c r="Z629" i="52" s="1"/>
  <c r="Z633" i="52" s="1"/>
  <c r="Y581" i="52"/>
  <c r="V581" i="52"/>
  <c r="V629" i="52" s="1"/>
  <c r="V633" i="52" s="1"/>
  <c r="U581" i="52"/>
  <c r="T581" i="52"/>
  <c r="T629" i="52" s="1"/>
  <c r="S581" i="52"/>
  <c r="S629" i="52" s="1"/>
  <c r="S633" i="52" s="1"/>
  <c r="R581" i="52"/>
  <c r="R629" i="52" s="1"/>
  <c r="R633" i="52" s="1"/>
  <c r="Q581" i="52"/>
  <c r="O581" i="52"/>
  <c r="O629" i="52" s="1"/>
  <c r="O633" i="52" s="1"/>
  <c r="N581" i="52"/>
  <c r="N629" i="52" s="1"/>
  <c r="N633" i="52" s="1"/>
  <c r="M581" i="52"/>
  <c r="L581" i="52"/>
  <c r="K581" i="52"/>
  <c r="K629" i="52" s="1"/>
  <c r="K633" i="52" s="1"/>
  <c r="J581" i="52"/>
  <c r="J629" i="52" s="1"/>
  <c r="J633" i="52" s="1"/>
  <c r="AD580" i="52"/>
  <c r="AD622" i="52" s="1"/>
  <c r="AC580" i="52"/>
  <c r="AC622" i="52" s="1"/>
  <c r="AB580" i="52"/>
  <c r="AB622" i="52" s="1"/>
  <c r="AA580" i="52"/>
  <c r="Z580" i="52"/>
  <c r="Y580" i="52"/>
  <c r="V580" i="52"/>
  <c r="V622" i="52" s="1"/>
  <c r="U580" i="52"/>
  <c r="U622" i="52" s="1"/>
  <c r="T580" i="52"/>
  <c r="T622" i="52" s="1"/>
  <c r="S580" i="52"/>
  <c r="R580" i="52"/>
  <c r="Q580" i="52"/>
  <c r="O580" i="52"/>
  <c r="N580" i="52"/>
  <c r="M580" i="52"/>
  <c r="M622" i="52" s="1"/>
  <c r="L580" i="52"/>
  <c r="L622" i="52" s="1"/>
  <c r="K580" i="52"/>
  <c r="J580" i="52"/>
  <c r="J622" i="52" s="1"/>
  <c r="AE578" i="52"/>
  <c r="W578" i="52"/>
  <c r="P578" i="52"/>
  <c r="AE577" i="52"/>
  <c r="W577" i="52"/>
  <c r="P577" i="52"/>
  <c r="AE576" i="52"/>
  <c r="W576" i="52"/>
  <c r="P576" i="52"/>
  <c r="AE575" i="52"/>
  <c r="W575" i="52"/>
  <c r="P575" i="52"/>
  <c r="AE574" i="52"/>
  <c r="W574" i="52"/>
  <c r="P574" i="52"/>
  <c r="AE573" i="52"/>
  <c r="W573" i="52"/>
  <c r="P573" i="52"/>
  <c r="AE572" i="52"/>
  <c r="W572" i="52"/>
  <c r="P572" i="52"/>
  <c r="AE571" i="52"/>
  <c r="W571" i="52"/>
  <c r="P571" i="52"/>
  <c r="AE570" i="52"/>
  <c r="W570" i="52"/>
  <c r="P570" i="52"/>
  <c r="AE569" i="52"/>
  <c r="W569" i="52"/>
  <c r="P569" i="52"/>
  <c r="AE568" i="52"/>
  <c r="W568" i="52"/>
  <c r="P568" i="52"/>
  <c r="AE567" i="52"/>
  <c r="W567" i="52"/>
  <c r="P567" i="52"/>
  <c r="AE566" i="52"/>
  <c r="W566" i="52"/>
  <c r="P566" i="52"/>
  <c r="AE565" i="52"/>
  <c r="W565" i="52"/>
  <c r="P565" i="52"/>
  <c r="AE564" i="52"/>
  <c r="W564" i="52"/>
  <c r="P564" i="52"/>
  <c r="AE563" i="52"/>
  <c r="W563" i="52"/>
  <c r="P563" i="52"/>
  <c r="AE562" i="52"/>
  <c r="W562" i="52"/>
  <c r="P562" i="52"/>
  <c r="AE561" i="52"/>
  <c r="W561" i="52"/>
  <c r="P561" i="52"/>
  <c r="AE560" i="52"/>
  <c r="W560" i="52"/>
  <c r="P560" i="52"/>
  <c r="AE559" i="52"/>
  <c r="W559" i="52"/>
  <c r="P559" i="52"/>
  <c r="AE558" i="52"/>
  <c r="W558" i="52"/>
  <c r="P558" i="52"/>
  <c r="AE557" i="52"/>
  <c r="W557" i="52"/>
  <c r="P557" i="52"/>
  <c r="AE556" i="52"/>
  <c r="W556" i="52"/>
  <c r="P556" i="52"/>
  <c r="AE555" i="52"/>
  <c r="W555" i="52"/>
  <c r="P555" i="52"/>
  <c r="AE554" i="52"/>
  <c r="W554" i="52"/>
  <c r="P554" i="52"/>
  <c r="AE553" i="52"/>
  <c r="W553" i="52"/>
  <c r="P553" i="52"/>
  <c r="AE552" i="52"/>
  <c r="W552" i="52"/>
  <c r="P552" i="52"/>
  <c r="AE551" i="52"/>
  <c r="W551" i="52"/>
  <c r="P551" i="52"/>
  <c r="AE550" i="52"/>
  <c r="W550" i="52"/>
  <c r="P550" i="52"/>
  <c r="AE549" i="52"/>
  <c r="W549" i="52"/>
  <c r="P549" i="52"/>
  <c r="AE548" i="52"/>
  <c r="W548" i="52"/>
  <c r="P548" i="52"/>
  <c r="AE547" i="52"/>
  <c r="W547" i="52"/>
  <c r="P547" i="52"/>
  <c r="AE546" i="52"/>
  <c r="W546" i="52"/>
  <c r="P546" i="52"/>
  <c r="AE545" i="52"/>
  <c r="W545" i="52"/>
  <c r="P545" i="52"/>
  <c r="AE544" i="52"/>
  <c r="W544" i="52"/>
  <c r="P544" i="52"/>
  <c r="AE543" i="52"/>
  <c r="W543" i="52"/>
  <c r="P543" i="52"/>
  <c r="AE542" i="52"/>
  <c r="W542" i="52"/>
  <c r="P542" i="52"/>
  <c r="AE541" i="52"/>
  <c r="W541" i="52"/>
  <c r="P541" i="52"/>
  <c r="AE540" i="52"/>
  <c r="W540" i="52"/>
  <c r="P540" i="52"/>
  <c r="AE539" i="52"/>
  <c r="W539" i="52"/>
  <c r="P539" i="52"/>
  <c r="AE538" i="52"/>
  <c r="W538" i="52"/>
  <c r="P538" i="52"/>
  <c r="AE537" i="52"/>
  <c r="W537" i="52"/>
  <c r="P537" i="52"/>
  <c r="AE536" i="52"/>
  <c r="W536" i="52"/>
  <c r="P536" i="52"/>
  <c r="AE535" i="52"/>
  <c r="W535" i="52"/>
  <c r="P535" i="52"/>
  <c r="AE534" i="52"/>
  <c r="W534" i="52"/>
  <c r="P534" i="52"/>
  <c r="AE533" i="52"/>
  <c r="W533" i="52"/>
  <c r="P533" i="52"/>
  <c r="AE532" i="52"/>
  <c r="W532" i="52"/>
  <c r="P532" i="52"/>
  <c r="W531" i="52"/>
  <c r="P531" i="52"/>
  <c r="W530" i="52"/>
  <c r="P530" i="52"/>
  <c r="W529" i="52"/>
  <c r="P529" i="52"/>
  <c r="AE528" i="52"/>
  <c r="W528" i="52"/>
  <c r="P528" i="52"/>
  <c r="AE527" i="52"/>
  <c r="W527" i="52"/>
  <c r="P527" i="52"/>
  <c r="AE526" i="52"/>
  <c r="W526" i="52"/>
  <c r="P526" i="52"/>
  <c r="AE525" i="52"/>
  <c r="W525" i="52"/>
  <c r="P525" i="52"/>
  <c r="AE524" i="52"/>
  <c r="W524" i="52"/>
  <c r="P524" i="52"/>
  <c r="AE523" i="52"/>
  <c r="W523" i="52"/>
  <c r="P523" i="52"/>
  <c r="AE522" i="52"/>
  <c r="W522" i="52"/>
  <c r="P522" i="52"/>
  <c r="AE521" i="52"/>
  <c r="W521" i="52"/>
  <c r="P521" i="52"/>
  <c r="AE520" i="52"/>
  <c r="W520" i="52"/>
  <c r="P520" i="52"/>
  <c r="AE519" i="52"/>
  <c r="W519" i="52"/>
  <c r="P519" i="52"/>
  <c r="AE518" i="52"/>
  <c r="W518" i="52"/>
  <c r="P518" i="52"/>
  <c r="AE517" i="52"/>
  <c r="W517" i="52"/>
  <c r="P517" i="52"/>
  <c r="AE516" i="52"/>
  <c r="W516" i="52"/>
  <c r="P516" i="52"/>
  <c r="AE515" i="52"/>
  <c r="W515" i="52"/>
  <c r="P515" i="52"/>
  <c r="AE514" i="52"/>
  <c r="W514" i="52"/>
  <c r="P514" i="52"/>
  <c r="AE513" i="52"/>
  <c r="W513" i="52"/>
  <c r="P513" i="52"/>
  <c r="AE512" i="52"/>
  <c r="W512" i="52"/>
  <c r="P512" i="52"/>
  <c r="AE511" i="52"/>
  <c r="W511" i="52"/>
  <c r="P511" i="52"/>
  <c r="AE510" i="52"/>
  <c r="W510" i="52"/>
  <c r="P510" i="52"/>
  <c r="AE509" i="52"/>
  <c r="W509" i="52"/>
  <c r="P509" i="52"/>
  <c r="AE508" i="52"/>
  <c r="W508" i="52"/>
  <c r="P508" i="52"/>
  <c r="AE507" i="52"/>
  <c r="W507" i="52"/>
  <c r="P507" i="52"/>
  <c r="AE506" i="52"/>
  <c r="W506" i="52"/>
  <c r="P506" i="52"/>
  <c r="AE505" i="52"/>
  <c r="W505" i="52"/>
  <c r="P505" i="52"/>
  <c r="AE504" i="52"/>
  <c r="W504" i="52"/>
  <c r="P504" i="52"/>
  <c r="AE503" i="52"/>
  <c r="W503" i="52"/>
  <c r="P503" i="52"/>
  <c r="AE502" i="52"/>
  <c r="W502" i="52"/>
  <c r="P502" i="52"/>
  <c r="AE501" i="52"/>
  <c r="W501" i="52"/>
  <c r="P501" i="52"/>
  <c r="AE500" i="52"/>
  <c r="W500" i="52"/>
  <c r="P500" i="52"/>
  <c r="AE499" i="52"/>
  <c r="W499" i="52"/>
  <c r="P499" i="52"/>
  <c r="AE498" i="52"/>
  <c r="W498" i="52"/>
  <c r="P498" i="52"/>
  <c r="AE497" i="52"/>
  <c r="W497" i="52"/>
  <c r="P497" i="52"/>
  <c r="AE496" i="52"/>
  <c r="W496" i="52"/>
  <c r="P496" i="52"/>
  <c r="AE495" i="52"/>
  <c r="W495" i="52"/>
  <c r="P495" i="52"/>
  <c r="AE494" i="52"/>
  <c r="W494" i="52"/>
  <c r="P494" i="52"/>
  <c r="AE493" i="52"/>
  <c r="W493" i="52"/>
  <c r="P493" i="52"/>
  <c r="AE492" i="52"/>
  <c r="W492" i="52"/>
  <c r="P492" i="52"/>
  <c r="AE491" i="52"/>
  <c r="W491" i="52"/>
  <c r="P491" i="52"/>
  <c r="X491" i="52" s="1"/>
  <c r="AE490" i="52"/>
  <c r="W490" i="52"/>
  <c r="P490" i="52"/>
  <c r="AE489" i="52"/>
  <c r="W489" i="52"/>
  <c r="P489" i="52"/>
  <c r="AE488" i="52"/>
  <c r="W488" i="52"/>
  <c r="P488" i="52"/>
  <c r="AE487" i="52"/>
  <c r="W487" i="52"/>
  <c r="P487" i="52"/>
  <c r="AE486" i="52"/>
  <c r="W486" i="52"/>
  <c r="P486" i="52"/>
  <c r="AE485" i="52"/>
  <c r="W485" i="52"/>
  <c r="P485" i="52"/>
  <c r="AE484" i="52"/>
  <c r="W484" i="52"/>
  <c r="P484" i="52"/>
  <c r="AE483" i="52"/>
  <c r="W483" i="52"/>
  <c r="P483" i="52"/>
  <c r="X483" i="52" s="1"/>
  <c r="AE482" i="52"/>
  <c r="W482" i="52"/>
  <c r="P482" i="52"/>
  <c r="AE481" i="52"/>
  <c r="W481" i="52"/>
  <c r="P481" i="52"/>
  <c r="AE480" i="52"/>
  <c r="W480" i="52"/>
  <c r="P480" i="52"/>
  <c r="AE479" i="52"/>
  <c r="W479" i="52"/>
  <c r="P479" i="52"/>
  <c r="AE478" i="52"/>
  <c r="W478" i="52"/>
  <c r="P478" i="52"/>
  <c r="AE477" i="52"/>
  <c r="W477" i="52"/>
  <c r="P477" i="52"/>
  <c r="AE476" i="52"/>
  <c r="W476" i="52"/>
  <c r="P476" i="52"/>
  <c r="AE475" i="52"/>
  <c r="W475" i="52"/>
  <c r="P475" i="52"/>
  <c r="X475" i="52" s="1"/>
  <c r="AE474" i="52"/>
  <c r="W474" i="52"/>
  <c r="P474" i="52"/>
  <c r="AE473" i="52"/>
  <c r="W473" i="52"/>
  <c r="P473" i="52"/>
  <c r="AE472" i="52"/>
  <c r="W472" i="52"/>
  <c r="P472" i="52"/>
  <c r="AE471" i="52"/>
  <c r="W471" i="52"/>
  <c r="P471" i="52"/>
  <c r="AE470" i="52"/>
  <c r="W470" i="52"/>
  <c r="P470" i="52"/>
  <c r="AE469" i="52"/>
  <c r="W469" i="52"/>
  <c r="P469" i="52"/>
  <c r="AE468" i="52"/>
  <c r="W468" i="52"/>
  <c r="P468" i="52"/>
  <c r="AE467" i="52"/>
  <c r="W467" i="52"/>
  <c r="P467" i="52"/>
  <c r="AE466" i="52"/>
  <c r="W466" i="52"/>
  <c r="P466" i="52"/>
  <c r="AE465" i="52"/>
  <c r="W465" i="52"/>
  <c r="P465" i="52"/>
  <c r="AE464" i="52"/>
  <c r="W464" i="52"/>
  <c r="P464" i="52"/>
  <c r="AE463" i="52"/>
  <c r="W463" i="52"/>
  <c r="P463" i="52"/>
  <c r="AE462" i="52"/>
  <c r="W462" i="52"/>
  <c r="P462" i="52"/>
  <c r="AE461" i="52"/>
  <c r="W461" i="52"/>
  <c r="P461" i="52"/>
  <c r="AE460" i="52"/>
  <c r="W460" i="52"/>
  <c r="P460" i="52"/>
  <c r="AE459" i="52"/>
  <c r="W459" i="52"/>
  <c r="P459" i="52"/>
  <c r="AE458" i="52"/>
  <c r="W458" i="52"/>
  <c r="P458" i="52"/>
  <c r="AE457" i="52"/>
  <c r="W457" i="52"/>
  <c r="P457" i="52"/>
  <c r="AE456" i="52"/>
  <c r="W456" i="52"/>
  <c r="P456" i="52"/>
  <c r="AE455" i="52"/>
  <c r="W455" i="52"/>
  <c r="P455" i="52"/>
  <c r="AE454" i="52"/>
  <c r="W454" i="52"/>
  <c r="P454" i="52"/>
  <c r="AE453" i="52"/>
  <c r="W453" i="52"/>
  <c r="P453" i="52"/>
  <c r="AE452" i="52"/>
  <c r="W452" i="52"/>
  <c r="P452" i="52"/>
  <c r="AE451" i="52"/>
  <c r="W451" i="52"/>
  <c r="P451" i="52"/>
  <c r="X451" i="52" s="1"/>
  <c r="AE450" i="52"/>
  <c r="W450" i="52"/>
  <c r="P450" i="52"/>
  <c r="AE449" i="52"/>
  <c r="W449" i="52"/>
  <c r="P449" i="52"/>
  <c r="AE448" i="52"/>
  <c r="W448" i="52"/>
  <c r="P448" i="52"/>
  <c r="AE447" i="52"/>
  <c r="W447" i="52"/>
  <c r="P447" i="52"/>
  <c r="AE446" i="52"/>
  <c r="W446" i="52"/>
  <c r="P446" i="52"/>
  <c r="AE445" i="52"/>
  <c r="W445" i="52"/>
  <c r="P445" i="52"/>
  <c r="AE444" i="52"/>
  <c r="W444" i="52"/>
  <c r="P444" i="52"/>
  <c r="AE443" i="52"/>
  <c r="W443" i="52"/>
  <c r="P443" i="52"/>
  <c r="X443" i="52" s="1"/>
  <c r="AE442" i="52"/>
  <c r="W442" i="52"/>
  <c r="P442" i="52"/>
  <c r="AE441" i="52"/>
  <c r="W441" i="52"/>
  <c r="P441" i="52"/>
  <c r="AE440" i="52"/>
  <c r="W440" i="52"/>
  <c r="P440" i="52"/>
  <c r="AE439" i="52"/>
  <c r="W439" i="52"/>
  <c r="P439" i="52"/>
  <c r="AE438" i="52"/>
  <c r="W438" i="52"/>
  <c r="P438" i="52"/>
  <c r="AE437" i="52"/>
  <c r="W437" i="52"/>
  <c r="P437" i="52"/>
  <c r="AE436" i="52"/>
  <c r="W436" i="52"/>
  <c r="P436" i="52"/>
  <c r="AE435" i="52"/>
  <c r="W435" i="52"/>
  <c r="P435" i="52"/>
  <c r="X435" i="52" s="1"/>
  <c r="AE434" i="52"/>
  <c r="W434" i="52"/>
  <c r="P434" i="52"/>
  <c r="AE433" i="52"/>
  <c r="W433" i="52"/>
  <c r="P433" i="52"/>
  <c r="AE432" i="52"/>
  <c r="W432" i="52"/>
  <c r="P432" i="52"/>
  <c r="AE431" i="52"/>
  <c r="W431" i="52"/>
  <c r="P431" i="52"/>
  <c r="AE430" i="52"/>
  <c r="W430" i="52"/>
  <c r="P430" i="52"/>
  <c r="AE429" i="52"/>
  <c r="W429" i="52"/>
  <c r="P429" i="52"/>
  <c r="AE428" i="52"/>
  <c r="W428" i="52"/>
  <c r="P428" i="52"/>
  <c r="AE427" i="52"/>
  <c r="W427" i="52"/>
  <c r="P427" i="52"/>
  <c r="AE426" i="52"/>
  <c r="W426" i="52"/>
  <c r="P426" i="52"/>
  <c r="AE425" i="52"/>
  <c r="W425" i="52"/>
  <c r="P425" i="52"/>
  <c r="AE424" i="52"/>
  <c r="W424" i="52"/>
  <c r="P424" i="52"/>
  <c r="AE423" i="52"/>
  <c r="W423" i="52"/>
  <c r="P423" i="52"/>
  <c r="AE422" i="52"/>
  <c r="W422" i="52"/>
  <c r="P422" i="52"/>
  <c r="AE421" i="52"/>
  <c r="W421" i="52"/>
  <c r="P421" i="52"/>
  <c r="AE420" i="52"/>
  <c r="W420" i="52"/>
  <c r="P420" i="52"/>
  <c r="AE419" i="52"/>
  <c r="W419" i="52"/>
  <c r="P419" i="52"/>
  <c r="X419" i="52" s="1"/>
  <c r="AE418" i="52"/>
  <c r="W418" i="52"/>
  <c r="P418" i="52"/>
  <c r="AE417" i="52"/>
  <c r="W417" i="52"/>
  <c r="P417" i="52"/>
  <c r="AE416" i="52"/>
  <c r="W416" i="52"/>
  <c r="P416" i="52"/>
  <c r="AE415" i="52"/>
  <c r="W415" i="52"/>
  <c r="P415" i="52"/>
  <c r="AE414" i="52"/>
  <c r="W414" i="52"/>
  <c r="P414" i="52"/>
  <c r="AE413" i="52"/>
  <c r="W413" i="52"/>
  <c r="P413" i="52"/>
  <c r="AE412" i="52"/>
  <c r="W412" i="52"/>
  <c r="P412" i="52"/>
  <c r="AE411" i="52"/>
  <c r="W411" i="52"/>
  <c r="P411" i="52"/>
  <c r="AE410" i="52"/>
  <c r="W410" i="52"/>
  <c r="P410" i="52"/>
  <c r="AE409" i="52"/>
  <c r="W409" i="52"/>
  <c r="P409" i="52"/>
  <c r="AE408" i="52"/>
  <c r="W408" i="52"/>
  <c r="P408" i="52"/>
  <c r="AE407" i="52"/>
  <c r="W407" i="52"/>
  <c r="P407" i="52"/>
  <c r="AE406" i="52"/>
  <c r="W406" i="52"/>
  <c r="P406" i="52"/>
  <c r="AE405" i="52"/>
  <c r="W405" i="52"/>
  <c r="P405" i="52"/>
  <c r="AE404" i="52"/>
  <c r="W404" i="52"/>
  <c r="P404" i="52"/>
  <c r="AE403" i="52"/>
  <c r="W403" i="52"/>
  <c r="P403" i="52"/>
  <c r="AE402" i="52"/>
  <c r="W402" i="52"/>
  <c r="P402" i="52"/>
  <c r="AE401" i="52"/>
  <c r="W401" i="52"/>
  <c r="P401" i="52"/>
  <c r="AE400" i="52"/>
  <c r="W400" i="52"/>
  <c r="P400" i="52"/>
  <c r="AE399" i="52"/>
  <c r="W399" i="52"/>
  <c r="P399" i="52"/>
  <c r="AE398" i="52"/>
  <c r="W398" i="52"/>
  <c r="P398" i="52"/>
  <c r="AE397" i="52"/>
  <c r="W397" i="52"/>
  <c r="P397" i="52"/>
  <c r="AE396" i="52"/>
  <c r="W396" i="52"/>
  <c r="P396" i="52"/>
  <c r="AE395" i="52"/>
  <c r="W395" i="52"/>
  <c r="P395" i="52"/>
  <c r="AE394" i="52"/>
  <c r="W394" i="52"/>
  <c r="P394" i="52"/>
  <c r="AE393" i="52"/>
  <c r="W393" i="52"/>
  <c r="P393" i="52"/>
  <c r="AE392" i="52"/>
  <c r="W392" i="52"/>
  <c r="P392" i="52"/>
  <c r="AE391" i="52"/>
  <c r="W391" i="52"/>
  <c r="P391" i="52"/>
  <c r="AE390" i="52"/>
  <c r="W390" i="52"/>
  <c r="P390" i="52"/>
  <c r="AE389" i="52"/>
  <c r="W389" i="52"/>
  <c r="P389" i="52"/>
  <c r="AE388" i="52"/>
  <c r="W388" i="52"/>
  <c r="P388" i="52"/>
  <c r="AE387" i="52"/>
  <c r="W387" i="52"/>
  <c r="P387" i="52"/>
  <c r="AE386" i="52"/>
  <c r="W386" i="52"/>
  <c r="P386" i="52"/>
  <c r="AE385" i="52"/>
  <c r="W385" i="52"/>
  <c r="P385" i="52"/>
  <c r="AE384" i="52"/>
  <c r="W384" i="52"/>
  <c r="P384" i="52"/>
  <c r="AE383" i="52"/>
  <c r="W383" i="52"/>
  <c r="P383" i="52"/>
  <c r="AE382" i="52"/>
  <c r="W382" i="52"/>
  <c r="P382" i="52"/>
  <c r="AE381" i="52"/>
  <c r="W381" i="52"/>
  <c r="P381" i="52"/>
  <c r="AE380" i="52"/>
  <c r="W380" i="52"/>
  <c r="P380" i="52"/>
  <c r="AE379" i="52"/>
  <c r="W379" i="52"/>
  <c r="P379" i="52"/>
  <c r="AE378" i="52"/>
  <c r="W378" i="52"/>
  <c r="P378" i="52"/>
  <c r="AE377" i="52"/>
  <c r="W377" i="52"/>
  <c r="P377" i="52"/>
  <c r="AE376" i="52"/>
  <c r="W376" i="52"/>
  <c r="P376" i="52"/>
  <c r="AE375" i="52"/>
  <c r="W375" i="52"/>
  <c r="P375" i="52"/>
  <c r="AE374" i="52"/>
  <c r="W374" i="52"/>
  <c r="P374" i="52"/>
  <c r="AE373" i="52"/>
  <c r="W373" i="52"/>
  <c r="P373" i="52"/>
  <c r="AE372" i="52"/>
  <c r="W372" i="52"/>
  <c r="P372" i="52"/>
  <c r="AE371" i="52"/>
  <c r="W371" i="52"/>
  <c r="P371" i="52"/>
  <c r="AE370" i="52"/>
  <c r="W370" i="52"/>
  <c r="P370" i="52"/>
  <c r="AE369" i="52"/>
  <c r="W369" i="52"/>
  <c r="P369" i="52"/>
  <c r="AE368" i="52"/>
  <c r="W368" i="52"/>
  <c r="P368" i="52"/>
  <c r="AE367" i="52"/>
  <c r="W367" i="52"/>
  <c r="P367" i="52"/>
  <c r="AE366" i="52"/>
  <c r="W366" i="52"/>
  <c r="P366" i="52"/>
  <c r="AE365" i="52"/>
  <c r="W365" i="52"/>
  <c r="P365" i="52"/>
  <c r="AE364" i="52"/>
  <c r="W364" i="52"/>
  <c r="P364" i="52"/>
  <c r="AE363" i="52"/>
  <c r="W363" i="52"/>
  <c r="P363" i="52"/>
  <c r="AE362" i="52"/>
  <c r="W362" i="52"/>
  <c r="P362" i="52"/>
  <c r="AE361" i="52"/>
  <c r="W361" i="52"/>
  <c r="P361" i="52"/>
  <c r="AE360" i="52"/>
  <c r="W360" i="52"/>
  <c r="P360" i="52"/>
  <c r="AE359" i="52"/>
  <c r="W359" i="52"/>
  <c r="P359" i="52"/>
  <c r="AE358" i="52"/>
  <c r="W358" i="52"/>
  <c r="P358" i="52"/>
  <c r="AE357" i="52"/>
  <c r="W357" i="52"/>
  <c r="P357" i="52"/>
  <c r="AE356" i="52"/>
  <c r="W356" i="52"/>
  <c r="P356" i="52"/>
  <c r="AE355" i="52"/>
  <c r="W355" i="52"/>
  <c r="P355" i="52"/>
  <c r="AE354" i="52"/>
  <c r="W354" i="52"/>
  <c r="X354" i="52" s="1"/>
  <c r="AE353" i="52"/>
  <c r="W353" i="52"/>
  <c r="P353" i="52"/>
  <c r="AE352" i="52"/>
  <c r="W352" i="52"/>
  <c r="P352" i="52"/>
  <c r="AE351" i="52"/>
  <c r="W351" i="52"/>
  <c r="P351" i="52"/>
  <c r="AE350" i="52"/>
  <c r="W350" i="52"/>
  <c r="P350" i="52"/>
  <c r="AE349" i="52"/>
  <c r="W349" i="52"/>
  <c r="P349" i="52"/>
  <c r="AE348" i="52"/>
  <c r="W348" i="52"/>
  <c r="P348" i="52"/>
  <c r="AE347" i="52"/>
  <c r="W347" i="52"/>
  <c r="P347" i="52"/>
  <c r="AE346" i="52"/>
  <c r="W346" i="52"/>
  <c r="P346" i="52"/>
  <c r="AE345" i="52"/>
  <c r="W345" i="52"/>
  <c r="P345" i="52"/>
  <c r="AE344" i="52"/>
  <c r="W344" i="52"/>
  <c r="P344" i="52"/>
  <c r="AE343" i="52"/>
  <c r="W343" i="52"/>
  <c r="P343" i="52"/>
  <c r="AE342" i="52"/>
  <c r="W342" i="52"/>
  <c r="P342" i="52"/>
  <c r="AE341" i="52"/>
  <c r="W341" i="52"/>
  <c r="P341" i="52"/>
  <c r="AE340" i="52"/>
  <c r="W340" i="52"/>
  <c r="P340" i="52"/>
  <c r="AE339" i="52"/>
  <c r="W339" i="52"/>
  <c r="P339" i="52"/>
  <c r="AE338" i="52"/>
  <c r="W338" i="52"/>
  <c r="P338" i="52"/>
  <c r="AE337" i="52"/>
  <c r="W337" i="52"/>
  <c r="P337" i="52"/>
  <c r="AE336" i="52"/>
  <c r="W336" i="52"/>
  <c r="P336" i="52"/>
  <c r="AE335" i="52"/>
  <c r="W335" i="52"/>
  <c r="P335" i="52"/>
  <c r="AE334" i="52"/>
  <c r="W334" i="52"/>
  <c r="P334" i="52"/>
  <c r="AE333" i="52"/>
  <c r="W333" i="52"/>
  <c r="P333" i="52"/>
  <c r="AE332" i="52"/>
  <c r="W332" i="52"/>
  <c r="P332" i="52"/>
  <c r="AE331" i="52"/>
  <c r="W331" i="52"/>
  <c r="P331" i="52"/>
  <c r="AE330" i="52"/>
  <c r="W330" i="52"/>
  <c r="P330" i="52"/>
  <c r="AE329" i="52"/>
  <c r="W329" i="52"/>
  <c r="P329" i="52"/>
  <c r="AE328" i="52"/>
  <c r="W328" i="52"/>
  <c r="P328" i="52"/>
  <c r="AE327" i="52"/>
  <c r="W327" i="52"/>
  <c r="P327" i="52"/>
  <c r="AE326" i="52"/>
  <c r="W326" i="52"/>
  <c r="P326" i="52"/>
  <c r="AE325" i="52"/>
  <c r="W325" i="52"/>
  <c r="P325" i="52"/>
  <c r="AE324" i="52"/>
  <c r="W324" i="52"/>
  <c r="P324" i="52"/>
  <c r="AE323" i="52"/>
  <c r="W323" i="52"/>
  <c r="P323" i="52"/>
  <c r="AE322" i="52"/>
  <c r="W322" i="52"/>
  <c r="P322" i="52"/>
  <c r="AE321" i="52"/>
  <c r="W321" i="52"/>
  <c r="P321" i="52"/>
  <c r="AE320" i="52"/>
  <c r="W320" i="52"/>
  <c r="P320" i="52"/>
  <c r="AE319" i="52"/>
  <c r="W319" i="52"/>
  <c r="P319" i="52"/>
  <c r="AE318" i="52"/>
  <c r="W318" i="52"/>
  <c r="P318" i="52"/>
  <c r="AE317" i="52"/>
  <c r="W317" i="52"/>
  <c r="P317" i="52"/>
  <c r="AE316" i="52"/>
  <c r="W316" i="52"/>
  <c r="P316" i="52"/>
  <c r="AE315" i="52"/>
  <c r="W315" i="52"/>
  <c r="P315" i="52"/>
  <c r="AE314" i="52"/>
  <c r="W314" i="52"/>
  <c r="P314" i="52"/>
  <c r="AE313" i="52"/>
  <c r="W313" i="52"/>
  <c r="P313" i="52"/>
  <c r="AE312" i="52"/>
  <c r="W312" i="52"/>
  <c r="P312" i="52"/>
  <c r="AE311" i="52"/>
  <c r="W311" i="52"/>
  <c r="P311" i="52"/>
  <c r="AE310" i="52"/>
  <c r="W310" i="52"/>
  <c r="P310" i="52"/>
  <c r="AE309" i="52"/>
  <c r="W309" i="52"/>
  <c r="P309" i="52"/>
  <c r="AE308" i="52"/>
  <c r="W308" i="52"/>
  <c r="P308" i="52"/>
  <c r="AE307" i="52"/>
  <c r="W307" i="52"/>
  <c r="P307" i="52"/>
  <c r="AE306" i="52"/>
  <c r="W306" i="52"/>
  <c r="P306" i="52"/>
  <c r="AE305" i="52"/>
  <c r="W305" i="52"/>
  <c r="P305" i="52"/>
  <c r="AE304" i="52"/>
  <c r="W304" i="52"/>
  <c r="P304" i="52"/>
  <c r="AE303" i="52"/>
  <c r="W303" i="52"/>
  <c r="P303" i="52"/>
  <c r="AE302" i="52"/>
  <c r="W302" i="52"/>
  <c r="P302" i="52"/>
  <c r="AE301" i="52"/>
  <c r="W301" i="52"/>
  <c r="P301" i="52"/>
  <c r="AE300" i="52"/>
  <c r="W300" i="52"/>
  <c r="P300" i="52"/>
  <c r="AE299" i="52"/>
  <c r="W299" i="52"/>
  <c r="P299" i="52"/>
  <c r="AE298" i="52"/>
  <c r="W298" i="52"/>
  <c r="P298" i="52"/>
  <c r="AE297" i="52"/>
  <c r="W297" i="52"/>
  <c r="P297" i="52"/>
  <c r="AE296" i="52"/>
  <c r="W296" i="52"/>
  <c r="P296" i="52"/>
  <c r="AE295" i="52"/>
  <c r="W295" i="52"/>
  <c r="P295" i="52"/>
  <c r="AE294" i="52"/>
  <c r="W294" i="52"/>
  <c r="P294" i="52"/>
  <c r="AE293" i="52"/>
  <c r="W293" i="52"/>
  <c r="P293" i="52"/>
  <c r="AE292" i="52"/>
  <c r="W292" i="52"/>
  <c r="P292" i="52"/>
  <c r="AE291" i="52"/>
  <c r="W291" i="52"/>
  <c r="P291" i="52"/>
  <c r="AE290" i="52"/>
  <c r="W290" i="52"/>
  <c r="P290" i="52"/>
  <c r="AE289" i="52"/>
  <c r="W289" i="52"/>
  <c r="P289" i="52"/>
  <c r="AE288" i="52"/>
  <c r="W288" i="52"/>
  <c r="P288" i="52"/>
  <c r="AE287" i="52"/>
  <c r="W287" i="52"/>
  <c r="P287" i="52"/>
  <c r="AE286" i="52"/>
  <c r="W286" i="52"/>
  <c r="P286" i="52"/>
  <c r="AE285" i="52"/>
  <c r="W285" i="52"/>
  <c r="P285" i="52"/>
  <c r="AE284" i="52"/>
  <c r="W284" i="52"/>
  <c r="P284" i="52"/>
  <c r="AE283" i="52"/>
  <c r="W283" i="52"/>
  <c r="P283" i="52"/>
  <c r="AE282" i="52"/>
  <c r="W282" i="52"/>
  <c r="P282" i="52"/>
  <c r="AE281" i="52"/>
  <c r="W281" i="52"/>
  <c r="P281" i="52"/>
  <c r="AE280" i="52"/>
  <c r="W280" i="52"/>
  <c r="P280" i="52"/>
  <c r="AE279" i="52"/>
  <c r="W279" i="52"/>
  <c r="P279" i="52"/>
  <c r="AE278" i="52"/>
  <c r="W278" i="52"/>
  <c r="P278" i="52"/>
  <c r="AE277" i="52"/>
  <c r="W277" i="52"/>
  <c r="P277" i="52"/>
  <c r="AE276" i="52"/>
  <c r="W276" i="52"/>
  <c r="P276" i="52"/>
  <c r="AE275" i="52"/>
  <c r="W275" i="52"/>
  <c r="P275" i="52"/>
  <c r="AE274" i="52"/>
  <c r="W274" i="52"/>
  <c r="P274" i="52"/>
  <c r="AE273" i="52"/>
  <c r="W273" i="52"/>
  <c r="P273" i="52"/>
  <c r="AE272" i="52"/>
  <c r="W272" i="52"/>
  <c r="P272" i="52"/>
  <c r="AE271" i="52"/>
  <c r="W271" i="52"/>
  <c r="P271" i="52"/>
  <c r="AE270" i="52"/>
  <c r="W270" i="52"/>
  <c r="P270" i="52"/>
  <c r="AE269" i="52"/>
  <c r="W269" i="52"/>
  <c r="P269" i="52"/>
  <c r="AE268" i="52"/>
  <c r="W268" i="52"/>
  <c r="P268" i="52"/>
  <c r="AE267" i="52"/>
  <c r="W267" i="52"/>
  <c r="P267" i="52"/>
  <c r="AE266" i="52"/>
  <c r="W266" i="52"/>
  <c r="P266" i="52"/>
  <c r="AE265" i="52"/>
  <c r="W265" i="52"/>
  <c r="P265" i="52"/>
  <c r="AE264" i="52"/>
  <c r="W264" i="52"/>
  <c r="P264" i="52"/>
  <c r="AE263" i="52"/>
  <c r="W263" i="52"/>
  <c r="P263" i="52"/>
  <c r="AE262" i="52"/>
  <c r="W262" i="52"/>
  <c r="P262" i="52"/>
  <c r="AE261" i="52"/>
  <c r="W261" i="52"/>
  <c r="P261" i="52"/>
  <c r="AE260" i="52"/>
  <c r="W260" i="52"/>
  <c r="P260" i="52"/>
  <c r="AE259" i="52"/>
  <c r="W259" i="52"/>
  <c r="P259" i="52"/>
  <c r="AE258" i="52"/>
  <c r="W258" i="52"/>
  <c r="P258" i="52"/>
  <c r="AE257" i="52"/>
  <c r="W257" i="52"/>
  <c r="P257" i="52"/>
  <c r="AE256" i="52"/>
  <c r="W256" i="52"/>
  <c r="P256" i="52"/>
  <c r="AE255" i="52"/>
  <c r="W255" i="52"/>
  <c r="P255" i="52"/>
  <c r="AE254" i="52"/>
  <c r="W254" i="52"/>
  <c r="P254" i="52"/>
  <c r="AE253" i="52"/>
  <c r="W253" i="52"/>
  <c r="P253" i="52"/>
  <c r="AE252" i="52"/>
  <c r="W252" i="52"/>
  <c r="P252" i="52"/>
  <c r="AE251" i="52"/>
  <c r="W251" i="52"/>
  <c r="P251" i="52"/>
  <c r="AE250" i="52"/>
  <c r="W250" i="52"/>
  <c r="P250" i="52"/>
  <c r="AE249" i="52"/>
  <c r="W249" i="52"/>
  <c r="P249" i="52"/>
  <c r="AE248" i="52"/>
  <c r="W248" i="52"/>
  <c r="P248" i="52"/>
  <c r="AE247" i="52"/>
  <c r="W247" i="52"/>
  <c r="P247" i="52"/>
  <c r="AE246" i="52"/>
  <c r="W246" i="52"/>
  <c r="P246" i="52"/>
  <c r="AE245" i="52"/>
  <c r="W245" i="52"/>
  <c r="P245" i="52"/>
  <c r="AE244" i="52"/>
  <c r="W244" i="52"/>
  <c r="P244" i="52"/>
  <c r="AE243" i="52"/>
  <c r="W243" i="52"/>
  <c r="P243" i="52"/>
  <c r="AE242" i="52"/>
  <c r="W242" i="52"/>
  <c r="P242" i="52"/>
  <c r="AE241" i="52"/>
  <c r="W241" i="52"/>
  <c r="P241" i="52"/>
  <c r="AE240" i="52"/>
  <c r="W240" i="52"/>
  <c r="P240" i="52"/>
  <c r="AE239" i="52"/>
  <c r="W239" i="52"/>
  <c r="P239" i="52"/>
  <c r="AE238" i="52"/>
  <c r="W238" i="52"/>
  <c r="P238" i="52"/>
  <c r="AE237" i="52"/>
  <c r="W237" i="52"/>
  <c r="P237" i="52"/>
  <c r="AE236" i="52"/>
  <c r="W236" i="52"/>
  <c r="P236" i="52"/>
  <c r="AE235" i="52"/>
  <c r="W235" i="52"/>
  <c r="P235" i="52"/>
  <c r="AE234" i="52"/>
  <c r="W234" i="52"/>
  <c r="P234" i="52"/>
  <c r="AE233" i="52"/>
  <c r="W233" i="52"/>
  <c r="P233" i="52"/>
  <c r="AE232" i="52"/>
  <c r="W232" i="52"/>
  <c r="P232" i="52"/>
  <c r="AE231" i="52"/>
  <c r="W231" i="52"/>
  <c r="P231" i="52"/>
  <c r="AE230" i="52"/>
  <c r="W230" i="52"/>
  <c r="P230" i="52"/>
  <c r="AE229" i="52"/>
  <c r="W229" i="52"/>
  <c r="P229" i="52"/>
  <c r="AE228" i="52"/>
  <c r="W228" i="52"/>
  <c r="P228" i="52"/>
  <c r="AE227" i="52"/>
  <c r="W227" i="52"/>
  <c r="P227" i="52"/>
  <c r="AE226" i="52"/>
  <c r="W226" i="52"/>
  <c r="P226" i="52"/>
  <c r="AE225" i="52"/>
  <c r="W225" i="52"/>
  <c r="P225" i="52"/>
  <c r="AE224" i="52"/>
  <c r="W224" i="52"/>
  <c r="P224" i="52"/>
  <c r="AE223" i="52"/>
  <c r="W223" i="52"/>
  <c r="P223" i="52"/>
  <c r="AE222" i="52"/>
  <c r="W222" i="52"/>
  <c r="P222" i="52"/>
  <c r="AE221" i="52"/>
  <c r="W221" i="52"/>
  <c r="P221" i="52"/>
  <c r="AE220" i="52"/>
  <c r="W220" i="52"/>
  <c r="P220" i="52"/>
  <c r="AE219" i="52"/>
  <c r="W219" i="52"/>
  <c r="P219" i="52"/>
  <c r="AE218" i="52"/>
  <c r="W218" i="52"/>
  <c r="P218" i="52"/>
  <c r="AE217" i="52"/>
  <c r="W217" i="52"/>
  <c r="P217" i="52"/>
  <c r="AE216" i="52"/>
  <c r="W216" i="52"/>
  <c r="P216" i="52"/>
  <c r="AE215" i="52"/>
  <c r="W215" i="52"/>
  <c r="P215" i="52"/>
  <c r="AE214" i="52"/>
  <c r="W214" i="52"/>
  <c r="P214" i="52"/>
  <c r="AE213" i="52"/>
  <c r="W213" i="52"/>
  <c r="P213" i="52"/>
  <c r="AE212" i="52"/>
  <c r="W212" i="52"/>
  <c r="P212" i="52"/>
  <c r="AE211" i="52"/>
  <c r="W211" i="52"/>
  <c r="P211" i="52"/>
  <c r="AE210" i="52"/>
  <c r="W210" i="52"/>
  <c r="P210" i="52"/>
  <c r="AE209" i="52"/>
  <c r="W209" i="52"/>
  <c r="P209" i="52"/>
  <c r="AE208" i="52"/>
  <c r="W208" i="52"/>
  <c r="P208" i="52"/>
  <c r="AE207" i="52"/>
  <c r="W207" i="52"/>
  <c r="P207" i="52"/>
  <c r="AE206" i="52"/>
  <c r="W206" i="52"/>
  <c r="P206" i="52"/>
  <c r="AE205" i="52"/>
  <c r="W205" i="52"/>
  <c r="P205" i="52"/>
  <c r="AE204" i="52"/>
  <c r="W204" i="52"/>
  <c r="P204" i="52"/>
  <c r="AE203" i="52"/>
  <c r="W203" i="52"/>
  <c r="P203" i="52"/>
  <c r="AE202" i="52"/>
  <c r="W202" i="52"/>
  <c r="P202" i="52"/>
  <c r="AE201" i="52"/>
  <c r="W201" i="52"/>
  <c r="P201" i="52"/>
  <c r="AE200" i="52"/>
  <c r="W200" i="52"/>
  <c r="P200" i="52"/>
  <c r="AE199" i="52"/>
  <c r="W199" i="52"/>
  <c r="P199" i="52"/>
  <c r="AE198" i="52"/>
  <c r="W198" i="52"/>
  <c r="P198" i="52"/>
  <c r="AE197" i="52"/>
  <c r="W197" i="52"/>
  <c r="P197" i="52"/>
  <c r="AE196" i="52"/>
  <c r="W196" i="52"/>
  <c r="P196" i="52"/>
  <c r="AE195" i="52"/>
  <c r="W195" i="52"/>
  <c r="P195" i="52"/>
  <c r="AE194" i="52"/>
  <c r="W194" i="52"/>
  <c r="P194" i="52"/>
  <c r="AE193" i="52"/>
  <c r="W193" i="52"/>
  <c r="P193" i="52"/>
  <c r="AE192" i="52"/>
  <c r="W192" i="52"/>
  <c r="P192" i="52"/>
  <c r="AE191" i="52"/>
  <c r="W191" i="52"/>
  <c r="P191" i="52"/>
  <c r="AE190" i="52"/>
  <c r="W190" i="52"/>
  <c r="P190" i="52"/>
  <c r="AE189" i="52"/>
  <c r="W189" i="52"/>
  <c r="P189" i="52"/>
  <c r="AE188" i="52"/>
  <c r="W188" i="52"/>
  <c r="P188" i="52"/>
  <c r="AE187" i="52"/>
  <c r="W187" i="52"/>
  <c r="P187" i="52"/>
  <c r="AE186" i="52"/>
  <c r="W186" i="52"/>
  <c r="P186" i="52"/>
  <c r="AE185" i="52"/>
  <c r="W185" i="52"/>
  <c r="P185" i="52"/>
  <c r="AE184" i="52"/>
  <c r="W184" i="52"/>
  <c r="P184" i="52"/>
  <c r="AE183" i="52"/>
  <c r="W183" i="52"/>
  <c r="P183" i="52"/>
  <c r="AE182" i="52"/>
  <c r="W182" i="52"/>
  <c r="P182" i="52"/>
  <c r="AE181" i="52"/>
  <c r="W181" i="52"/>
  <c r="P181" i="52"/>
  <c r="AE180" i="52"/>
  <c r="W180" i="52"/>
  <c r="P180" i="52"/>
  <c r="AE179" i="52"/>
  <c r="W179" i="52"/>
  <c r="P179" i="52"/>
  <c r="AE178" i="52"/>
  <c r="W178" i="52"/>
  <c r="P178" i="52"/>
  <c r="AE177" i="52"/>
  <c r="W177" i="52"/>
  <c r="P177" i="52"/>
  <c r="AE176" i="52"/>
  <c r="W176" i="52"/>
  <c r="P176" i="52"/>
  <c r="AE175" i="52"/>
  <c r="W175" i="52"/>
  <c r="P175" i="52"/>
  <c r="AE174" i="52"/>
  <c r="W174" i="52"/>
  <c r="P174" i="52"/>
  <c r="AE173" i="52"/>
  <c r="W173" i="52"/>
  <c r="P173" i="52"/>
  <c r="AE172" i="52"/>
  <c r="W172" i="52"/>
  <c r="P172" i="52"/>
  <c r="AE171" i="52"/>
  <c r="W171" i="52"/>
  <c r="P171" i="52"/>
  <c r="AE170" i="52"/>
  <c r="W170" i="52"/>
  <c r="P170" i="52"/>
  <c r="AE169" i="52"/>
  <c r="W169" i="52"/>
  <c r="P169" i="52"/>
  <c r="AE168" i="52"/>
  <c r="W168" i="52"/>
  <c r="P168" i="52"/>
  <c r="AE167" i="52"/>
  <c r="W167" i="52"/>
  <c r="P167" i="52"/>
  <c r="AE166" i="52"/>
  <c r="W166" i="52"/>
  <c r="P166" i="52"/>
  <c r="AE165" i="52"/>
  <c r="W165" i="52"/>
  <c r="P165" i="52"/>
  <c r="AE164" i="52"/>
  <c r="W164" i="52"/>
  <c r="P164" i="52"/>
  <c r="AE163" i="52"/>
  <c r="W163" i="52"/>
  <c r="P163" i="52"/>
  <c r="AE162" i="52"/>
  <c r="W162" i="52"/>
  <c r="P162" i="52"/>
  <c r="AE161" i="52"/>
  <c r="W161" i="52"/>
  <c r="P161" i="52"/>
  <c r="AE160" i="52"/>
  <c r="W160" i="52"/>
  <c r="P160" i="52"/>
  <c r="AE159" i="52"/>
  <c r="W159" i="52"/>
  <c r="P159" i="52"/>
  <c r="AE158" i="52"/>
  <c r="W158" i="52"/>
  <c r="P158" i="52"/>
  <c r="AE157" i="52"/>
  <c r="W157" i="52"/>
  <c r="P157" i="52"/>
  <c r="AE156" i="52"/>
  <c r="W156" i="52"/>
  <c r="P156" i="52"/>
  <c r="AE155" i="52"/>
  <c r="W155" i="52"/>
  <c r="P155" i="52"/>
  <c r="AE154" i="52"/>
  <c r="W154" i="52"/>
  <c r="P154" i="52"/>
  <c r="AE153" i="52"/>
  <c r="W153" i="52"/>
  <c r="P153" i="52"/>
  <c r="AE152" i="52"/>
  <c r="W152" i="52"/>
  <c r="P152" i="52"/>
  <c r="AE151" i="52"/>
  <c r="W151" i="52"/>
  <c r="P151" i="52"/>
  <c r="AE150" i="52"/>
  <c r="W150" i="52"/>
  <c r="P150" i="52"/>
  <c r="AE149" i="52"/>
  <c r="W149" i="52"/>
  <c r="P149" i="52"/>
  <c r="AE148" i="52"/>
  <c r="W148" i="52"/>
  <c r="P148" i="52"/>
  <c r="AE147" i="52"/>
  <c r="W147" i="52"/>
  <c r="P147" i="52"/>
  <c r="AE146" i="52"/>
  <c r="W146" i="52"/>
  <c r="P146" i="52"/>
  <c r="AE145" i="52"/>
  <c r="W145" i="52"/>
  <c r="P145" i="52"/>
  <c r="AE144" i="52"/>
  <c r="W144" i="52"/>
  <c r="P144" i="52"/>
  <c r="AE143" i="52"/>
  <c r="W143" i="52"/>
  <c r="P143" i="52"/>
  <c r="AE142" i="52"/>
  <c r="W142" i="52"/>
  <c r="P142" i="52"/>
  <c r="AE141" i="52"/>
  <c r="W141" i="52"/>
  <c r="P141" i="52"/>
  <c r="AE140" i="52"/>
  <c r="W140" i="52"/>
  <c r="P140" i="52"/>
  <c r="AE139" i="52"/>
  <c r="W139" i="52"/>
  <c r="P139" i="52"/>
  <c r="AE138" i="52"/>
  <c r="W138" i="52"/>
  <c r="P138" i="52"/>
  <c r="AE137" i="52"/>
  <c r="W137" i="52"/>
  <c r="P137" i="52"/>
  <c r="AE136" i="52"/>
  <c r="W136" i="52"/>
  <c r="P136" i="52"/>
  <c r="AE135" i="52"/>
  <c r="W135" i="52"/>
  <c r="P135" i="52"/>
  <c r="AE134" i="52"/>
  <c r="W134" i="52"/>
  <c r="P134" i="52"/>
  <c r="AE133" i="52"/>
  <c r="W133" i="52"/>
  <c r="P133" i="52"/>
  <c r="AE132" i="52"/>
  <c r="W132" i="52"/>
  <c r="P132" i="52"/>
  <c r="AE131" i="52"/>
  <c r="W131" i="52"/>
  <c r="P131" i="52"/>
  <c r="AE130" i="52"/>
  <c r="W130" i="52"/>
  <c r="P130" i="52"/>
  <c r="AE129" i="52"/>
  <c r="W129" i="52"/>
  <c r="P129" i="52"/>
  <c r="AE128" i="52"/>
  <c r="W128" i="52"/>
  <c r="P128" i="52"/>
  <c r="AE127" i="52"/>
  <c r="W127" i="52"/>
  <c r="P127" i="52"/>
  <c r="AE126" i="52"/>
  <c r="W126" i="52"/>
  <c r="P126" i="52"/>
  <c r="AE125" i="52"/>
  <c r="W125" i="52"/>
  <c r="P125" i="52"/>
  <c r="AE124" i="52"/>
  <c r="W124" i="52"/>
  <c r="P124" i="52"/>
  <c r="AE123" i="52"/>
  <c r="W123" i="52"/>
  <c r="P123" i="52"/>
  <c r="AE122" i="52"/>
  <c r="W122" i="52"/>
  <c r="P122" i="52"/>
  <c r="AE121" i="52"/>
  <c r="W121" i="52"/>
  <c r="P121" i="52"/>
  <c r="AE120" i="52"/>
  <c r="W120" i="52"/>
  <c r="P120" i="52"/>
  <c r="AE119" i="52"/>
  <c r="W119" i="52"/>
  <c r="P119" i="52"/>
  <c r="AE118" i="52"/>
  <c r="W118" i="52"/>
  <c r="P118" i="52"/>
  <c r="AE117" i="52"/>
  <c r="W117" i="52"/>
  <c r="P117" i="52"/>
  <c r="AE116" i="52"/>
  <c r="W116" i="52"/>
  <c r="P116" i="52"/>
  <c r="AE115" i="52"/>
  <c r="W115" i="52"/>
  <c r="P115" i="52"/>
  <c r="AE114" i="52"/>
  <c r="W114" i="52"/>
  <c r="P114" i="52"/>
  <c r="AE113" i="52"/>
  <c r="W113" i="52"/>
  <c r="P113" i="52"/>
  <c r="AE112" i="52"/>
  <c r="W112" i="52"/>
  <c r="P112" i="52"/>
  <c r="AE111" i="52"/>
  <c r="W111" i="52"/>
  <c r="P111" i="52"/>
  <c r="AE110" i="52"/>
  <c r="W110" i="52"/>
  <c r="P110" i="52"/>
  <c r="AE109" i="52"/>
  <c r="W109" i="52"/>
  <c r="P109" i="52"/>
  <c r="AE108" i="52"/>
  <c r="W108" i="52"/>
  <c r="P108" i="52"/>
  <c r="AE107" i="52"/>
  <c r="W107" i="52"/>
  <c r="P107" i="52"/>
  <c r="AE106" i="52"/>
  <c r="W106" i="52"/>
  <c r="P106" i="52"/>
  <c r="AE105" i="52"/>
  <c r="W105" i="52"/>
  <c r="P105" i="52"/>
  <c r="AE104" i="52"/>
  <c r="W104" i="52"/>
  <c r="P104" i="52"/>
  <c r="AE103" i="52"/>
  <c r="W103" i="52"/>
  <c r="P103" i="52"/>
  <c r="AE102" i="52"/>
  <c r="W102" i="52"/>
  <c r="P102" i="52"/>
  <c r="AE101" i="52"/>
  <c r="W101" i="52"/>
  <c r="P101" i="52"/>
  <c r="AE100" i="52"/>
  <c r="W100" i="52"/>
  <c r="P100" i="52"/>
  <c r="AE99" i="52"/>
  <c r="W99" i="52"/>
  <c r="P99" i="52"/>
  <c r="AE98" i="52"/>
  <c r="W98" i="52"/>
  <c r="P98" i="52"/>
  <c r="AE97" i="52"/>
  <c r="W97" i="52"/>
  <c r="X97" i="52" s="1"/>
  <c r="AE96" i="52"/>
  <c r="W96" i="52"/>
  <c r="X96" i="52" s="1"/>
  <c r="AE95" i="52"/>
  <c r="W95" i="52"/>
  <c r="X95" i="52" s="1"/>
  <c r="AE94" i="52"/>
  <c r="W94" i="52"/>
  <c r="P94" i="52"/>
  <c r="AE93" i="52"/>
  <c r="W93" i="52"/>
  <c r="P93" i="52"/>
  <c r="AE92" i="52"/>
  <c r="W92" i="52"/>
  <c r="P92" i="52"/>
  <c r="AE91" i="52"/>
  <c r="W91" i="52"/>
  <c r="P91" i="52"/>
  <c r="AE90" i="52"/>
  <c r="W90" i="52"/>
  <c r="P90" i="52"/>
  <c r="AE89" i="52"/>
  <c r="W89" i="52"/>
  <c r="P89" i="52"/>
  <c r="AE88" i="52"/>
  <c r="W88" i="52"/>
  <c r="P88" i="52"/>
  <c r="AE87" i="52"/>
  <c r="W87" i="52"/>
  <c r="P87" i="52"/>
  <c r="AE86" i="52"/>
  <c r="W86" i="52"/>
  <c r="P86" i="52"/>
  <c r="AE85" i="52"/>
  <c r="W85" i="52"/>
  <c r="P85" i="52"/>
  <c r="AE84" i="52"/>
  <c r="W84" i="52"/>
  <c r="P84" i="52"/>
  <c r="AE83" i="52"/>
  <c r="W83" i="52"/>
  <c r="P83" i="52"/>
  <c r="AE82" i="52"/>
  <c r="W82" i="52"/>
  <c r="P82" i="52"/>
  <c r="AE81" i="52"/>
  <c r="W81" i="52"/>
  <c r="P81" i="52"/>
  <c r="AE80" i="52"/>
  <c r="W80" i="52"/>
  <c r="P80" i="52"/>
  <c r="AE79" i="52"/>
  <c r="W79" i="52"/>
  <c r="P79" i="52"/>
  <c r="AE78" i="52"/>
  <c r="W78" i="52"/>
  <c r="P78" i="52"/>
  <c r="AE77" i="52"/>
  <c r="W77" i="52"/>
  <c r="P77" i="52"/>
  <c r="AE76" i="52"/>
  <c r="W76" i="52"/>
  <c r="P76" i="52"/>
  <c r="AE75" i="52"/>
  <c r="W75" i="52"/>
  <c r="P75" i="52"/>
  <c r="AE74" i="52"/>
  <c r="W74" i="52"/>
  <c r="P74" i="52"/>
  <c r="AE73" i="52"/>
  <c r="W73" i="52"/>
  <c r="P73" i="52"/>
  <c r="AE72" i="52"/>
  <c r="W72" i="52"/>
  <c r="P72" i="52"/>
  <c r="AE71" i="52"/>
  <c r="W71" i="52"/>
  <c r="P71" i="52"/>
  <c r="AE70" i="52"/>
  <c r="W70" i="52"/>
  <c r="P70" i="52"/>
  <c r="AE69" i="52"/>
  <c r="W69" i="52"/>
  <c r="P69" i="52"/>
  <c r="AE68" i="52"/>
  <c r="W68" i="52"/>
  <c r="P68" i="52"/>
  <c r="AE67" i="52"/>
  <c r="W67" i="52"/>
  <c r="P67" i="52"/>
  <c r="AE66" i="52"/>
  <c r="W66" i="52"/>
  <c r="P66" i="52"/>
  <c r="AE65" i="52"/>
  <c r="W65" i="52"/>
  <c r="P65" i="52"/>
  <c r="AE64" i="52"/>
  <c r="W64" i="52"/>
  <c r="P64" i="52"/>
  <c r="AE63" i="52"/>
  <c r="W63" i="52"/>
  <c r="P63" i="52"/>
  <c r="AE62" i="52"/>
  <c r="W62" i="52"/>
  <c r="P62" i="52"/>
  <c r="AE61" i="52"/>
  <c r="W61" i="52"/>
  <c r="P61" i="52"/>
  <c r="AE60" i="52"/>
  <c r="W60" i="52"/>
  <c r="P60" i="52"/>
  <c r="AE59" i="52"/>
  <c r="W59" i="52"/>
  <c r="P59" i="52"/>
  <c r="AE58" i="52"/>
  <c r="W58" i="52"/>
  <c r="P58" i="52"/>
  <c r="AE57" i="52"/>
  <c r="W57" i="52"/>
  <c r="P57" i="52"/>
  <c r="AE56" i="52"/>
  <c r="W56" i="52"/>
  <c r="P56" i="52"/>
  <c r="AE55" i="52"/>
  <c r="W55" i="52"/>
  <c r="P55" i="52"/>
  <c r="AE54" i="52"/>
  <c r="W54" i="52"/>
  <c r="P54" i="52"/>
  <c r="AE53" i="52"/>
  <c r="W53" i="52"/>
  <c r="P53" i="52"/>
  <c r="AE52" i="52"/>
  <c r="W52" i="52"/>
  <c r="P52" i="52"/>
  <c r="AE51" i="52"/>
  <c r="W51" i="52"/>
  <c r="P51" i="52"/>
  <c r="AE50" i="52"/>
  <c r="W50" i="52"/>
  <c r="P50" i="52"/>
  <c r="AE49" i="52"/>
  <c r="W49" i="52"/>
  <c r="P49" i="52"/>
  <c r="AE48" i="52"/>
  <c r="W48" i="52"/>
  <c r="P48" i="52"/>
  <c r="AE47" i="52"/>
  <c r="W47" i="52"/>
  <c r="P47" i="52"/>
  <c r="AE46" i="52"/>
  <c r="W46" i="52"/>
  <c r="P46" i="52"/>
  <c r="AE45" i="52"/>
  <c r="W45" i="52"/>
  <c r="P45" i="52"/>
  <c r="AE44" i="52"/>
  <c r="W44" i="52"/>
  <c r="P44" i="52"/>
  <c r="AE43" i="52"/>
  <c r="W43" i="52"/>
  <c r="P43" i="52"/>
  <c r="AE42" i="52"/>
  <c r="W42" i="52"/>
  <c r="P42" i="52"/>
  <c r="AE41" i="52"/>
  <c r="W41" i="52"/>
  <c r="P41" i="52"/>
  <c r="AE40" i="52"/>
  <c r="W40" i="52"/>
  <c r="P40" i="52"/>
  <c r="AE39" i="52"/>
  <c r="W39" i="52"/>
  <c r="P39" i="52"/>
  <c r="AE38" i="52"/>
  <c r="W38" i="52"/>
  <c r="P38" i="52"/>
  <c r="AE37" i="52"/>
  <c r="W37" i="52"/>
  <c r="P37" i="52"/>
  <c r="AE36" i="52"/>
  <c r="W36" i="52"/>
  <c r="P36" i="52"/>
  <c r="AE35" i="52"/>
  <c r="W35" i="52"/>
  <c r="P35" i="52"/>
  <c r="AE34" i="52"/>
  <c r="W34" i="52"/>
  <c r="P34" i="52"/>
  <c r="AE33" i="52"/>
  <c r="W33" i="52"/>
  <c r="P33" i="52"/>
  <c r="AE32" i="52"/>
  <c r="W32" i="52"/>
  <c r="P32" i="52"/>
  <c r="AE31" i="52"/>
  <c r="W31" i="52"/>
  <c r="P31" i="52"/>
  <c r="AE30" i="52"/>
  <c r="W30" i="52"/>
  <c r="P30" i="52"/>
  <c r="AE29" i="52"/>
  <c r="W29" i="52"/>
  <c r="P29" i="52"/>
  <c r="AE28" i="52"/>
  <c r="W28" i="52"/>
  <c r="P28" i="52"/>
  <c r="AE27" i="52"/>
  <c r="W27" i="52"/>
  <c r="P27" i="52"/>
  <c r="AE26" i="52"/>
  <c r="W26" i="52"/>
  <c r="P26" i="52"/>
  <c r="AE25" i="52"/>
  <c r="W25" i="52"/>
  <c r="P25" i="52"/>
  <c r="AE24" i="52"/>
  <c r="W24" i="52"/>
  <c r="P24" i="52"/>
  <c r="AE23" i="52"/>
  <c r="W23" i="52"/>
  <c r="P23" i="52"/>
  <c r="AE22" i="52"/>
  <c r="W22" i="52"/>
  <c r="P22" i="52"/>
  <c r="AE21" i="52"/>
  <c r="W21" i="52"/>
  <c r="P21" i="52"/>
  <c r="AE20" i="52"/>
  <c r="W20" i="52"/>
  <c r="P20" i="52"/>
  <c r="AE19" i="52"/>
  <c r="W19" i="52"/>
  <c r="P19" i="52"/>
  <c r="AE18" i="52"/>
  <c r="W18" i="52"/>
  <c r="P18" i="52"/>
  <c r="AE17" i="52"/>
  <c r="W17" i="52"/>
  <c r="P17" i="52"/>
  <c r="AE16" i="52"/>
  <c r="W16" i="52"/>
  <c r="P16" i="52"/>
  <c r="AE15" i="52"/>
  <c r="W15" i="52"/>
  <c r="P15" i="52"/>
  <c r="AE14" i="52"/>
  <c r="W14" i="52"/>
  <c r="P14" i="52"/>
  <c r="AE13" i="52"/>
  <c r="W13" i="52"/>
  <c r="P13" i="52"/>
  <c r="AE12" i="52"/>
  <c r="W12" i="52"/>
  <c r="P12" i="52"/>
  <c r="AE11" i="52"/>
  <c r="W11" i="52"/>
  <c r="P11" i="52"/>
  <c r="AE10" i="52"/>
  <c r="W10" i="52"/>
  <c r="P10" i="52"/>
  <c r="AE9" i="52"/>
  <c r="W9" i="52"/>
  <c r="P9" i="52"/>
  <c r="AE8" i="52"/>
  <c r="W8" i="52"/>
  <c r="P8" i="52"/>
  <c r="AE7" i="52"/>
  <c r="W7" i="52"/>
  <c r="P7" i="52"/>
  <c r="AE6" i="52"/>
  <c r="W6" i="52"/>
  <c r="P6" i="52"/>
  <c r="AE5" i="52"/>
  <c r="W5" i="52"/>
  <c r="P5" i="52"/>
  <c r="O637" i="52"/>
  <c r="U641" i="52"/>
  <c r="L641" i="52"/>
  <c r="J639" i="52"/>
  <c r="Y638" i="52"/>
  <c r="S638" i="52"/>
  <c r="AC639" i="52"/>
  <c r="M636" i="52"/>
  <c r="V639" i="52"/>
  <c r="U639" i="52"/>
  <c r="N641" i="52"/>
  <c r="O636" i="52"/>
  <c r="J637" i="52"/>
  <c r="K641" i="52"/>
  <c r="AA639" i="52"/>
  <c r="Y641" i="52"/>
  <c r="K636" i="52"/>
  <c r="R640" i="52"/>
  <c r="K640" i="52"/>
  <c r="U637" i="52"/>
  <c r="AB637" i="52"/>
  <c r="L637" i="52"/>
  <c r="AB638" i="52"/>
  <c r="Y639" i="52"/>
  <c r="AD641" i="52"/>
  <c r="K638" i="52"/>
  <c r="V637" i="52"/>
  <c r="O639" i="52"/>
  <c r="T638" i="52"/>
  <c r="Y637" i="52"/>
  <c r="S641" i="52"/>
  <c r="AA637" i="52"/>
  <c r="AB636" i="52"/>
  <c r="U636" i="52"/>
  <c r="T637" i="52"/>
  <c r="S639" i="52"/>
  <c r="N638" i="52"/>
  <c r="L639" i="52"/>
  <c r="L640" i="52"/>
  <c r="S637" i="52"/>
  <c r="N637" i="52"/>
  <c r="U638" i="52"/>
  <c r="Z636" i="52"/>
  <c r="T641" i="52"/>
  <c r="S636" i="52"/>
  <c r="U640" i="52"/>
  <c r="M638" i="52"/>
  <c r="L636" i="52"/>
  <c r="N639" i="52"/>
  <c r="R641" i="52"/>
  <c r="M639" i="52"/>
  <c r="AC637" i="52"/>
  <c r="AA640" i="52"/>
  <c r="L638" i="52"/>
  <c r="J641" i="52"/>
  <c r="Q640" i="52"/>
  <c r="V636" i="52"/>
  <c r="J638" i="52"/>
  <c r="AD639" i="52"/>
  <c r="K637" i="52"/>
  <c r="Z639" i="52"/>
  <c r="Q636" i="52"/>
  <c r="V641" i="52"/>
  <c r="S640" i="52"/>
  <c r="O638" i="52"/>
  <c r="AD637" i="52"/>
  <c r="R639" i="52"/>
  <c r="AA641" i="52"/>
  <c r="Q638" i="52"/>
  <c r="T639" i="52"/>
  <c r="AD638" i="52"/>
  <c r="O641" i="52"/>
  <c r="Y636" i="52"/>
  <c r="AA636" i="52"/>
  <c r="AC640" i="52"/>
  <c r="Q639" i="52"/>
  <c r="Q637" i="52"/>
  <c r="V640" i="52"/>
  <c r="AB639" i="52"/>
  <c r="Z638" i="52"/>
  <c r="R637" i="52"/>
  <c r="AA638" i="52"/>
  <c r="J636" i="52"/>
  <c r="J640" i="52"/>
  <c r="N640" i="52"/>
  <c r="Z637" i="52"/>
  <c r="T636" i="52"/>
  <c r="Z640" i="52"/>
  <c r="AD636" i="52"/>
  <c r="AD640" i="52"/>
  <c r="M641" i="52"/>
  <c r="AB641" i="52"/>
  <c r="AC641" i="52"/>
  <c r="Y640" i="52"/>
  <c r="AC638" i="52"/>
  <c r="R636" i="52"/>
  <c r="M640" i="52"/>
  <c r="M637" i="52"/>
  <c r="K639" i="52"/>
  <c r="N636" i="52"/>
  <c r="T640" i="52"/>
  <c r="Q641" i="52"/>
  <c r="V638" i="52"/>
  <c r="R638" i="52"/>
  <c r="Z641" i="52"/>
  <c r="AC636" i="52"/>
  <c r="O640" i="52"/>
  <c r="AB640" i="52"/>
  <c r="X619" i="52" l="1"/>
  <c r="X405" i="52"/>
  <c r="X485" i="52"/>
  <c r="Z622" i="52"/>
  <c r="X488" i="52"/>
  <c r="X520" i="52"/>
  <c r="X528" i="52"/>
  <c r="X592" i="52"/>
  <c r="X608" i="52"/>
  <c r="X438" i="52"/>
  <c r="X446" i="52"/>
  <c r="X470" i="52"/>
  <c r="X478" i="52"/>
  <c r="X518" i="52"/>
  <c r="X526" i="52"/>
  <c r="X535" i="52"/>
  <c r="N622" i="52"/>
  <c r="X589" i="52"/>
  <c r="X597" i="52"/>
  <c r="X605" i="52"/>
  <c r="X613" i="52"/>
  <c r="X375" i="52"/>
  <c r="X527" i="52"/>
  <c r="X583" i="52"/>
  <c r="X8" i="52"/>
  <c r="X16" i="52"/>
  <c r="X24" i="52"/>
  <c r="X80" i="52"/>
  <c r="X88" i="52"/>
  <c r="X217" i="52"/>
  <c r="X225" i="52"/>
  <c r="X233" i="52"/>
  <c r="X356" i="52"/>
  <c r="X372" i="52"/>
  <c r="X489" i="52"/>
  <c r="X508" i="52"/>
  <c r="X516" i="52"/>
  <c r="X413" i="52"/>
  <c r="X421" i="52"/>
  <c r="X587" i="52"/>
  <c r="X595" i="52"/>
  <c r="X603" i="52"/>
  <c r="X611" i="52"/>
  <c r="X585" i="52"/>
  <c r="X593" i="52"/>
  <c r="X601" i="52"/>
  <c r="X609" i="52"/>
  <c r="X617" i="52"/>
  <c r="X588" i="52"/>
  <c r="X596" i="52"/>
  <c r="X604" i="52"/>
  <c r="X612" i="52"/>
  <c r="X262" i="52"/>
  <c r="X270" i="52"/>
  <c r="X361" i="52"/>
  <c r="X369" i="52"/>
  <c r="X377" i="52"/>
  <c r="X409" i="52"/>
  <c r="X425" i="52"/>
  <c r="X433" i="52"/>
  <c r="X407" i="52"/>
  <c r="X423" i="52"/>
  <c r="X431" i="52"/>
  <c r="X439" i="52"/>
  <c r="X14" i="52"/>
  <c r="X22" i="52"/>
  <c r="X70" i="52"/>
  <c r="X78" i="52"/>
  <c r="X86" i="52"/>
  <c r="X378" i="52"/>
  <c r="X394" i="52"/>
  <c r="X11" i="52"/>
  <c r="X19" i="52"/>
  <c r="X35" i="52"/>
  <c r="X43" i="52"/>
  <c r="X51" i="52"/>
  <c r="X59" i="52"/>
  <c r="X67" i="52"/>
  <c r="X75" i="52"/>
  <c r="X83" i="52"/>
  <c r="X91" i="52"/>
  <c r="X359" i="52"/>
  <c r="X367" i="52"/>
  <c r="X391" i="52"/>
  <c r="X399" i="52"/>
  <c r="X428" i="52"/>
  <c r="X436" i="52"/>
  <c r="X441" i="52"/>
  <c r="X465" i="52"/>
  <c r="X505" i="52"/>
  <c r="X513" i="52"/>
  <c r="X521" i="52"/>
  <c r="X529" i="52"/>
  <c r="X624" i="52"/>
  <c r="X373" i="52"/>
  <c r="X381" i="52"/>
  <c r="X415" i="52"/>
  <c r="X455" i="52"/>
  <c r="X471" i="52"/>
  <c r="X487" i="52"/>
  <c r="AE627" i="52"/>
  <c r="AE626" i="52" s="1"/>
  <c r="X437" i="52"/>
  <c r="X442" i="52"/>
  <c r="X450" i="52"/>
  <c r="X371" i="52"/>
  <c r="X379" i="52"/>
  <c r="X387" i="52"/>
  <c r="X403" i="52"/>
  <c r="X408" i="52"/>
  <c r="X416" i="52"/>
  <c r="X453" i="52"/>
  <c r="X461" i="52"/>
  <c r="X493" i="52"/>
  <c r="X501" i="52"/>
  <c r="X517" i="52"/>
  <c r="X525" i="52"/>
  <c r="X6" i="52"/>
  <c r="X30" i="52"/>
  <c r="X38" i="52"/>
  <c r="X46" i="52"/>
  <c r="X54" i="52"/>
  <c r="X62" i="52"/>
  <c r="X101" i="52"/>
  <c r="X109" i="52"/>
  <c r="X117" i="52"/>
  <c r="X125" i="52"/>
  <c r="X133" i="52"/>
  <c r="X141" i="52"/>
  <c r="X149" i="52"/>
  <c r="X157" i="52"/>
  <c r="X165" i="52"/>
  <c r="X173" i="52"/>
  <c r="X181" i="52"/>
  <c r="X189" i="52"/>
  <c r="X197" i="52"/>
  <c r="X205" i="52"/>
  <c r="X213" i="52"/>
  <c r="X389" i="52"/>
  <c r="X393" i="52"/>
  <c r="X401" i="52"/>
  <c r="X411" i="52"/>
  <c r="X445" i="52"/>
  <c r="X469" i="52"/>
  <c r="X473" i="52"/>
  <c r="X499" i="52"/>
  <c r="X503" i="52"/>
  <c r="AE620" i="52"/>
  <c r="X607" i="52"/>
  <c r="X615" i="52"/>
  <c r="X5" i="52"/>
  <c r="X9" i="52"/>
  <c r="X13" i="52"/>
  <c r="X17" i="52"/>
  <c r="X21" i="52"/>
  <c r="X33" i="52"/>
  <c r="X37" i="52"/>
  <c r="X41" i="52"/>
  <c r="X45" i="52"/>
  <c r="X49" i="52"/>
  <c r="X53" i="52"/>
  <c r="X57" i="52"/>
  <c r="X61" i="52"/>
  <c r="X65" i="52"/>
  <c r="X69" i="52"/>
  <c r="X73" i="52"/>
  <c r="X77" i="52"/>
  <c r="X81" i="52"/>
  <c r="X85" i="52"/>
  <c r="X89" i="52"/>
  <c r="X104" i="52"/>
  <c r="X112" i="52"/>
  <c r="X120" i="52"/>
  <c r="X128" i="52"/>
  <c r="X136" i="52"/>
  <c r="X144" i="52"/>
  <c r="X152" i="52"/>
  <c r="X160" i="52"/>
  <c r="X219" i="52"/>
  <c r="X227" i="52"/>
  <c r="X235" i="52"/>
  <c r="X243" i="52"/>
  <c r="X251" i="52"/>
  <c r="X259" i="52"/>
  <c r="X358" i="52"/>
  <c r="X362" i="52"/>
  <c r="X404" i="52"/>
  <c r="X410" i="52"/>
  <c r="X414" i="52"/>
  <c r="X418" i="52"/>
  <c r="X426" i="52"/>
  <c r="X430" i="52"/>
  <c r="X440" i="52"/>
  <c r="X448" i="52"/>
  <c r="X456" i="52"/>
  <c r="X457" i="52"/>
  <c r="X460" i="52"/>
  <c r="X468" i="52"/>
  <c r="X476" i="52"/>
  <c r="X480" i="52"/>
  <c r="X484" i="52"/>
  <c r="X490" i="52"/>
  <c r="X498" i="52"/>
  <c r="X506" i="52"/>
  <c r="X510" i="52"/>
  <c r="X514" i="52"/>
  <c r="X519" i="52"/>
  <c r="X523" i="52"/>
  <c r="X32" i="52"/>
  <c r="X40" i="52"/>
  <c r="X48" i="52"/>
  <c r="X56" i="52"/>
  <c r="X64" i="52"/>
  <c r="X72" i="52"/>
  <c r="X383" i="52"/>
  <c r="X447" i="52"/>
  <c r="X479" i="52"/>
  <c r="X591" i="52"/>
  <c r="X599" i="52"/>
  <c r="X110" i="52"/>
  <c r="X118" i="52"/>
  <c r="X134" i="52"/>
  <c r="X166" i="52"/>
  <c r="X174" i="52"/>
  <c r="X198" i="52"/>
  <c r="X12" i="52"/>
  <c r="X20" i="52"/>
  <c r="X25" i="52"/>
  <c r="X28" i="52"/>
  <c r="X36" i="52"/>
  <c r="X44" i="52"/>
  <c r="X52" i="52"/>
  <c r="X60" i="52"/>
  <c r="X68" i="52"/>
  <c r="X76" i="52"/>
  <c r="X84" i="52"/>
  <c r="X103" i="52"/>
  <c r="X111" i="52"/>
  <c r="X119" i="52"/>
  <c r="X127" i="52"/>
  <c r="X135" i="52"/>
  <c r="X143" i="52"/>
  <c r="X151" i="52"/>
  <c r="X159" i="52"/>
  <c r="X167" i="52"/>
  <c r="X175" i="52"/>
  <c r="X183" i="52"/>
  <c r="X191" i="52"/>
  <c r="X199" i="52"/>
  <c r="X207" i="52"/>
  <c r="X215" i="52"/>
  <c r="X266" i="52"/>
  <c r="X274" i="52"/>
  <c r="X282" i="52"/>
  <c r="X290" i="52"/>
  <c r="X298" i="52"/>
  <c r="X306" i="52"/>
  <c r="X314" i="52"/>
  <c r="X322" i="52"/>
  <c r="X330" i="52"/>
  <c r="X338" i="52"/>
  <c r="X346" i="52"/>
  <c r="X357" i="52"/>
  <c r="X365" i="52"/>
  <c r="X397" i="52"/>
  <c r="X424" i="52"/>
  <c r="X429" i="52"/>
  <c r="X434" i="52"/>
  <c r="X449" i="52"/>
  <c r="X454" i="52"/>
  <c r="X464" i="52"/>
  <c r="X494" i="52"/>
  <c r="X504" i="52"/>
  <c r="X509" i="52"/>
  <c r="X524" i="52"/>
  <c r="X533" i="52"/>
  <c r="X541" i="52"/>
  <c r="X549" i="52"/>
  <c r="X557" i="52"/>
  <c r="X565" i="52"/>
  <c r="X573" i="52"/>
  <c r="Z582" i="52"/>
  <c r="X126" i="52"/>
  <c r="X142" i="52"/>
  <c r="X182" i="52"/>
  <c r="X7" i="52"/>
  <c r="X15" i="52"/>
  <c r="X23" i="52"/>
  <c r="X31" i="52"/>
  <c r="X39" i="52"/>
  <c r="X47" i="52"/>
  <c r="X55" i="52"/>
  <c r="X63" i="52"/>
  <c r="X71" i="52"/>
  <c r="X79" i="52"/>
  <c r="X87" i="52"/>
  <c r="X360" i="52"/>
  <c r="X385" i="52"/>
  <c r="X412" i="52"/>
  <c r="X417" i="52"/>
  <c r="X422" i="52"/>
  <c r="X444" i="52"/>
  <c r="X452" i="52"/>
  <c r="X459" i="52"/>
  <c r="X467" i="52"/>
  <c r="X474" i="52"/>
  <c r="X482" i="52"/>
  <c r="X497" i="52"/>
  <c r="X502" i="52"/>
  <c r="X512" i="52"/>
  <c r="X530" i="52"/>
  <c r="X594" i="52"/>
  <c r="X610" i="52"/>
  <c r="P620" i="52"/>
  <c r="X29" i="52"/>
  <c r="X102" i="52"/>
  <c r="X150" i="52"/>
  <c r="X190" i="52"/>
  <c r="X206" i="52"/>
  <c r="X214" i="52"/>
  <c r="X10" i="52"/>
  <c r="X18" i="52"/>
  <c r="X26" i="52"/>
  <c r="X34" i="52"/>
  <c r="X42" i="52"/>
  <c r="X50" i="52"/>
  <c r="X58" i="52"/>
  <c r="X66" i="52"/>
  <c r="X74" i="52"/>
  <c r="X82" i="52"/>
  <c r="X90" i="52"/>
  <c r="X264" i="52"/>
  <c r="X272" i="52"/>
  <c r="X280" i="52"/>
  <c r="X288" i="52"/>
  <c r="X296" i="52"/>
  <c r="X304" i="52"/>
  <c r="X312" i="52"/>
  <c r="X320" i="52"/>
  <c r="X328" i="52"/>
  <c r="X355" i="52"/>
  <c r="X363" i="52"/>
  <c r="X388" i="52"/>
  <c r="X395" i="52"/>
  <c r="X420" i="52"/>
  <c r="X427" i="52"/>
  <c r="X432" i="52"/>
  <c r="X462" i="52"/>
  <c r="X472" i="52"/>
  <c r="X477" i="52"/>
  <c r="X492" i="52"/>
  <c r="X500" i="52"/>
  <c r="X507" i="52"/>
  <c r="X515" i="52"/>
  <c r="X522" i="52"/>
  <c r="X539" i="52"/>
  <c r="X547" i="52"/>
  <c r="X555" i="52"/>
  <c r="X563" i="52"/>
  <c r="X571" i="52"/>
  <c r="X590" i="52"/>
  <c r="X606" i="52"/>
  <c r="J628" i="52"/>
  <c r="J632" i="52" s="1"/>
  <c r="Z628" i="52"/>
  <c r="Z631" i="52" s="1"/>
  <c r="X586" i="52"/>
  <c r="X602" i="52"/>
  <c r="X618" i="52"/>
  <c r="X495" i="52"/>
  <c r="X158" i="52"/>
  <c r="X27" i="52"/>
  <c r="X458" i="52"/>
  <c r="X463" i="52"/>
  <c r="X466" i="52"/>
  <c r="X481" i="52"/>
  <c r="X486" i="52"/>
  <c r="X496" i="52"/>
  <c r="X543" i="52"/>
  <c r="X551" i="52"/>
  <c r="X559" i="52"/>
  <c r="X567" i="52"/>
  <c r="X575" i="52"/>
  <c r="K582" i="52"/>
  <c r="X584" i="52"/>
  <c r="X600" i="52"/>
  <c r="X616" i="52"/>
  <c r="J621" i="52"/>
  <c r="X94" i="52"/>
  <c r="X100" i="52"/>
  <c r="X108" i="52"/>
  <c r="X116" i="52"/>
  <c r="X124" i="52"/>
  <c r="X132" i="52"/>
  <c r="X140" i="52"/>
  <c r="X148" i="52"/>
  <c r="X156" i="52"/>
  <c r="X164" i="52"/>
  <c r="X172" i="52"/>
  <c r="X180" i="52"/>
  <c r="X188" i="52"/>
  <c r="X196" i="52"/>
  <c r="X204" i="52"/>
  <c r="X212" i="52"/>
  <c r="X511" i="52"/>
  <c r="O582" i="52"/>
  <c r="X598" i="52"/>
  <c r="X614" i="52"/>
  <c r="Z621" i="52"/>
  <c r="AD630" i="52"/>
  <c r="X223" i="52"/>
  <c r="X231" i="52"/>
  <c r="X239" i="52"/>
  <c r="X247" i="52"/>
  <c r="X255" i="52"/>
  <c r="X364" i="52"/>
  <c r="X380" i="52"/>
  <c r="X396" i="52"/>
  <c r="L582" i="52"/>
  <c r="L629" i="52"/>
  <c r="X92" i="52"/>
  <c r="X106" i="52"/>
  <c r="X114" i="52"/>
  <c r="X122" i="52"/>
  <c r="X130" i="52"/>
  <c r="X138" i="52"/>
  <c r="X146" i="52"/>
  <c r="X154" i="52"/>
  <c r="X162" i="52"/>
  <c r="X170" i="52"/>
  <c r="X178" i="52"/>
  <c r="X186" i="52"/>
  <c r="X194" i="52"/>
  <c r="X202" i="52"/>
  <c r="X210" i="52"/>
  <c r="X221" i="52"/>
  <c r="X229" i="52"/>
  <c r="X237" i="52"/>
  <c r="X245" i="52"/>
  <c r="X253" i="52"/>
  <c r="X376" i="52"/>
  <c r="X392" i="52"/>
  <c r="X336" i="52"/>
  <c r="X344" i="52"/>
  <c r="X352" i="52"/>
  <c r="X374" i="52"/>
  <c r="X390" i="52"/>
  <c r="X406" i="52"/>
  <c r="X168" i="52"/>
  <c r="X176" i="52"/>
  <c r="X184" i="52"/>
  <c r="X192" i="52"/>
  <c r="X200" i="52"/>
  <c r="X208" i="52"/>
  <c r="R622" i="52"/>
  <c r="R628" i="52"/>
  <c r="R621" i="52"/>
  <c r="AB630" i="52"/>
  <c r="AB633" i="52"/>
  <c r="X93" i="52"/>
  <c r="X99" i="52"/>
  <c r="X107" i="52"/>
  <c r="X115" i="52"/>
  <c r="X123" i="52"/>
  <c r="X131" i="52"/>
  <c r="X139" i="52"/>
  <c r="X147" i="52"/>
  <c r="X155" i="52"/>
  <c r="X163" i="52"/>
  <c r="X171" i="52"/>
  <c r="X179" i="52"/>
  <c r="X187" i="52"/>
  <c r="X195" i="52"/>
  <c r="X203" i="52"/>
  <c r="X211" i="52"/>
  <c r="X278" i="52"/>
  <c r="X286" i="52"/>
  <c r="X294" i="52"/>
  <c r="X302" i="52"/>
  <c r="X310" i="52"/>
  <c r="X318" i="52"/>
  <c r="X326" i="52"/>
  <c r="X334" i="52"/>
  <c r="X342" i="52"/>
  <c r="X350" i="52"/>
  <c r="X370" i="52"/>
  <c r="X386" i="52"/>
  <c r="X402" i="52"/>
  <c r="N630" i="52"/>
  <c r="W580" i="52"/>
  <c r="X241" i="52"/>
  <c r="X249" i="52"/>
  <c r="X257" i="52"/>
  <c r="X368" i="52"/>
  <c r="X384" i="52"/>
  <c r="X400" i="52"/>
  <c r="V630" i="52"/>
  <c r="X105" i="52"/>
  <c r="X113" i="52"/>
  <c r="X121" i="52"/>
  <c r="X129" i="52"/>
  <c r="X137" i="52"/>
  <c r="X145" i="52"/>
  <c r="X153" i="52"/>
  <c r="X161" i="52"/>
  <c r="X169" i="52"/>
  <c r="X177" i="52"/>
  <c r="X185" i="52"/>
  <c r="X193" i="52"/>
  <c r="X201" i="52"/>
  <c r="X209" i="52"/>
  <c r="X260" i="52"/>
  <c r="X268" i="52"/>
  <c r="X276" i="52"/>
  <c r="X284" i="52"/>
  <c r="X292" i="52"/>
  <c r="X300" i="52"/>
  <c r="X308" i="52"/>
  <c r="X316" i="52"/>
  <c r="X324" i="52"/>
  <c r="X332" i="52"/>
  <c r="X340" i="52"/>
  <c r="X348" i="52"/>
  <c r="X366" i="52"/>
  <c r="X382" i="52"/>
  <c r="X398" i="52"/>
  <c r="X537" i="52"/>
  <c r="X545" i="52"/>
  <c r="X553" i="52"/>
  <c r="X561" i="52"/>
  <c r="X569" i="52"/>
  <c r="X577" i="52"/>
  <c r="W620" i="52"/>
  <c r="X531" i="52"/>
  <c r="P638" i="52"/>
  <c r="W637" i="52"/>
  <c r="AE637" i="52"/>
  <c r="W641" i="52"/>
  <c r="AE641" i="52"/>
  <c r="P636" i="52"/>
  <c r="P640" i="52"/>
  <c r="W639" i="52"/>
  <c r="AE639" i="52"/>
  <c r="P637" i="52"/>
  <c r="X637" i="52" s="1"/>
  <c r="P639" i="52"/>
  <c r="P641" i="52"/>
  <c r="W636" i="52"/>
  <c r="AE636" i="52"/>
  <c r="W638" i="52"/>
  <c r="AE638" i="52"/>
  <c r="W640" i="52"/>
  <c r="AE640" i="52"/>
  <c r="AE581" i="52"/>
  <c r="P580" i="52"/>
  <c r="X98" i="52"/>
  <c r="Q629" i="52"/>
  <c r="Q582" i="52"/>
  <c r="AE580" i="52"/>
  <c r="W581" i="52"/>
  <c r="S622" i="52"/>
  <c r="S628" i="52"/>
  <c r="S621" i="52"/>
  <c r="U629" i="52"/>
  <c r="U582" i="52"/>
  <c r="X218" i="52"/>
  <c r="X222" i="52"/>
  <c r="X226" i="52"/>
  <c r="X230" i="52"/>
  <c r="X234" i="52"/>
  <c r="X238" i="52"/>
  <c r="X242" i="52"/>
  <c r="X246" i="52"/>
  <c r="X250" i="52"/>
  <c r="X254" i="52"/>
  <c r="X258" i="52"/>
  <c r="X263" i="52"/>
  <c r="X267" i="52"/>
  <c r="X271" i="52"/>
  <c r="X275" i="52"/>
  <c r="X279" i="52"/>
  <c r="X283" i="52"/>
  <c r="X287" i="52"/>
  <c r="X291" i="52"/>
  <c r="X295" i="52"/>
  <c r="X299" i="52"/>
  <c r="X303" i="52"/>
  <c r="X307" i="52"/>
  <c r="X311" i="52"/>
  <c r="X315" i="52"/>
  <c r="X319" i="52"/>
  <c r="X323" i="52"/>
  <c r="X327" i="52"/>
  <c r="X331" i="52"/>
  <c r="X335" i="52"/>
  <c r="X339" i="52"/>
  <c r="X343" i="52"/>
  <c r="X347" i="52"/>
  <c r="X351" i="52"/>
  <c r="X532" i="52"/>
  <c r="X536" i="52"/>
  <c r="X540" i="52"/>
  <c r="X544" i="52"/>
  <c r="X548" i="52"/>
  <c r="X552" i="52"/>
  <c r="X556" i="52"/>
  <c r="X560" i="52"/>
  <c r="X564" i="52"/>
  <c r="X568" i="52"/>
  <c r="X572" i="52"/>
  <c r="X576" i="52"/>
  <c r="AA622" i="52"/>
  <c r="AA628" i="52"/>
  <c r="AA621" i="52"/>
  <c r="AA582" i="52"/>
  <c r="Y629" i="52"/>
  <c r="Y582" i="52"/>
  <c r="P581" i="52"/>
  <c r="X216" i="52"/>
  <c r="X220" i="52"/>
  <c r="X224" i="52"/>
  <c r="X228" i="52"/>
  <c r="X232" i="52"/>
  <c r="X236" i="52"/>
  <c r="X240" i="52"/>
  <c r="X244" i="52"/>
  <c r="X248" i="52"/>
  <c r="X252" i="52"/>
  <c r="X256" i="52"/>
  <c r="T630" i="52"/>
  <c r="T633" i="52"/>
  <c r="M582" i="52"/>
  <c r="M629" i="52"/>
  <c r="AC582" i="52"/>
  <c r="AC629" i="52"/>
  <c r="X261" i="52"/>
  <c r="X265" i="52"/>
  <c r="X269" i="52"/>
  <c r="X273" i="52"/>
  <c r="X277" i="52"/>
  <c r="X281" i="52"/>
  <c r="X285" i="52"/>
  <c r="X289" i="52"/>
  <c r="X293" i="52"/>
  <c r="X297" i="52"/>
  <c r="X301" i="52"/>
  <c r="X305" i="52"/>
  <c r="X309" i="52"/>
  <c r="X313" i="52"/>
  <c r="X317" i="52"/>
  <c r="X321" i="52"/>
  <c r="X325" i="52"/>
  <c r="X329" i="52"/>
  <c r="X333" i="52"/>
  <c r="X337" i="52"/>
  <c r="X341" i="52"/>
  <c r="X345" i="52"/>
  <c r="X349" i="52"/>
  <c r="X353" i="52"/>
  <c r="X534" i="52"/>
  <c r="X538" i="52"/>
  <c r="X542" i="52"/>
  <c r="X546" i="52"/>
  <c r="X550" i="52"/>
  <c r="X554" i="52"/>
  <c r="X558" i="52"/>
  <c r="X562" i="52"/>
  <c r="X566" i="52"/>
  <c r="X570" i="52"/>
  <c r="X574" i="52"/>
  <c r="X578" i="52"/>
  <c r="K622" i="52"/>
  <c r="K628" i="52"/>
  <c r="K621" i="52"/>
  <c r="O622" i="52"/>
  <c r="O628" i="52"/>
  <c r="O621" i="52"/>
  <c r="O630" i="52"/>
  <c r="V582" i="52"/>
  <c r="X625" i="52"/>
  <c r="L628" i="52"/>
  <c r="L621" i="52"/>
  <c r="T628" i="52"/>
  <c r="T621" i="52"/>
  <c r="AB628" i="52"/>
  <c r="AB621" i="52"/>
  <c r="M628" i="52"/>
  <c r="M621" i="52"/>
  <c r="Q628" i="52"/>
  <c r="Q621" i="52"/>
  <c r="U628" i="52"/>
  <c r="U621" i="52"/>
  <c r="Y628" i="52"/>
  <c r="Y621" i="52"/>
  <c r="AC628" i="52"/>
  <c r="AC621" i="52"/>
  <c r="R582" i="52"/>
  <c r="AD582" i="52"/>
  <c r="N621" i="52"/>
  <c r="V621" i="52"/>
  <c r="AD621" i="52"/>
  <c r="P627" i="52"/>
  <c r="P626" i="52" s="1"/>
  <c r="N628" i="52"/>
  <c r="V628" i="52"/>
  <c r="AD628" i="52"/>
  <c r="J630" i="52"/>
  <c r="R630" i="52"/>
  <c r="Z630" i="52"/>
  <c r="T582" i="52"/>
  <c r="AB582" i="52"/>
  <c r="J582" i="52"/>
  <c r="N582" i="52"/>
  <c r="S582" i="52"/>
  <c r="Q622" i="52"/>
  <c r="Y622" i="52"/>
  <c r="W627" i="52"/>
  <c r="W626" i="52" s="1"/>
  <c r="K630" i="52"/>
  <c r="S630" i="52"/>
  <c r="AA630" i="52"/>
  <c r="AE282" i="45"/>
  <c r="W282" i="45"/>
  <c r="P282" i="45"/>
  <c r="AE281" i="45"/>
  <c r="W281" i="45"/>
  <c r="P281" i="45"/>
  <c r="X581" i="52" l="1"/>
  <c r="X641" i="52"/>
  <c r="W622" i="52"/>
  <c r="Z632" i="52"/>
  <c r="Z634" i="52" s="1"/>
  <c r="AE582" i="52"/>
  <c r="P582" i="52"/>
  <c r="X580" i="52"/>
  <c r="W582" i="52"/>
  <c r="P629" i="52"/>
  <c r="P630" i="52" s="1"/>
  <c r="X620" i="52"/>
  <c r="X282" i="45"/>
  <c r="X281" i="45"/>
  <c r="P628" i="52"/>
  <c r="J631" i="52"/>
  <c r="R631" i="52"/>
  <c r="R632" i="52"/>
  <c r="R634" i="52" s="1"/>
  <c r="L630" i="52"/>
  <c r="L633" i="52"/>
  <c r="AD631" i="52"/>
  <c r="AD632" i="52"/>
  <c r="AD634" i="52" s="1"/>
  <c r="Y632" i="52"/>
  <c r="AE628" i="52"/>
  <c r="Y631" i="52"/>
  <c r="L632" i="52"/>
  <c r="L631" i="52"/>
  <c r="AC630" i="52"/>
  <c r="AC633" i="52"/>
  <c r="V631" i="52"/>
  <c r="V632" i="52"/>
  <c r="V634" i="52" s="1"/>
  <c r="X627" i="52"/>
  <c r="X626" i="52" s="1"/>
  <c r="K631" i="52"/>
  <c r="K632" i="52"/>
  <c r="K634" i="52" s="1"/>
  <c r="AA631" i="52"/>
  <c r="AA632" i="52"/>
  <c r="AA634" i="52" s="1"/>
  <c r="S631" i="52"/>
  <c r="S632" i="52"/>
  <c r="S634" i="52" s="1"/>
  <c r="P621" i="52"/>
  <c r="P622" i="52"/>
  <c r="Q632" i="52"/>
  <c r="W628" i="52"/>
  <c r="Q631" i="52"/>
  <c r="AB632" i="52"/>
  <c r="AB634" i="52" s="1"/>
  <c r="AB631" i="52"/>
  <c r="N631" i="52"/>
  <c r="N632" i="52"/>
  <c r="N634" i="52" s="1"/>
  <c r="AC632" i="52"/>
  <c r="AC631" i="52"/>
  <c r="U632" i="52"/>
  <c r="U631" i="52"/>
  <c r="M632" i="52"/>
  <c r="M631" i="52"/>
  <c r="T632" i="52"/>
  <c r="T634" i="52" s="1"/>
  <c r="T631" i="52"/>
  <c r="O631" i="52"/>
  <c r="O632" i="52"/>
  <c r="O634" i="52" s="1"/>
  <c r="M630" i="52"/>
  <c r="M633" i="52"/>
  <c r="J634" i="52"/>
  <c r="Y630" i="52"/>
  <c r="AE629" i="52"/>
  <c r="AE630" i="52" s="1"/>
  <c r="Y633" i="52"/>
  <c r="AE633" i="52" s="1"/>
  <c r="U630" i="52"/>
  <c r="U633" i="52"/>
  <c r="Q630" i="52"/>
  <c r="W629" i="52"/>
  <c r="W630" i="52" s="1"/>
  <c r="Q633" i="52"/>
  <c r="X639" i="52"/>
  <c r="X640" i="52"/>
  <c r="X636" i="52"/>
  <c r="AE622" i="52"/>
  <c r="AE621" i="52"/>
  <c r="W621" i="52"/>
  <c r="X638" i="52"/>
  <c r="W365" i="45"/>
  <c r="X365" i="45" s="1"/>
  <c r="AE365" i="45"/>
  <c r="X621" i="52" l="1"/>
  <c r="AC634" i="52"/>
  <c r="P631" i="52"/>
  <c r="X582" i="52"/>
  <c r="X622" i="52"/>
  <c r="M634" i="52"/>
  <c r="P632" i="52"/>
  <c r="P633" i="52"/>
  <c r="L634" i="52"/>
  <c r="AE631" i="52"/>
  <c r="U634" i="52"/>
  <c r="W631" i="52"/>
  <c r="W635" i="52" s="1"/>
  <c r="Y634" i="52"/>
  <c r="AE632" i="52"/>
  <c r="AE634" i="52" s="1"/>
  <c r="X628" i="52"/>
  <c r="W633" i="52"/>
  <c r="Q634" i="52"/>
  <c r="W632" i="52"/>
  <c r="X629" i="52"/>
  <c r="X630" i="52" s="1"/>
  <c r="P568" i="45"/>
  <c r="AE568" i="45"/>
  <c r="W568" i="45"/>
  <c r="P569" i="45"/>
  <c r="W569" i="45"/>
  <c r="AE569" i="45"/>
  <c r="P634" i="52" l="1"/>
  <c r="W634" i="52"/>
  <c r="X569" i="45"/>
  <c r="X633" i="52"/>
  <c r="X632" i="52"/>
  <c r="X631" i="52"/>
  <c r="X635" i="52" s="1"/>
  <c r="X568" i="45"/>
  <c r="AE179" i="45"/>
  <c r="W179" i="45"/>
  <c r="P179" i="45"/>
  <c r="AE176" i="45"/>
  <c r="W176" i="45"/>
  <c r="P176" i="45"/>
  <c r="AE175" i="45"/>
  <c r="W175" i="45"/>
  <c r="P175" i="45"/>
  <c r="X634" i="52" l="1"/>
  <c r="X179" i="45"/>
  <c r="X176" i="45"/>
  <c r="X175" i="45"/>
  <c r="AE269" i="45"/>
  <c r="W269" i="45"/>
  <c r="P269" i="45"/>
  <c r="AE268" i="45"/>
  <c r="W268" i="45"/>
  <c r="P268" i="45"/>
  <c r="X268" i="45" l="1"/>
  <c r="X269" i="45"/>
  <c r="AE105" i="45"/>
  <c r="W105" i="45"/>
  <c r="P105" i="45"/>
  <c r="X105" i="45" l="1"/>
  <c r="W544" i="45"/>
  <c r="W545" i="45"/>
  <c r="P544" i="45"/>
  <c r="P545" i="45"/>
  <c r="X545" i="45" l="1"/>
  <c r="X544" i="45"/>
  <c r="AD614" i="51"/>
  <c r="AD613" i="51" s="1"/>
  <c r="AC614" i="51"/>
  <c r="AC613" i="51" s="1"/>
  <c r="AB614" i="51"/>
  <c r="AB613" i="51" s="1"/>
  <c r="AA614" i="51"/>
  <c r="AA613" i="51" s="1"/>
  <c r="Z614" i="51"/>
  <c r="Z613" i="51" s="1"/>
  <c r="Y614" i="51"/>
  <c r="Y613" i="51" s="1"/>
  <c r="V614" i="51"/>
  <c r="V613" i="51" s="1"/>
  <c r="U614" i="51"/>
  <c r="U613" i="51" s="1"/>
  <c r="T614" i="51"/>
  <c r="T613" i="51" s="1"/>
  <c r="S614" i="51"/>
  <c r="S613" i="51" s="1"/>
  <c r="R614" i="51"/>
  <c r="R613" i="51" s="1"/>
  <c r="Q614" i="51"/>
  <c r="Q613" i="51" s="1"/>
  <c r="O614" i="51"/>
  <c r="O613" i="51" s="1"/>
  <c r="N614" i="51"/>
  <c r="N613" i="51" s="1"/>
  <c r="M614" i="51"/>
  <c r="M613" i="51" s="1"/>
  <c r="L614" i="51"/>
  <c r="L613" i="51" s="1"/>
  <c r="K614" i="51"/>
  <c r="K613" i="51" s="1"/>
  <c r="J614" i="51"/>
  <c r="J613" i="51" s="1"/>
  <c r="AE612" i="51"/>
  <c r="W612" i="51"/>
  <c r="P612" i="51"/>
  <c r="AE611" i="51"/>
  <c r="W611" i="51"/>
  <c r="P611" i="51"/>
  <c r="AD607" i="51"/>
  <c r="AC607" i="51"/>
  <c r="AB607" i="51"/>
  <c r="AA607" i="51"/>
  <c r="Z607" i="51"/>
  <c r="Y607" i="51"/>
  <c r="V607" i="51"/>
  <c r="U607" i="51"/>
  <c r="T607" i="51"/>
  <c r="S607" i="51"/>
  <c r="R607" i="51"/>
  <c r="Q607" i="51"/>
  <c r="O607" i="51"/>
  <c r="N607" i="51"/>
  <c r="M607" i="51"/>
  <c r="L607" i="51"/>
  <c r="K607" i="51"/>
  <c r="J607" i="51"/>
  <c r="AE606" i="51"/>
  <c r="W606" i="51"/>
  <c r="P606" i="51"/>
  <c r="AE605" i="51"/>
  <c r="W605" i="51"/>
  <c r="P605" i="51"/>
  <c r="AE604" i="51"/>
  <c r="W604" i="51"/>
  <c r="P604" i="51"/>
  <c r="AE603" i="51"/>
  <c r="W603" i="51"/>
  <c r="P603" i="51"/>
  <c r="AE602" i="51"/>
  <c r="W602" i="51"/>
  <c r="P602" i="51"/>
  <c r="AE601" i="51"/>
  <c r="W601" i="51"/>
  <c r="P601" i="51"/>
  <c r="AE600" i="51"/>
  <c r="W600" i="51"/>
  <c r="P600" i="51"/>
  <c r="AE599" i="51"/>
  <c r="W599" i="51"/>
  <c r="P599" i="51"/>
  <c r="AE598" i="51"/>
  <c r="W598" i="51"/>
  <c r="P598" i="51"/>
  <c r="AE597" i="51"/>
  <c r="W597" i="51"/>
  <c r="P597" i="51"/>
  <c r="AE596" i="51"/>
  <c r="W596" i="51"/>
  <c r="P596" i="51"/>
  <c r="AE595" i="51"/>
  <c r="W595" i="51"/>
  <c r="P595" i="51"/>
  <c r="AE594" i="51"/>
  <c r="W594" i="51"/>
  <c r="P594" i="51"/>
  <c r="AE593" i="51"/>
  <c r="W593" i="51"/>
  <c r="P593" i="51"/>
  <c r="AE592" i="51"/>
  <c r="W592" i="51"/>
  <c r="P592" i="51"/>
  <c r="AE591" i="51"/>
  <c r="W591" i="51"/>
  <c r="P591" i="51"/>
  <c r="AE590" i="51"/>
  <c r="W590" i="51"/>
  <c r="P590" i="51"/>
  <c r="AE589" i="51"/>
  <c r="W589" i="51"/>
  <c r="P589" i="51"/>
  <c r="AE588" i="51"/>
  <c r="W588" i="51"/>
  <c r="P588" i="51"/>
  <c r="AE587" i="51"/>
  <c r="W587" i="51"/>
  <c r="P587" i="51"/>
  <c r="AE586" i="51"/>
  <c r="W586" i="51"/>
  <c r="P586" i="51"/>
  <c r="AE585" i="51"/>
  <c r="W585" i="51"/>
  <c r="P585" i="51"/>
  <c r="AE584" i="51"/>
  <c r="W584" i="51"/>
  <c r="P584" i="51"/>
  <c r="AE583" i="51"/>
  <c r="W583" i="51"/>
  <c r="P583" i="51"/>
  <c r="AE582" i="51"/>
  <c r="W582" i="51"/>
  <c r="P582" i="51"/>
  <c r="AE581" i="51"/>
  <c r="W581" i="51"/>
  <c r="P581" i="51"/>
  <c r="AE580" i="51"/>
  <c r="W580" i="51"/>
  <c r="P580" i="51"/>
  <c r="AE579" i="51"/>
  <c r="W579" i="51"/>
  <c r="P579" i="51"/>
  <c r="AE578" i="51"/>
  <c r="W578" i="51"/>
  <c r="P578" i="51"/>
  <c r="AE577" i="51"/>
  <c r="W577" i="51"/>
  <c r="P577" i="51"/>
  <c r="AE576" i="51"/>
  <c r="W576" i="51"/>
  <c r="P576" i="51"/>
  <c r="AE575" i="51"/>
  <c r="W575" i="51"/>
  <c r="P575" i="51"/>
  <c r="AE574" i="51"/>
  <c r="W574" i="51"/>
  <c r="P574" i="51"/>
  <c r="AE573" i="51"/>
  <c r="W573" i="51"/>
  <c r="P573" i="51"/>
  <c r="AE572" i="51"/>
  <c r="W572" i="51"/>
  <c r="P572" i="51"/>
  <c r="AE571" i="51"/>
  <c r="W571" i="51"/>
  <c r="P571" i="51"/>
  <c r="AE570" i="51"/>
  <c r="W570" i="51"/>
  <c r="P570" i="51"/>
  <c r="AD568" i="51"/>
  <c r="AD616" i="51" s="1"/>
  <c r="AD620" i="51" s="1"/>
  <c r="AC568" i="51"/>
  <c r="AB568" i="51"/>
  <c r="AB616" i="51" s="1"/>
  <c r="AA568" i="51"/>
  <c r="AA616" i="51" s="1"/>
  <c r="AA620" i="51" s="1"/>
  <c r="Z568" i="51"/>
  <c r="Z616" i="51" s="1"/>
  <c r="Z620" i="51" s="1"/>
  <c r="Y568" i="51"/>
  <c r="V568" i="51"/>
  <c r="V616" i="51" s="1"/>
  <c r="V620" i="51" s="1"/>
  <c r="U568" i="51"/>
  <c r="U616" i="51" s="1"/>
  <c r="T568" i="51"/>
  <c r="T616" i="51" s="1"/>
  <c r="S568" i="51"/>
  <c r="S616" i="51" s="1"/>
  <c r="S620" i="51" s="1"/>
  <c r="R568" i="51"/>
  <c r="R616" i="51" s="1"/>
  <c r="R620" i="51" s="1"/>
  <c r="Q568" i="51"/>
  <c r="O568" i="51"/>
  <c r="O616" i="51" s="1"/>
  <c r="O620" i="51" s="1"/>
  <c r="N568" i="51"/>
  <c r="N616" i="51" s="1"/>
  <c r="N620" i="51" s="1"/>
  <c r="M568" i="51"/>
  <c r="L568" i="51"/>
  <c r="K568" i="51"/>
  <c r="K616" i="51" s="1"/>
  <c r="K620" i="51" s="1"/>
  <c r="J568" i="51"/>
  <c r="J616" i="51" s="1"/>
  <c r="J620" i="51" s="1"/>
  <c r="AD567" i="51"/>
  <c r="AC567" i="51"/>
  <c r="AC609" i="51" s="1"/>
  <c r="AB567" i="51"/>
  <c r="AB609" i="51" s="1"/>
  <c r="AA567" i="51"/>
  <c r="Z567" i="51"/>
  <c r="Y567" i="51"/>
  <c r="V567" i="51"/>
  <c r="V609" i="51" s="1"/>
  <c r="U567" i="51"/>
  <c r="U609" i="51" s="1"/>
  <c r="T567" i="51"/>
  <c r="S567" i="51"/>
  <c r="R567" i="51"/>
  <c r="Q567" i="51"/>
  <c r="O567" i="51"/>
  <c r="N567" i="51"/>
  <c r="M567" i="51"/>
  <c r="M609" i="51" s="1"/>
  <c r="L567" i="51"/>
  <c r="L609" i="51" s="1"/>
  <c r="K567" i="51"/>
  <c r="J567" i="51"/>
  <c r="AE565" i="51"/>
  <c r="W565" i="51"/>
  <c r="P565" i="51"/>
  <c r="AE564" i="51"/>
  <c r="W564" i="51"/>
  <c r="P564" i="51"/>
  <c r="AE563" i="51"/>
  <c r="W563" i="51"/>
  <c r="P563" i="51"/>
  <c r="AE562" i="51"/>
  <c r="W562" i="51"/>
  <c r="P562" i="51"/>
  <c r="AE561" i="51"/>
  <c r="W561" i="51"/>
  <c r="P561" i="51"/>
  <c r="AE560" i="51"/>
  <c r="W560" i="51"/>
  <c r="P560" i="51"/>
  <c r="AE559" i="51"/>
  <c r="W559" i="51"/>
  <c r="P559" i="51"/>
  <c r="AE558" i="51"/>
  <c r="W558" i="51"/>
  <c r="P558" i="51"/>
  <c r="AE557" i="51"/>
  <c r="W557" i="51"/>
  <c r="P557" i="51"/>
  <c r="AE556" i="51"/>
  <c r="W556" i="51"/>
  <c r="P556" i="51"/>
  <c r="AE555" i="51"/>
  <c r="W555" i="51"/>
  <c r="P555" i="51"/>
  <c r="AE554" i="51"/>
  <c r="W554" i="51"/>
  <c r="P554" i="51"/>
  <c r="AE553" i="51"/>
  <c r="W553" i="51"/>
  <c r="P553" i="51"/>
  <c r="AE552" i="51"/>
  <c r="W552" i="51"/>
  <c r="P552" i="51"/>
  <c r="AE551" i="51"/>
  <c r="W551" i="51"/>
  <c r="P551" i="51"/>
  <c r="AE550" i="51"/>
  <c r="W550" i="51"/>
  <c r="P550" i="51"/>
  <c r="AE549" i="51"/>
  <c r="W549" i="51"/>
  <c r="P549" i="51"/>
  <c r="AE548" i="51"/>
  <c r="W548" i="51"/>
  <c r="P548" i="51"/>
  <c r="AE547" i="51"/>
  <c r="W547" i="51"/>
  <c r="P547" i="51"/>
  <c r="AE546" i="51"/>
  <c r="W546" i="51"/>
  <c r="P546" i="51"/>
  <c r="AE545" i="51"/>
  <c r="W545" i="51"/>
  <c r="P545" i="51"/>
  <c r="AE544" i="51"/>
  <c r="W544" i="51"/>
  <c r="P544" i="51"/>
  <c r="AE543" i="51"/>
  <c r="W543" i="51"/>
  <c r="P543" i="51"/>
  <c r="AE542" i="51"/>
  <c r="W542" i="51"/>
  <c r="P542" i="51"/>
  <c r="AE541" i="51"/>
  <c r="W541" i="51"/>
  <c r="P541" i="51"/>
  <c r="AE540" i="51"/>
  <c r="W540" i="51"/>
  <c r="P540" i="51"/>
  <c r="AE539" i="51"/>
  <c r="W539" i="51"/>
  <c r="P539" i="51"/>
  <c r="AE538" i="51"/>
  <c r="W538" i="51"/>
  <c r="P538" i="51"/>
  <c r="AE537" i="51"/>
  <c r="W537" i="51"/>
  <c r="P537" i="51"/>
  <c r="AE536" i="51"/>
  <c r="W536" i="51"/>
  <c r="P536" i="51"/>
  <c r="AE535" i="51"/>
  <c r="W535" i="51"/>
  <c r="P535" i="51"/>
  <c r="AE534" i="51"/>
  <c r="W534" i="51"/>
  <c r="P534" i="51"/>
  <c r="AE533" i="51"/>
  <c r="W533" i="51"/>
  <c r="P533" i="51"/>
  <c r="AE532" i="51"/>
  <c r="W532" i="51"/>
  <c r="P532" i="51"/>
  <c r="AE531" i="51"/>
  <c r="W531" i="51"/>
  <c r="P531" i="51"/>
  <c r="AE530" i="51"/>
  <c r="W530" i="51"/>
  <c r="P530" i="51"/>
  <c r="AE529" i="51"/>
  <c r="W529" i="51"/>
  <c r="P529" i="51"/>
  <c r="AE528" i="51"/>
  <c r="W528" i="51"/>
  <c r="P528" i="51"/>
  <c r="AE527" i="51"/>
  <c r="W527" i="51"/>
  <c r="P527" i="51"/>
  <c r="AE526" i="51"/>
  <c r="W526" i="51"/>
  <c r="P526" i="51"/>
  <c r="AE525" i="51"/>
  <c r="W525" i="51"/>
  <c r="P525" i="51"/>
  <c r="AE524" i="51"/>
  <c r="W524" i="51"/>
  <c r="P524" i="51"/>
  <c r="AE523" i="51"/>
  <c r="W523" i="51"/>
  <c r="P523" i="51"/>
  <c r="AE522" i="51"/>
  <c r="W522" i="51"/>
  <c r="P522" i="51"/>
  <c r="AE521" i="51"/>
  <c r="W521" i="51"/>
  <c r="P521" i="51"/>
  <c r="AE520" i="51"/>
  <c r="W520" i="51"/>
  <c r="P520" i="51"/>
  <c r="AE519" i="51"/>
  <c r="W519" i="51"/>
  <c r="P519" i="51"/>
  <c r="AE518" i="51"/>
  <c r="W518" i="51"/>
  <c r="P518" i="51"/>
  <c r="AE517" i="51"/>
  <c r="W517" i="51"/>
  <c r="P517" i="51"/>
  <c r="AE516" i="51"/>
  <c r="W516" i="51"/>
  <c r="P516" i="51"/>
  <c r="AE515" i="51"/>
  <c r="W515" i="51"/>
  <c r="P515" i="51"/>
  <c r="AE514" i="51"/>
  <c r="W514" i="51"/>
  <c r="P514" i="51"/>
  <c r="AE513" i="51"/>
  <c r="W513" i="51"/>
  <c r="P513" i="51"/>
  <c r="AE512" i="51"/>
  <c r="W512" i="51"/>
  <c r="P512" i="51"/>
  <c r="AE511" i="51"/>
  <c r="W511" i="51"/>
  <c r="P511" i="51"/>
  <c r="AE510" i="51"/>
  <c r="W510" i="51"/>
  <c r="P510" i="51"/>
  <c r="AE509" i="51"/>
  <c r="W509" i="51"/>
  <c r="P509" i="51"/>
  <c r="AE508" i="51"/>
  <c r="W508" i="51"/>
  <c r="P508" i="51"/>
  <c r="AE507" i="51"/>
  <c r="W507" i="51"/>
  <c r="P507" i="51"/>
  <c r="AE506" i="51"/>
  <c r="W506" i="51"/>
  <c r="P506" i="51"/>
  <c r="AE505" i="51"/>
  <c r="W505" i="51"/>
  <c r="P505" i="51"/>
  <c r="AE504" i="51"/>
  <c r="W504" i="51"/>
  <c r="P504" i="51"/>
  <c r="AE503" i="51"/>
  <c r="W503" i="51"/>
  <c r="P503" i="51"/>
  <c r="AE502" i="51"/>
  <c r="W502" i="51"/>
  <c r="P502" i="51"/>
  <c r="AE501" i="51"/>
  <c r="W501" i="51"/>
  <c r="P501" i="51"/>
  <c r="AE500" i="51"/>
  <c r="W500" i="51"/>
  <c r="P500" i="51"/>
  <c r="AE499" i="51"/>
  <c r="W499" i="51"/>
  <c r="P499" i="51"/>
  <c r="AE498" i="51"/>
  <c r="W498" i="51"/>
  <c r="P498" i="51"/>
  <c r="AE497" i="51"/>
  <c r="W497" i="51"/>
  <c r="P497" i="51"/>
  <c r="AE496" i="51"/>
  <c r="W496" i="51"/>
  <c r="P496" i="51"/>
  <c r="AE495" i="51"/>
  <c r="W495" i="51"/>
  <c r="P495" i="51"/>
  <c r="AE494" i="51"/>
  <c r="W494" i="51"/>
  <c r="P494" i="51"/>
  <c r="AE493" i="51"/>
  <c r="W493" i="51"/>
  <c r="P493" i="51"/>
  <c r="AE492" i="51"/>
  <c r="W492" i="51"/>
  <c r="P492" i="51"/>
  <c r="AE491" i="51"/>
  <c r="W491" i="51"/>
  <c r="P491" i="51"/>
  <c r="AE490" i="51"/>
  <c r="W490" i="51"/>
  <c r="P490" i="51"/>
  <c r="AE489" i="51"/>
  <c r="W489" i="51"/>
  <c r="P489" i="51"/>
  <c r="AE488" i="51"/>
  <c r="W488" i="51"/>
  <c r="P488" i="51"/>
  <c r="AE487" i="51"/>
  <c r="W487" i="51"/>
  <c r="P487" i="51"/>
  <c r="AE486" i="51"/>
  <c r="W486" i="51"/>
  <c r="P486" i="51"/>
  <c r="AE485" i="51"/>
  <c r="W485" i="51"/>
  <c r="P485" i="51"/>
  <c r="AE484" i="51"/>
  <c r="W484" i="51"/>
  <c r="P484" i="51"/>
  <c r="AE483" i="51"/>
  <c r="W483" i="51"/>
  <c r="P483" i="51"/>
  <c r="AE482" i="51"/>
  <c r="W482" i="51"/>
  <c r="P482" i="51"/>
  <c r="AE481" i="51"/>
  <c r="W481" i="51"/>
  <c r="P481" i="51"/>
  <c r="AE480" i="51"/>
  <c r="W480" i="51"/>
  <c r="P480" i="51"/>
  <c r="AE479" i="51"/>
  <c r="W479" i="51"/>
  <c r="P479" i="51"/>
  <c r="AE478" i="51"/>
  <c r="W478" i="51"/>
  <c r="P478" i="51"/>
  <c r="AE477" i="51"/>
  <c r="W477" i="51"/>
  <c r="P477" i="51"/>
  <c r="AE476" i="51"/>
  <c r="W476" i="51"/>
  <c r="P476" i="51"/>
  <c r="AE475" i="51"/>
  <c r="W475" i="51"/>
  <c r="P475" i="51"/>
  <c r="AE474" i="51"/>
  <c r="W474" i="51"/>
  <c r="P474" i="51"/>
  <c r="AE473" i="51"/>
  <c r="W473" i="51"/>
  <c r="P473" i="51"/>
  <c r="AE472" i="51"/>
  <c r="W472" i="51"/>
  <c r="P472" i="51"/>
  <c r="AE471" i="51"/>
  <c r="W471" i="51"/>
  <c r="P471" i="51"/>
  <c r="AE470" i="51"/>
  <c r="W470" i="51"/>
  <c r="P470" i="51"/>
  <c r="AE469" i="51"/>
  <c r="W469" i="51"/>
  <c r="P469" i="51"/>
  <c r="AE468" i="51"/>
  <c r="W468" i="51"/>
  <c r="P468" i="51"/>
  <c r="AE467" i="51"/>
  <c r="W467" i="51"/>
  <c r="P467" i="51"/>
  <c r="AE466" i="51"/>
  <c r="W466" i="51"/>
  <c r="P466" i="51"/>
  <c r="AE465" i="51"/>
  <c r="W465" i="51"/>
  <c r="P465" i="51"/>
  <c r="AE464" i="51"/>
  <c r="W464" i="51"/>
  <c r="P464" i="51"/>
  <c r="AE463" i="51"/>
  <c r="W463" i="51"/>
  <c r="P463" i="51"/>
  <c r="AE462" i="51"/>
  <c r="W462" i="51"/>
  <c r="P462" i="51"/>
  <c r="AE461" i="51"/>
  <c r="W461" i="51"/>
  <c r="P461" i="51"/>
  <c r="AE460" i="51"/>
  <c r="W460" i="51"/>
  <c r="P460" i="51"/>
  <c r="AE459" i="51"/>
  <c r="W459" i="51"/>
  <c r="P459" i="51"/>
  <c r="AE458" i="51"/>
  <c r="W458" i="51"/>
  <c r="P458" i="51"/>
  <c r="AE457" i="51"/>
  <c r="W457" i="51"/>
  <c r="P457" i="51"/>
  <c r="AE456" i="51"/>
  <c r="W456" i="51"/>
  <c r="P456" i="51"/>
  <c r="AE455" i="51"/>
  <c r="W455" i="51"/>
  <c r="P455" i="51"/>
  <c r="AE454" i="51"/>
  <c r="W454" i="51"/>
  <c r="P454" i="51"/>
  <c r="AE453" i="51"/>
  <c r="W453" i="51"/>
  <c r="P453" i="51"/>
  <c r="AE452" i="51"/>
  <c r="W452" i="51"/>
  <c r="P452" i="51"/>
  <c r="AE451" i="51"/>
  <c r="W451" i="51"/>
  <c r="P451" i="51"/>
  <c r="AE450" i="51"/>
  <c r="W450" i="51"/>
  <c r="P450" i="51"/>
  <c r="AE449" i="51"/>
  <c r="W449" i="51"/>
  <c r="P449" i="51"/>
  <c r="AE448" i="51"/>
  <c r="W448" i="51"/>
  <c r="P448" i="51"/>
  <c r="AE447" i="51"/>
  <c r="W447" i="51"/>
  <c r="P447" i="51"/>
  <c r="AE446" i="51"/>
  <c r="W446" i="51"/>
  <c r="P446" i="51"/>
  <c r="AE445" i="51"/>
  <c r="W445" i="51"/>
  <c r="P445" i="51"/>
  <c r="AE444" i="51"/>
  <c r="W444" i="51"/>
  <c r="P444" i="51"/>
  <c r="AE443" i="51"/>
  <c r="W443" i="51"/>
  <c r="P443" i="51"/>
  <c r="AE442" i="51"/>
  <c r="W442" i="51"/>
  <c r="P442" i="51"/>
  <c r="AE441" i="51"/>
  <c r="W441" i="51"/>
  <c r="P441" i="51"/>
  <c r="AE440" i="51"/>
  <c r="W440" i="51"/>
  <c r="P440" i="51"/>
  <c r="AE439" i="51"/>
  <c r="W439" i="51"/>
  <c r="P439" i="51"/>
  <c r="AE438" i="51"/>
  <c r="W438" i="51"/>
  <c r="P438" i="51"/>
  <c r="AE437" i="51"/>
  <c r="W437" i="51"/>
  <c r="P437" i="51"/>
  <c r="AE436" i="51"/>
  <c r="W436" i="51"/>
  <c r="P436" i="51"/>
  <c r="AE435" i="51"/>
  <c r="W435" i="51"/>
  <c r="P435" i="51"/>
  <c r="AE434" i="51"/>
  <c r="W434" i="51"/>
  <c r="P434" i="51"/>
  <c r="AE433" i="51"/>
  <c r="W433" i="51"/>
  <c r="P433" i="51"/>
  <c r="AE432" i="51"/>
  <c r="W432" i="51"/>
  <c r="P432" i="51"/>
  <c r="AE431" i="51"/>
  <c r="W431" i="51"/>
  <c r="P431" i="51"/>
  <c r="AE430" i="51"/>
  <c r="W430" i="51"/>
  <c r="P430" i="51"/>
  <c r="AE429" i="51"/>
  <c r="W429" i="51"/>
  <c r="P429" i="51"/>
  <c r="AE428" i="51"/>
  <c r="W428" i="51"/>
  <c r="P428" i="51"/>
  <c r="AE427" i="51"/>
  <c r="W427" i="51"/>
  <c r="P427" i="51"/>
  <c r="AE426" i="51"/>
  <c r="W426" i="51"/>
  <c r="P426" i="51"/>
  <c r="AE425" i="51"/>
  <c r="W425" i="51"/>
  <c r="P425" i="51"/>
  <c r="AE424" i="51"/>
  <c r="W424" i="51"/>
  <c r="P424" i="51"/>
  <c r="AE423" i="51"/>
  <c r="W423" i="51"/>
  <c r="P423" i="51"/>
  <c r="AE422" i="51"/>
  <c r="W422" i="51"/>
  <c r="P422" i="51"/>
  <c r="AE421" i="51"/>
  <c r="W421" i="51"/>
  <c r="P421" i="51"/>
  <c r="AE420" i="51"/>
  <c r="W420" i="51"/>
  <c r="P420" i="51"/>
  <c r="AE419" i="51"/>
  <c r="W419" i="51"/>
  <c r="P419" i="51"/>
  <c r="AE418" i="51"/>
  <c r="W418" i="51"/>
  <c r="P418" i="51"/>
  <c r="AE417" i="51"/>
  <c r="W417" i="51"/>
  <c r="P417" i="51"/>
  <c r="AE416" i="51"/>
  <c r="W416" i="51"/>
  <c r="P416" i="51"/>
  <c r="AE415" i="51"/>
  <c r="W415" i="51"/>
  <c r="P415" i="51"/>
  <c r="AE414" i="51"/>
  <c r="W414" i="51"/>
  <c r="P414" i="51"/>
  <c r="AE413" i="51"/>
  <c r="W413" i="51"/>
  <c r="P413" i="51"/>
  <c r="AE412" i="51"/>
  <c r="W412" i="51"/>
  <c r="P412" i="51"/>
  <c r="AE411" i="51"/>
  <c r="W411" i="51"/>
  <c r="P411" i="51"/>
  <c r="AE410" i="51"/>
  <c r="W410" i="51"/>
  <c r="P410" i="51"/>
  <c r="AE409" i="51"/>
  <c r="W409" i="51"/>
  <c r="P409" i="51"/>
  <c r="AE408" i="51"/>
  <c r="W408" i="51"/>
  <c r="P408" i="51"/>
  <c r="AE407" i="51"/>
  <c r="W407" i="51"/>
  <c r="P407" i="51"/>
  <c r="AE406" i="51"/>
  <c r="W406" i="51"/>
  <c r="P406" i="51"/>
  <c r="AE405" i="51"/>
  <c r="W405" i="51"/>
  <c r="P405" i="51"/>
  <c r="AE404" i="51"/>
  <c r="W404" i="51"/>
  <c r="P404" i="51"/>
  <c r="AE403" i="51"/>
  <c r="W403" i="51"/>
  <c r="P403" i="51"/>
  <c r="AE402" i="51"/>
  <c r="W402" i="51"/>
  <c r="P402" i="51"/>
  <c r="AE401" i="51"/>
  <c r="W401" i="51"/>
  <c r="P401" i="51"/>
  <c r="AE400" i="51"/>
  <c r="W400" i="51"/>
  <c r="P400" i="51"/>
  <c r="AE399" i="51"/>
  <c r="W399" i="51"/>
  <c r="P399" i="51"/>
  <c r="AE398" i="51"/>
  <c r="W398" i="51"/>
  <c r="P398" i="51"/>
  <c r="AE397" i="51"/>
  <c r="W397" i="51"/>
  <c r="P397" i="51"/>
  <c r="AE396" i="51"/>
  <c r="W396" i="51"/>
  <c r="P396" i="51"/>
  <c r="AE395" i="51"/>
  <c r="W395" i="51"/>
  <c r="P395" i="51"/>
  <c r="AE394" i="51"/>
  <c r="W394" i="51"/>
  <c r="P394" i="51"/>
  <c r="AE393" i="51"/>
  <c r="W393" i="51"/>
  <c r="P393" i="51"/>
  <c r="AE392" i="51"/>
  <c r="W392" i="51"/>
  <c r="P392" i="51"/>
  <c r="AE391" i="51"/>
  <c r="W391" i="51"/>
  <c r="P391" i="51"/>
  <c r="AE390" i="51"/>
  <c r="W390" i="51"/>
  <c r="P390" i="51"/>
  <c r="AE389" i="51"/>
  <c r="W389" i="51"/>
  <c r="P389" i="51"/>
  <c r="AE388" i="51"/>
  <c r="W388" i="51"/>
  <c r="P388" i="51"/>
  <c r="AE387" i="51"/>
  <c r="W387" i="51"/>
  <c r="P387" i="51"/>
  <c r="AE386" i="51"/>
  <c r="W386" i="51"/>
  <c r="P386" i="51"/>
  <c r="AE385" i="51"/>
  <c r="W385" i="51"/>
  <c r="P385" i="51"/>
  <c r="AE384" i="51"/>
  <c r="W384" i="51"/>
  <c r="P384" i="51"/>
  <c r="AE383" i="51"/>
  <c r="W383" i="51"/>
  <c r="P383" i="51"/>
  <c r="AE382" i="51"/>
  <c r="W382" i="51"/>
  <c r="P382" i="51"/>
  <c r="AE381" i="51"/>
  <c r="W381" i="51"/>
  <c r="P381" i="51"/>
  <c r="AE380" i="51"/>
  <c r="W380" i="51"/>
  <c r="P380" i="51"/>
  <c r="AE379" i="51"/>
  <c r="W379" i="51"/>
  <c r="P379" i="51"/>
  <c r="AE378" i="51"/>
  <c r="W378" i="51"/>
  <c r="P378" i="51"/>
  <c r="AE377" i="51"/>
  <c r="W377" i="51"/>
  <c r="P377" i="51"/>
  <c r="AE376" i="51"/>
  <c r="W376" i="51"/>
  <c r="P376" i="51"/>
  <c r="AE375" i="51"/>
  <c r="W375" i="51"/>
  <c r="P375" i="51"/>
  <c r="AE374" i="51"/>
  <c r="W374" i="51"/>
  <c r="P374" i="51"/>
  <c r="AE373" i="51"/>
  <c r="W373" i="51"/>
  <c r="P373" i="51"/>
  <c r="AE372" i="51"/>
  <c r="W372" i="51"/>
  <c r="P372" i="51"/>
  <c r="AE371" i="51"/>
  <c r="W371" i="51"/>
  <c r="P371" i="51"/>
  <c r="AE370" i="51"/>
  <c r="W370" i="51"/>
  <c r="P370" i="51"/>
  <c r="AE369" i="51"/>
  <c r="W369" i="51"/>
  <c r="P369" i="51"/>
  <c r="AE368" i="51"/>
  <c r="W368" i="51"/>
  <c r="P368" i="51"/>
  <c r="AE367" i="51"/>
  <c r="W367" i="51"/>
  <c r="P367" i="51"/>
  <c r="AE366" i="51"/>
  <c r="W366" i="51"/>
  <c r="P366" i="51"/>
  <c r="AE365" i="51"/>
  <c r="W365" i="51"/>
  <c r="P365" i="51"/>
  <c r="AE364" i="51"/>
  <c r="W364" i="51"/>
  <c r="P364" i="51"/>
  <c r="AE363" i="51"/>
  <c r="W363" i="51"/>
  <c r="P363" i="51"/>
  <c r="AE362" i="51"/>
  <c r="W362" i="51"/>
  <c r="P362" i="51"/>
  <c r="AE361" i="51"/>
  <c r="W361" i="51"/>
  <c r="P361" i="51"/>
  <c r="AE360" i="51"/>
  <c r="W360" i="51"/>
  <c r="P360" i="51"/>
  <c r="AE359" i="51"/>
  <c r="W359" i="51"/>
  <c r="P359" i="51"/>
  <c r="AE358" i="51"/>
  <c r="W358" i="51"/>
  <c r="P358" i="51"/>
  <c r="AE357" i="51"/>
  <c r="W357" i="51"/>
  <c r="P357" i="51"/>
  <c r="AE356" i="51"/>
  <c r="W356" i="51"/>
  <c r="P356" i="51"/>
  <c r="AE355" i="51"/>
  <c r="W355" i="51"/>
  <c r="P355" i="51"/>
  <c r="AE354" i="51"/>
  <c r="W354" i="51"/>
  <c r="P354" i="51"/>
  <c r="AE353" i="51"/>
  <c r="W353" i="51"/>
  <c r="P353" i="51"/>
  <c r="AE352" i="51"/>
  <c r="W352" i="51"/>
  <c r="P352" i="51"/>
  <c r="AE351" i="51"/>
  <c r="W351" i="51"/>
  <c r="P351" i="51"/>
  <c r="AE350" i="51"/>
  <c r="W350" i="51"/>
  <c r="P350" i="51"/>
  <c r="AE349" i="51"/>
  <c r="W349" i="51"/>
  <c r="P349" i="51"/>
  <c r="AE348" i="51"/>
  <c r="W348" i="51"/>
  <c r="P348" i="51"/>
  <c r="AE347" i="51"/>
  <c r="W347" i="51"/>
  <c r="P347" i="51"/>
  <c r="AE346" i="51"/>
  <c r="W346" i="51"/>
  <c r="P346" i="51"/>
  <c r="AE345" i="51"/>
  <c r="W345" i="51"/>
  <c r="P345" i="51"/>
  <c r="AE344" i="51"/>
  <c r="W344" i="51"/>
  <c r="P344" i="51"/>
  <c r="AE343" i="51"/>
  <c r="W343" i="51"/>
  <c r="P343" i="51"/>
  <c r="AE342" i="51"/>
  <c r="W342" i="51"/>
  <c r="P342" i="51"/>
  <c r="AE341" i="51"/>
  <c r="W341" i="51"/>
  <c r="P341" i="51"/>
  <c r="AE340" i="51"/>
  <c r="W340" i="51"/>
  <c r="P340" i="51"/>
  <c r="AE339" i="51"/>
  <c r="W339" i="51"/>
  <c r="P339" i="51"/>
  <c r="AE338" i="51"/>
  <c r="W338" i="51"/>
  <c r="P338" i="51"/>
  <c r="AE337" i="51"/>
  <c r="W337" i="51"/>
  <c r="P337" i="51"/>
  <c r="AE336" i="51"/>
  <c r="W336" i="51"/>
  <c r="P336" i="51"/>
  <c r="AE335" i="51"/>
  <c r="W335" i="51"/>
  <c r="P335" i="51"/>
  <c r="AE334" i="51"/>
  <c r="W334" i="51"/>
  <c r="P334" i="51"/>
  <c r="AE333" i="51"/>
  <c r="W333" i="51"/>
  <c r="P333" i="51"/>
  <c r="AE332" i="51"/>
  <c r="W332" i="51"/>
  <c r="P332" i="51"/>
  <c r="AE331" i="51"/>
  <c r="W331" i="51"/>
  <c r="P331" i="51"/>
  <c r="AE330" i="51"/>
  <c r="W330" i="51"/>
  <c r="P330" i="51"/>
  <c r="AE329" i="51"/>
  <c r="W329" i="51"/>
  <c r="P329" i="51"/>
  <c r="AE328" i="51"/>
  <c r="W328" i="51"/>
  <c r="P328" i="51"/>
  <c r="AE327" i="51"/>
  <c r="W327" i="51"/>
  <c r="P327" i="51"/>
  <c r="AE326" i="51"/>
  <c r="W326" i="51"/>
  <c r="P326" i="51"/>
  <c r="AE325" i="51"/>
  <c r="W325" i="51"/>
  <c r="P325" i="51"/>
  <c r="AE324" i="51"/>
  <c r="W324" i="51"/>
  <c r="P324" i="51"/>
  <c r="AE323" i="51"/>
  <c r="W323" i="51"/>
  <c r="P323" i="51"/>
  <c r="AE322" i="51"/>
  <c r="W322" i="51"/>
  <c r="P322" i="51"/>
  <c r="AE321" i="51"/>
  <c r="W321" i="51"/>
  <c r="P321" i="51"/>
  <c r="AE320" i="51"/>
  <c r="W320" i="51"/>
  <c r="P320" i="51"/>
  <c r="AE319" i="51"/>
  <c r="W319" i="51"/>
  <c r="P319" i="51"/>
  <c r="AE318" i="51"/>
  <c r="W318" i="51"/>
  <c r="P318" i="51"/>
  <c r="AE317" i="51"/>
  <c r="W317" i="51"/>
  <c r="P317" i="51"/>
  <c r="AE316" i="51"/>
  <c r="W316" i="51"/>
  <c r="P316" i="51"/>
  <c r="AE315" i="51"/>
  <c r="W315" i="51"/>
  <c r="P315" i="51"/>
  <c r="AE314" i="51"/>
  <c r="W314" i="51"/>
  <c r="P314" i="51"/>
  <c r="AE313" i="51"/>
  <c r="W313" i="51"/>
  <c r="P313" i="51"/>
  <c r="AE312" i="51"/>
  <c r="W312" i="51"/>
  <c r="P312" i="51"/>
  <c r="AE311" i="51"/>
  <c r="W311" i="51"/>
  <c r="P311" i="51"/>
  <c r="AE310" i="51"/>
  <c r="W310" i="51"/>
  <c r="P310" i="51"/>
  <c r="AE309" i="51"/>
  <c r="W309" i="51"/>
  <c r="P309" i="51"/>
  <c r="AE308" i="51"/>
  <c r="W308" i="51"/>
  <c r="P308" i="51"/>
  <c r="AE307" i="51"/>
  <c r="W307" i="51"/>
  <c r="P307" i="51"/>
  <c r="AE306" i="51"/>
  <c r="W306" i="51"/>
  <c r="P306" i="51"/>
  <c r="AE305" i="51"/>
  <c r="W305" i="51"/>
  <c r="P305" i="51"/>
  <c r="AE304" i="51"/>
  <c r="W304" i="51"/>
  <c r="P304" i="51"/>
  <c r="AE303" i="51"/>
  <c r="W303" i="51"/>
  <c r="P303" i="51"/>
  <c r="AE302" i="51"/>
  <c r="W302" i="51"/>
  <c r="P302" i="51"/>
  <c r="AE301" i="51"/>
  <c r="W301" i="51"/>
  <c r="P301" i="51"/>
  <c r="AE300" i="51"/>
  <c r="W300" i="51"/>
  <c r="P300" i="51"/>
  <c r="AE299" i="51"/>
  <c r="W299" i="51"/>
  <c r="P299" i="51"/>
  <c r="AE298" i="51"/>
  <c r="W298" i="51"/>
  <c r="P298" i="51"/>
  <c r="AE297" i="51"/>
  <c r="W297" i="51"/>
  <c r="P297" i="51"/>
  <c r="AE296" i="51"/>
  <c r="W296" i="51"/>
  <c r="P296" i="51"/>
  <c r="AE295" i="51"/>
  <c r="W295" i="51"/>
  <c r="P295" i="51"/>
  <c r="AE294" i="51"/>
  <c r="W294" i="51"/>
  <c r="P294" i="51"/>
  <c r="AE293" i="51"/>
  <c r="W293" i="51"/>
  <c r="P293" i="51"/>
  <c r="AE292" i="51"/>
  <c r="W292" i="51"/>
  <c r="P292" i="51"/>
  <c r="AE291" i="51"/>
  <c r="W291" i="51"/>
  <c r="P291" i="51"/>
  <c r="AE290" i="51"/>
  <c r="W290" i="51"/>
  <c r="P290" i="51"/>
  <c r="AE289" i="51"/>
  <c r="W289" i="51"/>
  <c r="P289" i="51"/>
  <c r="AE288" i="51"/>
  <c r="W288" i="51"/>
  <c r="P288" i="51"/>
  <c r="AE287" i="51"/>
  <c r="W287" i="51"/>
  <c r="P287" i="51"/>
  <c r="AE286" i="51"/>
  <c r="W286" i="51"/>
  <c r="P286" i="51"/>
  <c r="AE285" i="51"/>
  <c r="W285" i="51"/>
  <c r="P285" i="51"/>
  <c r="AE284" i="51"/>
  <c r="W284" i="51"/>
  <c r="P284" i="51"/>
  <c r="AE283" i="51"/>
  <c r="W283" i="51"/>
  <c r="P283" i="51"/>
  <c r="AE282" i="51"/>
  <c r="W282" i="51"/>
  <c r="P282" i="51"/>
  <c r="AE281" i="51"/>
  <c r="W281" i="51"/>
  <c r="P281" i="51"/>
  <c r="AE280" i="51"/>
  <c r="W280" i="51"/>
  <c r="P280" i="51"/>
  <c r="AE279" i="51"/>
  <c r="W279" i="51"/>
  <c r="P279" i="51"/>
  <c r="AE278" i="51"/>
  <c r="W278" i="51"/>
  <c r="P278" i="51"/>
  <c r="AE277" i="51"/>
  <c r="W277" i="51"/>
  <c r="P277" i="51"/>
  <c r="AE276" i="51"/>
  <c r="W276" i="51"/>
  <c r="P276" i="51"/>
  <c r="AE275" i="51"/>
  <c r="W275" i="51"/>
  <c r="P275" i="51"/>
  <c r="AE274" i="51"/>
  <c r="W274" i="51"/>
  <c r="P274" i="51"/>
  <c r="AE273" i="51"/>
  <c r="W273" i="51"/>
  <c r="P273" i="51"/>
  <c r="AE272" i="51"/>
  <c r="W272" i="51"/>
  <c r="P272" i="51"/>
  <c r="AE271" i="51"/>
  <c r="W271" i="51"/>
  <c r="P271" i="51"/>
  <c r="AE270" i="51"/>
  <c r="W270" i="51"/>
  <c r="P270" i="51"/>
  <c r="AE269" i="51"/>
  <c r="W269" i="51"/>
  <c r="P269" i="51"/>
  <c r="AE268" i="51"/>
  <c r="W268" i="51"/>
  <c r="P268" i="51"/>
  <c r="AE267" i="51"/>
  <c r="W267" i="51"/>
  <c r="P267" i="51"/>
  <c r="AE266" i="51"/>
  <c r="W266" i="51"/>
  <c r="P266" i="51"/>
  <c r="AE265" i="51"/>
  <c r="W265" i="51"/>
  <c r="P265" i="51"/>
  <c r="AE264" i="51"/>
  <c r="W264" i="51"/>
  <c r="P264" i="51"/>
  <c r="AE263" i="51"/>
  <c r="W263" i="51"/>
  <c r="P263" i="51"/>
  <c r="AE262" i="51"/>
  <c r="W262" i="51"/>
  <c r="P262" i="51"/>
  <c r="AE261" i="51"/>
  <c r="W261" i="51"/>
  <c r="P261" i="51"/>
  <c r="AE260" i="51"/>
  <c r="W260" i="51"/>
  <c r="P260" i="51"/>
  <c r="AE259" i="51"/>
  <c r="W259" i="51"/>
  <c r="P259" i="51"/>
  <c r="AE258" i="51"/>
  <c r="W258" i="51"/>
  <c r="P258" i="51"/>
  <c r="AE257" i="51"/>
  <c r="W257" i="51"/>
  <c r="P257" i="51"/>
  <c r="AE256" i="51"/>
  <c r="W256" i="51"/>
  <c r="P256" i="51"/>
  <c r="AE255" i="51"/>
  <c r="W255" i="51"/>
  <c r="P255" i="51"/>
  <c r="AE254" i="51"/>
  <c r="W254" i="51"/>
  <c r="P254" i="51"/>
  <c r="AE253" i="51"/>
  <c r="W253" i="51"/>
  <c r="P253" i="51"/>
  <c r="AE252" i="51"/>
  <c r="W252" i="51"/>
  <c r="P252" i="51"/>
  <c r="AE251" i="51"/>
  <c r="W251" i="51"/>
  <c r="P251" i="51"/>
  <c r="AE250" i="51"/>
  <c r="W250" i="51"/>
  <c r="P250" i="51"/>
  <c r="AE249" i="51"/>
  <c r="W249" i="51"/>
  <c r="P249" i="51"/>
  <c r="AE248" i="51"/>
  <c r="W248" i="51"/>
  <c r="P248" i="51"/>
  <c r="AE247" i="51"/>
  <c r="W247" i="51"/>
  <c r="P247" i="51"/>
  <c r="AE246" i="51"/>
  <c r="W246" i="51"/>
  <c r="P246" i="51"/>
  <c r="AE245" i="51"/>
  <c r="W245" i="51"/>
  <c r="P245" i="51"/>
  <c r="AE244" i="51"/>
  <c r="W244" i="51"/>
  <c r="P244" i="51"/>
  <c r="AE243" i="51"/>
  <c r="W243" i="51"/>
  <c r="P243" i="51"/>
  <c r="AE242" i="51"/>
  <c r="W242" i="51"/>
  <c r="P242" i="51"/>
  <c r="AE241" i="51"/>
  <c r="W241" i="51"/>
  <c r="P241" i="51"/>
  <c r="AE240" i="51"/>
  <c r="W240" i="51"/>
  <c r="P240" i="51"/>
  <c r="AE239" i="51"/>
  <c r="W239" i="51"/>
  <c r="P239" i="51"/>
  <c r="AE238" i="51"/>
  <c r="W238" i="51"/>
  <c r="P238" i="51"/>
  <c r="AE237" i="51"/>
  <c r="W237" i="51"/>
  <c r="P237" i="51"/>
  <c r="AE236" i="51"/>
  <c r="W236" i="51"/>
  <c r="P236" i="51"/>
  <c r="AE235" i="51"/>
  <c r="W235" i="51"/>
  <c r="P235" i="51"/>
  <c r="AE234" i="51"/>
  <c r="W234" i="51"/>
  <c r="P234" i="51"/>
  <c r="AE233" i="51"/>
  <c r="W233" i="51"/>
  <c r="P233" i="51"/>
  <c r="AE232" i="51"/>
  <c r="W232" i="51"/>
  <c r="P232" i="51"/>
  <c r="AE231" i="51"/>
  <c r="W231" i="51"/>
  <c r="P231" i="51"/>
  <c r="AE230" i="51"/>
  <c r="W230" i="51"/>
  <c r="P230" i="51"/>
  <c r="AE229" i="51"/>
  <c r="W229" i="51"/>
  <c r="P229" i="51"/>
  <c r="AE228" i="51"/>
  <c r="W228" i="51"/>
  <c r="P228" i="51"/>
  <c r="AE227" i="51"/>
  <c r="W227" i="51"/>
  <c r="P227" i="51"/>
  <c r="AE226" i="51"/>
  <c r="W226" i="51"/>
  <c r="P226" i="51"/>
  <c r="AE225" i="51"/>
  <c r="W225" i="51"/>
  <c r="P225" i="51"/>
  <c r="AE224" i="51"/>
  <c r="W224" i="51"/>
  <c r="P224" i="51"/>
  <c r="AE223" i="51"/>
  <c r="W223" i="51"/>
  <c r="P223" i="51"/>
  <c r="AE222" i="51"/>
  <c r="W222" i="51"/>
  <c r="P222" i="51"/>
  <c r="AE221" i="51"/>
  <c r="W221" i="51"/>
  <c r="P221" i="51"/>
  <c r="AE220" i="51"/>
  <c r="W220" i="51"/>
  <c r="P220" i="51"/>
  <c r="AE219" i="51"/>
  <c r="W219" i="51"/>
  <c r="P219" i="51"/>
  <c r="AE218" i="51"/>
  <c r="W218" i="51"/>
  <c r="P218" i="51"/>
  <c r="AE217" i="51"/>
  <c r="W217" i="51"/>
  <c r="P217" i="51"/>
  <c r="AE216" i="51"/>
  <c r="W216" i="51"/>
  <c r="P216" i="51"/>
  <c r="AE215" i="51"/>
  <c r="W215" i="51"/>
  <c r="P215" i="51"/>
  <c r="AE214" i="51"/>
  <c r="W214" i="51"/>
  <c r="P214" i="51"/>
  <c r="AE213" i="51"/>
  <c r="W213" i="51"/>
  <c r="P213" i="51"/>
  <c r="AE212" i="51"/>
  <c r="W212" i="51"/>
  <c r="P212" i="51"/>
  <c r="AE211" i="51"/>
  <c r="W211" i="51"/>
  <c r="P211" i="51"/>
  <c r="AE210" i="51"/>
  <c r="W210" i="51"/>
  <c r="P210" i="51"/>
  <c r="AE209" i="51"/>
  <c r="W209" i="51"/>
  <c r="P209" i="51"/>
  <c r="AE208" i="51"/>
  <c r="W208" i="51"/>
  <c r="P208" i="51"/>
  <c r="AE207" i="51"/>
  <c r="W207" i="51"/>
  <c r="P207" i="51"/>
  <c r="AE206" i="51"/>
  <c r="W206" i="51"/>
  <c r="P206" i="51"/>
  <c r="AE205" i="51"/>
  <c r="W205" i="51"/>
  <c r="P205" i="51"/>
  <c r="AE204" i="51"/>
  <c r="W204" i="51"/>
  <c r="P204" i="51"/>
  <c r="AE203" i="51"/>
  <c r="W203" i="51"/>
  <c r="P203" i="51"/>
  <c r="AE202" i="51"/>
  <c r="W202" i="51"/>
  <c r="P202" i="51"/>
  <c r="AE201" i="51"/>
  <c r="W201" i="51"/>
  <c r="P201" i="51"/>
  <c r="AE200" i="51"/>
  <c r="W200" i="51"/>
  <c r="P200" i="51"/>
  <c r="AE199" i="51"/>
  <c r="W199" i="51"/>
  <c r="P199" i="51"/>
  <c r="AE198" i="51"/>
  <c r="W198" i="51"/>
  <c r="P198" i="51"/>
  <c r="AE197" i="51"/>
  <c r="W197" i="51"/>
  <c r="P197" i="51"/>
  <c r="AE196" i="51"/>
  <c r="W196" i="51"/>
  <c r="P196" i="51"/>
  <c r="AE195" i="51"/>
  <c r="W195" i="51"/>
  <c r="P195" i="51"/>
  <c r="AE194" i="51"/>
  <c r="W194" i="51"/>
  <c r="P194" i="51"/>
  <c r="AE193" i="51"/>
  <c r="W193" i="51"/>
  <c r="P193" i="51"/>
  <c r="AE192" i="51"/>
  <c r="W192" i="51"/>
  <c r="P192" i="51"/>
  <c r="AE191" i="51"/>
  <c r="W191" i="51"/>
  <c r="P191" i="51"/>
  <c r="AE190" i="51"/>
  <c r="W190" i="51"/>
  <c r="P190" i="51"/>
  <c r="AE189" i="51"/>
  <c r="W189" i="51"/>
  <c r="P189" i="51"/>
  <c r="AE188" i="51"/>
  <c r="W188" i="51"/>
  <c r="P188" i="51"/>
  <c r="AE187" i="51"/>
  <c r="W187" i="51"/>
  <c r="P187" i="51"/>
  <c r="AE186" i="51"/>
  <c r="W186" i="51"/>
  <c r="P186" i="51"/>
  <c r="AE185" i="51"/>
  <c r="W185" i="51"/>
  <c r="P185" i="51"/>
  <c r="AE184" i="51"/>
  <c r="W184" i="51"/>
  <c r="P184" i="51"/>
  <c r="AE183" i="51"/>
  <c r="W183" i="51"/>
  <c r="P183" i="51"/>
  <c r="AE182" i="51"/>
  <c r="W182" i="51"/>
  <c r="P182" i="51"/>
  <c r="AE181" i="51"/>
  <c r="W181" i="51"/>
  <c r="P181" i="51"/>
  <c r="AE180" i="51"/>
  <c r="W180" i="51"/>
  <c r="P180" i="51"/>
  <c r="AE179" i="51"/>
  <c r="W179" i="51"/>
  <c r="P179" i="51"/>
  <c r="AE178" i="51"/>
  <c r="W178" i="51"/>
  <c r="P178" i="51"/>
  <c r="AE177" i="51"/>
  <c r="W177" i="51"/>
  <c r="P177" i="51"/>
  <c r="AE176" i="51"/>
  <c r="W176" i="51"/>
  <c r="P176" i="51"/>
  <c r="AE175" i="51"/>
  <c r="W175" i="51"/>
  <c r="P175" i="51"/>
  <c r="AE174" i="51"/>
  <c r="W174" i="51"/>
  <c r="P174" i="51"/>
  <c r="AE173" i="51"/>
  <c r="W173" i="51"/>
  <c r="P173" i="51"/>
  <c r="AE172" i="51"/>
  <c r="W172" i="51"/>
  <c r="P172" i="51"/>
  <c r="AE171" i="51"/>
  <c r="W171" i="51"/>
  <c r="P171" i="51"/>
  <c r="AE170" i="51"/>
  <c r="W170" i="51"/>
  <c r="P170" i="51"/>
  <c r="AE169" i="51"/>
  <c r="W169" i="51"/>
  <c r="P169" i="51"/>
  <c r="AE168" i="51"/>
  <c r="W168" i="51"/>
  <c r="P168" i="51"/>
  <c r="AE167" i="51"/>
  <c r="W167" i="51"/>
  <c r="P167" i="51"/>
  <c r="AE166" i="51"/>
  <c r="W166" i="51"/>
  <c r="P166" i="51"/>
  <c r="AE165" i="51"/>
  <c r="W165" i="51"/>
  <c r="P165" i="51"/>
  <c r="AE164" i="51"/>
  <c r="W164" i="51"/>
  <c r="P164" i="51"/>
  <c r="AE163" i="51"/>
  <c r="W163" i="51"/>
  <c r="P163" i="51"/>
  <c r="AE162" i="51"/>
  <c r="W162" i="51"/>
  <c r="P162" i="51"/>
  <c r="AE161" i="51"/>
  <c r="W161" i="51"/>
  <c r="P161" i="51"/>
  <c r="AE160" i="51"/>
  <c r="W160" i="51"/>
  <c r="P160" i="51"/>
  <c r="AE159" i="51"/>
  <c r="W159" i="51"/>
  <c r="P159" i="51"/>
  <c r="AE158" i="51"/>
  <c r="W158" i="51"/>
  <c r="P158" i="51"/>
  <c r="AE157" i="51"/>
  <c r="W157" i="51"/>
  <c r="P157" i="51"/>
  <c r="AE156" i="51"/>
  <c r="W156" i="51"/>
  <c r="P156" i="51"/>
  <c r="AE155" i="51"/>
  <c r="W155" i="51"/>
  <c r="P155" i="51"/>
  <c r="AE154" i="51"/>
  <c r="W154" i="51"/>
  <c r="P154" i="51"/>
  <c r="AE153" i="51"/>
  <c r="W153" i="51"/>
  <c r="P153" i="51"/>
  <c r="AE152" i="51"/>
  <c r="W152" i="51"/>
  <c r="P152" i="51"/>
  <c r="AE151" i="51"/>
  <c r="W151" i="51"/>
  <c r="P151" i="51"/>
  <c r="AE150" i="51"/>
  <c r="W150" i="51"/>
  <c r="P150" i="51"/>
  <c r="AE149" i="51"/>
  <c r="W149" i="51"/>
  <c r="P149" i="51"/>
  <c r="AE148" i="51"/>
  <c r="W148" i="51"/>
  <c r="P148" i="51"/>
  <c r="AE147" i="51"/>
  <c r="W147" i="51"/>
  <c r="P147" i="51"/>
  <c r="AE146" i="51"/>
  <c r="W146" i="51"/>
  <c r="P146" i="51"/>
  <c r="AE145" i="51"/>
  <c r="W145" i="51"/>
  <c r="P145" i="51"/>
  <c r="AE144" i="51"/>
  <c r="W144" i="51"/>
  <c r="P144" i="51"/>
  <c r="AE143" i="51"/>
  <c r="W143" i="51"/>
  <c r="P143" i="51"/>
  <c r="AE142" i="51"/>
  <c r="W142" i="51"/>
  <c r="P142" i="51"/>
  <c r="AE141" i="51"/>
  <c r="W141" i="51"/>
  <c r="P141" i="51"/>
  <c r="AE140" i="51"/>
  <c r="W140" i="51"/>
  <c r="P140" i="51"/>
  <c r="AE139" i="51"/>
  <c r="W139" i="51"/>
  <c r="P139" i="51"/>
  <c r="AE138" i="51"/>
  <c r="W138" i="51"/>
  <c r="P138" i="51"/>
  <c r="AE137" i="51"/>
  <c r="W137" i="51"/>
  <c r="P137" i="51"/>
  <c r="AE136" i="51"/>
  <c r="W136" i="51"/>
  <c r="P136" i="51"/>
  <c r="AE135" i="51"/>
  <c r="W135" i="51"/>
  <c r="P135" i="51"/>
  <c r="AE134" i="51"/>
  <c r="W134" i="51"/>
  <c r="P134" i="51"/>
  <c r="AE133" i="51"/>
  <c r="W133" i="51"/>
  <c r="P133" i="51"/>
  <c r="AE132" i="51"/>
  <c r="W132" i="51"/>
  <c r="P132" i="51"/>
  <c r="AE131" i="51"/>
  <c r="W131" i="51"/>
  <c r="P131" i="51"/>
  <c r="AE130" i="51"/>
  <c r="W130" i="51"/>
  <c r="P130" i="51"/>
  <c r="AE129" i="51"/>
  <c r="W129" i="51"/>
  <c r="P129" i="51"/>
  <c r="AE128" i="51"/>
  <c r="W128" i="51"/>
  <c r="P128" i="51"/>
  <c r="AE127" i="51"/>
  <c r="W127" i="51"/>
  <c r="P127" i="51"/>
  <c r="AE126" i="51"/>
  <c r="W126" i="51"/>
  <c r="P126" i="51"/>
  <c r="AE125" i="51"/>
  <c r="W125" i="51"/>
  <c r="P125" i="51"/>
  <c r="AE124" i="51"/>
  <c r="W124" i="51"/>
  <c r="P124" i="51"/>
  <c r="AE123" i="51"/>
  <c r="W123" i="51"/>
  <c r="P123" i="51"/>
  <c r="AE122" i="51"/>
  <c r="W122" i="51"/>
  <c r="P122" i="51"/>
  <c r="AE121" i="51"/>
  <c r="W121" i="51"/>
  <c r="P121" i="51"/>
  <c r="AE120" i="51"/>
  <c r="W120" i="51"/>
  <c r="P120" i="51"/>
  <c r="AE119" i="51"/>
  <c r="W119" i="51"/>
  <c r="P119" i="51"/>
  <c r="AE118" i="51"/>
  <c r="W118" i="51"/>
  <c r="P118" i="51"/>
  <c r="AE117" i="51"/>
  <c r="W117" i="51"/>
  <c r="P117" i="51"/>
  <c r="AE116" i="51"/>
  <c r="W116" i="51"/>
  <c r="P116" i="51"/>
  <c r="AE115" i="51"/>
  <c r="W115" i="51"/>
  <c r="P115" i="51"/>
  <c r="AE114" i="51"/>
  <c r="W114" i="51"/>
  <c r="P114" i="51"/>
  <c r="AE113" i="51"/>
  <c r="W113" i="51"/>
  <c r="P113" i="51"/>
  <c r="AE112" i="51"/>
  <c r="W112" i="51"/>
  <c r="P112" i="51"/>
  <c r="AE111" i="51"/>
  <c r="W111" i="51"/>
  <c r="P111" i="51"/>
  <c r="AE110" i="51"/>
  <c r="W110" i="51"/>
  <c r="P110" i="51"/>
  <c r="AE109" i="51"/>
  <c r="W109" i="51"/>
  <c r="P109" i="51"/>
  <c r="AE108" i="51"/>
  <c r="W108" i="51"/>
  <c r="P108" i="51"/>
  <c r="AE107" i="51"/>
  <c r="W107" i="51"/>
  <c r="P107" i="51"/>
  <c r="AE106" i="51"/>
  <c r="W106" i="51"/>
  <c r="P106" i="51"/>
  <c r="AE105" i="51"/>
  <c r="W105" i="51"/>
  <c r="P105" i="51"/>
  <c r="AE104" i="51"/>
  <c r="W104" i="51"/>
  <c r="P104" i="51"/>
  <c r="AE103" i="51"/>
  <c r="W103" i="51"/>
  <c r="P103" i="51"/>
  <c r="AE102" i="51"/>
  <c r="W102" i="51"/>
  <c r="P102" i="51"/>
  <c r="AE101" i="51"/>
  <c r="W101" i="51"/>
  <c r="P101" i="51"/>
  <c r="AE100" i="51"/>
  <c r="W100" i="51"/>
  <c r="P100" i="51"/>
  <c r="AE99" i="51"/>
  <c r="W99" i="51"/>
  <c r="P99" i="51"/>
  <c r="AE98" i="51"/>
  <c r="W98" i="51"/>
  <c r="P98" i="51"/>
  <c r="AE97" i="51"/>
  <c r="W97" i="51"/>
  <c r="X97" i="51" s="1"/>
  <c r="AE96" i="51"/>
  <c r="W96" i="51"/>
  <c r="AE95" i="51"/>
  <c r="W95" i="51"/>
  <c r="X95" i="51" s="1"/>
  <c r="AE94" i="51"/>
  <c r="W94" i="51"/>
  <c r="P94" i="51"/>
  <c r="AE93" i="51"/>
  <c r="W93" i="51"/>
  <c r="P93" i="51"/>
  <c r="AE92" i="51"/>
  <c r="W92" i="51"/>
  <c r="P92" i="51"/>
  <c r="AE91" i="51"/>
  <c r="W91" i="51"/>
  <c r="P91" i="51"/>
  <c r="AE90" i="51"/>
  <c r="W90" i="51"/>
  <c r="P90" i="51"/>
  <c r="AE89" i="51"/>
  <c r="W89" i="51"/>
  <c r="P89" i="51"/>
  <c r="AE88" i="51"/>
  <c r="W88" i="51"/>
  <c r="P88" i="51"/>
  <c r="AE87" i="51"/>
  <c r="W87" i="51"/>
  <c r="P87" i="51"/>
  <c r="AE86" i="51"/>
  <c r="W86" i="51"/>
  <c r="P86" i="51"/>
  <c r="AE85" i="51"/>
  <c r="W85" i="51"/>
  <c r="P85" i="51"/>
  <c r="AE84" i="51"/>
  <c r="W84" i="51"/>
  <c r="P84" i="51"/>
  <c r="AE83" i="51"/>
  <c r="W83" i="51"/>
  <c r="P83" i="51"/>
  <c r="AE82" i="51"/>
  <c r="W82" i="51"/>
  <c r="P82" i="51"/>
  <c r="AE81" i="51"/>
  <c r="W81" i="51"/>
  <c r="P81" i="51"/>
  <c r="AE80" i="51"/>
  <c r="W80" i="51"/>
  <c r="P80" i="51"/>
  <c r="AE79" i="51"/>
  <c r="W79" i="51"/>
  <c r="P79" i="51"/>
  <c r="AE78" i="51"/>
  <c r="W78" i="51"/>
  <c r="P78" i="51"/>
  <c r="AE77" i="51"/>
  <c r="W77" i="51"/>
  <c r="P77" i="51"/>
  <c r="AE76" i="51"/>
  <c r="W76" i="51"/>
  <c r="P76" i="51"/>
  <c r="AE75" i="51"/>
  <c r="W75" i="51"/>
  <c r="P75" i="51"/>
  <c r="AE74" i="51"/>
  <c r="W74" i="51"/>
  <c r="P74" i="51"/>
  <c r="AE73" i="51"/>
  <c r="W73" i="51"/>
  <c r="P73" i="51"/>
  <c r="AE72" i="51"/>
  <c r="W72" i="51"/>
  <c r="P72" i="51"/>
  <c r="AE71" i="51"/>
  <c r="W71" i="51"/>
  <c r="P71" i="51"/>
  <c r="AE70" i="51"/>
  <c r="W70" i="51"/>
  <c r="P70" i="51"/>
  <c r="AE69" i="51"/>
  <c r="W69" i="51"/>
  <c r="P69" i="51"/>
  <c r="AE68" i="51"/>
  <c r="W68" i="51"/>
  <c r="P68" i="51"/>
  <c r="AE67" i="51"/>
  <c r="W67" i="51"/>
  <c r="P67" i="51"/>
  <c r="AE66" i="51"/>
  <c r="W66" i="51"/>
  <c r="P66" i="51"/>
  <c r="AE65" i="51"/>
  <c r="W65" i="51"/>
  <c r="P65" i="51"/>
  <c r="AE64" i="51"/>
  <c r="W64" i="51"/>
  <c r="P64" i="51"/>
  <c r="AE63" i="51"/>
  <c r="W63" i="51"/>
  <c r="P63" i="51"/>
  <c r="AE62" i="51"/>
  <c r="W62" i="51"/>
  <c r="P62" i="51"/>
  <c r="AE61" i="51"/>
  <c r="W61" i="51"/>
  <c r="P61" i="51"/>
  <c r="AE60" i="51"/>
  <c r="W60" i="51"/>
  <c r="P60" i="51"/>
  <c r="AE59" i="51"/>
  <c r="W59" i="51"/>
  <c r="P59" i="51"/>
  <c r="AE58" i="51"/>
  <c r="W58" i="51"/>
  <c r="P58" i="51"/>
  <c r="AE57" i="51"/>
  <c r="W57" i="51"/>
  <c r="P57" i="51"/>
  <c r="AE56" i="51"/>
  <c r="W56" i="51"/>
  <c r="P56" i="51"/>
  <c r="AE55" i="51"/>
  <c r="W55" i="51"/>
  <c r="P55" i="51"/>
  <c r="AE54" i="51"/>
  <c r="W54" i="51"/>
  <c r="P54" i="51"/>
  <c r="AE53" i="51"/>
  <c r="W53" i="51"/>
  <c r="P53" i="51"/>
  <c r="AE52" i="51"/>
  <c r="W52" i="51"/>
  <c r="P52" i="51"/>
  <c r="AE51" i="51"/>
  <c r="W51" i="51"/>
  <c r="P51" i="51"/>
  <c r="AE50" i="51"/>
  <c r="W50" i="51"/>
  <c r="P50" i="51"/>
  <c r="AE49" i="51"/>
  <c r="W49" i="51"/>
  <c r="P49" i="51"/>
  <c r="AE48" i="51"/>
  <c r="W48" i="51"/>
  <c r="P48" i="51"/>
  <c r="AE47" i="51"/>
  <c r="W47" i="51"/>
  <c r="P47" i="51"/>
  <c r="AE46" i="51"/>
  <c r="W46" i="51"/>
  <c r="P46" i="51"/>
  <c r="AE45" i="51"/>
  <c r="W45" i="51"/>
  <c r="P45" i="51"/>
  <c r="AE44" i="51"/>
  <c r="W44" i="51"/>
  <c r="P44" i="51"/>
  <c r="AE43" i="51"/>
  <c r="W43" i="51"/>
  <c r="P43" i="51"/>
  <c r="AE42" i="51"/>
  <c r="W42" i="51"/>
  <c r="P42" i="51"/>
  <c r="AE41" i="51"/>
  <c r="W41" i="51"/>
  <c r="P41" i="51"/>
  <c r="AE40" i="51"/>
  <c r="W40" i="51"/>
  <c r="P40" i="51"/>
  <c r="AE39" i="51"/>
  <c r="W39" i="51"/>
  <c r="P39" i="51"/>
  <c r="AE38" i="51"/>
  <c r="W38" i="51"/>
  <c r="P38" i="51"/>
  <c r="AE37" i="51"/>
  <c r="W37" i="51"/>
  <c r="P37" i="51"/>
  <c r="AE36" i="51"/>
  <c r="W36" i="51"/>
  <c r="P36" i="51"/>
  <c r="AE35" i="51"/>
  <c r="W35" i="51"/>
  <c r="P35" i="51"/>
  <c r="AE34" i="51"/>
  <c r="W34" i="51"/>
  <c r="P34" i="51"/>
  <c r="AE33" i="51"/>
  <c r="W33" i="51"/>
  <c r="P33" i="51"/>
  <c r="AE32" i="51"/>
  <c r="W32" i="51"/>
  <c r="P32" i="51"/>
  <c r="AE31" i="51"/>
  <c r="W31" i="51"/>
  <c r="P31" i="51"/>
  <c r="AE30" i="51"/>
  <c r="W30" i="51"/>
  <c r="P30" i="51"/>
  <c r="AE29" i="51"/>
  <c r="W29" i="51"/>
  <c r="P29" i="51"/>
  <c r="AE28" i="51"/>
  <c r="W28" i="51"/>
  <c r="P28" i="51"/>
  <c r="AE27" i="51"/>
  <c r="W27" i="51"/>
  <c r="P27" i="51"/>
  <c r="AE26" i="51"/>
  <c r="W26" i="51"/>
  <c r="P26" i="51"/>
  <c r="AE25" i="51"/>
  <c r="W25" i="51"/>
  <c r="P25" i="51"/>
  <c r="AE24" i="51"/>
  <c r="W24" i="51"/>
  <c r="P24" i="51"/>
  <c r="AE23" i="51"/>
  <c r="W23" i="51"/>
  <c r="P23" i="51"/>
  <c r="AE22" i="51"/>
  <c r="W22" i="51"/>
  <c r="P22" i="51"/>
  <c r="AE21" i="51"/>
  <c r="W21" i="51"/>
  <c r="P21" i="51"/>
  <c r="AE20" i="51"/>
  <c r="W20" i="51"/>
  <c r="P20" i="51"/>
  <c r="AE19" i="51"/>
  <c r="W19" i="51"/>
  <c r="P19" i="51"/>
  <c r="AE18" i="51"/>
  <c r="W18" i="51"/>
  <c r="P18" i="51"/>
  <c r="AE17" i="51"/>
  <c r="W17" i="51"/>
  <c r="P17" i="51"/>
  <c r="AE16" i="51"/>
  <c r="W16" i="51"/>
  <c r="P16" i="51"/>
  <c r="AE15" i="51"/>
  <c r="W15" i="51"/>
  <c r="P15" i="51"/>
  <c r="AE14" i="51"/>
  <c r="W14" i="51"/>
  <c r="P14" i="51"/>
  <c r="AE13" i="51"/>
  <c r="W13" i="51"/>
  <c r="P13" i="51"/>
  <c r="AE12" i="51"/>
  <c r="W12" i="51"/>
  <c r="P12" i="51"/>
  <c r="AE11" i="51"/>
  <c r="W11" i="51"/>
  <c r="P11" i="51"/>
  <c r="AE10" i="51"/>
  <c r="W10" i="51"/>
  <c r="P10" i="51"/>
  <c r="AE9" i="51"/>
  <c r="W9" i="51"/>
  <c r="P9" i="51"/>
  <c r="AE8" i="51"/>
  <c r="W8" i="51"/>
  <c r="P8" i="51"/>
  <c r="AE7" i="51"/>
  <c r="W7" i="51"/>
  <c r="P7" i="51"/>
  <c r="AE6" i="51"/>
  <c r="W6" i="51"/>
  <c r="P6" i="51"/>
  <c r="AE5" i="51"/>
  <c r="W5" i="51"/>
  <c r="P5" i="51"/>
  <c r="AA628" i="51"/>
  <c r="V627" i="51"/>
  <c r="Z627" i="51"/>
  <c r="V625" i="51"/>
  <c r="Y625" i="51"/>
  <c r="AC624" i="51"/>
  <c r="L626" i="51"/>
  <c r="M628" i="51"/>
  <c r="R628" i="51"/>
  <c r="M627" i="51"/>
  <c r="S625" i="51"/>
  <c r="U627" i="51"/>
  <c r="AA626" i="51"/>
  <c r="L625" i="51"/>
  <c r="V626" i="51"/>
  <c r="O626" i="51"/>
  <c r="N625" i="51"/>
  <c r="Q623" i="51"/>
  <c r="O623" i="51"/>
  <c r="N627" i="51"/>
  <c r="AA627" i="51"/>
  <c r="M623" i="51"/>
  <c r="AB624" i="51"/>
  <c r="J626" i="51"/>
  <c r="V624" i="51"/>
  <c r="AB627" i="51"/>
  <c r="S623" i="51"/>
  <c r="AD627" i="51"/>
  <c r="Q624" i="51"/>
  <c r="T624" i="51"/>
  <c r="U624" i="51"/>
  <c r="AB628" i="51"/>
  <c r="AD624" i="51"/>
  <c r="M626" i="51"/>
  <c r="Z625" i="51"/>
  <c r="T625" i="51"/>
  <c r="AC628" i="51"/>
  <c r="T623" i="51"/>
  <c r="J623" i="51"/>
  <c r="U626" i="51"/>
  <c r="Q625" i="51"/>
  <c r="AD623" i="51"/>
  <c r="U628" i="51"/>
  <c r="Q627" i="51"/>
  <c r="K623" i="51"/>
  <c r="N624" i="51"/>
  <c r="T628" i="51"/>
  <c r="R624" i="51"/>
  <c r="K624" i="51"/>
  <c r="R623" i="51"/>
  <c r="Z628" i="51"/>
  <c r="Y623" i="51"/>
  <c r="AD628" i="51"/>
  <c r="J627" i="51"/>
  <c r="N623" i="51"/>
  <c r="M625" i="51"/>
  <c r="R627" i="51"/>
  <c r="Q628" i="51"/>
  <c r="S627" i="51"/>
  <c r="O627" i="51"/>
  <c r="Q626" i="51"/>
  <c r="K627" i="51"/>
  <c r="R625" i="51"/>
  <c r="L627" i="51"/>
  <c r="Y624" i="51"/>
  <c r="AB625" i="51"/>
  <c r="L628" i="51"/>
  <c r="J628" i="51"/>
  <c r="R626" i="51"/>
  <c r="S624" i="51"/>
  <c r="L623" i="51"/>
  <c r="AD625" i="51"/>
  <c r="N628" i="51"/>
  <c r="Z623" i="51"/>
  <c r="J624" i="51"/>
  <c r="O624" i="51"/>
  <c r="U625" i="51"/>
  <c r="AC627" i="51"/>
  <c r="K625" i="51"/>
  <c r="O625" i="51"/>
  <c r="Y627" i="51"/>
  <c r="Y628" i="51"/>
  <c r="Z626" i="51"/>
  <c r="AA624" i="51"/>
  <c r="Z624" i="51"/>
  <c r="S626" i="51"/>
  <c r="AD626" i="51"/>
  <c r="L624" i="51"/>
  <c r="K626" i="51"/>
  <c r="V623" i="51"/>
  <c r="Y626" i="51"/>
  <c r="AA623" i="51"/>
  <c r="T627" i="51"/>
  <c r="M624" i="51"/>
  <c r="N626" i="51"/>
  <c r="S628" i="51"/>
  <c r="AA625" i="51"/>
  <c r="AC625" i="51"/>
  <c r="J625" i="51"/>
  <c r="AB623" i="51"/>
  <c r="T626" i="51"/>
  <c r="K628" i="51"/>
  <c r="AC623" i="51"/>
  <c r="U623" i="51"/>
  <c r="V628" i="51"/>
  <c r="O628" i="51"/>
  <c r="AB626" i="51"/>
  <c r="AC626" i="51"/>
  <c r="T609" i="51" l="1"/>
  <c r="AD609" i="51"/>
  <c r="Z609" i="51"/>
  <c r="X86" i="51"/>
  <c r="X94" i="51"/>
  <c r="X8" i="51"/>
  <c r="X16" i="51"/>
  <c r="X24" i="51"/>
  <c r="X32" i="51"/>
  <c r="X40" i="51"/>
  <c r="X48" i="51"/>
  <c r="X56" i="51"/>
  <c r="X64" i="51"/>
  <c r="X72" i="51"/>
  <c r="AE614" i="51"/>
  <c r="AE613" i="51" s="1"/>
  <c r="X82" i="51"/>
  <c r="X90" i="51"/>
  <c r="X7" i="51"/>
  <c r="X15" i="51"/>
  <c r="X23" i="51"/>
  <c r="X31" i="51"/>
  <c r="X39" i="51"/>
  <c r="X47" i="51"/>
  <c r="X55" i="51"/>
  <c r="X63" i="51"/>
  <c r="X71" i="51"/>
  <c r="X91" i="51"/>
  <c r="X9" i="51"/>
  <c r="X17" i="51"/>
  <c r="X25" i="51"/>
  <c r="X33" i="51"/>
  <c r="X41" i="51"/>
  <c r="X49" i="51"/>
  <c r="X57" i="51"/>
  <c r="X65" i="51"/>
  <c r="X73" i="51"/>
  <c r="X81" i="51"/>
  <c r="X89" i="51"/>
  <c r="X5" i="51"/>
  <c r="X13" i="51"/>
  <c r="X21" i="51"/>
  <c r="X29" i="51"/>
  <c r="X37" i="51"/>
  <c r="X45" i="51"/>
  <c r="X53" i="51"/>
  <c r="X61" i="51"/>
  <c r="X69" i="51"/>
  <c r="X77" i="51"/>
  <c r="X85" i="51"/>
  <c r="X87" i="51"/>
  <c r="N609" i="51"/>
  <c r="X12" i="51"/>
  <c r="X20" i="51"/>
  <c r="X28" i="51"/>
  <c r="X36" i="51"/>
  <c r="X44" i="51"/>
  <c r="X52" i="51"/>
  <c r="X60" i="51"/>
  <c r="X68" i="51"/>
  <c r="X76" i="51"/>
  <c r="X573" i="51"/>
  <c r="X581" i="51"/>
  <c r="X589" i="51"/>
  <c r="X597" i="51"/>
  <c r="X605" i="51"/>
  <c r="X576" i="51"/>
  <c r="X101" i="51"/>
  <c r="X109" i="51"/>
  <c r="X117" i="51"/>
  <c r="X125" i="51"/>
  <c r="X133" i="51"/>
  <c r="X11" i="51"/>
  <c r="X19" i="51"/>
  <c r="X27" i="51"/>
  <c r="X35" i="51"/>
  <c r="X43" i="51"/>
  <c r="X51" i="51"/>
  <c r="X59" i="51"/>
  <c r="X67" i="51"/>
  <c r="X75" i="51"/>
  <c r="X93" i="51"/>
  <c r="X571" i="51"/>
  <c r="X6" i="51"/>
  <c r="X14" i="51"/>
  <c r="X22" i="51"/>
  <c r="X30" i="51"/>
  <c r="X38" i="51"/>
  <c r="X46" i="51"/>
  <c r="X54" i="51"/>
  <c r="X62" i="51"/>
  <c r="X70" i="51"/>
  <c r="X78" i="51"/>
  <c r="X83" i="51"/>
  <c r="X574" i="51"/>
  <c r="X582" i="51"/>
  <c r="X590" i="51"/>
  <c r="X598" i="51"/>
  <c r="X606" i="51"/>
  <c r="X575" i="51"/>
  <c r="X583" i="51"/>
  <c r="X591" i="51"/>
  <c r="X599" i="51"/>
  <c r="X10" i="51"/>
  <c r="X18" i="51"/>
  <c r="X26" i="51"/>
  <c r="X34" i="51"/>
  <c r="X42" i="51"/>
  <c r="X50" i="51"/>
  <c r="X58" i="51"/>
  <c r="X66" i="51"/>
  <c r="X74" i="51"/>
  <c r="X79" i="51"/>
  <c r="X92" i="51"/>
  <c r="W607" i="51"/>
  <c r="X611" i="51"/>
  <c r="P607" i="51"/>
  <c r="X578" i="51"/>
  <c r="X586" i="51"/>
  <c r="X594" i="51"/>
  <c r="X602" i="51"/>
  <c r="X88" i="51"/>
  <c r="AE607" i="51"/>
  <c r="X584" i="51"/>
  <c r="X592" i="51"/>
  <c r="X600" i="51"/>
  <c r="X84" i="51"/>
  <c r="X104" i="51"/>
  <c r="X112" i="51"/>
  <c r="X120" i="51"/>
  <c r="X128" i="51"/>
  <c r="X136" i="51"/>
  <c r="X144" i="51"/>
  <c r="X152" i="51"/>
  <c r="X160" i="51"/>
  <c r="X168" i="51"/>
  <c r="X176" i="51"/>
  <c r="X184" i="51"/>
  <c r="X192" i="51"/>
  <c r="X200" i="51"/>
  <c r="X208" i="51"/>
  <c r="X216" i="51"/>
  <c r="X224" i="51"/>
  <c r="X232" i="51"/>
  <c r="X240" i="51"/>
  <c r="X248" i="51"/>
  <c r="X256" i="51"/>
  <c r="X264" i="51"/>
  <c r="X272" i="51"/>
  <c r="X280" i="51"/>
  <c r="X288" i="51"/>
  <c r="X296" i="51"/>
  <c r="X304" i="51"/>
  <c r="X312" i="51"/>
  <c r="X320" i="51"/>
  <c r="X328" i="51"/>
  <c r="X336" i="51"/>
  <c r="X344" i="51"/>
  <c r="X352" i="51"/>
  <c r="X360" i="51"/>
  <c r="X368" i="51"/>
  <c r="X376" i="51"/>
  <c r="X384" i="51"/>
  <c r="X392" i="51"/>
  <c r="X400" i="51"/>
  <c r="X408" i="51"/>
  <c r="X416" i="51"/>
  <c r="X424" i="51"/>
  <c r="X432" i="51"/>
  <c r="X440" i="51"/>
  <c r="X448" i="51"/>
  <c r="X456" i="51"/>
  <c r="X464" i="51"/>
  <c r="X472" i="51"/>
  <c r="X480" i="51"/>
  <c r="X488" i="51"/>
  <c r="X496" i="51"/>
  <c r="X504" i="51"/>
  <c r="X512" i="51"/>
  <c r="X520" i="51"/>
  <c r="X528" i="51"/>
  <c r="X536" i="51"/>
  <c r="X544" i="51"/>
  <c r="X552" i="51"/>
  <c r="X560" i="51"/>
  <c r="X579" i="51"/>
  <c r="X587" i="51"/>
  <c r="X595" i="51"/>
  <c r="X603" i="51"/>
  <c r="X80" i="51"/>
  <c r="X102" i="51"/>
  <c r="X110" i="51"/>
  <c r="X118" i="51"/>
  <c r="X126" i="51"/>
  <c r="X134" i="51"/>
  <c r="X142" i="51"/>
  <c r="X150" i="51"/>
  <c r="X158" i="51"/>
  <c r="X166" i="51"/>
  <c r="X174" i="51"/>
  <c r="X182" i="51"/>
  <c r="X190" i="51"/>
  <c r="X198" i="51"/>
  <c r="X206" i="51"/>
  <c r="X214" i="51"/>
  <c r="X222" i="51"/>
  <c r="X230" i="51"/>
  <c r="X238" i="51"/>
  <c r="X246" i="51"/>
  <c r="X254" i="51"/>
  <c r="X262" i="51"/>
  <c r="X270" i="51"/>
  <c r="X278" i="51"/>
  <c r="X286" i="51"/>
  <c r="X294" i="51"/>
  <c r="X302" i="51"/>
  <c r="X310" i="51"/>
  <c r="X318" i="51"/>
  <c r="X326" i="51"/>
  <c r="X334" i="51"/>
  <c r="X342" i="51"/>
  <c r="X350" i="51"/>
  <c r="X358" i="51"/>
  <c r="X366" i="51"/>
  <c r="X374" i="51"/>
  <c r="X382" i="51"/>
  <c r="X390" i="51"/>
  <c r="X398" i="51"/>
  <c r="X406" i="51"/>
  <c r="X414" i="51"/>
  <c r="X422" i="51"/>
  <c r="X430" i="51"/>
  <c r="X438" i="51"/>
  <c r="X446" i="51"/>
  <c r="X454" i="51"/>
  <c r="X462" i="51"/>
  <c r="X470" i="51"/>
  <c r="X478" i="51"/>
  <c r="X486" i="51"/>
  <c r="X494" i="51"/>
  <c r="X502" i="51"/>
  <c r="X510" i="51"/>
  <c r="X518" i="51"/>
  <c r="X526" i="51"/>
  <c r="X534" i="51"/>
  <c r="X542" i="51"/>
  <c r="X550" i="51"/>
  <c r="X558" i="51"/>
  <c r="X577" i="51"/>
  <c r="X585" i="51"/>
  <c r="X593" i="51"/>
  <c r="X601" i="51"/>
  <c r="X572" i="51"/>
  <c r="X580" i="51"/>
  <c r="X588" i="51"/>
  <c r="X596" i="51"/>
  <c r="X604" i="51"/>
  <c r="X100" i="51"/>
  <c r="X108" i="51"/>
  <c r="X116" i="51"/>
  <c r="X124" i="51"/>
  <c r="X132" i="51"/>
  <c r="X140" i="51"/>
  <c r="X148" i="51"/>
  <c r="X156" i="51"/>
  <c r="X164" i="51"/>
  <c r="X172" i="51"/>
  <c r="X180" i="51"/>
  <c r="X188" i="51"/>
  <c r="X196" i="51"/>
  <c r="X204" i="51"/>
  <c r="X212" i="51"/>
  <c r="X220" i="51"/>
  <c r="X228" i="51"/>
  <c r="X236" i="51"/>
  <c r="X244" i="51"/>
  <c r="X252" i="51"/>
  <c r="X260" i="51"/>
  <c r="X268" i="51"/>
  <c r="X276" i="51"/>
  <c r="X284" i="51"/>
  <c r="X292" i="51"/>
  <c r="X300" i="51"/>
  <c r="X308" i="51"/>
  <c r="X316" i="51"/>
  <c r="X324" i="51"/>
  <c r="X332" i="51"/>
  <c r="X340" i="51"/>
  <c r="X348" i="51"/>
  <c r="X356" i="51"/>
  <c r="X364" i="51"/>
  <c r="X372" i="51"/>
  <c r="X380" i="51"/>
  <c r="X388" i="51"/>
  <c r="X396" i="51"/>
  <c r="X404" i="51"/>
  <c r="X412" i="51"/>
  <c r="X420" i="51"/>
  <c r="X428" i="51"/>
  <c r="X436" i="51"/>
  <c r="X444" i="51"/>
  <c r="X452" i="51"/>
  <c r="X460" i="51"/>
  <c r="X468" i="51"/>
  <c r="X476" i="51"/>
  <c r="X484" i="51"/>
  <c r="X492" i="51"/>
  <c r="X500" i="51"/>
  <c r="X508" i="51"/>
  <c r="X516" i="51"/>
  <c r="X524" i="51"/>
  <c r="X532" i="51"/>
  <c r="X540" i="51"/>
  <c r="X548" i="51"/>
  <c r="X556" i="51"/>
  <c r="X564" i="51"/>
  <c r="P567" i="51"/>
  <c r="P609" i="51" s="1"/>
  <c r="P568" i="51"/>
  <c r="X105" i="51"/>
  <c r="X113" i="51"/>
  <c r="X121" i="51"/>
  <c r="X129" i="51"/>
  <c r="X137" i="51"/>
  <c r="X145" i="51"/>
  <c r="X153" i="51"/>
  <c r="X161" i="51"/>
  <c r="X169" i="51"/>
  <c r="X177" i="51"/>
  <c r="X185" i="51"/>
  <c r="X193" i="51"/>
  <c r="X201" i="51"/>
  <c r="X209" i="51"/>
  <c r="X217" i="51"/>
  <c r="X225" i="51"/>
  <c r="X233" i="51"/>
  <c r="X241" i="51"/>
  <c r="X249" i="51"/>
  <c r="X257" i="51"/>
  <c r="X265" i="51"/>
  <c r="X273" i="51"/>
  <c r="X281" i="51"/>
  <c r="X289" i="51"/>
  <c r="X297" i="51"/>
  <c r="X305" i="51"/>
  <c r="X313" i="51"/>
  <c r="X321" i="51"/>
  <c r="X329" i="51"/>
  <c r="X337" i="51"/>
  <c r="X345" i="51"/>
  <c r="X353" i="51"/>
  <c r="X361" i="51"/>
  <c r="X369" i="51"/>
  <c r="X377" i="51"/>
  <c r="X385" i="51"/>
  <c r="X393" i="51"/>
  <c r="X401" i="51"/>
  <c r="X409" i="51"/>
  <c r="X417" i="51"/>
  <c r="X425" i="51"/>
  <c r="X433" i="51"/>
  <c r="X441" i="51"/>
  <c r="X449" i="51"/>
  <c r="X457" i="51"/>
  <c r="X465" i="51"/>
  <c r="X473" i="51"/>
  <c r="X481" i="51"/>
  <c r="X489" i="51"/>
  <c r="X497" i="51"/>
  <c r="X505" i="51"/>
  <c r="X513" i="51"/>
  <c r="X521" i="51"/>
  <c r="X529" i="51"/>
  <c r="X537" i="51"/>
  <c r="X545" i="51"/>
  <c r="X553" i="51"/>
  <c r="X561" i="51"/>
  <c r="AC569" i="51"/>
  <c r="X151" i="51"/>
  <c r="X191" i="51"/>
  <c r="X207" i="51"/>
  <c r="X239" i="51"/>
  <c r="X255" i="51"/>
  <c r="X327" i="51"/>
  <c r="X375" i="51"/>
  <c r="X463" i="51"/>
  <c r="X527" i="51"/>
  <c r="X98" i="51"/>
  <c r="X106" i="51"/>
  <c r="X114" i="51"/>
  <c r="X122" i="51"/>
  <c r="X130" i="51"/>
  <c r="X138" i="51"/>
  <c r="X146" i="51"/>
  <c r="X154" i="51"/>
  <c r="X162" i="51"/>
  <c r="X170" i="51"/>
  <c r="X178" i="51"/>
  <c r="X186" i="51"/>
  <c r="X194" i="51"/>
  <c r="X202" i="51"/>
  <c r="X210" i="51"/>
  <c r="X218" i="51"/>
  <c r="X226" i="51"/>
  <c r="X234" i="51"/>
  <c r="X242" i="51"/>
  <c r="X250" i="51"/>
  <c r="X258" i="51"/>
  <c r="X266" i="51"/>
  <c r="X274" i="51"/>
  <c r="X282" i="51"/>
  <c r="X290" i="51"/>
  <c r="X298" i="51"/>
  <c r="X306" i="51"/>
  <c r="X314" i="51"/>
  <c r="X322" i="51"/>
  <c r="X330" i="51"/>
  <c r="X338" i="51"/>
  <c r="X346" i="51"/>
  <c r="X354" i="51"/>
  <c r="X362" i="51"/>
  <c r="X370" i="51"/>
  <c r="X378" i="51"/>
  <c r="X386" i="51"/>
  <c r="X394" i="51"/>
  <c r="X402" i="51"/>
  <c r="X410" i="51"/>
  <c r="X418" i="51"/>
  <c r="X426" i="51"/>
  <c r="X434" i="51"/>
  <c r="X442" i="51"/>
  <c r="X450" i="51"/>
  <c r="X458" i="51"/>
  <c r="X466" i="51"/>
  <c r="X474" i="51"/>
  <c r="X482" i="51"/>
  <c r="X490" i="51"/>
  <c r="X498" i="51"/>
  <c r="X506" i="51"/>
  <c r="X514" i="51"/>
  <c r="X522" i="51"/>
  <c r="X530" i="51"/>
  <c r="X538" i="51"/>
  <c r="X546" i="51"/>
  <c r="X554" i="51"/>
  <c r="X562" i="51"/>
  <c r="L569" i="51"/>
  <c r="AE568" i="51"/>
  <c r="X127" i="51"/>
  <c r="X143" i="51"/>
  <c r="X167" i="51"/>
  <c r="X183" i="51"/>
  <c r="X199" i="51"/>
  <c r="X223" i="51"/>
  <c r="X263" i="51"/>
  <c r="X303" i="51"/>
  <c r="X351" i="51"/>
  <c r="X367" i="51"/>
  <c r="X383" i="51"/>
  <c r="X399" i="51"/>
  <c r="X431" i="51"/>
  <c r="X503" i="51"/>
  <c r="X141" i="51"/>
  <c r="X149" i="51"/>
  <c r="X157" i="51"/>
  <c r="X165" i="51"/>
  <c r="X173" i="51"/>
  <c r="X181" i="51"/>
  <c r="X189" i="51"/>
  <c r="X197" i="51"/>
  <c r="X205" i="51"/>
  <c r="X213" i="51"/>
  <c r="X221" i="51"/>
  <c r="X229" i="51"/>
  <c r="X237" i="51"/>
  <c r="X245" i="51"/>
  <c r="X253" i="51"/>
  <c r="X261" i="51"/>
  <c r="X269" i="51"/>
  <c r="X277" i="51"/>
  <c r="X285" i="51"/>
  <c r="X293" i="51"/>
  <c r="X301" i="51"/>
  <c r="X309" i="51"/>
  <c r="X317" i="51"/>
  <c r="X325" i="51"/>
  <c r="X333" i="51"/>
  <c r="X341" i="51"/>
  <c r="X349" i="51"/>
  <c r="X357" i="51"/>
  <c r="X365" i="51"/>
  <c r="X373" i="51"/>
  <c r="X381" i="51"/>
  <c r="X389" i="51"/>
  <c r="X397" i="51"/>
  <c r="X405" i="51"/>
  <c r="X413" i="51"/>
  <c r="X421" i="51"/>
  <c r="X429" i="51"/>
  <c r="X437" i="51"/>
  <c r="X445" i="51"/>
  <c r="X453" i="51"/>
  <c r="X461" i="51"/>
  <c r="X469" i="51"/>
  <c r="X477" i="51"/>
  <c r="X485" i="51"/>
  <c r="X493" i="51"/>
  <c r="X501" i="51"/>
  <c r="X509" i="51"/>
  <c r="X517" i="51"/>
  <c r="X525" i="51"/>
  <c r="X533" i="51"/>
  <c r="X541" i="51"/>
  <c r="X549" i="51"/>
  <c r="X557" i="51"/>
  <c r="X565" i="51"/>
  <c r="X111" i="51"/>
  <c r="X175" i="51"/>
  <c r="X215" i="51"/>
  <c r="X271" i="51"/>
  <c r="X287" i="51"/>
  <c r="X311" i="51"/>
  <c r="X335" i="51"/>
  <c r="X359" i="51"/>
  <c r="X391" i="51"/>
  <c r="X407" i="51"/>
  <c r="X423" i="51"/>
  <c r="X439" i="51"/>
  <c r="X455" i="51"/>
  <c r="X479" i="51"/>
  <c r="X511" i="51"/>
  <c r="X535" i="51"/>
  <c r="Y569" i="51"/>
  <c r="X570" i="51"/>
  <c r="X103" i="51"/>
  <c r="X119" i="51"/>
  <c r="X135" i="51"/>
  <c r="X159" i="51"/>
  <c r="X231" i="51"/>
  <c r="X247" i="51"/>
  <c r="X279" i="51"/>
  <c r="X295" i="51"/>
  <c r="X319" i="51"/>
  <c r="X343" i="51"/>
  <c r="X415" i="51"/>
  <c r="X447" i="51"/>
  <c r="X471" i="51"/>
  <c r="X487" i="51"/>
  <c r="X495" i="51"/>
  <c r="X519" i="51"/>
  <c r="X543" i="51"/>
  <c r="X551" i="51"/>
  <c r="X559" i="51"/>
  <c r="AE567" i="51"/>
  <c r="X99" i="51"/>
  <c r="X107" i="51"/>
  <c r="X115" i="51"/>
  <c r="X123" i="51"/>
  <c r="X131" i="51"/>
  <c r="X139" i="51"/>
  <c r="X147" i="51"/>
  <c r="X155" i="51"/>
  <c r="X163" i="51"/>
  <c r="X171" i="51"/>
  <c r="X179" i="51"/>
  <c r="X187" i="51"/>
  <c r="X195" i="51"/>
  <c r="X203" i="51"/>
  <c r="X211" i="51"/>
  <c r="X219" i="51"/>
  <c r="X227" i="51"/>
  <c r="X235" i="51"/>
  <c r="X243" i="51"/>
  <c r="X251" i="51"/>
  <c r="X259" i="51"/>
  <c r="X267" i="51"/>
  <c r="X275" i="51"/>
  <c r="X283" i="51"/>
  <c r="X291" i="51"/>
  <c r="X299" i="51"/>
  <c r="X307" i="51"/>
  <c r="X315" i="51"/>
  <c r="X323" i="51"/>
  <c r="X331" i="51"/>
  <c r="X339" i="51"/>
  <c r="X347" i="51"/>
  <c r="X355" i="51"/>
  <c r="X363" i="51"/>
  <c r="X371" i="51"/>
  <c r="X379" i="51"/>
  <c r="X387" i="51"/>
  <c r="X395" i="51"/>
  <c r="X403" i="51"/>
  <c r="X411" i="51"/>
  <c r="X419" i="51"/>
  <c r="X427" i="51"/>
  <c r="X435" i="51"/>
  <c r="X443" i="51"/>
  <c r="X451" i="51"/>
  <c r="X459" i="51"/>
  <c r="X467" i="51"/>
  <c r="X475" i="51"/>
  <c r="X483" i="51"/>
  <c r="X491" i="51"/>
  <c r="X499" i="51"/>
  <c r="X507" i="51"/>
  <c r="X515" i="51"/>
  <c r="X523" i="51"/>
  <c r="X531" i="51"/>
  <c r="X539" i="51"/>
  <c r="X547" i="51"/>
  <c r="X555" i="51"/>
  <c r="X563" i="51"/>
  <c r="J609" i="51"/>
  <c r="R609" i="51"/>
  <c r="P625" i="51"/>
  <c r="W624" i="51"/>
  <c r="AE624" i="51"/>
  <c r="W628" i="51"/>
  <c r="AE628" i="51"/>
  <c r="P623" i="51"/>
  <c r="P627" i="51"/>
  <c r="W626" i="51"/>
  <c r="AE626" i="51"/>
  <c r="P624" i="51"/>
  <c r="X624" i="51" s="1"/>
  <c r="P626" i="51"/>
  <c r="P628" i="51"/>
  <c r="X628" i="51" s="1"/>
  <c r="W623" i="51"/>
  <c r="AE623" i="51"/>
  <c r="W625" i="51"/>
  <c r="AE625" i="51"/>
  <c r="W627" i="51"/>
  <c r="AE627" i="51"/>
  <c r="Q616" i="51"/>
  <c r="Q569" i="51"/>
  <c r="U617" i="51"/>
  <c r="U620" i="51"/>
  <c r="AA609" i="51"/>
  <c r="AA615" i="51"/>
  <c r="AA608" i="51"/>
  <c r="AA569" i="51"/>
  <c r="X96" i="51"/>
  <c r="W567" i="51"/>
  <c r="W568" i="51"/>
  <c r="M569" i="51"/>
  <c r="M616" i="51"/>
  <c r="K609" i="51"/>
  <c r="K615" i="51"/>
  <c r="K608" i="51"/>
  <c r="K569" i="51"/>
  <c r="O609" i="51"/>
  <c r="O615" i="51"/>
  <c r="O608" i="51"/>
  <c r="O569" i="51"/>
  <c r="S609" i="51"/>
  <c r="S615" i="51"/>
  <c r="S608" i="51"/>
  <c r="S569" i="51"/>
  <c r="Z569" i="51"/>
  <c r="J608" i="51"/>
  <c r="R608" i="51"/>
  <c r="Z608" i="51"/>
  <c r="J615" i="51"/>
  <c r="R615" i="51"/>
  <c r="Z615" i="51"/>
  <c r="L616" i="51"/>
  <c r="T617" i="51"/>
  <c r="AB617" i="51"/>
  <c r="N617" i="51"/>
  <c r="V617" i="51"/>
  <c r="AD617" i="51"/>
  <c r="T620" i="51"/>
  <c r="AB620" i="51"/>
  <c r="T615" i="51"/>
  <c r="T608" i="51"/>
  <c r="AB615" i="51"/>
  <c r="AB608" i="51"/>
  <c r="U569" i="51"/>
  <c r="X612" i="51"/>
  <c r="AC616" i="51"/>
  <c r="O617" i="51"/>
  <c r="M615" i="51"/>
  <c r="M608" i="51"/>
  <c r="Q615" i="51"/>
  <c r="Q608" i="51"/>
  <c r="U615" i="51"/>
  <c r="U608" i="51"/>
  <c r="Y615" i="51"/>
  <c r="Y608" i="51"/>
  <c r="AC615" i="51"/>
  <c r="AC608" i="51"/>
  <c r="V569" i="51"/>
  <c r="AD569" i="51"/>
  <c r="N608" i="51"/>
  <c r="V608" i="51"/>
  <c r="AD608" i="51"/>
  <c r="P614" i="51"/>
  <c r="P613" i="51" s="1"/>
  <c r="N615" i="51"/>
  <c r="V615" i="51"/>
  <c r="AD615" i="51"/>
  <c r="J617" i="51"/>
  <c r="R617" i="51"/>
  <c r="Z617" i="51"/>
  <c r="L615" i="51"/>
  <c r="L608" i="51"/>
  <c r="T569" i="51"/>
  <c r="AB569" i="51"/>
  <c r="J569" i="51"/>
  <c r="N569" i="51"/>
  <c r="R569" i="51"/>
  <c r="Q609" i="51"/>
  <c r="Y609" i="51"/>
  <c r="W614" i="51"/>
  <c r="W613" i="51" s="1"/>
  <c r="Y616" i="51"/>
  <c r="K617" i="51"/>
  <c r="S617" i="51"/>
  <c r="AA617" i="51"/>
  <c r="AE410" i="45"/>
  <c r="W410" i="45"/>
  <c r="P410" i="45"/>
  <c r="AE609" i="51" l="1"/>
  <c r="X568" i="51"/>
  <c r="X623" i="51"/>
  <c r="X607" i="51"/>
  <c r="AE569" i="51"/>
  <c r="P569" i="51"/>
  <c r="W569" i="51"/>
  <c r="AE608" i="51"/>
  <c r="X627" i="51"/>
  <c r="X567" i="51"/>
  <c r="P608" i="51"/>
  <c r="X410" i="45"/>
  <c r="N618" i="51"/>
  <c r="N619" i="51"/>
  <c r="N621" i="51" s="1"/>
  <c r="X614" i="51"/>
  <c r="X613" i="51" s="1"/>
  <c r="AB619" i="51"/>
  <c r="AB621" i="51" s="1"/>
  <c r="AB618" i="51"/>
  <c r="Z618" i="51"/>
  <c r="Z619" i="51"/>
  <c r="Z621" i="51" s="1"/>
  <c r="M617" i="51"/>
  <c r="M620" i="51"/>
  <c r="L619" i="51"/>
  <c r="L618" i="51"/>
  <c r="P616" i="51"/>
  <c r="AC619" i="51"/>
  <c r="AC618" i="51"/>
  <c r="U619" i="51"/>
  <c r="U621" i="51" s="1"/>
  <c r="U618" i="51"/>
  <c r="M619" i="51"/>
  <c r="M621" i="51" s="1"/>
  <c r="M618" i="51"/>
  <c r="R618" i="51"/>
  <c r="R619" i="51"/>
  <c r="R621" i="51" s="1"/>
  <c r="W609" i="51"/>
  <c r="W608" i="51"/>
  <c r="AD618" i="51"/>
  <c r="AD619" i="51"/>
  <c r="AD621" i="51" s="1"/>
  <c r="T619" i="51"/>
  <c r="T621" i="51" s="1"/>
  <c r="T618" i="51"/>
  <c r="J618" i="51"/>
  <c r="P615" i="51"/>
  <c r="J619" i="51"/>
  <c r="S618" i="51"/>
  <c r="S619" i="51"/>
  <c r="S621" i="51" s="1"/>
  <c r="O618" i="51"/>
  <c r="O619" i="51"/>
  <c r="O621" i="51" s="1"/>
  <c r="K618" i="51"/>
  <c r="K619" i="51"/>
  <c r="K621" i="51" s="1"/>
  <c r="AA618" i="51"/>
  <c r="AA619" i="51"/>
  <c r="AA621" i="51" s="1"/>
  <c r="X626" i="51"/>
  <c r="Y617" i="51"/>
  <c r="AE616" i="51"/>
  <c r="AE617" i="51" s="1"/>
  <c r="Y620" i="51"/>
  <c r="V618" i="51"/>
  <c r="V619" i="51"/>
  <c r="V621" i="51" s="1"/>
  <c r="Y619" i="51"/>
  <c r="AE615" i="51"/>
  <c r="Y618" i="51"/>
  <c r="Q619" i="51"/>
  <c r="W615" i="51"/>
  <c r="Q618" i="51"/>
  <c r="AC617" i="51"/>
  <c r="AC620" i="51"/>
  <c r="L617" i="51"/>
  <c r="L620" i="51"/>
  <c r="Q617" i="51"/>
  <c r="W616" i="51"/>
  <c r="W617" i="51" s="1"/>
  <c r="Q620" i="51"/>
  <c r="W620" i="51" s="1"/>
  <c r="X625" i="51"/>
  <c r="AE395" i="45"/>
  <c r="W395" i="45"/>
  <c r="P395" i="45"/>
  <c r="AE404" i="45"/>
  <c r="W404" i="45"/>
  <c r="P404" i="45"/>
  <c r="AE398" i="45"/>
  <c r="W398" i="45"/>
  <c r="P398" i="45"/>
  <c r="AE401" i="45"/>
  <c r="W401" i="45"/>
  <c r="P401" i="45"/>
  <c r="AE390" i="45"/>
  <c r="W390" i="45"/>
  <c r="P390" i="45"/>
  <c r="AE399" i="45"/>
  <c r="W399" i="45"/>
  <c r="P399" i="45"/>
  <c r="AE400" i="45"/>
  <c r="W400" i="45"/>
  <c r="P400" i="45"/>
  <c r="AE408" i="45"/>
  <c r="W408" i="45"/>
  <c r="P408" i="45"/>
  <c r="AE407" i="45"/>
  <c r="W407" i="45"/>
  <c r="P407" i="45"/>
  <c r="AE406" i="45"/>
  <c r="W406" i="45"/>
  <c r="P406" i="45"/>
  <c r="AE405" i="45"/>
  <c r="W405" i="45"/>
  <c r="P405" i="45"/>
  <c r="AE403" i="45"/>
  <c r="W403" i="45"/>
  <c r="P403" i="45"/>
  <c r="AE397" i="45"/>
  <c r="W397" i="45"/>
  <c r="P397" i="45"/>
  <c r="AE396" i="45"/>
  <c r="W396" i="45"/>
  <c r="P396" i="45"/>
  <c r="AE394" i="45"/>
  <c r="W394" i="45"/>
  <c r="P394" i="45"/>
  <c r="AE393" i="45"/>
  <c r="W393" i="45"/>
  <c r="P393" i="45"/>
  <c r="AE392" i="45"/>
  <c r="W392" i="45"/>
  <c r="P392" i="45"/>
  <c r="AE402" i="45"/>
  <c r="W402" i="45"/>
  <c r="P402" i="45"/>
  <c r="AE391" i="45"/>
  <c r="W391" i="45"/>
  <c r="P391" i="45"/>
  <c r="AE389" i="45"/>
  <c r="W389" i="45"/>
  <c r="P389" i="45"/>
  <c r="X569" i="51" l="1"/>
  <c r="X404" i="45"/>
  <c r="X609" i="51"/>
  <c r="P620" i="51"/>
  <c r="X620" i="51" s="1"/>
  <c r="X608" i="51"/>
  <c r="X395" i="45"/>
  <c r="P617" i="51"/>
  <c r="X616" i="51"/>
  <c r="X617" i="51" s="1"/>
  <c r="AE618" i="51"/>
  <c r="AE620" i="51"/>
  <c r="W618" i="51"/>
  <c r="W622" i="51" s="1"/>
  <c r="Y621" i="51"/>
  <c r="AE619" i="51"/>
  <c r="P619" i="51"/>
  <c r="J621" i="51"/>
  <c r="L621" i="51"/>
  <c r="Q621" i="51"/>
  <c r="W619" i="51"/>
  <c r="W621" i="51" s="1"/>
  <c r="X615" i="51"/>
  <c r="P618" i="51"/>
  <c r="AC621" i="51"/>
  <c r="X390" i="45"/>
  <c r="X398" i="45"/>
  <c r="X401" i="45"/>
  <c r="X393" i="45"/>
  <c r="X400" i="45"/>
  <c r="X399" i="45"/>
  <c r="X392" i="45"/>
  <c r="X397" i="45"/>
  <c r="X408" i="45"/>
  <c r="X403" i="45"/>
  <c r="X389" i="45"/>
  <c r="X407" i="45"/>
  <c r="X402" i="45"/>
  <c r="X396" i="45"/>
  <c r="X406" i="45"/>
  <c r="X391" i="45"/>
  <c r="X394" i="45"/>
  <c r="X405" i="45"/>
  <c r="AE607" i="45"/>
  <c r="W607" i="45"/>
  <c r="P607" i="45"/>
  <c r="AE603" i="45"/>
  <c r="W603" i="45"/>
  <c r="P603" i="45"/>
  <c r="AE602" i="45"/>
  <c r="W602" i="45"/>
  <c r="P602" i="45"/>
  <c r="AE601" i="45"/>
  <c r="W601" i="45"/>
  <c r="P601" i="45"/>
  <c r="AE600" i="45"/>
  <c r="W600" i="45"/>
  <c r="P600" i="45"/>
  <c r="AE599" i="45"/>
  <c r="W599" i="45"/>
  <c r="P599" i="45"/>
  <c r="AE598" i="45"/>
  <c r="W598" i="45"/>
  <c r="P598" i="45"/>
  <c r="AE597" i="45"/>
  <c r="W597" i="45"/>
  <c r="P597" i="45"/>
  <c r="AE596" i="45"/>
  <c r="W596" i="45"/>
  <c r="P596" i="45"/>
  <c r="AE595" i="45"/>
  <c r="W595" i="45"/>
  <c r="P595" i="45"/>
  <c r="AE594" i="45"/>
  <c r="W594" i="45"/>
  <c r="P594" i="45"/>
  <c r="AE593" i="45"/>
  <c r="W593" i="45"/>
  <c r="P593" i="45"/>
  <c r="AE592" i="45"/>
  <c r="W592" i="45"/>
  <c r="P592" i="45"/>
  <c r="AE591" i="45"/>
  <c r="W591" i="45"/>
  <c r="P591" i="45"/>
  <c r="AE590" i="45"/>
  <c r="W590" i="45"/>
  <c r="P590" i="45"/>
  <c r="AE589" i="45"/>
  <c r="W589" i="45"/>
  <c r="P589" i="45"/>
  <c r="AE588" i="45"/>
  <c r="W588" i="45"/>
  <c r="P588" i="45"/>
  <c r="AE584" i="45"/>
  <c r="W584" i="45"/>
  <c r="P584" i="45"/>
  <c r="AE583" i="45"/>
  <c r="W583" i="45"/>
  <c r="P583" i="45"/>
  <c r="AE582" i="45"/>
  <c r="W582" i="45"/>
  <c r="P582" i="45"/>
  <c r="AE581" i="45"/>
  <c r="W581" i="45"/>
  <c r="P581" i="45"/>
  <c r="AE580" i="45"/>
  <c r="W580" i="45"/>
  <c r="P580" i="45"/>
  <c r="AE579" i="45"/>
  <c r="W579" i="45"/>
  <c r="P579" i="45"/>
  <c r="AE578" i="45"/>
  <c r="W578" i="45"/>
  <c r="P578" i="45"/>
  <c r="AE577" i="45"/>
  <c r="W577" i="45"/>
  <c r="P577" i="45"/>
  <c r="AE573" i="45"/>
  <c r="W573" i="45"/>
  <c r="P573" i="45"/>
  <c r="AE572" i="45"/>
  <c r="W572" i="45"/>
  <c r="P572" i="45"/>
  <c r="AE571" i="45"/>
  <c r="W571" i="45"/>
  <c r="P571" i="45"/>
  <c r="AE570" i="45"/>
  <c r="W570" i="45"/>
  <c r="P570" i="45"/>
  <c r="AE567" i="45"/>
  <c r="W567" i="45"/>
  <c r="P567" i="45"/>
  <c r="AE564" i="45"/>
  <c r="W564" i="45"/>
  <c r="P564" i="45"/>
  <c r="AE563" i="45"/>
  <c r="W563" i="45"/>
  <c r="P563" i="45"/>
  <c r="AE562" i="45"/>
  <c r="W562" i="45"/>
  <c r="P562" i="45"/>
  <c r="AE621" i="51" l="1"/>
  <c r="X618" i="51"/>
  <c r="X622" i="51" s="1"/>
  <c r="X563" i="45"/>
  <c r="X573" i="45"/>
  <c r="X580" i="45"/>
  <c r="X584" i="45"/>
  <c r="X591" i="45"/>
  <c r="X595" i="45"/>
  <c r="X599" i="45"/>
  <c r="X603" i="45"/>
  <c r="P621" i="51"/>
  <c r="X619" i="51"/>
  <c r="X621" i="51" s="1"/>
  <c r="X571" i="45"/>
  <c r="X578" i="45"/>
  <c r="X582" i="45"/>
  <c r="X589" i="45"/>
  <c r="X593" i="45"/>
  <c r="X597" i="45"/>
  <c r="X601" i="45"/>
  <c r="X564" i="45"/>
  <c r="X570" i="45"/>
  <c r="X577" i="45"/>
  <c r="X581" i="45"/>
  <c r="X588" i="45"/>
  <c r="X592" i="45"/>
  <c r="X596" i="45"/>
  <c r="X600" i="45"/>
  <c r="X607" i="45"/>
  <c r="X562" i="45"/>
  <c r="X567" i="45"/>
  <c r="X572" i="45"/>
  <c r="X579" i="45"/>
  <c r="X583" i="45"/>
  <c r="X590" i="45"/>
  <c r="X594" i="45"/>
  <c r="X598" i="45"/>
  <c r="X602" i="45"/>
  <c r="W523" i="45"/>
  <c r="W524" i="45"/>
  <c r="AE522" i="45"/>
  <c r="AE523" i="45"/>
  <c r="AE524" i="45"/>
  <c r="P523" i="45"/>
  <c r="P524" i="45"/>
  <c r="P521" i="45"/>
  <c r="P522" i="45"/>
  <c r="W521" i="45"/>
  <c r="W522" i="45"/>
  <c r="AE521" i="45"/>
  <c r="X524" i="45" l="1"/>
  <c r="X522" i="45"/>
  <c r="X523" i="45"/>
  <c r="X521" i="45"/>
  <c r="AE511" i="45"/>
  <c r="W511" i="45"/>
  <c r="P511" i="45"/>
  <c r="AE510" i="45"/>
  <c r="W510" i="45"/>
  <c r="P510" i="45"/>
  <c r="X510" i="45" l="1"/>
  <c r="X511" i="45"/>
  <c r="AE149" i="45"/>
  <c r="W149" i="45"/>
  <c r="P149" i="45"/>
  <c r="AE51" i="45"/>
  <c r="W51" i="45"/>
  <c r="P51" i="45"/>
  <c r="AE100" i="45"/>
  <c r="W100" i="45"/>
  <c r="P100" i="45"/>
  <c r="AE99" i="45"/>
  <c r="W99" i="45"/>
  <c r="P99" i="45"/>
  <c r="X51" i="45" l="1"/>
  <c r="X149" i="45"/>
  <c r="X99" i="45"/>
  <c r="X100" i="45"/>
  <c r="AE561" i="45"/>
  <c r="W561" i="45"/>
  <c r="P561" i="45"/>
  <c r="AE560" i="45"/>
  <c r="W560" i="45"/>
  <c r="P560" i="45"/>
  <c r="AE559" i="45"/>
  <c r="W559" i="45"/>
  <c r="P559" i="45"/>
  <c r="AE558" i="45"/>
  <c r="W558" i="45"/>
  <c r="P558" i="45"/>
  <c r="AE557" i="45"/>
  <c r="W557" i="45"/>
  <c r="P557" i="45"/>
  <c r="AE556" i="45"/>
  <c r="W556" i="45"/>
  <c r="P556" i="45"/>
  <c r="AE555" i="45"/>
  <c r="W555" i="45"/>
  <c r="P555" i="45"/>
  <c r="AE554" i="45"/>
  <c r="W554" i="45"/>
  <c r="P554" i="45"/>
  <c r="AE553" i="45"/>
  <c r="W553" i="45"/>
  <c r="P553" i="45"/>
  <c r="AE552" i="45"/>
  <c r="W552" i="45"/>
  <c r="P552" i="45"/>
  <c r="X556" i="45" l="1"/>
  <c r="X553" i="45"/>
  <c r="X561" i="45"/>
  <c r="X555" i="45"/>
  <c r="X560" i="45"/>
  <c r="X554" i="45"/>
  <c r="X559" i="45"/>
  <c r="X552" i="45"/>
  <c r="X558" i="45"/>
  <c r="X557" i="45"/>
  <c r="AD584" i="50"/>
  <c r="AD583" i="50" s="1"/>
  <c r="AC584" i="50"/>
  <c r="AC583" i="50" s="1"/>
  <c r="AB584" i="50"/>
  <c r="AB583" i="50" s="1"/>
  <c r="AA584" i="50"/>
  <c r="AA583" i="50" s="1"/>
  <c r="Z584" i="50"/>
  <c r="Z583" i="50" s="1"/>
  <c r="Y584" i="50"/>
  <c r="Y583" i="50" s="1"/>
  <c r="V584" i="50"/>
  <c r="V583" i="50" s="1"/>
  <c r="U584" i="50"/>
  <c r="U583" i="50" s="1"/>
  <c r="T584" i="50"/>
  <c r="T583" i="50" s="1"/>
  <c r="S584" i="50"/>
  <c r="S583" i="50" s="1"/>
  <c r="R584" i="50"/>
  <c r="R583" i="50" s="1"/>
  <c r="Q584" i="50"/>
  <c r="Q583" i="50" s="1"/>
  <c r="O584" i="50"/>
  <c r="O583" i="50" s="1"/>
  <c r="N584" i="50"/>
  <c r="N583" i="50" s="1"/>
  <c r="M584" i="50"/>
  <c r="M583" i="50" s="1"/>
  <c r="L584" i="50"/>
  <c r="L583" i="50" s="1"/>
  <c r="K584" i="50"/>
  <c r="K583" i="50" s="1"/>
  <c r="J584" i="50"/>
  <c r="J583" i="50" s="1"/>
  <c r="AE582" i="50"/>
  <c r="W582" i="50"/>
  <c r="P582" i="50"/>
  <c r="AE581" i="50"/>
  <c r="W581" i="50"/>
  <c r="P581" i="50"/>
  <c r="AD577" i="50"/>
  <c r="AC577" i="50"/>
  <c r="AB577" i="50"/>
  <c r="AA577" i="50"/>
  <c r="Z577" i="50"/>
  <c r="Y577" i="50"/>
  <c r="V577" i="50"/>
  <c r="U577" i="50"/>
  <c r="T577" i="50"/>
  <c r="S577" i="50"/>
  <c r="R577" i="50"/>
  <c r="Q577" i="50"/>
  <c r="O577" i="50"/>
  <c r="N577" i="50"/>
  <c r="M577" i="50"/>
  <c r="L577" i="50"/>
  <c r="K577" i="50"/>
  <c r="J577" i="50"/>
  <c r="AE576" i="50"/>
  <c r="W576" i="50"/>
  <c r="P576" i="50"/>
  <c r="AE575" i="50"/>
  <c r="W575" i="50"/>
  <c r="P575" i="50"/>
  <c r="AE574" i="50"/>
  <c r="W574" i="50"/>
  <c r="P574" i="50"/>
  <c r="AE573" i="50"/>
  <c r="W573" i="50"/>
  <c r="P573" i="50"/>
  <c r="AE572" i="50"/>
  <c r="W572" i="50"/>
  <c r="P572" i="50"/>
  <c r="AE571" i="50"/>
  <c r="W571" i="50"/>
  <c r="P571" i="50"/>
  <c r="AE570" i="50"/>
  <c r="W570" i="50"/>
  <c r="P570" i="50"/>
  <c r="AE569" i="50"/>
  <c r="W569" i="50"/>
  <c r="P569" i="50"/>
  <c r="AE568" i="50"/>
  <c r="W568" i="50"/>
  <c r="P568" i="50"/>
  <c r="AE567" i="50"/>
  <c r="W567" i="50"/>
  <c r="P567" i="50"/>
  <c r="AE566" i="50"/>
  <c r="W566" i="50"/>
  <c r="P566" i="50"/>
  <c r="AE565" i="50"/>
  <c r="W565" i="50"/>
  <c r="P565" i="50"/>
  <c r="AE564" i="50"/>
  <c r="W564" i="50"/>
  <c r="P564" i="50"/>
  <c r="AE563" i="50"/>
  <c r="W563" i="50"/>
  <c r="P563" i="50"/>
  <c r="AE562" i="50"/>
  <c r="W562" i="50"/>
  <c r="P562" i="50"/>
  <c r="AE561" i="50"/>
  <c r="W561" i="50"/>
  <c r="P561" i="50"/>
  <c r="AE560" i="50"/>
  <c r="W560" i="50"/>
  <c r="P560" i="50"/>
  <c r="AE559" i="50"/>
  <c r="W559" i="50"/>
  <c r="P559" i="50"/>
  <c r="AE558" i="50"/>
  <c r="W558" i="50"/>
  <c r="P558" i="50"/>
  <c r="AE557" i="50"/>
  <c r="W557" i="50"/>
  <c r="P557" i="50"/>
  <c r="AE556" i="50"/>
  <c r="W556" i="50"/>
  <c r="P556" i="50"/>
  <c r="AE555" i="50"/>
  <c r="W555" i="50"/>
  <c r="P555" i="50"/>
  <c r="AE554" i="50"/>
  <c r="W554" i="50"/>
  <c r="P554" i="50"/>
  <c r="AE553" i="50"/>
  <c r="W553" i="50"/>
  <c r="P553" i="50"/>
  <c r="AE552" i="50"/>
  <c r="W552" i="50"/>
  <c r="P552" i="50"/>
  <c r="AE551" i="50"/>
  <c r="W551" i="50"/>
  <c r="P551" i="50"/>
  <c r="AE550" i="50"/>
  <c r="W550" i="50"/>
  <c r="P550" i="50"/>
  <c r="AE549" i="50"/>
  <c r="W549" i="50"/>
  <c r="P549" i="50"/>
  <c r="AE548" i="50"/>
  <c r="W548" i="50"/>
  <c r="P548" i="50"/>
  <c r="AE547" i="50"/>
  <c r="W547" i="50"/>
  <c r="P547" i="50"/>
  <c r="AE546" i="50"/>
  <c r="W546" i="50"/>
  <c r="P546" i="50"/>
  <c r="AE545" i="50"/>
  <c r="W545" i="50"/>
  <c r="P545" i="50"/>
  <c r="AE544" i="50"/>
  <c r="W544" i="50"/>
  <c r="P544" i="50"/>
  <c r="AE543" i="50"/>
  <c r="W543" i="50"/>
  <c r="P543" i="50"/>
  <c r="AE542" i="50"/>
  <c r="W542" i="50"/>
  <c r="P542" i="50"/>
  <c r="AE541" i="50"/>
  <c r="W541" i="50"/>
  <c r="P541" i="50"/>
  <c r="AE540" i="50"/>
  <c r="W540" i="50"/>
  <c r="P540" i="50"/>
  <c r="AD538" i="50"/>
  <c r="AD586" i="50" s="1"/>
  <c r="AC538" i="50"/>
  <c r="AB538" i="50"/>
  <c r="AB586" i="50" s="1"/>
  <c r="AA538" i="50"/>
  <c r="Z538" i="50"/>
  <c r="Z586" i="50" s="1"/>
  <c r="Z590" i="50" s="1"/>
  <c r="Y538" i="50"/>
  <c r="V538" i="50"/>
  <c r="V586" i="50" s="1"/>
  <c r="V590" i="50" s="1"/>
  <c r="U538" i="50"/>
  <c r="T538" i="50"/>
  <c r="T586" i="50" s="1"/>
  <c r="S538" i="50"/>
  <c r="R538" i="50"/>
  <c r="R586" i="50" s="1"/>
  <c r="R590" i="50" s="1"/>
  <c r="Q538" i="50"/>
  <c r="O538" i="50"/>
  <c r="N538" i="50"/>
  <c r="N586" i="50" s="1"/>
  <c r="N590" i="50" s="1"/>
  <c r="M538" i="50"/>
  <c r="L538" i="50"/>
  <c r="L586" i="50" s="1"/>
  <c r="K538" i="50"/>
  <c r="J538" i="50"/>
  <c r="J586" i="50" s="1"/>
  <c r="AD537" i="50"/>
  <c r="AC537" i="50"/>
  <c r="AB537" i="50"/>
  <c r="AA537" i="50"/>
  <c r="Z537" i="50"/>
  <c r="Y537" i="50"/>
  <c r="V537" i="50"/>
  <c r="U537" i="50"/>
  <c r="T537" i="50"/>
  <c r="S537" i="50"/>
  <c r="R537" i="50"/>
  <c r="Q537" i="50"/>
  <c r="O537" i="50"/>
  <c r="N537" i="50"/>
  <c r="M537" i="50"/>
  <c r="L537" i="50"/>
  <c r="L579" i="50" s="1"/>
  <c r="K537" i="50"/>
  <c r="J537" i="50"/>
  <c r="AE535" i="50"/>
  <c r="W535" i="50"/>
  <c r="P535" i="50"/>
  <c r="AE534" i="50"/>
  <c r="W534" i="50"/>
  <c r="P534" i="50"/>
  <c r="AE533" i="50"/>
  <c r="W533" i="50"/>
  <c r="P533" i="50"/>
  <c r="AE532" i="50"/>
  <c r="W532" i="50"/>
  <c r="P532" i="50"/>
  <c r="AE531" i="50"/>
  <c r="W531" i="50"/>
  <c r="P531" i="50"/>
  <c r="AE530" i="50"/>
  <c r="W530" i="50"/>
  <c r="P530" i="50"/>
  <c r="AE529" i="50"/>
  <c r="W529" i="50"/>
  <c r="P529" i="50"/>
  <c r="AE528" i="50"/>
  <c r="W528" i="50"/>
  <c r="P528" i="50"/>
  <c r="AE527" i="50"/>
  <c r="W527" i="50"/>
  <c r="P527" i="50"/>
  <c r="AE526" i="50"/>
  <c r="W526" i="50"/>
  <c r="P526" i="50"/>
  <c r="AE525" i="50"/>
  <c r="W525" i="50"/>
  <c r="P525" i="50"/>
  <c r="AE524" i="50"/>
  <c r="W524" i="50"/>
  <c r="P524" i="50"/>
  <c r="AE523" i="50"/>
  <c r="W523" i="50"/>
  <c r="P523" i="50"/>
  <c r="AE522" i="50"/>
  <c r="W522" i="50"/>
  <c r="P522" i="50"/>
  <c r="AE521" i="50"/>
  <c r="W521" i="50"/>
  <c r="P521" i="50"/>
  <c r="AE520" i="50"/>
  <c r="W520" i="50"/>
  <c r="P520" i="50"/>
  <c r="AE519" i="50"/>
  <c r="W519" i="50"/>
  <c r="P519" i="50"/>
  <c r="AE518" i="50"/>
  <c r="W518" i="50"/>
  <c r="P518" i="50"/>
  <c r="AE517" i="50"/>
  <c r="W517" i="50"/>
  <c r="P517" i="50"/>
  <c r="AE516" i="50"/>
  <c r="W516" i="50"/>
  <c r="P516" i="50"/>
  <c r="AE515" i="50"/>
  <c r="W515" i="50"/>
  <c r="P515" i="50"/>
  <c r="AE514" i="50"/>
  <c r="W514" i="50"/>
  <c r="P514" i="50"/>
  <c r="AE513" i="50"/>
  <c r="W513" i="50"/>
  <c r="P513" i="50"/>
  <c r="AE512" i="50"/>
  <c r="W512" i="50"/>
  <c r="P512" i="50"/>
  <c r="AE511" i="50"/>
  <c r="W511" i="50"/>
  <c r="P511" i="50"/>
  <c r="AE510" i="50"/>
  <c r="W510" i="50"/>
  <c r="P510" i="50"/>
  <c r="AE509" i="50"/>
  <c r="W509" i="50"/>
  <c r="P509" i="50"/>
  <c r="AE508" i="50"/>
  <c r="W508" i="50"/>
  <c r="P508" i="50"/>
  <c r="AE507" i="50"/>
  <c r="W507" i="50"/>
  <c r="P507" i="50"/>
  <c r="AE506" i="50"/>
  <c r="W506" i="50"/>
  <c r="P506" i="50"/>
  <c r="AE505" i="50"/>
  <c r="W505" i="50"/>
  <c r="P505" i="50"/>
  <c r="AE504" i="50"/>
  <c r="W504" i="50"/>
  <c r="P504" i="50"/>
  <c r="AE503" i="50"/>
  <c r="W503" i="50"/>
  <c r="P503" i="50"/>
  <c r="AE502" i="50"/>
  <c r="W502" i="50"/>
  <c r="P502" i="50"/>
  <c r="AE501" i="50"/>
  <c r="W501" i="50"/>
  <c r="P501" i="50"/>
  <c r="AE500" i="50"/>
  <c r="W500" i="50"/>
  <c r="P500" i="50"/>
  <c r="AE499" i="50"/>
  <c r="W499" i="50"/>
  <c r="P499" i="50"/>
  <c r="AE498" i="50"/>
  <c r="W498" i="50"/>
  <c r="P498" i="50"/>
  <c r="AE497" i="50"/>
  <c r="W497" i="50"/>
  <c r="P497" i="50"/>
  <c r="AE496" i="50"/>
  <c r="W496" i="50"/>
  <c r="P496" i="50"/>
  <c r="AE495" i="50"/>
  <c r="W495" i="50"/>
  <c r="P495" i="50"/>
  <c r="AE494" i="50"/>
  <c r="W494" i="50"/>
  <c r="P494" i="50"/>
  <c r="AE493" i="50"/>
  <c r="W493" i="50"/>
  <c r="P493" i="50"/>
  <c r="AE492" i="50"/>
  <c r="W492" i="50"/>
  <c r="P492" i="50"/>
  <c r="AE491" i="50"/>
  <c r="W491" i="50"/>
  <c r="P491" i="50"/>
  <c r="AE490" i="50"/>
  <c r="W490" i="50"/>
  <c r="P490" i="50"/>
  <c r="AE489" i="50"/>
  <c r="W489" i="50"/>
  <c r="P489" i="50"/>
  <c r="AE488" i="50"/>
  <c r="W488" i="50"/>
  <c r="P488" i="50"/>
  <c r="AE487" i="50"/>
  <c r="W487" i="50"/>
  <c r="P487" i="50"/>
  <c r="AE486" i="50"/>
  <c r="W486" i="50"/>
  <c r="P486" i="50"/>
  <c r="AE485" i="50"/>
  <c r="W485" i="50"/>
  <c r="P485" i="50"/>
  <c r="AE484" i="50"/>
  <c r="W484" i="50"/>
  <c r="P484" i="50"/>
  <c r="AE483" i="50"/>
  <c r="W483" i="50"/>
  <c r="P483" i="50"/>
  <c r="AE482" i="50"/>
  <c r="W482" i="50"/>
  <c r="P482" i="50"/>
  <c r="AE481" i="50"/>
  <c r="W481" i="50"/>
  <c r="P481" i="50"/>
  <c r="AE480" i="50"/>
  <c r="W480" i="50"/>
  <c r="P480" i="50"/>
  <c r="AE479" i="50"/>
  <c r="W479" i="50"/>
  <c r="P479" i="50"/>
  <c r="AE478" i="50"/>
  <c r="W478" i="50"/>
  <c r="P478" i="50"/>
  <c r="AE477" i="50"/>
  <c r="W477" i="50"/>
  <c r="P477" i="50"/>
  <c r="AE476" i="50"/>
  <c r="W476" i="50"/>
  <c r="P476" i="50"/>
  <c r="AE475" i="50"/>
  <c r="W475" i="50"/>
  <c r="P475" i="50"/>
  <c r="AE474" i="50"/>
  <c r="W474" i="50"/>
  <c r="P474" i="50"/>
  <c r="AE473" i="50"/>
  <c r="W473" i="50"/>
  <c r="P473" i="50"/>
  <c r="AE472" i="50"/>
  <c r="W472" i="50"/>
  <c r="P472" i="50"/>
  <c r="AE471" i="50"/>
  <c r="W471" i="50"/>
  <c r="P471" i="50"/>
  <c r="AE470" i="50"/>
  <c r="W470" i="50"/>
  <c r="P470" i="50"/>
  <c r="AE469" i="50"/>
  <c r="W469" i="50"/>
  <c r="P469" i="50"/>
  <c r="AE468" i="50"/>
  <c r="W468" i="50"/>
  <c r="P468" i="50"/>
  <c r="AE467" i="50"/>
  <c r="W467" i="50"/>
  <c r="P467" i="50"/>
  <c r="AE466" i="50"/>
  <c r="W466" i="50"/>
  <c r="P466" i="50"/>
  <c r="AE465" i="50"/>
  <c r="W465" i="50"/>
  <c r="P465" i="50"/>
  <c r="AE464" i="50"/>
  <c r="W464" i="50"/>
  <c r="P464" i="50"/>
  <c r="AE463" i="50"/>
  <c r="W463" i="50"/>
  <c r="P463" i="50"/>
  <c r="AE462" i="50"/>
  <c r="W462" i="50"/>
  <c r="P462" i="50"/>
  <c r="AE461" i="50"/>
  <c r="W461" i="50"/>
  <c r="P461" i="50"/>
  <c r="AE460" i="50"/>
  <c r="W460" i="50"/>
  <c r="P460" i="50"/>
  <c r="AE459" i="50"/>
  <c r="W459" i="50"/>
  <c r="P459" i="50"/>
  <c r="AE458" i="50"/>
  <c r="W458" i="50"/>
  <c r="P458" i="50"/>
  <c r="AE457" i="50"/>
  <c r="W457" i="50"/>
  <c r="P457" i="50"/>
  <c r="AE456" i="50"/>
  <c r="W456" i="50"/>
  <c r="P456" i="50"/>
  <c r="AE455" i="50"/>
  <c r="W455" i="50"/>
  <c r="P455" i="50"/>
  <c r="AE454" i="50"/>
  <c r="W454" i="50"/>
  <c r="P454" i="50"/>
  <c r="AE453" i="50"/>
  <c r="W453" i="50"/>
  <c r="P453" i="50"/>
  <c r="AE452" i="50"/>
  <c r="W452" i="50"/>
  <c r="P452" i="50"/>
  <c r="AE451" i="50"/>
  <c r="W451" i="50"/>
  <c r="P451" i="50"/>
  <c r="AE450" i="50"/>
  <c r="W450" i="50"/>
  <c r="P450" i="50"/>
  <c r="AE449" i="50"/>
  <c r="W449" i="50"/>
  <c r="P449" i="50"/>
  <c r="AE448" i="50"/>
  <c r="W448" i="50"/>
  <c r="P448" i="50"/>
  <c r="AE447" i="50"/>
  <c r="W447" i="50"/>
  <c r="P447" i="50"/>
  <c r="AE446" i="50"/>
  <c r="W446" i="50"/>
  <c r="P446" i="50"/>
  <c r="AE445" i="50"/>
  <c r="W445" i="50"/>
  <c r="P445" i="50"/>
  <c r="AE444" i="50"/>
  <c r="W444" i="50"/>
  <c r="P444" i="50"/>
  <c r="AE443" i="50"/>
  <c r="W443" i="50"/>
  <c r="P443" i="50"/>
  <c r="AE442" i="50"/>
  <c r="W442" i="50"/>
  <c r="P442" i="50"/>
  <c r="AE441" i="50"/>
  <c r="W441" i="50"/>
  <c r="P441" i="50"/>
  <c r="AE440" i="50"/>
  <c r="W440" i="50"/>
  <c r="P440" i="50"/>
  <c r="AE439" i="50"/>
  <c r="W439" i="50"/>
  <c r="P439" i="50"/>
  <c r="AE438" i="50"/>
  <c r="W438" i="50"/>
  <c r="P438" i="50"/>
  <c r="AE437" i="50"/>
  <c r="W437" i="50"/>
  <c r="P437" i="50"/>
  <c r="AE436" i="50"/>
  <c r="W436" i="50"/>
  <c r="P436" i="50"/>
  <c r="AE435" i="50"/>
  <c r="W435" i="50"/>
  <c r="P435" i="50"/>
  <c r="AE434" i="50"/>
  <c r="W434" i="50"/>
  <c r="P434" i="50"/>
  <c r="AE433" i="50"/>
  <c r="W433" i="50"/>
  <c r="P433" i="50"/>
  <c r="AE432" i="50"/>
  <c r="W432" i="50"/>
  <c r="P432" i="50"/>
  <c r="AE431" i="50"/>
  <c r="W431" i="50"/>
  <c r="P431" i="50"/>
  <c r="AE430" i="50"/>
  <c r="W430" i="50"/>
  <c r="P430" i="50"/>
  <c r="AE429" i="50"/>
  <c r="W429" i="50"/>
  <c r="P429" i="50"/>
  <c r="AE428" i="50"/>
  <c r="W428" i="50"/>
  <c r="P428" i="50"/>
  <c r="AE427" i="50"/>
  <c r="W427" i="50"/>
  <c r="P427" i="50"/>
  <c r="AE426" i="50"/>
  <c r="W426" i="50"/>
  <c r="P426" i="50"/>
  <c r="AE425" i="50"/>
  <c r="W425" i="50"/>
  <c r="P425" i="50"/>
  <c r="AE424" i="50"/>
  <c r="W424" i="50"/>
  <c r="P424" i="50"/>
  <c r="AE423" i="50"/>
  <c r="W423" i="50"/>
  <c r="P423" i="50"/>
  <c r="AE422" i="50"/>
  <c r="W422" i="50"/>
  <c r="P422" i="50"/>
  <c r="AE421" i="50"/>
  <c r="W421" i="50"/>
  <c r="P421" i="50"/>
  <c r="AE420" i="50"/>
  <c r="W420" i="50"/>
  <c r="P420" i="50"/>
  <c r="AE419" i="50"/>
  <c r="W419" i="50"/>
  <c r="P419" i="50"/>
  <c r="AE418" i="50"/>
  <c r="W418" i="50"/>
  <c r="P418" i="50"/>
  <c r="AE417" i="50"/>
  <c r="W417" i="50"/>
  <c r="P417" i="50"/>
  <c r="AE416" i="50"/>
  <c r="W416" i="50"/>
  <c r="P416" i="50"/>
  <c r="AE415" i="50"/>
  <c r="W415" i="50"/>
  <c r="P415" i="50"/>
  <c r="AE414" i="50"/>
  <c r="W414" i="50"/>
  <c r="P414" i="50"/>
  <c r="AE413" i="50"/>
  <c r="W413" i="50"/>
  <c r="P413" i="50"/>
  <c r="AE412" i="50"/>
  <c r="W412" i="50"/>
  <c r="P412" i="50"/>
  <c r="AE411" i="50"/>
  <c r="W411" i="50"/>
  <c r="P411" i="50"/>
  <c r="AE410" i="50"/>
  <c r="W410" i="50"/>
  <c r="P410" i="50"/>
  <c r="AE409" i="50"/>
  <c r="W409" i="50"/>
  <c r="P409" i="50"/>
  <c r="AE408" i="50"/>
  <c r="W408" i="50"/>
  <c r="P408" i="50"/>
  <c r="AE407" i="50"/>
  <c r="W407" i="50"/>
  <c r="P407" i="50"/>
  <c r="AE406" i="50"/>
  <c r="W406" i="50"/>
  <c r="P406" i="50"/>
  <c r="AE405" i="50"/>
  <c r="W405" i="50"/>
  <c r="P405" i="50"/>
  <c r="AE404" i="50"/>
  <c r="W404" i="50"/>
  <c r="P404" i="50"/>
  <c r="AE403" i="50"/>
  <c r="W403" i="50"/>
  <c r="P403" i="50"/>
  <c r="AE402" i="50"/>
  <c r="W402" i="50"/>
  <c r="P402" i="50"/>
  <c r="AE401" i="50"/>
  <c r="W401" i="50"/>
  <c r="P401" i="50"/>
  <c r="AE400" i="50"/>
  <c r="W400" i="50"/>
  <c r="P400" i="50"/>
  <c r="AE399" i="50"/>
  <c r="W399" i="50"/>
  <c r="P399" i="50"/>
  <c r="AE398" i="50"/>
  <c r="W398" i="50"/>
  <c r="P398" i="50"/>
  <c r="AE397" i="50"/>
  <c r="W397" i="50"/>
  <c r="P397" i="50"/>
  <c r="AE396" i="50"/>
  <c r="W396" i="50"/>
  <c r="P396" i="50"/>
  <c r="AE395" i="50"/>
  <c r="W395" i="50"/>
  <c r="P395" i="50"/>
  <c r="AE394" i="50"/>
  <c r="W394" i="50"/>
  <c r="P394" i="50"/>
  <c r="AE393" i="50"/>
  <c r="W393" i="50"/>
  <c r="P393" i="50"/>
  <c r="AE392" i="50"/>
  <c r="W392" i="50"/>
  <c r="P392" i="50"/>
  <c r="AE391" i="50"/>
  <c r="W391" i="50"/>
  <c r="P391" i="50"/>
  <c r="AE390" i="50"/>
  <c r="W390" i="50"/>
  <c r="P390" i="50"/>
  <c r="AE389" i="50"/>
  <c r="W389" i="50"/>
  <c r="P389" i="50"/>
  <c r="AE388" i="50"/>
  <c r="W388" i="50"/>
  <c r="P388" i="50"/>
  <c r="AE387" i="50"/>
  <c r="W387" i="50"/>
  <c r="P387" i="50"/>
  <c r="AE386" i="50"/>
  <c r="W386" i="50"/>
  <c r="P386" i="50"/>
  <c r="AE385" i="50"/>
  <c r="W385" i="50"/>
  <c r="P385" i="50"/>
  <c r="AE384" i="50"/>
  <c r="W384" i="50"/>
  <c r="P384" i="50"/>
  <c r="AE383" i="50"/>
  <c r="W383" i="50"/>
  <c r="P383" i="50"/>
  <c r="AE382" i="50"/>
  <c r="W382" i="50"/>
  <c r="P382" i="50"/>
  <c r="AE381" i="50"/>
  <c r="W381" i="50"/>
  <c r="P381" i="50"/>
  <c r="AE380" i="50"/>
  <c r="W380" i="50"/>
  <c r="P380" i="50"/>
  <c r="AE379" i="50"/>
  <c r="W379" i="50"/>
  <c r="P379" i="50"/>
  <c r="AE378" i="50"/>
  <c r="W378" i="50"/>
  <c r="P378" i="50"/>
  <c r="AE377" i="50"/>
  <c r="W377" i="50"/>
  <c r="P377" i="50"/>
  <c r="AE376" i="50"/>
  <c r="W376" i="50"/>
  <c r="P376" i="50"/>
  <c r="AE375" i="50"/>
  <c r="W375" i="50"/>
  <c r="P375" i="50"/>
  <c r="AE374" i="50"/>
  <c r="W374" i="50"/>
  <c r="P374" i="50"/>
  <c r="AE373" i="50"/>
  <c r="W373" i="50"/>
  <c r="P373" i="50"/>
  <c r="AE372" i="50"/>
  <c r="W372" i="50"/>
  <c r="P372" i="50"/>
  <c r="AE371" i="50"/>
  <c r="W371" i="50"/>
  <c r="P371" i="50"/>
  <c r="AE370" i="50"/>
  <c r="W370" i="50"/>
  <c r="P370" i="50"/>
  <c r="AE369" i="50"/>
  <c r="W369" i="50"/>
  <c r="P369" i="50"/>
  <c r="AE368" i="50"/>
  <c r="W368" i="50"/>
  <c r="P368" i="50"/>
  <c r="AE367" i="50"/>
  <c r="W367" i="50"/>
  <c r="P367" i="50"/>
  <c r="AE366" i="50"/>
  <c r="W366" i="50"/>
  <c r="P366" i="50"/>
  <c r="AE365" i="50"/>
  <c r="W365" i="50"/>
  <c r="P365" i="50"/>
  <c r="AE364" i="50"/>
  <c r="W364" i="50"/>
  <c r="P364" i="50"/>
  <c r="AE363" i="50"/>
  <c r="W363" i="50"/>
  <c r="P363" i="50"/>
  <c r="AE362" i="50"/>
  <c r="W362" i="50"/>
  <c r="P362" i="50"/>
  <c r="AE361" i="50"/>
  <c r="W361" i="50"/>
  <c r="P361" i="50"/>
  <c r="AE360" i="50"/>
  <c r="W360" i="50"/>
  <c r="P360" i="50"/>
  <c r="AE359" i="50"/>
  <c r="W359" i="50"/>
  <c r="P359" i="50"/>
  <c r="AE358" i="50"/>
  <c r="W358" i="50"/>
  <c r="P358" i="50"/>
  <c r="AE357" i="50"/>
  <c r="W357" i="50"/>
  <c r="P357" i="50"/>
  <c r="AE356" i="50"/>
  <c r="W356" i="50"/>
  <c r="P356" i="50"/>
  <c r="AE355" i="50"/>
  <c r="W355" i="50"/>
  <c r="P355" i="50"/>
  <c r="AE354" i="50"/>
  <c r="W354" i="50"/>
  <c r="P354" i="50"/>
  <c r="AE353" i="50"/>
  <c r="W353" i="50"/>
  <c r="P353" i="50"/>
  <c r="AE352" i="50"/>
  <c r="W352" i="50"/>
  <c r="P352" i="50"/>
  <c r="AE351" i="50"/>
  <c r="W351" i="50"/>
  <c r="P351" i="50"/>
  <c r="AE350" i="50"/>
  <c r="W350" i="50"/>
  <c r="P350" i="50"/>
  <c r="AE349" i="50"/>
  <c r="W349" i="50"/>
  <c r="P349" i="50"/>
  <c r="AE348" i="50"/>
  <c r="W348" i="50"/>
  <c r="P348" i="50"/>
  <c r="AE347" i="50"/>
  <c r="W347" i="50"/>
  <c r="P347" i="50"/>
  <c r="AE346" i="50"/>
  <c r="W346" i="50"/>
  <c r="P346" i="50"/>
  <c r="AE345" i="50"/>
  <c r="W345" i="50"/>
  <c r="P345" i="50"/>
  <c r="AE344" i="50"/>
  <c r="W344" i="50"/>
  <c r="P344" i="50"/>
  <c r="AE343" i="50"/>
  <c r="W343" i="50"/>
  <c r="P343" i="50"/>
  <c r="AE342" i="50"/>
  <c r="W342" i="50"/>
  <c r="P342" i="50"/>
  <c r="AE341" i="50"/>
  <c r="W341" i="50"/>
  <c r="P341" i="50"/>
  <c r="AE340" i="50"/>
  <c r="W340" i="50"/>
  <c r="P340" i="50"/>
  <c r="AE339" i="50"/>
  <c r="W339" i="50"/>
  <c r="P339" i="50"/>
  <c r="AE338" i="50"/>
  <c r="W338" i="50"/>
  <c r="P338" i="50"/>
  <c r="AE337" i="50"/>
  <c r="W337" i="50"/>
  <c r="P337" i="50"/>
  <c r="AE336" i="50"/>
  <c r="W336" i="50"/>
  <c r="P336" i="50"/>
  <c r="AE335" i="50"/>
  <c r="W335" i="50"/>
  <c r="P335" i="50"/>
  <c r="AE334" i="50"/>
  <c r="W334" i="50"/>
  <c r="P334" i="50"/>
  <c r="AE333" i="50"/>
  <c r="W333" i="50"/>
  <c r="P333" i="50"/>
  <c r="AE332" i="50"/>
  <c r="W332" i="50"/>
  <c r="P332" i="50"/>
  <c r="AE331" i="50"/>
  <c r="W331" i="50"/>
  <c r="P331" i="50"/>
  <c r="AE330" i="50"/>
  <c r="W330" i="50"/>
  <c r="P330" i="50"/>
  <c r="AE329" i="50"/>
  <c r="W329" i="50"/>
  <c r="P329" i="50"/>
  <c r="AE328" i="50"/>
  <c r="W328" i="50"/>
  <c r="P328" i="50"/>
  <c r="AE327" i="50"/>
  <c r="W327" i="50"/>
  <c r="P327" i="50"/>
  <c r="AE326" i="50"/>
  <c r="W326" i="50"/>
  <c r="P326" i="50"/>
  <c r="AE325" i="50"/>
  <c r="W325" i="50"/>
  <c r="P325" i="50"/>
  <c r="AE324" i="50"/>
  <c r="W324" i="50"/>
  <c r="P324" i="50"/>
  <c r="AE323" i="50"/>
  <c r="W323" i="50"/>
  <c r="P323" i="50"/>
  <c r="AE322" i="50"/>
  <c r="W322" i="50"/>
  <c r="P322" i="50"/>
  <c r="AE321" i="50"/>
  <c r="W321" i="50"/>
  <c r="P321" i="50"/>
  <c r="AE320" i="50"/>
  <c r="W320" i="50"/>
  <c r="P320" i="50"/>
  <c r="AE319" i="50"/>
  <c r="W319" i="50"/>
  <c r="P319" i="50"/>
  <c r="AE318" i="50"/>
  <c r="W318" i="50"/>
  <c r="P318" i="50"/>
  <c r="AE317" i="50"/>
  <c r="W317" i="50"/>
  <c r="P317" i="50"/>
  <c r="AE316" i="50"/>
  <c r="W316" i="50"/>
  <c r="P316" i="50"/>
  <c r="AE315" i="50"/>
  <c r="W315" i="50"/>
  <c r="P315" i="50"/>
  <c r="AE314" i="50"/>
  <c r="W314" i="50"/>
  <c r="P314" i="50"/>
  <c r="AE313" i="50"/>
  <c r="W313" i="50"/>
  <c r="P313" i="50"/>
  <c r="AE312" i="50"/>
  <c r="W312" i="50"/>
  <c r="P312" i="50"/>
  <c r="AE311" i="50"/>
  <c r="W311" i="50"/>
  <c r="P311" i="50"/>
  <c r="AE310" i="50"/>
  <c r="W310" i="50"/>
  <c r="P310" i="50"/>
  <c r="AE309" i="50"/>
  <c r="W309" i="50"/>
  <c r="P309" i="50"/>
  <c r="AE308" i="50"/>
  <c r="W308" i="50"/>
  <c r="P308" i="50"/>
  <c r="AE307" i="50"/>
  <c r="W307" i="50"/>
  <c r="P307" i="50"/>
  <c r="AE306" i="50"/>
  <c r="W306" i="50"/>
  <c r="P306" i="50"/>
  <c r="AE305" i="50"/>
  <c r="W305" i="50"/>
  <c r="P305" i="50"/>
  <c r="AE304" i="50"/>
  <c r="W304" i="50"/>
  <c r="P304" i="50"/>
  <c r="AE303" i="50"/>
  <c r="W303" i="50"/>
  <c r="P303" i="50"/>
  <c r="AE302" i="50"/>
  <c r="W302" i="50"/>
  <c r="P302" i="50"/>
  <c r="AE301" i="50"/>
  <c r="W301" i="50"/>
  <c r="P301" i="50"/>
  <c r="AE300" i="50"/>
  <c r="W300" i="50"/>
  <c r="P300" i="50"/>
  <c r="AE299" i="50"/>
  <c r="W299" i="50"/>
  <c r="P299" i="50"/>
  <c r="AE298" i="50"/>
  <c r="W298" i="50"/>
  <c r="P298" i="50"/>
  <c r="AE297" i="50"/>
  <c r="W297" i="50"/>
  <c r="P297" i="50"/>
  <c r="AE296" i="50"/>
  <c r="W296" i="50"/>
  <c r="P296" i="50"/>
  <c r="AE295" i="50"/>
  <c r="W295" i="50"/>
  <c r="P295" i="50"/>
  <c r="AE294" i="50"/>
  <c r="W294" i="50"/>
  <c r="P294" i="50"/>
  <c r="AE293" i="50"/>
  <c r="W293" i="50"/>
  <c r="P293" i="50"/>
  <c r="AE292" i="50"/>
  <c r="W292" i="50"/>
  <c r="P292" i="50"/>
  <c r="AE291" i="50"/>
  <c r="W291" i="50"/>
  <c r="P291" i="50"/>
  <c r="AE290" i="50"/>
  <c r="W290" i="50"/>
  <c r="P290" i="50"/>
  <c r="AE289" i="50"/>
  <c r="W289" i="50"/>
  <c r="P289" i="50"/>
  <c r="AE288" i="50"/>
  <c r="W288" i="50"/>
  <c r="P288" i="50"/>
  <c r="AE287" i="50"/>
  <c r="W287" i="50"/>
  <c r="P287" i="50"/>
  <c r="AE286" i="50"/>
  <c r="W286" i="50"/>
  <c r="P286" i="50"/>
  <c r="AE285" i="50"/>
  <c r="W285" i="50"/>
  <c r="P285" i="50"/>
  <c r="AE284" i="50"/>
  <c r="W284" i="50"/>
  <c r="P284" i="50"/>
  <c r="AE283" i="50"/>
  <c r="W283" i="50"/>
  <c r="P283" i="50"/>
  <c r="AE282" i="50"/>
  <c r="W282" i="50"/>
  <c r="P282" i="50"/>
  <c r="AE281" i="50"/>
  <c r="W281" i="50"/>
  <c r="P281" i="50"/>
  <c r="AE280" i="50"/>
  <c r="W280" i="50"/>
  <c r="P280" i="50"/>
  <c r="AE279" i="50"/>
  <c r="W279" i="50"/>
  <c r="P279" i="50"/>
  <c r="AE278" i="50"/>
  <c r="W278" i="50"/>
  <c r="P278" i="50"/>
  <c r="AE277" i="50"/>
  <c r="W277" i="50"/>
  <c r="P277" i="50"/>
  <c r="AE276" i="50"/>
  <c r="W276" i="50"/>
  <c r="P276" i="50"/>
  <c r="AE275" i="50"/>
  <c r="W275" i="50"/>
  <c r="P275" i="50"/>
  <c r="AE274" i="50"/>
  <c r="W274" i="50"/>
  <c r="P274" i="50"/>
  <c r="AE273" i="50"/>
  <c r="W273" i="50"/>
  <c r="P273" i="50"/>
  <c r="AE272" i="50"/>
  <c r="W272" i="50"/>
  <c r="P272" i="50"/>
  <c r="AE271" i="50"/>
  <c r="W271" i="50"/>
  <c r="P271" i="50"/>
  <c r="AE270" i="50"/>
  <c r="W270" i="50"/>
  <c r="P270" i="50"/>
  <c r="AE269" i="50"/>
  <c r="W269" i="50"/>
  <c r="P269" i="50"/>
  <c r="AE268" i="50"/>
  <c r="W268" i="50"/>
  <c r="P268" i="50"/>
  <c r="AE267" i="50"/>
  <c r="W267" i="50"/>
  <c r="P267" i="50"/>
  <c r="AE266" i="50"/>
  <c r="W266" i="50"/>
  <c r="P266" i="50"/>
  <c r="AE265" i="50"/>
  <c r="W265" i="50"/>
  <c r="P265" i="50"/>
  <c r="AE264" i="50"/>
  <c r="W264" i="50"/>
  <c r="P264" i="50"/>
  <c r="AE263" i="50"/>
  <c r="W263" i="50"/>
  <c r="P263" i="50"/>
  <c r="AE262" i="50"/>
  <c r="W262" i="50"/>
  <c r="P262" i="50"/>
  <c r="AE261" i="50"/>
  <c r="W261" i="50"/>
  <c r="P261" i="50"/>
  <c r="AE260" i="50"/>
  <c r="W260" i="50"/>
  <c r="P260" i="50"/>
  <c r="AE259" i="50"/>
  <c r="W259" i="50"/>
  <c r="P259" i="50"/>
  <c r="AE258" i="50"/>
  <c r="W258" i="50"/>
  <c r="P258" i="50"/>
  <c r="AE257" i="50"/>
  <c r="W257" i="50"/>
  <c r="P257" i="50"/>
  <c r="AE256" i="50"/>
  <c r="W256" i="50"/>
  <c r="P256" i="50"/>
  <c r="AE255" i="50"/>
  <c r="W255" i="50"/>
  <c r="P255" i="50"/>
  <c r="AE254" i="50"/>
  <c r="W254" i="50"/>
  <c r="P254" i="50"/>
  <c r="AE253" i="50"/>
  <c r="W253" i="50"/>
  <c r="P253" i="50"/>
  <c r="AE252" i="50"/>
  <c r="W252" i="50"/>
  <c r="P252" i="50"/>
  <c r="AE251" i="50"/>
  <c r="W251" i="50"/>
  <c r="P251" i="50"/>
  <c r="AE250" i="50"/>
  <c r="W250" i="50"/>
  <c r="P250" i="50"/>
  <c r="AE249" i="50"/>
  <c r="W249" i="50"/>
  <c r="P249" i="50"/>
  <c r="AE248" i="50"/>
  <c r="W248" i="50"/>
  <c r="P248" i="50"/>
  <c r="AE247" i="50"/>
  <c r="W247" i="50"/>
  <c r="P247" i="50"/>
  <c r="AE246" i="50"/>
  <c r="W246" i="50"/>
  <c r="P246" i="50"/>
  <c r="AE245" i="50"/>
  <c r="W245" i="50"/>
  <c r="P245" i="50"/>
  <c r="AE244" i="50"/>
  <c r="W244" i="50"/>
  <c r="P244" i="50"/>
  <c r="AE243" i="50"/>
  <c r="W243" i="50"/>
  <c r="P243" i="50"/>
  <c r="AE242" i="50"/>
  <c r="W242" i="50"/>
  <c r="P242" i="50"/>
  <c r="AE241" i="50"/>
  <c r="W241" i="50"/>
  <c r="P241" i="50"/>
  <c r="AE240" i="50"/>
  <c r="W240" i="50"/>
  <c r="P240" i="50"/>
  <c r="AE239" i="50"/>
  <c r="W239" i="50"/>
  <c r="P239" i="50"/>
  <c r="AE238" i="50"/>
  <c r="W238" i="50"/>
  <c r="P238" i="50"/>
  <c r="AE237" i="50"/>
  <c r="W237" i="50"/>
  <c r="P237" i="50"/>
  <c r="AE236" i="50"/>
  <c r="W236" i="50"/>
  <c r="P236" i="50"/>
  <c r="AE235" i="50"/>
  <c r="W235" i="50"/>
  <c r="P235" i="50"/>
  <c r="AE234" i="50"/>
  <c r="W234" i="50"/>
  <c r="P234" i="50"/>
  <c r="AE233" i="50"/>
  <c r="W233" i="50"/>
  <c r="P233" i="50"/>
  <c r="AE232" i="50"/>
  <c r="W232" i="50"/>
  <c r="P232" i="50"/>
  <c r="AE231" i="50"/>
  <c r="W231" i="50"/>
  <c r="P231" i="50"/>
  <c r="AE230" i="50"/>
  <c r="W230" i="50"/>
  <c r="P230" i="50"/>
  <c r="AE229" i="50"/>
  <c r="W229" i="50"/>
  <c r="P229" i="50"/>
  <c r="AE228" i="50"/>
  <c r="W228" i="50"/>
  <c r="P228" i="50"/>
  <c r="AE227" i="50"/>
  <c r="W227" i="50"/>
  <c r="P227" i="50"/>
  <c r="AE226" i="50"/>
  <c r="W226" i="50"/>
  <c r="P226" i="50"/>
  <c r="AE225" i="50"/>
  <c r="W225" i="50"/>
  <c r="P225" i="50"/>
  <c r="AE224" i="50"/>
  <c r="W224" i="50"/>
  <c r="P224" i="50"/>
  <c r="AE223" i="50"/>
  <c r="W223" i="50"/>
  <c r="P223" i="50"/>
  <c r="AE222" i="50"/>
  <c r="W222" i="50"/>
  <c r="P222" i="50"/>
  <c r="AE221" i="50"/>
  <c r="W221" i="50"/>
  <c r="P221" i="50"/>
  <c r="AE220" i="50"/>
  <c r="W220" i="50"/>
  <c r="P220" i="50"/>
  <c r="AE219" i="50"/>
  <c r="W219" i="50"/>
  <c r="P219" i="50"/>
  <c r="AE218" i="50"/>
  <c r="W218" i="50"/>
  <c r="P218" i="50"/>
  <c r="AE217" i="50"/>
  <c r="W217" i="50"/>
  <c r="P217" i="50"/>
  <c r="AE216" i="50"/>
  <c r="W216" i="50"/>
  <c r="P216" i="50"/>
  <c r="AE215" i="50"/>
  <c r="W215" i="50"/>
  <c r="P215" i="50"/>
  <c r="AE214" i="50"/>
  <c r="W214" i="50"/>
  <c r="P214" i="50"/>
  <c r="AE213" i="50"/>
  <c r="W213" i="50"/>
  <c r="P213" i="50"/>
  <c r="AE212" i="50"/>
  <c r="W212" i="50"/>
  <c r="P212" i="50"/>
  <c r="AE211" i="50"/>
  <c r="W211" i="50"/>
  <c r="P211" i="50"/>
  <c r="AE210" i="50"/>
  <c r="W210" i="50"/>
  <c r="P210" i="50"/>
  <c r="AE209" i="50"/>
  <c r="W209" i="50"/>
  <c r="P209" i="50"/>
  <c r="AE208" i="50"/>
  <c r="W208" i="50"/>
  <c r="P208" i="50"/>
  <c r="AE207" i="50"/>
  <c r="W207" i="50"/>
  <c r="P207" i="50"/>
  <c r="AE206" i="50"/>
  <c r="W206" i="50"/>
  <c r="P206" i="50"/>
  <c r="AE205" i="50"/>
  <c r="W205" i="50"/>
  <c r="P205" i="50"/>
  <c r="AE204" i="50"/>
  <c r="W204" i="50"/>
  <c r="P204" i="50"/>
  <c r="AE203" i="50"/>
  <c r="W203" i="50"/>
  <c r="P203" i="50"/>
  <c r="AE202" i="50"/>
  <c r="W202" i="50"/>
  <c r="P202" i="50"/>
  <c r="AE201" i="50"/>
  <c r="W201" i="50"/>
  <c r="P201" i="50"/>
  <c r="AE200" i="50"/>
  <c r="W200" i="50"/>
  <c r="P200" i="50"/>
  <c r="AE199" i="50"/>
  <c r="W199" i="50"/>
  <c r="P199" i="50"/>
  <c r="AE198" i="50"/>
  <c r="W198" i="50"/>
  <c r="P198" i="50"/>
  <c r="AE197" i="50"/>
  <c r="W197" i="50"/>
  <c r="P197" i="50"/>
  <c r="AE196" i="50"/>
  <c r="W196" i="50"/>
  <c r="P196" i="50"/>
  <c r="AE195" i="50"/>
  <c r="W195" i="50"/>
  <c r="P195" i="50"/>
  <c r="AE194" i="50"/>
  <c r="W194" i="50"/>
  <c r="P194" i="50"/>
  <c r="AE193" i="50"/>
  <c r="W193" i="50"/>
  <c r="P193" i="50"/>
  <c r="AE192" i="50"/>
  <c r="W192" i="50"/>
  <c r="P192" i="50"/>
  <c r="AE191" i="50"/>
  <c r="W191" i="50"/>
  <c r="P191" i="50"/>
  <c r="AE190" i="50"/>
  <c r="W190" i="50"/>
  <c r="P190" i="50"/>
  <c r="AE189" i="50"/>
  <c r="W189" i="50"/>
  <c r="P189" i="50"/>
  <c r="AE188" i="50"/>
  <c r="W188" i="50"/>
  <c r="P188" i="50"/>
  <c r="AE187" i="50"/>
  <c r="W187" i="50"/>
  <c r="P187" i="50"/>
  <c r="AE186" i="50"/>
  <c r="W186" i="50"/>
  <c r="P186" i="50"/>
  <c r="AE185" i="50"/>
  <c r="W185" i="50"/>
  <c r="P185" i="50"/>
  <c r="AE184" i="50"/>
  <c r="W184" i="50"/>
  <c r="P184" i="50"/>
  <c r="AE183" i="50"/>
  <c r="W183" i="50"/>
  <c r="P183" i="50"/>
  <c r="AE182" i="50"/>
  <c r="W182" i="50"/>
  <c r="P182" i="50"/>
  <c r="AE181" i="50"/>
  <c r="W181" i="50"/>
  <c r="P181" i="50"/>
  <c r="AE180" i="50"/>
  <c r="W180" i="50"/>
  <c r="P180" i="50"/>
  <c r="AE179" i="50"/>
  <c r="W179" i="50"/>
  <c r="P179" i="50"/>
  <c r="AE178" i="50"/>
  <c r="W178" i="50"/>
  <c r="P178" i="50"/>
  <c r="AE177" i="50"/>
  <c r="W177" i="50"/>
  <c r="P177" i="50"/>
  <c r="AE176" i="50"/>
  <c r="W176" i="50"/>
  <c r="P176" i="50"/>
  <c r="AE175" i="50"/>
  <c r="W175" i="50"/>
  <c r="P175" i="50"/>
  <c r="AE174" i="50"/>
  <c r="W174" i="50"/>
  <c r="P174" i="50"/>
  <c r="AE173" i="50"/>
  <c r="W173" i="50"/>
  <c r="P173" i="50"/>
  <c r="AE172" i="50"/>
  <c r="W172" i="50"/>
  <c r="P172" i="50"/>
  <c r="AE171" i="50"/>
  <c r="W171" i="50"/>
  <c r="P171" i="50"/>
  <c r="AE170" i="50"/>
  <c r="W170" i="50"/>
  <c r="P170" i="50"/>
  <c r="AE169" i="50"/>
  <c r="W169" i="50"/>
  <c r="P169" i="50"/>
  <c r="AE168" i="50"/>
  <c r="W168" i="50"/>
  <c r="P168" i="50"/>
  <c r="AE167" i="50"/>
  <c r="W167" i="50"/>
  <c r="P167" i="50"/>
  <c r="AE166" i="50"/>
  <c r="W166" i="50"/>
  <c r="P166" i="50"/>
  <c r="AE165" i="50"/>
  <c r="W165" i="50"/>
  <c r="P165" i="50"/>
  <c r="AE164" i="50"/>
  <c r="W164" i="50"/>
  <c r="P164" i="50"/>
  <c r="AE163" i="50"/>
  <c r="W163" i="50"/>
  <c r="P163" i="50"/>
  <c r="AE162" i="50"/>
  <c r="W162" i="50"/>
  <c r="P162" i="50"/>
  <c r="AE161" i="50"/>
  <c r="W161" i="50"/>
  <c r="P161" i="50"/>
  <c r="AE160" i="50"/>
  <c r="W160" i="50"/>
  <c r="P160" i="50"/>
  <c r="AE159" i="50"/>
  <c r="W159" i="50"/>
  <c r="P159" i="50"/>
  <c r="AE158" i="50"/>
  <c r="W158" i="50"/>
  <c r="P158" i="50"/>
  <c r="AE157" i="50"/>
  <c r="W157" i="50"/>
  <c r="P157" i="50"/>
  <c r="AE156" i="50"/>
  <c r="W156" i="50"/>
  <c r="P156" i="50"/>
  <c r="AE155" i="50"/>
  <c r="W155" i="50"/>
  <c r="P155" i="50"/>
  <c r="AE154" i="50"/>
  <c r="W154" i="50"/>
  <c r="P154" i="50"/>
  <c r="AE153" i="50"/>
  <c r="W153" i="50"/>
  <c r="P153" i="50"/>
  <c r="AE152" i="50"/>
  <c r="W152" i="50"/>
  <c r="P152" i="50"/>
  <c r="AE151" i="50"/>
  <c r="W151" i="50"/>
  <c r="P151" i="50"/>
  <c r="AE150" i="50"/>
  <c r="W150" i="50"/>
  <c r="P150" i="50"/>
  <c r="AE149" i="50"/>
  <c r="W149" i="50"/>
  <c r="P149" i="50"/>
  <c r="AE148" i="50"/>
  <c r="W148" i="50"/>
  <c r="P148" i="50"/>
  <c r="AE147" i="50"/>
  <c r="W147" i="50"/>
  <c r="P147" i="50"/>
  <c r="AE146" i="50"/>
  <c r="W146" i="50"/>
  <c r="P146" i="50"/>
  <c r="AE145" i="50"/>
  <c r="W145" i="50"/>
  <c r="P145" i="50"/>
  <c r="AE144" i="50"/>
  <c r="W144" i="50"/>
  <c r="P144" i="50"/>
  <c r="AE143" i="50"/>
  <c r="W143" i="50"/>
  <c r="P143" i="50"/>
  <c r="AE142" i="50"/>
  <c r="W142" i="50"/>
  <c r="P142" i="50"/>
  <c r="AE141" i="50"/>
  <c r="W141" i="50"/>
  <c r="P141" i="50"/>
  <c r="AE140" i="50"/>
  <c r="W140" i="50"/>
  <c r="P140" i="50"/>
  <c r="AE139" i="50"/>
  <c r="W139" i="50"/>
  <c r="P139" i="50"/>
  <c r="AE138" i="50"/>
  <c r="W138" i="50"/>
  <c r="P138" i="50"/>
  <c r="AE137" i="50"/>
  <c r="W137" i="50"/>
  <c r="P137" i="50"/>
  <c r="AE136" i="50"/>
  <c r="W136" i="50"/>
  <c r="P136" i="50"/>
  <c r="AE135" i="50"/>
  <c r="W135" i="50"/>
  <c r="P135" i="50"/>
  <c r="AE134" i="50"/>
  <c r="W134" i="50"/>
  <c r="P134" i="50"/>
  <c r="AE133" i="50"/>
  <c r="W133" i="50"/>
  <c r="P133" i="50"/>
  <c r="AE132" i="50"/>
  <c r="W132" i="50"/>
  <c r="P132" i="50"/>
  <c r="AE131" i="50"/>
  <c r="W131" i="50"/>
  <c r="P131" i="50"/>
  <c r="AE130" i="50"/>
  <c r="W130" i="50"/>
  <c r="P130" i="50"/>
  <c r="AE129" i="50"/>
  <c r="W129" i="50"/>
  <c r="P129" i="50"/>
  <c r="AE128" i="50"/>
  <c r="W128" i="50"/>
  <c r="P128" i="50"/>
  <c r="AE127" i="50"/>
  <c r="W127" i="50"/>
  <c r="P127" i="50"/>
  <c r="AE126" i="50"/>
  <c r="W126" i="50"/>
  <c r="P126" i="50"/>
  <c r="AE125" i="50"/>
  <c r="W125" i="50"/>
  <c r="P125" i="50"/>
  <c r="AE124" i="50"/>
  <c r="W124" i="50"/>
  <c r="P124" i="50"/>
  <c r="AE123" i="50"/>
  <c r="W123" i="50"/>
  <c r="P123" i="50"/>
  <c r="AE122" i="50"/>
  <c r="W122" i="50"/>
  <c r="P122" i="50"/>
  <c r="AE121" i="50"/>
  <c r="W121" i="50"/>
  <c r="P121" i="50"/>
  <c r="AE120" i="50"/>
  <c r="W120" i="50"/>
  <c r="P120" i="50"/>
  <c r="AE119" i="50"/>
  <c r="W119" i="50"/>
  <c r="P119" i="50"/>
  <c r="AE118" i="50"/>
  <c r="W118" i="50"/>
  <c r="P118" i="50"/>
  <c r="AE117" i="50"/>
  <c r="W117" i="50"/>
  <c r="P117" i="50"/>
  <c r="AE116" i="50"/>
  <c r="W116" i="50"/>
  <c r="P116" i="50"/>
  <c r="AE115" i="50"/>
  <c r="W115" i="50"/>
  <c r="P115" i="50"/>
  <c r="AE114" i="50"/>
  <c r="W114" i="50"/>
  <c r="P114" i="50"/>
  <c r="AE113" i="50"/>
  <c r="W113" i="50"/>
  <c r="P113" i="50"/>
  <c r="AE112" i="50"/>
  <c r="W112" i="50"/>
  <c r="P112" i="50"/>
  <c r="AE111" i="50"/>
  <c r="W111" i="50"/>
  <c r="P111" i="50"/>
  <c r="AE110" i="50"/>
  <c r="W110" i="50"/>
  <c r="P110" i="50"/>
  <c r="AE109" i="50"/>
  <c r="W109" i="50"/>
  <c r="P109" i="50"/>
  <c r="AE108" i="50"/>
  <c r="W108" i="50"/>
  <c r="P108" i="50"/>
  <c r="AE107" i="50"/>
  <c r="W107" i="50"/>
  <c r="P107" i="50"/>
  <c r="AE106" i="50"/>
  <c r="W106" i="50"/>
  <c r="P106" i="50"/>
  <c r="AE105" i="50"/>
  <c r="W105" i="50"/>
  <c r="P105" i="50"/>
  <c r="AE104" i="50"/>
  <c r="W104" i="50"/>
  <c r="P104" i="50"/>
  <c r="AE103" i="50"/>
  <c r="W103" i="50"/>
  <c r="P103" i="50"/>
  <c r="AE102" i="50"/>
  <c r="W102" i="50"/>
  <c r="P102" i="50"/>
  <c r="AE101" i="50"/>
  <c r="W101" i="50"/>
  <c r="P101" i="50"/>
  <c r="AE100" i="50"/>
  <c r="W100" i="50"/>
  <c r="P100" i="50"/>
  <c r="AE99" i="50"/>
  <c r="W99" i="50"/>
  <c r="P99" i="50"/>
  <c r="AE98" i="50"/>
  <c r="W98" i="50"/>
  <c r="P98" i="50"/>
  <c r="AE97" i="50"/>
  <c r="W97" i="50"/>
  <c r="P97" i="50"/>
  <c r="AE96" i="50"/>
  <c r="W96" i="50"/>
  <c r="X96" i="50" s="1"/>
  <c r="AE95" i="50"/>
  <c r="W95" i="50"/>
  <c r="X95" i="50" s="1"/>
  <c r="AE94" i="50"/>
  <c r="W94" i="50"/>
  <c r="X94" i="50" s="1"/>
  <c r="AE93" i="50"/>
  <c r="W93" i="50"/>
  <c r="P93" i="50"/>
  <c r="AE92" i="50"/>
  <c r="W92" i="50"/>
  <c r="P92" i="50"/>
  <c r="AE91" i="50"/>
  <c r="W91" i="50"/>
  <c r="P91" i="50"/>
  <c r="AE90" i="50"/>
  <c r="W90" i="50"/>
  <c r="P90" i="50"/>
  <c r="AE89" i="50"/>
  <c r="W89" i="50"/>
  <c r="P89" i="50"/>
  <c r="AE88" i="50"/>
  <c r="W88" i="50"/>
  <c r="P88" i="50"/>
  <c r="AE87" i="50"/>
  <c r="W87" i="50"/>
  <c r="P87" i="50"/>
  <c r="AE86" i="50"/>
  <c r="W86" i="50"/>
  <c r="P86" i="50"/>
  <c r="AE85" i="50"/>
  <c r="W85" i="50"/>
  <c r="P85" i="50"/>
  <c r="AE84" i="50"/>
  <c r="W84" i="50"/>
  <c r="P84" i="50"/>
  <c r="AE83" i="50"/>
  <c r="W83" i="50"/>
  <c r="P83" i="50"/>
  <c r="AE82" i="50"/>
  <c r="W82" i="50"/>
  <c r="P82" i="50"/>
  <c r="AE81" i="50"/>
  <c r="W81" i="50"/>
  <c r="P81" i="50"/>
  <c r="AE80" i="50"/>
  <c r="W80" i="50"/>
  <c r="P80" i="50"/>
  <c r="AE79" i="50"/>
  <c r="W79" i="50"/>
  <c r="P79" i="50"/>
  <c r="AE78" i="50"/>
  <c r="W78" i="50"/>
  <c r="P78" i="50"/>
  <c r="AE77" i="50"/>
  <c r="W77" i="50"/>
  <c r="P77" i="50"/>
  <c r="AE76" i="50"/>
  <c r="W76" i="50"/>
  <c r="P76" i="50"/>
  <c r="AE75" i="50"/>
  <c r="W75" i="50"/>
  <c r="P75" i="50"/>
  <c r="AE74" i="50"/>
  <c r="W74" i="50"/>
  <c r="P74" i="50"/>
  <c r="AE73" i="50"/>
  <c r="W73" i="50"/>
  <c r="P73" i="50"/>
  <c r="AE72" i="50"/>
  <c r="W72" i="50"/>
  <c r="P72" i="50"/>
  <c r="AE71" i="50"/>
  <c r="W71" i="50"/>
  <c r="P71" i="50"/>
  <c r="AE70" i="50"/>
  <c r="W70" i="50"/>
  <c r="P70" i="50"/>
  <c r="AE69" i="50"/>
  <c r="W69" i="50"/>
  <c r="P69" i="50"/>
  <c r="AE68" i="50"/>
  <c r="W68" i="50"/>
  <c r="P68" i="50"/>
  <c r="AE67" i="50"/>
  <c r="W67" i="50"/>
  <c r="P67" i="50"/>
  <c r="AE66" i="50"/>
  <c r="W66" i="50"/>
  <c r="P66" i="50"/>
  <c r="AE65" i="50"/>
  <c r="W65" i="50"/>
  <c r="P65" i="50"/>
  <c r="AE64" i="50"/>
  <c r="W64" i="50"/>
  <c r="P64" i="50"/>
  <c r="AE63" i="50"/>
  <c r="W63" i="50"/>
  <c r="P63" i="50"/>
  <c r="AE62" i="50"/>
  <c r="W62" i="50"/>
  <c r="P62" i="50"/>
  <c r="AE61" i="50"/>
  <c r="W61" i="50"/>
  <c r="P61" i="50"/>
  <c r="AE60" i="50"/>
  <c r="W60" i="50"/>
  <c r="P60" i="50"/>
  <c r="AE59" i="50"/>
  <c r="W59" i="50"/>
  <c r="P59" i="50"/>
  <c r="AE58" i="50"/>
  <c r="W58" i="50"/>
  <c r="P58" i="50"/>
  <c r="AE57" i="50"/>
  <c r="W57" i="50"/>
  <c r="P57" i="50"/>
  <c r="AE56" i="50"/>
  <c r="W56" i="50"/>
  <c r="P56" i="50"/>
  <c r="AE55" i="50"/>
  <c r="W55" i="50"/>
  <c r="P55" i="50"/>
  <c r="AE54" i="50"/>
  <c r="W54" i="50"/>
  <c r="P54" i="50"/>
  <c r="AE53" i="50"/>
  <c r="W53" i="50"/>
  <c r="P53" i="50"/>
  <c r="AE52" i="50"/>
  <c r="W52" i="50"/>
  <c r="P52" i="50"/>
  <c r="AE51" i="50"/>
  <c r="W51" i="50"/>
  <c r="P51" i="50"/>
  <c r="AE50" i="50"/>
  <c r="W50" i="50"/>
  <c r="P50" i="50"/>
  <c r="AE49" i="50"/>
  <c r="W49" i="50"/>
  <c r="P49" i="50"/>
  <c r="AE48" i="50"/>
  <c r="W48" i="50"/>
  <c r="P48" i="50"/>
  <c r="AE47" i="50"/>
  <c r="W47" i="50"/>
  <c r="P47" i="50"/>
  <c r="AE46" i="50"/>
  <c r="W46" i="50"/>
  <c r="P46" i="50"/>
  <c r="AE45" i="50"/>
  <c r="W45" i="50"/>
  <c r="P45" i="50"/>
  <c r="AE44" i="50"/>
  <c r="W44" i="50"/>
  <c r="P44" i="50"/>
  <c r="AE43" i="50"/>
  <c r="W43" i="50"/>
  <c r="P43" i="50"/>
  <c r="AE42" i="50"/>
  <c r="W42" i="50"/>
  <c r="P42" i="50"/>
  <c r="AE41" i="50"/>
  <c r="W41" i="50"/>
  <c r="P41" i="50"/>
  <c r="AE40" i="50"/>
  <c r="W40" i="50"/>
  <c r="P40" i="50"/>
  <c r="AE39" i="50"/>
  <c r="W39" i="50"/>
  <c r="P39" i="50"/>
  <c r="AE38" i="50"/>
  <c r="W38" i="50"/>
  <c r="P38" i="50"/>
  <c r="AE37" i="50"/>
  <c r="W37" i="50"/>
  <c r="P37" i="50"/>
  <c r="AE36" i="50"/>
  <c r="W36" i="50"/>
  <c r="P36" i="50"/>
  <c r="AE35" i="50"/>
  <c r="W35" i="50"/>
  <c r="P35" i="50"/>
  <c r="AE34" i="50"/>
  <c r="W34" i="50"/>
  <c r="P34" i="50"/>
  <c r="AE33" i="50"/>
  <c r="W33" i="50"/>
  <c r="P33" i="50"/>
  <c r="AE32" i="50"/>
  <c r="W32" i="50"/>
  <c r="P32" i="50"/>
  <c r="AE31" i="50"/>
  <c r="W31" i="50"/>
  <c r="P31" i="50"/>
  <c r="AE30" i="50"/>
  <c r="W30" i="50"/>
  <c r="P30" i="50"/>
  <c r="AE29" i="50"/>
  <c r="W29" i="50"/>
  <c r="P29" i="50"/>
  <c r="AE28" i="50"/>
  <c r="W28" i="50"/>
  <c r="P28" i="50"/>
  <c r="AE27" i="50"/>
  <c r="W27" i="50"/>
  <c r="P27" i="50"/>
  <c r="AE26" i="50"/>
  <c r="W26" i="50"/>
  <c r="P26" i="50"/>
  <c r="AE25" i="50"/>
  <c r="W25" i="50"/>
  <c r="P25" i="50"/>
  <c r="AE24" i="50"/>
  <c r="W24" i="50"/>
  <c r="P24" i="50"/>
  <c r="AE23" i="50"/>
  <c r="W23" i="50"/>
  <c r="P23" i="50"/>
  <c r="AE22" i="50"/>
  <c r="W22" i="50"/>
  <c r="P22" i="50"/>
  <c r="AE21" i="50"/>
  <c r="W21" i="50"/>
  <c r="P21" i="50"/>
  <c r="AE20" i="50"/>
  <c r="W20" i="50"/>
  <c r="P20" i="50"/>
  <c r="AE19" i="50"/>
  <c r="W19" i="50"/>
  <c r="P19" i="50"/>
  <c r="AE18" i="50"/>
  <c r="W18" i="50"/>
  <c r="P18" i="50"/>
  <c r="AE17" i="50"/>
  <c r="W17" i="50"/>
  <c r="P17" i="50"/>
  <c r="AE16" i="50"/>
  <c r="W16" i="50"/>
  <c r="P16" i="50"/>
  <c r="AE15" i="50"/>
  <c r="W15" i="50"/>
  <c r="P15" i="50"/>
  <c r="AE14" i="50"/>
  <c r="W14" i="50"/>
  <c r="P14" i="50"/>
  <c r="AE13" i="50"/>
  <c r="W13" i="50"/>
  <c r="P13" i="50"/>
  <c r="AE12" i="50"/>
  <c r="W12" i="50"/>
  <c r="P12" i="50"/>
  <c r="AE11" i="50"/>
  <c r="W11" i="50"/>
  <c r="P11" i="50"/>
  <c r="AE10" i="50"/>
  <c r="W10" i="50"/>
  <c r="P10" i="50"/>
  <c r="AE9" i="50"/>
  <c r="W9" i="50"/>
  <c r="P9" i="50"/>
  <c r="AE8" i="50"/>
  <c r="W8" i="50"/>
  <c r="P8" i="50"/>
  <c r="AE7" i="50"/>
  <c r="W7" i="50"/>
  <c r="P7" i="50"/>
  <c r="AE6" i="50"/>
  <c r="W6" i="50"/>
  <c r="P6" i="50"/>
  <c r="AE5" i="50"/>
  <c r="W5" i="50"/>
  <c r="P5" i="50"/>
  <c r="AB595" i="50"/>
  <c r="K596" i="50"/>
  <c r="Q597" i="50"/>
  <c r="AB593" i="50"/>
  <c r="L593" i="50"/>
  <c r="S594" i="50"/>
  <c r="Q596" i="50"/>
  <c r="AC593" i="50"/>
  <c r="Z595" i="50"/>
  <c r="AA593" i="50"/>
  <c r="AD597" i="50"/>
  <c r="U593" i="50"/>
  <c r="L595" i="50"/>
  <c r="M594" i="50"/>
  <c r="R597" i="50"/>
  <c r="Z598" i="50"/>
  <c r="N596" i="50"/>
  <c r="T598" i="50"/>
  <c r="K598" i="50"/>
  <c r="S598" i="50"/>
  <c r="T597" i="50"/>
  <c r="U596" i="50"/>
  <c r="U598" i="50"/>
  <c r="S596" i="50"/>
  <c r="V595" i="50"/>
  <c r="V598" i="50"/>
  <c r="AC596" i="50"/>
  <c r="T593" i="50"/>
  <c r="AB597" i="50"/>
  <c r="AB594" i="50"/>
  <c r="L596" i="50"/>
  <c r="Q595" i="50"/>
  <c r="AA595" i="50"/>
  <c r="T596" i="50"/>
  <c r="T594" i="50"/>
  <c r="AD594" i="50"/>
  <c r="K595" i="50"/>
  <c r="V596" i="50"/>
  <c r="J597" i="50"/>
  <c r="N597" i="50"/>
  <c r="L597" i="50"/>
  <c r="Y595" i="50"/>
  <c r="M595" i="50"/>
  <c r="S595" i="50"/>
  <c r="U594" i="50"/>
  <c r="Y594" i="50"/>
  <c r="Y593" i="50"/>
  <c r="Z596" i="50"/>
  <c r="U597" i="50"/>
  <c r="AD595" i="50"/>
  <c r="R594" i="50"/>
  <c r="J595" i="50"/>
  <c r="AD596" i="50"/>
  <c r="R598" i="50"/>
  <c r="L598" i="50"/>
  <c r="J593" i="50"/>
  <c r="M597" i="50"/>
  <c r="R596" i="50"/>
  <c r="AA594" i="50"/>
  <c r="K594" i="50"/>
  <c r="J594" i="50"/>
  <c r="Z597" i="50"/>
  <c r="V597" i="50"/>
  <c r="T595" i="50"/>
  <c r="AA597" i="50"/>
  <c r="J598" i="50"/>
  <c r="S593" i="50"/>
  <c r="AC597" i="50"/>
  <c r="AA596" i="50"/>
  <c r="AC598" i="50"/>
  <c r="Y596" i="50"/>
  <c r="J596" i="50"/>
  <c r="Q598" i="50"/>
  <c r="O595" i="50"/>
  <c r="R593" i="50"/>
  <c r="L594" i="50"/>
  <c r="U595" i="50"/>
  <c r="N594" i="50"/>
  <c r="AD593" i="50"/>
  <c r="AC595" i="50"/>
  <c r="M598" i="50"/>
  <c r="O593" i="50"/>
  <c r="O594" i="50"/>
  <c r="AA598" i="50"/>
  <c r="N595" i="50"/>
  <c r="AD598" i="50"/>
  <c r="M593" i="50"/>
  <c r="Q593" i="50"/>
  <c r="Y598" i="50"/>
  <c r="N593" i="50"/>
  <c r="N598" i="50"/>
  <c r="Y597" i="50"/>
  <c r="Q594" i="50"/>
  <c r="Z593" i="50"/>
  <c r="AC594" i="50"/>
  <c r="S597" i="50"/>
  <c r="AB598" i="50"/>
  <c r="R595" i="50"/>
  <c r="Z594" i="50"/>
  <c r="K597" i="50"/>
  <c r="M596" i="50"/>
  <c r="K593" i="50"/>
  <c r="O596" i="50"/>
  <c r="V594" i="50"/>
  <c r="V593" i="50"/>
  <c r="O598" i="50"/>
  <c r="O597" i="50"/>
  <c r="AB596" i="50"/>
  <c r="T579" i="50" l="1"/>
  <c r="Z579" i="50"/>
  <c r="AD579" i="50"/>
  <c r="X337" i="50"/>
  <c r="X345" i="50"/>
  <c r="X353" i="50"/>
  <c r="X361" i="50"/>
  <c r="X369" i="50"/>
  <c r="X377" i="50"/>
  <c r="X385" i="50"/>
  <c r="X393" i="50"/>
  <c r="X401" i="50"/>
  <c r="X409" i="50"/>
  <c r="X417" i="50"/>
  <c r="X425" i="50"/>
  <c r="X433" i="50"/>
  <c r="X441" i="50"/>
  <c r="X449" i="50"/>
  <c r="X457" i="50"/>
  <c r="X465" i="50"/>
  <c r="X473" i="50"/>
  <c r="X481" i="50"/>
  <c r="X143" i="50"/>
  <c r="X151" i="50"/>
  <c r="X167" i="50"/>
  <c r="X183" i="50"/>
  <c r="X199" i="50"/>
  <c r="X207" i="50"/>
  <c r="X215" i="50"/>
  <c r="X204" i="50"/>
  <c r="X212" i="50"/>
  <c r="X220" i="50"/>
  <c r="X228" i="50"/>
  <c r="X236" i="50"/>
  <c r="X244" i="50"/>
  <c r="X252" i="50"/>
  <c r="X260" i="50"/>
  <c r="X268" i="50"/>
  <c r="X276" i="50"/>
  <c r="X284" i="50"/>
  <c r="X292" i="50"/>
  <c r="X300" i="50"/>
  <c r="X308" i="50"/>
  <c r="X316" i="50"/>
  <c r="X324" i="50"/>
  <c r="X157" i="50"/>
  <c r="X181" i="50"/>
  <c r="R579" i="50"/>
  <c r="AB579" i="50"/>
  <c r="X541" i="50"/>
  <c r="J579" i="50"/>
  <c r="X331" i="50"/>
  <c r="X223" i="50"/>
  <c r="X231" i="50"/>
  <c r="X239" i="50"/>
  <c r="X247" i="50"/>
  <c r="X255" i="50"/>
  <c r="X263" i="50"/>
  <c r="X271" i="50"/>
  <c r="X279" i="50"/>
  <c r="X287" i="50"/>
  <c r="X295" i="50"/>
  <c r="X303" i="50"/>
  <c r="X311" i="50"/>
  <c r="X319" i="50"/>
  <c r="X200" i="50"/>
  <c r="X208" i="50"/>
  <c r="X216" i="50"/>
  <c r="X224" i="50"/>
  <c r="X232" i="50"/>
  <c r="X240" i="50"/>
  <c r="X248" i="50"/>
  <c r="X256" i="50"/>
  <c r="X264" i="50"/>
  <c r="X272" i="50"/>
  <c r="X280" i="50"/>
  <c r="X288" i="50"/>
  <c r="X296" i="50"/>
  <c r="X304" i="50"/>
  <c r="X312" i="50"/>
  <c r="X320" i="50"/>
  <c r="X328" i="50"/>
  <c r="X333" i="50"/>
  <c r="X349" i="50"/>
  <c r="X357" i="50"/>
  <c r="X365" i="50"/>
  <c r="X373" i="50"/>
  <c r="X381" i="50"/>
  <c r="X389" i="50"/>
  <c r="X397" i="50"/>
  <c r="X405" i="50"/>
  <c r="X413" i="50"/>
  <c r="X421" i="50"/>
  <c r="X429" i="50"/>
  <c r="X437" i="50"/>
  <c r="X445" i="50"/>
  <c r="X453" i="50"/>
  <c r="X461" i="50"/>
  <c r="X469" i="50"/>
  <c r="X477" i="50"/>
  <c r="X187" i="50"/>
  <c r="X488" i="50"/>
  <c r="X496" i="50"/>
  <c r="X504" i="50"/>
  <c r="X512" i="50"/>
  <c r="X520" i="50"/>
  <c r="X528" i="50"/>
  <c r="X123" i="50"/>
  <c r="X131" i="50"/>
  <c r="X139" i="50"/>
  <c r="X177" i="50"/>
  <c r="X9" i="50"/>
  <c r="X17" i="50"/>
  <c r="X25" i="50"/>
  <c r="X33" i="50"/>
  <c r="X41" i="50"/>
  <c r="X49" i="50"/>
  <c r="X57" i="50"/>
  <c r="X65" i="50"/>
  <c r="X73" i="50"/>
  <c r="X81" i="50"/>
  <c r="X89" i="50"/>
  <c r="X98" i="50"/>
  <c r="X114" i="50"/>
  <c r="X119" i="50"/>
  <c r="X135" i="50"/>
  <c r="X146" i="50"/>
  <c r="X162" i="50"/>
  <c r="X186" i="50"/>
  <c r="X194" i="50"/>
  <c r="X325" i="50"/>
  <c r="X117" i="50"/>
  <c r="X105" i="50"/>
  <c r="X113" i="50"/>
  <c r="X121" i="50"/>
  <c r="X163" i="50"/>
  <c r="X101" i="50"/>
  <c r="X125" i="50"/>
  <c r="X133" i="50"/>
  <c r="X100" i="50"/>
  <c r="X108" i="50"/>
  <c r="X116" i="50"/>
  <c r="X132" i="50"/>
  <c r="X137" i="50"/>
  <c r="X555" i="50"/>
  <c r="X563" i="50"/>
  <c r="X571" i="50"/>
  <c r="X103" i="50"/>
  <c r="X111" i="50"/>
  <c r="X127" i="50"/>
  <c r="X548" i="50"/>
  <c r="X556" i="50"/>
  <c r="X564" i="50"/>
  <c r="X546" i="50"/>
  <c r="X554" i="50"/>
  <c r="X562" i="50"/>
  <c r="X570" i="50"/>
  <c r="X20" i="50"/>
  <c r="X28" i="50"/>
  <c r="X36" i="50"/>
  <c r="X44" i="50"/>
  <c r="X52" i="50"/>
  <c r="X60" i="50"/>
  <c r="X68" i="50"/>
  <c r="X76" i="50"/>
  <c r="X84" i="50"/>
  <c r="X92" i="50"/>
  <c r="X106" i="50"/>
  <c r="X124" i="50"/>
  <c r="X129" i="50"/>
  <c r="X147" i="50"/>
  <c r="X176" i="50"/>
  <c r="X189" i="50"/>
  <c r="X338" i="50"/>
  <c r="X346" i="50"/>
  <c r="X354" i="50"/>
  <c r="X362" i="50"/>
  <c r="X370" i="50"/>
  <c r="X378" i="50"/>
  <c r="X386" i="50"/>
  <c r="X394" i="50"/>
  <c r="X402" i="50"/>
  <c r="X410" i="50"/>
  <c r="X418" i="50"/>
  <c r="X426" i="50"/>
  <c r="X434" i="50"/>
  <c r="X442" i="50"/>
  <c r="X450" i="50"/>
  <c r="X458" i="50"/>
  <c r="X466" i="50"/>
  <c r="X474" i="50"/>
  <c r="X482" i="50"/>
  <c r="W584" i="50"/>
  <c r="W583" i="50" s="1"/>
  <c r="X141" i="50"/>
  <c r="X549" i="50"/>
  <c r="X557" i="50"/>
  <c r="X565" i="50"/>
  <c r="X573" i="50"/>
  <c r="AE584" i="50"/>
  <c r="AE583" i="50" s="1"/>
  <c r="X191" i="50"/>
  <c r="X99" i="50"/>
  <c r="X109" i="50"/>
  <c r="X122" i="50"/>
  <c r="X140" i="50"/>
  <c r="X145" i="50"/>
  <c r="X155" i="50"/>
  <c r="X166" i="50"/>
  <c r="X195" i="50"/>
  <c r="X552" i="50"/>
  <c r="X560" i="50"/>
  <c r="X568" i="50"/>
  <c r="X576" i="50"/>
  <c r="X149" i="50"/>
  <c r="X13" i="50"/>
  <c r="X21" i="50"/>
  <c r="X29" i="50"/>
  <c r="X37" i="50"/>
  <c r="X45" i="50"/>
  <c r="X53" i="50"/>
  <c r="X61" i="50"/>
  <c r="X69" i="50"/>
  <c r="X77" i="50"/>
  <c r="X85" i="50"/>
  <c r="X93" i="50"/>
  <c r="X107" i="50"/>
  <c r="X130" i="50"/>
  <c r="X148" i="50"/>
  <c r="X153" i="50"/>
  <c r="X161" i="50"/>
  <c r="X190" i="50"/>
  <c r="X198" i="50"/>
  <c r="X8" i="50"/>
  <c r="X16" i="50"/>
  <c r="X24" i="50"/>
  <c r="X32" i="50"/>
  <c r="X40" i="50"/>
  <c r="X48" i="50"/>
  <c r="X56" i="50"/>
  <c r="X64" i="50"/>
  <c r="X72" i="50"/>
  <c r="X80" i="50"/>
  <c r="X88" i="50"/>
  <c r="X97" i="50"/>
  <c r="X115" i="50"/>
  <c r="X138" i="50"/>
  <c r="X172" i="50"/>
  <c r="X185" i="50"/>
  <c r="X193" i="50"/>
  <c r="X334" i="50"/>
  <c r="X342" i="50"/>
  <c r="X350" i="50"/>
  <c r="X358" i="50"/>
  <c r="X366" i="50"/>
  <c r="X374" i="50"/>
  <c r="X382" i="50"/>
  <c r="X390" i="50"/>
  <c r="X398" i="50"/>
  <c r="X406" i="50"/>
  <c r="X414" i="50"/>
  <c r="X422" i="50"/>
  <c r="X430" i="50"/>
  <c r="X438" i="50"/>
  <c r="X446" i="50"/>
  <c r="X454" i="50"/>
  <c r="X462" i="50"/>
  <c r="X470" i="50"/>
  <c r="X478" i="50"/>
  <c r="X542" i="50"/>
  <c r="X550" i="50"/>
  <c r="X558" i="50"/>
  <c r="X566" i="50"/>
  <c r="X574" i="50"/>
  <c r="X11" i="50"/>
  <c r="X19" i="50"/>
  <c r="X27" i="50"/>
  <c r="X35" i="50"/>
  <c r="X43" i="50"/>
  <c r="X51" i="50"/>
  <c r="X59" i="50"/>
  <c r="X67" i="50"/>
  <c r="X75" i="50"/>
  <c r="X83" i="50"/>
  <c r="X91" i="50"/>
  <c r="X104" i="50"/>
  <c r="X120" i="50"/>
  <c r="X136" i="50"/>
  <c r="X160" i="50"/>
  <c r="X165" i="50"/>
  <c r="X170" i="50"/>
  <c r="X175" i="50"/>
  <c r="X188" i="50"/>
  <c r="X206" i="50"/>
  <c r="X214" i="50"/>
  <c r="X222" i="50"/>
  <c r="X230" i="50"/>
  <c r="X238" i="50"/>
  <c r="X246" i="50"/>
  <c r="X254" i="50"/>
  <c r="X262" i="50"/>
  <c r="X270" i="50"/>
  <c r="X278" i="50"/>
  <c r="X286" i="50"/>
  <c r="X294" i="50"/>
  <c r="X302" i="50"/>
  <c r="X310" i="50"/>
  <c r="X318" i="50"/>
  <c r="X323" i="50"/>
  <c r="X336" i="50"/>
  <c r="X344" i="50"/>
  <c r="X352" i="50"/>
  <c r="X360" i="50"/>
  <c r="X368" i="50"/>
  <c r="X376" i="50"/>
  <c r="X384" i="50"/>
  <c r="X392" i="50"/>
  <c r="X400" i="50"/>
  <c r="X408" i="50"/>
  <c r="X416" i="50"/>
  <c r="X424" i="50"/>
  <c r="X432" i="50"/>
  <c r="X440" i="50"/>
  <c r="X448" i="50"/>
  <c r="X456" i="50"/>
  <c r="X464" i="50"/>
  <c r="X472" i="50"/>
  <c r="X480" i="50"/>
  <c r="X485" i="50"/>
  <c r="X493" i="50"/>
  <c r="X501" i="50"/>
  <c r="X509" i="50"/>
  <c r="X517" i="50"/>
  <c r="X525" i="50"/>
  <c r="X533" i="50"/>
  <c r="X544" i="50"/>
  <c r="X6" i="50"/>
  <c r="X14" i="50"/>
  <c r="X22" i="50"/>
  <c r="X30" i="50"/>
  <c r="X38" i="50"/>
  <c r="X46" i="50"/>
  <c r="X54" i="50"/>
  <c r="X62" i="50"/>
  <c r="X70" i="50"/>
  <c r="X78" i="50"/>
  <c r="X86" i="50"/>
  <c r="X102" i="50"/>
  <c r="X118" i="50"/>
  <c r="X134" i="50"/>
  <c r="X150" i="50"/>
  <c r="X173" i="50"/>
  <c r="X178" i="50"/>
  <c r="X196" i="50"/>
  <c r="X201" i="50"/>
  <c r="X209" i="50"/>
  <c r="X217" i="50"/>
  <c r="X225" i="50"/>
  <c r="X233" i="50"/>
  <c r="X241" i="50"/>
  <c r="X249" i="50"/>
  <c r="X257" i="50"/>
  <c r="X265" i="50"/>
  <c r="X321" i="50"/>
  <c r="X326" i="50"/>
  <c r="X339" i="50"/>
  <c r="X347" i="50"/>
  <c r="X355" i="50"/>
  <c r="X363" i="50"/>
  <c r="X371" i="50"/>
  <c r="X379" i="50"/>
  <c r="X387" i="50"/>
  <c r="X395" i="50"/>
  <c r="X403" i="50"/>
  <c r="X411" i="50"/>
  <c r="X419" i="50"/>
  <c r="X427" i="50"/>
  <c r="X435" i="50"/>
  <c r="X443" i="50"/>
  <c r="X451" i="50"/>
  <c r="X459" i="50"/>
  <c r="X467" i="50"/>
  <c r="X475" i="50"/>
  <c r="X547" i="50"/>
  <c r="X490" i="50"/>
  <c r="X506" i="50"/>
  <c r="X514" i="50"/>
  <c r="X530" i="50"/>
  <c r="X545" i="50"/>
  <c r="X553" i="50"/>
  <c r="X561" i="50"/>
  <c r="X569" i="50"/>
  <c r="X329" i="50"/>
  <c r="V579" i="50"/>
  <c r="X7" i="50"/>
  <c r="X15" i="50"/>
  <c r="X23" i="50"/>
  <c r="X31" i="50"/>
  <c r="X39" i="50"/>
  <c r="X47" i="50"/>
  <c r="X55" i="50"/>
  <c r="X63" i="50"/>
  <c r="X71" i="50"/>
  <c r="X79" i="50"/>
  <c r="X87" i="50"/>
  <c r="X112" i="50"/>
  <c r="X128" i="50"/>
  <c r="X144" i="50"/>
  <c r="X156" i="50"/>
  <c r="X171" i="50"/>
  <c r="X179" i="50"/>
  <c r="X192" i="50"/>
  <c r="X197" i="50"/>
  <c r="X202" i="50"/>
  <c r="X210" i="50"/>
  <c r="X218" i="50"/>
  <c r="X226" i="50"/>
  <c r="X234" i="50"/>
  <c r="X242" i="50"/>
  <c r="X250" i="50"/>
  <c r="X258" i="50"/>
  <c r="X266" i="50"/>
  <c r="X274" i="50"/>
  <c r="X282" i="50"/>
  <c r="X290" i="50"/>
  <c r="X298" i="50"/>
  <c r="X306" i="50"/>
  <c r="X314" i="50"/>
  <c r="X322" i="50"/>
  <c r="X327" i="50"/>
  <c r="X332" i="50"/>
  <c r="X340" i="50"/>
  <c r="X348" i="50"/>
  <c r="X356" i="50"/>
  <c r="X364" i="50"/>
  <c r="X372" i="50"/>
  <c r="X380" i="50"/>
  <c r="X388" i="50"/>
  <c r="X396" i="50"/>
  <c r="X404" i="50"/>
  <c r="X412" i="50"/>
  <c r="X420" i="50"/>
  <c r="X428" i="50"/>
  <c r="X436" i="50"/>
  <c r="X444" i="50"/>
  <c r="X452" i="50"/>
  <c r="X460" i="50"/>
  <c r="X468" i="50"/>
  <c r="X476" i="50"/>
  <c r="X489" i="50"/>
  <c r="X497" i="50"/>
  <c r="X505" i="50"/>
  <c r="X513" i="50"/>
  <c r="X521" i="50"/>
  <c r="X529" i="50"/>
  <c r="N579" i="50"/>
  <c r="P577" i="50"/>
  <c r="X572" i="50"/>
  <c r="X498" i="50"/>
  <c r="X522" i="50"/>
  <c r="X10" i="50"/>
  <c r="X18" i="50"/>
  <c r="X26" i="50"/>
  <c r="X34" i="50"/>
  <c r="X42" i="50"/>
  <c r="X50" i="50"/>
  <c r="X58" i="50"/>
  <c r="X66" i="50"/>
  <c r="X74" i="50"/>
  <c r="X82" i="50"/>
  <c r="X90" i="50"/>
  <c r="X110" i="50"/>
  <c r="X126" i="50"/>
  <c r="X142" i="50"/>
  <c r="X159" i="50"/>
  <c r="X169" i="50"/>
  <c r="X182" i="50"/>
  <c r="X317" i="50"/>
  <c r="X330" i="50"/>
  <c r="X335" i="50"/>
  <c r="X343" i="50"/>
  <c r="X351" i="50"/>
  <c r="X359" i="50"/>
  <c r="X367" i="50"/>
  <c r="X375" i="50"/>
  <c r="X383" i="50"/>
  <c r="X391" i="50"/>
  <c r="X399" i="50"/>
  <c r="X407" i="50"/>
  <c r="X415" i="50"/>
  <c r="X423" i="50"/>
  <c r="X431" i="50"/>
  <c r="X439" i="50"/>
  <c r="X447" i="50"/>
  <c r="X455" i="50"/>
  <c r="X463" i="50"/>
  <c r="X471" i="50"/>
  <c r="X479" i="50"/>
  <c r="W577" i="50"/>
  <c r="X543" i="50"/>
  <c r="X551" i="50"/>
  <c r="X559" i="50"/>
  <c r="X567" i="50"/>
  <c r="X575" i="50"/>
  <c r="P537" i="50"/>
  <c r="X164" i="50"/>
  <c r="X180" i="50"/>
  <c r="X203" i="50"/>
  <c r="X211" i="50"/>
  <c r="X219" i="50"/>
  <c r="X227" i="50"/>
  <c r="X235" i="50"/>
  <c r="X243" i="50"/>
  <c r="X251" i="50"/>
  <c r="X259" i="50"/>
  <c r="X267" i="50"/>
  <c r="X275" i="50"/>
  <c r="X283" i="50"/>
  <c r="X291" i="50"/>
  <c r="X299" i="50"/>
  <c r="X307" i="50"/>
  <c r="X315" i="50"/>
  <c r="X5" i="50"/>
  <c r="AE537" i="50"/>
  <c r="X273" i="50"/>
  <c r="X281" i="50"/>
  <c r="X289" i="50"/>
  <c r="X297" i="50"/>
  <c r="X305" i="50"/>
  <c r="X313" i="50"/>
  <c r="P538" i="50"/>
  <c r="X158" i="50"/>
  <c r="X174" i="50"/>
  <c r="X12" i="50"/>
  <c r="X154" i="50"/>
  <c r="AE538" i="50"/>
  <c r="X152" i="50"/>
  <c r="X168" i="50"/>
  <c r="X184" i="50"/>
  <c r="X205" i="50"/>
  <c r="X213" i="50"/>
  <c r="X221" i="50"/>
  <c r="X229" i="50"/>
  <c r="X237" i="50"/>
  <c r="X245" i="50"/>
  <c r="X253" i="50"/>
  <c r="X261" i="50"/>
  <c r="X269" i="50"/>
  <c r="X277" i="50"/>
  <c r="X285" i="50"/>
  <c r="X293" i="50"/>
  <c r="X301" i="50"/>
  <c r="X309" i="50"/>
  <c r="X341" i="50"/>
  <c r="AD590" i="50"/>
  <c r="AD587" i="50"/>
  <c r="X484" i="50"/>
  <c r="X492" i="50"/>
  <c r="X500" i="50"/>
  <c r="X508" i="50"/>
  <c r="X516" i="50"/>
  <c r="X524" i="50"/>
  <c r="X532" i="50"/>
  <c r="X483" i="50"/>
  <c r="X491" i="50"/>
  <c r="X499" i="50"/>
  <c r="X507" i="50"/>
  <c r="X515" i="50"/>
  <c r="X523" i="50"/>
  <c r="X531" i="50"/>
  <c r="X540" i="50"/>
  <c r="X581" i="50"/>
  <c r="Z585" i="50"/>
  <c r="Z589" i="50" s="1"/>
  <c r="Z591" i="50" s="1"/>
  <c r="X486" i="50"/>
  <c r="X494" i="50"/>
  <c r="X502" i="50"/>
  <c r="X510" i="50"/>
  <c r="X518" i="50"/>
  <c r="X526" i="50"/>
  <c r="X534" i="50"/>
  <c r="AB587" i="50"/>
  <c r="AE577" i="50"/>
  <c r="AC539" i="50"/>
  <c r="N587" i="50"/>
  <c r="X487" i="50"/>
  <c r="X495" i="50"/>
  <c r="X503" i="50"/>
  <c r="X511" i="50"/>
  <c r="X519" i="50"/>
  <c r="X527" i="50"/>
  <c r="X535" i="50"/>
  <c r="L587" i="50"/>
  <c r="L539" i="50"/>
  <c r="R539" i="50"/>
  <c r="J578" i="50"/>
  <c r="Z578" i="50"/>
  <c r="J585" i="50"/>
  <c r="J589" i="50" s="1"/>
  <c r="P597" i="50"/>
  <c r="P595" i="50"/>
  <c r="P593" i="50"/>
  <c r="W594" i="50"/>
  <c r="AE594" i="50"/>
  <c r="W596" i="50"/>
  <c r="AE596" i="50"/>
  <c r="W598" i="50"/>
  <c r="AE598" i="50"/>
  <c r="P594" i="50"/>
  <c r="P596" i="50"/>
  <c r="P598" i="50"/>
  <c r="W593" i="50"/>
  <c r="AE593" i="50"/>
  <c r="W595" i="50"/>
  <c r="AE595" i="50"/>
  <c r="W597" i="50"/>
  <c r="AE597" i="50"/>
  <c r="K579" i="50"/>
  <c r="K585" i="50"/>
  <c r="K578" i="50"/>
  <c r="S579" i="50"/>
  <c r="S585" i="50"/>
  <c r="S578" i="50"/>
  <c r="W537" i="50"/>
  <c r="J590" i="50"/>
  <c r="J587" i="50"/>
  <c r="Y539" i="50"/>
  <c r="Y586" i="50"/>
  <c r="L590" i="50"/>
  <c r="M586" i="50"/>
  <c r="M539" i="50"/>
  <c r="T587" i="50"/>
  <c r="T590" i="50"/>
  <c r="O579" i="50"/>
  <c r="O585" i="50"/>
  <c r="O578" i="50"/>
  <c r="AB590" i="50"/>
  <c r="AA579" i="50"/>
  <c r="AA585" i="50"/>
  <c r="AA578" i="50"/>
  <c r="W538" i="50"/>
  <c r="Q586" i="50"/>
  <c r="Q539" i="50"/>
  <c r="U539" i="50"/>
  <c r="U586" i="50"/>
  <c r="V539" i="50"/>
  <c r="N578" i="50"/>
  <c r="AD578" i="50"/>
  <c r="N585" i="50"/>
  <c r="AD585" i="50"/>
  <c r="R587" i="50"/>
  <c r="K586" i="50"/>
  <c r="K539" i="50"/>
  <c r="O586" i="50"/>
  <c r="O539" i="50"/>
  <c r="S586" i="50"/>
  <c r="S539" i="50"/>
  <c r="AA586" i="50"/>
  <c r="AA539" i="50"/>
  <c r="N539" i="50"/>
  <c r="Z539" i="50"/>
  <c r="R578" i="50"/>
  <c r="X582" i="50"/>
  <c r="P584" i="50"/>
  <c r="P583" i="50" s="1"/>
  <c r="R585" i="50"/>
  <c r="V587" i="50"/>
  <c r="L585" i="50"/>
  <c r="L578" i="50"/>
  <c r="T585" i="50"/>
  <c r="T578" i="50"/>
  <c r="AB585" i="50"/>
  <c r="AB578" i="50"/>
  <c r="M585" i="50"/>
  <c r="M578" i="50"/>
  <c r="M579" i="50"/>
  <c r="Q585" i="50"/>
  <c r="Q578" i="50"/>
  <c r="Q579" i="50"/>
  <c r="U585" i="50"/>
  <c r="U578" i="50"/>
  <c r="U579" i="50"/>
  <c r="Y585" i="50"/>
  <c r="Y578" i="50"/>
  <c r="Y579" i="50"/>
  <c r="AC585" i="50"/>
  <c r="AC578" i="50"/>
  <c r="AC579" i="50"/>
  <c r="T539" i="50"/>
  <c r="AB539" i="50"/>
  <c r="J539" i="50"/>
  <c r="AD539" i="50"/>
  <c r="V578" i="50"/>
  <c r="V585" i="50"/>
  <c r="Z587" i="50"/>
  <c r="AC586" i="50"/>
  <c r="Z588" i="50" l="1"/>
  <c r="X598" i="50"/>
  <c r="J588" i="50"/>
  <c r="X577" i="50"/>
  <c r="P578" i="50"/>
  <c r="X538" i="50"/>
  <c r="AE578" i="50"/>
  <c r="AE539" i="50"/>
  <c r="P579" i="50"/>
  <c r="AE579" i="50"/>
  <c r="P539" i="50"/>
  <c r="X537" i="50"/>
  <c r="W539" i="50"/>
  <c r="P586" i="50"/>
  <c r="P587" i="50" s="1"/>
  <c r="X594" i="50"/>
  <c r="X595" i="50"/>
  <c r="AA588" i="50"/>
  <c r="AA589" i="50"/>
  <c r="J591" i="50"/>
  <c r="O588" i="50"/>
  <c r="O589" i="50"/>
  <c r="K588" i="50"/>
  <c r="K589" i="50"/>
  <c r="V588" i="50"/>
  <c r="V589" i="50"/>
  <c r="V591" i="50" s="1"/>
  <c r="U589" i="50"/>
  <c r="U588" i="50"/>
  <c r="AB589" i="50"/>
  <c r="AB591" i="50" s="1"/>
  <c r="AB588" i="50"/>
  <c r="N588" i="50"/>
  <c r="N589" i="50"/>
  <c r="N591" i="50" s="1"/>
  <c r="P585" i="50"/>
  <c r="M587" i="50"/>
  <c r="M590" i="50"/>
  <c r="S588" i="50"/>
  <c r="S589" i="50"/>
  <c r="X596" i="50"/>
  <c r="X593" i="50"/>
  <c r="Q589" i="50"/>
  <c r="Q588" i="50"/>
  <c r="W585" i="50"/>
  <c r="R588" i="50"/>
  <c r="R589" i="50"/>
  <c r="R591" i="50" s="1"/>
  <c r="AA590" i="50"/>
  <c r="AA587" i="50"/>
  <c r="O590" i="50"/>
  <c r="O587" i="50"/>
  <c r="AD588" i="50"/>
  <c r="AD589" i="50"/>
  <c r="AD591" i="50" s="1"/>
  <c r="U587" i="50"/>
  <c r="U590" i="50"/>
  <c r="Y589" i="50"/>
  <c r="Y588" i="50"/>
  <c r="AE585" i="50"/>
  <c r="L589" i="50"/>
  <c r="L591" i="50" s="1"/>
  <c r="L588" i="50"/>
  <c r="S590" i="50"/>
  <c r="S587" i="50"/>
  <c r="K590" i="50"/>
  <c r="K587" i="50"/>
  <c r="Y587" i="50"/>
  <c r="AE586" i="50"/>
  <c r="AE587" i="50" s="1"/>
  <c r="Y590" i="50"/>
  <c r="AC587" i="50"/>
  <c r="AC590" i="50"/>
  <c r="AC589" i="50"/>
  <c r="AC588" i="50"/>
  <c r="M589" i="50"/>
  <c r="M588" i="50"/>
  <c r="T589" i="50"/>
  <c r="T591" i="50" s="1"/>
  <c r="T588" i="50"/>
  <c r="X584" i="50"/>
  <c r="X583" i="50" s="1"/>
  <c r="Q587" i="50"/>
  <c r="W586" i="50"/>
  <c r="W587" i="50" s="1"/>
  <c r="Q590" i="50"/>
  <c r="W579" i="50"/>
  <c r="W578" i="50"/>
  <c r="X597" i="50"/>
  <c r="S591" i="50" l="1"/>
  <c r="W590" i="50"/>
  <c r="P590" i="50"/>
  <c r="M591" i="50"/>
  <c r="O591" i="50"/>
  <c r="X579" i="50"/>
  <c r="X578" i="50"/>
  <c r="AA591" i="50"/>
  <c r="W588" i="50"/>
  <c r="W592" i="50" s="1"/>
  <c r="X539" i="50"/>
  <c r="AC591" i="50"/>
  <c r="AE590" i="50"/>
  <c r="Y591" i="50"/>
  <c r="AE589" i="50"/>
  <c r="X585" i="50"/>
  <c r="P588" i="50"/>
  <c r="Q591" i="50"/>
  <c r="W589" i="50"/>
  <c r="W591" i="50" s="1"/>
  <c r="K591" i="50"/>
  <c r="X586" i="50"/>
  <c r="X587" i="50" s="1"/>
  <c r="AE588" i="50"/>
  <c r="U591" i="50"/>
  <c r="P589" i="50"/>
  <c r="U609" i="45"/>
  <c r="U610" i="45"/>
  <c r="X590" i="50" l="1"/>
  <c r="AE591" i="50"/>
  <c r="P591" i="50"/>
  <c r="X589" i="50"/>
  <c r="X588" i="50"/>
  <c r="X592" i="50" s="1"/>
  <c r="W193" i="45"/>
  <c r="W192" i="45"/>
  <c r="W191" i="45"/>
  <c r="AE191" i="45"/>
  <c r="P191" i="45"/>
  <c r="AE193" i="45"/>
  <c r="AE192" i="45"/>
  <c r="P192" i="45"/>
  <c r="P193" i="45"/>
  <c r="X591" i="50" l="1"/>
  <c r="X193" i="45"/>
  <c r="X192" i="45"/>
  <c r="X191" i="45"/>
  <c r="AE338" i="45"/>
  <c r="W338" i="45"/>
  <c r="P338" i="45"/>
  <c r="AE337" i="45"/>
  <c r="W337" i="45"/>
  <c r="P337" i="45"/>
  <c r="AE336" i="45"/>
  <c r="W336" i="45"/>
  <c r="P336" i="45"/>
  <c r="AE335" i="45"/>
  <c r="W335" i="45"/>
  <c r="P335" i="45"/>
  <c r="AE334" i="45"/>
  <c r="W334" i="45"/>
  <c r="P334" i="45"/>
  <c r="AE333" i="45"/>
  <c r="W333" i="45"/>
  <c r="P333" i="45"/>
  <c r="AE332" i="45"/>
  <c r="W332" i="45"/>
  <c r="P332" i="45"/>
  <c r="AE331" i="45"/>
  <c r="W331" i="45"/>
  <c r="P331" i="45"/>
  <c r="AE330" i="45"/>
  <c r="W330" i="45"/>
  <c r="P330" i="45"/>
  <c r="AE329" i="45"/>
  <c r="W329" i="45"/>
  <c r="P329" i="45"/>
  <c r="AE328" i="45"/>
  <c r="W328" i="45"/>
  <c r="P328" i="45"/>
  <c r="AE327" i="45"/>
  <c r="W327" i="45"/>
  <c r="P327" i="45"/>
  <c r="AE326" i="45"/>
  <c r="W326" i="45"/>
  <c r="P326" i="45"/>
  <c r="AE325" i="45"/>
  <c r="W325" i="45"/>
  <c r="P325" i="45"/>
  <c r="AE324" i="45"/>
  <c r="W324" i="45"/>
  <c r="P324" i="45"/>
  <c r="AE323" i="45"/>
  <c r="W323" i="45"/>
  <c r="P323" i="45"/>
  <c r="AE322" i="45"/>
  <c r="W322" i="45"/>
  <c r="P322" i="45"/>
  <c r="AE321" i="45"/>
  <c r="W321" i="45"/>
  <c r="P321" i="45"/>
  <c r="AE320" i="45"/>
  <c r="W320" i="45"/>
  <c r="P320" i="45"/>
  <c r="AE319" i="45"/>
  <c r="W319" i="45"/>
  <c r="P319" i="45"/>
  <c r="AE318" i="45"/>
  <c r="W318" i="45"/>
  <c r="P318" i="45"/>
  <c r="AE317" i="45"/>
  <c r="W317" i="45"/>
  <c r="P317" i="45"/>
  <c r="AE316" i="45"/>
  <c r="W316" i="45"/>
  <c r="P316" i="45"/>
  <c r="AE315" i="45"/>
  <c r="W315" i="45"/>
  <c r="P315" i="45"/>
  <c r="AE314" i="45"/>
  <c r="W314" i="45"/>
  <c r="P314" i="45"/>
  <c r="AE313" i="45"/>
  <c r="W313" i="45"/>
  <c r="P313" i="45"/>
  <c r="AE312" i="45"/>
  <c r="W312" i="45"/>
  <c r="P312" i="45"/>
  <c r="AE311" i="45"/>
  <c r="W311" i="45"/>
  <c r="P311" i="45"/>
  <c r="AE310" i="45"/>
  <c r="W310" i="45"/>
  <c r="P310" i="45"/>
  <c r="AE309" i="45"/>
  <c r="W309" i="45"/>
  <c r="P309" i="45"/>
  <c r="AE308" i="45"/>
  <c r="W308" i="45"/>
  <c r="P308" i="45"/>
  <c r="AE307" i="45"/>
  <c r="W307" i="45"/>
  <c r="P307" i="45"/>
  <c r="AE306" i="45"/>
  <c r="W306" i="45"/>
  <c r="P306" i="45"/>
  <c r="AE305" i="45"/>
  <c r="W305" i="45"/>
  <c r="P305" i="45"/>
  <c r="AE304" i="45"/>
  <c r="W304" i="45"/>
  <c r="P304" i="45"/>
  <c r="AE303" i="45"/>
  <c r="W303" i="45"/>
  <c r="P303" i="45"/>
  <c r="AE302" i="45"/>
  <c r="W302" i="45"/>
  <c r="P302" i="45"/>
  <c r="AE301" i="45"/>
  <c r="W301" i="45"/>
  <c r="P301" i="45"/>
  <c r="AE300" i="45"/>
  <c r="W300" i="45"/>
  <c r="P300" i="45"/>
  <c r="AE299" i="45"/>
  <c r="W299" i="45"/>
  <c r="P299" i="45"/>
  <c r="AE298" i="45"/>
  <c r="W298" i="45"/>
  <c r="P298" i="45"/>
  <c r="AE297" i="45"/>
  <c r="W297" i="45"/>
  <c r="P297" i="45"/>
  <c r="AE296" i="45"/>
  <c r="W296" i="45"/>
  <c r="P296" i="45"/>
  <c r="AE295" i="45"/>
  <c r="W295" i="45"/>
  <c r="P295" i="45"/>
  <c r="AE294" i="45"/>
  <c r="W294" i="45"/>
  <c r="P294" i="45"/>
  <c r="AE293" i="45"/>
  <c r="W293" i="45"/>
  <c r="P293" i="45"/>
  <c r="AE292" i="45"/>
  <c r="W292" i="45"/>
  <c r="P292" i="45"/>
  <c r="AE291" i="45"/>
  <c r="W291" i="45"/>
  <c r="P291" i="45"/>
  <c r="AE290" i="45"/>
  <c r="W290" i="45"/>
  <c r="P290" i="45"/>
  <c r="AE289" i="45"/>
  <c r="W289" i="45"/>
  <c r="P289" i="45"/>
  <c r="AE288" i="45"/>
  <c r="W288" i="45"/>
  <c r="P288" i="45"/>
  <c r="AE287" i="45"/>
  <c r="W287" i="45"/>
  <c r="P287" i="45"/>
  <c r="AE286" i="45"/>
  <c r="W286" i="45"/>
  <c r="P286" i="45"/>
  <c r="AE285" i="45"/>
  <c r="W285" i="45"/>
  <c r="P285" i="45"/>
  <c r="AE284" i="45"/>
  <c r="W284" i="45"/>
  <c r="P284" i="45"/>
  <c r="AE283" i="45"/>
  <c r="W283" i="45"/>
  <c r="P283" i="45"/>
  <c r="AE280" i="45"/>
  <c r="W280" i="45"/>
  <c r="P280" i="45"/>
  <c r="AE279" i="45"/>
  <c r="W279" i="45"/>
  <c r="P279" i="45"/>
  <c r="AE278" i="45"/>
  <c r="W278" i="45"/>
  <c r="P278" i="45"/>
  <c r="AE277" i="45"/>
  <c r="W277" i="45"/>
  <c r="P277" i="45"/>
  <c r="AE276" i="45"/>
  <c r="W276" i="45"/>
  <c r="P276" i="45"/>
  <c r="AE275" i="45"/>
  <c r="W275" i="45"/>
  <c r="P275" i="45"/>
  <c r="AE274" i="45"/>
  <c r="W274" i="45"/>
  <c r="P274" i="45"/>
  <c r="AE273" i="45"/>
  <c r="W273" i="45"/>
  <c r="P273" i="45"/>
  <c r="AE272" i="45"/>
  <c r="W272" i="45"/>
  <c r="P272" i="45"/>
  <c r="AE271" i="45"/>
  <c r="W271" i="45"/>
  <c r="P271" i="45"/>
  <c r="AE270" i="45"/>
  <c r="W270" i="45"/>
  <c r="P270" i="45"/>
  <c r="AE267" i="45"/>
  <c r="W267" i="45"/>
  <c r="P267" i="45"/>
  <c r="AE266" i="45"/>
  <c r="W266" i="45"/>
  <c r="P266" i="45"/>
  <c r="AE265" i="45"/>
  <c r="W265" i="45"/>
  <c r="P265" i="45"/>
  <c r="AE264" i="45"/>
  <c r="W264" i="45"/>
  <c r="P264" i="45"/>
  <c r="AE263" i="45"/>
  <c r="W263" i="45"/>
  <c r="P263" i="45"/>
  <c r="AE262" i="45"/>
  <c r="W262" i="45"/>
  <c r="P262" i="45"/>
  <c r="AE261" i="45"/>
  <c r="W261" i="45"/>
  <c r="P261" i="45"/>
  <c r="AE260" i="45"/>
  <c r="W260" i="45"/>
  <c r="P260" i="45"/>
  <c r="AE259" i="45"/>
  <c r="W259" i="45"/>
  <c r="P259" i="45"/>
  <c r="AE258" i="45"/>
  <c r="W258" i="45"/>
  <c r="P258" i="45"/>
  <c r="AE257" i="45"/>
  <c r="W257" i="45"/>
  <c r="P257" i="45"/>
  <c r="AE256" i="45"/>
  <c r="W256" i="45"/>
  <c r="P256" i="45"/>
  <c r="AE255" i="45"/>
  <c r="W255" i="45"/>
  <c r="P255" i="45"/>
  <c r="AE254" i="45"/>
  <c r="W254" i="45"/>
  <c r="P254" i="45"/>
  <c r="AE253" i="45"/>
  <c r="W253" i="45"/>
  <c r="P253" i="45"/>
  <c r="AE252" i="45"/>
  <c r="W252" i="45"/>
  <c r="P252" i="45"/>
  <c r="AE251" i="45"/>
  <c r="W251" i="45"/>
  <c r="P251" i="45"/>
  <c r="AE250" i="45"/>
  <c r="W250" i="45"/>
  <c r="P250" i="45"/>
  <c r="AE249" i="45"/>
  <c r="W249" i="45"/>
  <c r="P249" i="45"/>
  <c r="AE248" i="45"/>
  <c r="W248" i="45"/>
  <c r="P248" i="45"/>
  <c r="AE247" i="45"/>
  <c r="W247" i="45"/>
  <c r="P247" i="45"/>
  <c r="AE246" i="45"/>
  <c r="W246" i="45"/>
  <c r="P246" i="45"/>
  <c r="AE245" i="45"/>
  <c r="W245" i="45"/>
  <c r="P245" i="45"/>
  <c r="AE244" i="45"/>
  <c r="W244" i="45"/>
  <c r="P244" i="45"/>
  <c r="AE243" i="45"/>
  <c r="W243" i="45"/>
  <c r="P243" i="45"/>
  <c r="AE242" i="45"/>
  <c r="W242" i="45"/>
  <c r="P242" i="45"/>
  <c r="AE241" i="45"/>
  <c r="W241" i="45"/>
  <c r="P241" i="45"/>
  <c r="AE240" i="45"/>
  <c r="W240" i="45"/>
  <c r="P240" i="45"/>
  <c r="AE239" i="45"/>
  <c r="W239" i="45"/>
  <c r="P239" i="45"/>
  <c r="AE238" i="45"/>
  <c r="W238" i="45"/>
  <c r="P238" i="45"/>
  <c r="AE237" i="45"/>
  <c r="W237" i="45"/>
  <c r="P237" i="45"/>
  <c r="AE236" i="45"/>
  <c r="W236" i="45"/>
  <c r="P236" i="45"/>
  <c r="AE235" i="45"/>
  <c r="W235" i="45"/>
  <c r="P235" i="45"/>
  <c r="AE234" i="45"/>
  <c r="W234" i="45"/>
  <c r="P234" i="45"/>
  <c r="AE233" i="45"/>
  <c r="W233" i="45"/>
  <c r="P233" i="45"/>
  <c r="AE232" i="45"/>
  <c r="W232" i="45"/>
  <c r="P232" i="45"/>
  <c r="AE231" i="45"/>
  <c r="W231" i="45"/>
  <c r="P231" i="45"/>
  <c r="AE230" i="45"/>
  <c r="W230" i="45"/>
  <c r="P230" i="45"/>
  <c r="AE229" i="45"/>
  <c r="W229" i="45"/>
  <c r="P229" i="45"/>
  <c r="AE228" i="45"/>
  <c r="W228" i="45"/>
  <c r="P228" i="45"/>
  <c r="AE227" i="45"/>
  <c r="W227" i="45"/>
  <c r="P227" i="45"/>
  <c r="AE226" i="45"/>
  <c r="W226" i="45"/>
  <c r="P226" i="45"/>
  <c r="AE225" i="45"/>
  <c r="W225" i="45"/>
  <c r="P225" i="45"/>
  <c r="AE224" i="45"/>
  <c r="W224" i="45"/>
  <c r="P224" i="45"/>
  <c r="AE223" i="45"/>
  <c r="W223" i="45"/>
  <c r="P223" i="45"/>
  <c r="AE222" i="45"/>
  <c r="W222" i="45"/>
  <c r="P222" i="45"/>
  <c r="AE221" i="45"/>
  <c r="W221" i="45"/>
  <c r="P221" i="45"/>
  <c r="AE220" i="45"/>
  <c r="W220" i="45"/>
  <c r="P220" i="45"/>
  <c r="AE219" i="45"/>
  <c r="W219" i="45"/>
  <c r="P219" i="45"/>
  <c r="AE218" i="45"/>
  <c r="W218" i="45"/>
  <c r="P218" i="45"/>
  <c r="AE217" i="45"/>
  <c r="W217" i="45"/>
  <c r="P217" i="45"/>
  <c r="AE216" i="45"/>
  <c r="W216" i="45"/>
  <c r="P216" i="45"/>
  <c r="AE215" i="45"/>
  <c r="W215" i="45"/>
  <c r="P215" i="45"/>
  <c r="AE214" i="45"/>
  <c r="W214" i="45"/>
  <c r="P214" i="45"/>
  <c r="AE213" i="45"/>
  <c r="W213" i="45"/>
  <c r="P213" i="45"/>
  <c r="AE212" i="45"/>
  <c r="W212" i="45"/>
  <c r="P212" i="45"/>
  <c r="AE211" i="45"/>
  <c r="W211" i="45"/>
  <c r="P211" i="45"/>
  <c r="AE210" i="45"/>
  <c r="W210" i="45"/>
  <c r="P210" i="45"/>
  <c r="AE209" i="45"/>
  <c r="W209" i="45"/>
  <c r="P209" i="45"/>
  <c r="AE208" i="45"/>
  <c r="W208" i="45"/>
  <c r="P208" i="45"/>
  <c r="AE207" i="45"/>
  <c r="W207" i="45"/>
  <c r="P207" i="45"/>
  <c r="AE206" i="45"/>
  <c r="W206" i="45"/>
  <c r="P206" i="45"/>
  <c r="AE205" i="45"/>
  <c r="W205" i="45"/>
  <c r="P205" i="45"/>
  <c r="AE204" i="45"/>
  <c r="W204" i="45"/>
  <c r="P204" i="45"/>
  <c r="AE203" i="45"/>
  <c r="W203" i="45"/>
  <c r="P203" i="45"/>
  <c r="AE202" i="45"/>
  <c r="W202" i="45"/>
  <c r="P202" i="45"/>
  <c r="AE201" i="45"/>
  <c r="W201" i="45"/>
  <c r="P201" i="45"/>
  <c r="AE200" i="45"/>
  <c r="W200" i="45"/>
  <c r="P200" i="45"/>
  <c r="AE199" i="45"/>
  <c r="W199" i="45"/>
  <c r="P199" i="45"/>
  <c r="AE198" i="45"/>
  <c r="W198" i="45"/>
  <c r="P198" i="45"/>
  <c r="AE197" i="45"/>
  <c r="W197" i="45"/>
  <c r="P197" i="45"/>
  <c r="AE196" i="45"/>
  <c r="W196" i="45"/>
  <c r="P196" i="45"/>
  <c r="AE195" i="45"/>
  <c r="W195" i="45"/>
  <c r="P195" i="45"/>
  <c r="X203" i="45" l="1"/>
  <c r="X276" i="45"/>
  <c r="X286" i="45"/>
  <c r="X294" i="45"/>
  <c r="X302" i="45"/>
  <c r="X310" i="45"/>
  <c r="X318" i="45"/>
  <c r="X326" i="45"/>
  <c r="X334" i="45"/>
  <c r="X254" i="45"/>
  <c r="X271" i="45"/>
  <c r="X214" i="45"/>
  <c r="X222" i="45"/>
  <c r="X230" i="45"/>
  <c r="X238" i="45"/>
  <c r="X246" i="45"/>
  <c r="X262" i="45"/>
  <c r="X201" i="45"/>
  <c r="X274" i="45"/>
  <c r="X284" i="45"/>
  <c r="X292" i="45"/>
  <c r="X300" i="45"/>
  <c r="X308" i="45"/>
  <c r="X316" i="45"/>
  <c r="X324" i="45"/>
  <c r="X332" i="45"/>
  <c r="X212" i="45"/>
  <c r="X220" i="45"/>
  <c r="X228" i="45"/>
  <c r="X236" i="45"/>
  <c r="X244" i="45"/>
  <c r="X252" i="45"/>
  <c r="X260" i="45"/>
  <c r="X270" i="45"/>
  <c r="X224" i="45"/>
  <c r="X240" i="45"/>
  <c r="X256" i="45"/>
  <c r="X264" i="45"/>
  <c r="X232" i="45"/>
  <c r="X248" i="45"/>
  <c r="X207" i="45"/>
  <c r="X272" i="45"/>
  <c r="X280" i="45"/>
  <c r="X290" i="45"/>
  <c r="X298" i="45"/>
  <c r="X314" i="45"/>
  <c r="X322" i="45"/>
  <c r="X330" i="45"/>
  <c r="X338" i="45"/>
  <c r="X216" i="45"/>
  <c r="X205" i="45"/>
  <c r="X210" i="45"/>
  <c r="X218" i="45"/>
  <c r="X226" i="45"/>
  <c r="X234" i="45"/>
  <c r="X242" i="45"/>
  <c r="X250" i="45"/>
  <c r="X258" i="45"/>
  <c r="X266" i="45"/>
  <c r="X278" i="45"/>
  <c r="X288" i="45"/>
  <c r="X296" i="45"/>
  <c r="X304" i="45"/>
  <c r="X312" i="45"/>
  <c r="X320" i="45"/>
  <c r="X328" i="45"/>
  <c r="X336" i="45"/>
  <c r="X200" i="45"/>
  <c r="X198" i="45"/>
  <c r="X307" i="45"/>
  <c r="X311" i="45"/>
  <c r="X196" i="45"/>
  <c r="X197" i="45"/>
  <c r="X204" i="45"/>
  <c r="X208" i="45"/>
  <c r="X209" i="45"/>
  <c r="X213" i="45"/>
  <c r="X217" i="45"/>
  <c r="X221" i="45"/>
  <c r="X225" i="45"/>
  <c r="X229" i="45"/>
  <c r="X233" i="45"/>
  <c r="X237" i="45"/>
  <c r="X241" i="45"/>
  <c r="X245" i="45"/>
  <c r="X249" i="45"/>
  <c r="X253" i="45"/>
  <c r="X257" i="45"/>
  <c r="X261" i="45"/>
  <c r="X265" i="45"/>
  <c r="X273" i="45"/>
  <c r="X277" i="45"/>
  <c r="X283" i="45"/>
  <c r="X287" i="45"/>
  <c r="X291" i="45"/>
  <c r="X295" i="45"/>
  <c r="X299" i="45"/>
  <c r="X303" i="45"/>
  <c r="X315" i="45"/>
  <c r="X319" i="45"/>
  <c r="X323" i="45"/>
  <c r="X327" i="45"/>
  <c r="X331" i="45"/>
  <c r="X335" i="45"/>
  <c r="X306" i="45"/>
  <c r="X195" i="45"/>
  <c r="X199" i="45"/>
  <c r="X202" i="45"/>
  <c r="X206" i="45"/>
  <c r="X211" i="45"/>
  <c r="X215" i="45"/>
  <c r="X219" i="45"/>
  <c r="X223" i="45"/>
  <c r="X227" i="45"/>
  <c r="X231" i="45"/>
  <c r="X235" i="45"/>
  <c r="X239" i="45"/>
  <c r="X243" i="45"/>
  <c r="X247" i="45"/>
  <c r="X251" i="45"/>
  <c r="X255" i="45"/>
  <c r="X259" i="45"/>
  <c r="X263" i="45"/>
  <c r="X267" i="45"/>
  <c r="X275" i="45"/>
  <c r="X279" i="45"/>
  <c r="X285" i="45"/>
  <c r="X289" i="45"/>
  <c r="X293" i="45"/>
  <c r="X297" i="45"/>
  <c r="X301" i="45"/>
  <c r="X305" i="45"/>
  <c r="X309" i="45"/>
  <c r="X313" i="45"/>
  <c r="X317" i="45"/>
  <c r="X321" i="45"/>
  <c r="X325" i="45"/>
  <c r="X329" i="45"/>
  <c r="X333" i="45"/>
  <c r="X337" i="45"/>
  <c r="AE420" i="45"/>
  <c r="W420" i="45"/>
  <c r="P420" i="45"/>
  <c r="AE419" i="45"/>
  <c r="W419" i="45"/>
  <c r="P419" i="45"/>
  <c r="M665" i="45"/>
  <c r="O665" i="45"/>
  <c r="X419" i="45" l="1"/>
  <c r="X420" i="45"/>
  <c r="AD551" i="49"/>
  <c r="AD550" i="49" s="1"/>
  <c r="AC551" i="49"/>
  <c r="AC550" i="49" s="1"/>
  <c r="AB551" i="49"/>
  <c r="AB550" i="49" s="1"/>
  <c r="AA551" i="49"/>
  <c r="AA550" i="49" s="1"/>
  <c r="Z551" i="49"/>
  <c r="Z550" i="49" s="1"/>
  <c r="Y551" i="49"/>
  <c r="Y550" i="49" s="1"/>
  <c r="V551" i="49"/>
  <c r="V550" i="49" s="1"/>
  <c r="U551" i="49"/>
  <c r="U550" i="49" s="1"/>
  <c r="T551" i="49"/>
  <c r="T550" i="49" s="1"/>
  <c r="S551" i="49"/>
  <c r="S550" i="49" s="1"/>
  <c r="R551" i="49"/>
  <c r="R550" i="49" s="1"/>
  <c r="Q551" i="49"/>
  <c r="Q550" i="49" s="1"/>
  <c r="O551" i="49"/>
  <c r="O550" i="49" s="1"/>
  <c r="N551" i="49"/>
  <c r="N550" i="49" s="1"/>
  <c r="M551" i="49"/>
  <c r="M550" i="49" s="1"/>
  <c r="L551" i="49"/>
  <c r="L550" i="49" s="1"/>
  <c r="K551" i="49"/>
  <c r="K550" i="49" s="1"/>
  <c r="J551" i="49"/>
  <c r="J550" i="49" s="1"/>
  <c r="AE549" i="49"/>
  <c r="W549" i="49"/>
  <c r="P549" i="49"/>
  <c r="AE548" i="49"/>
  <c r="W548" i="49"/>
  <c r="P548" i="49"/>
  <c r="AD544" i="49"/>
  <c r="AC544" i="49"/>
  <c r="AB544" i="49"/>
  <c r="AA544" i="49"/>
  <c r="Z544" i="49"/>
  <c r="Y544" i="49"/>
  <c r="V544" i="49"/>
  <c r="U544" i="49"/>
  <c r="T544" i="49"/>
  <c r="S544" i="49"/>
  <c r="R544" i="49"/>
  <c r="Q544" i="49"/>
  <c r="O544" i="49"/>
  <c r="N544" i="49"/>
  <c r="M544" i="49"/>
  <c r="L544" i="49"/>
  <c r="K544" i="49"/>
  <c r="J544" i="49"/>
  <c r="AE543" i="49"/>
  <c r="W543" i="49"/>
  <c r="P543" i="49"/>
  <c r="AE542" i="49"/>
  <c r="W542" i="49"/>
  <c r="P542" i="49"/>
  <c r="AE541" i="49"/>
  <c r="W541" i="49"/>
  <c r="P541" i="49"/>
  <c r="AE540" i="49"/>
  <c r="W540" i="49"/>
  <c r="P540" i="49"/>
  <c r="AE539" i="49"/>
  <c r="W539" i="49"/>
  <c r="P539" i="49"/>
  <c r="AE538" i="49"/>
  <c r="W538" i="49"/>
  <c r="P538" i="49"/>
  <c r="AE537" i="49"/>
  <c r="W537" i="49"/>
  <c r="P537" i="49"/>
  <c r="AE536" i="49"/>
  <c r="W536" i="49"/>
  <c r="P536" i="49"/>
  <c r="AE535" i="49"/>
  <c r="W535" i="49"/>
  <c r="P535" i="49"/>
  <c r="AE534" i="49"/>
  <c r="W534" i="49"/>
  <c r="P534" i="49"/>
  <c r="AE533" i="49"/>
  <c r="W533" i="49"/>
  <c r="P533" i="49"/>
  <c r="AE532" i="49"/>
  <c r="W532" i="49"/>
  <c r="P532" i="49"/>
  <c r="AE531" i="49"/>
  <c r="W531" i="49"/>
  <c r="P531" i="49"/>
  <c r="AE530" i="49"/>
  <c r="W530" i="49"/>
  <c r="P530" i="49"/>
  <c r="AE529" i="49"/>
  <c r="W529" i="49"/>
  <c r="P529" i="49"/>
  <c r="AE528" i="49"/>
  <c r="W528" i="49"/>
  <c r="P528" i="49"/>
  <c r="AE527" i="49"/>
  <c r="W527" i="49"/>
  <c r="P527" i="49"/>
  <c r="AE526" i="49"/>
  <c r="W526" i="49"/>
  <c r="P526" i="49"/>
  <c r="AE525" i="49"/>
  <c r="W525" i="49"/>
  <c r="P525" i="49"/>
  <c r="AE524" i="49"/>
  <c r="W524" i="49"/>
  <c r="P524" i="49"/>
  <c r="AE523" i="49"/>
  <c r="W523" i="49"/>
  <c r="P523" i="49"/>
  <c r="AE522" i="49"/>
  <c r="W522" i="49"/>
  <c r="P522" i="49"/>
  <c r="AE521" i="49"/>
  <c r="W521" i="49"/>
  <c r="P521" i="49"/>
  <c r="AE520" i="49"/>
  <c r="W520" i="49"/>
  <c r="P520" i="49"/>
  <c r="AE519" i="49"/>
  <c r="W519" i="49"/>
  <c r="P519" i="49"/>
  <c r="AE518" i="49"/>
  <c r="W518" i="49"/>
  <c r="P518" i="49"/>
  <c r="AE517" i="49"/>
  <c r="W517" i="49"/>
  <c r="P517" i="49"/>
  <c r="AE516" i="49"/>
  <c r="W516" i="49"/>
  <c r="P516" i="49"/>
  <c r="AE515" i="49"/>
  <c r="W515" i="49"/>
  <c r="P515" i="49"/>
  <c r="AE514" i="49"/>
  <c r="W514" i="49"/>
  <c r="P514" i="49"/>
  <c r="AE513" i="49"/>
  <c r="W513" i="49"/>
  <c r="P513" i="49"/>
  <c r="AE512" i="49"/>
  <c r="W512" i="49"/>
  <c r="P512" i="49"/>
  <c r="AE511" i="49"/>
  <c r="W511" i="49"/>
  <c r="P511" i="49"/>
  <c r="AE510" i="49"/>
  <c r="W510" i="49"/>
  <c r="P510" i="49"/>
  <c r="AE509" i="49"/>
  <c r="W509" i="49"/>
  <c r="P509" i="49"/>
  <c r="AE508" i="49"/>
  <c r="W508" i="49"/>
  <c r="P508" i="49"/>
  <c r="AE507" i="49"/>
  <c r="W507" i="49"/>
  <c r="P507" i="49"/>
  <c r="AD505" i="49"/>
  <c r="AD553" i="49" s="1"/>
  <c r="AC505" i="49"/>
  <c r="AC553" i="49" s="1"/>
  <c r="AB505" i="49"/>
  <c r="AB553" i="49" s="1"/>
  <c r="AA505" i="49"/>
  <c r="AA553" i="49" s="1"/>
  <c r="Z505" i="49"/>
  <c r="Z553" i="49" s="1"/>
  <c r="Y505" i="49"/>
  <c r="Y553" i="49" s="1"/>
  <c r="V505" i="49"/>
  <c r="V553" i="49" s="1"/>
  <c r="U505" i="49"/>
  <c r="U553" i="49" s="1"/>
  <c r="T505" i="49"/>
  <c r="T553" i="49" s="1"/>
  <c r="S505" i="49"/>
  <c r="S553" i="49" s="1"/>
  <c r="R505" i="49"/>
  <c r="R553" i="49" s="1"/>
  <c r="Q505" i="49"/>
  <c r="Q553" i="49" s="1"/>
  <c r="O505" i="49"/>
  <c r="O553" i="49" s="1"/>
  <c r="N505" i="49"/>
  <c r="N553" i="49" s="1"/>
  <c r="M505" i="49"/>
  <c r="M553" i="49" s="1"/>
  <c r="L505" i="49"/>
  <c r="L553" i="49" s="1"/>
  <c r="K505" i="49"/>
  <c r="K553" i="49" s="1"/>
  <c r="J505" i="49"/>
  <c r="J553" i="49" s="1"/>
  <c r="AD504" i="49"/>
  <c r="AC504" i="49"/>
  <c r="AB504" i="49"/>
  <c r="AA504" i="49"/>
  <c r="Z504" i="49"/>
  <c r="Y504" i="49"/>
  <c r="V504" i="49"/>
  <c r="U504" i="49"/>
  <c r="T504" i="49"/>
  <c r="S504" i="49"/>
  <c r="R504" i="49"/>
  <c r="Q504" i="49"/>
  <c r="O504" i="49"/>
  <c r="N504" i="49"/>
  <c r="M504" i="49"/>
  <c r="L504" i="49"/>
  <c r="K504" i="49"/>
  <c r="J504" i="49"/>
  <c r="AE502" i="49"/>
  <c r="W502" i="49"/>
  <c r="P502" i="49"/>
  <c r="AE501" i="49"/>
  <c r="W501" i="49"/>
  <c r="P501" i="49"/>
  <c r="AE500" i="49"/>
  <c r="W500" i="49"/>
  <c r="P500" i="49"/>
  <c r="AE499" i="49"/>
  <c r="W499" i="49"/>
  <c r="P499" i="49"/>
  <c r="AE498" i="49"/>
  <c r="W498" i="49"/>
  <c r="P498" i="49"/>
  <c r="AE497" i="49"/>
  <c r="W497" i="49"/>
  <c r="P497" i="49"/>
  <c r="AE496" i="49"/>
  <c r="W496" i="49"/>
  <c r="P496" i="49"/>
  <c r="AE495" i="49"/>
  <c r="W495" i="49"/>
  <c r="P495" i="49"/>
  <c r="AE494" i="49"/>
  <c r="W494" i="49"/>
  <c r="P494" i="49"/>
  <c r="AE493" i="49"/>
  <c r="W493" i="49"/>
  <c r="P493" i="49"/>
  <c r="AE492" i="49"/>
  <c r="W492" i="49"/>
  <c r="P492" i="49"/>
  <c r="AE491" i="49"/>
  <c r="W491" i="49"/>
  <c r="P491" i="49"/>
  <c r="AE490" i="49"/>
  <c r="W490" i="49"/>
  <c r="P490" i="49"/>
  <c r="AE489" i="49"/>
  <c r="W489" i="49"/>
  <c r="P489" i="49"/>
  <c r="AE488" i="49"/>
  <c r="W488" i="49"/>
  <c r="P488" i="49"/>
  <c r="AE487" i="49"/>
  <c r="W487" i="49"/>
  <c r="P487" i="49"/>
  <c r="AE486" i="49"/>
  <c r="W486" i="49"/>
  <c r="P486" i="49"/>
  <c r="AE485" i="49"/>
  <c r="W485" i="49"/>
  <c r="P485" i="49"/>
  <c r="AE484" i="49"/>
  <c r="W484" i="49"/>
  <c r="P484" i="49"/>
  <c r="AE483" i="49"/>
  <c r="W483" i="49"/>
  <c r="P483" i="49"/>
  <c r="AE482" i="49"/>
  <c r="W482" i="49"/>
  <c r="P482" i="49"/>
  <c r="AE481" i="49"/>
  <c r="W481" i="49"/>
  <c r="P481" i="49"/>
  <c r="AE480" i="49"/>
  <c r="W480" i="49"/>
  <c r="P480" i="49"/>
  <c r="AE479" i="49"/>
  <c r="W479" i="49"/>
  <c r="P479" i="49"/>
  <c r="AE478" i="49"/>
  <c r="W478" i="49"/>
  <c r="P478" i="49"/>
  <c r="AE477" i="49"/>
  <c r="W477" i="49"/>
  <c r="P477" i="49"/>
  <c r="AE476" i="49"/>
  <c r="W476" i="49"/>
  <c r="P476" i="49"/>
  <c r="AE475" i="49"/>
  <c r="W475" i="49"/>
  <c r="P475" i="49"/>
  <c r="AE474" i="49"/>
  <c r="W474" i="49"/>
  <c r="P474" i="49"/>
  <c r="AE473" i="49"/>
  <c r="W473" i="49"/>
  <c r="P473" i="49"/>
  <c r="AE472" i="49"/>
  <c r="W472" i="49"/>
  <c r="P472" i="49"/>
  <c r="AE471" i="49"/>
  <c r="W471" i="49"/>
  <c r="P471" i="49"/>
  <c r="AE470" i="49"/>
  <c r="W470" i="49"/>
  <c r="P470" i="49"/>
  <c r="AE469" i="49"/>
  <c r="W469" i="49"/>
  <c r="P469" i="49"/>
  <c r="AE468" i="49"/>
  <c r="W468" i="49"/>
  <c r="P468" i="49"/>
  <c r="AE467" i="49"/>
  <c r="W467" i="49"/>
  <c r="P467" i="49"/>
  <c r="AE466" i="49"/>
  <c r="W466" i="49"/>
  <c r="P466" i="49"/>
  <c r="AE465" i="49"/>
  <c r="W465" i="49"/>
  <c r="P465" i="49"/>
  <c r="AE464" i="49"/>
  <c r="W464" i="49"/>
  <c r="P464" i="49"/>
  <c r="AE463" i="49"/>
  <c r="W463" i="49"/>
  <c r="P463" i="49"/>
  <c r="AE462" i="49"/>
  <c r="W462" i="49"/>
  <c r="P462" i="49"/>
  <c r="AE461" i="49"/>
  <c r="W461" i="49"/>
  <c r="P461" i="49"/>
  <c r="AE460" i="49"/>
  <c r="W460" i="49"/>
  <c r="P460" i="49"/>
  <c r="AE459" i="49"/>
  <c r="W459" i="49"/>
  <c r="P459" i="49"/>
  <c r="AE458" i="49"/>
  <c r="W458" i="49"/>
  <c r="P458" i="49"/>
  <c r="AE457" i="49"/>
  <c r="W457" i="49"/>
  <c r="P457" i="49"/>
  <c r="AE456" i="49"/>
  <c r="W456" i="49"/>
  <c r="P456" i="49"/>
  <c r="AE455" i="49"/>
  <c r="W455" i="49"/>
  <c r="P455" i="49"/>
  <c r="AE454" i="49"/>
  <c r="W454" i="49"/>
  <c r="P454" i="49"/>
  <c r="AE453" i="49"/>
  <c r="W453" i="49"/>
  <c r="P453" i="49"/>
  <c r="AE452" i="49"/>
  <c r="W452" i="49"/>
  <c r="P452" i="49"/>
  <c r="AE451" i="49"/>
  <c r="W451" i="49"/>
  <c r="P451" i="49"/>
  <c r="AE450" i="49"/>
  <c r="W450" i="49"/>
  <c r="P450" i="49"/>
  <c r="AE449" i="49"/>
  <c r="W449" i="49"/>
  <c r="P449" i="49"/>
  <c r="AE448" i="49"/>
  <c r="W448" i="49"/>
  <c r="P448" i="49"/>
  <c r="AE447" i="49"/>
  <c r="W447" i="49"/>
  <c r="P447" i="49"/>
  <c r="AE446" i="49"/>
  <c r="W446" i="49"/>
  <c r="P446" i="49"/>
  <c r="AE445" i="49"/>
  <c r="W445" i="49"/>
  <c r="P445" i="49"/>
  <c r="AE444" i="49"/>
  <c r="W444" i="49"/>
  <c r="P444" i="49"/>
  <c r="AE443" i="49"/>
  <c r="W443" i="49"/>
  <c r="P443" i="49"/>
  <c r="AE442" i="49"/>
  <c r="W442" i="49"/>
  <c r="P442" i="49"/>
  <c r="AE441" i="49"/>
  <c r="W441" i="49"/>
  <c r="P441" i="49"/>
  <c r="AE440" i="49"/>
  <c r="W440" i="49"/>
  <c r="P440" i="49"/>
  <c r="AE439" i="49"/>
  <c r="W439" i="49"/>
  <c r="P439" i="49"/>
  <c r="AE438" i="49"/>
  <c r="W438" i="49"/>
  <c r="P438" i="49"/>
  <c r="AE437" i="49"/>
  <c r="W437" i="49"/>
  <c r="P437" i="49"/>
  <c r="AE436" i="49"/>
  <c r="W436" i="49"/>
  <c r="P436" i="49"/>
  <c r="AE435" i="49"/>
  <c r="W435" i="49"/>
  <c r="P435" i="49"/>
  <c r="AE434" i="49"/>
  <c r="W434" i="49"/>
  <c r="P434" i="49"/>
  <c r="AE433" i="49"/>
  <c r="W433" i="49"/>
  <c r="P433" i="49"/>
  <c r="AE432" i="49"/>
  <c r="W432" i="49"/>
  <c r="P432" i="49"/>
  <c r="AE431" i="49"/>
  <c r="W431" i="49"/>
  <c r="P431" i="49"/>
  <c r="AE430" i="49"/>
  <c r="W430" i="49"/>
  <c r="P430" i="49"/>
  <c r="AE429" i="49"/>
  <c r="W429" i="49"/>
  <c r="P429" i="49"/>
  <c r="AE428" i="49"/>
  <c r="W428" i="49"/>
  <c r="P428" i="49"/>
  <c r="AE427" i="49"/>
  <c r="W427" i="49"/>
  <c r="P427" i="49"/>
  <c r="AE426" i="49"/>
  <c r="W426" i="49"/>
  <c r="P426" i="49"/>
  <c r="AE425" i="49"/>
  <c r="W425" i="49"/>
  <c r="P425" i="49"/>
  <c r="AE424" i="49"/>
  <c r="W424" i="49"/>
  <c r="P424" i="49"/>
  <c r="AE423" i="49"/>
  <c r="W423" i="49"/>
  <c r="P423" i="49"/>
  <c r="AE422" i="49"/>
  <c r="W422" i="49"/>
  <c r="P422" i="49"/>
  <c r="AE421" i="49"/>
  <c r="W421" i="49"/>
  <c r="P421" i="49"/>
  <c r="AE420" i="49"/>
  <c r="W420" i="49"/>
  <c r="P420" i="49"/>
  <c r="AE419" i="49"/>
  <c r="W419" i="49"/>
  <c r="P419" i="49"/>
  <c r="AE418" i="49"/>
  <c r="W418" i="49"/>
  <c r="P418" i="49"/>
  <c r="AE417" i="49"/>
  <c r="W417" i="49"/>
  <c r="P417" i="49"/>
  <c r="AE416" i="49"/>
  <c r="W416" i="49"/>
  <c r="P416" i="49"/>
  <c r="AE415" i="49"/>
  <c r="W415" i="49"/>
  <c r="P415" i="49"/>
  <c r="AE414" i="49"/>
  <c r="W414" i="49"/>
  <c r="P414" i="49"/>
  <c r="AE413" i="49"/>
  <c r="W413" i="49"/>
  <c r="P413" i="49"/>
  <c r="AE412" i="49"/>
  <c r="W412" i="49"/>
  <c r="P412" i="49"/>
  <c r="AE411" i="49"/>
  <c r="W411" i="49"/>
  <c r="P411" i="49"/>
  <c r="AE410" i="49"/>
  <c r="W410" i="49"/>
  <c r="P410" i="49"/>
  <c r="AE409" i="49"/>
  <c r="W409" i="49"/>
  <c r="P409" i="49"/>
  <c r="AE408" i="49"/>
  <c r="W408" i="49"/>
  <c r="P408" i="49"/>
  <c r="AE407" i="49"/>
  <c r="W407" i="49"/>
  <c r="P407" i="49"/>
  <c r="AE406" i="49"/>
  <c r="W406" i="49"/>
  <c r="P406" i="49"/>
  <c r="AE405" i="49"/>
  <c r="W405" i="49"/>
  <c r="P405" i="49"/>
  <c r="AE404" i="49"/>
  <c r="W404" i="49"/>
  <c r="P404" i="49"/>
  <c r="AE403" i="49"/>
  <c r="W403" i="49"/>
  <c r="P403" i="49"/>
  <c r="AE402" i="49"/>
  <c r="W402" i="49"/>
  <c r="P402" i="49"/>
  <c r="AE401" i="49"/>
  <c r="W401" i="49"/>
  <c r="P401" i="49"/>
  <c r="AE400" i="49"/>
  <c r="W400" i="49"/>
  <c r="P400" i="49"/>
  <c r="AE399" i="49"/>
  <c r="W399" i="49"/>
  <c r="P399" i="49"/>
  <c r="AE398" i="49"/>
  <c r="W398" i="49"/>
  <c r="P398" i="49"/>
  <c r="AE397" i="49"/>
  <c r="W397" i="49"/>
  <c r="P397" i="49"/>
  <c r="AE396" i="49"/>
  <c r="W396" i="49"/>
  <c r="P396" i="49"/>
  <c r="AE395" i="49"/>
  <c r="W395" i="49"/>
  <c r="P395" i="49"/>
  <c r="AE394" i="49"/>
  <c r="W394" i="49"/>
  <c r="P394" i="49"/>
  <c r="AE393" i="49"/>
  <c r="W393" i="49"/>
  <c r="P393" i="49"/>
  <c r="AE392" i="49"/>
  <c r="W392" i="49"/>
  <c r="P392" i="49"/>
  <c r="AE391" i="49"/>
  <c r="W391" i="49"/>
  <c r="P391" i="49"/>
  <c r="AE390" i="49"/>
  <c r="W390" i="49"/>
  <c r="P390" i="49"/>
  <c r="AE389" i="49"/>
  <c r="W389" i="49"/>
  <c r="P389" i="49"/>
  <c r="AE388" i="49"/>
  <c r="W388" i="49"/>
  <c r="P388" i="49"/>
  <c r="AE387" i="49"/>
  <c r="W387" i="49"/>
  <c r="P387" i="49"/>
  <c r="AE386" i="49"/>
  <c r="W386" i="49"/>
  <c r="P386" i="49"/>
  <c r="AE385" i="49"/>
  <c r="W385" i="49"/>
  <c r="P385" i="49"/>
  <c r="AE384" i="49"/>
  <c r="W384" i="49"/>
  <c r="P384" i="49"/>
  <c r="AE383" i="49"/>
  <c r="W383" i="49"/>
  <c r="P383" i="49"/>
  <c r="AE382" i="49"/>
  <c r="W382" i="49"/>
  <c r="P382" i="49"/>
  <c r="AE381" i="49"/>
  <c r="W381" i="49"/>
  <c r="P381" i="49"/>
  <c r="AE380" i="49"/>
  <c r="W380" i="49"/>
  <c r="P380" i="49"/>
  <c r="AE379" i="49"/>
  <c r="W379" i="49"/>
  <c r="P379" i="49"/>
  <c r="AE378" i="49"/>
  <c r="W378" i="49"/>
  <c r="P378" i="49"/>
  <c r="AE377" i="49"/>
  <c r="W377" i="49"/>
  <c r="P377" i="49"/>
  <c r="AE376" i="49"/>
  <c r="W376" i="49"/>
  <c r="P376" i="49"/>
  <c r="AE375" i="49"/>
  <c r="W375" i="49"/>
  <c r="P375" i="49"/>
  <c r="AE374" i="49"/>
  <c r="W374" i="49"/>
  <c r="P374" i="49"/>
  <c r="AE373" i="49"/>
  <c r="W373" i="49"/>
  <c r="P373" i="49"/>
  <c r="AE372" i="49"/>
  <c r="W372" i="49"/>
  <c r="P372" i="49"/>
  <c r="AE371" i="49"/>
  <c r="W371" i="49"/>
  <c r="P371" i="49"/>
  <c r="AE370" i="49"/>
  <c r="W370" i="49"/>
  <c r="P370" i="49"/>
  <c r="AE369" i="49"/>
  <c r="W369" i="49"/>
  <c r="P369" i="49"/>
  <c r="AE368" i="49"/>
  <c r="W368" i="49"/>
  <c r="P368" i="49"/>
  <c r="AE367" i="49"/>
  <c r="W367" i="49"/>
  <c r="P367" i="49"/>
  <c r="AE366" i="49"/>
  <c r="W366" i="49"/>
  <c r="P366" i="49"/>
  <c r="AE365" i="49"/>
  <c r="W365" i="49"/>
  <c r="P365" i="49"/>
  <c r="AE364" i="49"/>
  <c r="W364" i="49"/>
  <c r="P364" i="49"/>
  <c r="AE363" i="49"/>
  <c r="W363" i="49"/>
  <c r="P363" i="49"/>
  <c r="AE362" i="49"/>
  <c r="W362" i="49"/>
  <c r="P362" i="49"/>
  <c r="AE361" i="49"/>
  <c r="W361" i="49"/>
  <c r="P361" i="49"/>
  <c r="AE360" i="49"/>
  <c r="W360" i="49"/>
  <c r="P360" i="49"/>
  <c r="AE359" i="49"/>
  <c r="W359" i="49"/>
  <c r="P359" i="49"/>
  <c r="AE358" i="49"/>
  <c r="W358" i="49"/>
  <c r="P358" i="49"/>
  <c r="AE357" i="49"/>
  <c r="W357" i="49"/>
  <c r="P357" i="49"/>
  <c r="AE356" i="49"/>
  <c r="W356" i="49"/>
  <c r="P356" i="49"/>
  <c r="AE355" i="49"/>
  <c r="W355" i="49"/>
  <c r="P355" i="49"/>
  <c r="AE354" i="49"/>
  <c r="W354" i="49"/>
  <c r="P354" i="49"/>
  <c r="AE353" i="49"/>
  <c r="W353" i="49"/>
  <c r="P353" i="49"/>
  <c r="AE352" i="49"/>
  <c r="W352" i="49"/>
  <c r="P352" i="49"/>
  <c r="AE351" i="49"/>
  <c r="W351" i="49"/>
  <c r="P351" i="49"/>
  <c r="AE350" i="49"/>
  <c r="W350" i="49"/>
  <c r="P350" i="49"/>
  <c r="AE349" i="49"/>
  <c r="W349" i="49"/>
  <c r="P349" i="49"/>
  <c r="AE348" i="49"/>
  <c r="W348" i="49"/>
  <c r="P348" i="49"/>
  <c r="AE347" i="49"/>
  <c r="W347" i="49"/>
  <c r="P347" i="49"/>
  <c r="AE346" i="49"/>
  <c r="W346" i="49"/>
  <c r="P346" i="49"/>
  <c r="AE345" i="49"/>
  <c r="W345" i="49"/>
  <c r="P345" i="49"/>
  <c r="AE344" i="49"/>
  <c r="W344" i="49"/>
  <c r="P344" i="49"/>
  <c r="AE343" i="49"/>
  <c r="W343" i="49"/>
  <c r="P343" i="49"/>
  <c r="AE342" i="49"/>
  <c r="W342" i="49"/>
  <c r="P342" i="49"/>
  <c r="AE341" i="49"/>
  <c r="W341" i="49"/>
  <c r="P341" i="49"/>
  <c r="AE340" i="49"/>
  <c r="W340" i="49"/>
  <c r="P340" i="49"/>
  <c r="AE339" i="49"/>
  <c r="W339" i="49"/>
  <c r="P339" i="49"/>
  <c r="AE338" i="49"/>
  <c r="W338" i="49"/>
  <c r="P338" i="49"/>
  <c r="AE337" i="49"/>
  <c r="W337" i="49"/>
  <c r="P337" i="49"/>
  <c r="AE336" i="49"/>
  <c r="W336" i="49"/>
  <c r="P336" i="49"/>
  <c r="AE335" i="49"/>
  <c r="W335" i="49"/>
  <c r="P335" i="49"/>
  <c r="AE334" i="49"/>
  <c r="W334" i="49"/>
  <c r="P334" i="49"/>
  <c r="AE333" i="49"/>
  <c r="W333" i="49"/>
  <c r="P333" i="49"/>
  <c r="AE332" i="49"/>
  <c r="W332" i="49"/>
  <c r="P332" i="49"/>
  <c r="AE331" i="49"/>
  <c r="W331" i="49"/>
  <c r="P331" i="49"/>
  <c r="AE330" i="49"/>
  <c r="W330" i="49"/>
  <c r="P330" i="49"/>
  <c r="AE329" i="49"/>
  <c r="W329" i="49"/>
  <c r="P329" i="49"/>
  <c r="AE328" i="49"/>
  <c r="W328" i="49"/>
  <c r="P328" i="49"/>
  <c r="AE327" i="49"/>
  <c r="W327" i="49"/>
  <c r="P327" i="49"/>
  <c r="AE326" i="49"/>
  <c r="W326" i="49"/>
  <c r="P326" i="49"/>
  <c r="AE325" i="49"/>
  <c r="W325" i="49"/>
  <c r="P325" i="49"/>
  <c r="AE324" i="49"/>
  <c r="W324" i="49"/>
  <c r="P324" i="49"/>
  <c r="AE323" i="49"/>
  <c r="W323" i="49"/>
  <c r="P323" i="49"/>
  <c r="AE322" i="49"/>
  <c r="W322" i="49"/>
  <c r="P322" i="49"/>
  <c r="AE321" i="49"/>
  <c r="W321" i="49"/>
  <c r="P321" i="49"/>
  <c r="AE320" i="49"/>
  <c r="W320" i="49"/>
  <c r="P320" i="49"/>
  <c r="AE319" i="49"/>
  <c r="W319" i="49"/>
  <c r="P319" i="49"/>
  <c r="AE318" i="49"/>
  <c r="W318" i="49"/>
  <c r="P318" i="49"/>
  <c r="AE317" i="49"/>
  <c r="W317" i="49"/>
  <c r="P317" i="49"/>
  <c r="AE316" i="49"/>
  <c r="W316" i="49"/>
  <c r="P316" i="49"/>
  <c r="AE315" i="49"/>
  <c r="W315" i="49"/>
  <c r="P315" i="49"/>
  <c r="AE314" i="49"/>
  <c r="W314" i="49"/>
  <c r="P314" i="49"/>
  <c r="AE313" i="49"/>
  <c r="W313" i="49"/>
  <c r="P313" i="49"/>
  <c r="AE312" i="49"/>
  <c r="W312" i="49"/>
  <c r="P312" i="49"/>
  <c r="AE311" i="49"/>
  <c r="W311" i="49"/>
  <c r="P311" i="49"/>
  <c r="AE310" i="49"/>
  <c r="W310" i="49"/>
  <c r="P310" i="49"/>
  <c r="AE309" i="49"/>
  <c r="W309" i="49"/>
  <c r="P309" i="49"/>
  <c r="AE308" i="49"/>
  <c r="W308" i="49"/>
  <c r="P308" i="49"/>
  <c r="AE307" i="49"/>
  <c r="W307" i="49"/>
  <c r="P307" i="49"/>
  <c r="AE306" i="49"/>
  <c r="W306" i="49"/>
  <c r="P306" i="49"/>
  <c r="AE305" i="49"/>
  <c r="W305" i="49"/>
  <c r="P305" i="49"/>
  <c r="AE304" i="49"/>
  <c r="W304" i="49"/>
  <c r="P304" i="49"/>
  <c r="AE303" i="49"/>
  <c r="W303" i="49"/>
  <c r="P303" i="49"/>
  <c r="AE302" i="49"/>
  <c r="W302" i="49"/>
  <c r="P302" i="49"/>
  <c r="AE301" i="49"/>
  <c r="W301" i="49"/>
  <c r="P301" i="49"/>
  <c r="AE300" i="49"/>
  <c r="W300" i="49"/>
  <c r="P300" i="49"/>
  <c r="AE299" i="49"/>
  <c r="W299" i="49"/>
  <c r="P299" i="49"/>
  <c r="AE298" i="49"/>
  <c r="W298" i="49"/>
  <c r="P298" i="49"/>
  <c r="AE297" i="49"/>
  <c r="W297" i="49"/>
  <c r="P297" i="49"/>
  <c r="AE296" i="49"/>
  <c r="W296" i="49"/>
  <c r="P296" i="49"/>
  <c r="AE295" i="49"/>
  <c r="W295" i="49"/>
  <c r="P295" i="49"/>
  <c r="AE294" i="49"/>
  <c r="W294" i="49"/>
  <c r="P294" i="49"/>
  <c r="AE293" i="49"/>
  <c r="W293" i="49"/>
  <c r="P293" i="49"/>
  <c r="AE292" i="49"/>
  <c r="W292" i="49"/>
  <c r="P292" i="49"/>
  <c r="AE291" i="49"/>
  <c r="W291" i="49"/>
  <c r="P291" i="49"/>
  <c r="AE290" i="49"/>
  <c r="W290" i="49"/>
  <c r="P290" i="49"/>
  <c r="AE289" i="49"/>
  <c r="W289" i="49"/>
  <c r="P289" i="49"/>
  <c r="AE288" i="49"/>
  <c r="W288" i="49"/>
  <c r="P288" i="49"/>
  <c r="AE287" i="49"/>
  <c r="W287" i="49"/>
  <c r="P287" i="49"/>
  <c r="AE286" i="49"/>
  <c r="W286" i="49"/>
  <c r="P286" i="49"/>
  <c r="AE285" i="49"/>
  <c r="W285" i="49"/>
  <c r="P285" i="49"/>
  <c r="AE284" i="49"/>
  <c r="W284" i="49"/>
  <c r="P284" i="49"/>
  <c r="AE283" i="49"/>
  <c r="W283" i="49"/>
  <c r="P283" i="49"/>
  <c r="AE282" i="49"/>
  <c r="W282" i="49"/>
  <c r="P282" i="49"/>
  <c r="AE281" i="49"/>
  <c r="W281" i="49"/>
  <c r="P281" i="49"/>
  <c r="AE280" i="49"/>
  <c r="W280" i="49"/>
  <c r="P280" i="49"/>
  <c r="AE279" i="49"/>
  <c r="W279" i="49"/>
  <c r="P279" i="49"/>
  <c r="AE278" i="49"/>
  <c r="W278" i="49"/>
  <c r="P278" i="49"/>
  <c r="AE277" i="49"/>
  <c r="W277" i="49"/>
  <c r="P277" i="49"/>
  <c r="AE276" i="49"/>
  <c r="W276" i="49"/>
  <c r="P276" i="49"/>
  <c r="AE275" i="49"/>
  <c r="W275" i="49"/>
  <c r="P275" i="49"/>
  <c r="AE274" i="49"/>
  <c r="W274" i="49"/>
  <c r="P274" i="49"/>
  <c r="AE273" i="49"/>
  <c r="W273" i="49"/>
  <c r="P273" i="49"/>
  <c r="AE272" i="49"/>
  <c r="W272" i="49"/>
  <c r="P272" i="49"/>
  <c r="AE271" i="49"/>
  <c r="W271" i="49"/>
  <c r="P271" i="49"/>
  <c r="AE270" i="49"/>
  <c r="W270" i="49"/>
  <c r="P270" i="49"/>
  <c r="AE269" i="49"/>
  <c r="W269" i="49"/>
  <c r="P269" i="49"/>
  <c r="AE268" i="49"/>
  <c r="W268" i="49"/>
  <c r="P268" i="49"/>
  <c r="AE267" i="49"/>
  <c r="W267" i="49"/>
  <c r="P267" i="49"/>
  <c r="AE266" i="49"/>
  <c r="W266" i="49"/>
  <c r="P266" i="49"/>
  <c r="AE265" i="49"/>
  <c r="W265" i="49"/>
  <c r="P265" i="49"/>
  <c r="AE264" i="49"/>
  <c r="W264" i="49"/>
  <c r="P264" i="49"/>
  <c r="AE263" i="49"/>
  <c r="W263" i="49"/>
  <c r="P263" i="49"/>
  <c r="AE262" i="49"/>
  <c r="W262" i="49"/>
  <c r="P262" i="49"/>
  <c r="AE261" i="49"/>
  <c r="W261" i="49"/>
  <c r="P261" i="49"/>
  <c r="AE260" i="49"/>
  <c r="W260" i="49"/>
  <c r="P260" i="49"/>
  <c r="AE259" i="49"/>
  <c r="W259" i="49"/>
  <c r="P259" i="49"/>
  <c r="AE258" i="49"/>
  <c r="W258" i="49"/>
  <c r="P258" i="49"/>
  <c r="AE257" i="49"/>
  <c r="W257" i="49"/>
  <c r="P257" i="49"/>
  <c r="AE256" i="49"/>
  <c r="W256" i="49"/>
  <c r="P256" i="49"/>
  <c r="AE255" i="49"/>
  <c r="W255" i="49"/>
  <c r="P255" i="49"/>
  <c r="AE254" i="49"/>
  <c r="W254" i="49"/>
  <c r="P254" i="49"/>
  <c r="AE253" i="49"/>
  <c r="W253" i="49"/>
  <c r="P253" i="49"/>
  <c r="AE252" i="49"/>
  <c r="W252" i="49"/>
  <c r="P252" i="49"/>
  <c r="AE251" i="49"/>
  <c r="W251" i="49"/>
  <c r="P251" i="49"/>
  <c r="AE250" i="49"/>
  <c r="W250" i="49"/>
  <c r="P250" i="49"/>
  <c r="AE249" i="49"/>
  <c r="W249" i="49"/>
  <c r="P249" i="49"/>
  <c r="AE248" i="49"/>
  <c r="W248" i="49"/>
  <c r="P248" i="49"/>
  <c r="AE247" i="49"/>
  <c r="W247" i="49"/>
  <c r="P247" i="49"/>
  <c r="AE246" i="49"/>
  <c r="W246" i="49"/>
  <c r="P246" i="49"/>
  <c r="AE245" i="49"/>
  <c r="W245" i="49"/>
  <c r="P245" i="49"/>
  <c r="AE244" i="49"/>
  <c r="W244" i="49"/>
  <c r="P244" i="49"/>
  <c r="AE243" i="49"/>
  <c r="W243" i="49"/>
  <c r="P243" i="49"/>
  <c r="AE242" i="49"/>
  <c r="W242" i="49"/>
  <c r="P242" i="49"/>
  <c r="AE241" i="49"/>
  <c r="W241" i="49"/>
  <c r="P241" i="49"/>
  <c r="AE240" i="49"/>
  <c r="W240" i="49"/>
  <c r="P240" i="49"/>
  <c r="AE239" i="49"/>
  <c r="W239" i="49"/>
  <c r="P239" i="49"/>
  <c r="AE238" i="49"/>
  <c r="W238" i="49"/>
  <c r="P238" i="49"/>
  <c r="AE237" i="49"/>
  <c r="W237" i="49"/>
  <c r="P237" i="49"/>
  <c r="AE236" i="49"/>
  <c r="W236" i="49"/>
  <c r="P236" i="49"/>
  <c r="AE235" i="49"/>
  <c r="W235" i="49"/>
  <c r="P235" i="49"/>
  <c r="AE234" i="49"/>
  <c r="W234" i="49"/>
  <c r="P234" i="49"/>
  <c r="AE233" i="49"/>
  <c r="W233" i="49"/>
  <c r="P233" i="49"/>
  <c r="AE232" i="49"/>
  <c r="W232" i="49"/>
  <c r="P232" i="49"/>
  <c r="AE231" i="49"/>
  <c r="W231" i="49"/>
  <c r="P231" i="49"/>
  <c r="AE230" i="49"/>
  <c r="W230" i="49"/>
  <c r="P230" i="49"/>
  <c r="AE229" i="49"/>
  <c r="W229" i="49"/>
  <c r="P229" i="49"/>
  <c r="AE228" i="49"/>
  <c r="W228" i="49"/>
  <c r="P228" i="49"/>
  <c r="AE227" i="49"/>
  <c r="W227" i="49"/>
  <c r="P227" i="49"/>
  <c r="AE226" i="49"/>
  <c r="W226" i="49"/>
  <c r="P226" i="49"/>
  <c r="AE225" i="49"/>
  <c r="W225" i="49"/>
  <c r="P225" i="49"/>
  <c r="AE224" i="49"/>
  <c r="W224" i="49"/>
  <c r="P224" i="49"/>
  <c r="AE223" i="49"/>
  <c r="W223" i="49"/>
  <c r="P223" i="49"/>
  <c r="AE222" i="49"/>
  <c r="W222" i="49"/>
  <c r="P222" i="49"/>
  <c r="AE221" i="49"/>
  <c r="W221" i="49"/>
  <c r="P221" i="49"/>
  <c r="AE220" i="49"/>
  <c r="W220" i="49"/>
  <c r="P220" i="49"/>
  <c r="AE219" i="49"/>
  <c r="W219" i="49"/>
  <c r="P219" i="49"/>
  <c r="AE218" i="49"/>
  <c r="W218" i="49"/>
  <c r="P218" i="49"/>
  <c r="AE217" i="49"/>
  <c r="W217" i="49"/>
  <c r="P217" i="49"/>
  <c r="AE216" i="49"/>
  <c r="W216" i="49"/>
  <c r="P216" i="49"/>
  <c r="AE215" i="49"/>
  <c r="W215" i="49"/>
  <c r="P215" i="49"/>
  <c r="AE214" i="49"/>
  <c r="W214" i="49"/>
  <c r="P214" i="49"/>
  <c r="AE213" i="49"/>
  <c r="W213" i="49"/>
  <c r="P213" i="49"/>
  <c r="AE212" i="49"/>
  <c r="W212" i="49"/>
  <c r="P212" i="49"/>
  <c r="AE211" i="49"/>
  <c r="W211" i="49"/>
  <c r="P211" i="49"/>
  <c r="AE210" i="49"/>
  <c r="W210" i="49"/>
  <c r="P210" i="49"/>
  <c r="AE209" i="49"/>
  <c r="W209" i="49"/>
  <c r="P209" i="49"/>
  <c r="AE208" i="49"/>
  <c r="W208" i="49"/>
  <c r="P208" i="49"/>
  <c r="AE207" i="49"/>
  <c r="W207" i="49"/>
  <c r="P207" i="49"/>
  <c r="AE206" i="49"/>
  <c r="W206" i="49"/>
  <c r="P206" i="49"/>
  <c r="AE205" i="49"/>
  <c r="W205" i="49"/>
  <c r="P205" i="49"/>
  <c r="AE204" i="49"/>
  <c r="W204" i="49"/>
  <c r="P204" i="49"/>
  <c r="AE203" i="49"/>
  <c r="W203" i="49"/>
  <c r="P203" i="49"/>
  <c r="AE202" i="49"/>
  <c r="W202" i="49"/>
  <c r="P202" i="49"/>
  <c r="AE201" i="49"/>
  <c r="W201" i="49"/>
  <c r="P201" i="49"/>
  <c r="AE200" i="49"/>
  <c r="W200" i="49"/>
  <c r="P200" i="49"/>
  <c r="AE199" i="49"/>
  <c r="W199" i="49"/>
  <c r="P199" i="49"/>
  <c r="AE198" i="49"/>
  <c r="W198" i="49"/>
  <c r="P198" i="49"/>
  <c r="AE197" i="49"/>
  <c r="W197" i="49"/>
  <c r="P197" i="49"/>
  <c r="AE196" i="49"/>
  <c r="W196" i="49"/>
  <c r="P196" i="49"/>
  <c r="AE195" i="49"/>
  <c r="W195" i="49"/>
  <c r="P195" i="49"/>
  <c r="AE194" i="49"/>
  <c r="W194" i="49"/>
  <c r="P194" i="49"/>
  <c r="AE193" i="49"/>
  <c r="W193" i="49"/>
  <c r="P193" i="49"/>
  <c r="AE192" i="49"/>
  <c r="W192" i="49"/>
  <c r="P192" i="49"/>
  <c r="AE191" i="49"/>
  <c r="W191" i="49"/>
  <c r="P191" i="49"/>
  <c r="AE190" i="49"/>
  <c r="W190" i="49"/>
  <c r="P190" i="49"/>
  <c r="AE189" i="49"/>
  <c r="W189" i="49"/>
  <c r="P189" i="49"/>
  <c r="AE188" i="49"/>
  <c r="W188" i="49"/>
  <c r="P188" i="49"/>
  <c r="AE187" i="49"/>
  <c r="W187" i="49"/>
  <c r="P187" i="49"/>
  <c r="AE186" i="49"/>
  <c r="W186" i="49"/>
  <c r="P186" i="49"/>
  <c r="AE185" i="49"/>
  <c r="W185" i="49"/>
  <c r="P185" i="49"/>
  <c r="AE184" i="49"/>
  <c r="W184" i="49"/>
  <c r="P184" i="49"/>
  <c r="AE183" i="49"/>
  <c r="W183" i="49"/>
  <c r="P183" i="49"/>
  <c r="AE182" i="49"/>
  <c r="W182" i="49"/>
  <c r="P182" i="49"/>
  <c r="AE181" i="49"/>
  <c r="W181" i="49"/>
  <c r="P181" i="49"/>
  <c r="AE180" i="49"/>
  <c r="W180" i="49"/>
  <c r="P180" i="49"/>
  <c r="AE179" i="49"/>
  <c r="W179" i="49"/>
  <c r="P179" i="49"/>
  <c r="AE178" i="49"/>
  <c r="W178" i="49"/>
  <c r="P178" i="49"/>
  <c r="AE177" i="49"/>
  <c r="W177" i="49"/>
  <c r="P177" i="49"/>
  <c r="AE176" i="49"/>
  <c r="W176" i="49"/>
  <c r="P176" i="49"/>
  <c r="AE175" i="49"/>
  <c r="W175" i="49"/>
  <c r="P175" i="49"/>
  <c r="AE174" i="49"/>
  <c r="W174" i="49"/>
  <c r="P174" i="49"/>
  <c r="AE173" i="49"/>
  <c r="W173" i="49"/>
  <c r="P173" i="49"/>
  <c r="AE172" i="49"/>
  <c r="W172" i="49"/>
  <c r="P172" i="49"/>
  <c r="AE171" i="49"/>
  <c r="W171" i="49"/>
  <c r="P171" i="49"/>
  <c r="AE170" i="49"/>
  <c r="W170" i="49"/>
  <c r="P170" i="49"/>
  <c r="AE169" i="49"/>
  <c r="W169" i="49"/>
  <c r="P169" i="49"/>
  <c r="AE168" i="49"/>
  <c r="W168" i="49"/>
  <c r="P168" i="49"/>
  <c r="AE167" i="49"/>
  <c r="W167" i="49"/>
  <c r="P167" i="49"/>
  <c r="AE166" i="49"/>
  <c r="W166" i="49"/>
  <c r="P166" i="49"/>
  <c r="AE165" i="49"/>
  <c r="W165" i="49"/>
  <c r="P165" i="49"/>
  <c r="AE164" i="49"/>
  <c r="W164" i="49"/>
  <c r="P164" i="49"/>
  <c r="AE163" i="49"/>
  <c r="W163" i="49"/>
  <c r="P163" i="49"/>
  <c r="AE162" i="49"/>
  <c r="W162" i="49"/>
  <c r="P162" i="49"/>
  <c r="AE161" i="49"/>
  <c r="W161" i="49"/>
  <c r="P161" i="49"/>
  <c r="AE160" i="49"/>
  <c r="W160" i="49"/>
  <c r="P160" i="49"/>
  <c r="AE159" i="49"/>
  <c r="W159" i="49"/>
  <c r="P159" i="49"/>
  <c r="AE158" i="49"/>
  <c r="W158" i="49"/>
  <c r="P158" i="49"/>
  <c r="AE157" i="49"/>
  <c r="W157" i="49"/>
  <c r="P157" i="49"/>
  <c r="AE156" i="49"/>
  <c r="W156" i="49"/>
  <c r="P156" i="49"/>
  <c r="AE155" i="49"/>
  <c r="W155" i="49"/>
  <c r="P155" i="49"/>
  <c r="AE154" i="49"/>
  <c r="W154" i="49"/>
  <c r="P154" i="49"/>
  <c r="AE153" i="49"/>
  <c r="W153" i="49"/>
  <c r="P153" i="49"/>
  <c r="AE152" i="49"/>
  <c r="W152" i="49"/>
  <c r="P152" i="49"/>
  <c r="AE151" i="49"/>
  <c r="W151" i="49"/>
  <c r="P151" i="49"/>
  <c r="AE150" i="49"/>
  <c r="W150" i="49"/>
  <c r="P150" i="49"/>
  <c r="AE149" i="49"/>
  <c r="W149" i="49"/>
  <c r="P149" i="49"/>
  <c r="AE148" i="49"/>
  <c r="W148" i="49"/>
  <c r="P148" i="49"/>
  <c r="AE147" i="49"/>
  <c r="W147" i="49"/>
  <c r="P147" i="49"/>
  <c r="AE146" i="49"/>
  <c r="W146" i="49"/>
  <c r="P146" i="49"/>
  <c r="AE145" i="49"/>
  <c r="W145" i="49"/>
  <c r="P145" i="49"/>
  <c r="AE144" i="49"/>
  <c r="W144" i="49"/>
  <c r="P144" i="49"/>
  <c r="AE143" i="49"/>
  <c r="W143" i="49"/>
  <c r="P143" i="49"/>
  <c r="AE142" i="49"/>
  <c r="W142" i="49"/>
  <c r="P142" i="49"/>
  <c r="AE141" i="49"/>
  <c r="W141" i="49"/>
  <c r="P141" i="49"/>
  <c r="AE140" i="49"/>
  <c r="W140" i="49"/>
  <c r="P140" i="49"/>
  <c r="AE139" i="49"/>
  <c r="W139" i="49"/>
  <c r="P139" i="49"/>
  <c r="AE138" i="49"/>
  <c r="W138" i="49"/>
  <c r="P138" i="49"/>
  <c r="AE137" i="49"/>
  <c r="W137" i="49"/>
  <c r="P137" i="49"/>
  <c r="AE136" i="49"/>
  <c r="W136" i="49"/>
  <c r="P136" i="49"/>
  <c r="AE135" i="49"/>
  <c r="W135" i="49"/>
  <c r="P135" i="49"/>
  <c r="AE134" i="49"/>
  <c r="W134" i="49"/>
  <c r="P134" i="49"/>
  <c r="AE133" i="49"/>
  <c r="W133" i="49"/>
  <c r="P133" i="49"/>
  <c r="AE132" i="49"/>
  <c r="W132" i="49"/>
  <c r="P132" i="49"/>
  <c r="AE131" i="49"/>
  <c r="W131" i="49"/>
  <c r="P131" i="49"/>
  <c r="AE130" i="49"/>
  <c r="W130" i="49"/>
  <c r="P130" i="49"/>
  <c r="AE129" i="49"/>
  <c r="W129" i="49"/>
  <c r="P129" i="49"/>
  <c r="AE128" i="49"/>
  <c r="W128" i="49"/>
  <c r="P128" i="49"/>
  <c r="AE127" i="49"/>
  <c r="W127" i="49"/>
  <c r="P127" i="49"/>
  <c r="AE126" i="49"/>
  <c r="W126" i="49"/>
  <c r="P126" i="49"/>
  <c r="AE125" i="49"/>
  <c r="W125" i="49"/>
  <c r="P125" i="49"/>
  <c r="AE124" i="49"/>
  <c r="W124" i="49"/>
  <c r="P124" i="49"/>
  <c r="AE123" i="49"/>
  <c r="W123" i="49"/>
  <c r="P123" i="49"/>
  <c r="AE122" i="49"/>
  <c r="W122" i="49"/>
  <c r="P122" i="49"/>
  <c r="AE121" i="49"/>
  <c r="W121" i="49"/>
  <c r="P121" i="49"/>
  <c r="AE120" i="49"/>
  <c r="W120" i="49"/>
  <c r="P120" i="49"/>
  <c r="AE119" i="49"/>
  <c r="W119" i="49"/>
  <c r="P119" i="49"/>
  <c r="AE118" i="49"/>
  <c r="W118" i="49"/>
  <c r="P118" i="49"/>
  <c r="AE117" i="49"/>
  <c r="W117" i="49"/>
  <c r="P117" i="49"/>
  <c r="AE116" i="49"/>
  <c r="W116" i="49"/>
  <c r="P116" i="49"/>
  <c r="AE115" i="49"/>
  <c r="W115" i="49"/>
  <c r="P115" i="49"/>
  <c r="AE114" i="49"/>
  <c r="W114" i="49"/>
  <c r="P114" i="49"/>
  <c r="AE113" i="49"/>
  <c r="W113" i="49"/>
  <c r="P113" i="49"/>
  <c r="AE112" i="49"/>
  <c r="W112" i="49"/>
  <c r="P112" i="49"/>
  <c r="AE111" i="49"/>
  <c r="W111" i="49"/>
  <c r="P111" i="49"/>
  <c r="AE110" i="49"/>
  <c r="W110" i="49"/>
  <c r="P110" i="49"/>
  <c r="AE109" i="49"/>
  <c r="W109" i="49"/>
  <c r="P109" i="49"/>
  <c r="AE108" i="49"/>
  <c r="W108" i="49"/>
  <c r="P108" i="49"/>
  <c r="AE107" i="49"/>
  <c r="W107" i="49"/>
  <c r="P107" i="49"/>
  <c r="AE106" i="49"/>
  <c r="W106" i="49"/>
  <c r="P106" i="49"/>
  <c r="AE105" i="49"/>
  <c r="W105" i="49"/>
  <c r="P105" i="49"/>
  <c r="AE104" i="49"/>
  <c r="W104" i="49"/>
  <c r="P104" i="49"/>
  <c r="AE103" i="49"/>
  <c r="W103" i="49"/>
  <c r="P103" i="49"/>
  <c r="AE102" i="49"/>
  <c r="W102" i="49"/>
  <c r="P102" i="49"/>
  <c r="AE101" i="49"/>
  <c r="W101" i="49"/>
  <c r="P101" i="49"/>
  <c r="AE100" i="49"/>
  <c r="W100" i="49"/>
  <c r="P100" i="49"/>
  <c r="AE99" i="49"/>
  <c r="W99" i="49"/>
  <c r="P99" i="49"/>
  <c r="AE98" i="49"/>
  <c r="W98" i="49"/>
  <c r="P98" i="49"/>
  <c r="AE97" i="49"/>
  <c r="W97" i="49"/>
  <c r="P97" i="49"/>
  <c r="AE96" i="49"/>
  <c r="W96" i="49"/>
  <c r="X96" i="49" s="1"/>
  <c r="AE95" i="49"/>
  <c r="W95" i="49"/>
  <c r="X95" i="49" s="1"/>
  <c r="AE94" i="49"/>
  <c r="W94" i="49"/>
  <c r="AE93" i="49"/>
  <c r="W93" i="49"/>
  <c r="P93" i="49"/>
  <c r="AE92" i="49"/>
  <c r="W92" i="49"/>
  <c r="P92" i="49"/>
  <c r="AE91" i="49"/>
  <c r="W91" i="49"/>
  <c r="P91" i="49"/>
  <c r="AE90" i="49"/>
  <c r="W90" i="49"/>
  <c r="P90" i="49"/>
  <c r="AE89" i="49"/>
  <c r="W89" i="49"/>
  <c r="P89" i="49"/>
  <c r="AE88" i="49"/>
  <c r="W88" i="49"/>
  <c r="P88" i="49"/>
  <c r="AE87" i="49"/>
  <c r="W87" i="49"/>
  <c r="P87" i="49"/>
  <c r="AE86" i="49"/>
  <c r="W86" i="49"/>
  <c r="P86" i="49"/>
  <c r="AE85" i="49"/>
  <c r="W85" i="49"/>
  <c r="P85" i="49"/>
  <c r="AE84" i="49"/>
  <c r="W84" i="49"/>
  <c r="P84" i="49"/>
  <c r="AE83" i="49"/>
  <c r="W83" i="49"/>
  <c r="P83" i="49"/>
  <c r="AE82" i="49"/>
  <c r="W82" i="49"/>
  <c r="P82" i="49"/>
  <c r="AE81" i="49"/>
  <c r="W81" i="49"/>
  <c r="P81" i="49"/>
  <c r="AE80" i="49"/>
  <c r="W80" i="49"/>
  <c r="P80" i="49"/>
  <c r="AE79" i="49"/>
  <c r="W79" i="49"/>
  <c r="P79" i="49"/>
  <c r="AE78" i="49"/>
  <c r="W78" i="49"/>
  <c r="P78" i="49"/>
  <c r="AE77" i="49"/>
  <c r="W77" i="49"/>
  <c r="P77" i="49"/>
  <c r="AE76" i="49"/>
  <c r="W76" i="49"/>
  <c r="P76" i="49"/>
  <c r="AE75" i="49"/>
  <c r="W75" i="49"/>
  <c r="P75" i="49"/>
  <c r="AE74" i="49"/>
  <c r="W74" i="49"/>
  <c r="P74" i="49"/>
  <c r="AE73" i="49"/>
  <c r="W73" i="49"/>
  <c r="P73" i="49"/>
  <c r="AE72" i="49"/>
  <c r="W72" i="49"/>
  <c r="P72" i="49"/>
  <c r="AE71" i="49"/>
  <c r="W71" i="49"/>
  <c r="P71" i="49"/>
  <c r="AE70" i="49"/>
  <c r="W70" i="49"/>
  <c r="P70" i="49"/>
  <c r="AE69" i="49"/>
  <c r="W69" i="49"/>
  <c r="P69" i="49"/>
  <c r="AE68" i="49"/>
  <c r="W68" i="49"/>
  <c r="P68" i="49"/>
  <c r="AE67" i="49"/>
  <c r="W67" i="49"/>
  <c r="P67" i="49"/>
  <c r="AE66" i="49"/>
  <c r="W66" i="49"/>
  <c r="P66" i="49"/>
  <c r="AE65" i="49"/>
  <c r="W65" i="49"/>
  <c r="P65" i="49"/>
  <c r="AE64" i="49"/>
  <c r="W64" i="49"/>
  <c r="P64" i="49"/>
  <c r="AE63" i="49"/>
  <c r="W63" i="49"/>
  <c r="P63" i="49"/>
  <c r="AE62" i="49"/>
  <c r="W62" i="49"/>
  <c r="P62" i="49"/>
  <c r="AE61" i="49"/>
  <c r="W61" i="49"/>
  <c r="P61" i="49"/>
  <c r="AE60" i="49"/>
  <c r="W60" i="49"/>
  <c r="P60" i="49"/>
  <c r="AE59" i="49"/>
  <c r="W59" i="49"/>
  <c r="P59" i="49"/>
  <c r="AE58" i="49"/>
  <c r="W58" i="49"/>
  <c r="P58" i="49"/>
  <c r="AE57" i="49"/>
  <c r="W57" i="49"/>
  <c r="P57" i="49"/>
  <c r="AE56" i="49"/>
  <c r="W56" i="49"/>
  <c r="P56" i="49"/>
  <c r="AE55" i="49"/>
  <c r="W55" i="49"/>
  <c r="P55" i="49"/>
  <c r="AE54" i="49"/>
  <c r="W54" i="49"/>
  <c r="P54" i="49"/>
  <c r="AE53" i="49"/>
  <c r="W53" i="49"/>
  <c r="P53" i="49"/>
  <c r="AE52" i="49"/>
  <c r="W52" i="49"/>
  <c r="P52" i="49"/>
  <c r="AE51" i="49"/>
  <c r="W51" i="49"/>
  <c r="P51" i="49"/>
  <c r="AE50" i="49"/>
  <c r="W50" i="49"/>
  <c r="P50" i="49"/>
  <c r="AE49" i="49"/>
  <c r="W49" i="49"/>
  <c r="P49" i="49"/>
  <c r="AE48" i="49"/>
  <c r="W48" i="49"/>
  <c r="P48" i="49"/>
  <c r="AE47" i="49"/>
  <c r="W47" i="49"/>
  <c r="P47" i="49"/>
  <c r="AE46" i="49"/>
  <c r="W46" i="49"/>
  <c r="P46" i="49"/>
  <c r="AE45" i="49"/>
  <c r="W45" i="49"/>
  <c r="P45" i="49"/>
  <c r="AE44" i="49"/>
  <c r="W44" i="49"/>
  <c r="P44" i="49"/>
  <c r="AE43" i="49"/>
  <c r="W43" i="49"/>
  <c r="P43" i="49"/>
  <c r="AE42" i="49"/>
  <c r="W42" i="49"/>
  <c r="P42" i="49"/>
  <c r="AE41" i="49"/>
  <c r="W41" i="49"/>
  <c r="P41" i="49"/>
  <c r="AE40" i="49"/>
  <c r="W40" i="49"/>
  <c r="P40" i="49"/>
  <c r="AE39" i="49"/>
  <c r="W39" i="49"/>
  <c r="P39" i="49"/>
  <c r="AE38" i="49"/>
  <c r="W38" i="49"/>
  <c r="P38" i="49"/>
  <c r="AE37" i="49"/>
  <c r="W37" i="49"/>
  <c r="P37" i="49"/>
  <c r="AE36" i="49"/>
  <c r="W36" i="49"/>
  <c r="P36" i="49"/>
  <c r="AE35" i="49"/>
  <c r="W35" i="49"/>
  <c r="P35" i="49"/>
  <c r="AE34" i="49"/>
  <c r="W34" i="49"/>
  <c r="P34" i="49"/>
  <c r="AE33" i="49"/>
  <c r="W33" i="49"/>
  <c r="P33" i="49"/>
  <c r="AE32" i="49"/>
  <c r="W32" i="49"/>
  <c r="P32" i="49"/>
  <c r="AE31" i="49"/>
  <c r="W31" i="49"/>
  <c r="P31" i="49"/>
  <c r="AE30" i="49"/>
  <c r="W30" i="49"/>
  <c r="P30" i="49"/>
  <c r="AE29" i="49"/>
  <c r="W29" i="49"/>
  <c r="P29" i="49"/>
  <c r="AE28" i="49"/>
  <c r="W28" i="49"/>
  <c r="P28" i="49"/>
  <c r="AE27" i="49"/>
  <c r="W27" i="49"/>
  <c r="P27" i="49"/>
  <c r="AE26" i="49"/>
  <c r="W26" i="49"/>
  <c r="P26" i="49"/>
  <c r="AE25" i="49"/>
  <c r="W25" i="49"/>
  <c r="P25" i="49"/>
  <c r="AE24" i="49"/>
  <c r="W24" i="49"/>
  <c r="P24" i="49"/>
  <c r="AE23" i="49"/>
  <c r="W23" i="49"/>
  <c r="P23" i="49"/>
  <c r="AE22" i="49"/>
  <c r="W22" i="49"/>
  <c r="P22" i="49"/>
  <c r="AE21" i="49"/>
  <c r="W21" i="49"/>
  <c r="P21" i="49"/>
  <c r="AE20" i="49"/>
  <c r="W20" i="49"/>
  <c r="P20" i="49"/>
  <c r="AE19" i="49"/>
  <c r="W19" i="49"/>
  <c r="P19" i="49"/>
  <c r="AE18" i="49"/>
  <c r="W18" i="49"/>
  <c r="P18" i="49"/>
  <c r="AE17" i="49"/>
  <c r="W17" i="49"/>
  <c r="P17" i="49"/>
  <c r="AE16" i="49"/>
  <c r="W16" i="49"/>
  <c r="P16" i="49"/>
  <c r="AE15" i="49"/>
  <c r="W15" i="49"/>
  <c r="P15" i="49"/>
  <c r="AE14" i="49"/>
  <c r="W14" i="49"/>
  <c r="P14" i="49"/>
  <c r="AE13" i="49"/>
  <c r="W13" i="49"/>
  <c r="P13" i="49"/>
  <c r="AE12" i="49"/>
  <c r="W12" i="49"/>
  <c r="P12" i="49"/>
  <c r="AE11" i="49"/>
  <c r="W11" i="49"/>
  <c r="P11" i="49"/>
  <c r="AE10" i="49"/>
  <c r="W10" i="49"/>
  <c r="P10" i="49"/>
  <c r="AE9" i="49"/>
  <c r="W9" i="49"/>
  <c r="P9" i="49"/>
  <c r="AE8" i="49"/>
  <c r="W8" i="49"/>
  <c r="P8" i="49"/>
  <c r="AE7" i="49"/>
  <c r="W7" i="49"/>
  <c r="P7" i="49"/>
  <c r="AE6" i="49"/>
  <c r="W6" i="49"/>
  <c r="P6" i="49"/>
  <c r="AE5" i="49"/>
  <c r="W5" i="49"/>
  <c r="P5" i="49"/>
  <c r="S561" i="49"/>
  <c r="L560" i="49"/>
  <c r="V565" i="49"/>
  <c r="V563" i="49"/>
  <c r="Z564" i="49"/>
  <c r="K562" i="49"/>
  <c r="K565" i="49"/>
  <c r="AC560" i="49"/>
  <c r="J563" i="49"/>
  <c r="Q562" i="49"/>
  <c r="Y563" i="49"/>
  <c r="R565" i="49"/>
  <c r="N560" i="49"/>
  <c r="O564" i="49"/>
  <c r="V564" i="49"/>
  <c r="M565" i="49"/>
  <c r="AD563" i="49"/>
  <c r="AB562" i="49"/>
  <c r="Z565" i="49"/>
  <c r="K560" i="49"/>
  <c r="Z561" i="49"/>
  <c r="R562" i="49"/>
  <c r="M560" i="49"/>
  <c r="AC563" i="49"/>
  <c r="V560" i="49"/>
  <c r="K561" i="49"/>
  <c r="K564" i="49"/>
  <c r="J565" i="49"/>
  <c r="M561" i="49"/>
  <c r="N564" i="49"/>
  <c r="S560" i="49"/>
  <c r="L564" i="49"/>
  <c r="AA562" i="49"/>
  <c r="R563" i="49"/>
  <c r="T565" i="49"/>
  <c r="V561" i="49"/>
  <c r="AB565" i="49"/>
  <c r="AA560" i="49"/>
  <c r="AA561" i="49"/>
  <c r="Q564" i="49"/>
  <c r="AC565" i="49"/>
  <c r="J561" i="49"/>
  <c r="Q560" i="49"/>
  <c r="R560" i="49"/>
  <c r="N562" i="49"/>
  <c r="Q565" i="49"/>
  <c r="O565" i="49"/>
  <c r="AB563" i="49"/>
  <c r="T564" i="49"/>
  <c r="R564" i="49"/>
  <c r="S564" i="49"/>
  <c r="AD560" i="49"/>
  <c r="Y564" i="49"/>
  <c r="L563" i="49"/>
  <c r="AD562" i="49"/>
  <c r="O562" i="49"/>
  <c r="Z560" i="49"/>
  <c r="Q561" i="49"/>
  <c r="U565" i="49"/>
  <c r="M563" i="49"/>
  <c r="J560" i="49"/>
  <c r="S562" i="49"/>
  <c r="U562" i="49"/>
  <c r="V562" i="49"/>
  <c r="J562" i="49"/>
  <c r="N563" i="49"/>
  <c r="AB560" i="49"/>
  <c r="AA564" i="49"/>
  <c r="Z562" i="49"/>
  <c r="Y565" i="49"/>
  <c r="M564" i="49"/>
  <c r="R561" i="49"/>
  <c r="S565" i="49"/>
  <c r="AC564" i="49"/>
  <c r="O563" i="49"/>
  <c r="M562" i="49"/>
  <c r="Y560" i="49"/>
  <c r="S563" i="49"/>
  <c r="Y561" i="49"/>
  <c r="AB564" i="49"/>
  <c r="T562" i="49"/>
  <c r="J564" i="49"/>
  <c r="AD561" i="49"/>
  <c r="Q563" i="49"/>
  <c r="O561" i="49"/>
  <c r="T560" i="49"/>
  <c r="AD564" i="49"/>
  <c r="AD565" i="49"/>
  <c r="Z563" i="49"/>
  <c r="Y562" i="49"/>
  <c r="AC561" i="49"/>
  <c r="N565" i="49"/>
  <c r="U563" i="49"/>
  <c r="T563" i="49"/>
  <c r="U561" i="49"/>
  <c r="L565" i="49"/>
  <c r="T561" i="49"/>
  <c r="N561" i="49"/>
  <c r="AB561" i="49"/>
  <c r="AA565" i="49"/>
  <c r="L561" i="49"/>
  <c r="L562" i="49"/>
  <c r="U564" i="49"/>
  <c r="K563" i="49"/>
  <c r="O560" i="49"/>
  <c r="U560" i="49"/>
  <c r="AC562" i="49"/>
  <c r="AA563" i="49"/>
  <c r="X248" i="49" l="1"/>
  <c r="X264" i="49"/>
  <c r="X272" i="49"/>
  <c r="X280" i="49"/>
  <c r="X288" i="49"/>
  <c r="X296" i="49"/>
  <c r="X304" i="49"/>
  <c r="X312" i="49"/>
  <c r="X320" i="49"/>
  <c r="X328" i="49"/>
  <c r="X336" i="49"/>
  <c r="X344" i="49"/>
  <c r="X352" i="49"/>
  <c r="X360" i="49"/>
  <c r="X368" i="49"/>
  <c r="X376" i="49"/>
  <c r="X384" i="49"/>
  <c r="X392" i="49"/>
  <c r="X400" i="49"/>
  <c r="X408" i="49"/>
  <c r="X416" i="49"/>
  <c r="X424" i="49"/>
  <c r="X432" i="49"/>
  <c r="X440" i="49"/>
  <c r="X448" i="49"/>
  <c r="X456" i="49"/>
  <c r="X464" i="49"/>
  <c r="X472" i="49"/>
  <c r="X480" i="49"/>
  <c r="X488" i="49"/>
  <c r="X496" i="49"/>
  <c r="X5" i="49"/>
  <c r="X13" i="49"/>
  <c r="X21" i="49"/>
  <c r="X29" i="49"/>
  <c r="X37" i="49"/>
  <c r="X45" i="49"/>
  <c r="X53" i="49"/>
  <c r="X61" i="49"/>
  <c r="X69" i="49"/>
  <c r="X77" i="49"/>
  <c r="X85" i="49"/>
  <c r="X93" i="49"/>
  <c r="X102" i="49"/>
  <c r="X110" i="49"/>
  <c r="X118" i="49"/>
  <c r="X126" i="49"/>
  <c r="X134" i="49"/>
  <c r="X142" i="49"/>
  <c r="X150" i="49"/>
  <c r="X158" i="49"/>
  <c r="X166" i="49"/>
  <c r="X214" i="49"/>
  <c r="X190" i="49"/>
  <c r="X228" i="49"/>
  <c r="X178" i="49"/>
  <c r="X235" i="49"/>
  <c r="X259" i="49"/>
  <c r="X267" i="49"/>
  <c r="X275" i="49"/>
  <c r="X283" i="49"/>
  <c r="X291" i="49"/>
  <c r="X299" i="49"/>
  <c r="X307" i="49"/>
  <c r="X339" i="49"/>
  <c r="X347" i="49"/>
  <c r="X513" i="49"/>
  <c r="X521" i="49"/>
  <c r="X529" i="49"/>
  <c r="X540" i="49"/>
  <c r="X6" i="49"/>
  <c r="X236" i="49"/>
  <c r="X172" i="49"/>
  <c r="X12" i="49"/>
  <c r="X20" i="49"/>
  <c r="X28" i="49"/>
  <c r="X36" i="49"/>
  <c r="X44" i="49"/>
  <c r="X52" i="49"/>
  <c r="X60" i="49"/>
  <c r="X68" i="49"/>
  <c r="X76" i="49"/>
  <c r="X84" i="49"/>
  <c r="X92" i="49"/>
  <c r="X511" i="49"/>
  <c r="X519" i="49"/>
  <c r="X527" i="49"/>
  <c r="X535" i="49"/>
  <c r="X32" i="49"/>
  <c r="X48" i="49"/>
  <c r="X56" i="49"/>
  <c r="X64" i="49"/>
  <c r="X72" i="49"/>
  <c r="X80" i="49"/>
  <c r="X88" i="49"/>
  <c r="X542" i="49"/>
  <c r="X548" i="49"/>
  <c r="X17" i="49"/>
  <c r="X25" i="49"/>
  <c r="X33" i="49"/>
  <c r="X41" i="49"/>
  <c r="X49" i="49"/>
  <c r="X57" i="49"/>
  <c r="X65" i="49"/>
  <c r="X73" i="49"/>
  <c r="X81" i="49"/>
  <c r="X89" i="49"/>
  <c r="X98" i="49"/>
  <c r="X106" i="49"/>
  <c r="X114" i="49"/>
  <c r="X122" i="49"/>
  <c r="X130" i="49"/>
  <c r="X138" i="49"/>
  <c r="X146" i="49"/>
  <c r="X154" i="49"/>
  <c r="X162" i="49"/>
  <c r="X170" i="49"/>
  <c r="X252" i="49"/>
  <c r="X268" i="49"/>
  <c r="X284" i="49"/>
  <c r="X292" i="49"/>
  <c r="X300" i="49"/>
  <c r="X308" i="49"/>
  <c r="X316" i="49"/>
  <c r="X324" i="49"/>
  <c r="X332" i="49"/>
  <c r="X340" i="49"/>
  <c r="X348" i="49"/>
  <c r="X356" i="49"/>
  <c r="X364" i="49"/>
  <c r="X372" i="49"/>
  <c r="X380" i="49"/>
  <c r="X388" i="49"/>
  <c r="X396" i="49"/>
  <c r="X404" i="49"/>
  <c r="X412" i="49"/>
  <c r="X420" i="49"/>
  <c r="X428" i="49"/>
  <c r="X436" i="49"/>
  <c r="X444" i="49"/>
  <c r="X452" i="49"/>
  <c r="X460" i="49"/>
  <c r="X468" i="49"/>
  <c r="X476" i="49"/>
  <c r="X484" i="49"/>
  <c r="X492" i="49"/>
  <c r="X500" i="49"/>
  <c r="X7" i="49"/>
  <c r="X15" i="49"/>
  <c r="X23" i="49"/>
  <c r="X31" i="49"/>
  <c r="X39" i="49"/>
  <c r="X47" i="49"/>
  <c r="X55" i="49"/>
  <c r="X63" i="49"/>
  <c r="X71" i="49"/>
  <c r="X79" i="49"/>
  <c r="X87" i="49"/>
  <c r="X189" i="49"/>
  <c r="X197" i="49"/>
  <c r="X205" i="49"/>
  <c r="X221" i="49"/>
  <c r="X226" i="49"/>
  <c r="X234" i="49"/>
  <c r="X242" i="49"/>
  <c r="X18" i="49"/>
  <c r="X26" i="49"/>
  <c r="X34" i="49"/>
  <c r="X42" i="49"/>
  <c r="X50" i="49"/>
  <c r="X58" i="49"/>
  <c r="X66" i="49"/>
  <c r="X74" i="49"/>
  <c r="X82" i="49"/>
  <c r="X90" i="49"/>
  <c r="X253" i="49"/>
  <c r="X269" i="49"/>
  <c r="X16" i="49"/>
  <c r="X24" i="49"/>
  <c r="X40" i="49"/>
  <c r="X19" i="49"/>
  <c r="X27" i="49"/>
  <c r="X35" i="49"/>
  <c r="X43" i="49"/>
  <c r="X51" i="49"/>
  <c r="X59" i="49"/>
  <c r="X67" i="49"/>
  <c r="X75" i="49"/>
  <c r="X83" i="49"/>
  <c r="X91" i="49"/>
  <c r="X185" i="49"/>
  <c r="X201" i="49"/>
  <c r="X209" i="49"/>
  <c r="X225" i="49"/>
  <c r="X230" i="49"/>
  <c r="X246" i="49"/>
  <c r="X515" i="49"/>
  <c r="X523" i="49"/>
  <c r="X531" i="49"/>
  <c r="X14" i="49"/>
  <c r="X22" i="49"/>
  <c r="X30" i="49"/>
  <c r="X38" i="49"/>
  <c r="X46" i="49"/>
  <c r="X54" i="49"/>
  <c r="X62" i="49"/>
  <c r="X70" i="49"/>
  <c r="X78" i="49"/>
  <c r="X86" i="49"/>
  <c r="X175" i="49"/>
  <c r="X180" i="49"/>
  <c r="X188" i="49"/>
  <c r="X204" i="49"/>
  <c r="X11" i="49"/>
  <c r="X169" i="49"/>
  <c r="X200" i="49"/>
  <c r="X208" i="49"/>
  <c r="X216" i="49"/>
  <c r="X224" i="49"/>
  <c r="X250" i="49"/>
  <c r="X255" i="49"/>
  <c r="X263" i="49"/>
  <c r="X276" i="49"/>
  <c r="X279" i="49"/>
  <c r="X287" i="49"/>
  <c r="X295" i="49"/>
  <c r="X303" i="49"/>
  <c r="X311" i="49"/>
  <c r="X327" i="49"/>
  <c r="X335" i="49"/>
  <c r="X343" i="49"/>
  <c r="X351" i="49"/>
  <c r="X359" i="49"/>
  <c r="X367" i="49"/>
  <c r="X375" i="49"/>
  <c r="X383" i="49"/>
  <c r="X391" i="49"/>
  <c r="X399" i="49"/>
  <c r="X407" i="49"/>
  <c r="X415" i="49"/>
  <c r="X423" i="49"/>
  <c r="X431" i="49"/>
  <c r="X439" i="49"/>
  <c r="X447" i="49"/>
  <c r="X455" i="49"/>
  <c r="X463" i="49"/>
  <c r="X471" i="49"/>
  <c r="X479" i="49"/>
  <c r="X487" i="49"/>
  <c r="X495" i="49"/>
  <c r="X9" i="49"/>
  <c r="X100" i="49"/>
  <c r="X108" i="49"/>
  <c r="X116" i="49"/>
  <c r="X124" i="49"/>
  <c r="X132" i="49"/>
  <c r="X140" i="49"/>
  <c r="X148" i="49"/>
  <c r="X156" i="49"/>
  <c r="X164" i="49"/>
  <c r="X182" i="49"/>
  <c r="X195" i="49"/>
  <c r="X211" i="49"/>
  <c r="X219" i="49"/>
  <c r="X240" i="49"/>
  <c r="X245" i="49"/>
  <c r="X258" i="49"/>
  <c r="X274" i="49"/>
  <c r="X282" i="49"/>
  <c r="X355" i="49"/>
  <c r="X363" i="49"/>
  <c r="X371" i="49"/>
  <c r="X379" i="49"/>
  <c r="X387" i="49"/>
  <c r="X395" i="49"/>
  <c r="X403" i="49"/>
  <c r="X411" i="49"/>
  <c r="X419" i="49"/>
  <c r="X427" i="49"/>
  <c r="X435" i="49"/>
  <c r="X443" i="49"/>
  <c r="X451" i="49"/>
  <c r="X459" i="49"/>
  <c r="X467" i="49"/>
  <c r="X475" i="49"/>
  <c r="X483" i="49"/>
  <c r="X491" i="49"/>
  <c r="W505" i="49"/>
  <c r="X104" i="49"/>
  <c r="X112" i="49"/>
  <c r="X120" i="49"/>
  <c r="X128" i="49"/>
  <c r="X136" i="49"/>
  <c r="X144" i="49"/>
  <c r="X152" i="49"/>
  <c r="X160" i="49"/>
  <c r="X186" i="49"/>
  <c r="X191" i="49"/>
  <c r="X199" i="49"/>
  <c r="X212" i="49"/>
  <c r="X215" i="49"/>
  <c r="X249" i="49"/>
  <c r="X254" i="49"/>
  <c r="X270" i="49"/>
  <c r="X278" i="49"/>
  <c r="X181" i="49"/>
  <c r="X194" i="49"/>
  <c r="X218" i="49"/>
  <c r="X231" i="49"/>
  <c r="X239" i="49"/>
  <c r="X244" i="49"/>
  <c r="X273" i="49"/>
  <c r="X99" i="49"/>
  <c r="X103" i="49"/>
  <c r="X107" i="49"/>
  <c r="X111" i="49"/>
  <c r="X115" i="49"/>
  <c r="X119" i="49"/>
  <c r="X123" i="49"/>
  <c r="X127" i="49"/>
  <c r="X131" i="49"/>
  <c r="X135" i="49"/>
  <c r="X139" i="49"/>
  <c r="X143" i="49"/>
  <c r="X147" i="49"/>
  <c r="X151" i="49"/>
  <c r="X155" i="49"/>
  <c r="X159" i="49"/>
  <c r="X163" i="49"/>
  <c r="X167" i="49"/>
  <c r="X171" i="49"/>
  <c r="X176" i="49"/>
  <c r="X206" i="49"/>
  <c r="X210" i="49"/>
  <c r="X260" i="49"/>
  <c r="X285" i="49"/>
  <c r="X289" i="49"/>
  <c r="X293" i="49"/>
  <c r="X297" i="49"/>
  <c r="X301" i="49"/>
  <c r="X305" i="49"/>
  <c r="X309" i="49"/>
  <c r="X313" i="49"/>
  <c r="X317" i="49"/>
  <c r="X321" i="49"/>
  <c r="X325" i="49"/>
  <c r="X329" i="49"/>
  <c r="X333" i="49"/>
  <c r="X337" i="49"/>
  <c r="X341" i="49"/>
  <c r="X345" i="49"/>
  <c r="X349" i="49"/>
  <c r="X353" i="49"/>
  <c r="X357" i="49"/>
  <c r="X361" i="49"/>
  <c r="X365" i="49"/>
  <c r="X369" i="49"/>
  <c r="X373" i="49"/>
  <c r="X377" i="49"/>
  <c r="X381" i="49"/>
  <c r="X385" i="49"/>
  <c r="X389" i="49"/>
  <c r="X393" i="49"/>
  <c r="X397" i="49"/>
  <c r="X401" i="49"/>
  <c r="X405" i="49"/>
  <c r="X409" i="49"/>
  <c r="X413" i="49"/>
  <c r="X417" i="49"/>
  <c r="X421" i="49"/>
  <c r="X425" i="49"/>
  <c r="X429" i="49"/>
  <c r="X433" i="49"/>
  <c r="X437" i="49"/>
  <c r="X441" i="49"/>
  <c r="X445" i="49"/>
  <c r="X449" i="49"/>
  <c r="X453" i="49"/>
  <c r="X457" i="49"/>
  <c r="X461" i="49"/>
  <c r="X465" i="49"/>
  <c r="X469" i="49"/>
  <c r="X473" i="49"/>
  <c r="X477" i="49"/>
  <c r="X481" i="49"/>
  <c r="X485" i="49"/>
  <c r="X489" i="49"/>
  <c r="X493" i="49"/>
  <c r="X497" i="49"/>
  <c r="X501" i="49"/>
  <c r="X10" i="49"/>
  <c r="X8" i="49"/>
  <c r="X97" i="49"/>
  <c r="X101" i="49"/>
  <c r="X105" i="49"/>
  <c r="X109" i="49"/>
  <c r="X113" i="49"/>
  <c r="X117" i="49"/>
  <c r="X121" i="49"/>
  <c r="X125" i="49"/>
  <c r="X129" i="49"/>
  <c r="X133" i="49"/>
  <c r="X137" i="49"/>
  <c r="X141" i="49"/>
  <c r="X145" i="49"/>
  <c r="X149" i="49"/>
  <c r="X153" i="49"/>
  <c r="X157" i="49"/>
  <c r="X161" i="49"/>
  <c r="X165" i="49"/>
  <c r="X196" i="49"/>
  <c r="X220" i="49"/>
  <c r="X261" i="49"/>
  <c r="X265" i="49"/>
  <c r="X510" i="49"/>
  <c r="X514" i="49"/>
  <c r="X518" i="49"/>
  <c r="X522" i="49"/>
  <c r="X526" i="49"/>
  <c r="X530" i="49"/>
  <c r="X534" i="49"/>
  <c r="W551" i="49"/>
  <c r="W550" i="49" s="1"/>
  <c r="AE551" i="49"/>
  <c r="AE550" i="49" s="1"/>
  <c r="X174" i="49"/>
  <c r="X179" i="49"/>
  <c r="X184" i="49"/>
  <c r="X193" i="49"/>
  <c r="X203" i="49"/>
  <c r="X223" i="49"/>
  <c r="X229" i="49"/>
  <c r="X233" i="49"/>
  <c r="X238" i="49"/>
  <c r="X243" i="49"/>
  <c r="X257" i="49"/>
  <c r="X315" i="49"/>
  <c r="X319" i="49"/>
  <c r="X323" i="49"/>
  <c r="X331" i="49"/>
  <c r="X499" i="49"/>
  <c r="X508" i="49"/>
  <c r="X516" i="49"/>
  <c r="X524" i="49"/>
  <c r="X532" i="49"/>
  <c r="X539" i="49"/>
  <c r="X543" i="49"/>
  <c r="X168" i="49"/>
  <c r="X173" i="49"/>
  <c r="X177" i="49"/>
  <c r="X183" i="49"/>
  <c r="X187" i="49"/>
  <c r="X192" i="49"/>
  <c r="X198" i="49"/>
  <c r="X202" i="49"/>
  <c r="X207" i="49"/>
  <c r="X213" i="49"/>
  <c r="X217" i="49"/>
  <c r="X222" i="49"/>
  <c r="X227" i="49"/>
  <c r="X232" i="49"/>
  <c r="X237" i="49"/>
  <c r="X241" i="49"/>
  <c r="X247" i="49"/>
  <c r="X251" i="49"/>
  <c r="X256" i="49"/>
  <c r="X262" i="49"/>
  <c r="X266" i="49"/>
  <c r="X271" i="49"/>
  <c r="X277" i="49"/>
  <c r="X281" i="49"/>
  <c r="X286" i="49"/>
  <c r="X290" i="49"/>
  <c r="X294" i="49"/>
  <c r="X298" i="49"/>
  <c r="X302" i="49"/>
  <c r="X306" i="49"/>
  <c r="X310" i="49"/>
  <c r="X314" i="49"/>
  <c r="X318" i="49"/>
  <c r="X322" i="49"/>
  <c r="X326" i="49"/>
  <c r="X330" i="49"/>
  <c r="X334" i="49"/>
  <c r="X338" i="49"/>
  <c r="X342" i="49"/>
  <c r="X346" i="49"/>
  <c r="X350" i="49"/>
  <c r="X354" i="49"/>
  <c r="X358" i="49"/>
  <c r="X362" i="49"/>
  <c r="X366" i="49"/>
  <c r="X370" i="49"/>
  <c r="X374" i="49"/>
  <c r="X378" i="49"/>
  <c r="X382" i="49"/>
  <c r="X386" i="49"/>
  <c r="X390" i="49"/>
  <c r="X394" i="49"/>
  <c r="X398" i="49"/>
  <c r="X402" i="49"/>
  <c r="X406" i="49"/>
  <c r="X410" i="49"/>
  <c r="X414" i="49"/>
  <c r="X418" i="49"/>
  <c r="X422" i="49"/>
  <c r="X426" i="49"/>
  <c r="X430" i="49"/>
  <c r="X434" i="49"/>
  <c r="X438" i="49"/>
  <c r="X442" i="49"/>
  <c r="X446" i="49"/>
  <c r="X450" i="49"/>
  <c r="X454" i="49"/>
  <c r="X458" i="49"/>
  <c r="X462" i="49"/>
  <c r="X466" i="49"/>
  <c r="X470" i="49"/>
  <c r="X474" i="49"/>
  <c r="X478" i="49"/>
  <c r="X482" i="49"/>
  <c r="X486" i="49"/>
  <c r="X490" i="49"/>
  <c r="X494" i="49"/>
  <c r="X498" i="49"/>
  <c r="X502" i="49"/>
  <c r="AE505" i="49"/>
  <c r="P504" i="49"/>
  <c r="AE504" i="49"/>
  <c r="P505" i="49"/>
  <c r="W504" i="49"/>
  <c r="X538" i="49"/>
  <c r="X509" i="49"/>
  <c r="X517" i="49"/>
  <c r="X525" i="49"/>
  <c r="X533" i="49"/>
  <c r="X512" i="49"/>
  <c r="X520" i="49"/>
  <c r="X528" i="49"/>
  <c r="X536" i="49"/>
  <c r="W544" i="49"/>
  <c r="P560" i="49"/>
  <c r="P562" i="49"/>
  <c r="P564" i="49"/>
  <c r="W561" i="49"/>
  <c r="AE561" i="49"/>
  <c r="W563" i="49"/>
  <c r="AE563" i="49"/>
  <c r="W565" i="49"/>
  <c r="AE565" i="49"/>
  <c r="P561" i="49"/>
  <c r="P563" i="49"/>
  <c r="P565" i="49"/>
  <c r="W560" i="49"/>
  <c r="AE560" i="49"/>
  <c r="W562" i="49"/>
  <c r="AE562" i="49"/>
  <c r="W564" i="49"/>
  <c r="AE564" i="49"/>
  <c r="T552" i="49"/>
  <c r="T545" i="49"/>
  <c r="T546" i="49"/>
  <c r="M552" i="49"/>
  <c r="M545" i="49"/>
  <c r="M546" i="49"/>
  <c r="Q552" i="49"/>
  <c r="Q545" i="49"/>
  <c r="Q546" i="49"/>
  <c r="U552" i="49"/>
  <c r="U545" i="49"/>
  <c r="U546" i="49"/>
  <c r="Y552" i="49"/>
  <c r="Y545" i="49"/>
  <c r="Y546" i="49"/>
  <c r="AC552" i="49"/>
  <c r="AC545" i="49"/>
  <c r="AC546" i="49"/>
  <c r="K557" i="49"/>
  <c r="K554" i="49"/>
  <c r="O557" i="49"/>
  <c r="O554" i="49"/>
  <c r="S557" i="49"/>
  <c r="S554" i="49"/>
  <c r="AA557" i="49"/>
  <c r="AA554" i="49"/>
  <c r="M506" i="49"/>
  <c r="Q506" i="49"/>
  <c r="U506" i="49"/>
  <c r="Y506" i="49"/>
  <c r="AC506" i="49"/>
  <c r="L552" i="49"/>
  <c r="L545" i="49"/>
  <c r="L546" i="49"/>
  <c r="AB552" i="49"/>
  <c r="AB545" i="49"/>
  <c r="AB546" i="49"/>
  <c r="X94" i="49"/>
  <c r="J546" i="49"/>
  <c r="J552" i="49"/>
  <c r="J545" i="49"/>
  <c r="N546" i="49"/>
  <c r="N552" i="49"/>
  <c r="N545" i="49"/>
  <c r="R546" i="49"/>
  <c r="R552" i="49"/>
  <c r="R545" i="49"/>
  <c r="V546" i="49"/>
  <c r="V552" i="49"/>
  <c r="V545" i="49"/>
  <c r="Z546" i="49"/>
  <c r="Z552" i="49"/>
  <c r="Z545" i="49"/>
  <c r="AD546" i="49"/>
  <c r="AD552" i="49"/>
  <c r="AD545" i="49"/>
  <c r="L554" i="49"/>
  <c r="L557" i="49"/>
  <c r="T554" i="49"/>
  <c r="T557" i="49"/>
  <c r="AB554" i="49"/>
  <c r="AB557" i="49"/>
  <c r="J506" i="49"/>
  <c r="N506" i="49"/>
  <c r="R506" i="49"/>
  <c r="V506" i="49"/>
  <c r="Z506" i="49"/>
  <c r="AD506" i="49"/>
  <c r="X507" i="49"/>
  <c r="K546" i="49"/>
  <c r="K552" i="49"/>
  <c r="K545" i="49"/>
  <c r="O546" i="49"/>
  <c r="O552" i="49"/>
  <c r="O545" i="49"/>
  <c r="S546" i="49"/>
  <c r="S552" i="49"/>
  <c r="S545" i="49"/>
  <c r="AA546" i="49"/>
  <c r="AA552" i="49"/>
  <c r="AA545" i="49"/>
  <c r="M554" i="49"/>
  <c r="M557" i="49"/>
  <c r="Q554" i="49"/>
  <c r="W553" i="49"/>
  <c r="Q557" i="49"/>
  <c r="U554" i="49"/>
  <c r="U557" i="49"/>
  <c r="Y554" i="49"/>
  <c r="AE553" i="49"/>
  <c r="Y557" i="49"/>
  <c r="AC554" i="49"/>
  <c r="AC557" i="49"/>
  <c r="K506" i="49"/>
  <c r="O506" i="49"/>
  <c r="S506" i="49"/>
  <c r="AA506" i="49"/>
  <c r="AE544" i="49"/>
  <c r="J557" i="49"/>
  <c r="J554" i="49"/>
  <c r="P553" i="49"/>
  <c r="N557" i="49"/>
  <c r="N554" i="49"/>
  <c r="R557" i="49"/>
  <c r="R554" i="49"/>
  <c r="V557" i="49"/>
  <c r="V554" i="49"/>
  <c r="Z557" i="49"/>
  <c r="Z554" i="49"/>
  <c r="AD557" i="49"/>
  <c r="AD554" i="49"/>
  <c r="L506" i="49"/>
  <c r="T506" i="49"/>
  <c r="AB506" i="49"/>
  <c r="P544" i="49"/>
  <c r="X537" i="49"/>
  <c r="X541" i="49"/>
  <c r="P551" i="49"/>
  <c r="P550" i="49" s="1"/>
  <c r="X549" i="49"/>
  <c r="AE546" i="49" l="1"/>
  <c r="AE554" i="49"/>
  <c r="P546" i="49"/>
  <c r="X551" i="49"/>
  <c r="X550" i="49" s="1"/>
  <c r="X565" i="49"/>
  <c r="X504" i="49"/>
  <c r="W554" i="49"/>
  <c r="X505" i="49"/>
  <c r="X506" i="49" s="1"/>
  <c r="W506" i="49"/>
  <c r="W546" i="49"/>
  <c r="P506" i="49"/>
  <c r="AE506" i="49"/>
  <c r="X563" i="49"/>
  <c r="W545" i="49"/>
  <c r="AE545" i="49"/>
  <c r="P545" i="49"/>
  <c r="AE557" i="49"/>
  <c r="K555" i="49"/>
  <c r="K556" i="49"/>
  <c r="K558" i="49" s="1"/>
  <c r="J555" i="49"/>
  <c r="P552" i="49"/>
  <c r="J556" i="49"/>
  <c r="L556" i="49"/>
  <c r="L558" i="49" s="1"/>
  <c r="L555" i="49"/>
  <c r="AC556" i="49"/>
  <c r="AC558" i="49" s="1"/>
  <c r="AC555" i="49"/>
  <c r="P554" i="49"/>
  <c r="X553" i="49"/>
  <c r="W557" i="49"/>
  <c r="O555" i="49"/>
  <c r="O556" i="49"/>
  <c r="O558" i="49" s="1"/>
  <c r="AD555" i="49"/>
  <c r="AD556" i="49"/>
  <c r="AD558" i="49" s="1"/>
  <c r="N555" i="49"/>
  <c r="N556" i="49"/>
  <c r="N558" i="49" s="1"/>
  <c r="AB556" i="49"/>
  <c r="AB558" i="49" s="1"/>
  <c r="AB555" i="49"/>
  <c r="Q556" i="49"/>
  <c r="Q555" i="49"/>
  <c r="W552" i="49"/>
  <c r="W555" i="49" s="1"/>
  <c r="W559" i="49" s="1"/>
  <c r="X564" i="49"/>
  <c r="Z555" i="49"/>
  <c r="Z556" i="49"/>
  <c r="Z558" i="49" s="1"/>
  <c r="M556" i="49"/>
  <c r="M558" i="49" s="1"/>
  <c r="M555" i="49"/>
  <c r="S555" i="49"/>
  <c r="S556" i="49"/>
  <c r="S558" i="49" s="1"/>
  <c r="R555" i="49"/>
  <c r="R556" i="49"/>
  <c r="R558" i="49" s="1"/>
  <c r="U556" i="49"/>
  <c r="U558" i="49" s="1"/>
  <c r="U555" i="49"/>
  <c r="X561" i="49"/>
  <c r="X562" i="49"/>
  <c r="P557" i="49"/>
  <c r="AA555" i="49"/>
  <c r="AA556" i="49"/>
  <c r="AA558" i="49" s="1"/>
  <c r="X544" i="49"/>
  <c r="V555" i="49"/>
  <c r="V556" i="49"/>
  <c r="V558" i="49" s="1"/>
  <c r="Y556" i="49"/>
  <c r="Y555" i="49"/>
  <c r="AE552" i="49"/>
  <c r="AE555" i="49" s="1"/>
  <c r="T556" i="49"/>
  <c r="T558" i="49" s="1"/>
  <c r="T555" i="49"/>
  <c r="X560" i="49"/>
  <c r="AE156" i="45"/>
  <c r="W156" i="45"/>
  <c r="P156" i="45"/>
  <c r="AE154" i="45"/>
  <c r="W154" i="45"/>
  <c r="P154" i="45"/>
  <c r="X545" i="49" l="1"/>
  <c r="X554" i="49"/>
  <c r="X557" i="49"/>
  <c r="X546" i="49"/>
  <c r="Q558" i="49"/>
  <c r="W556" i="49"/>
  <c r="W558" i="49" s="1"/>
  <c r="P556" i="49"/>
  <c r="J558" i="49"/>
  <c r="Y558" i="49"/>
  <c r="AE556" i="49"/>
  <c r="AE558" i="49" s="1"/>
  <c r="X552" i="49"/>
  <c r="X555" i="49" s="1"/>
  <c r="X559" i="49" s="1"/>
  <c r="P555" i="49"/>
  <c r="X156" i="45"/>
  <c r="X154" i="45"/>
  <c r="AE160" i="45"/>
  <c r="W160" i="45"/>
  <c r="P160" i="45"/>
  <c r="P558" i="49" l="1"/>
  <c r="X556" i="49"/>
  <c r="X558" i="49" s="1"/>
  <c r="X160" i="45"/>
  <c r="AE418" i="45"/>
  <c r="W418" i="45"/>
  <c r="P418" i="45"/>
  <c r="AE422" i="45"/>
  <c r="W422" i="45"/>
  <c r="P422" i="45"/>
  <c r="AE424" i="45"/>
  <c r="W424" i="45"/>
  <c r="P424" i="45"/>
  <c r="AE421" i="45"/>
  <c r="W421" i="45"/>
  <c r="P421" i="45"/>
  <c r="AE417" i="45"/>
  <c r="W417" i="45"/>
  <c r="P417" i="45"/>
  <c r="X421" i="45" l="1"/>
  <c r="X418" i="45"/>
  <c r="X424" i="45"/>
  <c r="X417" i="45"/>
  <c r="X422" i="45"/>
  <c r="AE63" i="45" l="1"/>
  <c r="W63" i="45"/>
  <c r="P63" i="45"/>
  <c r="X63" i="45" l="1"/>
  <c r="AD566" i="48"/>
  <c r="AD565" i="48" s="1"/>
  <c r="AC566" i="48"/>
  <c r="AC565" i="48" s="1"/>
  <c r="AB566" i="48"/>
  <c r="AB565" i="48" s="1"/>
  <c r="AA566" i="48"/>
  <c r="AA565" i="48" s="1"/>
  <c r="Z566" i="48"/>
  <c r="Z565" i="48" s="1"/>
  <c r="Y566" i="48"/>
  <c r="Y565" i="48" s="1"/>
  <c r="V566" i="48"/>
  <c r="V565" i="48" s="1"/>
  <c r="U566" i="48"/>
  <c r="U565" i="48" s="1"/>
  <c r="T566" i="48"/>
  <c r="T565" i="48" s="1"/>
  <c r="S566" i="48"/>
  <c r="S565" i="48" s="1"/>
  <c r="R566" i="48"/>
  <c r="Q566" i="48"/>
  <c r="Q565" i="48" s="1"/>
  <c r="O566" i="48"/>
  <c r="O565" i="48" s="1"/>
  <c r="N566" i="48"/>
  <c r="N565" i="48" s="1"/>
  <c r="M566" i="48"/>
  <c r="M565" i="48" s="1"/>
  <c r="L566" i="48"/>
  <c r="L565" i="48" s="1"/>
  <c r="K566" i="48"/>
  <c r="K565" i="48" s="1"/>
  <c r="J566" i="48"/>
  <c r="J565" i="48" s="1"/>
  <c r="R565" i="48"/>
  <c r="AE564" i="48"/>
  <c r="W564" i="48"/>
  <c r="P564" i="48"/>
  <c r="AE563" i="48"/>
  <c r="W563" i="48"/>
  <c r="P563" i="48"/>
  <c r="AD559" i="48"/>
  <c r="AC559" i="48"/>
  <c r="AB559" i="48"/>
  <c r="AA559" i="48"/>
  <c r="Z559" i="48"/>
  <c r="Y559" i="48"/>
  <c r="V559" i="48"/>
  <c r="U559" i="48"/>
  <c r="T559" i="48"/>
  <c r="S559" i="48"/>
  <c r="R559" i="48"/>
  <c r="Q559" i="48"/>
  <c r="O559" i="48"/>
  <c r="N559" i="48"/>
  <c r="M559" i="48"/>
  <c r="L559" i="48"/>
  <c r="K559" i="48"/>
  <c r="J559" i="48"/>
  <c r="AE558" i="48"/>
  <c r="W558" i="48"/>
  <c r="P558" i="48"/>
  <c r="AE557" i="48"/>
  <c r="W557" i="48"/>
  <c r="P557" i="48"/>
  <c r="AE556" i="48"/>
  <c r="W556" i="48"/>
  <c r="P556" i="48"/>
  <c r="AE555" i="48"/>
  <c r="W555" i="48"/>
  <c r="P555" i="48"/>
  <c r="AE554" i="48"/>
  <c r="W554" i="48"/>
  <c r="P554" i="48"/>
  <c r="AE553" i="48"/>
  <c r="W553" i="48"/>
  <c r="P553" i="48"/>
  <c r="AE552" i="48"/>
  <c r="W552" i="48"/>
  <c r="P552" i="48"/>
  <c r="AE551" i="48"/>
  <c r="W551" i="48"/>
  <c r="P551" i="48"/>
  <c r="AE550" i="48"/>
  <c r="W550" i="48"/>
  <c r="P550" i="48"/>
  <c r="AE549" i="48"/>
  <c r="W549" i="48"/>
  <c r="P549" i="48"/>
  <c r="AE548" i="48"/>
  <c r="W548" i="48"/>
  <c r="P548" i="48"/>
  <c r="AE547" i="48"/>
  <c r="W547" i="48"/>
  <c r="P547" i="48"/>
  <c r="AE546" i="48"/>
  <c r="W546" i="48"/>
  <c r="P546" i="48"/>
  <c r="AE545" i="48"/>
  <c r="W545" i="48"/>
  <c r="P545" i="48"/>
  <c r="AE544" i="48"/>
  <c r="W544" i="48"/>
  <c r="P544" i="48"/>
  <c r="AE543" i="48"/>
  <c r="W543" i="48"/>
  <c r="P543" i="48"/>
  <c r="AE542" i="48"/>
  <c r="W542" i="48"/>
  <c r="P542" i="48"/>
  <c r="AE541" i="48"/>
  <c r="W541" i="48"/>
  <c r="P541" i="48"/>
  <c r="AE540" i="48"/>
  <c r="W540" i="48"/>
  <c r="P540" i="48"/>
  <c r="AE539" i="48"/>
  <c r="W539" i="48"/>
  <c r="P539" i="48"/>
  <c r="AE538" i="48"/>
  <c r="W538" i="48"/>
  <c r="P538" i="48"/>
  <c r="AE537" i="48"/>
  <c r="W537" i="48"/>
  <c r="P537" i="48"/>
  <c r="AE536" i="48"/>
  <c r="W536" i="48"/>
  <c r="P536" i="48"/>
  <c r="AE535" i="48"/>
  <c r="W535" i="48"/>
  <c r="P535" i="48"/>
  <c r="AE534" i="48"/>
  <c r="W534" i="48"/>
  <c r="P534" i="48"/>
  <c r="AE533" i="48"/>
  <c r="W533" i="48"/>
  <c r="P533" i="48"/>
  <c r="AE532" i="48"/>
  <c r="W532" i="48"/>
  <c r="P532" i="48"/>
  <c r="AE531" i="48"/>
  <c r="W531" i="48"/>
  <c r="P531" i="48"/>
  <c r="AE530" i="48"/>
  <c r="W530" i="48"/>
  <c r="P530" i="48"/>
  <c r="AE529" i="48"/>
  <c r="W529" i="48"/>
  <c r="P529" i="48"/>
  <c r="AE528" i="48"/>
  <c r="W528" i="48"/>
  <c r="P528" i="48"/>
  <c r="AE527" i="48"/>
  <c r="W527" i="48"/>
  <c r="P527" i="48"/>
  <c r="AE526" i="48"/>
  <c r="W526" i="48"/>
  <c r="P526" i="48"/>
  <c r="AE525" i="48"/>
  <c r="W525" i="48"/>
  <c r="P525" i="48"/>
  <c r="AE524" i="48"/>
  <c r="W524" i="48"/>
  <c r="P524" i="48"/>
  <c r="AE523" i="48"/>
  <c r="W523" i="48"/>
  <c r="P523" i="48"/>
  <c r="AE522" i="48"/>
  <c r="W522" i="48"/>
  <c r="P522" i="48"/>
  <c r="AD520" i="48"/>
  <c r="AD568" i="48" s="1"/>
  <c r="AD572" i="48" s="1"/>
  <c r="AC520" i="48"/>
  <c r="AB520" i="48"/>
  <c r="AB568" i="48" s="1"/>
  <c r="AA520" i="48"/>
  <c r="AA568" i="48" s="1"/>
  <c r="AA572" i="48" s="1"/>
  <c r="Z520" i="48"/>
  <c r="Z568" i="48" s="1"/>
  <c r="Z572" i="48" s="1"/>
  <c r="Y520" i="48"/>
  <c r="V520" i="48"/>
  <c r="V568" i="48" s="1"/>
  <c r="V572" i="48" s="1"/>
  <c r="U520" i="48"/>
  <c r="U568" i="48" s="1"/>
  <c r="T520" i="48"/>
  <c r="T568" i="48" s="1"/>
  <c r="S520" i="48"/>
  <c r="S568" i="48" s="1"/>
  <c r="S572" i="48" s="1"/>
  <c r="R520" i="48"/>
  <c r="R568" i="48" s="1"/>
  <c r="R572" i="48" s="1"/>
  <c r="Q520" i="48"/>
  <c r="O520" i="48"/>
  <c r="O568" i="48" s="1"/>
  <c r="O572" i="48" s="1"/>
  <c r="N520" i="48"/>
  <c r="N568" i="48" s="1"/>
  <c r="M520" i="48"/>
  <c r="L520" i="48"/>
  <c r="L568" i="48" s="1"/>
  <c r="K520" i="48"/>
  <c r="K568" i="48" s="1"/>
  <c r="K572" i="48" s="1"/>
  <c r="J520" i="48"/>
  <c r="J568" i="48" s="1"/>
  <c r="AD519" i="48"/>
  <c r="AC519" i="48"/>
  <c r="AB519" i="48"/>
  <c r="AB561" i="48" s="1"/>
  <c r="AA519" i="48"/>
  <c r="Z519" i="48"/>
  <c r="Y519" i="48"/>
  <c r="V519" i="48"/>
  <c r="V561" i="48" s="1"/>
  <c r="U519" i="48"/>
  <c r="U561" i="48" s="1"/>
  <c r="T519" i="48"/>
  <c r="S519" i="48"/>
  <c r="R519" i="48"/>
  <c r="Q519" i="48"/>
  <c r="O519" i="48"/>
  <c r="N519" i="48"/>
  <c r="M519" i="48"/>
  <c r="M561" i="48" s="1"/>
  <c r="L519" i="48"/>
  <c r="L561" i="48" s="1"/>
  <c r="K519" i="48"/>
  <c r="J519" i="48"/>
  <c r="AE517" i="48"/>
  <c r="W517" i="48"/>
  <c r="P517" i="48"/>
  <c r="AE516" i="48"/>
  <c r="W516" i="48"/>
  <c r="P516" i="48"/>
  <c r="AE515" i="48"/>
  <c r="W515" i="48"/>
  <c r="P515" i="48"/>
  <c r="AE514" i="48"/>
  <c r="W514" i="48"/>
  <c r="P514" i="48"/>
  <c r="AE513" i="48"/>
  <c r="W513" i="48"/>
  <c r="P513" i="48"/>
  <c r="AE512" i="48"/>
  <c r="W512" i="48"/>
  <c r="P512" i="48"/>
  <c r="AE511" i="48"/>
  <c r="W511" i="48"/>
  <c r="P511" i="48"/>
  <c r="AE510" i="48"/>
  <c r="W510" i="48"/>
  <c r="P510" i="48"/>
  <c r="AE509" i="48"/>
  <c r="W509" i="48"/>
  <c r="P509" i="48"/>
  <c r="AE508" i="48"/>
  <c r="W508" i="48"/>
  <c r="P508" i="48"/>
  <c r="AE507" i="48"/>
  <c r="W507" i="48"/>
  <c r="P507" i="48"/>
  <c r="AE506" i="48"/>
  <c r="W506" i="48"/>
  <c r="P506" i="48"/>
  <c r="AE505" i="48"/>
  <c r="W505" i="48"/>
  <c r="P505" i="48"/>
  <c r="AE504" i="48"/>
  <c r="W504" i="48"/>
  <c r="P504" i="48"/>
  <c r="AE503" i="48"/>
  <c r="W503" i="48"/>
  <c r="P503" i="48"/>
  <c r="AE502" i="48"/>
  <c r="W502" i="48"/>
  <c r="P502" i="48"/>
  <c r="AE501" i="48"/>
  <c r="W501" i="48"/>
  <c r="P501" i="48"/>
  <c r="AE500" i="48"/>
  <c r="W500" i="48"/>
  <c r="P500" i="48"/>
  <c r="AE499" i="48"/>
  <c r="W499" i="48"/>
  <c r="P499" i="48"/>
  <c r="AE498" i="48"/>
  <c r="W498" i="48"/>
  <c r="P498" i="48"/>
  <c r="AE497" i="48"/>
  <c r="W497" i="48"/>
  <c r="P497" i="48"/>
  <c r="AE496" i="48"/>
  <c r="W496" i="48"/>
  <c r="P496" i="48"/>
  <c r="AE495" i="48"/>
  <c r="W495" i="48"/>
  <c r="P495" i="48"/>
  <c r="AE494" i="48"/>
  <c r="W494" i="48"/>
  <c r="P494" i="48"/>
  <c r="AE493" i="48"/>
  <c r="W493" i="48"/>
  <c r="P493" i="48"/>
  <c r="AE492" i="48"/>
  <c r="W492" i="48"/>
  <c r="P492" i="48"/>
  <c r="AE491" i="48"/>
  <c r="W491" i="48"/>
  <c r="P491" i="48"/>
  <c r="AE490" i="48"/>
  <c r="W490" i="48"/>
  <c r="P490" i="48"/>
  <c r="AE489" i="48"/>
  <c r="W489" i="48"/>
  <c r="P489" i="48"/>
  <c r="AE488" i="48"/>
  <c r="W488" i="48"/>
  <c r="P488" i="48"/>
  <c r="AE487" i="48"/>
  <c r="W487" i="48"/>
  <c r="P487" i="48"/>
  <c r="AE486" i="48"/>
  <c r="W486" i="48"/>
  <c r="P486" i="48"/>
  <c r="AE485" i="48"/>
  <c r="W485" i="48"/>
  <c r="P485" i="48"/>
  <c r="AE484" i="48"/>
  <c r="W484" i="48"/>
  <c r="P484" i="48"/>
  <c r="AE483" i="48"/>
  <c r="W483" i="48"/>
  <c r="P483" i="48"/>
  <c r="AE482" i="48"/>
  <c r="W482" i="48"/>
  <c r="P482" i="48"/>
  <c r="AE481" i="48"/>
  <c r="W481" i="48"/>
  <c r="P481" i="48"/>
  <c r="AE480" i="48"/>
  <c r="W480" i="48"/>
  <c r="P480" i="48"/>
  <c r="AE479" i="48"/>
  <c r="W479" i="48"/>
  <c r="P479" i="48"/>
  <c r="AE478" i="48"/>
  <c r="W478" i="48"/>
  <c r="P478" i="48"/>
  <c r="AE477" i="48"/>
  <c r="W477" i="48"/>
  <c r="P477" i="48"/>
  <c r="AE476" i="48"/>
  <c r="W476" i="48"/>
  <c r="P476" i="48"/>
  <c r="AE475" i="48"/>
  <c r="W475" i="48"/>
  <c r="P475" i="48"/>
  <c r="AE474" i="48"/>
  <c r="W474" i="48"/>
  <c r="P474" i="48"/>
  <c r="AE473" i="48"/>
  <c r="W473" i="48"/>
  <c r="P473" i="48"/>
  <c r="AE472" i="48"/>
  <c r="W472" i="48"/>
  <c r="P472" i="48"/>
  <c r="AE471" i="48"/>
  <c r="W471" i="48"/>
  <c r="P471" i="48"/>
  <c r="AE470" i="48"/>
  <c r="W470" i="48"/>
  <c r="P470" i="48"/>
  <c r="AE469" i="48"/>
  <c r="W469" i="48"/>
  <c r="P469" i="48"/>
  <c r="AE468" i="48"/>
  <c r="W468" i="48"/>
  <c r="P468" i="48"/>
  <c r="AE467" i="48"/>
  <c r="W467" i="48"/>
  <c r="P467" i="48"/>
  <c r="AE466" i="48"/>
  <c r="W466" i="48"/>
  <c r="P466" i="48"/>
  <c r="AE465" i="48"/>
  <c r="W465" i="48"/>
  <c r="P465" i="48"/>
  <c r="AE464" i="48"/>
  <c r="W464" i="48"/>
  <c r="P464" i="48"/>
  <c r="AE463" i="48"/>
  <c r="W463" i="48"/>
  <c r="P463" i="48"/>
  <c r="AE462" i="48"/>
  <c r="W462" i="48"/>
  <c r="P462" i="48"/>
  <c r="AE461" i="48"/>
  <c r="W461" i="48"/>
  <c r="P461" i="48"/>
  <c r="AE460" i="48"/>
  <c r="W460" i="48"/>
  <c r="P460" i="48"/>
  <c r="AE459" i="48"/>
  <c r="W459" i="48"/>
  <c r="P459" i="48"/>
  <c r="AE458" i="48"/>
  <c r="W458" i="48"/>
  <c r="P458" i="48"/>
  <c r="AE457" i="48"/>
  <c r="W457" i="48"/>
  <c r="P457" i="48"/>
  <c r="AE456" i="48"/>
  <c r="W456" i="48"/>
  <c r="P456" i="48"/>
  <c r="AE455" i="48"/>
  <c r="W455" i="48"/>
  <c r="P455" i="48"/>
  <c r="AE454" i="48"/>
  <c r="W454" i="48"/>
  <c r="P454" i="48"/>
  <c r="AE453" i="48"/>
  <c r="W453" i="48"/>
  <c r="P453" i="48"/>
  <c r="AE452" i="48"/>
  <c r="W452" i="48"/>
  <c r="P452" i="48"/>
  <c r="AE451" i="48"/>
  <c r="W451" i="48"/>
  <c r="P451" i="48"/>
  <c r="AE450" i="48"/>
  <c r="W450" i="48"/>
  <c r="P450" i="48"/>
  <c r="AE449" i="48"/>
  <c r="W449" i="48"/>
  <c r="P449" i="48"/>
  <c r="AE448" i="48"/>
  <c r="W448" i="48"/>
  <c r="P448" i="48"/>
  <c r="AE447" i="48"/>
  <c r="W447" i="48"/>
  <c r="P447" i="48"/>
  <c r="AE446" i="48"/>
  <c r="W446" i="48"/>
  <c r="P446" i="48"/>
  <c r="AE445" i="48"/>
  <c r="W445" i="48"/>
  <c r="P445" i="48"/>
  <c r="AE444" i="48"/>
  <c r="W444" i="48"/>
  <c r="P444" i="48"/>
  <c r="AE443" i="48"/>
  <c r="W443" i="48"/>
  <c r="P443" i="48"/>
  <c r="AE442" i="48"/>
  <c r="W442" i="48"/>
  <c r="P442" i="48"/>
  <c r="AE441" i="48"/>
  <c r="W441" i="48"/>
  <c r="P441" i="48"/>
  <c r="AE440" i="48"/>
  <c r="W440" i="48"/>
  <c r="P440" i="48"/>
  <c r="AE439" i="48"/>
  <c r="W439" i="48"/>
  <c r="P439" i="48"/>
  <c r="AE438" i="48"/>
  <c r="W438" i="48"/>
  <c r="P438" i="48"/>
  <c r="AE437" i="48"/>
  <c r="W437" i="48"/>
  <c r="P437" i="48"/>
  <c r="AE436" i="48"/>
  <c r="W436" i="48"/>
  <c r="P436" i="48"/>
  <c r="AE435" i="48"/>
  <c r="W435" i="48"/>
  <c r="P435" i="48"/>
  <c r="AE434" i="48"/>
  <c r="W434" i="48"/>
  <c r="P434" i="48"/>
  <c r="AE433" i="48"/>
  <c r="W433" i="48"/>
  <c r="P433" i="48"/>
  <c r="AE432" i="48"/>
  <c r="W432" i="48"/>
  <c r="P432" i="48"/>
  <c r="AE431" i="48"/>
  <c r="W431" i="48"/>
  <c r="P431" i="48"/>
  <c r="AE430" i="48"/>
  <c r="W430" i="48"/>
  <c r="P430" i="48"/>
  <c r="AE429" i="48"/>
  <c r="W429" i="48"/>
  <c r="P429" i="48"/>
  <c r="AE428" i="48"/>
  <c r="W428" i="48"/>
  <c r="P428" i="48"/>
  <c r="AE427" i="48"/>
  <c r="W427" i="48"/>
  <c r="P427" i="48"/>
  <c r="AE426" i="48"/>
  <c r="W426" i="48"/>
  <c r="P426" i="48"/>
  <c r="AE425" i="48"/>
  <c r="W425" i="48"/>
  <c r="P425" i="48"/>
  <c r="AE424" i="48"/>
  <c r="W424" i="48"/>
  <c r="P424" i="48"/>
  <c r="AE423" i="48"/>
  <c r="W423" i="48"/>
  <c r="P423" i="48"/>
  <c r="AE422" i="48"/>
  <c r="W422" i="48"/>
  <c r="P422" i="48"/>
  <c r="AE421" i="48"/>
  <c r="W421" i="48"/>
  <c r="P421" i="48"/>
  <c r="AE420" i="48"/>
  <c r="W420" i="48"/>
  <c r="P420" i="48"/>
  <c r="AE419" i="48"/>
  <c r="W419" i="48"/>
  <c r="P419" i="48"/>
  <c r="AE418" i="48"/>
  <c r="W418" i="48"/>
  <c r="P418" i="48"/>
  <c r="AE417" i="48"/>
  <c r="W417" i="48"/>
  <c r="P417" i="48"/>
  <c r="AE416" i="48"/>
  <c r="W416" i="48"/>
  <c r="P416" i="48"/>
  <c r="AE415" i="48"/>
  <c r="W415" i="48"/>
  <c r="P415" i="48"/>
  <c r="AE414" i="48"/>
  <c r="W414" i="48"/>
  <c r="P414" i="48"/>
  <c r="AE413" i="48"/>
  <c r="W413" i="48"/>
  <c r="P413" i="48"/>
  <c r="AE412" i="48"/>
  <c r="W412" i="48"/>
  <c r="P412" i="48"/>
  <c r="AE411" i="48"/>
  <c r="W411" i="48"/>
  <c r="P411" i="48"/>
  <c r="AE410" i="48"/>
  <c r="W410" i="48"/>
  <c r="P410" i="48"/>
  <c r="AE409" i="48"/>
  <c r="W409" i="48"/>
  <c r="P409" i="48"/>
  <c r="AE408" i="48"/>
  <c r="W408" i="48"/>
  <c r="P408" i="48"/>
  <c r="AE407" i="48"/>
  <c r="W407" i="48"/>
  <c r="P407" i="48"/>
  <c r="AE406" i="48"/>
  <c r="W406" i="48"/>
  <c r="P406" i="48"/>
  <c r="AE405" i="48"/>
  <c r="W405" i="48"/>
  <c r="P405" i="48"/>
  <c r="AE404" i="48"/>
  <c r="W404" i="48"/>
  <c r="P404" i="48"/>
  <c r="AE403" i="48"/>
  <c r="W403" i="48"/>
  <c r="P403" i="48"/>
  <c r="AE402" i="48"/>
  <c r="W402" i="48"/>
  <c r="P402" i="48"/>
  <c r="AE401" i="48"/>
  <c r="W401" i="48"/>
  <c r="P401" i="48"/>
  <c r="AE400" i="48"/>
  <c r="W400" i="48"/>
  <c r="P400" i="48"/>
  <c r="AE399" i="48"/>
  <c r="W399" i="48"/>
  <c r="P399" i="48"/>
  <c r="AE398" i="48"/>
  <c r="W398" i="48"/>
  <c r="P398" i="48"/>
  <c r="AE397" i="48"/>
  <c r="W397" i="48"/>
  <c r="P397" i="48"/>
  <c r="AE396" i="48"/>
  <c r="W396" i="48"/>
  <c r="P396" i="48"/>
  <c r="AE395" i="48"/>
  <c r="W395" i="48"/>
  <c r="P395" i="48"/>
  <c r="AE394" i="48"/>
  <c r="W394" i="48"/>
  <c r="P394" i="48"/>
  <c r="AE393" i="48"/>
  <c r="W393" i="48"/>
  <c r="P393" i="48"/>
  <c r="AE392" i="48"/>
  <c r="W392" i="48"/>
  <c r="P392" i="48"/>
  <c r="AE391" i="48"/>
  <c r="W391" i="48"/>
  <c r="P391" i="48"/>
  <c r="AE390" i="48"/>
  <c r="W390" i="48"/>
  <c r="P390" i="48"/>
  <c r="AE389" i="48"/>
  <c r="W389" i="48"/>
  <c r="P389" i="48"/>
  <c r="AE388" i="48"/>
  <c r="W388" i="48"/>
  <c r="P388" i="48"/>
  <c r="AE387" i="48"/>
  <c r="W387" i="48"/>
  <c r="P387" i="48"/>
  <c r="AE386" i="48"/>
  <c r="W386" i="48"/>
  <c r="P386" i="48"/>
  <c r="AE385" i="48"/>
  <c r="W385" i="48"/>
  <c r="P385" i="48"/>
  <c r="AE384" i="48"/>
  <c r="W384" i="48"/>
  <c r="P384" i="48"/>
  <c r="AE383" i="48"/>
  <c r="W383" i="48"/>
  <c r="P383" i="48"/>
  <c r="AE382" i="48"/>
  <c r="W382" i="48"/>
  <c r="P382" i="48"/>
  <c r="AE381" i="48"/>
  <c r="W381" i="48"/>
  <c r="P381" i="48"/>
  <c r="AE380" i="48"/>
  <c r="W380" i="48"/>
  <c r="P380" i="48"/>
  <c r="AE379" i="48"/>
  <c r="W379" i="48"/>
  <c r="P379" i="48"/>
  <c r="AE378" i="48"/>
  <c r="W378" i="48"/>
  <c r="P378" i="48"/>
  <c r="AE377" i="48"/>
  <c r="W377" i="48"/>
  <c r="P377" i="48"/>
  <c r="AE376" i="48"/>
  <c r="W376" i="48"/>
  <c r="P376" i="48"/>
  <c r="AE375" i="48"/>
  <c r="W375" i="48"/>
  <c r="P375" i="48"/>
  <c r="AE374" i="48"/>
  <c r="W374" i="48"/>
  <c r="P374" i="48"/>
  <c r="AE373" i="48"/>
  <c r="W373" i="48"/>
  <c r="P373" i="48"/>
  <c r="AE372" i="48"/>
  <c r="W372" i="48"/>
  <c r="P372" i="48"/>
  <c r="AE371" i="48"/>
  <c r="W371" i="48"/>
  <c r="P371" i="48"/>
  <c r="AE370" i="48"/>
  <c r="W370" i="48"/>
  <c r="P370" i="48"/>
  <c r="AE369" i="48"/>
  <c r="W369" i="48"/>
  <c r="P369" i="48"/>
  <c r="AE368" i="48"/>
  <c r="W368" i="48"/>
  <c r="P368" i="48"/>
  <c r="AE367" i="48"/>
  <c r="W367" i="48"/>
  <c r="P367" i="48"/>
  <c r="AE366" i="48"/>
  <c r="W366" i="48"/>
  <c r="P366" i="48"/>
  <c r="AE365" i="48"/>
  <c r="W365" i="48"/>
  <c r="P365" i="48"/>
  <c r="AE364" i="48"/>
  <c r="W364" i="48"/>
  <c r="P364" i="48"/>
  <c r="AE363" i="48"/>
  <c r="W363" i="48"/>
  <c r="P363" i="48"/>
  <c r="AE362" i="48"/>
  <c r="W362" i="48"/>
  <c r="P362" i="48"/>
  <c r="AE361" i="48"/>
  <c r="W361" i="48"/>
  <c r="P361" i="48"/>
  <c r="AE360" i="48"/>
  <c r="W360" i="48"/>
  <c r="P360" i="48"/>
  <c r="AE359" i="48"/>
  <c r="W359" i="48"/>
  <c r="P359" i="48"/>
  <c r="AE358" i="48"/>
  <c r="W358" i="48"/>
  <c r="P358" i="48"/>
  <c r="AE357" i="48"/>
  <c r="W357" i="48"/>
  <c r="P357" i="48"/>
  <c r="AE356" i="48"/>
  <c r="W356" i="48"/>
  <c r="P356" i="48"/>
  <c r="AE355" i="48"/>
  <c r="W355" i="48"/>
  <c r="P355" i="48"/>
  <c r="AE354" i="48"/>
  <c r="W354" i="48"/>
  <c r="P354" i="48"/>
  <c r="AE353" i="48"/>
  <c r="W353" i="48"/>
  <c r="P353" i="48"/>
  <c r="AE352" i="48"/>
  <c r="W352" i="48"/>
  <c r="P352" i="48"/>
  <c r="AE351" i="48"/>
  <c r="W351" i="48"/>
  <c r="P351" i="48"/>
  <c r="X351" i="48" s="1"/>
  <c r="AE350" i="48"/>
  <c r="W350" i="48"/>
  <c r="P350" i="48"/>
  <c r="AE349" i="48"/>
  <c r="W349" i="48"/>
  <c r="P349" i="48"/>
  <c r="AE348" i="48"/>
  <c r="W348" i="48"/>
  <c r="P348" i="48"/>
  <c r="AE347" i="48"/>
  <c r="W347" i="48"/>
  <c r="P347" i="48"/>
  <c r="AE346" i="48"/>
  <c r="W346" i="48"/>
  <c r="P346" i="48"/>
  <c r="AE345" i="48"/>
  <c r="W345" i="48"/>
  <c r="P345" i="48"/>
  <c r="AE344" i="48"/>
  <c r="W344" i="48"/>
  <c r="P344" i="48"/>
  <c r="AE343" i="48"/>
  <c r="W343" i="48"/>
  <c r="P343" i="48"/>
  <c r="AE342" i="48"/>
  <c r="W342" i="48"/>
  <c r="P342" i="48"/>
  <c r="AE341" i="48"/>
  <c r="W341" i="48"/>
  <c r="P341" i="48"/>
  <c r="AE340" i="48"/>
  <c r="W340" i="48"/>
  <c r="P340" i="48"/>
  <c r="AE339" i="48"/>
  <c r="W339" i="48"/>
  <c r="P339" i="48"/>
  <c r="AE338" i="48"/>
  <c r="W338" i="48"/>
  <c r="P338" i="48"/>
  <c r="AE337" i="48"/>
  <c r="W337" i="48"/>
  <c r="P337" i="48"/>
  <c r="AE336" i="48"/>
  <c r="W336" i="48"/>
  <c r="P336" i="48"/>
  <c r="AE335" i="48"/>
  <c r="W335" i="48"/>
  <c r="P335" i="48"/>
  <c r="AE334" i="48"/>
  <c r="W334" i="48"/>
  <c r="P334" i="48"/>
  <c r="AE333" i="48"/>
  <c r="W333" i="48"/>
  <c r="P333" i="48"/>
  <c r="AE332" i="48"/>
  <c r="W332" i="48"/>
  <c r="P332" i="48"/>
  <c r="AE331" i="48"/>
  <c r="W331" i="48"/>
  <c r="P331" i="48"/>
  <c r="AE330" i="48"/>
  <c r="W330" i="48"/>
  <c r="P330" i="48"/>
  <c r="AE329" i="48"/>
  <c r="W329" i="48"/>
  <c r="P329" i="48"/>
  <c r="AE328" i="48"/>
  <c r="W328" i="48"/>
  <c r="P328" i="48"/>
  <c r="AE327" i="48"/>
  <c r="W327" i="48"/>
  <c r="P327" i="48"/>
  <c r="AE326" i="48"/>
  <c r="W326" i="48"/>
  <c r="P326" i="48"/>
  <c r="AE325" i="48"/>
  <c r="W325" i="48"/>
  <c r="P325" i="48"/>
  <c r="AE324" i="48"/>
  <c r="W324" i="48"/>
  <c r="P324" i="48"/>
  <c r="AE323" i="48"/>
  <c r="W323" i="48"/>
  <c r="P323" i="48"/>
  <c r="AE322" i="48"/>
  <c r="W322" i="48"/>
  <c r="P322" i="48"/>
  <c r="AE321" i="48"/>
  <c r="W321" i="48"/>
  <c r="P321" i="48"/>
  <c r="AE320" i="48"/>
  <c r="W320" i="48"/>
  <c r="P320" i="48"/>
  <c r="AE319" i="48"/>
  <c r="W319" i="48"/>
  <c r="P319" i="48"/>
  <c r="AE318" i="48"/>
  <c r="W318" i="48"/>
  <c r="P318" i="48"/>
  <c r="AE317" i="48"/>
  <c r="W317" i="48"/>
  <c r="P317" i="48"/>
  <c r="AE316" i="48"/>
  <c r="W316" i="48"/>
  <c r="P316" i="48"/>
  <c r="AE315" i="48"/>
  <c r="W315" i="48"/>
  <c r="P315" i="48"/>
  <c r="AE314" i="48"/>
  <c r="W314" i="48"/>
  <c r="P314" i="48"/>
  <c r="AE313" i="48"/>
  <c r="W313" i="48"/>
  <c r="P313" i="48"/>
  <c r="AE312" i="48"/>
  <c r="W312" i="48"/>
  <c r="P312" i="48"/>
  <c r="AE311" i="48"/>
  <c r="W311" i="48"/>
  <c r="P311" i="48"/>
  <c r="AE310" i="48"/>
  <c r="W310" i="48"/>
  <c r="P310" i="48"/>
  <c r="AE309" i="48"/>
  <c r="W309" i="48"/>
  <c r="P309" i="48"/>
  <c r="AE308" i="48"/>
  <c r="W308" i="48"/>
  <c r="P308" i="48"/>
  <c r="AE307" i="48"/>
  <c r="W307" i="48"/>
  <c r="P307" i="48"/>
  <c r="AE306" i="48"/>
  <c r="W306" i="48"/>
  <c r="P306" i="48"/>
  <c r="AE305" i="48"/>
  <c r="W305" i="48"/>
  <c r="P305" i="48"/>
  <c r="AE304" i="48"/>
  <c r="W304" i="48"/>
  <c r="P304" i="48"/>
  <c r="AE303" i="48"/>
  <c r="W303" i="48"/>
  <c r="P303" i="48"/>
  <c r="AE302" i="48"/>
  <c r="W302" i="48"/>
  <c r="P302" i="48"/>
  <c r="AE301" i="48"/>
  <c r="W301" i="48"/>
  <c r="P301" i="48"/>
  <c r="AE300" i="48"/>
  <c r="W300" i="48"/>
  <c r="P300" i="48"/>
  <c r="AE299" i="48"/>
  <c r="W299" i="48"/>
  <c r="P299" i="48"/>
  <c r="AE298" i="48"/>
  <c r="W298" i="48"/>
  <c r="P298" i="48"/>
  <c r="AE297" i="48"/>
  <c r="W297" i="48"/>
  <c r="P297" i="48"/>
  <c r="AE296" i="48"/>
  <c r="W296" i="48"/>
  <c r="P296" i="48"/>
  <c r="AE295" i="48"/>
  <c r="W295" i="48"/>
  <c r="P295" i="48"/>
  <c r="AE294" i="48"/>
  <c r="W294" i="48"/>
  <c r="P294" i="48"/>
  <c r="AE293" i="48"/>
  <c r="W293" i="48"/>
  <c r="P293" i="48"/>
  <c r="AE292" i="48"/>
  <c r="W292" i="48"/>
  <c r="P292" i="48"/>
  <c r="AE291" i="48"/>
  <c r="W291" i="48"/>
  <c r="P291" i="48"/>
  <c r="AE290" i="48"/>
  <c r="W290" i="48"/>
  <c r="P290" i="48"/>
  <c r="AE289" i="48"/>
  <c r="W289" i="48"/>
  <c r="P289" i="48"/>
  <c r="AE288" i="48"/>
  <c r="W288" i="48"/>
  <c r="P288" i="48"/>
  <c r="AE287" i="48"/>
  <c r="W287" i="48"/>
  <c r="P287" i="48"/>
  <c r="AE286" i="48"/>
  <c r="W286" i="48"/>
  <c r="P286" i="48"/>
  <c r="AE285" i="48"/>
  <c r="W285" i="48"/>
  <c r="P285" i="48"/>
  <c r="AE284" i="48"/>
  <c r="W284" i="48"/>
  <c r="P284" i="48"/>
  <c r="AE283" i="48"/>
  <c r="W283" i="48"/>
  <c r="P283" i="48"/>
  <c r="AE282" i="48"/>
  <c r="W282" i="48"/>
  <c r="P282" i="48"/>
  <c r="AE281" i="48"/>
  <c r="W281" i="48"/>
  <c r="P281" i="48"/>
  <c r="AE280" i="48"/>
  <c r="W280" i="48"/>
  <c r="P280" i="48"/>
  <c r="AE279" i="48"/>
  <c r="W279" i="48"/>
  <c r="P279" i="48"/>
  <c r="AE278" i="48"/>
  <c r="W278" i="48"/>
  <c r="P278" i="48"/>
  <c r="AE277" i="48"/>
  <c r="W277" i="48"/>
  <c r="P277" i="48"/>
  <c r="AE276" i="48"/>
  <c r="W276" i="48"/>
  <c r="P276" i="48"/>
  <c r="AE275" i="48"/>
  <c r="W275" i="48"/>
  <c r="P275" i="48"/>
  <c r="AE274" i="48"/>
  <c r="W274" i="48"/>
  <c r="P274" i="48"/>
  <c r="AE273" i="48"/>
  <c r="W273" i="48"/>
  <c r="P273" i="48"/>
  <c r="AE272" i="48"/>
  <c r="W272" i="48"/>
  <c r="P272" i="48"/>
  <c r="AE271" i="48"/>
  <c r="W271" i="48"/>
  <c r="P271" i="48"/>
  <c r="AE270" i="48"/>
  <c r="W270" i="48"/>
  <c r="P270" i="48"/>
  <c r="AE269" i="48"/>
  <c r="W269" i="48"/>
  <c r="P269" i="48"/>
  <c r="AE268" i="48"/>
  <c r="W268" i="48"/>
  <c r="P268" i="48"/>
  <c r="AE267" i="48"/>
  <c r="W267" i="48"/>
  <c r="P267" i="48"/>
  <c r="AE266" i="48"/>
  <c r="W266" i="48"/>
  <c r="P266" i="48"/>
  <c r="AE265" i="48"/>
  <c r="W265" i="48"/>
  <c r="P265" i="48"/>
  <c r="AE264" i="48"/>
  <c r="W264" i="48"/>
  <c r="P264" i="48"/>
  <c r="AE263" i="48"/>
  <c r="W263" i="48"/>
  <c r="P263" i="48"/>
  <c r="AE262" i="48"/>
  <c r="W262" i="48"/>
  <c r="P262" i="48"/>
  <c r="AE261" i="48"/>
  <c r="W261" i="48"/>
  <c r="P261" i="48"/>
  <c r="AE260" i="48"/>
  <c r="W260" i="48"/>
  <c r="P260" i="48"/>
  <c r="AE259" i="48"/>
  <c r="W259" i="48"/>
  <c r="P259" i="48"/>
  <c r="AE258" i="48"/>
  <c r="W258" i="48"/>
  <c r="P258" i="48"/>
  <c r="AE257" i="48"/>
  <c r="W257" i="48"/>
  <c r="P257" i="48"/>
  <c r="AE256" i="48"/>
  <c r="W256" i="48"/>
  <c r="P256" i="48"/>
  <c r="AE255" i="48"/>
  <c r="W255" i="48"/>
  <c r="P255" i="48"/>
  <c r="AE254" i="48"/>
  <c r="W254" i="48"/>
  <c r="P254" i="48"/>
  <c r="AE253" i="48"/>
  <c r="W253" i="48"/>
  <c r="P253" i="48"/>
  <c r="AE252" i="48"/>
  <c r="W252" i="48"/>
  <c r="P252" i="48"/>
  <c r="AE251" i="48"/>
  <c r="W251" i="48"/>
  <c r="P251" i="48"/>
  <c r="AE250" i="48"/>
  <c r="W250" i="48"/>
  <c r="P250" i="48"/>
  <c r="AE249" i="48"/>
  <c r="W249" i="48"/>
  <c r="P249" i="48"/>
  <c r="AE248" i="48"/>
  <c r="W248" i="48"/>
  <c r="P248" i="48"/>
  <c r="AE247" i="48"/>
  <c r="W247" i="48"/>
  <c r="P247" i="48"/>
  <c r="AE246" i="48"/>
  <c r="W246" i="48"/>
  <c r="P246" i="48"/>
  <c r="AE245" i="48"/>
  <c r="W245" i="48"/>
  <c r="P245" i="48"/>
  <c r="AE244" i="48"/>
  <c r="W244" i="48"/>
  <c r="P244" i="48"/>
  <c r="AE243" i="48"/>
  <c r="W243" i="48"/>
  <c r="P243" i="48"/>
  <c r="AE242" i="48"/>
  <c r="W242" i="48"/>
  <c r="P242" i="48"/>
  <c r="AE241" i="48"/>
  <c r="W241" i="48"/>
  <c r="P241" i="48"/>
  <c r="AE240" i="48"/>
  <c r="W240" i="48"/>
  <c r="P240" i="48"/>
  <c r="AE239" i="48"/>
  <c r="W239" i="48"/>
  <c r="P239" i="48"/>
  <c r="X239" i="48" s="1"/>
  <c r="AE238" i="48"/>
  <c r="W238" i="48"/>
  <c r="P238" i="48"/>
  <c r="AE237" i="48"/>
  <c r="W237" i="48"/>
  <c r="P237" i="48"/>
  <c r="AE236" i="48"/>
  <c r="W236" i="48"/>
  <c r="P236" i="48"/>
  <c r="AE235" i="48"/>
  <c r="W235" i="48"/>
  <c r="P235" i="48"/>
  <c r="AE234" i="48"/>
  <c r="W234" i="48"/>
  <c r="P234" i="48"/>
  <c r="AE233" i="48"/>
  <c r="W233" i="48"/>
  <c r="P233" i="48"/>
  <c r="AE232" i="48"/>
  <c r="W232" i="48"/>
  <c r="P232" i="48"/>
  <c r="AE231" i="48"/>
  <c r="W231" i="48"/>
  <c r="P231" i="48"/>
  <c r="X231" i="48" s="1"/>
  <c r="AE230" i="48"/>
  <c r="W230" i="48"/>
  <c r="P230" i="48"/>
  <c r="AE229" i="48"/>
  <c r="W229" i="48"/>
  <c r="P229" i="48"/>
  <c r="AE228" i="48"/>
  <c r="W228" i="48"/>
  <c r="P228" i="48"/>
  <c r="AE227" i="48"/>
  <c r="W227" i="48"/>
  <c r="P227" i="48"/>
  <c r="AE226" i="48"/>
  <c r="W226" i="48"/>
  <c r="P226" i="48"/>
  <c r="AE225" i="48"/>
  <c r="W225" i="48"/>
  <c r="P225" i="48"/>
  <c r="AE224" i="48"/>
  <c r="W224" i="48"/>
  <c r="P224" i="48"/>
  <c r="AE223" i="48"/>
  <c r="W223" i="48"/>
  <c r="P223" i="48"/>
  <c r="AE222" i="48"/>
  <c r="W222" i="48"/>
  <c r="P222" i="48"/>
  <c r="AE221" i="48"/>
  <c r="W221" i="48"/>
  <c r="P221" i="48"/>
  <c r="AE220" i="48"/>
  <c r="W220" i="48"/>
  <c r="P220" i="48"/>
  <c r="AE219" i="48"/>
  <c r="W219" i="48"/>
  <c r="P219" i="48"/>
  <c r="AE218" i="48"/>
  <c r="W218" i="48"/>
  <c r="P218" i="48"/>
  <c r="AE217" i="48"/>
  <c r="W217" i="48"/>
  <c r="P217" i="48"/>
  <c r="AE216" i="48"/>
  <c r="W216" i="48"/>
  <c r="P216" i="48"/>
  <c r="AE215" i="48"/>
  <c r="W215" i="48"/>
  <c r="P215" i="48"/>
  <c r="AE214" i="48"/>
  <c r="W214" i="48"/>
  <c r="P214" i="48"/>
  <c r="AE213" i="48"/>
  <c r="W213" i="48"/>
  <c r="P213" i="48"/>
  <c r="AE212" i="48"/>
  <c r="W212" i="48"/>
  <c r="P212" i="48"/>
  <c r="AE211" i="48"/>
  <c r="W211" i="48"/>
  <c r="P211" i="48"/>
  <c r="AE210" i="48"/>
  <c r="W210" i="48"/>
  <c r="P210" i="48"/>
  <c r="AE209" i="48"/>
  <c r="W209" i="48"/>
  <c r="P209" i="48"/>
  <c r="AE208" i="48"/>
  <c r="W208" i="48"/>
  <c r="P208" i="48"/>
  <c r="AE207" i="48"/>
  <c r="W207" i="48"/>
  <c r="P207" i="48"/>
  <c r="AE206" i="48"/>
  <c r="W206" i="48"/>
  <c r="P206" i="48"/>
  <c r="AE205" i="48"/>
  <c r="W205" i="48"/>
  <c r="P205" i="48"/>
  <c r="AE204" i="48"/>
  <c r="W204" i="48"/>
  <c r="P204" i="48"/>
  <c r="AE203" i="48"/>
  <c r="W203" i="48"/>
  <c r="P203" i="48"/>
  <c r="AE202" i="48"/>
  <c r="W202" i="48"/>
  <c r="P202" i="48"/>
  <c r="AE201" i="48"/>
  <c r="W201" i="48"/>
  <c r="P201" i="48"/>
  <c r="AE200" i="48"/>
  <c r="W200" i="48"/>
  <c r="P200" i="48"/>
  <c r="AE199" i="48"/>
  <c r="W199" i="48"/>
  <c r="P199" i="48"/>
  <c r="AE198" i="48"/>
  <c r="W198" i="48"/>
  <c r="P198" i="48"/>
  <c r="AE197" i="48"/>
  <c r="W197" i="48"/>
  <c r="P197" i="48"/>
  <c r="AE196" i="48"/>
  <c r="W196" i="48"/>
  <c r="P196" i="48"/>
  <c r="AE195" i="48"/>
  <c r="W195" i="48"/>
  <c r="P195" i="48"/>
  <c r="AE194" i="48"/>
  <c r="W194" i="48"/>
  <c r="P194" i="48"/>
  <c r="AE193" i="48"/>
  <c r="W193" i="48"/>
  <c r="P193" i="48"/>
  <c r="AE192" i="48"/>
  <c r="W192" i="48"/>
  <c r="P192" i="48"/>
  <c r="AE191" i="48"/>
  <c r="W191" i="48"/>
  <c r="P191" i="48"/>
  <c r="AE190" i="48"/>
  <c r="W190" i="48"/>
  <c r="P190" i="48"/>
  <c r="AE189" i="48"/>
  <c r="W189" i="48"/>
  <c r="P189" i="48"/>
  <c r="AE188" i="48"/>
  <c r="W188" i="48"/>
  <c r="P188" i="48"/>
  <c r="AE187" i="48"/>
  <c r="W187" i="48"/>
  <c r="P187" i="48"/>
  <c r="AE186" i="48"/>
  <c r="W186" i="48"/>
  <c r="P186" i="48"/>
  <c r="AE185" i="48"/>
  <c r="W185" i="48"/>
  <c r="P185" i="48"/>
  <c r="AE184" i="48"/>
  <c r="W184" i="48"/>
  <c r="P184" i="48"/>
  <c r="AE183" i="48"/>
  <c r="W183" i="48"/>
  <c r="P183" i="48"/>
  <c r="AE182" i="48"/>
  <c r="W182" i="48"/>
  <c r="P182" i="48"/>
  <c r="AE181" i="48"/>
  <c r="W181" i="48"/>
  <c r="P181" i="48"/>
  <c r="AE180" i="48"/>
  <c r="W180" i="48"/>
  <c r="P180" i="48"/>
  <c r="AE179" i="48"/>
  <c r="W179" i="48"/>
  <c r="P179" i="48"/>
  <c r="AE178" i="48"/>
  <c r="W178" i="48"/>
  <c r="P178" i="48"/>
  <c r="AE177" i="48"/>
  <c r="W177" i="48"/>
  <c r="P177" i="48"/>
  <c r="AE176" i="48"/>
  <c r="W176" i="48"/>
  <c r="P176" i="48"/>
  <c r="AE175" i="48"/>
  <c r="W175" i="48"/>
  <c r="P175" i="48"/>
  <c r="AE174" i="48"/>
  <c r="W174" i="48"/>
  <c r="P174" i="48"/>
  <c r="AE173" i="48"/>
  <c r="W173" i="48"/>
  <c r="P173" i="48"/>
  <c r="AE172" i="48"/>
  <c r="W172" i="48"/>
  <c r="P172" i="48"/>
  <c r="AE171" i="48"/>
  <c r="W171" i="48"/>
  <c r="P171" i="48"/>
  <c r="AE170" i="48"/>
  <c r="W170" i="48"/>
  <c r="P170" i="48"/>
  <c r="AE169" i="48"/>
  <c r="W169" i="48"/>
  <c r="P169" i="48"/>
  <c r="AE168" i="48"/>
  <c r="W168" i="48"/>
  <c r="P168" i="48"/>
  <c r="AE167" i="48"/>
  <c r="W167" i="48"/>
  <c r="P167" i="48"/>
  <c r="AE166" i="48"/>
  <c r="W166" i="48"/>
  <c r="P166" i="48"/>
  <c r="AE165" i="48"/>
  <c r="W165" i="48"/>
  <c r="P165" i="48"/>
  <c r="AE164" i="48"/>
  <c r="W164" i="48"/>
  <c r="P164" i="48"/>
  <c r="AE163" i="48"/>
  <c r="W163" i="48"/>
  <c r="P163" i="48"/>
  <c r="AE162" i="48"/>
  <c r="W162" i="48"/>
  <c r="P162" i="48"/>
  <c r="AE161" i="48"/>
  <c r="W161" i="48"/>
  <c r="P161" i="48"/>
  <c r="AE160" i="48"/>
  <c r="W160" i="48"/>
  <c r="P160" i="48"/>
  <c r="AE159" i="48"/>
  <c r="W159" i="48"/>
  <c r="P159" i="48"/>
  <c r="AE158" i="48"/>
  <c r="W158" i="48"/>
  <c r="P158" i="48"/>
  <c r="AE157" i="48"/>
  <c r="W157" i="48"/>
  <c r="P157" i="48"/>
  <c r="AE156" i="48"/>
  <c r="W156" i="48"/>
  <c r="P156" i="48"/>
  <c r="AE155" i="48"/>
  <c r="W155" i="48"/>
  <c r="P155" i="48"/>
  <c r="AE154" i="48"/>
  <c r="W154" i="48"/>
  <c r="P154" i="48"/>
  <c r="AE153" i="48"/>
  <c r="W153" i="48"/>
  <c r="P153" i="48"/>
  <c r="AE152" i="48"/>
  <c r="W152" i="48"/>
  <c r="P152" i="48"/>
  <c r="AE151" i="48"/>
  <c r="W151" i="48"/>
  <c r="P151" i="48"/>
  <c r="AE150" i="48"/>
  <c r="W150" i="48"/>
  <c r="P150" i="48"/>
  <c r="AE149" i="48"/>
  <c r="W149" i="48"/>
  <c r="P149" i="48"/>
  <c r="AE148" i="48"/>
  <c r="W148" i="48"/>
  <c r="P148" i="48"/>
  <c r="AE147" i="48"/>
  <c r="W147" i="48"/>
  <c r="P147" i="48"/>
  <c r="AE146" i="48"/>
  <c r="W146" i="48"/>
  <c r="P146" i="48"/>
  <c r="AE145" i="48"/>
  <c r="W145" i="48"/>
  <c r="P145" i="48"/>
  <c r="AE144" i="48"/>
  <c r="W144" i="48"/>
  <c r="P144" i="48"/>
  <c r="AE143" i="48"/>
  <c r="W143" i="48"/>
  <c r="P143" i="48"/>
  <c r="AE142" i="48"/>
  <c r="W142" i="48"/>
  <c r="P142" i="48"/>
  <c r="AE141" i="48"/>
  <c r="W141" i="48"/>
  <c r="P141" i="48"/>
  <c r="AE140" i="48"/>
  <c r="W140" i="48"/>
  <c r="P140" i="48"/>
  <c r="AE139" i="48"/>
  <c r="W139" i="48"/>
  <c r="P139" i="48"/>
  <c r="AE138" i="48"/>
  <c r="W138" i="48"/>
  <c r="P138" i="48"/>
  <c r="AE137" i="48"/>
  <c r="W137" i="48"/>
  <c r="P137" i="48"/>
  <c r="AE136" i="48"/>
  <c r="W136" i="48"/>
  <c r="P136" i="48"/>
  <c r="AE135" i="48"/>
  <c r="W135" i="48"/>
  <c r="P135" i="48"/>
  <c r="AE134" i="48"/>
  <c r="W134" i="48"/>
  <c r="P134" i="48"/>
  <c r="AE133" i="48"/>
  <c r="W133" i="48"/>
  <c r="P133" i="48"/>
  <c r="AE132" i="48"/>
  <c r="W132" i="48"/>
  <c r="P132" i="48"/>
  <c r="AE131" i="48"/>
  <c r="W131" i="48"/>
  <c r="P131" i="48"/>
  <c r="AE130" i="48"/>
  <c r="W130" i="48"/>
  <c r="P130" i="48"/>
  <c r="AE129" i="48"/>
  <c r="W129" i="48"/>
  <c r="P129" i="48"/>
  <c r="AE128" i="48"/>
  <c r="W128" i="48"/>
  <c r="P128" i="48"/>
  <c r="AE127" i="48"/>
  <c r="W127" i="48"/>
  <c r="P127" i="48"/>
  <c r="AE126" i="48"/>
  <c r="W126" i="48"/>
  <c r="P126" i="48"/>
  <c r="AE125" i="48"/>
  <c r="W125" i="48"/>
  <c r="P125" i="48"/>
  <c r="AE124" i="48"/>
  <c r="W124" i="48"/>
  <c r="P124" i="48"/>
  <c r="AE123" i="48"/>
  <c r="W123" i="48"/>
  <c r="P123" i="48"/>
  <c r="AE122" i="48"/>
  <c r="W122" i="48"/>
  <c r="P122" i="48"/>
  <c r="AE121" i="48"/>
  <c r="W121" i="48"/>
  <c r="P121" i="48"/>
  <c r="AE120" i="48"/>
  <c r="W120" i="48"/>
  <c r="P120" i="48"/>
  <c r="AE119" i="48"/>
  <c r="W119" i="48"/>
  <c r="P119" i="48"/>
  <c r="AE118" i="48"/>
  <c r="W118" i="48"/>
  <c r="P118" i="48"/>
  <c r="AE117" i="48"/>
  <c r="W117" i="48"/>
  <c r="P117" i="48"/>
  <c r="AE116" i="48"/>
  <c r="W116" i="48"/>
  <c r="P116" i="48"/>
  <c r="AE115" i="48"/>
  <c r="W115" i="48"/>
  <c r="P115" i="48"/>
  <c r="AE114" i="48"/>
  <c r="W114" i="48"/>
  <c r="P114" i="48"/>
  <c r="AE113" i="48"/>
  <c r="W113" i="48"/>
  <c r="P113" i="48"/>
  <c r="AE112" i="48"/>
  <c r="W112" i="48"/>
  <c r="P112" i="48"/>
  <c r="AE111" i="48"/>
  <c r="W111" i="48"/>
  <c r="P111" i="48"/>
  <c r="AE110" i="48"/>
  <c r="W110" i="48"/>
  <c r="P110" i="48"/>
  <c r="AE109" i="48"/>
  <c r="W109" i="48"/>
  <c r="P109" i="48"/>
  <c r="AE108" i="48"/>
  <c r="W108" i="48"/>
  <c r="P108" i="48"/>
  <c r="AE107" i="48"/>
  <c r="W107" i="48"/>
  <c r="P107" i="48"/>
  <c r="AE106" i="48"/>
  <c r="W106" i="48"/>
  <c r="P106" i="48"/>
  <c r="AE105" i="48"/>
  <c r="W105" i="48"/>
  <c r="P105" i="48"/>
  <c r="AE104" i="48"/>
  <c r="W104" i="48"/>
  <c r="P104" i="48"/>
  <c r="AE103" i="48"/>
  <c r="W103" i="48"/>
  <c r="P103" i="48"/>
  <c r="AE102" i="48"/>
  <c r="W102" i="48"/>
  <c r="P102" i="48"/>
  <c r="AE101" i="48"/>
  <c r="W101" i="48"/>
  <c r="P101" i="48"/>
  <c r="AE100" i="48"/>
  <c r="W100" i="48"/>
  <c r="P100" i="48"/>
  <c r="AE99" i="48"/>
  <c r="W99" i="48"/>
  <c r="P99" i="48"/>
  <c r="AE98" i="48"/>
  <c r="W98" i="48"/>
  <c r="P98" i="48"/>
  <c r="AE97" i="48"/>
  <c r="W97" i="48"/>
  <c r="P97" i="48"/>
  <c r="AE96" i="48"/>
  <c r="W96" i="48"/>
  <c r="P96" i="48"/>
  <c r="AE95" i="48"/>
  <c r="W95" i="48"/>
  <c r="X95" i="48" s="1"/>
  <c r="AE94" i="48"/>
  <c r="W94" i="48"/>
  <c r="X94" i="48" s="1"/>
  <c r="AE93" i="48"/>
  <c r="W93" i="48"/>
  <c r="X93" i="48" s="1"/>
  <c r="AE92" i="48"/>
  <c r="W92" i="48"/>
  <c r="P92" i="48"/>
  <c r="AE91" i="48"/>
  <c r="W91" i="48"/>
  <c r="P91" i="48"/>
  <c r="AE90" i="48"/>
  <c r="W90" i="48"/>
  <c r="P90" i="48"/>
  <c r="AE89" i="48"/>
  <c r="W89" i="48"/>
  <c r="P89" i="48"/>
  <c r="AE88" i="48"/>
  <c r="W88" i="48"/>
  <c r="P88" i="48"/>
  <c r="AE87" i="48"/>
  <c r="W87" i="48"/>
  <c r="P87" i="48"/>
  <c r="AE86" i="48"/>
  <c r="W86" i="48"/>
  <c r="P86" i="48"/>
  <c r="X86" i="48" s="1"/>
  <c r="AE85" i="48"/>
  <c r="W85" i="48"/>
  <c r="P85" i="48"/>
  <c r="AE84" i="48"/>
  <c r="W84" i="48"/>
  <c r="P84" i="48"/>
  <c r="AE83" i="48"/>
  <c r="W83" i="48"/>
  <c r="P83" i="48"/>
  <c r="AE82" i="48"/>
  <c r="W82" i="48"/>
  <c r="P82" i="48"/>
  <c r="AE81" i="48"/>
  <c r="W81" i="48"/>
  <c r="P81" i="48"/>
  <c r="AE80" i="48"/>
  <c r="W80" i="48"/>
  <c r="P80" i="48"/>
  <c r="AE79" i="48"/>
  <c r="W79" i="48"/>
  <c r="P79" i="48"/>
  <c r="AE78" i="48"/>
  <c r="W78" i="48"/>
  <c r="P78" i="48"/>
  <c r="X78" i="48" s="1"/>
  <c r="AE77" i="48"/>
  <c r="W77" i="48"/>
  <c r="P77" i="48"/>
  <c r="AE76" i="48"/>
  <c r="W76" i="48"/>
  <c r="P76" i="48"/>
  <c r="AE75" i="48"/>
  <c r="W75" i="48"/>
  <c r="P75" i="48"/>
  <c r="AE74" i="48"/>
  <c r="W74" i="48"/>
  <c r="P74" i="48"/>
  <c r="AE73" i="48"/>
  <c r="W73" i="48"/>
  <c r="P73" i="48"/>
  <c r="AE72" i="48"/>
  <c r="W72" i="48"/>
  <c r="P72" i="48"/>
  <c r="AE71" i="48"/>
  <c r="W71" i="48"/>
  <c r="P71" i="48"/>
  <c r="AE70" i="48"/>
  <c r="W70" i="48"/>
  <c r="P70" i="48"/>
  <c r="X70" i="48" s="1"/>
  <c r="AE69" i="48"/>
  <c r="W69" i="48"/>
  <c r="P69" i="48"/>
  <c r="AE68" i="48"/>
  <c r="W68" i="48"/>
  <c r="P68" i="48"/>
  <c r="AE67" i="48"/>
  <c r="W67" i="48"/>
  <c r="P67" i="48"/>
  <c r="AE66" i="48"/>
  <c r="W66" i="48"/>
  <c r="P66" i="48"/>
  <c r="AE65" i="48"/>
  <c r="W65" i="48"/>
  <c r="P65" i="48"/>
  <c r="AE64" i="48"/>
  <c r="W64" i="48"/>
  <c r="P64" i="48"/>
  <c r="AE63" i="48"/>
  <c r="W63" i="48"/>
  <c r="P63" i="48"/>
  <c r="AE62" i="48"/>
  <c r="W62" i="48"/>
  <c r="P62" i="48"/>
  <c r="AE61" i="48"/>
  <c r="W61" i="48"/>
  <c r="P61" i="48"/>
  <c r="AE60" i="48"/>
  <c r="W60" i="48"/>
  <c r="P60" i="48"/>
  <c r="AE59" i="48"/>
  <c r="W59" i="48"/>
  <c r="P59" i="48"/>
  <c r="AE58" i="48"/>
  <c r="W58" i="48"/>
  <c r="P58" i="48"/>
  <c r="AE57" i="48"/>
  <c r="W57" i="48"/>
  <c r="P57" i="48"/>
  <c r="AE56" i="48"/>
  <c r="W56" i="48"/>
  <c r="P56" i="48"/>
  <c r="AE55" i="48"/>
  <c r="W55" i="48"/>
  <c r="P55" i="48"/>
  <c r="AE54" i="48"/>
  <c r="W54" i="48"/>
  <c r="P54" i="48"/>
  <c r="AE53" i="48"/>
  <c r="W53" i="48"/>
  <c r="P53" i="48"/>
  <c r="AE52" i="48"/>
  <c r="W52" i="48"/>
  <c r="P52" i="48"/>
  <c r="AE51" i="48"/>
  <c r="W51" i="48"/>
  <c r="P51" i="48"/>
  <c r="AE50" i="48"/>
  <c r="W50" i="48"/>
  <c r="P50" i="48"/>
  <c r="AE49" i="48"/>
  <c r="W49" i="48"/>
  <c r="P49" i="48"/>
  <c r="AE48" i="48"/>
  <c r="W48" i="48"/>
  <c r="P48" i="48"/>
  <c r="AE47" i="48"/>
  <c r="W47" i="48"/>
  <c r="P47" i="48"/>
  <c r="AE46" i="48"/>
  <c r="W46" i="48"/>
  <c r="P46" i="48"/>
  <c r="AE45" i="48"/>
  <c r="W45" i="48"/>
  <c r="P45" i="48"/>
  <c r="AE44" i="48"/>
  <c r="W44" i="48"/>
  <c r="P44" i="48"/>
  <c r="AE43" i="48"/>
  <c r="W43" i="48"/>
  <c r="P43" i="48"/>
  <c r="AE42" i="48"/>
  <c r="W42" i="48"/>
  <c r="P42" i="48"/>
  <c r="AE41" i="48"/>
  <c r="W41" i="48"/>
  <c r="P41" i="48"/>
  <c r="AE40" i="48"/>
  <c r="W40" i="48"/>
  <c r="P40" i="48"/>
  <c r="AE39" i="48"/>
  <c r="W39" i="48"/>
  <c r="P39" i="48"/>
  <c r="AE38" i="48"/>
  <c r="W38" i="48"/>
  <c r="P38" i="48"/>
  <c r="AE37" i="48"/>
  <c r="W37" i="48"/>
  <c r="P37" i="48"/>
  <c r="AE36" i="48"/>
  <c r="W36" i="48"/>
  <c r="P36" i="48"/>
  <c r="AE35" i="48"/>
  <c r="W35" i="48"/>
  <c r="P35" i="48"/>
  <c r="AE34" i="48"/>
  <c r="W34" i="48"/>
  <c r="P34" i="48"/>
  <c r="AE33" i="48"/>
  <c r="W33" i="48"/>
  <c r="P33" i="48"/>
  <c r="AE32" i="48"/>
  <c r="W32" i="48"/>
  <c r="P32" i="48"/>
  <c r="AE31" i="48"/>
  <c r="W31" i="48"/>
  <c r="P31" i="48"/>
  <c r="AE30" i="48"/>
  <c r="W30" i="48"/>
  <c r="P30" i="48"/>
  <c r="AE29" i="48"/>
  <c r="W29" i="48"/>
  <c r="P29" i="48"/>
  <c r="AE28" i="48"/>
  <c r="W28" i="48"/>
  <c r="P28" i="48"/>
  <c r="AE27" i="48"/>
  <c r="W27" i="48"/>
  <c r="P27" i="48"/>
  <c r="AE26" i="48"/>
  <c r="W26" i="48"/>
  <c r="P26" i="48"/>
  <c r="AE25" i="48"/>
  <c r="W25" i="48"/>
  <c r="P25" i="48"/>
  <c r="AE24" i="48"/>
  <c r="W24" i="48"/>
  <c r="P24" i="48"/>
  <c r="AE23" i="48"/>
  <c r="W23" i="48"/>
  <c r="P23" i="48"/>
  <c r="AE22" i="48"/>
  <c r="W22" i="48"/>
  <c r="P22" i="48"/>
  <c r="AE21" i="48"/>
  <c r="W21" i="48"/>
  <c r="P21" i="48"/>
  <c r="AE20" i="48"/>
  <c r="W20" i="48"/>
  <c r="P20" i="48"/>
  <c r="AE19" i="48"/>
  <c r="W19" i="48"/>
  <c r="P19" i="48"/>
  <c r="AE18" i="48"/>
  <c r="W18" i="48"/>
  <c r="P18" i="48"/>
  <c r="AE17" i="48"/>
  <c r="W17" i="48"/>
  <c r="P17" i="48"/>
  <c r="AE16" i="48"/>
  <c r="W16" i="48"/>
  <c r="P16" i="48"/>
  <c r="AE15" i="48"/>
  <c r="W15" i="48"/>
  <c r="P15" i="48"/>
  <c r="AE14" i="48"/>
  <c r="W14" i="48"/>
  <c r="P14" i="48"/>
  <c r="AE13" i="48"/>
  <c r="W13" i="48"/>
  <c r="P13" i="48"/>
  <c r="AE12" i="48"/>
  <c r="W12" i="48"/>
  <c r="P12" i="48"/>
  <c r="AE11" i="48"/>
  <c r="W11" i="48"/>
  <c r="P11" i="48"/>
  <c r="AE10" i="48"/>
  <c r="W10" i="48"/>
  <c r="P10" i="48"/>
  <c r="AE9" i="48"/>
  <c r="W9" i="48"/>
  <c r="P9" i="48"/>
  <c r="AE8" i="48"/>
  <c r="W8" i="48"/>
  <c r="P8" i="48"/>
  <c r="AE7" i="48"/>
  <c r="W7" i="48"/>
  <c r="P7" i="48"/>
  <c r="AE6" i="48"/>
  <c r="W6" i="48"/>
  <c r="P6" i="48"/>
  <c r="AE5" i="48"/>
  <c r="W5" i="48"/>
  <c r="P5" i="48"/>
  <c r="AC577" i="48"/>
  <c r="S577" i="48"/>
  <c r="K580" i="48"/>
  <c r="M579" i="48"/>
  <c r="V577" i="48"/>
  <c r="V575" i="48"/>
  <c r="AB575" i="48"/>
  <c r="Z577" i="48"/>
  <c r="AA579" i="48"/>
  <c r="T579" i="48"/>
  <c r="K577" i="48"/>
  <c r="N576" i="48"/>
  <c r="S575" i="48"/>
  <c r="J578" i="48"/>
  <c r="O575" i="48"/>
  <c r="O576" i="48"/>
  <c r="J579" i="48"/>
  <c r="J575" i="48"/>
  <c r="AB577" i="48"/>
  <c r="AA580" i="48"/>
  <c r="V580" i="48"/>
  <c r="AA575" i="48"/>
  <c r="AC580" i="48"/>
  <c r="V578" i="48"/>
  <c r="Q576" i="48"/>
  <c r="U579" i="48"/>
  <c r="L575" i="48"/>
  <c r="Y578" i="48"/>
  <c r="Z579" i="48"/>
  <c r="Z580" i="48"/>
  <c r="AD577" i="48"/>
  <c r="S576" i="48"/>
  <c r="J580" i="48"/>
  <c r="U578" i="48"/>
  <c r="U576" i="48"/>
  <c r="T580" i="48"/>
  <c r="Q578" i="48"/>
  <c r="N577" i="48"/>
  <c r="Y577" i="48"/>
  <c r="Q577" i="48"/>
  <c r="AD578" i="48"/>
  <c r="R579" i="48"/>
  <c r="AC575" i="48"/>
  <c r="AC576" i="48"/>
  <c r="AD576" i="48"/>
  <c r="Q580" i="48"/>
  <c r="M578" i="48"/>
  <c r="L580" i="48"/>
  <c r="M580" i="48"/>
  <c r="R575" i="48"/>
  <c r="L579" i="48"/>
  <c r="N578" i="48"/>
  <c r="AD575" i="48"/>
  <c r="Y575" i="48"/>
  <c r="S579" i="48"/>
  <c r="U580" i="48"/>
  <c r="N579" i="48"/>
  <c r="AA578" i="48"/>
  <c r="AC579" i="48"/>
  <c r="Z578" i="48"/>
  <c r="J577" i="48"/>
  <c r="AB576" i="48"/>
  <c r="AA577" i="48"/>
  <c r="Y580" i="48"/>
  <c r="AD580" i="48"/>
  <c r="O579" i="48"/>
  <c r="L576" i="48"/>
  <c r="Z575" i="48"/>
  <c r="R578" i="48"/>
  <c r="AB578" i="48"/>
  <c r="Y579" i="48"/>
  <c r="K579" i="48"/>
  <c r="U577" i="48"/>
  <c r="L578" i="48"/>
  <c r="T575" i="48"/>
  <c r="S578" i="48"/>
  <c r="AD579" i="48"/>
  <c r="Z576" i="48"/>
  <c r="T576" i="48"/>
  <c r="O578" i="48"/>
  <c r="R576" i="48"/>
  <c r="N580" i="48"/>
  <c r="Q575" i="48"/>
  <c r="M577" i="48"/>
  <c r="R580" i="48"/>
  <c r="V579" i="48"/>
  <c r="N575" i="48"/>
  <c r="K578" i="48"/>
  <c r="S580" i="48"/>
  <c r="Y576" i="48"/>
  <c r="M576" i="48"/>
  <c r="L577" i="48"/>
  <c r="V576" i="48"/>
  <c r="O580" i="48"/>
  <c r="M575" i="48"/>
  <c r="Q579" i="48"/>
  <c r="O577" i="48"/>
  <c r="R577" i="48"/>
  <c r="K576" i="48"/>
  <c r="J576" i="48"/>
  <c r="AB580" i="48"/>
  <c r="U575" i="48"/>
  <c r="T577" i="48"/>
  <c r="AC578" i="48"/>
  <c r="AB579" i="48"/>
  <c r="T578" i="48"/>
  <c r="AA576" i="48"/>
  <c r="K575" i="48"/>
  <c r="X100" i="48" l="1"/>
  <c r="X116" i="48"/>
  <c r="X529" i="48"/>
  <c r="X537" i="48"/>
  <c r="X545" i="48"/>
  <c r="X553" i="48"/>
  <c r="X156" i="48"/>
  <c r="X180" i="48"/>
  <c r="X188" i="48"/>
  <c r="X196" i="48"/>
  <c r="X220" i="48"/>
  <c r="X252" i="48"/>
  <c r="X284" i="48"/>
  <c r="X525" i="48"/>
  <c r="X533" i="48"/>
  <c r="X541" i="48"/>
  <c r="X549" i="48"/>
  <c r="X262" i="48"/>
  <c r="X294" i="48"/>
  <c r="X358" i="48"/>
  <c r="X41" i="48"/>
  <c r="X49" i="48"/>
  <c r="X57" i="48"/>
  <c r="X65" i="48"/>
  <c r="X98" i="48"/>
  <c r="X106" i="48"/>
  <c r="X114" i="48"/>
  <c r="X122" i="48"/>
  <c r="X130" i="48"/>
  <c r="X186" i="48"/>
  <c r="X194" i="48"/>
  <c r="X266" i="48"/>
  <c r="X274" i="48"/>
  <c r="X298" i="48"/>
  <c r="X306" i="48"/>
  <c r="X338" i="48"/>
  <c r="X113" i="48"/>
  <c r="X153" i="48"/>
  <c r="Z561" i="48"/>
  <c r="X557" i="48"/>
  <c r="X373" i="48"/>
  <c r="X381" i="48"/>
  <c r="X389" i="48"/>
  <c r="X397" i="48"/>
  <c r="X405" i="48"/>
  <c r="X413" i="48"/>
  <c r="X421" i="48"/>
  <c r="X429" i="48"/>
  <c r="X437" i="48"/>
  <c r="X445" i="48"/>
  <c r="X453" i="48"/>
  <c r="X461" i="48"/>
  <c r="X469" i="48"/>
  <c r="X477" i="48"/>
  <c r="X485" i="48"/>
  <c r="X493" i="48"/>
  <c r="X501" i="48"/>
  <c r="X509" i="48"/>
  <c r="X517" i="48"/>
  <c r="X225" i="48"/>
  <c r="X99" i="48"/>
  <c r="X131" i="48"/>
  <c r="X147" i="48"/>
  <c r="X211" i="48"/>
  <c r="X227" i="48"/>
  <c r="X24" i="48"/>
  <c r="X56" i="48"/>
  <c r="X38" i="48"/>
  <c r="N561" i="48"/>
  <c r="X12" i="48"/>
  <c r="X20" i="48"/>
  <c r="X76" i="48"/>
  <c r="X84" i="48"/>
  <c r="X96" i="48"/>
  <c r="X104" i="48"/>
  <c r="X168" i="48"/>
  <c r="X192" i="48"/>
  <c r="X224" i="48"/>
  <c r="X348" i="48"/>
  <c r="X243" i="48"/>
  <c r="X530" i="48"/>
  <c r="X538" i="48"/>
  <c r="X554" i="48"/>
  <c r="X316" i="48"/>
  <c r="X119" i="48"/>
  <c r="X183" i="48"/>
  <c r="X6" i="48"/>
  <c r="X34" i="48"/>
  <c r="X39" i="48"/>
  <c r="X47" i="48"/>
  <c r="X55" i="48"/>
  <c r="X60" i="48"/>
  <c r="X63" i="48"/>
  <c r="X68" i="48"/>
  <c r="X241" i="48"/>
  <c r="X245" i="48"/>
  <c r="X277" i="48"/>
  <c r="X66" i="48"/>
  <c r="X71" i="48"/>
  <c r="X79" i="48"/>
  <c r="X87" i="48"/>
  <c r="X92" i="48"/>
  <c r="X101" i="48"/>
  <c r="X125" i="48"/>
  <c r="X141" i="48"/>
  <c r="X165" i="48"/>
  <c r="X205" i="48"/>
  <c r="X229" i="48"/>
  <c r="X364" i="48"/>
  <c r="X14" i="48"/>
  <c r="X22" i="48"/>
  <c r="X30" i="48"/>
  <c r="X88" i="48"/>
  <c r="X102" i="48"/>
  <c r="X110" i="48"/>
  <c r="X150" i="48"/>
  <c r="X182" i="48"/>
  <c r="X190" i="48"/>
  <c r="X206" i="48"/>
  <c r="X214" i="48"/>
  <c r="X235" i="48"/>
  <c r="X272" i="48"/>
  <c r="X304" i="48"/>
  <c r="X309" i="48"/>
  <c r="X325" i="48"/>
  <c r="X341" i="48"/>
  <c r="X362" i="48"/>
  <c r="X546" i="48"/>
  <c r="X9" i="48"/>
  <c r="X17" i="48"/>
  <c r="X25" i="48"/>
  <c r="X33" i="48"/>
  <c r="X46" i="48"/>
  <c r="X54" i="48"/>
  <c r="X62" i="48"/>
  <c r="X97" i="48"/>
  <c r="X105" i="48"/>
  <c r="X121" i="48"/>
  <c r="X137" i="48"/>
  <c r="X185" i="48"/>
  <c r="X201" i="48"/>
  <c r="X217" i="48"/>
  <c r="X336" i="48"/>
  <c r="X7" i="48"/>
  <c r="X15" i="48"/>
  <c r="X23" i="48"/>
  <c r="X28" i="48"/>
  <c r="X31" i="48"/>
  <c r="X36" i="48"/>
  <c r="X44" i="48"/>
  <c r="X52" i="48"/>
  <c r="X73" i="48"/>
  <c r="X81" i="48"/>
  <c r="X89" i="48"/>
  <c r="X103" i="48"/>
  <c r="X135" i="48"/>
  <c r="X167" i="48"/>
  <c r="X199" i="48"/>
  <c r="X215" i="48"/>
  <c r="X233" i="48"/>
  <c r="X326" i="48"/>
  <c r="P559" i="48"/>
  <c r="X16" i="48"/>
  <c r="X26" i="48"/>
  <c r="X48" i="48"/>
  <c r="X58" i="48"/>
  <c r="X80" i="48"/>
  <c r="X90" i="48"/>
  <c r="X111" i="48"/>
  <c r="X158" i="48"/>
  <c r="X163" i="48"/>
  <c r="X171" i="48"/>
  <c r="X179" i="48"/>
  <c r="X200" i="48"/>
  <c r="X290" i="48"/>
  <c r="X293" i="48"/>
  <c r="X319" i="48"/>
  <c r="X332" i="48"/>
  <c r="X335" i="48"/>
  <c r="T561" i="48"/>
  <c r="AD561" i="48"/>
  <c r="X330" i="48"/>
  <c r="X161" i="48"/>
  <c r="X322" i="48"/>
  <c r="X10" i="48"/>
  <c r="X32" i="48"/>
  <c r="X42" i="48"/>
  <c r="X64" i="48"/>
  <c r="X74" i="48"/>
  <c r="X107" i="48"/>
  <c r="X115" i="48"/>
  <c r="X120" i="48"/>
  <c r="X136" i="48"/>
  <c r="X154" i="48"/>
  <c r="X162" i="48"/>
  <c r="X175" i="48"/>
  <c r="X255" i="48"/>
  <c r="X268" i="48"/>
  <c r="X271" i="48"/>
  <c r="X354" i="48"/>
  <c r="X357" i="48"/>
  <c r="X169" i="48"/>
  <c r="X193" i="48"/>
  <c r="X8" i="48"/>
  <c r="X18" i="48"/>
  <c r="X40" i="48"/>
  <c r="X50" i="48"/>
  <c r="X72" i="48"/>
  <c r="X82" i="48"/>
  <c r="X126" i="48"/>
  <c r="X134" i="48"/>
  <c r="X160" i="48"/>
  <c r="X173" i="48"/>
  <c r="X197" i="48"/>
  <c r="X202" i="48"/>
  <c r="X210" i="48"/>
  <c r="X258" i="48"/>
  <c r="X261" i="48"/>
  <c r="X287" i="48"/>
  <c r="X300" i="48"/>
  <c r="X303" i="48"/>
  <c r="AE566" i="48"/>
  <c r="AE565" i="48" s="1"/>
  <c r="AC561" i="48"/>
  <c r="X526" i="48"/>
  <c r="X534" i="48"/>
  <c r="X542" i="48"/>
  <c r="X550" i="48"/>
  <c r="X558" i="48"/>
  <c r="X11" i="48"/>
  <c r="X19" i="48"/>
  <c r="X27" i="48"/>
  <c r="X35" i="48"/>
  <c r="X43" i="48"/>
  <c r="X51" i="48"/>
  <c r="X59" i="48"/>
  <c r="X67" i="48"/>
  <c r="X75" i="48"/>
  <c r="X83" i="48"/>
  <c r="X91" i="48"/>
  <c r="X108" i="48"/>
  <c r="X112" i="48"/>
  <c r="X117" i="48"/>
  <c r="X123" i="48"/>
  <c r="X127" i="48"/>
  <c r="X132" i="48"/>
  <c r="X138" i="48"/>
  <c r="X142" i="48"/>
  <c r="X146" i="48"/>
  <c r="X151" i="48"/>
  <c r="X203" i="48"/>
  <c r="X207" i="48"/>
  <c r="X212" i="48"/>
  <c r="X216" i="48"/>
  <c r="X221" i="48"/>
  <c r="X230" i="48"/>
  <c r="X236" i="48"/>
  <c r="X240" i="48"/>
  <c r="X246" i="48"/>
  <c r="X250" i="48"/>
  <c r="X273" i="48"/>
  <c r="X278" i="48"/>
  <c r="X282" i="48"/>
  <c r="X305" i="48"/>
  <c r="X310" i="48"/>
  <c r="X314" i="48"/>
  <c r="X337" i="48"/>
  <c r="X342" i="48"/>
  <c r="X346" i="48"/>
  <c r="AE520" i="48"/>
  <c r="X368" i="48"/>
  <c r="X372" i="48"/>
  <c r="X376" i="48"/>
  <c r="X380" i="48"/>
  <c r="X384" i="48"/>
  <c r="X388" i="48"/>
  <c r="X392" i="48"/>
  <c r="X396" i="48"/>
  <c r="X400" i="48"/>
  <c r="X404" i="48"/>
  <c r="X408" i="48"/>
  <c r="X412" i="48"/>
  <c r="X416" i="48"/>
  <c r="X420" i="48"/>
  <c r="X424" i="48"/>
  <c r="X428" i="48"/>
  <c r="X432" i="48"/>
  <c r="X436" i="48"/>
  <c r="X440" i="48"/>
  <c r="X444" i="48"/>
  <c r="X448" i="48"/>
  <c r="X452" i="48"/>
  <c r="X456" i="48"/>
  <c r="X460" i="48"/>
  <c r="X464" i="48"/>
  <c r="X468" i="48"/>
  <c r="X472" i="48"/>
  <c r="X476" i="48"/>
  <c r="X480" i="48"/>
  <c r="X484" i="48"/>
  <c r="X488" i="48"/>
  <c r="X492" i="48"/>
  <c r="X496" i="48"/>
  <c r="X500" i="48"/>
  <c r="X504" i="48"/>
  <c r="X508" i="48"/>
  <c r="X512" i="48"/>
  <c r="X516" i="48"/>
  <c r="P519" i="48"/>
  <c r="X13" i="48"/>
  <c r="X21" i="48"/>
  <c r="X29" i="48"/>
  <c r="X37" i="48"/>
  <c r="X45" i="48"/>
  <c r="X53" i="48"/>
  <c r="X61" i="48"/>
  <c r="X69" i="48"/>
  <c r="X77" i="48"/>
  <c r="X85" i="48"/>
  <c r="X109" i="48"/>
  <c r="X118" i="48"/>
  <c r="X124" i="48"/>
  <c r="X128" i="48"/>
  <c r="X129" i="48"/>
  <c r="X133" i="48"/>
  <c r="X139" i="48"/>
  <c r="X143" i="48"/>
  <c r="X148" i="48"/>
  <c r="X152" i="48"/>
  <c r="X157" i="48"/>
  <c r="X166" i="48"/>
  <c r="X172" i="48"/>
  <c r="X176" i="48"/>
  <c r="X177" i="48"/>
  <c r="X181" i="48"/>
  <c r="X187" i="48"/>
  <c r="X191" i="48"/>
  <c r="X195" i="48"/>
  <c r="X218" i="48"/>
  <c r="X222" i="48"/>
  <c r="X226" i="48"/>
  <c r="X232" i="48"/>
  <c r="X237" i="48"/>
  <c r="X242" i="48"/>
  <c r="X256" i="48"/>
  <c r="X288" i="48"/>
  <c r="X320" i="48"/>
  <c r="X352" i="48"/>
  <c r="AE559" i="48"/>
  <c r="X524" i="48"/>
  <c r="X528" i="48"/>
  <c r="X532" i="48"/>
  <c r="X536" i="48"/>
  <c r="X540" i="48"/>
  <c r="X544" i="48"/>
  <c r="X548" i="48"/>
  <c r="X552" i="48"/>
  <c r="X556" i="48"/>
  <c r="T569" i="48"/>
  <c r="X523" i="48"/>
  <c r="X527" i="48"/>
  <c r="X531" i="48"/>
  <c r="X535" i="48"/>
  <c r="X539" i="48"/>
  <c r="X543" i="48"/>
  <c r="X547" i="48"/>
  <c r="X551" i="48"/>
  <c r="X555" i="48"/>
  <c r="X140" i="48"/>
  <c r="X144" i="48"/>
  <c r="X145" i="48"/>
  <c r="X149" i="48"/>
  <c r="X155" i="48"/>
  <c r="X159" i="48"/>
  <c r="X164" i="48"/>
  <c r="X170" i="48"/>
  <c r="X174" i="48"/>
  <c r="X178" i="48"/>
  <c r="X184" i="48"/>
  <c r="X189" i="48"/>
  <c r="X198" i="48"/>
  <c r="X204" i="48"/>
  <c r="X208" i="48"/>
  <c r="X209" i="48"/>
  <c r="X213" i="48"/>
  <c r="X219" i="48"/>
  <c r="X223" i="48"/>
  <c r="X228" i="48"/>
  <c r="X234" i="48"/>
  <c r="X238" i="48"/>
  <c r="X244" i="48"/>
  <c r="X248" i="48"/>
  <c r="X254" i="48"/>
  <c r="X260" i="48"/>
  <c r="X264" i="48"/>
  <c r="X270" i="48"/>
  <c r="X276" i="48"/>
  <c r="X280" i="48"/>
  <c r="X286" i="48"/>
  <c r="X292" i="48"/>
  <c r="X296" i="48"/>
  <c r="X302" i="48"/>
  <c r="X308" i="48"/>
  <c r="X312" i="48"/>
  <c r="X318" i="48"/>
  <c r="X324" i="48"/>
  <c r="X328" i="48"/>
  <c r="X334" i="48"/>
  <c r="X340" i="48"/>
  <c r="X344" i="48"/>
  <c r="X350" i="48"/>
  <c r="X356" i="48"/>
  <c r="X360" i="48"/>
  <c r="X366" i="48"/>
  <c r="X371" i="48"/>
  <c r="X379" i="48"/>
  <c r="X387" i="48"/>
  <c r="X395" i="48"/>
  <c r="X403" i="48"/>
  <c r="X411" i="48"/>
  <c r="X419" i="48"/>
  <c r="X427" i="48"/>
  <c r="X435" i="48"/>
  <c r="X443" i="48"/>
  <c r="X451" i="48"/>
  <c r="X459" i="48"/>
  <c r="X467" i="48"/>
  <c r="X475" i="48"/>
  <c r="X483" i="48"/>
  <c r="X491" i="48"/>
  <c r="X499" i="48"/>
  <c r="X507" i="48"/>
  <c r="X515" i="48"/>
  <c r="L569" i="48"/>
  <c r="X253" i="48"/>
  <c r="X269" i="48"/>
  <c r="X285" i="48"/>
  <c r="X301" i="48"/>
  <c r="X317" i="48"/>
  <c r="X333" i="48"/>
  <c r="X343" i="48"/>
  <c r="X349" i="48"/>
  <c r="X365" i="48"/>
  <c r="K521" i="48"/>
  <c r="X5" i="48"/>
  <c r="X247" i="48"/>
  <c r="X279" i="48"/>
  <c r="X311" i="48"/>
  <c r="P520" i="48"/>
  <c r="P521" i="48" s="1"/>
  <c r="X257" i="48"/>
  <c r="X289" i="48"/>
  <c r="X321" i="48"/>
  <c r="X353" i="48"/>
  <c r="R561" i="48"/>
  <c r="R567" i="48"/>
  <c r="R560" i="48"/>
  <c r="J561" i="48"/>
  <c r="J567" i="48"/>
  <c r="J571" i="48" s="1"/>
  <c r="J560" i="48"/>
  <c r="X263" i="48"/>
  <c r="X295" i="48"/>
  <c r="X327" i="48"/>
  <c r="X359" i="48"/>
  <c r="X367" i="48"/>
  <c r="X375" i="48"/>
  <c r="X383" i="48"/>
  <c r="X391" i="48"/>
  <c r="X399" i="48"/>
  <c r="X407" i="48"/>
  <c r="X415" i="48"/>
  <c r="X423" i="48"/>
  <c r="X431" i="48"/>
  <c r="X439" i="48"/>
  <c r="X447" i="48"/>
  <c r="X455" i="48"/>
  <c r="X463" i="48"/>
  <c r="X471" i="48"/>
  <c r="X479" i="48"/>
  <c r="X487" i="48"/>
  <c r="X495" i="48"/>
  <c r="X503" i="48"/>
  <c r="X511" i="48"/>
  <c r="X251" i="48"/>
  <c r="X267" i="48"/>
  <c r="X283" i="48"/>
  <c r="X299" i="48"/>
  <c r="X315" i="48"/>
  <c r="X331" i="48"/>
  <c r="X347" i="48"/>
  <c r="X363" i="48"/>
  <c r="X249" i="48"/>
  <c r="X265" i="48"/>
  <c r="X281" i="48"/>
  <c r="X297" i="48"/>
  <c r="X313" i="48"/>
  <c r="X329" i="48"/>
  <c r="X345" i="48"/>
  <c r="X361" i="48"/>
  <c r="N572" i="48"/>
  <c r="N569" i="48"/>
  <c r="X259" i="48"/>
  <c r="X275" i="48"/>
  <c r="X291" i="48"/>
  <c r="X307" i="48"/>
  <c r="X323" i="48"/>
  <c r="X339" i="48"/>
  <c r="X355" i="48"/>
  <c r="X374" i="48"/>
  <c r="X382" i="48"/>
  <c r="X390" i="48"/>
  <c r="X398" i="48"/>
  <c r="X406" i="48"/>
  <c r="X414" i="48"/>
  <c r="X422" i="48"/>
  <c r="X430" i="48"/>
  <c r="X438" i="48"/>
  <c r="X446" i="48"/>
  <c r="X454" i="48"/>
  <c r="X462" i="48"/>
  <c r="X470" i="48"/>
  <c r="X478" i="48"/>
  <c r="X486" i="48"/>
  <c r="X494" i="48"/>
  <c r="X502" i="48"/>
  <c r="X510" i="48"/>
  <c r="AB569" i="48"/>
  <c r="AB572" i="48"/>
  <c r="X370" i="48"/>
  <c r="X378" i="48"/>
  <c r="X386" i="48"/>
  <c r="X394" i="48"/>
  <c r="X402" i="48"/>
  <c r="X410" i="48"/>
  <c r="X418" i="48"/>
  <c r="X426" i="48"/>
  <c r="X434" i="48"/>
  <c r="X442" i="48"/>
  <c r="X450" i="48"/>
  <c r="X458" i="48"/>
  <c r="X466" i="48"/>
  <c r="X474" i="48"/>
  <c r="X482" i="48"/>
  <c r="X490" i="48"/>
  <c r="X498" i="48"/>
  <c r="X506" i="48"/>
  <c r="X514" i="48"/>
  <c r="O521" i="48"/>
  <c r="Z521" i="48"/>
  <c r="W559" i="48"/>
  <c r="X563" i="48"/>
  <c r="X522" i="48"/>
  <c r="Z560" i="48"/>
  <c r="V569" i="48"/>
  <c r="AD569" i="48"/>
  <c r="AE519" i="48"/>
  <c r="X369" i="48"/>
  <c r="X377" i="48"/>
  <c r="X385" i="48"/>
  <c r="X393" i="48"/>
  <c r="X401" i="48"/>
  <c r="X409" i="48"/>
  <c r="X417" i="48"/>
  <c r="X425" i="48"/>
  <c r="X433" i="48"/>
  <c r="X441" i="48"/>
  <c r="X449" i="48"/>
  <c r="X457" i="48"/>
  <c r="X465" i="48"/>
  <c r="X473" i="48"/>
  <c r="X481" i="48"/>
  <c r="X489" i="48"/>
  <c r="X497" i="48"/>
  <c r="X505" i="48"/>
  <c r="X513" i="48"/>
  <c r="Z567" i="48"/>
  <c r="Z570" i="48" s="1"/>
  <c r="P577" i="48"/>
  <c r="W576" i="48"/>
  <c r="AE576" i="48"/>
  <c r="W580" i="48"/>
  <c r="AE580" i="48"/>
  <c r="P575" i="48"/>
  <c r="P579" i="48"/>
  <c r="W578" i="48"/>
  <c r="AE578" i="48"/>
  <c r="P576" i="48"/>
  <c r="X576" i="48" s="1"/>
  <c r="P578" i="48"/>
  <c r="P580" i="48"/>
  <c r="W575" i="48"/>
  <c r="AE575" i="48"/>
  <c r="W577" i="48"/>
  <c r="AE577" i="48"/>
  <c r="W579" i="48"/>
  <c r="AE579" i="48"/>
  <c r="J570" i="48"/>
  <c r="Q568" i="48"/>
  <c r="Q521" i="48"/>
  <c r="U569" i="48"/>
  <c r="U572" i="48"/>
  <c r="W520" i="48"/>
  <c r="W521" i="48" s="1"/>
  <c r="AA561" i="48"/>
  <c r="AA567" i="48"/>
  <c r="AA560" i="48"/>
  <c r="AA521" i="48"/>
  <c r="M521" i="48"/>
  <c r="M568" i="48"/>
  <c r="P568" i="48" s="1"/>
  <c r="L572" i="48"/>
  <c r="K561" i="48"/>
  <c r="K567" i="48"/>
  <c r="K560" i="48"/>
  <c r="O561" i="48"/>
  <c r="O567" i="48"/>
  <c r="O560" i="48"/>
  <c r="O569" i="48"/>
  <c r="S561" i="48"/>
  <c r="S567" i="48"/>
  <c r="S560" i="48"/>
  <c r="W519" i="48"/>
  <c r="J572" i="48"/>
  <c r="J569" i="48"/>
  <c r="Y568" i="48"/>
  <c r="Y521" i="48"/>
  <c r="AC521" i="48"/>
  <c r="AC568" i="48"/>
  <c r="U521" i="48"/>
  <c r="T572" i="48"/>
  <c r="L567" i="48"/>
  <c r="L560" i="48"/>
  <c r="T567" i="48"/>
  <c r="T560" i="48"/>
  <c r="AB567" i="48"/>
  <c r="AB560" i="48"/>
  <c r="L521" i="48"/>
  <c r="V521" i="48"/>
  <c r="X564" i="48"/>
  <c r="M567" i="48"/>
  <c r="M560" i="48"/>
  <c r="Q567" i="48"/>
  <c r="Q560" i="48"/>
  <c r="U567" i="48"/>
  <c r="U560" i="48"/>
  <c r="Y567" i="48"/>
  <c r="Y560" i="48"/>
  <c r="AC567" i="48"/>
  <c r="AC560" i="48"/>
  <c r="R521" i="48"/>
  <c r="AD521" i="48"/>
  <c r="N560" i="48"/>
  <c r="V560" i="48"/>
  <c r="AD560" i="48"/>
  <c r="P566" i="48"/>
  <c r="P565" i="48" s="1"/>
  <c r="N567" i="48"/>
  <c r="V567" i="48"/>
  <c r="AD567" i="48"/>
  <c r="R569" i="48"/>
  <c r="Z569" i="48"/>
  <c r="T521" i="48"/>
  <c r="AB521" i="48"/>
  <c r="J521" i="48"/>
  <c r="N521" i="48"/>
  <c r="S521" i="48"/>
  <c r="Q561" i="48"/>
  <c r="Y561" i="48"/>
  <c r="W566" i="48"/>
  <c r="W565" i="48" s="1"/>
  <c r="K569" i="48"/>
  <c r="S569" i="48"/>
  <c r="AA569" i="48"/>
  <c r="Z571" i="48" l="1"/>
  <c r="Z573" i="48" s="1"/>
  <c r="P561" i="48"/>
  <c r="X575" i="48"/>
  <c r="X580" i="48"/>
  <c r="X520" i="48"/>
  <c r="AE521" i="48"/>
  <c r="X559" i="48"/>
  <c r="AE560" i="48"/>
  <c r="AE561" i="48"/>
  <c r="P567" i="48"/>
  <c r="P570" i="48" s="1"/>
  <c r="R570" i="48"/>
  <c r="R571" i="48"/>
  <c r="R573" i="48" s="1"/>
  <c r="P560" i="48"/>
  <c r="X519" i="48"/>
  <c r="W561" i="48"/>
  <c r="W560" i="48"/>
  <c r="X578" i="48"/>
  <c r="X579" i="48"/>
  <c r="AD570" i="48"/>
  <c r="AD571" i="48"/>
  <c r="AD573" i="48" s="1"/>
  <c r="X566" i="48"/>
  <c r="X565" i="48" s="1"/>
  <c r="J573" i="48"/>
  <c r="V570" i="48"/>
  <c r="V571" i="48"/>
  <c r="V573" i="48" s="1"/>
  <c r="Q571" i="48"/>
  <c r="W567" i="48"/>
  <c r="Q570" i="48"/>
  <c r="AB571" i="48"/>
  <c r="AB573" i="48" s="1"/>
  <c r="AB570" i="48"/>
  <c r="N570" i="48"/>
  <c r="N571" i="48"/>
  <c r="N573" i="48" s="1"/>
  <c r="L571" i="48"/>
  <c r="L573" i="48" s="1"/>
  <c r="L570" i="48"/>
  <c r="AC569" i="48"/>
  <c r="AC572" i="48"/>
  <c r="P569" i="48"/>
  <c r="K570" i="48"/>
  <c r="K571" i="48"/>
  <c r="K573" i="48" s="1"/>
  <c r="M569" i="48"/>
  <c r="M572" i="48"/>
  <c r="P572" i="48" s="1"/>
  <c r="AA570" i="48"/>
  <c r="AA571" i="48"/>
  <c r="AA573" i="48" s="1"/>
  <c r="Q569" i="48"/>
  <c r="W568" i="48"/>
  <c r="W569" i="48" s="1"/>
  <c r="Q572" i="48"/>
  <c r="W572" i="48" s="1"/>
  <c r="Y571" i="48"/>
  <c r="AE567" i="48"/>
  <c r="Y570" i="48"/>
  <c r="Y569" i="48"/>
  <c r="AE568" i="48"/>
  <c r="AE569" i="48" s="1"/>
  <c r="Y572" i="48"/>
  <c r="AC571" i="48"/>
  <c r="AC570" i="48"/>
  <c r="U571" i="48"/>
  <c r="U573" i="48" s="1"/>
  <c r="U570" i="48"/>
  <c r="M571" i="48"/>
  <c r="M573" i="48" s="1"/>
  <c r="M570" i="48"/>
  <c r="T571" i="48"/>
  <c r="T573" i="48" s="1"/>
  <c r="T570" i="48"/>
  <c r="S570" i="48"/>
  <c r="S571" i="48"/>
  <c r="S573" i="48" s="1"/>
  <c r="O570" i="48"/>
  <c r="O571" i="48"/>
  <c r="O573" i="48" s="1"/>
  <c r="X577" i="48"/>
  <c r="X521" i="48" l="1"/>
  <c r="W570" i="48"/>
  <c r="W574" i="48" s="1"/>
  <c r="X561" i="48"/>
  <c r="X560" i="48"/>
  <c r="AE572" i="48"/>
  <c r="AE570" i="48"/>
  <c r="P571" i="48"/>
  <c r="Y573" i="48"/>
  <c r="AE571" i="48"/>
  <c r="X572" i="48"/>
  <c r="AC573" i="48"/>
  <c r="X568" i="48"/>
  <c r="X569" i="48" s="1"/>
  <c r="Q573" i="48"/>
  <c r="W571" i="48"/>
  <c r="W573" i="48" s="1"/>
  <c r="X567" i="48"/>
  <c r="AE573" i="48" l="1"/>
  <c r="X570" i="48"/>
  <c r="X574" i="48" s="1"/>
  <c r="P573" i="48"/>
  <c r="X571" i="48"/>
  <c r="X573" i="48" s="1"/>
  <c r="AE461" i="45" l="1"/>
  <c r="W461" i="45"/>
  <c r="P461" i="45"/>
  <c r="AE460" i="45"/>
  <c r="W460" i="45"/>
  <c r="P460" i="45"/>
  <c r="AE459" i="45"/>
  <c r="W459" i="45"/>
  <c r="P459" i="45"/>
  <c r="AE458" i="45"/>
  <c r="W458" i="45"/>
  <c r="P458" i="45"/>
  <c r="AE457" i="45"/>
  <c r="W457" i="45"/>
  <c r="P457" i="45"/>
  <c r="AE456" i="45"/>
  <c r="W456" i="45"/>
  <c r="P456" i="45"/>
  <c r="AE455" i="45"/>
  <c r="W455" i="45"/>
  <c r="P455" i="45"/>
  <c r="AE454" i="45"/>
  <c r="W454" i="45"/>
  <c r="P454" i="45"/>
  <c r="AE453" i="45"/>
  <c r="W453" i="45"/>
  <c r="P453" i="45"/>
  <c r="AE452" i="45"/>
  <c r="W452" i="45"/>
  <c r="P452" i="45"/>
  <c r="AE451" i="45"/>
  <c r="W451" i="45"/>
  <c r="P451" i="45"/>
  <c r="AE450" i="45"/>
  <c r="W450" i="45"/>
  <c r="P450" i="45"/>
  <c r="AE449" i="45"/>
  <c r="W449" i="45"/>
  <c r="P449" i="45"/>
  <c r="AE448" i="45"/>
  <c r="W448" i="45"/>
  <c r="P448" i="45"/>
  <c r="AE447" i="45"/>
  <c r="W447" i="45"/>
  <c r="P447" i="45"/>
  <c r="AE446" i="45"/>
  <c r="W446" i="45"/>
  <c r="P446" i="45"/>
  <c r="AE445" i="45"/>
  <c r="W445" i="45"/>
  <c r="P445" i="45"/>
  <c r="AE444" i="45"/>
  <c r="W444" i="45"/>
  <c r="P444" i="45"/>
  <c r="AE443" i="45"/>
  <c r="W443" i="45"/>
  <c r="P443" i="45"/>
  <c r="AE442" i="45"/>
  <c r="W442" i="45"/>
  <c r="P442" i="45"/>
  <c r="AE441" i="45"/>
  <c r="W441" i="45"/>
  <c r="P441" i="45"/>
  <c r="AE440" i="45"/>
  <c r="W440" i="45"/>
  <c r="P440" i="45"/>
  <c r="AE439" i="45"/>
  <c r="W439" i="45"/>
  <c r="P439" i="45"/>
  <c r="AE438" i="45"/>
  <c r="W438" i="45"/>
  <c r="P438" i="45"/>
  <c r="AE437" i="45"/>
  <c r="W437" i="45"/>
  <c r="P437" i="45"/>
  <c r="AE436" i="45"/>
  <c r="W436" i="45"/>
  <c r="P436" i="45"/>
  <c r="AE435" i="45"/>
  <c r="W435" i="45"/>
  <c r="P435" i="45"/>
  <c r="AE434" i="45"/>
  <c r="W434" i="45"/>
  <c r="P434" i="45"/>
  <c r="AE433" i="45"/>
  <c r="W433" i="45"/>
  <c r="P433" i="45"/>
  <c r="AE432" i="45"/>
  <c r="W432" i="45"/>
  <c r="P432" i="45"/>
  <c r="AE416" i="45"/>
  <c r="W416" i="45"/>
  <c r="P416" i="45"/>
  <c r="AE431" i="45"/>
  <c r="W431" i="45"/>
  <c r="P431" i="45"/>
  <c r="AE423" i="45"/>
  <c r="W423" i="45"/>
  <c r="P423" i="45"/>
  <c r="AE430" i="45"/>
  <c r="W430" i="45"/>
  <c r="P430" i="45"/>
  <c r="AE429" i="45"/>
  <c r="W429" i="45"/>
  <c r="P429" i="45"/>
  <c r="AE428" i="45"/>
  <c r="W428" i="45"/>
  <c r="P428" i="45"/>
  <c r="AE415" i="45"/>
  <c r="W415" i="45"/>
  <c r="P415" i="45"/>
  <c r="AE414" i="45"/>
  <c r="W414" i="45"/>
  <c r="P414" i="45"/>
  <c r="AE427" i="45"/>
  <c r="W427" i="45"/>
  <c r="P427" i="45"/>
  <c r="AE426" i="45"/>
  <c r="W426" i="45"/>
  <c r="P426" i="45"/>
  <c r="AE413" i="45"/>
  <c r="W413" i="45"/>
  <c r="P413" i="45"/>
  <c r="AE412" i="45"/>
  <c r="W412" i="45"/>
  <c r="P412" i="45"/>
  <c r="AE425" i="45"/>
  <c r="W425" i="45"/>
  <c r="P425" i="45"/>
  <c r="AE411" i="45"/>
  <c r="W411" i="45"/>
  <c r="P411" i="45"/>
  <c r="AE409" i="45"/>
  <c r="W409" i="45"/>
  <c r="P409" i="45"/>
  <c r="AE388" i="45"/>
  <c r="W388" i="45"/>
  <c r="P388" i="45"/>
  <c r="AE387" i="45"/>
  <c r="W387" i="45"/>
  <c r="P387" i="45"/>
  <c r="AE386" i="45"/>
  <c r="W386" i="45"/>
  <c r="P386" i="45"/>
  <c r="AE385" i="45"/>
  <c r="W385" i="45"/>
  <c r="P385" i="45"/>
  <c r="AE384" i="45"/>
  <c r="W384" i="45"/>
  <c r="P384" i="45"/>
  <c r="AE383" i="45"/>
  <c r="W383" i="45"/>
  <c r="P383" i="45"/>
  <c r="AE382" i="45"/>
  <c r="W382" i="45"/>
  <c r="P382" i="45"/>
  <c r="AE381" i="45"/>
  <c r="W381" i="45"/>
  <c r="P381" i="45"/>
  <c r="AE380" i="45"/>
  <c r="W380" i="45"/>
  <c r="P380" i="45"/>
  <c r="AE379" i="45"/>
  <c r="W379" i="45"/>
  <c r="P379" i="45"/>
  <c r="AE378" i="45"/>
  <c r="W378" i="45"/>
  <c r="P378" i="45"/>
  <c r="AE377" i="45"/>
  <c r="W377" i="45"/>
  <c r="P377" i="45"/>
  <c r="AE376" i="45"/>
  <c r="W376" i="45"/>
  <c r="P376" i="45"/>
  <c r="AE375" i="45"/>
  <c r="W375" i="45"/>
  <c r="P375" i="45"/>
  <c r="AE374" i="45"/>
  <c r="W374" i="45"/>
  <c r="P374" i="45"/>
  <c r="AE373" i="45"/>
  <c r="W373" i="45"/>
  <c r="P373" i="45"/>
  <c r="AE372" i="45"/>
  <c r="W372" i="45"/>
  <c r="P372" i="45"/>
  <c r="AE371" i="45"/>
  <c r="W371" i="45"/>
  <c r="P371" i="45"/>
  <c r="AE370" i="45"/>
  <c r="W370" i="45"/>
  <c r="P370" i="45"/>
  <c r="AE369" i="45"/>
  <c r="W369" i="45"/>
  <c r="P369" i="45"/>
  <c r="AE368" i="45"/>
  <c r="W368" i="45"/>
  <c r="P368" i="45"/>
  <c r="AE367" i="45"/>
  <c r="W367" i="45"/>
  <c r="P367" i="45"/>
  <c r="X461" i="45" l="1"/>
  <c r="X443" i="45"/>
  <c r="X437" i="45"/>
  <c r="X368" i="45"/>
  <c r="X372" i="45"/>
  <c r="X373" i="45"/>
  <c r="X376" i="45"/>
  <c r="X380" i="45"/>
  <c r="X381" i="45"/>
  <c r="X384" i="45"/>
  <c r="X388" i="45"/>
  <c r="X409" i="45"/>
  <c r="X412" i="45"/>
  <c r="X414" i="45"/>
  <c r="X415" i="45"/>
  <c r="X430" i="45"/>
  <c r="X431" i="45"/>
  <c r="X434" i="45"/>
  <c r="X370" i="45"/>
  <c r="X378" i="45"/>
  <c r="X386" i="45"/>
  <c r="X426" i="45"/>
  <c r="X375" i="45"/>
  <c r="X383" i="45"/>
  <c r="X457" i="45"/>
  <c r="X436" i="45"/>
  <c r="X442" i="45"/>
  <c r="X458" i="45"/>
  <c r="X425" i="45"/>
  <c r="X439" i="45"/>
  <c r="X367" i="45"/>
  <c r="X371" i="45"/>
  <c r="X374" i="45"/>
  <c r="X379" i="45"/>
  <c r="X382" i="45"/>
  <c r="X387" i="45"/>
  <c r="X411" i="45"/>
  <c r="X427" i="45"/>
  <c r="X428" i="45"/>
  <c r="X416" i="45"/>
  <c r="X435" i="45"/>
  <c r="X438" i="45"/>
  <c r="X444" i="45"/>
  <c r="X452" i="45"/>
  <c r="X377" i="45"/>
  <c r="X423" i="45"/>
  <c r="X433" i="45"/>
  <c r="X441" i="45"/>
  <c r="X447" i="45"/>
  <c r="X455" i="45"/>
  <c r="X369" i="45"/>
  <c r="X385" i="45"/>
  <c r="X429" i="45"/>
  <c r="X445" i="45"/>
  <c r="X448" i="45"/>
  <c r="X456" i="45"/>
  <c r="X413" i="45"/>
  <c r="X453" i="45"/>
  <c r="X451" i="45"/>
  <c r="X432" i="45"/>
  <c r="X440" i="45"/>
  <c r="X446" i="45"/>
  <c r="X454" i="45"/>
  <c r="X449" i="45"/>
  <c r="X459" i="45"/>
  <c r="X460" i="45"/>
  <c r="X450" i="45"/>
  <c r="AD552" i="47" l="1"/>
  <c r="AD551" i="47" s="1"/>
  <c r="AC552" i="47"/>
  <c r="AC551" i="47" s="1"/>
  <c r="AB552" i="47"/>
  <c r="AB551" i="47" s="1"/>
  <c r="AA552" i="47"/>
  <c r="AA551" i="47" s="1"/>
  <c r="Z552" i="47"/>
  <c r="Z551" i="47" s="1"/>
  <c r="Y552" i="47"/>
  <c r="Y551" i="47" s="1"/>
  <c r="V552" i="47"/>
  <c r="V551" i="47" s="1"/>
  <c r="U552" i="47"/>
  <c r="U551" i="47" s="1"/>
  <c r="T552" i="47"/>
  <c r="T551" i="47" s="1"/>
  <c r="S552" i="47"/>
  <c r="S551" i="47" s="1"/>
  <c r="R552" i="47"/>
  <c r="R551" i="47" s="1"/>
  <c r="Q552" i="47"/>
  <c r="Q551" i="47" s="1"/>
  <c r="O552" i="47"/>
  <c r="O551" i="47" s="1"/>
  <c r="N552" i="47"/>
  <c r="N551" i="47" s="1"/>
  <c r="M552" i="47"/>
  <c r="M551" i="47" s="1"/>
  <c r="L552" i="47"/>
  <c r="L551" i="47" s="1"/>
  <c r="K552" i="47"/>
  <c r="K551" i="47" s="1"/>
  <c r="J552" i="47"/>
  <c r="J551" i="47" s="1"/>
  <c r="AE550" i="47"/>
  <c r="W550" i="47"/>
  <c r="P550" i="47"/>
  <c r="AE549" i="47"/>
  <c r="W549" i="47"/>
  <c r="P549" i="47"/>
  <c r="AD545" i="47"/>
  <c r="AC545" i="47"/>
  <c r="AB545" i="47"/>
  <c r="AA545" i="47"/>
  <c r="Z545" i="47"/>
  <c r="Y545" i="47"/>
  <c r="V545" i="47"/>
  <c r="U545" i="47"/>
  <c r="T545" i="47"/>
  <c r="S545" i="47"/>
  <c r="R545" i="47"/>
  <c r="Q545" i="47"/>
  <c r="O545" i="47"/>
  <c r="N545" i="47"/>
  <c r="M545" i="47"/>
  <c r="L545" i="47"/>
  <c r="K545" i="47"/>
  <c r="J545" i="47"/>
  <c r="AE544" i="47"/>
  <c r="W544" i="47"/>
  <c r="P544" i="47"/>
  <c r="AE543" i="47"/>
  <c r="W543" i="47"/>
  <c r="P543" i="47"/>
  <c r="AE542" i="47"/>
  <c r="W542" i="47"/>
  <c r="P542" i="47"/>
  <c r="AE541" i="47"/>
  <c r="W541" i="47"/>
  <c r="P541" i="47"/>
  <c r="AE540" i="47"/>
  <c r="W540" i="47"/>
  <c r="P540" i="47"/>
  <c r="AE539" i="47"/>
  <c r="W539" i="47"/>
  <c r="P539" i="47"/>
  <c r="AE538" i="47"/>
  <c r="W538" i="47"/>
  <c r="P538" i="47"/>
  <c r="AE537" i="47"/>
  <c r="W537" i="47"/>
  <c r="P537" i="47"/>
  <c r="AE536" i="47"/>
  <c r="W536" i="47"/>
  <c r="P536" i="47"/>
  <c r="AE535" i="47"/>
  <c r="W535" i="47"/>
  <c r="P535" i="47"/>
  <c r="AE534" i="47"/>
  <c r="W534" i="47"/>
  <c r="P534" i="47"/>
  <c r="AE533" i="47"/>
  <c r="W533" i="47"/>
  <c r="P533" i="47"/>
  <c r="AE532" i="47"/>
  <c r="W532" i="47"/>
  <c r="P532" i="47"/>
  <c r="AE531" i="47"/>
  <c r="W531" i="47"/>
  <c r="P531" i="47"/>
  <c r="AE530" i="47"/>
  <c r="W530" i="47"/>
  <c r="P530" i="47"/>
  <c r="AE529" i="47"/>
  <c r="W529" i="47"/>
  <c r="P529" i="47"/>
  <c r="AE528" i="47"/>
  <c r="W528" i="47"/>
  <c r="P528" i="47"/>
  <c r="AE527" i="47"/>
  <c r="W527" i="47"/>
  <c r="P527" i="47"/>
  <c r="AE526" i="47"/>
  <c r="W526" i="47"/>
  <c r="P526" i="47"/>
  <c r="AE525" i="47"/>
  <c r="W525" i="47"/>
  <c r="P525" i="47"/>
  <c r="AE524" i="47"/>
  <c r="W524" i="47"/>
  <c r="P524" i="47"/>
  <c r="AE523" i="47"/>
  <c r="W523" i="47"/>
  <c r="P523" i="47"/>
  <c r="AE522" i="47"/>
  <c r="W522" i="47"/>
  <c r="P522" i="47"/>
  <c r="AE521" i="47"/>
  <c r="W521" i="47"/>
  <c r="P521" i="47"/>
  <c r="AE520" i="47"/>
  <c r="W520" i="47"/>
  <c r="P520" i="47"/>
  <c r="AE519" i="47"/>
  <c r="W519" i="47"/>
  <c r="P519" i="47"/>
  <c r="AE518" i="47"/>
  <c r="W518" i="47"/>
  <c r="P518" i="47"/>
  <c r="AE517" i="47"/>
  <c r="W517" i="47"/>
  <c r="P517" i="47"/>
  <c r="AE516" i="47"/>
  <c r="W516" i="47"/>
  <c r="P516" i="47"/>
  <c r="AE515" i="47"/>
  <c r="W515" i="47"/>
  <c r="P515" i="47"/>
  <c r="AE514" i="47"/>
  <c r="W514" i="47"/>
  <c r="P514" i="47"/>
  <c r="AE513" i="47"/>
  <c r="W513" i="47"/>
  <c r="P513" i="47"/>
  <c r="AE512" i="47"/>
  <c r="W512" i="47"/>
  <c r="P512" i="47"/>
  <c r="AE511" i="47"/>
  <c r="W511" i="47"/>
  <c r="P511" i="47"/>
  <c r="AE510" i="47"/>
  <c r="W510" i="47"/>
  <c r="P510" i="47"/>
  <c r="AE509" i="47"/>
  <c r="W509" i="47"/>
  <c r="P509" i="47"/>
  <c r="AE508" i="47"/>
  <c r="W508" i="47"/>
  <c r="P508" i="47"/>
  <c r="AD506" i="47"/>
  <c r="AD554" i="47" s="1"/>
  <c r="AD558" i="47" s="1"/>
  <c r="AC506" i="47"/>
  <c r="AB506" i="47"/>
  <c r="AA506" i="47"/>
  <c r="AA554" i="47" s="1"/>
  <c r="Z506" i="47"/>
  <c r="Z554" i="47" s="1"/>
  <c r="Z558" i="47" s="1"/>
  <c r="Y506" i="47"/>
  <c r="V506" i="47"/>
  <c r="V554" i="47" s="1"/>
  <c r="V558" i="47" s="1"/>
  <c r="U506" i="47"/>
  <c r="U554" i="47" s="1"/>
  <c r="T506" i="47"/>
  <c r="T554" i="47" s="1"/>
  <c r="S506" i="47"/>
  <c r="S554" i="47" s="1"/>
  <c r="R506" i="47"/>
  <c r="R554" i="47" s="1"/>
  <c r="R558" i="47" s="1"/>
  <c r="Q506" i="47"/>
  <c r="Q554" i="47" s="1"/>
  <c r="O506" i="47"/>
  <c r="O554" i="47" s="1"/>
  <c r="N506" i="47"/>
  <c r="N554" i="47" s="1"/>
  <c r="N558" i="47" s="1"/>
  <c r="M506" i="47"/>
  <c r="M554" i="47" s="1"/>
  <c r="L506" i="47"/>
  <c r="L554" i="47" s="1"/>
  <c r="K506" i="47"/>
  <c r="K554" i="47" s="1"/>
  <c r="J506" i="47"/>
  <c r="J554" i="47" s="1"/>
  <c r="J558" i="47" s="1"/>
  <c r="AD505" i="47"/>
  <c r="AD547" i="47" s="1"/>
  <c r="AC505" i="47"/>
  <c r="AB505" i="47"/>
  <c r="AA505" i="47"/>
  <c r="Z505" i="47"/>
  <c r="Y505" i="47"/>
  <c r="V505" i="47"/>
  <c r="U505" i="47"/>
  <c r="T505" i="47"/>
  <c r="S505" i="47"/>
  <c r="R505" i="47"/>
  <c r="Q505" i="47"/>
  <c r="O505" i="47"/>
  <c r="N505" i="47"/>
  <c r="M505" i="47"/>
  <c r="L505" i="47"/>
  <c r="K505" i="47"/>
  <c r="J505" i="47"/>
  <c r="J547" i="47" s="1"/>
  <c r="AE503" i="47"/>
  <c r="W503" i="47"/>
  <c r="P503" i="47"/>
  <c r="AE502" i="47"/>
  <c r="W502" i="47"/>
  <c r="P502" i="47"/>
  <c r="AE501" i="47"/>
  <c r="W501" i="47"/>
  <c r="P501" i="47"/>
  <c r="AE500" i="47"/>
  <c r="W500" i="47"/>
  <c r="P500" i="47"/>
  <c r="AE499" i="47"/>
  <c r="W499" i="47"/>
  <c r="P499" i="47"/>
  <c r="AE498" i="47"/>
  <c r="W498" i="47"/>
  <c r="P498" i="47"/>
  <c r="AE497" i="47"/>
  <c r="W497" i="47"/>
  <c r="P497" i="47"/>
  <c r="AE496" i="47"/>
  <c r="W496" i="47"/>
  <c r="P496" i="47"/>
  <c r="AE495" i="47"/>
  <c r="W495" i="47"/>
  <c r="P495" i="47"/>
  <c r="AE494" i="47"/>
  <c r="W494" i="47"/>
  <c r="P494" i="47"/>
  <c r="AE493" i="47"/>
  <c r="W493" i="47"/>
  <c r="P493" i="47"/>
  <c r="AE492" i="47"/>
  <c r="W492" i="47"/>
  <c r="P492" i="47"/>
  <c r="AE491" i="47"/>
  <c r="W491" i="47"/>
  <c r="P491" i="47"/>
  <c r="AE490" i="47"/>
  <c r="W490" i="47"/>
  <c r="P490" i="47"/>
  <c r="AE489" i="47"/>
  <c r="W489" i="47"/>
  <c r="P489" i="47"/>
  <c r="AE488" i="47"/>
  <c r="W488" i="47"/>
  <c r="P488" i="47"/>
  <c r="AE487" i="47"/>
  <c r="W487" i="47"/>
  <c r="P487" i="47"/>
  <c r="AE486" i="47"/>
  <c r="W486" i="47"/>
  <c r="P486" i="47"/>
  <c r="AE485" i="47"/>
  <c r="W485" i="47"/>
  <c r="P485" i="47"/>
  <c r="AE484" i="47"/>
  <c r="W484" i="47"/>
  <c r="P484" i="47"/>
  <c r="AE483" i="47"/>
  <c r="W483" i="47"/>
  <c r="P483" i="47"/>
  <c r="AE482" i="47"/>
  <c r="W482" i="47"/>
  <c r="P482" i="47"/>
  <c r="AE481" i="47"/>
  <c r="W481" i="47"/>
  <c r="P481" i="47"/>
  <c r="AE480" i="47"/>
  <c r="W480" i="47"/>
  <c r="P480" i="47"/>
  <c r="AE479" i="47"/>
  <c r="W479" i="47"/>
  <c r="P479" i="47"/>
  <c r="AE478" i="47"/>
  <c r="W478" i="47"/>
  <c r="P478" i="47"/>
  <c r="AE477" i="47"/>
  <c r="W477" i="47"/>
  <c r="P477" i="47"/>
  <c r="AE476" i="47"/>
  <c r="W476" i="47"/>
  <c r="P476" i="47"/>
  <c r="AE475" i="47"/>
  <c r="W475" i="47"/>
  <c r="P475" i="47"/>
  <c r="AE474" i="47"/>
  <c r="W474" i="47"/>
  <c r="P474" i="47"/>
  <c r="AE473" i="47"/>
  <c r="W473" i="47"/>
  <c r="P473" i="47"/>
  <c r="AE472" i="47"/>
  <c r="W472" i="47"/>
  <c r="P472" i="47"/>
  <c r="AE471" i="47"/>
  <c r="W471" i="47"/>
  <c r="P471" i="47"/>
  <c r="AE470" i="47"/>
  <c r="W470" i="47"/>
  <c r="P470" i="47"/>
  <c r="AE469" i="47"/>
  <c r="W469" i="47"/>
  <c r="P469" i="47"/>
  <c r="AE468" i="47"/>
  <c r="W468" i="47"/>
  <c r="P468" i="47"/>
  <c r="AE467" i="47"/>
  <c r="W467" i="47"/>
  <c r="P467" i="47"/>
  <c r="AE466" i="47"/>
  <c r="W466" i="47"/>
  <c r="P466" i="47"/>
  <c r="AE465" i="47"/>
  <c r="W465" i="47"/>
  <c r="P465" i="47"/>
  <c r="AE464" i="47"/>
  <c r="W464" i="47"/>
  <c r="P464" i="47"/>
  <c r="AE463" i="47"/>
  <c r="W463" i="47"/>
  <c r="P463" i="47"/>
  <c r="AE462" i="47"/>
  <c r="W462" i="47"/>
  <c r="P462" i="47"/>
  <c r="AE461" i="47"/>
  <c r="W461" i="47"/>
  <c r="P461" i="47"/>
  <c r="AE460" i="47"/>
  <c r="W460" i="47"/>
  <c r="P460" i="47"/>
  <c r="AE459" i="47"/>
  <c r="W459" i="47"/>
  <c r="P459" i="47"/>
  <c r="AE458" i="47"/>
  <c r="W458" i="47"/>
  <c r="P458" i="47"/>
  <c r="AE457" i="47"/>
  <c r="W457" i="47"/>
  <c r="P457" i="47"/>
  <c r="AE456" i="47"/>
  <c r="W456" i="47"/>
  <c r="P456" i="47"/>
  <c r="AE455" i="47"/>
  <c r="W455" i="47"/>
  <c r="P455" i="47"/>
  <c r="AE454" i="47"/>
  <c r="W454" i="47"/>
  <c r="P454" i="47"/>
  <c r="AE453" i="47"/>
  <c r="W453" i="47"/>
  <c r="P453" i="47"/>
  <c r="AE452" i="47"/>
  <c r="W452" i="47"/>
  <c r="P452" i="47"/>
  <c r="AE451" i="47"/>
  <c r="W451" i="47"/>
  <c r="P451" i="47"/>
  <c r="AE450" i="47"/>
  <c r="W450" i="47"/>
  <c r="P450" i="47"/>
  <c r="AE449" i="47"/>
  <c r="W449" i="47"/>
  <c r="P449" i="47"/>
  <c r="AE448" i="47"/>
  <c r="W448" i="47"/>
  <c r="P448" i="47"/>
  <c r="AE447" i="47"/>
  <c r="W447" i="47"/>
  <c r="P447" i="47"/>
  <c r="AE446" i="47"/>
  <c r="W446" i="47"/>
  <c r="P446" i="47"/>
  <c r="AE445" i="47"/>
  <c r="W445" i="47"/>
  <c r="P445" i="47"/>
  <c r="AE444" i="47"/>
  <c r="W444" i="47"/>
  <c r="P444" i="47"/>
  <c r="AE443" i="47"/>
  <c r="W443" i="47"/>
  <c r="P443" i="47"/>
  <c r="AE442" i="47"/>
  <c r="W442" i="47"/>
  <c r="P442" i="47"/>
  <c r="AE441" i="47"/>
  <c r="W441" i="47"/>
  <c r="P441" i="47"/>
  <c r="AE440" i="47"/>
  <c r="W440" i="47"/>
  <c r="P440" i="47"/>
  <c r="AE439" i="47"/>
  <c r="W439" i="47"/>
  <c r="P439" i="47"/>
  <c r="AE438" i="47"/>
  <c r="W438" i="47"/>
  <c r="P438" i="47"/>
  <c r="AE437" i="47"/>
  <c r="W437" i="47"/>
  <c r="P437" i="47"/>
  <c r="AE436" i="47"/>
  <c r="W436" i="47"/>
  <c r="P436" i="47"/>
  <c r="AE435" i="47"/>
  <c r="W435" i="47"/>
  <c r="P435" i="47"/>
  <c r="AE434" i="47"/>
  <c r="W434" i="47"/>
  <c r="P434" i="47"/>
  <c r="AE433" i="47"/>
  <c r="W433" i="47"/>
  <c r="P433" i="47"/>
  <c r="AE432" i="47"/>
  <c r="W432" i="47"/>
  <c r="P432" i="47"/>
  <c r="AE431" i="47"/>
  <c r="W431" i="47"/>
  <c r="P431" i="47"/>
  <c r="AE430" i="47"/>
  <c r="W430" i="47"/>
  <c r="P430" i="47"/>
  <c r="AE429" i="47"/>
  <c r="W429" i="47"/>
  <c r="P429" i="47"/>
  <c r="AE428" i="47"/>
  <c r="W428" i="47"/>
  <c r="P428" i="47"/>
  <c r="AE427" i="47"/>
  <c r="W427" i="47"/>
  <c r="P427" i="47"/>
  <c r="AE426" i="47"/>
  <c r="W426" i="47"/>
  <c r="P426" i="47"/>
  <c r="AE425" i="47"/>
  <c r="W425" i="47"/>
  <c r="P425" i="47"/>
  <c r="AE424" i="47"/>
  <c r="W424" i="47"/>
  <c r="P424" i="47"/>
  <c r="AE423" i="47"/>
  <c r="W423" i="47"/>
  <c r="P423" i="47"/>
  <c r="AE422" i="47"/>
  <c r="W422" i="47"/>
  <c r="P422" i="47"/>
  <c r="AE421" i="47"/>
  <c r="W421" i="47"/>
  <c r="P421" i="47"/>
  <c r="AE420" i="47"/>
  <c r="W420" i="47"/>
  <c r="P420" i="47"/>
  <c r="AE419" i="47"/>
  <c r="W419" i="47"/>
  <c r="P419" i="47"/>
  <c r="AE418" i="47"/>
  <c r="W418" i="47"/>
  <c r="P418" i="47"/>
  <c r="AE417" i="47"/>
  <c r="W417" i="47"/>
  <c r="P417" i="47"/>
  <c r="AE416" i="47"/>
  <c r="W416" i="47"/>
  <c r="P416" i="47"/>
  <c r="AE415" i="47"/>
  <c r="W415" i="47"/>
  <c r="P415" i="47"/>
  <c r="AE414" i="47"/>
  <c r="W414" i="47"/>
  <c r="P414" i="47"/>
  <c r="AE413" i="47"/>
  <c r="W413" i="47"/>
  <c r="P413" i="47"/>
  <c r="AE412" i="47"/>
  <c r="W412" i="47"/>
  <c r="P412" i="47"/>
  <c r="AE411" i="47"/>
  <c r="W411" i="47"/>
  <c r="P411" i="47"/>
  <c r="AE410" i="47"/>
  <c r="W410" i="47"/>
  <c r="P410" i="47"/>
  <c r="AE409" i="47"/>
  <c r="W409" i="47"/>
  <c r="P409" i="47"/>
  <c r="AE408" i="47"/>
  <c r="W408" i="47"/>
  <c r="P408" i="47"/>
  <c r="AE407" i="47"/>
  <c r="W407" i="47"/>
  <c r="P407" i="47"/>
  <c r="AE406" i="47"/>
  <c r="W406" i="47"/>
  <c r="P406" i="47"/>
  <c r="AE405" i="47"/>
  <c r="W405" i="47"/>
  <c r="P405" i="47"/>
  <c r="AE404" i="47"/>
  <c r="W404" i="47"/>
  <c r="P404" i="47"/>
  <c r="AE403" i="47"/>
  <c r="W403" i="47"/>
  <c r="P403" i="47"/>
  <c r="AE402" i="47"/>
  <c r="W402" i="47"/>
  <c r="P402" i="47"/>
  <c r="AE401" i="47"/>
  <c r="W401" i="47"/>
  <c r="P401" i="47"/>
  <c r="AE400" i="47"/>
  <c r="W400" i="47"/>
  <c r="P400" i="47"/>
  <c r="AE399" i="47"/>
  <c r="W399" i="47"/>
  <c r="P399" i="47"/>
  <c r="AE398" i="47"/>
  <c r="W398" i="47"/>
  <c r="P398" i="47"/>
  <c r="AE397" i="47"/>
  <c r="W397" i="47"/>
  <c r="P397" i="47"/>
  <c r="AE396" i="47"/>
  <c r="W396" i="47"/>
  <c r="P396" i="47"/>
  <c r="AE395" i="47"/>
  <c r="W395" i="47"/>
  <c r="P395" i="47"/>
  <c r="AE394" i="47"/>
  <c r="W394" i="47"/>
  <c r="P394" i="47"/>
  <c r="AE393" i="47"/>
  <c r="W393" i="47"/>
  <c r="P393" i="47"/>
  <c r="AE392" i="47"/>
  <c r="W392" i="47"/>
  <c r="P392" i="47"/>
  <c r="AE391" i="47"/>
  <c r="W391" i="47"/>
  <c r="P391" i="47"/>
  <c r="AE390" i="47"/>
  <c r="W390" i="47"/>
  <c r="P390" i="47"/>
  <c r="AE389" i="47"/>
  <c r="W389" i="47"/>
  <c r="P389" i="47"/>
  <c r="AE388" i="47"/>
  <c r="W388" i="47"/>
  <c r="P388" i="47"/>
  <c r="AE387" i="47"/>
  <c r="W387" i="47"/>
  <c r="P387" i="47"/>
  <c r="AE386" i="47"/>
  <c r="W386" i="47"/>
  <c r="P386" i="47"/>
  <c r="AE385" i="47"/>
  <c r="W385" i="47"/>
  <c r="P385" i="47"/>
  <c r="AE384" i="47"/>
  <c r="W384" i="47"/>
  <c r="P384" i="47"/>
  <c r="AE383" i="47"/>
  <c r="W383" i="47"/>
  <c r="P383" i="47"/>
  <c r="AE382" i="47"/>
  <c r="W382" i="47"/>
  <c r="P382" i="47"/>
  <c r="AE381" i="47"/>
  <c r="W381" i="47"/>
  <c r="P381" i="47"/>
  <c r="AE380" i="47"/>
  <c r="W380" i="47"/>
  <c r="P380" i="47"/>
  <c r="AE379" i="47"/>
  <c r="W379" i="47"/>
  <c r="P379" i="47"/>
  <c r="AE378" i="47"/>
  <c r="W378" i="47"/>
  <c r="P378" i="47"/>
  <c r="AE377" i="47"/>
  <c r="W377" i="47"/>
  <c r="P377" i="47"/>
  <c r="AE376" i="47"/>
  <c r="W376" i="47"/>
  <c r="P376" i="47"/>
  <c r="AE375" i="47"/>
  <c r="W375" i="47"/>
  <c r="P375" i="47"/>
  <c r="AE374" i="47"/>
  <c r="W374" i="47"/>
  <c r="P374" i="47"/>
  <c r="AE373" i="47"/>
  <c r="W373" i="47"/>
  <c r="P373" i="47"/>
  <c r="AE372" i="47"/>
  <c r="W372" i="47"/>
  <c r="P372" i="47"/>
  <c r="AE371" i="47"/>
  <c r="W371" i="47"/>
  <c r="P371" i="47"/>
  <c r="AE370" i="47"/>
  <c r="W370" i="47"/>
  <c r="P370" i="47"/>
  <c r="AE369" i="47"/>
  <c r="W369" i="47"/>
  <c r="P369" i="47"/>
  <c r="AE368" i="47"/>
  <c r="W368" i="47"/>
  <c r="P368" i="47"/>
  <c r="AE367" i="47"/>
  <c r="W367" i="47"/>
  <c r="P367" i="47"/>
  <c r="AE366" i="47"/>
  <c r="W366" i="47"/>
  <c r="P366" i="47"/>
  <c r="AE365" i="47"/>
  <c r="W365" i="47"/>
  <c r="P365" i="47"/>
  <c r="AE364" i="47"/>
  <c r="W364" i="47"/>
  <c r="P364" i="47"/>
  <c r="AE363" i="47"/>
  <c r="W363" i="47"/>
  <c r="P363" i="47"/>
  <c r="AE362" i="47"/>
  <c r="W362" i="47"/>
  <c r="P362" i="47"/>
  <c r="AE361" i="47"/>
  <c r="W361" i="47"/>
  <c r="P361" i="47"/>
  <c r="AE360" i="47"/>
  <c r="W360" i="47"/>
  <c r="P360" i="47"/>
  <c r="AE359" i="47"/>
  <c r="W359" i="47"/>
  <c r="P359" i="47"/>
  <c r="AE358" i="47"/>
  <c r="W358" i="47"/>
  <c r="P358" i="47"/>
  <c r="AE357" i="47"/>
  <c r="W357" i="47"/>
  <c r="P357" i="47"/>
  <c r="AE356" i="47"/>
  <c r="W356" i="47"/>
  <c r="P356" i="47"/>
  <c r="AE355" i="47"/>
  <c r="W355" i="47"/>
  <c r="P355" i="47"/>
  <c r="AE354" i="47"/>
  <c r="W354" i="47"/>
  <c r="P354" i="47"/>
  <c r="AE353" i="47"/>
  <c r="W353" i="47"/>
  <c r="P353" i="47"/>
  <c r="AE352" i="47"/>
  <c r="W352" i="47"/>
  <c r="P352" i="47"/>
  <c r="AE351" i="47"/>
  <c r="W351" i="47"/>
  <c r="P351" i="47"/>
  <c r="AE350" i="47"/>
  <c r="W350" i="47"/>
  <c r="P350" i="47"/>
  <c r="AE349" i="47"/>
  <c r="W349" i="47"/>
  <c r="P349" i="47"/>
  <c r="AE348" i="47"/>
  <c r="W348" i="47"/>
  <c r="P348" i="47"/>
  <c r="AE347" i="47"/>
  <c r="W347" i="47"/>
  <c r="P347" i="47"/>
  <c r="AE346" i="47"/>
  <c r="W346" i="47"/>
  <c r="P346" i="47"/>
  <c r="AE345" i="47"/>
  <c r="W345" i="47"/>
  <c r="P345" i="47"/>
  <c r="AE344" i="47"/>
  <c r="W344" i="47"/>
  <c r="P344" i="47"/>
  <c r="AE343" i="47"/>
  <c r="W343" i="47"/>
  <c r="P343" i="47"/>
  <c r="AE342" i="47"/>
  <c r="W342" i="47"/>
  <c r="P342" i="47"/>
  <c r="AE341" i="47"/>
  <c r="W341" i="47"/>
  <c r="P341" i="47"/>
  <c r="AE340" i="47"/>
  <c r="W340" i="47"/>
  <c r="P340" i="47"/>
  <c r="AE339" i="47"/>
  <c r="W339" i="47"/>
  <c r="P339" i="47"/>
  <c r="AE338" i="47"/>
  <c r="W338" i="47"/>
  <c r="P338" i="47"/>
  <c r="AE337" i="47"/>
  <c r="W337" i="47"/>
  <c r="P337" i="47"/>
  <c r="AE336" i="47"/>
  <c r="W336" i="47"/>
  <c r="P336" i="47"/>
  <c r="AE335" i="47"/>
  <c r="W335" i="47"/>
  <c r="P335" i="47"/>
  <c r="AE334" i="47"/>
  <c r="W334" i="47"/>
  <c r="P334" i="47"/>
  <c r="AE333" i="47"/>
  <c r="W333" i="47"/>
  <c r="P333" i="47"/>
  <c r="AE332" i="47"/>
  <c r="W332" i="47"/>
  <c r="P332" i="47"/>
  <c r="AE331" i="47"/>
  <c r="W331" i="47"/>
  <c r="P331" i="47"/>
  <c r="AE330" i="47"/>
  <c r="W330" i="47"/>
  <c r="P330" i="47"/>
  <c r="AE329" i="47"/>
  <c r="W329" i="47"/>
  <c r="P329" i="47"/>
  <c r="AE328" i="47"/>
  <c r="W328" i="47"/>
  <c r="P328" i="47"/>
  <c r="AE327" i="47"/>
  <c r="W327" i="47"/>
  <c r="P327" i="47"/>
  <c r="AE326" i="47"/>
  <c r="W326" i="47"/>
  <c r="P326" i="47"/>
  <c r="AE325" i="47"/>
  <c r="W325" i="47"/>
  <c r="P325" i="47"/>
  <c r="AE324" i="47"/>
  <c r="W324" i="47"/>
  <c r="P324" i="47"/>
  <c r="AE323" i="47"/>
  <c r="W323" i="47"/>
  <c r="P323" i="47"/>
  <c r="AE322" i="47"/>
  <c r="W322" i="47"/>
  <c r="P322" i="47"/>
  <c r="AE321" i="47"/>
  <c r="W321" i="47"/>
  <c r="P321" i="47"/>
  <c r="AE320" i="47"/>
  <c r="W320" i="47"/>
  <c r="P320" i="47"/>
  <c r="AE319" i="47"/>
  <c r="W319" i="47"/>
  <c r="P319" i="47"/>
  <c r="AE318" i="47"/>
  <c r="W318" i="47"/>
  <c r="P318" i="47"/>
  <c r="AE317" i="47"/>
  <c r="W317" i="47"/>
  <c r="P317" i="47"/>
  <c r="AE316" i="47"/>
  <c r="W316" i="47"/>
  <c r="P316" i="47"/>
  <c r="AE315" i="47"/>
  <c r="W315" i="47"/>
  <c r="P315" i="47"/>
  <c r="AE314" i="47"/>
  <c r="W314" i="47"/>
  <c r="P314" i="47"/>
  <c r="AE313" i="47"/>
  <c r="W313" i="47"/>
  <c r="P313" i="47"/>
  <c r="AE312" i="47"/>
  <c r="W312" i="47"/>
  <c r="P312" i="47"/>
  <c r="AE311" i="47"/>
  <c r="W311" i="47"/>
  <c r="P311" i="47"/>
  <c r="AE310" i="47"/>
  <c r="W310" i="47"/>
  <c r="P310" i="47"/>
  <c r="AE309" i="47"/>
  <c r="W309" i="47"/>
  <c r="P309" i="47"/>
  <c r="AE308" i="47"/>
  <c r="W308" i="47"/>
  <c r="P308" i="47"/>
  <c r="AE307" i="47"/>
  <c r="W307" i="47"/>
  <c r="P307" i="47"/>
  <c r="AE306" i="47"/>
  <c r="W306" i="47"/>
  <c r="P306" i="47"/>
  <c r="AE305" i="47"/>
  <c r="W305" i="47"/>
  <c r="P305" i="47"/>
  <c r="AE304" i="47"/>
  <c r="W304" i="47"/>
  <c r="P304" i="47"/>
  <c r="AE303" i="47"/>
  <c r="W303" i="47"/>
  <c r="P303" i="47"/>
  <c r="AE302" i="47"/>
  <c r="W302" i="47"/>
  <c r="P302" i="47"/>
  <c r="AE301" i="47"/>
  <c r="W301" i="47"/>
  <c r="P301" i="47"/>
  <c r="AE300" i="47"/>
  <c r="W300" i="47"/>
  <c r="P300" i="47"/>
  <c r="AE299" i="47"/>
  <c r="W299" i="47"/>
  <c r="P299" i="47"/>
  <c r="AE298" i="47"/>
  <c r="W298" i="47"/>
  <c r="P298" i="47"/>
  <c r="AE297" i="47"/>
  <c r="W297" i="47"/>
  <c r="P297" i="47"/>
  <c r="AE296" i="47"/>
  <c r="W296" i="47"/>
  <c r="P296" i="47"/>
  <c r="AE295" i="47"/>
  <c r="W295" i="47"/>
  <c r="P295" i="47"/>
  <c r="AE294" i="47"/>
  <c r="W294" i="47"/>
  <c r="P294" i="47"/>
  <c r="AE293" i="47"/>
  <c r="W293" i="47"/>
  <c r="P293" i="47"/>
  <c r="AE292" i="47"/>
  <c r="W292" i="47"/>
  <c r="P292" i="47"/>
  <c r="AE291" i="47"/>
  <c r="W291" i="47"/>
  <c r="P291" i="47"/>
  <c r="AE290" i="47"/>
  <c r="W290" i="47"/>
  <c r="P290" i="47"/>
  <c r="AE289" i="47"/>
  <c r="W289" i="47"/>
  <c r="P289" i="47"/>
  <c r="AE288" i="47"/>
  <c r="W288" i="47"/>
  <c r="P288" i="47"/>
  <c r="AE287" i="47"/>
  <c r="W287" i="47"/>
  <c r="P287" i="47"/>
  <c r="AE286" i="47"/>
  <c r="W286" i="47"/>
  <c r="P286" i="47"/>
  <c r="AE285" i="47"/>
  <c r="W285" i="47"/>
  <c r="P285" i="47"/>
  <c r="AE284" i="47"/>
  <c r="W284" i="47"/>
  <c r="P284" i="47"/>
  <c r="AE283" i="47"/>
  <c r="W283" i="47"/>
  <c r="P283" i="47"/>
  <c r="AE282" i="47"/>
  <c r="W282" i="47"/>
  <c r="P282" i="47"/>
  <c r="AE281" i="47"/>
  <c r="W281" i="47"/>
  <c r="P281" i="47"/>
  <c r="AE280" i="47"/>
  <c r="W280" i="47"/>
  <c r="P280" i="47"/>
  <c r="AE279" i="47"/>
  <c r="W279" i="47"/>
  <c r="P279" i="47"/>
  <c r="AE278" i="47"/>
  <c r="W278" i="47"/>
  <c r="P278" i="47"/>
  <c r="AE277" i="47"/>
  <c r="W277" i="47"/>
  <c r="P277" i="47"/>
  <c r="AE276" i="47"/>
  <c r="W276" i="47"/>
  <c r="P276" i="47"/>
  <c r="AE275" i="47"/>
  <c r="W275" i="47"/>
  <c r="P275" i="47"/>
  <c r="AE274" i="47"/>
  <c r="W274" i="47"/>
  <c r="P274" i="47"/>
  <c r="AE273" i="47"/>
  <c r="W273" i="47"/>
  <c r="P273" i="47"/>
  <c r="AE272" i="47"/>
  <c r="W272" i="47"/>
  <c r="P272" i="47"/>
  <c r="AE271" i="47"/>
  <c r="W271" i="47"/>
  <c r="P271" i="47"/>
  <c r="AE270" i="47"/>
  <c r="W270" i="47"/>
  <c r="P270" i="47"/>
  <c r="AE269" i="47"/>
  <c r="W269" i="47"/>
  <c r="P269" i="47"/>
  <c r="AE268" i="47"/>
  <c r="W268" i="47"/>
  <c r="P268" i="47"/>
  <c r="AE267" i="47"/>
  <c r="W267" i="47"/>
  <c r="P267" i="47"/>
  <c r="AE266" i="47"/>
  <c r="W266" i="47"/>
  <c r="P266" i="47"/>
  <c r="AE265" i="47"/>
  <c r="W265" i="47"/>
  <c r="P265" i="47"/>
  <c r="AE264" i="47"/>
  <c r="W264" i="47"/>
  <c r="P264" i="47"/>
  <c r="AE263" i="47"/>
  <c r="W263" i="47"/>
  <c r="P263" i="47"/>
  <c r="AE262" i="47"/>
  <c r="W262" i="47"/>
  <c r="P262" i="47"/>
  <c r="AE261" i="47"/>
  <c r="W261" i="47"/>
  <c r="P261" i="47"/>
  <c r="AE260" i="47"/>
  <c r="W260" i="47"/>
  <c r="P260" i="47"/>
  <c r="AE259" i="47"/>
  <c r="W259" i="47"/>
  <c r="P259" i="47"/>
  <c r="AE258" i="47"/>
  <c r="W258" i="47"/>
  <c r="P258" i="47"/>
  <c r="AE257" i="47"/>
  <c r="W257" i="47"/>
  <c r="P257" i="47"/>
  <c r="AE256" i="47"/>
  <c r="W256" i="47"/>
  <c r="P256" i="47"/>
  <c r="AE255" i="47"/>
  <c r="W255" i="47"/>
  <c r="P255" i="47"/>
  <c r="AE254" i="47"/>
  <c r="W254" i="47"/>
  <c r="P254" i="47"/>
  <c r="AE253" i="47"/>
  <c r="W253" i="47"/>
  <c r="P253" i="47"/>
  <c r="AE252" i="47"/>
  <c r="W252" i="47"/>
  <c r="P252" i="47"/>
  <c r="AE251" i="47"/>
  <c r="W251" i="47"/>
  <c r="P251" i="47"/>
  <c r="AE250" i="47"/>
  <c r="W250" i="47"/>
  <c r="P250" i="47"/>
  <c r="AE249" i="47"/>
  <c r="W249" i="47"/>
  <c r="P249" i="47"/>
  <c r="AE248" i="47"/>
  <c r="W248" i="47"/>
  <c r="P248" i="47"/>
  <c r="AE247" i="47"/>
  <c r="W247" i="47"/>
  <c r="P247" i="47"/>
  <c r="AE246" i="47"/>
  <c r="W246" i="47"/>
  <c r="P246" i="47"/>
  <c r="AE245" i="47"/>
  <c r="W245" i="47"/>
  <c r="P245" i="47"/>
  <c r="AE244" i="47"/>
  <c r="W244" i="47"/>
  <c r="P244" i="47"/>
  <c r="AE243" i="47"/>
  <c r="W243" i="47"/>
  <c r="P243" i="47"/>
  <c r="AE242" i="47"/>
  <c r="W242" i="47"/>
  <c r="P242" i="47"/>
  <c r="AE241" i="47"/>
  <c r="W241" i="47"/>
  <c r="P241" i="47"/>
  <c r="AE240" i="47"/>
  <c r="W240" i="47"/>
  <c r="P240" i="47"/>
  <c r="AE239" i="47"/>
  <c r="W239" i="47"/>
  <c r="P239" i="47"/>
  <c r="AE238" i="47"/>
  <c r="W238" i="47"/>
  <c r="P238" i="47"/>
  <c r="AE237" i="47"/>
  <c r="W237" i="47"/>
  <c r="P237" i="47"/>
  <c r="AE236" i="47"/>
  <c r="W236" i="47"/>
  <c r="P236" i="47"/>
  <c r="AE235" i="47"/>
  <c r="W235" i="47"/>
  <c r="P235" i="47"/>
  <c r="AE234" i="47"/>
  <c r="W234" i="47"/>
  <c r="P234" i="47"/>
  <c r="AE233" i="47"/>
  <c r="W233" i="47"/>
  <c r="P233" i="47"/>
  <c r="AE232" i="47"/>
  <c r="W232" i="47"/>
  <c r="P232" i="47"/>
  <c r="AE231" i="47"/>
  <c r="W231" i="47"/>
  <c r="P231" i="47"/>
  <c r="AE230" i="47"/>
  <c r="W230" i="47"/>
  <c r="P230" i="47"/>
  <c r="AE229" i="47"/>
  <c r="W229" i="47"/>
  <c r="P229" i="47"/>
  <c r="AE228" i="47"/>
  <c r="W228" i="47"/>
  <c r="P228" i="47"/>
  <c r="AE227" i="47"/>
  <c r="W227" i="47"/>
  <c r="P227" i="47"/>
  <c r="AE226" i="47"/>
  <c r="W226" i="47"/>
  <c r="P226" i="47"/>
  <c r="AE225" i="47"/>
  <c r="W225" i="47"/>
  <c r="P225" i="47"/>
  <c r="AE224" i="47"/>
  <c r="W224" i="47"/>
  <c r="P224" i="47"/>
  <c r="AE223" i="47"/>
  <c r="W223" i="47"/>
  <c r="P223" i="47"/>
  <c r="AE222" i="47"/>
  <c r="W222" i="47"/>
  <c r="P222" i="47"/>
  <c r="AE221" i="47"/>
  <c r="W221" i="47"/>
  <c r="P221" i="47"/>
  <c r="AE220" i="47"/>
  <c r="W220" i="47"/>
  <c r="P220" i="47"/>
  <c r="AE219" i="47"/>
  <c r="W219" i="47"/>
  <c r="P219" i="47"/>
  <c r="AE218" i="47"/>
  <c r="W218" i="47"/>
  <c r="P218" i="47"/>
  <c r="AE217" i="47"/>
  <c r="W217" i="47"/>
  <c r="P217" i="47"/>
  <c r="AE216" i="47"/>
  <c r="W216" i="47"/>
  <c r="P216" i="47"/>
  <c r="AE215" i="47"/>
  <c r="W215" i="47"/>
  <c r="P215" i="47"/>
  <c r="AE214" i="47"/>
  <c r="W214" i="47"/>
  <c r="P214" i="47"/>
  <c r="AE213" i="47"/>
  <c r="W213" i="47"/>
  <c r="P213" i="47"/>
  <c r="AE212" i="47"/>
  <c r="W212" i="47"/>
  <c r="P212" i="47"/>
  <c r="AE211" i="47"/>
  <c r="W211" i="47"/>
  <c r="P211" i="47"/>
  <c r="AE210" i="47"/>
  <c r="W210" i="47"/>
  <c r="P210" i="47"/>
  <c r="AE209" i="47"/>
  <c r="W209" i="47"/>
  <c r="P209" i="47"/>
  <c r="AE208" i="47"/>
  <c r="W208" i="47"/>
  <c r="P208" i="47"/>
  <c r="AE207" i="47"/>
  <c r="W207" i="47"/>
  <c r="P207" i="47"/>
  <c r="AE206" i="47"/>
  <c r="W206" i="47"/>
  <c r="P206" i="47"/>
  <c r="AE205" i="47"/>
  <c r="W205" i="47"/>
  <c r="P205" i="47"/>
  <c r="AE204" i="47"/>
  <c r="W204" i="47"/>
  <c r="P204" i="47"/>
  <c r="AE203" i="47"/>
  <c r="W203" i="47"/>
  <c r="P203" i="47"/>
  <c r="AE202" i="47"/>
  <c r="W202" i="47"/>
  <c r="P202" i="47"/>
  <c r="AE201" i="47"/>
  <c r="W201" i="47"/>
  <c r="P201" i="47"/>
  <c r="AE200" i="47"/>
  <c r="W200" i="47"/>
  <c r="P200" i="47"/>
  <c r="AE199" i="47"/>
  <c r="W199" i="47"/>
  <c r="P199" i="47"/>
  <c r="AE198" i="47"/>
  <c r="W198" i="47"/>
  <c r="P198" i="47"/>
  <c r="AE197" i="47"/>
  <c r="W197" i="47"/>
  <c r="P197" i="47"/>
  <c r="AE196" i="47"/>
  <c r="W196" i="47"/>
  <c r="P196" i="47"/>
  <c r="AE195" i="47"/>
  <c r="W195" i="47"/>
  <c r="P195" i="47"/>
  <c r="AE194" i="47"/>
  <c r="W194" i="47"/>
  <c r="P194" i="47"/>
  <c r="AE193" i="47"/>
  <c r="W193" i="47"/>
  <c r="P193" i="47"/>
  <c r="AE192" i="47"/>
  <c r="W192" i="47"/>
  <c r="P192" i="47"/>
  <c r="AE191" i="47"/>
  <c r="W191" i="47"/>
  <c r="P191" i="47"/>
  <c r="AE190" i="47"/>
  <c r="W190" i="47"/>
  <c r="P190" i="47"/>
  <c r="AE189" i="47"/>
  <c r="W189" i="47"/>
  <c r="P189" i="47"/>
  <c r="AE188" i="47"/>
  <c r="W188" i="47"/>
  <c r="P188" i="47"/>
  <c r="AE187" i="47"/>
  <c r="W187" i="47"/>
  <c r="P187" i="47"/>
  <c r="AE186" i="47"/>
  <c r="W186" i="47"/>
  <c r="P186" i="47"/>
  <c r="AE185" i="47"/>
  <c r="W185" i="47"/>
  <c r="P185" i="47"/>
  <c r="AE184" i="47"/>
  <c r="W184" i="47"/>
  <c r="P184" i="47"/>
  <c r="AE183" i="47"/>
  <c r="W183" i="47"/>
  <c r="P183" i="47"/>
  <c r="AE182" i="47"/>
  <c r="W182" i="47"/>
  <c r="P182" i="47"/>
  <c r="AE181" i="47"/>
  <c r="W181" i="47"/>
  <c r="P181" i="47"/>
  <c r="AE180" i="47"/>
  <c r="W180" i="47"/>
  <c r="P180" i="47"/>
  <c r="AE179" i="47"/>
  <c r="W179" i="47"/>
  <c r="P179" i="47"/>
  <c r="AE178" i="47"/>
  <c r="W178" i="47"/>
  <c r="P178" i="47"/>
  <c r="AE177" i="47"/>
  <c r="W177" i="47"/>
  <c r="P177" i="47"/>
  <c r="AE176" i="47"/>
  <c r="W176" i="47"/>
  <c r="P176" i="47"/>
  <c r="AE175" i="47"/>
  <c r="W175" i="47"/>
  <c r="P175" i="47"/>
  <c r="AE174" i="47"/>
  <c r="W174" i="47"/>
  <c r="P174" i="47"/>
  <c r="AE173" i="47"/>
  <c r="W173" i="47"/>
  <c r="P173" i="47"/>
  <c r="AE172" i="47"/>
  <c r="W172" i="47"/>
  <c r="P172" i="47"/>
  <c r="AE171" i="47"/>
  <c r="W171" i="47"/>
  <c r="P171" i="47"/>
  <c r="AE170" i="47"/>
  <c r="W170" i="47"/>
  <c r="P170" i="47"/>
  <c r="AE169" i="47"/>
  <c r="W169" i="47"/>
  <c r="P169" i="47"/>
  <c r="AE168" i="47"/>
  <c r="W168" i="47"/>
  <c r="P168" i="47"/>
  <c r="AE167" i="47"/>
  <c r="W167" i="47"/>
  <c r="P167" i="47"/>
  <c r="AE166" i="47"/>
  <c r="W166" i="47"/>
  <c r="P166" i="47"/>
  <c r="AE165" i="47"/>
  <c r="W165" i="47"/>
  <c r="P165" i="47"/>
  <c r="AE164" i="47"/>
  <c r="W164" i="47"/>
  <c r="P164" i="47"/>
  <c r="AE163" i="47"/>
  <c r="W163" i="47"/>
  <c r="P163" i="47"/>
  <c r="AE162" i="47"/>
  <c r="W162" i="47"/>
  <c r="P162" i="47"/>
  <c r="AE161" i="47"/>
  <c r="W161" i="47"/>
  <c r="P161" i="47"/>
  <c r="AE160" i="47"/>
  <c r="W160" i="47"/>
  <c r="P160" i="47"/>
  <c r="AE159" i="47"/>
  <c r="W159" i="47"/>
  <c r="P159" i="47"/>
  <c r="AE158" i="47"/>
  <c r="W158" i="47"/>
  <c r="P158" i="47"/>
  <c r="AE157" i="47"/>
  <c r="W157" i="47"/>
  <c r="P157" i="47"/>
  <c r="AE156" i="47"/>
  <c r="W156" i="47"/>
  <c r="P156" i="47"/>
  <c r="AE155" i="47"/>
  <c r="W155" i="47"/>
  <c r="P155" i="47"/>
  <c r="AE154" i="47"/>
  <c r="W154" i="47"/>
  <c r="P154" i="47"/>
  <c r="AE153" i="47"/>
  <c r="W153" i="47"/>
  <c r="P153" i="47"/>
  <c r="AE152" i="47"/>
  <c r="W152" i="47"/>
  <c r="P152" i="47"/>
  <c r="AE151" i="47"/>
  <c r="W151" i="47"/>
  <c r="P151" i="47"/>
  <c r="AE150" i="47"/>
  <c r="W150" i="47"/>
  <c r="P150" i="47"/>
  <c r="AE149" i="47"/>
  <c r="W149" i="47"/>
  <c r="P149" i="47"/>
  <c r="AE148" i="47"/>
  <c r="W148" i="47"/>
  <c r="P148" i="47"/>
  <c r="AE147" i="47"/>
  <c r="W147" i="47"/>
  <c r="P147" i="47"/>
  <c r="AE146" i="47"/>
  <c r="W146" i="47"/>
  <c r="P146" i="47"/>
  <c r="AE145" i="47"/>
  <c r="W145" i="47"/>
  <c r="P145" i="47"/>
  <c r="AE144" i="47"/>
  <c r="W144" i="47"/>
  <c r="P144" i="47"/>
  <c r="AE143" i="47"/>
  <c r="W143" i="47"/>
  <c r="P143" i="47"/>
  <c r="AE142" i="47"/>
  <c r="W142" i="47"/>
  <c r="P142" i="47"/>
  <c r="AE141" i="47"/>
  <c r="W141" i="47"/>
  <c r="P141" i="47"/>
  <c r="AE140" i="47"/>
  <c r="W140" i="47"/>
  <c r="P140" i="47"/>
  <c r="AE139" i="47"/>
  <c r="W139" i="47"/>
  <c r="P139" i="47"/>
  <c r="AE138" i="47"/>
  <c r="W138" i="47"/>
  <c r="P138" i="47"/>
  <c r="AE137" i="47"/>
  <c r="W137" i="47"/>
  <c r="P137" i="47"/>
  <c r="AE136" i="47"/>
  <c r="W136" i="47"/>
  <c r="P136" i="47"/>
  <c r="AE135" i="47"/>
  <c r="W135" i="47"/>
  <c r="P135" i="47"/>
  <c r="AE134" i="47"/>
  <c r="W134" i="47"/>
  <c r="P134" i="47"/>
  <c r="AE133" i="47"/>
  <c r="W133" i="47"/>
  <c r="P133" i="47"/>
  <c r="AE132" i="47"/>
  <c r="W132" i="47"/>
  <c r="P132" i="47"/>
  <c r="AE131" i="47"/>
  <c r="W131" i="47"/>
  <c r="P131" i="47"/>
  <c r="AE130" i="47"/>
  <c r="W130" i="47"/>
  <c r="P130" i="47"/>
  <c r="AE129" i="47"/>
  <c r="W129" i="47"/>
  <c r="P129" i="47"/>
  <c r="AE128" i="47"/>
  <c r="W128" i="47"/>
  <c r="P128" i="47"/>
  <c r="AE127" i="47"/>
  <c r="W127" i="47"/>
  <c r="P127" i="47"/>
  <c r="AE126" i="47"/>
  <c r="W126" i="47"/>
  <c r="P126" i="47"/>
  <c r="AE125" i="47"/>
  <c r="W125" i="47"/>
  <c r="P125" i="47"/>
  <c r="AE124" i="47"/>
  <c r="W124" i="47"/>
  <c r="P124" i="47"/>
  <c r="AE123" i="47"/>
  <c r="W123" i="47"/>
  <c r="P123" i="47"/>
  <c r="AE122" i="47"/>
  <c r="W122" i="47"/>
  <c r="P122" i="47"/>
  <c r="AE121" i="47"/>
  <c r="W121" i="47"/>
  <c r="P121" i="47"/>
  <c r="AE120" i="47"/>
  <c r="W120" i="47"/>
  <c r="P120" i="47"/>
  <c r="AE119" i="47"/>
  <c r="W119" i="47"/>
  <c r="P119" i="47"/>
  <c r="AE118" i="47"/>
  <c r="W118" i="47"/>
  <c r="P118" i="47"/>
  <c r="AE117" i="47"/>
  <c r="W117" i="47"/>
  <c r="P117" i="47"/>
  <c r="AE116" i="47"/>
  <c r="W116" i="47"/>
  <c r="P116" i="47"/>
  <c r="AE115" i="47"/>
  <c r="W115" i="47"/>
  <c r="P115" i="47"/>
  <c r="AE114" i="47"/>
  <c r="W114" i="47"/>
  <c r="P114" i="47"/>
  <c r="AE113" i="47"/>
  <c r="W113" i="47"/>
  <c r="P113" i="47"/>
  <c r="AE112" i="47"/>
  <c r="W112" i="47"/>
  <c r="P112" i="47"/>
  <c r="AE111" i="47"/>
  <c r="W111" i="47"/>
  <c r="P111" i="47"/>
  <c r="AE110" i="47"/>
  <c r="W110" i="47"/>
  <c r="P110" i="47"/>
  <c r="AE109" i="47"/>
  <c r="W109" i="47"/>
  <c r="P109" i="47"/>
  <c r="AE108" i="47"/>
  <c r="W108" i="47"/>
  <c r="P108" i="47"/>
  <c r="AE107" i="47"/>
  <c r="W107" i="47"/>
  <c r="P107" i="47"/>
  <c r="AE106" i="47"/>
  <c r="W106" i="47"/>
  <c r="P106" i="47"/>
  <c r="AE105" i="47"/>
  <c r="W105" i="47"/>
  <c r="P105" i="47"/>
  <c r="AE104" i="47"/>
  <c r="W104" i="47"/>
  <c r="P104" i="47"/>
  <c r="AE103" i="47"/>
  <c r="W103" i="47"/>
  <c r="P103" i="47"/>
  <c r="AE102" i="47"/>
  <c r="W102" i="47"/>
  <c r="P102" i="47"/>
  <c r="AE101" i="47"/>
  <c r="W101" i="47"/>
  <c r="P101" i="47"/>
  <c r="AE100" i="47"/>
  <c r="W100" i="47"/>
  <c r="P100" i="47"/>
  <c r="AE99" i="47"/>
  <c r="W99" i="47"/>
  <c r="P99" i="47"/>
  <c r="AE98" i="47"/>
  <c r="W98" i="47"/>
  <c r="P98" i="47"/>
  <c r="AE97" i="47"/>
  <c r="W97" i="47"/>
  <c r="P97" i="47"/>
  <c r="AE96" i="47"/>
  <c r="W96" i="47"/>
  <c r="P96" i="47"/>
  <c r="AE95" i="47"/>
  <c r="W95" i="47"/>
  <c r="X95" i="47" s="1"/>
  <c r="AE94" i="47"/>
  <c r="W94" i="47"/>
  <c r="X94" i="47" s="1"/>
  <c r="AE93" i="47"/>
  <c r="W93" i="47"/>
  <c r="X93" i="47" s="1"/>
  <c r="AE92" i="47"/>
  <c r="W92" i="47"/>
  <c r="P92" i="47"/>
  <c r="AE91" i="47"/>
  <c r="W91" i="47"/>
  <c r="P91" i="47"/>
  <c r="AE90" i="47"/>
  <c r="W90" i="47"/>
  <c r="P90" i="47"/>
  <c r="AE89" i="47"/>
  <c r="W89" i="47"/>
  <c r="P89" i="47"/>
  <c r="AE88" i="47"/>
  <c r="W88" i="47"/>
  <c r="P88" i="47"/>
  <c r="X88" i="47" s="1"/>
  <c r="AE87" i="47"/>
  <c r="W87" i="47"/>
  <c r="P87" i="47"/>
  <c r="AE86" i="47"/>
  <c r="W86" i="47"/>
  <c r="P86" i="47"/>
  <c r="AE85" i="47"/>
  <c r="W85" i="47"/>
  <c r="P85" i="47"/>
  <c r="AE84" i="47"/>
  <c r="W84" i="47"/>
  <c r="P84" i="47"/>
  <c r="AE83" i="47"/>
  <c r="W83" i="47"/>
  <c r="P83" i="47"/>
  <c r="AE82" i="47"/>
  <c r="W82" i="47"/>
  <c r="P82" i="47"/>
  <c r="AE81" i="47"/>
  <c r="W81" i="47"/>
  <c r="P81" i="47"/>
  <c r="AE80" i="47"/>
  <c r="W80" i="47"/>
  <c r="P80" i="47"/>
  <c r="X80" i="47" s="1"/>
  <c r="AE79" i="47"/>
  <c r="W79" i="47"/>
  <c r="P79" i="47"/>
  <c r="AE78" i="47"/>
  <c r="W78" i="47"/>
  <c r="P78" i="47"/>
  <c r="AE77" i="47"/>
  <c r="W77" i="47"/>
  <c r="P77" i="47"/>
  <c r="AE76" i="47"/>
  <c r="W76" i="47"/>
  <c r="P76" i="47"/>
  <c r="AE75" i="47"/>
  <c r="W75" i="47"/>
  <c r="P75" i="47"/>
  <c r="AE74" i="47"/>
  <c r="W74" i="47"/>
  <c r="P74" i="47"/>
  <c r="AE73" i="47"/>
  <c r="W73" i="47"/>
  <c r="P73" i="47"/>
  <c r="AE72" i="47"/>
  <c r="W72" i="47"/>
  <c r="P72" i="47"/>
  <c r="X72" i="47" s="1"/>
  <c r="AE71" i="47"/>
  <c r="W71" i="47"/>
  <c r="P71" i="47"/>
  <c r="AE70" i="47"/>
  <c r="W70" i="47"/>
  <c r="P70" i="47"/>
  <c r="AE69" i="47"/>
  <c r="W69" i="47"/>
  <c r="P69" i="47"/>
  <c r="AE68" i="47"/>
  <c r="W68" i="47"/>
  <c r="P68" i="47"/>
  <c r="AE67" i="47"/>
  <c r="W67" i="47"/>
  <c r="P67" i="47"/>
  <c r="AE66" i="47"/>
  <c r="W66" i="47"/>
  <c r="P66" i="47"/>
  <c r="AE65" i="47"/>
  <c r="W65" i="47"/>
  <c r="P65" i="47"/>
  <c r="AE64" i="47"/>
  <c r="W64" i="47"/>
  <c r="P64" i="47"/>
  <c r="X64" i="47" s="1"/>
  <c r="AE63" i="47"/>
  <c r="W63" i="47"/>
  <c r="P63" i="47"/>
  <c r="AE62" i="47"/>
  <c r="W62" i="47"/>
  <c r="P62" i="47"/>
  <c r="AE61" i="47"/>
  <c r="W61" i="47"/>
  <c r="P61" i="47"/>
  <c r="AE60" i="47"/>
  <c r="W60" i="47"/>
  <c r="P60" i="47"/>
  <c r="AE59" i="47"/>
  <c r="W59" i="47"/>
  <c r="P59" i="47"/>
  <c r="AE58" i="47"/>
  <c r="W58" i="47"/>
  <c r="P58" i="47"/>
  <c r="AE57" i="47"/>
  <c r="W57" i="47"/>
  <c r="P57" i="47"/>
  <c r="AE56" i="47"/>
  <c r="W56" i="47"/>
  <c r="P56" i="47"/>
  <c r="X56" i="47" s="1"/>
  <c r="AE55" i="47"/>
  <c r="W55" i="47"/>
  <c r="P55" i="47"/>
  <c r="AE54" i="47"/>
  <c r="W54" i="47"/>
  <c r="P54" i="47"/>
  <c r="AE53" i="47"/>
  <c r="W53" i="47"/>
  <c r="P53" i="47"/>
  <c r="AE52" i="47"/>
  <c r="W52" i="47"/>
  <c r="P52" i="47"/>
  <c r="AE51" i="47"/>
  <c r="W51" i="47"/>
  <c r="P51" i="47"/>
  <c r="AE50" i="47"/>
  <c r="W50" i="47"/>
  <c r="P50" i="47"/>
  <c r="AE49" i="47"/>
  <c r="W49" i="47"/>
  <c r="P49" i="47"/>
  <c r="AE48" i="47"/>
  <c r="W48" i="47"/>
  <c r="P48" i="47"/>
  <c r="X48" i="47" s="1"/>
  <c r="AE47" i="47"/>
  <c r="W47" i="47"/>
  <c r="P47" i="47"/>
  <c r="AE46" i="47"/>
  <c r="W46" i="47"/>
  <c r="P46" i="47"/>
  <c r="AE45" i="47"/>
  <c r="W45" i="47"/>
  <c r="P45" i="47"/>
  <c r="AE44" i="47"/>
  <c r="W44" i="47"/>
  <c r="P44" i="47"/>
  <c r="AE43" i="47"/>
  <c r="W43" i="47"/>
  <c r="P43" i="47"/>
  <c r="AE42" i="47"/>
  <c r="W42" i="47"/>
  <c r="P42" i="47"/>
  <c r="AE41" i="47"/>
  <c r="W41" i="47"/>
  <c r="P41" i="47"/>
  <c r="AE40" i="47"/>
  <c r="W40" i="47"/>
  <c r="P40" i="47"/>
  <c r="X40" i="47" s="1"/>
  <c r="AE39" i="47"/>
  <c r="W39" i="47"/>
  <c r="P39" i="47"/>
  <c r="AE38" i="47"/>
  <c r="W38" i="47"/>
  <c r="P38" i="47"/>
  <c r="AE37" i="47"/>
  <c r="W37" i="47"/>
  <c r="P37" i="47"/>
  <c r="AE36" i="47"/>
  <c r="W36" i="47"/>
  <c r="P36" i="47"/>
  <c r="AE35" i="47"/>
  <c r="W35" i="47"/>
  <c r="P35" i="47"/>
  <c r="AE34" i="47"/>
  <c r="W34" i="47"/>
  <c r="P34" i="47"/>
  <c r="AE33" i="47"/>
  <c r="W33" i="47"/>
  <c r="P33" i="47"/>
  <c r="AE32" i="47"/>
  <c r="W32" i="47"/>
  <c r="P32" i="47"/>
  <c r="X32" i="47" s="1"/>
  <c r="AE31" i="47"/>
  <c r="W31" i="47"/>
  <c r="P31" i="47"/>
  <c r="AE30" i="47"/>
  <c r="W30" i="47"/>
  <c r="P30" i="47"/>
  <c r="AE29" i="47"/>
  <c r="W29" i="47"/>
  <c r="P29" i="47"/>
  <c r="AE28" i="47"/>
  <c r="W28" i="47"/>
  <c r="P28" i="47"/>
  <c r="AE27" i="47"/>
  <c r="W27" i="47"/>
  <c r="P27" i="47"/>
  <c r="AE26" i="47"/>
  <c r="W26" i="47"/>
  <c r="P26" i="47"/>
  <c r="AE25" i="47"/>
  <c r="W25" i="47"/>
  <c r="P25" i="47"/>
  <c r="AE24" i="47"/>
  <c r="W24" i="47"/>
  <c r="P24" i="47"/>
  <c r="X24" i="47" s="1"/>
  <c r="AE23" i="47"/>
  <c r="W23" i="47"/>
  <c r="P23" i="47"/>
  <c r="AE22" i="47"/>
  <c r="W22" i="47"/>
  <c r="P22" i="47"/>
  <c r="AE21" i="47"/>
  <c r="W21" i="47"/>
  <c r="P21" i="47"/>
  <c r="AE20" i="47"/>
  <c r="W20" i="47"/>
  <c r="P20" i="47"/>
  <c r="AE19" i="47"/>
  <c r="W19" i="47"/>
  <c r="P19" i="47"/>
  <c r="AE18" i="47"/>
  <c r="W18" i="47"/>
  <c r="P18" i="47"/>
  <c r="AE17" i="47"/>
  <c r="W17" i="47"/>
  <c r="P17" i="47"/>
  <c r="AE16" i="47"/>
  <c r="W16" i="47"/>
  <c r="P16" i="47"/>
  <c r="X16" i="47" s="1"/>
  <c r="AE15" i="47"/>
  <c r="W15" i="47"/>
  <c r="P15" i="47"/>
  <c r="AE14" i="47"/>
  <c r="W14" i="47"/>
  <c r="P14" i="47"/>
  <c r="AE13" i="47"/>
  <c r="W13" i="47"/>
  <c r="P13" i="47"/>
  <c r="AE12" i="47"/>
  <c r="W12" i="47"/>
  <c r="P12" i="47"/>
  <c r="AE11" i="47"/>
  <c r="W11" i="47"/>
  <c r="P11" i="47"/>
  <c r="AE10" i="47"/>
  <c r="W10" i="47"/>
  <c r="P10" i="47"/>
  <c r="AE9" i="47"/>
  <c r="W9" i="47"/>
  <c r="P9" i="47"/>
  <c r="AE8" i="47"/>
  <c r="W8" i="47"/>
  <c r="P8" i="47"/>
  <c r="X8" i="47" s="1"/>
  <c r="AE7" i="47"/>
  <c r="W7" i="47"/>
  <c r="P7" i="47"/>
  <c r="AE6" i="47"/>
  <c r="W6" i="47"/>
  <c r="P6" i="47"/>
  <c r="AE5" i="47"/>
  <c r="W5" i="47"/>
  <c r="P5" i="47"/>
  <c r="S566" i="47"/>
  <c r="AB562" i="47"/>
  <c r="K565" i="47"/>
  <c r="S565" i="47"/>
  <c r="AA561" i="47"/>
  <c r="AA562" i="47"/>
  <c r="R561" i="47"/>
  <c r="AD564" i="47"/>
  <c r="V565" i="47"/>
  <c r="S562" i="47"/>
  <c r="V561" i="47"/>
  <c r="Q564" i="47"/>
  <c r="J565" i="47"/>
  <c r="J562" i="47"/>
  <c r="O561" i="47"/>
  <c r="AA564" i="47"/>
  <c r="AB561" i="47"/>
  <c r="T565" i="47"/>
  <c r="AC566" i="47"/>
  <c r="AA566" i="47"/>
  <c r="M561" i="47"/>
  <c r="AC562" i="47"/>
  <c r="AD565" i="47"/>
  <c r="U564" i="47"/>
  <c r="AC561" i="47"/>
  <c r="Q565" i="47"/>
  <c r="O565" i="47"/>
  <c r="M565" i="47"/>
  <c r="Z565" i="47"/>
  <c r="R563" i="47"/>
  <c r="K562" i="47"/>
  <c r="K563" i="47"/>
  <c r="Y565" i="47"/>
  <c r="Y562" i="47"/>
  <c r="K564" i="47"/>
  <c r="O564" i="47"/>
  <c r="AC563" i="47"/>
  <c r="U565" i="47"/>
  <c r="T563" i="47"/>
  <c r="U566" i="47"/>
  <c r="N566" i="47"/>
  <c r="U562" i="47"/>
  <c r="L565" i="47"/>
  <c r="V564" i="47"/>
  <c r="L563" i="47"/>
  <c r="Q566" i="47"/>
  <c r="AD562" i="47"/>
  <c r="L564" i="47"/>
  <c r="K561" i="47"/>
  <c r="Y566" i="47"/>
  <c r="AA565" i="47"/>
  <c r="Q561" i="47"/>
  <c r="S563" i="47"/>
  <c r="T566" i="47"/>
  <c r="R565" i="47"/>
  <c r="N564" i="47"/>
  <c r="AD561" i="47"/>
  <c r="O563" i="47"/>
  <c r="V562" i="47"/>
  <c r="J561" i="47"/>
  <c r="N563" i="47"/>
  <c r="Y561" i="47"/>
  <c r="N562" i="47"/>
  <c r="T561" i="47"/>
  <c r="M566" i="47"/>
  <c r="Y564" i="47"/>
  <c r="R566" i="47"/>
  <c r="J563" i="47"/>
  <c r="L566" i="47"/>
  <c r="N561" i="47"/>
  <c r="M564" i="47"/>
  <c r="AB563" i="47"/>
  <c r="U561" i="47"/>
  <c r="L562" i="47"/>
  <c r="AD563" i="47"/>
  <c r="T562" i="47"/>
  <c r="M563" i="47"/>
  <c r="AA563" i="47"/>
  <c r="Q563" i="47"/>
  <c r="M562" i="47"/>
  <c r="AB564" i="47"/>
  <c r="V563" i="47"/>
  <c r="J566" i="47"/>
  <c r="V566" i="47"/>
  <c r="O562" i="47"/>
  <c r="J564" i="47"/>
  <c r="Z561" i="47"/>
  <c r="Z566" i="47"/>
  <c r="N565" i="47"/>
  <c r="U563" i="47"/>
  <c r="R564" i="47"/>
  <c r="Q562" i="47"/>
  <c r="R562" i="47"/>
  <c r="Z564" i="47"/>
  <c r="L561" i="47"/>
  <c r="AB565" i="47"/>
  <c r="K566" i="47"/>
  <c r="O566" i="47"/>
  <c r="Z563" i="47"/>
  <c r="AB566" i="47"/>
  <c r="AD566" i="47"/>
  <c r="AC564" i="47"/>
  <c r="T564" i="47"/>
  <c r="Y563" i="47"/>
  <c r="Z562" i="47"/>
  <c r="AC565" i="47"/>
  <c r="S564" i="47"/>
  <c r="S561" i="47"/>
  <c r="X510" i="47" l="1"/>
  <c r="X526" i="47"/>
  <c r="X534" i="47"/>
  <c r="X542" i="47"/>
  <c r="Z547" i="47"/>
  <c r="N547" i="47"/>
  <c r="X12" i="47"/>
  <c r="X20" i="47"/>
  <c r="X28" i="47"/>
  <c r="X36" i="47"/>
  <c r="X44" i="47"/>
  <c r="X52" i="47"/>
  <c r="X60" i="47"/>
  <c r="X68" i="47"/>
  <c r="X76" i="47"/>
  <c r="X84" i="47"/>
  <c r="X92" i="47"/>
  <c r="X162" i="47"/>
  <c r="X170" i="47"/>
  <c r="X178" i="47"/>
  <c r="X186" i="47"/>
  <c r="X194" i="47"/>
  <c r="X202" i="47"/>
  <c r="X210" i="47"/>
  <c r="X218" i="47"/>
  <c r="X226" i="47"/>
  <c r="X234" i="47"/>
  <c r="X242" i="47"/>
  <c r="X250" i="47"/>
  <c r="X258" i="47"/>
  <c r="X266" i="47"/>
  <c r="X274" i="47"/>
  <c r="X282" i="47"/>
  <c r="X290" i="47"/>
  <c r="X298" i="47"/>
  <c r="X306" i="47"/>
  <c r="X314" i="47"/>
  <c r="X322" i="47"/>
  <c r="X330" i="47"/>
  <c r="X338" i="47"/>
  <c r="X346" i="47"/>
  <c r="X354" i="47"/>
  <c r="X362" i="47"/>
  <c r="X370" i="47"/>
  <c r="X378" i="47"/>
  <c r="R547" i="47"/>
  <c r="V547" i="47"/>
  <c r="X98" i="47"/>
  <c r="X122" i="47"/>
  <c r="X138" i="47"/>
  <c r="X106" i="47"/>
  <c r="X114" i="47"/>
  <c r="X130" i="47"/>
  <c r="X146" i="47"/>
  <c r="X154" i="47"/>
  <c r="X100" i="47"/>
  <c r="X108" i="47"/>
  <c r="X116" i="47"/>
  <c r="X124" i="47"/>
  <c r="X132" i="47"/>
  <c r="X140" i="47"/>
  <c r="X148" i="47"/>
  <c r="X156" i="47"/>
  <c r="X164" i="47"/>
  <c r="X172" i="47"/>
  <c r="X180" i="47"/>
  <c r="X188" i="47"/>
  <c r="X196" i="47"/>
  <c r="X204" i="47"/>
  <c r="X212" i="47"/>
  <c r="X220" i="47"/>
  <c r="X228" i="47"/>
  <c r="X236" i="47"/>
  <c r="X244" i="47"/>
  <c r="X252" i="47"/>
  <c r="X260" i="47"/>
  <c r="X268" i="47"/>
  <c r="X276" i="47"/>
  <c r="X284" i="47"/>
  <c r="X292" i="47"/>
  <c r="X300" i="47"/>
  <c r="X308" i="47"/>
  <c r="X316" i="47"/>
  <c r="X324" i="47"/>
  <c r="X332" i="47"/>
  <c r="X340" i="47"/>
  <c r="X348" i="47"/>
  <c r="X356" i="47"/>
  <c r="X364" i="47"/>
  <c r="X372" i="47"/>
  <c r="X380" i="47"/>
  <c r="X388" i="47"/>
  <c r="X396" i="47"/>
  <c r="X404" i="47"/>
  <c r="X412" i="47"/>
  <c r="X420" i="47"/>
  <c r="X516" i="47"/>
  <c r="X524" i="47"/>
  <c r="X532" i="47"/>
  <c r="X540" i="47"/>
  <c r="X514" i="47"/>
  <c r="X522" i="47"/>
  <c r="X530" i="47"/>
  <c r="X538" i="47"/>
  <c r="X549" i="47"/>
  <c r="X509" i="47"/>
  <c r="X517" i="47"/>
  <c r="AE552" i="47"/>
  <c r="AE551" i="47" s="1"/>
  <c r="X96" i="47"/>
  <c r="X104" i="47"/>
  <c r="X112" i="47"/>
  <c r="X120" i="47"/>
  <c r="X128" i="47"/>
  <c r="X136" i="47"/>
  <c r="X144" i="47"/>
  <c r="X152" i="47"/>
  <c r="X160" i="47"/>
  <c r="X168" i="47"/>
  <c r="X176" i="47"/>
  <c r="X184" i="47"/>
  <c r="X192" i="47"/>
  <c r="X200" i="47"/>
  <c r="X208" i="47"/>
  <c r="X216" i="47"/>
  <c r="X224" i="47"/>
  <c r="X232" i="47"/>
  <c r="X240" i="47"/>
  <c r="X248" i="47"/>
  <c r="X256" i="47"/>
  <c r="X264" i="47"/>
  <c r="X272" i="47"/>
  <c r="X280" i="47"/>
  <c r="X288" i="47"/>
  <c r="X296" i="47"/>
  <c r="X304" i="47"/>
  <c r="X312" i="47"/>
  <c r="X320" i="47"/>
  <c r="X328" i="47"/>
  <c r="X336" i="47"/>
  <c r="X344" i="47"/>
  <c r="X352" i="47"/>
  <c r="X360" i="47"/>
  <c r="X368" i="47"/>
  <c r="X376" i="47"/>
  <c r="X384" i="47"/>
  <c r="X392" i="47"/>
  <c r="X400" i="47"/>
  <c r="X408" i="47"/>
  <c r="X416" i="47"/>
  <c r="X515" i="47"/>
  <c r="X523" i="47"/>
  <c r="X531" i="47"/>
  <c r="X539" i="47"/>
  <c r="X513" i="47"/>
  <c r="X521" i="47"/>
  <c r="X529" i="47"/>
  <c r="W545" i="47"/>
  <c r="X511" i="47"/>
  <c r="X519" i="47"/>
  <c r="X527" i="47"/>
  <c r="X535" i="47"/>
  <c r="X543" i="47"/>
  <c r="X102" i="47"/>
  <c r="X158" i="47"/>
  <c r="X206" i="47"/>
  <c r="X230" i="47"/>
  <c r="X262" i="47"/>
  <c r="X118" i="47"/>
  <c r="X142" i="47"/>
  <c r="X190" i="47"/>
  <c r="X214" i="47"/>
  <c r="X270" i="47"/>
  <c r="X366" i="47"/>
  <c r="X386" i="47"/>
  <c r="X394" i="47"/>
  <c r="X402" i="47"/>
  <c r="X410" i="47"/>
  <c r="X418" i="47"/>
  <c r="X525" i="47"/>
  <c r="X533" i="47"/>
  <c r="X541" i="47"/>
  <c r="X110" i="47"/>
  <c r="X182" i="47"/>
  <c r="X222" i="47"/>
  <c r="X238" i="47"/>
  <c r="X310" i="47"/>
  <c r="X512" i="47"/>
  <c r="X520" i="47"/>
  <c r="X528" i="47"/>
  <c r="X536" i="47"/>
  <c r="X544" i="47"/>
  <c r="X134" i="47"/>
  <c r="X166" i="47"/>
  <c r="X254" i="47"/>
  <c r="X286" i="47"/>
  <c r="X518" i="47"/>
  <c r="X537" i="47"/>
  <c r="X126" i="47"/>
  <c r="X150" i="47"/>
  <c r="X174" i="47"/>
  <c r="X198" i="47"/>
  <c r="X246" i="47"/>
  <c r="X278" i="47"/>
  <c r="X294" i="47"/>
  <c r="X302" i="47"/>
  <c r="X318" i="47"/>
  <c r="X326" i="47"/>
  <c r="X334" i="47"/>
  <c r="X342" i="47"/>
  <c r="X350" i="47"/>
  <c r="X358" i="47"/>
  <c r="X374" i="47"/>
  <c r="X382" i="47"/>
  <c r="X390" i="47"/>
  <c r="X398" i="47"/>
  <c r="X406" i="47"/>
  <c r="X414" i="47"/>
  <c r="X7" i="47"/>
  <c r="X11" i="47"/>
  <c r="X15" i="47"/>
  <c r="X19" i="47"/>
  <c r="X23" i="47"/>
  <c r="X27" i="47"/>
  <c r="X31" i="47"/>
  <c r="X35" i="47"/>
  <c r="X39" i="47"/>
  <c r="X43" i="47"/>
  <c r="X47" i="47"/>
  <c r="X51" i="47"/>
  <c r="X55" i="47"/>
  <c r="X59" i="47"/>
  <c r="X63" i="47"/>
  <c r="X67" i="47"/>
  <c r="X71" i="47"/>
  <c r="X75" i="47"/>
  <c r="X79" i="47"/>
  <c r="X83" i="47"/>
  <c r="X87" i="47"/>
  <c r="X91" i="47"/>
  <c r="X97" i="47"/>
  <c r="X101" i="47"/>
  <c r="X105" i="47"/>
  <c r="X109" i="47"/>
  <c r="X113" i="47"/>
  <c r="X117" i="47"/>
  <c r="X121" i="47"/>
  <c r="X125" i="47"/>
  <c r="X129" i="47"/>
  <c r="X133" i="47"/>
  <c r="X137" i="47"/>
  <c r="X141" i="47"/>
  <c r="X145" i="47"/>
  <c r="X149" i="47"/>
  <c r="X153" i="47"/>
  <c r="X157" i="47"/>
  <c r="X9" i="47"/>
  <c r="X13" i="47"/>
  <c r="X17" i="47"/>
  <c r="X21" i="47"/>
  <c r="X25" i="47"/>
  <c r="X29" i="47"/>
  <c r="X33" i="47"/>
  <c r="X37" i="47"/>
  <c r="X41" i="47"/>
  <c r="X45" i="47"/>
  <c r="X49" i="47"/>
  <c r="X53" i="47"/>
  <c r="X57" i="47"/>
  <c r="X61" i="47"/>
  <c r="X65" i="47"/>
  <c r="X69" i="47"/>
  <c r="X73" i="47"/>
  <c r="X77" i="47"/>
  <c r="X81" i="47"/>
  <c r="X85" i="47"/>
  <c r="X89" i="47"/>
  <c r="X99" i="47"/>
  <c r="X103" i="47"/>
  <c r="X107" i="47"/>
  <c r="X111" i="47"/>
  <c r="X115" i="47"/>
  <c r="X119" i="47"/>
  <c r="X123" i="47"/>
  <c r="X127" i="47"/>
  <c r="X131" i="47"/>
  <c r="X135" i="47"/>
  <c r="X139" i="47"/>
  <c r="X143" i="47"/>
  <c r="X147" i="47"/>
  <c r="X151" i="47"/>
  <c r="X155" i="47"/>
  <c r="X159" i="47"/>
  <c r="X163" i="47"/>
  <c r="X167" i="47"/>
  <c r="X171" i="47"/>
  <c r="X175" i="47"/>
  <c r="X179" i="47"/>
  <c r="X183" i="47"/>
  <c r="X187" i="47"/>
  <c r="X191" i="47"/>
  <c r="X195" i="47"/>
  <c r="X199" i="47"/>
  <c r="X203" i="47"/>
  <c r="X207" i="47"/>
  <c r="X211" i="47"/>
  <c r="X215" i="47"/>
  <c r="X219" i="47"/>
  <c r="X223" i="47"/>
  <c r="X227" i="47"/>
  <c r="X231" i="47"/>
  <c r="X235" i="47"/>
  <c r="X239" i="47"/>
  <c r="X243" i="47"/>
  <c r="X247" i="47"/>
  <c r="X251" i="47"/>
  <c r="X255" i="47"/>
  <c r="X259" i="47"/>
  <c r="X263" i="47"/>
  <c r="X267" i="47"/>
  <c r="X271" i="47"/>
  <c r="X275" i="47"/>
  <c r="X279" i="47"/>
  <c r="X283" i="47"/>
  <c r="X287" i="47"/>
  <c r="X291" i="47"/>
  <c r="X295" i="47"/>
  <c r="X299" i="47"/>
  <c r="X303" i="47"/>
  <c r="X307" i="47"/>
  <c r="X311" i="47"/>
  <c r="X315" i="47"/>
  <c r="X319" i="47"/>
  <c r="AE545" i="47"/>
  <c r="X161" i="47"/>
  <c r="X165" i="47"/>
  <c r="X169" i="47"/>
  <c r="X173" i="47"/>
  <c r="X177" i="47"/>
  <c r="X181" i="47"/>
  <c r="X185" i="47"/>
  <c r="X189" i="47"/>
  <c r="X193" i="47"/>
  <c r="X197" i="47"/>
  <c r="X201" i="47"/>
  <c r="X205" i="47"/>
  <c r="X209" i="47"/>
  <c r="X213" i="47"/>
  <c r="X217" i="47"/>
  <c r="X221" i="47"/>
  <c r="X225" i="47"/>
  <c r="X229" i="47"/>
  <c r="X233" i="47"/>
  <c r="X237" i="47"/>
  <c r="X241" i="47"/>
  <c r="X245" i="47"/>
  <c r="X249" i="47"/>
  <c r="X253" i="47"/>
  <c r="X257" i="47"/>
  <c r="X261" i="47"/>
  <c r="X265" i="47"/>
  <c r="X269" i="47"/>
  <c r="X273" i="47"/>
  <c r="X277" i="47"/>
  <c r="X281" i="47"/>
  <c r="X285" i="47"/>
  <c r="X289" i="47"/>
  <c r="X293" i="47"/>
  <c r="X297" i="47"/>
  <c r="X301" i="47"/>
  <c r="X305" i="47"/>
  <c r="X309" i="47"/>
  <c r="X313" i="47"/>
  <c r="X317" i="47"/>
  <c r="X321" i="47"/>
  <c r="X325" i="47"/>
  <c r="X329" i="47"/>
  <c r="X333" i="47"/>
  <c r="X337" i="47"/>
  <c r="X341" i="47"/>
  <c r="X345" i="47"/>
  <c r="X349" i="47"/>
  <c r="X353" i="47"/>
  <c r="X357" i="47"/>
  <c r="X361" i="47"/>
  <c r="X365" i="47"/>
  <c r="X369" i="47"/>
  <c r="X373" i="47"/>
  <c r="X377" i="47"/>
  <c r="X381" i="47"/>
  <c r="X385" i="47"/>
  <c r="X389" i="47"/>
  <c r="X393" i="47"/>
  <c r="X397" i="47"/>
  <c r="X401" i="47"/>
  <c r="X405" i="47"/>
  <c r="X409" i="47"/>
  <c r="X413" i="47"/>
  <c r="X417" i="47"/>
  <c r="X424" i="47"/>
  <c r="X428" i="47"/>
  <c r="X432" i="47"/>
  <c r="X436" i="47"/>
  <c r="X440" i="47"/>
  <c r="X444" i="47"/>
  <c r="X448" i="47"/>
  <c r="X452" i="47"/>
  <c r="X456" i="47"/>
  <c r="X460" i="47"/>
  <c r="X464" i="47"/>
  <c r="X468" i="47"/>
  <c r="X472" i="47"/>
  <c r="X476" i="47"/>
  <c r="X480" i="47"/>
  <c r="X484" i="47"/>
  <c r="X488" i="47"/>
  <c r="X492" i="47"/>
  <c r="X496" i="47"/>
  <c r="X500" i="47"/>
  <c r="P545" i="47"/>
  <c r="X508" i="47"/>
  <c r="X323" i="47"/>
  <c r="X327" i="47"/>
  <c r="X331" i="47"/>
  <c r="X335" i="47"/>
  <c r="X339" i="47"/>
  <c r="X343" i="47"/>
  <c r="X347" i="47"/>
  <c r="X351" i="47"/>
  <c r="X355" i="47"/>
  <c r="X359" i="47"/>
  <c r="X363" i="47"/>
  <c r="X367" i="47"/>
  <c r="X371" i="47"/>
  <c r="X375" i="47"/>
  <c r="X379" i="47"/>
  <c r="X383" i="47"/>
  <c r="X387" i="47"/>
  <c r="X391" i="47"/>
  <c r="X395" i="47"/>
  <c r="X399" i="47"/>
  <c r="X403" i="47"/>
  <c r="X407" i="47"/>
  <c r="X411" i="47"/>
  <c r="X415" i="47"/>
  <c r="X419" i="47"/>
  <c r="X422" i="47"/>
  <c r="X426" i="47"/>
  <c r="X430" i="47"/>
  <c r="X434" i="47"/>
  <c r="X438" i="47"/>
  <c r="X442" i="47"/>
  <c r="X446" i="47"/>
  <c r="X450" i="47"/>
  <c r="X454" i="47"/>
  <c r="X458" i="47"/>
  <c r="X462" i="47"/>
  <c r="X466" i="47"/>
  <c r="X470" i="47"/>
  <c r="X474" i="47"/>
  <c r="X478" i="47"/>
  <c r="X482" i="47"/>
  <c r="X486" i="47"/>
  <c r="X490" i="47"/>
  <c r="X494" i="47"/>
  <c r="X498" i="47"/>
  <c r="X502" i="47"/>
  <c r="W552" i="47"/>
  <c r="W551" i="47" s="1"/>
  <c r="X5" i="47"/>
  <c r="P505" i="47"/>
  <c r="W505" i="47"/>
  <c r="AE505" i="47"/>
  <c r="W506" i="47"/>
  <c r="W546" i="47" s="1"/>
  <c r="X423" i="47"/>
  <c r="X427" i="47"/>
  <c r="X431" i="47"/>
  <c r="X435" i="47"/>
  <c r="X439" i="47"/>
  <c r="X443" i="47"/>
  <c r="X447" i="47"/>
  <c r="X451" i="47"/>
  <c r="X455" i="47"/>
  <c r="X459" i="47"/>
  <c r="X463" i="47"/>
  <c r="X467" i="47"/>
  <c r="X471" i="47"/>
  <c r="X475" i="47"/>
  <c r="X479" i="47"/>
  <c r="X483" i="47"/>
  <c r="X487" i="47"/>
  <c r="X491" i="47"/>
  <c r="X495" i="47"/>
  <c r="X499" i="47"/>
  <c r="X503" i="47"/>
  <c r="X6" i="47"/>
  <c r="X10" i="47"/>
  <c r="AE506" i="47"/>
  <c r="AE507" i="47" s="1"/>
  <c r="X14" i="47"/>
  <c r="X18" i="47"/>
  <c r="X22" i="47"/>
  <c r="X26" i="47"/>
  <c r="X30" i="47"/>
  <c r="X34" i="47"/>
  <c r="X38" i="47"/>
  <c r="X42" i="47"/>
  <c r="X46" i="47"/>
  <c r="X50" i="47"/>
  <c r="X54" i="47"/>
  <c r="X58" i="47"/>
  <c r="X62" i="47"/>
  <c r="X66" i="47"/>
  <c r="X70" i="47"/>
  <c r="X74" i="47"/>
  <c r="X78" i="47"/>
  <c r="X82" i="47"/>
  <c r="X86" i="47"/>
  <c r="X90" i="47"/>
  <c r="X421" i="47"/>
  <c r="X425" i="47"/>
  <c r="X429" i="47"/>
  <c r="X433" i="47"/>
  <c r="X437" i="47"/>
  <c r="X441" i="47"/>
  <c r="X445" i="47"/>
  <c r="X449" i="47"/>
  <c r="X453" i="47"/>
  <c r="X457" i="47"/>
  <c r="X461" i="47"/>
  <c r="X465" i="47"/>
  <c r="X469" i="47"/>
  <c r="X473" i="47"/>
  <c r="X477" i="47"/>
  <c r="X481" i="47"/>
  <c r="X485" i="47"/>
  <c r="X489" i="47"/>
  <c r="X493" i="47"/>
  <c r="X497" i="47"/>
  <c r="X501" i="47"/>
  <c r="P565" i="47"/>
  <c r="P563" i="47"/>
  <c r="P561" i="47"/>
  <c r="W562" i="47"/>
  <c r="AE562" i="47"/>
  <c r="W564" i="47"/>
  <c r="AE564" i="47"/>
  <c r="W566" i="47"/>
  <c r="AE566" i="47"/>
  <c r="P562" i="47"/>
  <c r="P564" i="47"/>
  <c r="P566" i="47"/>
  <c r="W561" i="47"/>
  <c r="AE561" i="47"/>
  <c r="W563" i="47"/>
  <c r="AE563" i="47"/>
  <c r="W565" i="47"/>
  <c r="AE565" i="47"/>
  <c r="L555" i="47"/>
  <c r="L558" i="47"/>
  <c r="L553" i="47"/>
  <c r="L546" i="47"/>
  <c r="T553" i="47"/>
  <c r="T546" i="47"/>
  <c r="AB553" i="47"/>
  <c r="AB546" i="47"/>
  <c r="L507" i="47"/>
  <c r="T507" i="47"/>
  <c r="V546" i="47"/>
  <c r="J553" i="47"/>
  <c r="Z553" i="47"/>
  <c r="T555" i="47"/>
  <c r="N555" i="47"/>
  <c r="AD555" i="47"/>
  <c r="O558" i="47"/>
  <c r="O555" i="47"/>
  <c r="S558" i="47"/>
  <c r="S555" i="47"/>
  <c r="AA558" i="47"/>
  <c r="AA555" i="47"/>
  <c r="M507" i="47"/>
  <c r="Q507" i="47"/>
  <c r="U507" i="47"/>
  <c r="Z507" i="47"/>
  <c r="J546" i="47"/>
  <c r="Z546" i="47"/>
  <c r="T547" i="47"/>
  <c r="N553" i="47"/>
  <c r="AD553" i="47"/>
  <c r="R555" i="47"/>
  <c r="Q553" i="47"/>
  <c r="Q546" i="47"/>
  <c r="Q547" i="47"/>
  <c r="Y553" i="47"/>
  <c r="Y546" i="47"/>
  <c r="Y547" i="47"/>
  <c r="K558" i="47"/>
  <c r="K555" i="47"/>
  <c r="P506" i="47"/>
  <c r="P507" i="47" s="1"/>
  <c r="AB507" i="47"/>
  <c r="J507" i="47"/>
  <c r="N507" i="47"/>
  <c r="R507" i="47"/>
  <c r="V507" i="47"/>
  <c r="AA507" i="47"/>
  <c r="N546" i="47"/>
  <c r="AD546" i="47"/>
  <c r="P552" i="47"/>
  <c r="P551" i="47" s="1"/>
  <c r="R553" i="47"/>
  <c r="AB554" i="47"/>
  <c r="V555" i="47"/>
  <c r="T558" i="47"/>
  <c r="M553" i="47"/>
  <c r="M546" i="47"/>
  <c r="M547" i="47"/>
  <c r="U553" i="47"/>
  <c r="U546" i="47"/>
  <c r="U547" i="47"/>
  <c r="AC553" i="47"/>
  <c r="AC546" i="47"/>
  <c r="AC547" i="47"/>
  <c r="K547" i="47"/>
  <c r="K553" i="47"/>
  <c r="K546" i="47"/>
  <c r="O547" i="47"/>
  <c r="O553" i="47"/>
  <c r="O546" i="47"/>
  <c r="S547" i="47"/>
  <c r="S553" i="47"/>
  <c r="S546" i="47"/>
  <c r="AA547" i="47"/>
  <c r="AA553" i="47"/>
  <c r="AA546" i="47"/>
  <c r="M555" i="47"/>
  <c r="M558" i="47"/>
  <c r="Q555" i="47"/>
  <c r="W554" i="47"/>
  <c r="Q558" i="47"/>
  <c r="U555" i="47"/>
  <c r="U558" i="47"/>
  <c r="Y507" i="47"/>
  <c r="Y554" i="47"/>
  <c r="AC507" i="47"/>
  <c r="AC554" i="47"/>
  <c r="K507" i="47"/>
  <c r="O507" i="47"/>
  <c r="S507" i="47"/>
  <c r="AD507" i="47"/>
  <c r="R546" i="47"/>
  <c r="L547" i="47"/>
  <c r="AB547" i="47"/>
  <c r="X550" i="47"/>
  <c r="V553" i="47"/>
  <c r="P554" i="47"/>
  <c r="J555" i="47"/>
  <c r="Z555" i="47"/>
  <c r="P547" i="47" l="1"/>
  <c r="AE547" i="47"/>
  <c r="W547" i="47"/>
  <c r="X545" i="47"/>
  <c r="X566" i="47"/>
  <c r="X506" i="47"/>
  <c r="X507" i="47" s="1"/>
  <c r="X505" i="47"/>
  <c r="X561" i="47"/>
  <c r="X563" i="47"/>
  <c r="W555" i="47"/>
  <c r="P558" i="47"/>
  <c r="W507" i="47"/>
  <c r="AE546" i="47"/>
  <c r="P555" i="47"/>
  <c r="X554" i="47"/>
  <c r="K556" i="47"/>
  <c r="K557" i="47"/>
  <c r="K559" i="47" s="1"/>
  <c r="AC557" i="47"/>
  <c r="AC556" i="47"/>
  <c r="S556" i="47"/>
  <c r="S557" i="47"/>
  <c r="S559" i="47" s="1"/>
  <c r="M557" i="47"/>
  <c r="M559" i="47" s="1"/>
  <c r="M556" i="47"/>
  <c r="R556" i="47"/>
  <c r="R557" i="47"/>
  <c r="R559" i="47" s="1"/>
  <c r="AD556" i="47"/>
  <c r="AD557" i="47"/>
  <c r="AD559" i="47" s="1"/>
  <c r="P546" i="47"/>
  <c r="AC555" i="47"/>
  <c r="AC558" i="47"/>
  <c r="AA556" i="47"/>
  <c r="AA557" i="47"/>
  <c r="AA559" i="47" s="1"/>
  <c r="U557" i="47"/>
  <c r="U559" i="47" s="1"/>
  <c r="U556" i="47"/>
  <c r="N556" i="47"/>
  <c r="N557" i="47"/>
  <c r="N559" i="47" s="1"/>
  <c r="AB557" i="47"/>
  <c r="AB556" i="47"/>
  <c r="X564" i="47"/>
  <c r="X562" i="47"/>
  <c r="Q557" i="47"/>
  <c r="Q556" i="47"/>
  <c r="W553" i="47"/>
  <c r="W556" i="47" s="1"/>
  <c r="W560" i="47" s="1"/>
  <c r="Z556" i="47"/>
  <c r="Z557" i="47"/>
  <c r="Z559" i="47" s="1"/>
  <c r="L557" i="47"/>
  <c r="L559" i="47" s="1"/>
  <c r="L556" i="47"/>
  <c r="V556" i="47"/>
  <c r="V557" i="47"/>
  <c r="V559" i="47" s="1"/>
  <c r="Y555" i="47"/>
  <c r="AE554" i="47"/>
  <c r="AE555" i="47" s="1"/>
  <c r="Y558" i="47"/>
  <c r="W558" i="47"/>
  <c r="O556" i="47"/>
  <c r="O557" i="47"/>
  <c r="O559" i="47" s="1"/>
  <c r="AB555" i="47"/>
  <c r="AB558" i="47"/>
  <c r="Y557" i="47"/>
  <c r="Y556" i="47"/>
  <c r="AE553" i="47"/>
  <c r="J556" i="47"/>
  <c r="P553" i="47"/>
  <c r="J557" i="47"/>
  <c r="T557" i="47"/>
  <c r="T559" i="47" s="1"/>
  <c r="T556" i="47"/>
  <c r="X552" i="47"/>
  <c r="X551" i="47" s="1"/>
  <c r="X565" i="47"/>
  <c r="X555" i="47" l="1"/>
  <c r="X558" i="47"/>
  <c r="X546" i="47"/>
  <c r="X547" i="47"/>
  <c r="AB559" i="47"/>
  <c r="AE556" i="47"/>
  <c r="AE558" i="47"/>
  <c r="P557" i="47"/>
  <c r="J559" i="47"/>
  <c r="X553" i="47"/>
  <c r="X556" i="47" s="1"/>
  <c r="X560" i="47" s="1"/>
  <c r="P556" i="47"/>
  <c r="Y559" i="47"/>
  <c r="AE557" i="47"/>
  <c r="AC559" i="47"/>
  <c r="Q559" i="47"/>
  <c r="W557" i="47"/>
  <c r="W559" i="47" s="1"/>
  <c r="AE559" i="47" l="1"/>
  <c r="P559" i="47"/>
  <c r="X557" i="47"/>
  <c r="X559" i="47" s="1"/>
  <c r="AE133" i="45" l="1"/>
  <c r="W133" i="45"/>
  <c r="P133" i="45"/>
  <c r="AE153" i="45"/>
  <c r="W153" i="45"/>
  <c r="P153" i="45"/>
  <c r="AE152" i="45"/>
  <c r="W152" i="45"/>
  <c r="P152" i="45"/>
  <c r="AE147" i="45"/>
  <c r="W147" i="45"/>
  <c r="P147" i="45"/>
  <c r="X147" i="45" l="1"/>
  <c r="X133" i="45"/>
  <c r="X153" i="45"/>
  <c r="X152" i="45"/>
  <c r="AE123" i="45" l="1"/>
  <c r="W123" i="45"/>
  <c r="P123" i="45"/>
  <c r="AE122" i="45"/>
  <c r="W122" i="45"/>
  <c r="P122" i="45"/>
  <c r="AE124" i="45"/>
  <c r="W124" i="45"/>
  <c r="P124" i="45"/>
  <c r="X122" i="45" l="1"/>
  <c r="X123" i="45"/>
  <c r="X124" i="45"/>
  <c r="AD548" i="46" l="1"/>
  <c r="AD547" i="46" s="1"/>
  <c r="AC548" i="46"/>
  <c r="AC547" i="46" s="1"/>
  <c r="AB548" i="46"/>
  <c r="AB547" i="46" s="1"/>
  <c r="AA548" i="46"/>
  <c r="AA547" i="46" s="1"/>
  <c r="Z548" i="46"/>
  <c r="Z547" i="46" s="1"/>
  <c r="Y548" i="46"/>
  <c r="Y547" i="46" s="1"/>
  <c r="V548" i="46"/>
  <c r="V547" i="46" s="1"/>
  <c r="U548" i="46"/>
  <c r="U547" i="46" s="1"/>
  <c r="T548" i="46"/>
  <c r="T547" i="46" s="1"/>
  <c r="S548" i="46"/>
  <c r="S547" i="46" s="1"/>
  <c r="R548" i="46"/>
  <c r="R547" i="46" s="1"/>
  <c r="Q548" i="46"/>
  <c r="Q547" i="46" s="1"/>
  <c r="O548" i="46"/>
  <c r="O547" i="46" s="1"/>
  <c r="N548" i="46"/>
  <c r="N547" i="46" s="1"/>
  <c r="M548" i="46"/>
  <c r="M547" i="46" s="1"/>
  <c r="L548" i="46"/>
  <c r="L547" i="46" s="1"/>
  <c r="K548" i="46"/>
  <c r="K547" i="46" s="1"/>
  <c r="J548" i="46"/>
  <c r="J547" i="46" s="1"/>
  <c r="AE546" i="46"/>
  <c r="W546" i="46"/>
  <c r="P546" i="46"/>
  <c r="AE545" i="46"/>
  <c r="W545" i="46"/>
  <c r="P545" i="46"/>
  <c r="AD541" i="46"/>
  <c r="AC541" i="46"/>
  <c r="AB541" i="46"/>
  <c r="AA541" i="46"/>
  <c r="Z541" i="46"/>
  <c r="Y541" i="46"/>
  <c r="V541" i="46"/>
  <c r="U541" i="46"/>
  <c r="T541" i="46"/>
  <c r="S541" i="46"/>
  <c r="R541" i="46"/>
  <c r="Q541" i="46"/>
  <c r="O541" i="46"/>
  <c r="N541" i="46"/>
  <c r="M541" i="46"/>
  <c r="L541" i="46"/>
  <c r="K541" i="46"/>
  <c r="J541" i="46"/>
  <c r="AE540" i="46"/>
  <c r="W540" i="46"/>
  <c r="P540" i="46"/>
  <c r="AE539" i="46"/>
  <c r="W539" i="46"/>
  <c r="P539" i="46"/>
  <c r="AE538" i="46"/>
  <c r="W538" i="46"/>
  <c r="P538" i="46"/>
  <c r="AE537" i="46"/>
  <c r="W537" i="46"/>
  <c r="P537" i="46"/>
  <c r="AE536" i="46"/>
  <c r="W536" i="46"/>
  <c r="P536" i="46"/>
  <c r="AE535" i="46"/>
  <c r="W535" i="46"/>
  <c r="P535" i="46"/>
  <c r="AE534" i="46"/>
  <c r="W534" i="46"/>
  <c r="P534" i="46"/>
  <c r="AE533" i="46"/>
  <c r="W533" i="46"/>
  <c r="P533" i="46"/>
  <c r="AE532" i="46"/>
  <c r="W532" i="46"/>
  <c r="P532" i="46"/>
  <c r="AE531" i="46"/>
  <c r="W531" i="46"/>
  <c r="P531" i="46"/>
  <c r="AE530" i="46"/>
  <c r="W530" i="46"/>
  <c r="P530" i="46"/>
  <c r="AE529" i="46"/>
  <c r="W529" i="46"/>
  <c r="P529" i="46"/>
  <c r="AE528" i="46"/>
  <c r="W528" i="46"/>
  <c r="P528" i="46"/>
  <c r="AE527" i="46"/>
  <c r="W527" i="46"/>
  <c r="P527" i="46"/>
  <c r="AE526" i="46"/>
  <c r="W526" i="46"/>
  <c r="P526" i="46"/>
  <c r="AE525" i="46"/>
  <c r="W525" i="46"/>
  <c r="P525" i="46"/>
  <c r="AE524" i="46"/>
  <c r="W524" i="46"/>
  <c r="P524" i="46"/>
  <c r="AE523" i="46"/>
  <c r="W523" i="46"/>
  <c r="P523" i="46"/>
  <c r="AE522" i="46"/>
  <c r="W522" i="46"/>
  <c r="P522" i="46"/>
  <c r="AE521" i="46"/>
  <c r="W521" i="46"/>
  <c r="P521" i="46"/>
  <c r="AE520" i="46"/>
  <c r="W520" i="46"/>
  <c r="P520" i="46"/>
  <c r="AE519" i="46"/>
  <c r="W519" i="46"/>
  <c r="P519" i="46"/>
  <c r="AE518" i="46"/>
  <c r="W518" i="46"/>
  <c r="P518" i="46"/>
  <c r="AE517" i="46"/>
  <c r="W517" i="46"/>
  <c r="P517" i="46"/>
  <c r="AE516" i="46"/>
  <c r="W516" i="46"/>
  <c r="P516" i="46"/>
  <c r="AE515" i="46"/>
  <c r="W515" i="46"/>
  <c r="P515" i="46"/>
  <c r="AE514" i="46"/>
  <c r="W514" i="46"/>
  <c r="P514" i="46"/>
  <c r="AE513" i="46"/>
  <c r="W513" i="46"/>
  <c r="P513" i="46"/>
  <c r="AE512" i="46"/>
  <c r="W512" i="46"/>
  <c r="P512" i="46"/>
  <c r="AE511" i="46"/>
  <c r="W511" i="46"/>
  <c r="P511" i="46"/>
  <c r="AE510" i="46"/>
  <c r="W510" i="46"/>
  <c r="P510" i="46"/>
  <c r="AE509" i="46"/>
  <c r="W509" i="46"/>
  <c r="P509" i="46"/>
  <c r="AE508" i="46"/>
  <c r="W508" i="46"/>
  <c r="P508" i="46"/>
  <c r="AE507" i="46"/>
  <c r="W507" i="46"/>
  <c r="P507" i="46"/>
  <c r="AE506" i="46"/>
  <c r="W506" i="46"/>
  <c r="P506" i="46"/>
  <c r="AE505" i="46"/>
  <c r="W505" i="46"/>
  <c r="P505" i="46"/>
  <c r="AE504" i="46"/>
  <c r="W504" i="46"/>
  <c r="P504" i="46"/>
  <c r="AD502" i="46"/>
  <c r="AD550" i="46" s="1"/>
  <c r="AC502" i="46"/>
  <c r="AC550" i="46" s="1"/>
  <c r="AB502" i="46"/>
  <c r="AB550" i="46" s="1"/>
  <c r="AA502" i="46"/>
  <c r="AA550" i="46" s="1"/>
  <c r="Z502" i="46"/>
  <c r="Z550" i="46" s="1"/>
  <c r="Y502" i="46"/>
  <c r="Y550" i="46" s="1"/>
  <c r="V502" i="46"/>
  <c r="V550" i="46" s="1"/>
  <c r="U502" i="46"/>
  <c r="U550" i="46" s="1"/>
  <c r="T502" i="46"/>
  <c r="T550" i="46" s="1"/>
  <c r="S502" i="46"/>
  <c r="S550" i="46" s="1"/>
  <c r="R502" i="46"/>
  <c r="R550" i="46" s="1"/>
  <c r="Q502" i="46"/>
  <c r="Q550" i="46" s="1"/>
  <c r="O502" i="46"/>
  <c r="O550" i="46" s="1"/>
  <c r="N502" i="46"/>
  <c r="N550" i="46" s="1"/>
  <c r="M502" i="46"/>
  <c r="M550" i="46" s="1"/>
  <c r="L502" i="46"/>
  <c r="L550" i="46" s="1"/>
  <c r="K502" i="46"/>
  <c r="K550" i="46" s="1"/>
  <c r="J502" i="46"/>
  <c r="J550" i="46" s="1"/>
  <c r="AD501" i="46"/>
  <c r="AC501" i="46"/>
  <c r="AB501" i="46"/>
  <c r="AA501" i="46"/>
  <c r="Z501" i="46"/>
  <c r="Y501" i="46"/>
  <c r="V501" i="46"/>
  <c r="U501" i="46"/>
  <c r="T501" i="46"/>
  <c r="S501" i="46"/>
  <c r="R501" i="46"/>
  <c r="Q501" i="46"/>
  <c r="O501" i="46"/>
  <c r="N501" i="46"/>
  <c r="M501" i="46"/>
  <c r="L501" i="46"/>
  <c r="K501" i="46"/>
  <c r="J501" i="46"/>
  <c r="AE499" i="46"/>
  <c r="W499" i="46"/>
  <c r="P499" i="46"/>
  <c r="AE498" i="46"/>
  <c r="W498" i="46"/>
  <c r="P498" i="46"/>
  <c r="AE497" i="46"/>
  <c r="W497" i="46"/>
  <c r="P497" i="46"/>
  <c r="AE496" i="46"/>
  <c r="W496" i="46"/>
  <c r="P496" i="46"/>
  <c r="AE495" i="46"/>
  <c r="W495" i="46"/>
  <c r="P495" i="46"/>
  <c r="AE494" i="46"/>
  <c r="W494" i="46"/>
  <c r="P494" i="46"/>
  <c r="AE493" i="46"/>
  <c r="W493" i="46"/>
  <c r="P493" i="46"/>
  <c r="AE492" i="46"/>
  <c r="W492" i="46"/>
  <c r="P492" i="46"/>
  <c r="AE491" i="46"/>
  <c r="W491" i="46"/>
  <c r="P491" i="46"/>
  <c r="AE490" i="46"/>
  <c r="W490" i="46"/>
  <c r="P490" i="46"/>
  <c r="AE489" i="46"/>
  <c r="W489" i="46"/>
  <c r="P489" i="46"/>
  <c r="AE488" i="46"/>
  <c r="W488" i="46"/>
  <c r="P488" i="46"/>
  <c r="AE487" i="46"/>
  <c r="W487" i="46"/>
  <c r="P487" i="46"/>
  <c r="AE486" i="46"/>
  <c r="W486" i="46"/>
  <c r="P486" i="46"/>
  <c r="AE485" i="46"/>
  <c r="W485" i="46"/>
  <c r="P485" i="46"/>
  <c r="AE484" i="46"/>
  <c r="W484" i="46"/>
  <c r="P484" i="46"/>
  <c r="AE483" i="46"/>
  <c r="W483" i="46"/>
  <c r="P483" i="46"/>
  <c r="AE482" i="46"/>
  <c r="W482" i="46"/>
  <c r="P482" i="46"/>
  <c r="AE481" i="46"/>
  <c r="W481" i="46"/>
  <c r="P481" i="46"/>
  <c r="AE480" i="46"/>
  <c r="W480" i="46"/>
  <c r="P480" i="46"/>
  <c r="AE479" i="46"/>
  <c r="W479" i="46"/>
  <c r="P479" i="46"/>
  <c r="AE478" i="46"/>
  <c r="W478" i="46"/>
  <c r="P478" i="46"/>
  <c r="AE477" i="46"/>
  <c r="W477" i="46"/>
  <c r="P477" i="46"/>
  <c r="AE476" i="46"/>
  <c r="W476" i="46"/>
  <c r="P476" i="46"/>
  <c r="AE475" i="46"/>
  <c r="W475" i="46"/>
  <c r="P475" i="46"/>
  <c r="AE474" i="46"/>
  <c r="W474" i="46"/>
  <c r="P474" i="46"/>
  <c r="AE473" i="46"/>
  <c r="W473" i="46"/>
  <c r="P473" i="46"/>
  <c r="AE472" i="46"/>
  <c r="W472" i="46"/>
  <c r="P472" i="46"/>
  <c r="AE471" i="46"/>
  <c r="W471" i="46"/>
  <c r="P471" i="46"/>
  <c r="AE470" i="46"/>
  <c r="W470" i="46"/>
  <c r="P470" i="46"/>
  <c r="AE469" i="46"/>
  <c r="W469" i="46"/>
  <c r="P469" i="46"/>
  <c r="AE468" i="46"/>
  <c r="W468" i="46"/>
  <c r="P468" i="46"/>
  <c r="AE467" i="46"/>
  <c r="W467" i="46"/>
  <c r="P467" i="46"/>
  <c r="AE466" i="46"/>
  <c r="W466" i="46"/>
  <c r="P466" i="46"/>
  <c r="AE465" i="46"/>
  <c r="W465" i="46"/>
  <c r="P465" i="46"/>
  <c r="AE464" i="46"/>
  <c r="W464" i="46"/>
  <c r="P464" i="46"/>
  <c r="AE463" i="46"/>
  <c r="W463" i="46"/>
  <c r="P463" i="46"/>
  <c r="AE462" i="46"/>
  <c r="W462" i="46"/>
  <c r="P462" i="46"/>
  <c r="AE461" i="46"/>
  <c r="W461" i="46"/>
  <c r="P461" i="46"/>
  <c r="AE460" i="46"/>
  <c r="W460" i="46"/>
  <c r="P460" i="46"/>
  <c r="AE459" i="46"/>
  <c r="W459" i="46"/>
  <c r="P459" i="46"/>
  <c r="AE458" i="46"/>
  <c r="W458" i="46"/>
  <c r="P458" i="46"/>
  <c r="AE457" i="46"/>
  <c r="W457" i="46"/>
  <c r="P457" i="46"/>
  <c r="AE456" i="46"/>
  <c r="W456" i="46"/>
  <c r="P456" i="46"/>
  <c r="AE455" i="46"/>
  <c r="W455" i="46"/>
  <c r="P455" i="46"/>
  <c r="AE454" i="46"/>
  <c r="W454" i="46"/>
  <c r="P454" i="46"/>
  <c r="AE453" i="46"/>
  <c r="W453" i="46"/>
  <c r="P453" i="46"/>
  <c r="AE452" i="46"/>
  <c r="W452" i="46"/>
  <c r="P452" i="46"/>
  <c r="AE451" i="46"/>
  <c r="W451" i="46"/>
  <c r="P451" i="46"/>
  <c r="AE450" i="46"/>
  <c r="W450" i="46"/>
  <c r="P450" i="46"/>
  <c r="AE449" i="46"/>
  <c r="W449" i="46"/>
  <c r="P449" i="46"/>
  <c r="AE448" i="46"/>
  <c r="W448" i="46"/>
  <c r="P448" i="46"/>
  <c r="AE447" i="46"/>
  <c r="W447" i="46"/>
  <c r="P447" i="46"/>
  <c r="AE446" i="46"/>
  <c r="W446" i="46"/>
  <c r="P446" i="46"/>
  <c r="AE445" i="46"/>
  <c r="W445" i="46"/>
  <c r="P445" i="46"/>
  <c r="AE444" i="46"/>
  <c r="W444" i="46"/>
  <c r="P444" i="46"/>
  <c r="AE443" i="46"/>
  <c r="W443" i="46"/>
  <c r="P443" i="46"/>
  <c r="AE442" i="46"/>
  <c r="W442" i="46"/>
  <c r="P442" i="46"/>
  <c r="AE441" i="46"/>
  <c r="W441" i="46"/>
  <c r="P441" i="46"/>
  <c r="AE440" i="46"/>
  <c r="W440" i="46"/>
  <c r="P440" i="46"/>
  <c r="AE439" i="46"/>
  <c r="W439" i="46"/>
  <c r="P439" i="46"/>
  <c r="AE438" i="46"/>
  <c r="W438" i="46"/>
  <c r="P438" i="46"/>
  <c r="AE437" i="46"/>
  <c r="W437" i="46"/>
  <c r="P437" i="46"/>
  <c r="AE436" i="46"/>
  <c r="W436" i="46"/>
  <c r="P436" i="46"/>
  <c r="AE435" i="46"/>
  <c r="W435" i="46"/>
  <c r="P435" i="46"/>
  <c r="AE434" i="46"/>
  <c r="W434" i="46"/>
  <c r="P434" i="46"/>
  <c r="AE433" i="46"/>
  <c r="W433" i="46"/>
  <c r="P433" i="46"/>
  <c r="AE432" i="46"/>
  <c r="W432" i="46"/>
  <c r="P432" i="46"/>
  <c r="AE431" i="46"/>
  <c r="W431" i="46"/>
  <c r="P431" i="46"/>
  <c r="AE430" i="46"/>
  <c r="W430" i="46"/>
  <c r="P430" i="46"/>
  <c r="AE429" i="46"/>
  <c r="W429" i="46"/>
  <c r="P429" i="46"/>
  <c r="AE428" i="46"/>
  <c r="W428" i="46"/>
  <c r="P428" i="46"/>
  <c r="AE427" i="46"/>
  <c r="W427" i="46"/>
  <c r="P427" i="46"/>
  <c r="AE426" i="46"/>
  <c r="W426" i="46"/>
  <c r="P426" i="46"/>
  <c r="AE425" i="46"/>
  <c r="W425" i="46"/>
  <c r="P425" i="46"/>
  <c r="AE424" i="46"/>
  <c r="W424" i="46"/>
  <c r="P424" i="46"/>
  <c r="AE423" i="46"/>
  <c r="W423" i="46"/>
  <c r="P423" i="46"/>
  <c r="AE422" i="46"/>
  <c r="W422" i="46"/>
  <c r="P422" i="46"/>
  <c r="AE421" i="46"/>
  <c r="W421" i="46"/>
  <c r="P421" i="46"/>
  <c r="AE420" i="46"/>
  <c r="W420" i="46"/>
  <c r="P420" i="46"/>
  <c r="AE419" i="46"/>
  <c r="W419" i="46"/>
  <c r="P419" i="46"/>
  <c r="AE418" i="46"/>
  <c r="W418" i="46"/>
  <c r="P418" i="46"/>
  <c r="AE417" i="46"/>
  <c r="W417" i="46"/>
  <c r="P417" i="46"/>
  <c r="AE416" i="46"/>
  <c r="W416" i="46"/>
  <c r="P416" i="46"/>
  <c r="AE415" i="46"/>
  <c r="W415" i="46"/>
  <c r="P415" i="46"/>
  <c r="AE414" i="46"/>
  <c r="W414" i="46"/>
  <c r="P414" i="46"/>
  <c r="AE413" i="46"/>
  <c r="W413" i="46"/>
  <c r="P413" i="46"/>
  <c r="AE412" i="46"/>
  <c r="W412" i="46"/>
  <c r="P412" i="46"/>
  <c r="AE411" i="46"/>
  <c r="W411" i="46"/>
  <c r="P411" i="46"/>
  <c r="AE410" i="46"/>
  <c r="W410" i="46"/>
  <c r="P410" i="46"/>
  <c r="AE409" i="46"/>
  <c r="W409" i="46"/>
  <c r="P409" i="46"/>
  <c r="AE408" i="46"/>
  <c r="W408" i="46"/>
  <c r="P408" i="46"/>
  <c r="AE407" i="46"/>
  <c r="W407" i="46"/>
  <c r="P407" i="46"/>
  <c r="AE406" i="46"/>
  <c r="W406" i="46"/>
  <c r="P406" i="46"/>
  <c r="AE405" i="46"/>
  <c r="W405" i="46"/>
  <c r="P405" i="46"/>
  <c r="AE404" i="46"/>
  <c r="W404" i="46"/>
  <c r="P404" i="46"/>
  <c r="AE403" i="46"/>
  <c r="W403" i="46"/>
  <c r="P403" i="46"/>
  <c r="AE402" i="46"/>
  <c r="W402" i="46"/>
  <c r="P402" i="46"/>
  <c r="AE401" i="46"/>
  <c r="W401" i="46"/>
  <c r="P401" i="46"/>
  <c r="AE400" i="46"/>
  <c r="W400" i="46"/>
  <c r="P400" i="46"/>
  <c r="AE399" i="46"/>
  <c r="W399" i="46"/>
  <c r="P399" i="46"/>
  <c r="AE398" i="46"/>
  <c r="W398" i="46"/>
  <c r="P398" i="46"/>
  <c r="AE397" i="46"/>
  <c r="W397" i="46"/>
  <c r="P397" i="46"/>
  <c r="AE396" i="46"/>
  <c r="W396" i="46"/>
  <c r="P396" i="46"/>
  <c r="AE395" i="46"/>
  <c r="W395" i="46"/>
  <c r="P395" i="46"/>
  <c r="AE394" i="46"/>
  <c r="W394" i="46"/>
  <c r="P394" i="46"/>
  <c r="AE393" i="46"/>
  <c r="W393" i="46"/>
  <c r="P393" i="46"/>
  <c r="AE392" i="46"/>
  <c r="W392" i="46"/>
  <c r="P392" i="46"/>
  <c r="AE391" i="46"/>
  <c r="W391" i="46"/>
  <c r="P391" i="46"/>
  <c r="AE390" i="46"/>
  <c r="W390" i="46"/>
  <c r="P390" i="46"/>
  <c r="AE389" i="46"/>
  <c r="W389" i="46"/>
  <c r="P389" i="46"/>
  <c r="AE388" i="46"/>
  <c r="W388" i="46"/>
  <c r="P388" i="46"/>
  <c r="AE387" i="46"/>
  <c r="W387" i="46"/>
  <c r="P387" i="46"/>
  <c r="AE386" i="46"/>
  <c r="W386" i="46"/>
  <c r="P386" i="46"/>
  <c r="AE385" i="46"/>
  <c r="W385" i="46"/>
  <c r="P385" i="46"/>
  <c r="AE384" i="46"/>
  <c r="W384" i="46"/>
  <c r="P384" i="46"/>
  <c r="AE383" i="46"/>
  <c r="W383" i="46"/>
  <c r="P383" i="46"/>
  <c r="AE382" i="46"/>
  <c r="W382" i="46"/>
  <c r="P382" i="46"/>
  <c r="AE381" i="46"/>
  <c r="W381" i="46"/>
  <c r="P381" i="46"/>
  <c r="AE380" i="46"/>
  <c r="W380" i="46"/>
  <c r="P380" i="46"/>
  <c r="AE379" i="46"/>
  <c r="W379" i="46"/>
  <c r="P379" i="46"/>
  <c r="AE378" i="46"/>
  <c r="W378" i="46"/>
  <c r="P378" i="46"/>
  <c r="AE377" i="46"/>
  <c r="W377" i="46"/>
  <c r="P377" i="46"/>
  <c r="AE376" i="46"/>
  <c r="W376" i="46"/>
  <c r="P376" i="46"/>
  <c r="AE375" i="46"/>
  <c r="W375" i="46"/>
  <c r="P375" i="46"/>
  <c r="AE374" i="46"/>
  <c r="W374" i="46"/>
  <c r="P374" i="46"/>
  <c r="AE373" i="46"/>
  <c r="W373" i="46"/>
  <c r="P373" i="46"/>
  <c r="AE372" i="46"/>
  <c r="W372" i="46"/>
  <c r="P372" i="46"/>
  <c r="AE371" i="46"/>
  <c r="W371" i="46"/>
  <c r="P371" i="46"/>
  <c r="AE370" i="46"/>
  <c r="W370" i="46"/>
  <c r="P370" i="46"/>
  <c r="AE369" i="46"/>
  <c r="W369" i="46"/>
  <c r="P369" i="46"/>
  <c r="AE368" i="46"/>
  <c r="W368" i="46"/>
  <c r="P368" i="46"/>
  <c r="AE367" i="46"/>
  <c r="W367" i="46"/>
  <c r="P367" i="46"/>
  <c r="AE366" i="46"/>
  <c r="W366" i="46"/>
  <c r="P366" i="46"/>
  <c r="AE365" i="46"/>
  <c r="W365" i="46"/>
  <c r="P365" i="46"/>
  <c r="AE364" i="46"/>
  <c r="W364" i="46"/>
  <c r="P364" i="46"/>
  <c r="AE363" i="46"/>
  <c r="W363" i="46"/>
  <c r="P363" i="46"/>
  <c r="AE362" i="46"/>
  <c r="W362" i="46"/>
  <c r="P362" i="46"/>
  <c r="AE361" i="46"/>
  <c r="W361" i="46"/>
  <c r="P361" i="46"/>
  <c r="AE360" i="46"/>
  <c r="W360" i="46"/>
  <c r="P360" i="46"/>
  <c r="AE359" i="46"/>
  <c r="W359" i="46"/>
  <c r="P359" i="46"/>
  <c r="AE358" i="46"/>
  <c r="W358" i="46"/>
  <c r="P358" i="46"/>
  <c r="AE357" i="46"/>
  <c r="W357" i="46"/>
  <c r="P357" i="46"/>
  <c r="AE356" i="46"/>
  <c r="W356" i="46"/>
  <c r="P356" i="46"/>
  <c r="AE355" i="46"/>
  <c r="W355" i="46"/>
  <c r="P355" i="46"/>
  <c r="AE354" i="46"/>
  <c r="W354" i="46"/>
  <c r="P354" i="46"/>
  <c r="AE353" i="46"/>
  <c r="W353" i="46"/>
  <c r="P353" i="46"/>
  <c r="AE352" i="46"/>
  <c r="W352" i="46"/>
  <c r="P352" i="46"/>
  <c r="AE351" i="46"/>
  <c r="W351" i="46"/>
  <c r="P351" i="46"/>
  <c r="AE350" i="46"/>
  <c r="W350" i="46"/>
  <c r="P350" i="46"/>
  <c r="AE349" i="46"/>
  <c r="W349" i="46"/>
  <c r="P349" i="46"/>
  <c r="AE348" i="46"/>
  <c r="W348" i="46"/>
  <c r="P348" i="46"/>
  <c r="AE347" i="46"/>
  <c r="W347" i="46"/>
  <c r="P347" i="46"/>
  <c r="AE346" i="46"/>
  <c r="W346" i="46"/>
  <c r="P346" i="46"/>
  <c r="AE345" i="46"/>
  <c r="W345" i="46"/>
  <c r="P345" i="46"/>
  <c r="AE344" i="46"/>
  <c r="W344" i="46"/>
  <c r="P344" i="46"/>
  <c r="AE343" i="46"/>
  <c r="W343" i="46"/>
  <c r="P343" i="46"/>
  <c r="AE342" i="46"/>
  <c r="W342" i="46"/>
  <c r="P342" i="46"/>
  <c r="AE341" i="46"/>
  <c r="W341" i="46"/>
  <c r="P341" i="46"/>
  <c r="AE340" i="46"/>
  <c r="W340" i="46"/>
  <c r="P340" i="46"/>
  <c r="AE339" i="46"/>
  <c r="W339" i="46"/>
  <c r="P339" i="46"/>
  <c r="AE338" i="46"/>
  <c r="W338" i="46"/>
  <c r="P338" i="46"/>
  <c r="AE337" i="46"/>
  <c r="W337" i="46"/>
  <c r="P337" i="46"/>
  <c r="AE336" i="46"/>
  <c r="W336" i="46"/>
  <c r="P336" i="46"/>
  <c r="AE335" i="46"/>
  <c r="W335" i="46"/>
  <c r="P335" i="46"/>
  <c r="AE334" i="46"/>
  <c r="W334" i="46"/>
  <c r="P334" i="46"/>
  <c r="AE333" i="46"/>
  <c r="W333" i="46"/>
  <c r="P333" i="46"/>
  <c r="AE332" i="46"/>
  <c r="W332" i="46"/>
  <c r="P332" i="46"/>
  <c r="AE331" i="46"/>
  <c r="W331" i="46"/>
  <c r="P331" i="46"/>
  <c r="AE330" i="46"/>
  <c r="W330" i="46"/>
  <c r="P330" i="46"/>
  <c r="AE329" i="46"/>
  <c r="W329" i="46"/>
  <c r="P329" i="46"/>
  <c r="AE328" i="46"/>
  <c r="W328" i="46"/>
  <c r="P328" i="46"/>
  <c r="AE327" i="46"/>
  <c r="W327" i="46"/>
  <c r="P327" i="46"/>
  <c r="AE326" i="46"/>
  <c r="W326" i="46"/>
  <c r="P326" i="46"/>
  <c r="AE325" i="46"/>
  <c r="W325" i="46"/>
  <c r="P325" i="46"/>
  <c r="AE324" i="46"/>
  <c r="W324" i="46"/>
  <c r="P324" i="46"/>
  <c r="AE323" i="46"/>
  <c r="W323" i="46"/>
  <c r="P323" i="46"/>
  <c r="AE322" i="46"/>
  <c r="W322" i="46"/>
  <c r="P322" i="46"/>
  <c r="AE321" i="46"/>
  <c r="W321" i="46"/>
  <c r="P321" i="46"/>
  <c r="AE320" i="46"/>
  <c r="W320" i="46"/>
  <c r="P320" i="46"/>
  <c r="AE319" i="46"/>
  <c r="W319" i="46"/>
  <c r="P319" i="46"/>
  <c r="AE318" i="46"/>
  <c r="W318" i="46"/>
  <c r="P318" i="46"/>
  <c r="AE317" i="46"/>
  <c r="W317" i="46"/>
  <c r="P317" i="46"/>
  <c r="AE316" i="46"/>
  <c r="W316" i="46"/>
  <c r="P316" i="46"/>
  <c r="AE315" i="46"/>
  <c r="W315" i="46"/>
  <c r="P315" i="46"/>
  <c r="AE314" i="46"/>
  <c r="W314" i="46"/>
  <c r="P314" i="46"/>
  <c r="AE313" i="46"/>
  <c r="W313" i="46"/>
  <c r="P313" i="46"/>
  <c r="AE312" i="46"/>
  <c r="W312" i="46"/>
  <c r="P312" i="46"/>
  <c r="AE311" i="46"/>
  <c r="W311" i="46"/>
  <c r="P311" i="46"/>
  <c r="AE310" i="46"/>
  <c r="W310" i="46"/>
  <c r="P310" i="46"/>
  <c r="AE309" i="46"/>
  <c r="W309" i="46"/>
  <c r="P309" i="46"/>
  <c r="AE308" i="46"/>
  <c r="W308" i="46"/>
  <c r="P308" i="46"/>
  <c r="AE307" i="46"/>
  <c r="W307" i="46"/>
  <c r="P307" i="46"/>
  <c r="AE306" i="46"/>
  <c r="W306" i="46"/>
  <c r="P306" i="46"/>
  <c r="AE305" i="46"/>
  <c r="W305" i="46"/>
  <c r="P305" i="46"/>
  <c r="AE304" i="46"/>
  <c r="W304" i="46"/>
  <c r="P304" i="46"/>
  <c r="AE303" i="46"/>
  <c r="W303" i="46"/>
  <c r="P303" i="46"/>
  <c r="AE302" i="46"/>
  <c r="W302" i="46"/>
  <c r="P302" i="46"/>
  <c r="AE301" i="46"/>
  <c r="W301" i="46"/>
  <c r="P301" i="46"/>
  <c r="AE300" i="46"/>
  <c r="W300" i="46"/>
  <c r="P300" i="46"/>
  <c r="AE299" i="46"/>
  <c r="W299" i="46"/>
  <c r="P299" i="46"/>
  <c r="AE298" i="46"/>
  <c r="W298" i="46"/>
  <c r="P298" i="46"/>
  <c r="AE297" i="46"/>
  <c r="W297" i="46"/>
  <c r="P297" i="46"/>
  <c r="AE296" i="46"/>
  <c r="W296" i="46"/>
  <c r="P296" i="46"/>
  <c r="AE295" i="46"/>
  <c r="W295" i="46"/>
  <c r="P295" i="46"/>
  <c r="AE294" i="46"/>
  <c r="W294" i="46"/>
  <c r="P294" i="46"/>
  <c r="AE293" i="46"/>
  <c r="W293" i="46"/>
  <c r="P293" i="46"/>
  <c r="AE292" i="46"/>
  <c r="W292" i="46"/>
  <c r="P292" i="46"/>
  <c r="AE291" i="46"/>
  <c r="W291" i="46"/>
  <c r="P291" i="46"/>
  <c r="AE290" i="46"/>
  <c r="W290" i="46"/>
  <c r="P290" i="46"/>
  <c r="AE289" i="46"/>
  <c r="W289" i="46"/>
  <c r="P289" i="46"/>
  <c r="AE288" i="46"/>
  <c r="W288" i="46"/>
  <c r="P288" i="46"/>
  <c r="AE287" i="46"/>
  <c r="W287" i="46"/>
  <c r="P287" i="46"/>
  <c r="AE286" i="46"/>
  <c r="W286" i="46"/>
  <c r="P286" i="46"/>
  <c r="AE285" i="46"/>
  <c r="W285" i="46"/>
  <c r="P285" i="46"/>
  <c r="AE284" i="46"/>
  <c r="W284" i="46"/>
  <c r="P284" i="46"/>
  <c r="AE283" i="46"/>
  <c r="W283" i="46"/>
  <c r="P283" i="46"/>
  <c r="AE282" i="46"/>
  <c r="W282" i="46"/>
  <c r="P282" i="46"/>
  <c r="AE281" i="46"/>
  <c r="W281" i="46"/>
  <c r="P281" i="46"/>
  <c r="AE280" i="46"/>
  <c r="W280" i="46"/>
  <c r="P280" i="46"/>
  <c r="AE279" i="46"/>
  <c r="W279" i="46"/>
  <c r="P279" i="46"/>
  <c r="AE278" i="46"/>
  <c r="W278" i="46"/>
  <c r="P278" i="46"/>
  <c r="AE277" i="46"/>
  <c r="W277" i="46"/>
  <c r="P277" i="46"/>
  <c r="AE276" i="46"/>
  <c r="W276" i="46"/>
  <c r="P276" i="46"/>
  <c r="AE275" i="46"/>
  <c r="W275" i="46"/>
  <c r="P275" i="46"/>
  <c r="AE274" i="46"/>
  <c r="W274" i="46"/>
  <c r="P274" i="46"/>
  <c r="AE273" i="46"/>
  <c r="W273" i="46"/>
  <c r="P273" i="46"/>
  <c r="AE272" i="46"/>
  <c r="W272" i="46"/>
  <c r="P272" i="46"/>
  <c r="AE271" i="46"/>
  <c r="W271" i="46"/>
  <c r="P271" i="46"/>
  <c r="AE270" i="46"/>
  <c r="W270" i="46"/>
  <c r="P270" i="46"/>
  <c r="AE269" i="46"/>
  <c r="W269" i="46"/>
  <c r="P269" i="46"/>
  <c r="AE268" i="46"/>
  <c r="W268" i="46"/>
  <c r="P268" i="46"/>
  <c r="AE267" i="46"/>
  <c r="W267" i="46"/>
  <c r="P267" i="46"/>
  <c r="AE266" i="46"/>
  <c r="W266" i="46"/>
  <c r="P266" i="46"/>
  <c r="AE265" i="46"/>
  <c r="W265" i="46"/>
  <c r="P265" i="46"/>
  <c r="AE264" i="46"/>
  <c r="W264" i="46"/>
  <c r="P264" i="46"/>
  <c r="AE263" i="46"/>
  <c r="W263" i="46"/>
  <c r="P263" i="46"/>
  <c r="AE262" i="46"/>
  <c r="W262" i="46"/>
  <c r="P262" i="46"/>
  <c r="AE261" i="46"/>
  <c r="W261" i="46"/>
  <c r="P261" i="46"/>
  <c r="AE260" i="46"/>
  <c r="W260" i="46"/>
  <c r="P260" i="46"/>
  <c r="AE259" i="46"/>
  <c r="W259" i="46"/>
  <c r="P259" i="46"/>
  <c r="AE258" i="46"/>
  <c r="W258" i="46"/>
  <c r="P258" i="46"/>
  <c r="AE257" i="46"/>
  <c r="W257" i="46"/>
  <c r="P257" i="46"/>
  <c r="AE256" i="46"/>
  <c r="W256" i="46"/>
  <c r="P256" i="46"/>
  <c r="AE255" i="46"/>
  <c r="W255" i="46"/>
  <c r="P255" i="46"/>
  <c r="AE254" i="46"/>
  <c r="W254" i="46"/>
  <c r="P254" i="46"/>
  <c r="AE253" i="46"/>
  <c r="W253" i="46"/>
  <c r="P253" i="46"/>
  <c r="AE252" i="46"/>
  <c r="W252" i="46"/>
  <c r="P252" i="46"/>
  <c r="AE251" i="46"/>
  <c r="W251" i="46"/>
  <c r="P251" i="46"/>
  <c r="AE250" i="46"/>
  <c r="W250" i="46"/>
  <c r="P250" i="46"/>
  <c r="AE249" i="46"/>
  <c r="W249" i="46"/>
  <c r="P249" i="46"/>
  <c r="AE248" i="46"/>
  <c r="W248" i="46"/>
  <c r="P248" i="46"/>
  <c r="AE247" i="46"/>
  <c r="W247" i="46"/>
  <c r="P247" i="46"/>
  <c r="AE246" i="46"/>
  <c r="W246" i="46"/>
  <c r="P246" i="46"/>
  <c r="AE245" i="46"/>
  <c r="W245" i="46"/>
  <c r="P245" i="46"/>
  <c r="AE244" i="46"/>
  <c r="W244" i="46"/>
  <c r="P244" i="46"/>
  <c r="AE243" i="46"/>
  <c r="W243" i="46"/>
  <c r="P243" i="46"/>
  <c r="AE242" i="46"/>
  <c r="W242" i="46"/>
  <c r="P242" i="46"/>
  <c r="AE241" i="46"/>
  <c r="W241" i="46"/>
  <c r="P241" i="46"/>
  <c r="AE240" i="46"/>
  <c r="W240" i="46"/>
  <c r="P240" i="46"/>
  <c r="AE239" i="46"/>
  <c r="W239" i="46"/>
  <c r="P239" i="46"/>
  <c r="AE238" i="46"/>
  <c r="W238" i="46"/>
  <c r="P238" i="46"/>
  <c r="AE237" i="46"/>
  <c r="W237" i="46"/>
  <c r="P237" i="46"/>
  <c r="AE236" i="46"/>
  <c r="W236" i="46"/>
  <c r="P236" i="46"/>
  <c r="AE235" i="46"/>
  <c r="W235" i="46"/>
  <c r="P235" i="46"/>
  <c r="AE234" i="46"/>
  <c r="W234" i="46"/>
  <c r="P234" i="46"/>
  <c r="AE233" i="46"/>
  <c r="W233" i="46"/>
  <c r="P233" i="46"/>
  <c r="AE232" i="46"/>
  <c r="W232" i="46"/>
  <c r="P232" i="46"/>
  <c r="AE231" i="46"/>
  <c r="W231" i="46"/>
  <c r="P231" i="46"/>
  <c r="AE230" i="46"/>
  <c r="W230" i="46"/>
  <c r="P230" i="46"/>
  <c r="AE229" i="46"/>
  <c r="W229" i="46"/>
  <c r="P229" i="46"/>
  <c r="AE228" i="46"/>
  <c r="W228" i="46"/>
  <c r="P228" i="46"/>
  <c r="AE227" i="46"/>
  <c r="W227" i="46"/>
  <c r="P227" i="46"/>
  <c r="AE226" i="46"/>
  <c r="W226" i="46"/>
  <c r="P226" i="46"/>
  <c r="AE225" i="46"/>
  <c r="W225" i="46"/>
  <c r="P225" i="46"/>
  <c r="AE224" i="46"/>
  <c r="W224" i="46"/>
  <c r="P224" i="46"/>
  <c r="AE223" i="46"/>
  <c r="W223" i="46"/>
  <c r="P223" i="46"/>
  <c r="AE222" i="46"/>
  <c r="W222" i="46"/>
  <c r="P222" i="46"/>
  <c r="AE221" i="46"/>
  <c r="W221" i="46"/>
  <c r="P221" i="46"/>
  <c r="AE220" i="46"/>
  <c r="W220" i="46"/>
  <c r="P220" i="46"/>
  <c r="AE219" i="46"/>
  <c r="W219" i="46"/>
  <c r="P219" i="46"/>
  <c r="AE218" i="46"/>
  <c r="W218" i="46"/>
  <c r="P218" i="46"/>
  <c r="AE217" i="46"/>
  <c r="W217" i="46"/>
  <c r="P217" i="46"/>
  <c r="AE216" i="46"/>
  <c r="W216" i="46"/>
  <c r="P216" i="46"/>
  <c r="AE215" i="46"/>
  <c r="W215" i="46"/>
  <c r="P215" i="46"/>
  <c r="AE214" i="46"/>
  <c r="W214" i="46"/>
  <c r="P214" i="46"/>
  <c r="AE213" i="46"/>
  <c r="W213" i="46"/>
  <c r="P213" i="46"/>
  <c r="AE212" i="46"/>
  <c r="W212" i="46"/>
  <c r="P212" i="46"/>
  <c r="AE211" i="46"/>
  <c r="W211" i="46"/>
  <c r="P211" i="46"/>
  <c r="AE210" i="46"/>
  <c r="W210" i="46"/>
  <c r="P210" i="46"/>
  <c r="AE209" i="46"/>
  <c r="W209" i="46"/>
  <c r="P209" i="46"/>
  <c r="AE208" i="46"/>
  <c r="W208" i="46"/>
  <c r="P208" i="46"/>
  <c r="AE207" i="46"/>
  <c r="W207" i="46"/>
  <c r="P207" i="46"/>
  <c r="AE206" i="46"/>
  <c r="W206" i="46"/>
  <c r="P206" i="46"/>
  <c r="AE205" i="46"/>
  <c r="W205" i="46"/>
  <c r="P205" i="46"/>
  <c r="AE204" i="46"/>
  <c r="W204" i="46"/>
  <c r="P204" i="46"/>
  <c r="AE203" i="46"/>
  <c r="W203" i="46"/>
  <c r="P203" i="46"/>
  <c r="AE202" i="46"/>
  <c r="W202" i="46"/>
  <c r="P202" i="46"/>
  <c r="AE201" i="46"/>
  <c r="W201" i="46"/>
  <c r="P201" i="46"/>
  <c r="AE200" i="46"/>
  <c r="W200" i="46"/>
  <c r="P200" i="46"/>
  <c r="AE199" i="46"/>
  <c r="W199" i="46"/>
  <c r="P199" i="46"/>
  <c r="AE198" i="46"/>
  <c r="W198" i="46"/>
  <c r="P198" i="46"/>
  <c r="AE197" i="46"/>
  <c r="W197" i="46"/>
  <c r="P197" i="46"/>
  <c r="AE196" i="46"/>
  <c r="W196" i="46"/>
  <c r="P196" i="46"/>
  <c r="AE195" i="46"/>
  <c r="W195" i="46"/>
  <c r="P195" i="46"/>
  <c r="AE194" i="46"/>
  <c r="W194" i="46"/>
  <c r="P194" i="46"/>
  <c r="AE193" i="46"/>
  <c r="W193" i="46"/>
  <c r="P193" i="46"/>
  <c r="AE192" i="46"/>
  <c r="W192" i="46"/>
  <c r="P192" i="46"/>
  <c r="AE191" i="46"/>
  <c r="W191" i="46"/>
  <c r="P191" i="46"/>
  <c r="AE190" i="46"/>
  <c r="W190" i="46"/>
  <c r="P190" i="46"/>
  <c r="AE189" i="46"/>
  <c r="W189" i="46"/>
  <c r="P189" i="46"/>
  <c r="AE188" i="46"/>
  <c r="W188" i="46"/>
  <c r="P188" i="46"/>
  <c r="AE187" i="46"/>
  <c r="W187" i="46"/>
  <c r="P187" i="46"/>
  <c r="AE186" i="46"/>
  <c r="W186" i="46"/>
  <c r="P186" i="46"/>
  <c r="AE185" i="46"/>
  <c r="W185" i="46"/>
  <c r="P185" i="46"/>
  <c r="AE184" i="46"/>
  <c r="W184" i="46"/>
  <c r="P184" i="46"/>
  <c r="AE183" i="46"/>
  <c r="W183" i="46"/>
  <c r="P183" i="46"/>
  <c r="AE182" i="46"/>
  <c r="W182" i="46"/>
  <c r="P182" i="46"/>
  <c r="AE181" i="46"/>
  <c r="W181" i="46"/>
  <c r="P181" i="46"/>
  <c r="AE180" i="46"/>
  <c r="W180" i="46"/>
  <c r="P180" i="46"/>
  <c r="AE179" i="46"/>
  <c r="W179" i="46"/>
  <c r="P179" i="46"/>
  <c r="AE178" i="46"/>
  <c r="W178" i="46"/>
  <c r="P178" i="46"/>
  <c r="AE177" i="46"/>
  <c r="W177" i="46"/>
  <c r="P177" i="46"/>
  <c r="AE176" i="46"/>
  <c r="W176" i="46"/>
  <c r="P176" i="46"/>
  <c r="AE175" i="46"/>
  <c r="W175" i="46"/>
  <c r="P175" i="46"/>
  <c r="AE174" i="46"/>
  <c r="W174" i="46"/>
  <c r="P174" i="46"/>
  <c r="AE173" i="46"/>
  <c r="W173" i="46"/>
  <c r="P173" i="46"/>
  <c r="AE172" i="46"/>
  <c r="W172" i="46"/>
  <c r="P172" i="46"/>
  <c r="AE171" i="46"/>
  <c r="W171" i="46"/>
  <c r="P171" i="46"/>
  <c r="AE170" i="46"/>
  <c r="W170" i="46"/>
  <c r="P170" i="46"/>
  <c r="AE169" i="46"/>
  <c r="W169" i="46"/>
  <c r="P169" i="46"/>
  <c r="AE168" i="46"/>
  <c r="W168" i="46"/>
  <c r="P168" i="46"/>
  <c r="AE167" i="46"/>
  <c r="W167" i="46"/>
  <c r="P167" i="46"/>
  <c r="AE166" i="46"/>
  <c r="W166" i="46"/>
  <c r="P166" i="46"/>
  <c r="AE165" i="46"/>
  <c r="W165" i="46"/>
  <c r="P165" i="46"/>
  <c r="AE164" i="46"/>
  <c r="W164" i="46"/>
  <c r="P164" i="46"/>
  <c r="AE163" i="46"/>
  <c r="W163" i="46"/>
  <c r="P163" i="46"/>
  <c r="AE162" i="46"/>
  <c r="W162" i="46"/>
  <c r="P162" i="46"/>
  <c r="AE161" i="46"/>
  <c r="W161" i="46"/>
  <c r="P161" i="46"/>
  <c r="AE160" i="46"/>
  <c r="W160" i="46"/>
  <c r="P160" i="46"/>
  <c r="AE159" i="46"/>
  <c r="W159" i="46"/>
  <c r="P159" i="46"/>
  <c r="AE158" i="46"/>
  <c r="W158" i="46"/>
  <c r="P158" i="46"/>
  <c r="AE157" i="46"/>
  <c r="W157" i="46"/>
  <c r="P157" i="46"/>
  <c r="AE156" i="46"/>
  <c r="W156" i="46"/>
  <c r="P156" i="46"/>
  <c r="AE155" i="46"/>
  <c r="W155" i="46"/>
  <c r="P155" i="46"/>
  <c r="AE154" i="46"/>
  <c r="W154" i="46"/>
  <c r="P154" i="46"/>
  <c r="AE153" i="46"/>
  <c r="W153" i="46"/>
  <c r="P153" i="46"/>
  <c r="AE152" i="46"/>
  <c r="W152" i="46"/>
  <c r="P152" i="46"/>
  <c r="AE151" i="46"/>
  <c r="W151" i="46"/>
  <c r="P151" i="46"/>
  <c r="AE150" i="46"/>
  <c r="W150" i="46"/>
  <c r="P150" i="46"/>
  <c r="AE149" i="46"/>
  <c r="W149" i="46"/>
  <c r="P149" i="46"/>
  <c r="AE148" i="46"/>
  <c r="W148" i="46"/>
  <c r="P148" i="46"/>
  <c r="AE147" i="46"/>
  <c r="W147" i="46"/>
  <c r="P147" i="46"/>
  <c r="AE146" i="46"/>
  <c r="W146" i="46"/>
  <c r="P146" i="46"/>
  <c r="AE145" i="46"/>
  <c r="W145" i="46"/>
  <c r="P145" i="46"/>
  <c r="AE144" i="46"/>
  <c r="W144" i="46"/>
  <c r="P144" i="46"/>
  <c r="AE143" i="46"/>
  <c r="W143" i="46"/>
  <c r="P143" i="46"/>
  <c r="AE142" i="46"/>
  <c r="W142" i="46"/>
  <c r="P142" i="46"/>
  <c r="AE141" i="46"/>
  <c r="W141" i="46"/>
  <c r="P141" i="46"/>
  <c r="AE140" i="46"/>
  <c r="W140" i="46"/>
  <c r="P140" i="46"/>
  <c r="AE139" i="46"/>
  <c r="W139" i="46"/>
  <c r="P139" i="46"/>
  <c r="AE138" i="46"/>
  <c r="W138" i="46"/>
  <c r="P138" i="46"/>
  <c r="AE137" i="46"/>
  <c r="W137" i="46"/>
  <c r="P137" i="46"/>
  <c r="AE136" i="46"/>
  <c r="W136" i="46"/>
  <c r="P136" i="46"/>
  <c r="AE135" i="46"/>
  <c r="W135" i="46"/>
  <c r="P135" i="46"/>
  <c r="AE134" i="46"/>
  <c r="W134" i="46"/>
  <c r="P134" i="46"/>
  <c r="AE133" i="46"/>
  <c r="W133" i="46"/>
  <c r="P133" i="46"/>
  <c r="AE132" i="46"/>
  <c r="W132" i="46"/>
  <c r="P132" i="46"/>
  <c r="AE131" i="46"/>
  <c r="W131" i="46"/>
  <c r="P131" i="46"/>
  <c r="AE130" i="46"/>
  <c r="W130" i="46"/>
  <c r="P130" i="46"/>
  <c r="AE129" i="46"/>
  <c r="W129" i="46"/>
  <c r="P129" i="46"/>
  <c r="AE128" i="46"/>
  <c r="W128" i="46"/>
  <c r="P128" i="46"/>
  <c r="AE127" i="46"/>
  <c r="W127" i="46"/>
  <c r="P127" i="46"/>
  <c r="AE126" i="46"/>
  <c r="W126" i="46"/>
  <c r="P126" i="46"/>
  <c r="AE125" i="46"/>
  <c r="W125" i="46"/>
  <c r="P125" i="46"/>
  <c r="AE124" i="46"/>
  <c r="W124" i="46"/>
  <c r="P124" i="46"/>
  <c r="AE123" i="46"/>
  <c r="W123" i="46"/>
  <c r="P123" i="46"/>
  <c r="AE122" i="46"/>
  <c r="W122" i="46"/>
  <c r="P122" i="46"/>
  <c r="AE121" i="46"/>
  <c r="W121" i="46"/>
  <c r="P121" i="46"/>
  <c r="AE120" i="46"/>
  <c r="W120" i="46"/>
  <c r="P120" i="46"/>
  <c r="AE119" i="46"/>
  <c r="W119" i="46"/>
  <c r="P119" i="46"/>
  <c r="AE118" i="46"/>
  <c r="W118" i="46"/>
  <c r="P118" i="46"/>
  <c r="AE117" i="46"/>
  <c r="W117" i="46"/>
  <c r="P117" i="46"/>
  <c r="AE116" i="46"/>
  <c r="W116" i="46"/>
  <c r="P116" i="46"/>
  <c r="AE115" i="46"/>
  <c r="W115" i="46"/>
  <c r="P115" i="46"/>
  <c r="AE114" i="46"/>
  <c r="W114" i="46"/>
  <c r="P114" i="46"/>
  <c r="AE113" i="46"/>
  <c r="W113" i="46"/>
  <c r="P113" i="46"/>
  <c r="AE112" i="46"/>
  <c r="W112" i="46"/>
  <c r="P112" i="46"/>
  <c r="AE111" i="46"/>
  <c r="W111" i="46"/>
  <c r="P111" i="46"/>
  <c r="AE110" i="46"/>
  <c r="W110" i="46"/>
  <c r="P110" i="46"/>
  <c r="AE109" i="46"/>
  <c r="W109" i="46"/>
  <c r="P109" i="46"/>
  <c r="AE108" i="46"/>
  <c r="W108" i="46"/>
  <c r="P108" i="46"/>
  <c r="AE107" i="46"/>
  <c r="W107" i="46"/>
  <c r="P107" i="46"/>
  <c r="AE106" i="46"/>
  <c r="W106" i="46"/>
  <c r="P106" i="46"/>
  <c r="AE105" i="46"/>
  <c r="W105" i="46"/>
  <c r="P105" i="46"/>
  <c r="AE104" i="46"/>
  <c r="W104" i="46"/>
  <c r="P104" i="46"/>
  <c r="AE103" i="46"/>
  <c r="W103" i="46"/>
  <c r="P103" i="46"/>
  <c r="AE102" i="46"/>
  <c r="W102" i="46"/>
  <c r="P102" i="46"/>
  <c r="AE101" i="46"/>
  <c r="W101" i="46"/>
  <c r="P101" i="46"/>
  <c r="AE100" i="46"/>
  <c r="W100" i="46"/>
  <c r="P100" i="46"/>
  <c r="AE99" i="46"/>
  <c r="W99" i="46"/>
  <c r="P99" i="46"/>
  <c r="AE98" i="46"/>
  <c r="W98" i="46"/>
  <c r="P98" i="46"/>
  <c r="AE97" i="46"/>
  <c r="W97" i="46"/>
  <c r="P97" i="46"/>
  <c r="AE96" i="46"/>
  <c r="W96" i="46"/>
  <c r="P96" i="46"/>
  <c r="AE95" i="46"/>
  <c r="W95" i="46"/>
  <c r="X95" i="46" s="1"/>
  <c r="AE94" i="46"/>
  <c r="W94" i="46"/>
  <c r="AE93" i="46"/>
  <c r="W93" i="46"/>
  <c r="X93" i="46" s="1"/>
  <c r="AE92" i="46"/>
  <c r="W92" i="46"/>
  <c r="P92" i="46"/>
  <c r="AE91" i="46"/>
  <c r="W91" i="46"/>
  <c r="P91" i="46"/>
  <c r="AE90" i="46"/>
  <c r="W90" i="46"/>
  <c r="P90" i="46"/>
  <c r="AE89" i="46"/>
  <c r="W89" i="46"/>
  <c r="P89" i="46"/>
  <c r="AE88" i="46"/>
  <c r="W88" i="46"/>
  <c r="P88" i="46"/>
  <c r="AE87" i="46"/>
  <c r="W87" i="46"/>
  <c r="P87" i="46"/>
  <c r="AE86" i="46"/>
  <c r="W86" i="46"/>
  <c r="P86" i="46"/>
  <c r="AE85" i="46"/>
  <c r="W85" i="46"/>
  <c r="P85" i="46"/>
  <c r="AE84" i="46"/>
  <c r="W84" i="46"/>
  <c r="P84" i="46"/>
  <c r="AE83" i="46"/>
  <c r="W83" i="46"/>
  <c r="P83" i="46"/>
  <c r="AE82" i="46"/>
  <c r="W82" i="46"/>
  <c r="P82" i="46"/>
  <c r="AE81" i="46"/>
  <c r="W81" i="46"/>
  <c r="P81" i="46"/>
  <c r="AE80" i="46"/>
  <c r="W80" i="46"/>
  <c r="P80" i="46"/>
  <c r="AE79" i="46"/>
  <c r="W79" i="46"/>
  <c r="P79" i="46"/>
  <c r="AE78" i="46"/>
  <c r="W78" i="46"/>
  <c r="P78" i="46"/>
  <c r="AE77" i="46"/>
  <c r="W77" i="46"/>
  <c r="P77" i="46"/>
  <c r="AE76" i="46"/>
  <c r="W76" i="46"/>
  <c r="P76" i="46"/>
  <c r="AE75" i="46"/>
  <c r="W75" i="46"/>
  <c r="P75" i="46"/>
  <c r="AE74" i="46"/>
  <c r="W74" i="46"/>
  <c r="P74" i="46"/>
  <c r="AE73" i="46"/>
  <c r="W73" i="46"/>
  <c r="P73" i="46"/>
  <c r="AE72" i="46"/>
  <c r="W72" i="46"/>
  <c r="P72" i="46"/>
  <c r="AE71" i="46"/>
  <c r="W71" i="46"/>
  <c r="P71" i="46"/>
  <c r="AE70" i="46"/>
  <c r="W70" i="46"/>
  <c r="P70" i="46"/>
  <c r="AE69" i="46"/>
  <c r="W69" i="46"/>
  <c r="P69" i="46"/>
  <c r="AE68" i="46"/>
  <c r="W68" i="46"/>
  <c r="P68" i="46"/>
  <c r="AE67" i="46"/>
  <c r="W67" i="46"/>
  <c r="P67" i="46"/>
  <c r="AE66" i="46"/>
  <c r="W66" i="46"/>
  <c r="P66" i="46"/>
  <c r="AE65" i="46"/>
  <c r="W65" i="46"/>
  <c r="P65" i="46"/>
  <c r="AE64" i="46"/>
  <c r="W64" i="46"/>
  <c r="P64" i="46"/>
  <c r="AE63" i="46"/>
  <c r="W63" i="46"/>
  <c r="P63" i="46"/>
  <c r="AE62" i="46"/>
  <c r="W62" i="46"/>
  <c r="P62" i="46"/>
  <c r="AE61" i="46"/>
  <c r="W61" i="46"/>
  <c r="P61" i="46"/>
  <c r="AE60" i="46"/>
  <c r="W60" i="46"/>
  <c r="P60" i="46"/>
  <c r="AE59" i="46"/>
  <c r="W59" i="46"/>
  <c r="P59" i="46"/>
  <c r="AE58" i="46"/>
  <c r="W58" i="46"/>
  <c r="P58" i="46"/>
  <c r="AE57" i="46"/>
  <c r="W57" i="46"/>
  <c r="P57" i="46"/>
  <c r="AE56" i="46"/>
  <c r="W56" i="46"/>
  <c r="P56" i="46"/>
  <c r="AE55" i="46"/>
  <c r="W55" i="46"/>
  <c r="P55" i="46"/>
  <c r="AE54" i="46"/>
  <c r="W54" i="46"/>
  <c r="P54" i="46"/>
  <c r="AE53" i="46"/>
  <c r="W53" i="46"/>
  <c r="P53" i="46"/>
  <c r="AE52" i="46"/>
  <c r="W52" i="46"/>
  <c r="P52" i="46"/>
  <c r="AE51" i="46"/>
  <c r="W51" i="46"/>
  <c r="P51" i="46"/>
  <c r="AE50" i="46"/>
  <c r="W50" i="46"/>
  <c r="P50" i="46"/>
  <c r="AE49" i="46"/>
  <c r="W49" i="46"/>
  <c r="P49" i="46"/>
  <c r="AE48" i="46"/>
  <c r="W48" i="46"/>
  <c r="P48" i="46"/>
  <c r="AE47" i="46"/>
  <c r="W47" i="46"/>
  <c r="P47" i="46"/>
  <c r="AE46" i="46"/>
  <c r="W46" i="46"/>
  <c r="P46" i="46"/>
  <c r="AE45" i="46"/>
  <c r="W45" i="46"/>
  <c r="P45" i="46"/>
  <c r="AE44" i="46"/>
  <c r="W44" i="46"/>
  <c r="P44" i="46"/>
  <c r="AE43" i="46"/>
  <c r="W43" i="46"/>
  <c r="P43" i="46"/>
  <c r="AE42" i="46"/>
  <c r="W42" i="46"/>
  <c r="P42" i="46"/>
  <c r="AE41" i="46"/>
  <c r="W41" i="46"/>
  <c r="P41" i="46"/>
  <c r="AE40" i="46"/>
  <c r="W40" i="46"/>
  <c r="P40" i="46"/>
  <c r="AE39" i="46"/>
  <c r="W39" i="46"/>
  <c r="P39" i="46"/>
  <c r="AE38" i="46"/>
  <c r="W38" i="46"/>
  <c r="P38" i="46"/>
  <c r="AE37" i="46"/>
  <c r="W37" i="46"/>
  <c r="P37" i="46"/>
  <c r="AE36" i="46"/>
  <c r="W36" i="46"/>
  <c r="P36" i="46"/>
  <c r="AE35" i="46"/>
  <c r="W35" i="46"/>
  <c r="P35" i="46"/>
  <c r="AE34" i="46"/>
  <c r="W34" i="46"/>
  <c r="P34" i="46"/>
  <c r="AE33" i="46"/>
  <c r="W33" i="46"/>
  <c r="P33" i="46"/>
  <c r="AE32" i="46"/>
  <c r="W32" i="46"/>
  <c r="P32" i="46"/>
  <c r="AE31" i="46"/>
  <c r="W31" i="46"/>
  <c r="P31" i="46"/>
  <c r="AE30" i="46"/>
  <c r="W30" i="46"/>
  <c r="P30" i="46"/>
  <c r="AE29" i="46"/>
  <c r="W29" i="46"/>
  <c r="P29" i="46"/>
  <c r="AE28" i="46"/>
  <c r="W28" i="46"/>
  <c r="P28" i="46"/>
  <c r="AE27" i="46"/>
  <c r="W27" i="46"/>
  <c r="P27" i="46"/>
  <c r="AE26" i="46"/>
  <c r="W26" i="46"/>
  <c r="P26" i="46"/>
  <c r="AE25" i="46"/>
  <c r="W25" i="46"/>
  <c r="P25" i="46"/>
  <c r="AE24" i="46"/>
  <c r="W24" i="46"/>
  <c r="P24" i="46"/>
  <c r="AE23" i="46"/>
  <c r="W23" i="46"/>
  <c r="P23" i="46"/>
  <c r="AE22" i="46"/>
  <c r="W22" i="46"/>
  <c r="P22" i="46"/>
  <c r="AE21" i="46"/>
  <c r="W21" i="46"/>
  <c r="P21" i="46"/>
  <c r="AE20" i="46"/>
  <c r="W20" i="46"/>
  <c r="P20" i="46"/>
  <c r="AE19" i="46"/>
  <c r="W19" i="46"/>
  <c r="P19" i="46"/>
  <c r="AE18" i="46"/>
  <c r="W18" i="46"/>
  <c r="P18" i="46"/>
  <c r="AE17" i="46"/>
  <c r="W17" i="46"/>
  <c r="P17" i="46"/>
  <c r="AE16" i="46"/>
  <c r="W16" i="46"/>
  <c r="P16" i="46"/>
  <c r="AE15" i="46"/>
  <c r="W15" i="46"/>
  <c r="P15" i="46"/>
  <c r="AE14" i="46"/>
  <c r="W14" i="46"/>
  <c r="P14" i="46"/>
  <c r="AE13" i="46"/>
  <c r="W13" i="46"/>
  <c r="P13" i="46"/>
  <c r="AE12" i="46"/>
  <c r="W12" i="46"/>
  <c r="P12" i="46"/>
  <c r="AE11" i="46"/>
  <c r="W11" i="46"/>
  <c r="P11" i="46"/>
  <c r="AE10" i="46"/>
  <c r="W10" i="46"/>
  <c r="P10" i="46"/>
  <c r="AE9" i="46"/>
  <c r="W9" i="46"/>
  <c r="P9" i="46"/>
  <c r="AE8" i="46"/>
  <c r="W8" i="46"/>
  <c r="P8" i="46"/>
  <c r="AE7" i="46"/>
  <c r="W7" i="46"/>
  <c r="P7" i="46"/>
  <c r="AE6" i="46"/>
  <c r="W6" i="46"/>
  <c r="P6" i="46"/>
  <c r="AE5" i="46"/>
  <c r="W5" i="46"/>
  <c r="P5" i="46"/>
  <c r="AC562" i="46"/>
  <c r="T561" i="46"/>
  <c r="J558" i="46"/>
  <c r="O562" i="46"/>
  <c r="AC559" i="46"/>
  <c r="T560" i="46"/>
  <c r="N560" i="46"/>
  <c r="R559" i="46"/>
  <c r="AB562" i="46"/>
  <c r="O561" i="46"/>
  <c r="AD561" i="46"/>
  <c r="Q560" i="46"/>
  <c r="Z559" i="46"/>
  <c r="M559" i="46"/>
  <c r="Y562" i="46"/>
  <c r="J557" i="46"/>
  <c r="AD557" i="46"/>
  <c r="U559" i="46"/>
  <c r="AA560" i="46"/>
  <c r="J560" i="46"/>
  <c r="L561" i="46"/>
  <c r="AC557" i="46"/>
  <c r="V557" i="46"/>
  <c r="T558" i="46"/>
  <c r="L562" i="46"/>
  <c r="M557" i="46"/>
  <c r="AD559" i="46"/>
  <c r="Y557" i="46"/>
  <c r="V560" i="46"/>
  <c r="Z561" i="46"/>
  <c r="L558" i="46"/>
  <c r="AA557" i="46"/>
  <c r="V559" i="46"/>
  <c r="L559" i="46"/>
  <c r="N557" i="46"/>
  <c r="L560" i="46"/>
  <c r="Q559" i="46"/>
  <c r="Y559" i="46"/>
  <c r="S558" i="46"/>
  <c r="O559" i="46"/>
  <c r="K558" i="46"/>
  <c r="N558" i="46"/>
  <c r="R562" i="46"/>
  <c r="K562" i="46"/>
  <c r="Y558" i="46"/>
  <c r="T557" i="46"/>
  <c r="Q557" i="46"/>
  <c r="U561" i="46"/>
  <c r="AC561" i="46"/>
  <c r="S561" i="46"/>
  <c r="V562" i="46"/>
  <c r="U557" i="46"/>
  <c r="Q561" i="46"/>
  <c r="Q558" i="46"/>
  <c r="R557" i="46"/>
  <c r="AD562" i="46"/>
  <c r="U562" i="46"/>
  <c r="AB560" i="46"/>
  <c r="M562" i="46"/>
  <c r="Y561" i="46"/>
  <c r="K560" i="46"/>
  <c r="J562" i="46"/>
  <c r="AB558" i="46"/>
  <c r="J559" i="46"/>
  <c r="R561" i="46"/>
  <c r="O557" i="46"/>
  <c r="M558" i="46"/>
  <c r="Q562" i="46"/>
  <c r="V561" i="46"/>
  <c r="T562" i="46"/>
  <c r="O560" i="46"/>
  <c r="K557" i="46"/>
  <c r="V558" i="46"/>
  <c r="R560" i="46"/>
  <c r="S562" i="46"/>
  <c r="Z557" i="46"/>
  <c r="M561" i="46"/>
  <c r="Z560" i="46"/>
  <c r="AC560" i="46"/>
  <c r="T559" i="46"/>
  <c r="S559" i="46"/>
  <c r="AA561" i="46"/>
  <c r="M560" i="46"/>
  <c r="N562" i="46"/>
  <c r="S560" i="46"/>
  <c r="L557" i="46"/>
  <c r="AB557" i="46"/>
  <c r="AB561" i="46"/>
  <c r="Z562" i="46"/>
  <c r="K561" i="46"/>
  <c r="Z558" i="46"/>
  <c r="K559" i="46"/>
  <c r="AD560" i="46"/>
  <c r="S557" i="46"/>
  <c r="AC558" i="46"/>
  <c r="N561" i="46"/>
  <c r="U558" i="46"/>
  <c r="O558" i="46"/>
  <c r="AD558" i="46"/>
  <c r="AA558" i="46"/>
  <c r="Y560" i="46"/>
  <c r="R558" i="46"/>
  <c r="N559" i="46"/>
  <c r="AA562" i="46"/>
  <c r="U560" i="46"/>
  <c r="AA559" i="46"/>
  <c r="J561" i="46"/>
  <c r="AB559" i="46"/>
  <c r="X507" i="46" l="1"/>
  <c r="X515" i="46"/>
  <c r="X523" i="46"/>
  <c r="X531" i="46"/>
  <c r="X11" i="46"/>
  <c r="X43" i="46"/>
  <c r="X59" i="46"/>
  <c r="X140" i="46"/>
  <c r="X6" i="46"/>
  <c r="X143" i="46"/>
  <c r="X199" i="46"/>
  <c r="X203" i="46"/>
  <c r="X148" i="46"/>
  <c r="X196" i="46"/>
  <c r="X204" i="46"/>
  <c r="X156" i="46"/>
  <c r="X15" i="46"/>
  <c r="X23" i="46"/>
  <c r="X39" i="46"/>
  <c r="X47" i="46"/>
  <c r="X180" i="46"/>
  <c r="X168" i="46"/>
  <c r="X164" i="46"/>
  <c r="X172" i="46"/>
  <c r="X167" i="46"/>
  <c r="X175" i="46"/>
  <c r="X188" i="46"/>
  <c r="X139" i="46"/>
  <c r="X147" i="46"/>
  <c r="X200" i="46"/>
  <c r="X155" i="46"/>
  <c r="X171" i="46"/>
  <c r="X179" i="46"/>
  <c r="X158" i="46"/>
  <c r="X166" i="46"/>
  <c r="X174" i="46"/>
  <c r="X187" i="46"/>
  <c r="X73" i="46"/>
  <c r="X151" i="46"/>
  <c r="X154" i="46"/>
  <c r="X190" i="46"/>
  <c r="X198" i="46"/>
  <c r="X206" i="46"/>
  <c r="X183" i="46"/>
  <c r="X186" i="46"/>
  <c r="X85" i="46"/>
  <c r="X142" i="46"/>
  <c r="X5" i="46"/>
  <c r="X9" i="46"/>
  <c r="X17" i="46"/>
  <c r="X29" i="46"/>
  <c r="X33" i="46"/>
  <c r="X37" i="46"/>
  <c r="X45" i="46"/>
  <c r="X53" i="46"/>
  <c r="X138" i="46"/>
  <c r="X152" i="46"/>
  <c r="X170" i="46"/>
  <c r="X184" i="46"/>
  <c r="X202" i="46"/>
  <c r="X80" i="46"/>
  <c r="X84" i="46"/>
  <c r="X88" i="46"/>
  <c r="X160" i="46"/>
  <c r="X178" i="46"/>
  <c r="X192" i="46"/>
  <c r="AE548" i="46"/>
  <c r="AE547" i="46" s="1"/>
  <c r="X62" i="46"/>
  <c r="X67" i="46"/>
  <c r="X70" i="46"/>
  <c r="X74" i="46"/>
  <c r="X86" i="46"/>
  <c r="X91" i="46"/>
  <c r="X96" i="46"/>
  <c r="X104" i="46"/>
  <c r="X112" i="46"/>
  <c r="X120" i="46"/>
  <c r="X128" i="46"/>
  <c r="X136" i="46"/>
  <c r="X144" i="46"/>
  <c r="X150" i="46"/>
  <c r="X159" i="46"/>
  <c r="X162" i="46"/>
  <c r="X163" i="46"/>
  <c r="X176" i="46"/>
  <c r="X182" i="46"/>
  <c r="X191" i="46"/>
  <c r="X194" i="46"/>
  <c r="X195" i="46"/>
  <c r="X146" i="46"/>
  <c r="X7" i="46"/>
  <c r="X22" i="46"/>
  <c r="X27" i="46"/>
  <c r="X30" i="46"/>
  <c r="X38" i="46"/>
  <c r="X42" i="46"/>
  <c r="X46" i="46"/>
  <c r="X58" i="46"/>
  <c r="X63" i="46"/>
  <c r="X71" i="46"/>
  <c r="X75" i="46"/>
  <c r="X79" i="46"/>
  <c r="X137" i="46"/>
  <c r="X145" i="46"/>
  <c r="X153" i="46"/>
  <c r="X161" i="46"/>
  <c r="X169" i="46"/>
  <c r="X177" i="46"/>
  <c r="X185" i="46"/>
  <c r="X193" i="46"/>
  <c r="X201" i="46"/>
  <c r="X539" i="46"/>
  <c r="X16" i="46"/>
  <c r="X20" i="46"/>
  <c r="X21" i="46"/>
  <c r="X24" i="46"/>
  <c r="X36" i="46"/>
  <c r="X40" i="46"/>
  <c r="X48" i="46"/>
  <c r="X52" i="46"/>
  <c r="X56" i="46"/>
  <c r="X61" i="46"/>
  <c r="X65" i="46"/>
  <c r="X69" i="46"/>
  <c r="X81" i="46"/>
  <c r="X141" i="46"/>
  <c r="X149" i="46"/>
  <c r="X157" i="46"/>
  <c r="X165" i="46"/>
  <c r="X173" i="46"/>
  <c r="X181" i="46"/>
  <c r="X189" i="46"/>
  <c r="X197" i="46"/>
  <c r="X205" i="46"/>
  <c r="X214" i="46"/>
  <c r="X222" i="46"/>
  <c r="X230" i="46"/>
  <c r="X238" i="46"/>
  <c r="X246" i="46"/>
  <c r="X254" i="46"/>
  <c r="X262" i="46"/>
  <c r="X270" i="46"/>
  <c r="X278" i="46"/>
  <c r="X286" i="46"/>
  <c r="X294" i="46"/>
  <c r="X302" i="46"/>
  <c r="X310" i="46"/>
  <c r="X318" i="46"/>
  <c r="X326" i="46"/>
  <c r="X334" i="46"/>
  <c r="X342" i="46"/>
  <c r="X350" i="46"/>
  <c r="X358" i="46"/>
  <c r="X366" i="46"/>
  <c r="X374" i="46"/>
  <c r="X382" i="46"/>
  <c r="X390" i="46"/>
  <c r="X398" i="46"/>
  <c r="X406" i="46"/>
  <c r="X414" i="46"/>
  <c r="X422" i="46"/>
  <c r="X430" i="46"/>
  <c r="X438" i="46"/>
  <c r="X446" i="46"/>
  <c r="X454" i="46"/>
  <c r="X462" i="46"/>
  <c r="X470" i="46"/>
  <c r="X478" i="46"/>
  <c r="X486" i="46"/>
  <c r="X494" i="46"/>
  <c r="X505" i="46"/>
  <c r="X509" i="46"/>
  <c r="X513" i="46"/>
  <c r="X517" i="46"/>
  <c r="X521" i="46"/>
  <c r="X525" i="46"/>
  <c r="X529" i="46"/>
  <c r="X533" i="46"/>
  <c r="X537" i="46"/>
  <c r="X108" i="46"/>
  <c r="X124" i="46"/>
  <c r="X218" i="46"/>
  <c r="X242" i="46"/>
  <c r="X250" i="46"/>
  <c r="X266" i="46"/>
  <c r="X274" i="46"/>
  <c r="X306" i="46"/>
  <c r="X314" i="46"/>
  <c r="X330" i="46"/>
  <c r="X338" i="46"/>
  <c r="X362" i="46"/>
  <c r="X370" i="46"/>
  <c r="X386" i="46"/>
  <c r="X394" i="46"/>
  <c r="X410" i="46"/>
  <c r="X418" i="46"/>
  <c r="X442" i="46"/>
  <c r="X8" i="46"/>
  <c r="X13" i="46"/>
  <c r="X26" i="46"/>
  <c r="X31" i="46"/>
  <c r="X41" i="46"/>
  <c r="X49" i="46"/>
  <c r="X54" i="46"/>
  <c r="X72" i="46"/>
  <c r="X77" i="46"/>
  <c r="X90" i="46"/>
  <c r="X14" i="46"/>
  <c r="X19" i="46"/>
  <c r="X32" i="46"/>
  <c r="X55" i="46"/>
  <c r="X68" i="46"/>
  <c r="X78" i="46"/>
  <c r="X83" i="46"/>
  <c r="X511" i="46"/>
  <c r="X519" i="46"/>
  <c r="X527" i="46"/>
  <c r="X535" i="46"/>
  <c r="X57" i="46"/>
  <c r="X116" i="46"/>
  <c r="X210" i="46"/>
  <c r="X282" i="46"/>
  <c r="X346" i="46"/>
  <c r="X434" i="46"/>
  <c r="X450" i="46"/>
  <c r="X474" i="46"/>
  <c r="X482" i="46"/>
  <c r="X490" i="46"/>
  <c r="X25" i="46"/>
  <c r="X89" i="46"/>
  <c r="X512" i="46"/>
  <c r="X520" i="46"/>
  <c r="X528" i="46"/>
  <c r="X35" i="46"/>
  <c r="X100" i="46"/>
  <c r="X132" i="46"/>
  <c r="X226" i="46"/>
  <c r="X234" i="46"/>
  <c r="X258" i="46"/>
  <c r="X290" i="46"/>
  <c r="X298" i="46"/>
  <c r="X322" i="46"/>
  <c r="X354" i="46"/>
  <c r="X378" i="46"/>
  <c r="X402" i="46"/>
  <c r="X426" i="46"/>
  <c r="X458" i="46"/>
  <c r="X466" i="46"/>
  <c r="X498" i="46"/>
  <c r="W502" i="46"/>
  <c r="X10" i="46"/>
  <c r="AE502" i="46"/>
  <c r="X51" i="46"/>
  <c r="X64" i="46"/>
  <c r="X87" i="46"/>
  <c r="X545" i="46"/>
  <c r="X123" i="46"/>
  <c r="X249" i="46"/>
  <c r="X265" i="46"/>
  <c r="X281" i="46"/>
  <c r="X297" i="46"/>
  <c r="X313" i="46"/>
  <c r="X329" i="46"/>
  <c r="X409" i="46"/>
  <c r="X417" i="46"/>
  <c r="X433" i="46"/>
  <c r="X441" i="46"/>
  <c r="X457" i="46"/>
  <c r="X102" i="46"/>
  <c r="X110" i="46"/>
  <c r="X118" i="46"/>
  <c r="X126" i="46"/>
  <c r="X134" i="46"/>
  <c r="X212" i="46"/>
  <c r="X220" i="46"/>
  <c r="X228" i="46"/>
  <c r="X236" i="46"/>
  <c r="X244" i="46"/>
  <c r="X252" i="46"/>
  <c r="X260" i="46"/>
  <c r="X268" i="46"/>
  <c r="X276" i="46"/>
  <c r="X284" i="46"/>
  <c r="X292" i="46"/>
  <c r="X300" i="46"/>
  <c r="X308" i="46"/>
  <c r="X316" i="46"/>
  <c r="X324" i="46"/>
  <c r="X332" i="46"/>
  <c r="X340" i="46"/>
  <c r="X348" i="46"/>
  <c r="X356" i="46"/>
  <c r="X364" i="46"/>
  <c r="X372" i="46"/>
  <c r="X380" i="46"/>
  <c r="X388" i="46"/>
  <c r="X396" i="46"/>
  <c r="X404" i="46"/>
  <c r="X412" i="46"/>
  <c r="X420" i="46"/>
  <c r="X428" i="46"/>
  <c r="X436" i="46"/>
  <c r="X444" i="46"/>
  <c r="X452" i="46"/>
  <c r="X460" i="46"/>
  <c r="X468" i="46"/>
  <c r="X476" i="46"/>
  <c r="X484" i="46"/>
  <c r="X492" i="46"/>
  <c r="X99" i="46"/>
  <c r="X209" i="46"/>
  <c r="X321" i="46"/>
  <c r="X337" i="46"/>
  <c r="X369" i="46"/>
  <c r="X385" i="46"/>
  <c r="X425" i="46"/>
  <c r="X449" i="46"/>
  <c r="X465" i="46"/>
  <c r="X481" i="46"/>
  <c r="X489" i="46"/>
  <c r="X497" i="46"/>
  <c r="P501" i="46"/>
  <c r="X18" i="46"/>
  <c r="X34" i="46"/>
  <c r="X50" i="46"/>
  <c r="X66" i="46"/>
  <c r="X82" i="46"/>
  <c r="X97" i="46"/>
  <c r="X105" i="46"/>
  <c r="X113" i="46"/>
  <c r="X121" i="46"/>
  <c r="X129" i="46"/>
  <c r="X207" i="46"/>
  <c r="X215" i="46"/>
  <c r="X223" i="46"/>
  <c r="X231" i="46"/>
  <c r="X239" i="46"/>
  <c r="X247" i="46"/>
  <c r="X255" i="46"/>
  <c r="X263" i="46"/>
  <c r="X271" i="46"/>
  <c r="X279" i="46"/>
  <c r="X287" i="46"/>
  <c r="X295" i="46"/>
  <c r="X303" i="46"/>
  <c r="X311" i="46"/>
  <c r="X319" i="46"/>
  <c r="X107" i="46"/>
  <c r="X225" i="46"/>
  <c r="X241" i="46"/>
  <c r="X289" i="46"/>
  <c r="X345" i="46"/>
  <c r="X217" i="46"/>
  <c r="X257" i="46"/>
  <c r="X361" i="46"/>
  <c r="X377" i="46"/>
  <c r="X393" i="46"/>
  <c r="X473" i="46"/>
  <c r="X103" i="46"/>
  <c r="X111" i="46"/>
  <c r="X119" i="46"/>
  <c r="X127" i="46"/>
  <c r="X135" i="46"/>
  <c r="X213" i="46"/>
  <c r="X221" i="46"/>
  <c r="X229" i="46"/>
  <c r="X237" i="46"/>
  <c r="X245" i="46"/>
  <c r="X253" i="46"/>
  <c r="X261" i="46"/>
  <c r="X269" i="46"/>
  <c r="X277" i="46"/>
  <c r="X285" i="46"/>
  <c r="X293" i="46"/>
  <c r="X301" i="46"/>
  <c r="X309" i="46"/>
  <c r="X317" i="46"/>
  <c r="X325" i="46"/>
  <c r="X333" i="46"/>
  <c r="X341" i="46"/>
  <c r="X349" i="46"/>
  <c r="X357" i="46"/>
  <c r="X365" i="46"/>
  <c r="X373" i="46"/>
  <c r="X381" i="46"/>
  <c r="X389" i="46"/>
  <c r="X397" i="46"/>
  <c r="X405" i="46"/>
  <c r="X413" i="46"/>
  <c r="X421" i="46"/>
  <c r="X429" i="46"/>
  <c r="X437" i="46"/>
  <c r="X445" i="46"/>
  <c r="X453" i="46"/>
  <c r="X461" i="46"/>
  <c r="X469" i="46"/>
  <c r="X477" i="46"/>
  <c r="X485" i="46"/>
  <c r="X493" i="46"/>
  <c r="X115" i="46"/>
  <c r="X131" i="46"/>
  <c r="X233" i="46"/>
  <c r="X273" i="46"/>
  <c r="X305" i="46"/>
  <c r="X353" i="46"/>
  <c r="X401" i="46"/>
  <c r="P502" i="46"/>
  <c r="X12" i="46"/>
  <c r="X28" i="46"/>
  <c r="X44" i="46"/>
  <c r="X60" i="46"/>
  <c r="X76" i="46"/>
  <c r="X92" i="46"/>
  <c r="X98" i="46"/>
  <c r="X106" i="46"/>
  <c r="X114" i="46"/>
  <c r="X122" i="46"/>
  <c r="X130" i="46"/>
  <c r="X208" i="46"/>
  <c r="X216" i="46"/>
  <c r="X224" i="46"/>
  <c r="X232" i="46"/>
  <c r="X240" i="46"/>
  <c r="X248" i="46"/>
  <c r="X256" i="46"/>
  <c r="X264" i="46"/>
  <c r="X272" i="46"/>
  <c r="X280" i="46"/>
  <c r="X288" i="46"/>
  <c r="X296" i="46"/>
  <c r="X304" i="46"/>
  <c r="X312" i="46"/>
  <c r="X320" i="46"/>
  <c r="X328" i="46"/>
  <c r="X336" i="46"/>
  <c r="X344" i="46"/>
  <c r="X352" i="46"/>
  <c r="X360" i="46"/>
  <c r="X508" i="46"/>
  <c r="X516" i="46"/>
  <c r="X524" i="46"/>
  <c r="X532" i="46"/>
  <c r="X540" i="46"/>
  <c r="X327" i="46"/>
  <c r="X335" i="46"/>
  <c r="X343" i="46"/>
  <c r="X351" i="46"/>
  <c r="X359" i="46"/>
  <c r="X367" i="46"/>
  <c r="X375" i="46"/>
  <c r="X383" i="46"/>
  <c r="X391" i="46"/>
  <c r="X399" i="46"/>
  <c r="X407" i="46"/>
  <c r="X415" i="46"/>
  <c r="X423" i="46"/>
  <c r="X431" i="46"/>
  <c r="X439" i="46"/>
  <c r="X447" i="46"/>
  <c r="X455" i="46"/>
  <c r="X463" i="46"/>
  <c r="X471" i="46"/>
  <c r="X479" i="46"/>
  <c r="X487" i="46"/>
  <c r="X495" i="46"/>
  <c r="X506" i="46"/>
  <c r="X514" i="46"/>
  <c r="X522" i="46"/>
  <c r="X530" i="46"/>
  <c r="X368" i="46"/>
  <c r="X376" i="46"/>
  <c r="X384" i="46"/>
  <c r="X392" i="46"/>
  <c r="X400" i="46"/>
  <c r="X408" i="46"/>
  <c r="X416" i="46"/>
  <c r="X424" i="46"/>
  <c r="X432" i="46"/>
  <c r="X440" i="46"/>
  <c r="X448" i="46"/>
  <c r="X456" i="46"/>
  <c r="X464" i="46"/>
  <c r="X472" i="46"/>
  <c r="X480" i="46"/>
  <c r="X488" i="46"/>
  <c r="X496" i="46"/>
  <c r="P541" i="46"/>
  <c r="X101" i="46"/>
  <c r="X109" i="46"/>
  <c r="X117" i="46"/>
  <c r="X125" i="46"/>
  <c r="X133" i="46"/>
  <c r="X211" i="46"/>
  <c r="X219" i="46"/>
  <c r="X227" i="46"/>
  <c r="X235" i="46"/>
  <c r="X243" i="46"/>
  <c r="X251" i="46"/>
  <c r="X259" i="46"/>
  <c r="X267" i="46"/>
  <c r="X275" i="46"/>
  <c r="X283" i="46"/>
  <c r="X291" i="46"/>
  <c r="X299" i="46"/>
  <c r="X307" i="46"/>
  <c r="X315" i="46"/>
  <c r="X323" i="46"/>
  <c r="X331" i="46"/>
  <c r="X339" i="46"/>
  <c r="X347" i="46"/>
  <c r="X355" i="46"/>
  <c r="X363" i="46"/>
  <c r="X371" i="46"/>
  <c r="X379" i="46"/>
  <c r="X387" i="46"/>
  <c r="X395" i="46"/>
  <c r="X403" i="46"/>
  <c r="X411" i="46"/>
  <c r="X419" i="46"/>
  <c r="X427" i="46"/>
  <c r="X435" i="46"/>
  <c r="X443" i="46"/>
  <c r="X451" i="46"/>
  <c r="X459" i="46"/>
  <c r="X467" i="46"/>
  <c r="X475" i="46"/>
  <c r="X483" i="46"/>
  <c r="X491" i="46"/>
  <c r="X499" i="46"/>
  <c r="W541" i="46"/>
  <c r="X510" i="46"/>
  <c r="X518" i="46"/>
  <c r="X526" i="46"/>
  <c r="W548" i="46"/>
  <c r="W547" i="46" s="1"/>
  <c r="P557" i="46"/>
  <c r="P559" i="46"/>
  <c r="P561" i="46"/>
  <c r="W558" i="46"/>
  <c r="AE558" i="46"/>
  <c r="W560" i="46"/>
  <c r="AE560" i="46"/>
  <c r="W562" i="46"/>
  <c r="AE562" i="46"/>
  <c r="P558" i="46"/>
  <c r="P560" i="46"/>
  <c r="P562" i="46"/>
  <c r="W557" i="46"/>
  <c r="AE557" i="46"/>
  <c r="W559" i="46"/>
  <c r="AE559" i="46"/>
  <c r="W561" i="46"/>
  <c r="AE561" i="46"/>
  <c r="AE501" i="46"/>
  <c r="W501" i="46"/>
  <c r="X94" i="46"/>
  <c r="J554" i="46"/>
  <c r="J551" i="46"/>
  <c r="P550" i="46"/>
  <c r="L549" i="46"/>
  <c r="L542" i="46"/>
  <c r="L543" i="46"/>
  <c r="T549" i="46"/>
  <c r="T542" i="46"/>
  <c r="T543" i="46"/>
  <c r="AB549" i="46"/>
  <c r="AB542" i="46"/>
  <c r="AB543" i="46"/>
  <c r="M549" i="46"/>
  <c r="M542" i="46"/>
  <c r="M543" i="46"/>
  <c r="Q549" i="46"/>
  <c r="Q542" i="46"/>
  <c r="Q543" i="46"/>
  <c r="U549" i="46"/>
  <c r="U542" i="46"/>
  <c r="U543" i="46"/>
  <c r="Y549" i="46"/>
  <c r="Y542" i="46"/>
  <c r="Y543" i="46"/>
  <c r="AC549" i="46"/>
  <c r="AC542" i="46"/>
  <c r="AC543" i="46"/>
  <c r="K554" i="46"/>
  <c r="K551" i="46"/>
  <c r="O554" i="46"/>
  <c r="O551" i="46"/>
  <c r="S554" i="46"/>
  <c r="S551" i="46"/>
  <c r="AA554" i="46"/>
  <c r="AA551" i="46"/>
  <c r="M503" i="46"/>
  <c r="Q503" i="46"/>
  <c r="U503" i="46"/>
  <c r="Y503" i="46"/>
  <c r="AC503" i="46"/>
  <c r="J543" i="46"/>
  <c r="J549" i="46"/>
  <c r="J542" i="46"/>
  <c r="N543" i="46"/>
  <c r="N549" i="46"/>
  <c r="N542" i="46"/>
  <c r="R543" i="46"/>
  <c r="R549" i="46"/>
  <c r="R542" i="46"/>
  <c r="V543" i="46"/>
  <c r="V549" i="46"/>
  <c r="V542" i="46"/>
  <c r="Z543" i="46"/>
  <c r="Z549" i="46"/>
  <c r="Z542" i="46"/>
  <c r="AD543" i="46"/>
  <c r="AD549" i="46"/>
  <c r="AD542" i="46"/>
  <c r="L551" i="46"/>
  <c r="L554" i="46"/>
  <c r="T551" i="46"/>
  <c r="T554" i="46"/>
  <c r="AB551" i="46"/>
  <c r="AB554" i="46"/>
  <c r="J503" i="46"/>
  <c r="N503" i="46"/>
  <c r="R503" i="46"/>
  <c r="V503" i="46"/>
  <c r="Z503" i="46"/>
  <c r="AD503" i="46"/>
  <c r="X504" i="46"/>
  <c r="X536" i="46"/>
  <c r="K543" i="46"/>
  <c r="K549" i="46"/>
  <c r="K542" i="46"/>
  <c r="O543" i="46"/>
  <c r="O549" i="46"/>
  <c r="O542" i="46"/>
  <c r="S543" i="46"/>
  <c r="S549" i="46"/>
  <c r="S542" i="46"/>
  <c r="AA543" i="46"/>
  <c r="AA549" i="46"/>
  <c r="AA542" i="46"/>
  <c r="M551" i="46"/>
  <c r="M554" i="46"/>
  <c r="Q551" i="46"/>
  <c r="W550" i="46"/>
  <c r="Q554" i="46"/>
  <c r="U551" i="46"/>
  <c r="U554" i="46"/>
  <c r="Y551" i="46"/>
  <c r="AE550" i="46"/>
  <c r="Y554" i="46"/>
  <c r="AC551" i="46"/>
  <c r="AC554" i="46"/>
  <c r="K503" i="46"/>
  <c r="O503" i="46"/>
  <c r="S503" i="46"/>
  <c r="AA503" i="46"/>
  <c r="AE541" i="46"/>
  <c r="N554" i="46"/>
  <c r="N551" i="46"/>
  <c r="R554" i="46"/>
  <c r="R551" i="46"/>
  <c r="V554" i="46"/>
  <c r="V551" i="46"/>
  <c r="Z554" i="46"/>
  <c r="Z551" i="46"/>
  <c r="AD554" i="46"/>
  <c r="AD551" i="46"/>
  <c r="L503" i="46"/>
  <c r="T503" i="46"/>
  <c r="AB503" i="46"/>
  <c r="X534" i="46"/>
  <c r="X538" i="46"/>
  <c r="P548" i="46"/>
  <c r="P547" i="46" s="1"/>
  <c r="X546" i="46"/>
  <c r="AE515" i="45"/>
  <c r="W515" i="45"/>
  <c r="P515" i="45"/>
  <c r="AE516" i="45"/>
  <c r="W516" i="45"/>
  <c r="P516" i="45"/>
  <c r="AE514" i="45"/>
  <c r="W514" i="45"/>
  <c r="P514" i="45"/>
  <c r="X548" i="46" l="1"/>
  <c r="X547" i="46" s="1"/>
  <c r="X562" i="46"/>
  <c r="P503" i="46"/>
  <c r="AE503" i="46"/>
  <c r="X502" i="46"/>
  <c r="X503" i="46" s="1"/>
  <c r="P543" i="46"/>
  <c r="X501" i="46"/>
  <c r="P542" i="46"/>
  <c r="AE551" i="46"/>
  <c r="AE554" i="46"/>
  <c r="X560" i="46"/>
  <c r="X561" i="46"/>
  <c r="W543" i="46"/>
  <c r="W542" i="46"/>
  <c r="W503" i="46"/>
  <c r="W554" i="46"/>
  <c r="O552" i="46"/>
  <c r="O553" i="46"/>
  <c r="O555" i="46" s="1"/>
  <c r="Z552" i="46"/>
  <c r="Z553" i="46"/>
  <c r="Z555" i="46" s="1"/>
  <c r="J552" i="46"/>
  <c r="P549" i="46"/>
  <c r="J553" i="46"/>
  <c r="Y553" i="46"/>
  <c r="Y552" i="46"/>
  <c r="AE549" i="46"/>
  <c r="AE552" i="46" s="1"/>
  <c r="AB553" i="46"/>
  <c r="AB555" i="46" s="1"/>
  <c r="AB552" i="46"/>
  <c r="W551" i="46"/>
  <c r="S552" i="46"/>
  <c r="S553" i="46"/>
  <c r="S555" i="46" s="1"/>
  <c r="AD552" i="46"/>
  <c r="AD553" i="46"/>
  <c r="AD555" i="46" s="1"/>
  <c r="N552" i="46"/>
  <c r="N553" i="46"/>
  <c r="N555" i="46" s="1"/>
  <c r="AC553" i="46"/>
  <c r="AC555" i="46" s="1"/>
  <c r="AC552" i="46"/>
  <c r="M553" i="46"/>
  <c r="M555" i="46" s="1"/>
  <c r="M552" i="46"/>
  <c r="P554" i="46"/>
  <c r="X554" i="46" s="1"/>
  <c r="X558" i="46"/>
  <c r="X559" i="46"/>
  <c r="K552" i="46"/>
  <c r="K553" i="46"/>
  <c r="K555" i="46" s="1"/>
  <c r="X541" i="46"/>
  <c r="V552" i="46"/>
  <c r="V553" i="46"/>
  <c r="V555" i="46" s="1"/>
  <c r="U553" i="46"/>
  <c r="U555" i="46" s="1"/>
  <c r="U552" i="46"/>
  <c r="T553" i="46"/>
  <c r="T555" i="46" s="1"/>
  <c r="T552" i="46"/>
  <c r="P551" i="46"/>
  <c r="X550" i="46"/>
  <c r="AA552" i="46"/>
  <c r="AA553" i="46"/>
  <c r="AA555" i="46" s="1"/>
  <c r="R552" i="46"/>
  <c r="R553" i="46"/>
  <c r="R555" i="46" s="1"/>
  <c r="Q553" i="46"/>
  <c r="Q552" i="46"/>
  <c r="W549" i="46"/>
  <c r="W552" i="46" s="1"/>
  <c r="W556" i="46" s="1"/>
  <c r="L553" i="46"/>
  <c r="L555" i="46" s="1"/>
  <c r="L552" i="46"/>
  <c r="AE543" i="46"/>
  <c r="AE542" i="46"/>
  <c r="X557" i="46"/>
  <c r="X515" i="45"/>
  <c r="X516" i="45"/>
  <c r="X514" i="45"/>
  <c r="X551" i="46" l="1"/>
  <c r="X542" i="46"/>
  <c r="Y555" i="46"/>
  <c r="AE553" i="46"/>
  <c r="AE555" i="46" s="1"/>
  <c r="P553" i="46"/>
  <c r="J555" i="46"/>
  <c r="X543" i="46"/>
  <c r="X549" i="46"/>
  <c r="X552" i="46" s="1"/>
  <c r="X556" i="46" s="1"/>
  <c r="P552" i="46"/>
  <c r="Q555" i="46"/>
  <c r="W553" i="46"/>
  <c r="W555" i="46" s="1"/>
  <c r="AE64" i="45"/>
  <c r="AE62" i="45"/>
  <c r="AE61" i="45"/>
  <c r="AE60" i="45"/>
  <c r="AE59" i="45"/>
  <c r="AE58" i="45"/>
  <c r="AE57" i="45"/>
  <c r="AE56" i="45"/>
  <c r="AE55" i="45"/>
  <c r="AE54" i="45"/>
  <c r="AE53" i="45"/>
  <c r="AE52" i="45"/>
  <c r="AE50" i="45"/>
  <c r="AE49" i="45"/>
  <c r="AE48" i="45"/>
  <c r="AE47" i="45"/>
  <c r="AE46" i="45"/>
  <c r="AE45" i="45"/>
  <c r="AE44" i="45"/>
  <c r="P64" i="45"/>
  <c r="P62" i="45"/>
  <c r="P61" i="45"/>
  <c r="P60" i="45"/>
  <c r="P59" i="45"/>
  <c r="P58" i="45"/>
  <c r="P57" i="45"/>
  <c r="P56" i="45"/>
  <c r="P55" i="45"/>
  <c r="P54" i="45"/>
  <c r="P53" i="45"/>
  <c r="P52" i="45"/>
  <c r="P50" i="45"/>
  <c r="P49" i="45"/>
  <c r="P48" i="45"/>
  <c r="P47" i="45"/>
  <c r="P46" i="45"/>
  <c r="P45" i="45"/>
  <c r="P44" i="45"/>
  <c r="W64" i="45"/>
  <c r="W62" i="45"/>
  <c r="W61" i="45"/>
  <c r="W60" i="45"/>
  <c r="W59" i="45"/>
  <c r="W58" i="45"/>
  <c r="W57" i="45"/>
  <c r="W56" i="45"/>
  <c r="W55" i="45"/>
  <c r="W54" i="45"/>
  <c r="W53" i="45"/>
  <c r="W52" i="45"/>
  <c r="W50" i="45"/>
  <c r="W49" i="45"/>
  <c r="W48" i="45"/>
  <c r="W47" i="45"/>
  <c r="W46" i="45"/>
  <c r="W45" i="45"/>
  <c r="W44" i="45"/>
  <c r="W6" i="45"/>
  <c r="AE633" i="45"/>
  <c r="W633" i="45"/>
  <c r="P633" i="45"/>
  <c r="AE632" i="45"/>
  <c r="W632" i="45"/>
  <c r="P632" i="45"/>
  <c r="AE642" i="45"/>
  <c r="W642" i="45"/>
  <c r="P642" i="45"/>
  <c r="AE641" i="45"/>
  <c r="W641" i="45"/>
  <c r="P641" i="45"/>
  <c r="AE640" i="45"/>
  <c r="W640" i="45"/>
  <c r="P640" i="45"/>
  <c r="AE639" i="45"/>
  <c r="W639" i="45"/>
  <c r="P639" i="45"/>
  <c r="AE638" i="45"/>
  <c r="W638" i="45"/>
  <c r="P638" i="45"/>
  <c r="AE637" i="45"/>
  <c r="W637" i="45"/>
  <c r="P637" i="45"/>
  <c r="AE636" i="45"/>
  <c r="W636" i="45"/>
  <c r="P636" i="45"/>
  <c r="AE635" i="45"/>
  <c r="W635" i="45"/>
  <c r="P635" i="45"/>
  <c r="AE634" i="45"/>
  <c r="W634" i="45"/>
  <c r="P634" i="45"/>
  <c r="AE631" i="45"/>
  <c r="W631" i="45"/>
  <c r="P631" i="45"/>
  <c r="AE628" i="45"/>
  <c r="W628" i="45"/>
  <c r="P628" i="45"/>
  <c r="AE627" i="45"/>
  <c r="W627" i="45"/>
  <c r="P627" i="45"/>
  <c r="AE626" i="45"/>
  <c r="W626" i="45"/>
  <c r="P626" i="45"/>
  <c r="AE625" i="45"/>
  <c r="W625" i="45"/>
  <c r="P625" i="45"/>
  <c r="AE624" i="45"/>
  <c r="W624" i="45"/>
  <c r="P624" i="45"/>
  <c r="AE623" i="45"/>
  <c r="W623" i="45"/>
  <c r="P623" i="45"/>
  <c r="AE622" i="45"/>
  <c r="W622" i="45"/>
  <c r="P622" i="45"/>
  <c r="AE621" i="45"/>
  <c r="W621" i="45"/>
  <c r="P621" i="45"/>
  <c r="AE620" i="45"/>
  <c r="W620" i="45"/>
  <c r="P620" i="45"/>
  <c r="AE630" i="45"/>
  <c r="W630" i="45"/>
  <c r="P630" i="45"/>
  <c r="AE629" i="45"/>
  <c r="W629" i="45"/>
  <c r="P629" i="45"/>
  <c r="R649" i="45"/>
  <c r="AE645" i="45"/>
  <c r="W645" i="45"/>
  <c r="P645" i="45"/>
  <c r="AE644" i="45"/>
  <c r="W644" i="45"/>
  <c r="P644" i="45"/>
  <c r="AE643" i="45"/>
  <c r="W643" i="45"/>
  <c r="P643" i="45"/>
  <c r="R665" i="45"/>
  <c r="P555" i="46" l="1"/>
  <c r="X553" i="46"/>
  <c r="X555" i="46" s="1"/>
  <c r="X640" i="45"/>
  <c r="X44" i="45"/>
  <c r="X48" i="45"/>
  <c r="X53" i="45"/>
  <c r="X57" i="45"/>
  <c r="X54" i="45"/>
  <c r="X45" i="45"/>
  <c r="X49" i="45"/>
  <c r="X58" i="45"/>
  <c r="X62" i="45"/>
  <c r="X46" i="45"/>
  <c r="X50" i="45"/>
  <c r="X55" i="45"/>
  <c r="X59" i="45"/>
  <c r="X64" i="45"/>
  <c r="X61" i="45"/>
  <c r="X47" i="45"/>
  <c r="X52" i="45"/>
  <c r="X56" i="45"/>
  <c r="X60" i="45"/>
  <c r="X623" i="45"/>
  <c r="X625" i="45"/>
  <c r="X635" i="45"/>
  <c r="X643" i="45"/>
  <c r="X627" i="45"/>
  <c r="X632" i="45"/>
  <c r="X631" i="45"/>
  <c r="X621" i="45"/>
  <c r="X641" i="45"/>
  <c r="X642" i="45"/>
  <c r="X628" i="45"/>
  <c r="X644" i="45"/>
  <c r="X636" i="45"/>
  <c r="X629" i="45"/>
  <c r="X638" i="45"/>
  <c r="X626" i="45"/>
  <c r="X633" i="45"/>
  <c r="X637" i="45"/>
  <c r="X620" i="45"/>
  <c r="X634" i="45"/>
  <c r="X639" i="45"/>
  <c r="X630" i="45"/>
  <c r="X622" i="45"/>
  <c r="X624" i="45"/>
  <c r="X645" i="45"/>
  <c r="AE536" i="45"/>
  <c r="W536" i="45"/>
  <c r="P536" i="45"/>
  <c r="AE535" i="45"/>
  <c r="W535" i="45"/>
  <c r="P535" i="45"/>
  <c r="AE534" i="45"/>
  <c r="W534" i="45"/>
  <c r="P534" i="45"/>
  <c r="X536" i="45" l="1"/>
  <c r="X534" i="45"/>
  <c r="X535" i="45"/>
  <c r="W11" i="45"/>
  <c r="AE506" i="45" l="1"/>
  <c r="W506" i="45"/>
  <c r="X506" i="45" s="1"/>
  <c r="P506" i="45"/>
  <c r="AE513" i="45" l="1"/>
  <c r="AE509" i="45"/>
  <c r="AE512" i="45"/>
  <c r="W504" i="45"/>
  <c r="P504" i="45"/>
  <c r="X504" i="45" l="1"/>
  <c r="P505" i="45" l="1"/>
  <c r="W505" i="45"/>
  <c r="AE505" i="45"/>
  <c r="AE508" i="45"/>
  <c r="W508" i="45"/>
  <c r="P508" i="45"/>
  <c r="W512" i="45"/>
  <c r="P512" i="45"/>
  <c r="X505" i="45" l="1"/>
  <c r="X508" i="45"/>
  <c r="X512" i="45"/>
  <c r="AE540" i="45"/>
  <c r="W540" i="45"/>
  <c r="P540" i="45"/>
  <c r="AE541" i="45"/>
  <c r="W541" i="45"/>
  <c r="P541" i="45"/>
  <c r="AE539" i="45"/>
  <c r="W539" i="45"/>
  <c r="P539" i="45"/>
  <c r="AE538" i="45"/>
  <c r="W538" i="45"/>
  <c r="P538" i="45"/>
  <c r="X541" i="45" l="1"/>
  <c r="X540" i="45"/>
  <c r="X539" i="45"/>
  <c r="X538" i="45"/>
  <c r="AE551" i="45" l="1"/>
  <c r="W551" i="45"/>
  <c r="P551" i="45"/>
  <c r="AE543" i="45"/>
  <c r="W543" i="45"/>
  <c r="P543" i="45"/>
  <c r="AE542" i="45"/>
  <c r="W542" i="45"/>
  <c r="P542" i="45"/>
  <c r="AE537" i="45"/>
  <c r="W537" i="45"/>
  <c r="P537" i="45"/>
  <c r="X551" i="45" l="1"/>
  <c r="X543" i="45"/>
  <c r="X537" i="45"/>
  <c r="X542" i="45"/>
  <c r="AE170" i="45" l="1"/>
  <c r="W170" i="45"/>
  <c r="P170" i="45"/>
  <c r="AE169" i="45"/>
  <c r="W169" i="45"/>
  <c r="P169" i="45"/>
  <c r="X169" i="45" l="1"/>
  <c r="X170" i="45"/>
  <c r="P150" i="45" l="1"/>
  <c r="W150" i="45"/>
  <c r="AE150" i="45"/>
  <c r="AE142" i="45"/>
  <c r="W142" i="45"/>
  <c r="P142" i="45"/>
  <c r="J668" i="45"/>
  <c r="X142" i="45" l="1"/>
  <c r="X150" i="45"/>
  <c r="Q666" i="45"/>
  <c r="U665" i="45"/>
  <c r="S665" i="45"/>
  <c r="Q670" i="45"/>
  <c r="Q665" i="45"/>
  <c r="V668" i="45"/>
  <c r="S668" i="45"/>
  <c r="R667" i="45"/>
  <c r="Q667" i="45"/>
  <c r="R669" i="45"/>
  <c r="T670" i="45"/>
  <c r="Q669" i="45"/>
  <c r="V666" i="45"/>
  <c r="V670" i="45"/>
  <c r="V667" i="45"/>
  <c r="Q668" i="45"/>
  <c r="T667" i="45"/>
  <c r="S667" i="45"/>
  <c r="S669" i="45"/>
  <c r="T665" i="45"/>
  <c r="T669" i="45"/>
  <c r="U666" i="45"/>
  <c r="V669" i="45"/>
  <c r="U667" i="45"/>
  <c r="R670" i="45"/>
  <c r="R668" i="45"/>
  <c r="S666" i="45"/>
  <c r="T668" i="45"/>
  <c r="T666" i="45"/>
  <c r="U670" i="45"/>
  <c r="V665" i="45"/>
  <c r="U668" i="45"/>
  <c r="S670" i="45"/>
  <c r="R666" i="45"/>
  <c r="U669" i="45"/>
  <c r="AE528" i="45" l="1"/>
  <c r="W528" i="45"/>
  <c r="P528" i="45"/>
  <c r="AE520" i="45"/>
  <c r="W520" i="45"/>
  <c r="P520" i="45"/>
  <c r="AE519" i="45"/>
  <c r="W519" i="45"/>
  <c r="P519" i="45"/>
  <c r="AE518" i="45"/>
  <c r="W518" i="45"/>
  <c r="P518" i="45"/>
  <c r="AE517" i="45"/>
  <c r="W517" i="45"/>
  <c r="P517" i="45"/>
  <c r="AE533" i="45"/>
  <c r="W533" i="45"/>
  <c r="P533" i="45"/>
  <c r="AE532" i="45"/>
  <c r="W532" i="45"/>
  <c r="P532" i="45"/>
  <c r="AE531" i="45"/>
  <c r="W531" i="45"/>
  <c r="P531" i="45"/>
  <c r="AE530" i="45"/>
  <c r="W530" i="45"/>
  <c r="P530" i="45"/>
  <c r="AE529" i="45"/>
  <c r="W529" i="45"/>
  <c r="P529" i="45"/>
  <c r="W513" i="45"/>
  <c r="P513" i="45"/>
  <c r="AE499" i="45"/>
  <c r="W499" i="45"/>
  <c r="P499" i="45"/>
  <c r="W509" i="45"/>
  <c r="P509" i="45"/>
  <c r="AE507" i="45"/>
  <c r="W507" i="45"/>
  <c r="P507" i="45"/>
  <c r="AE501" i="45"/>
  <c r="W501" i="45"/>
  <c r="P501" i="45"/>
  <c r="AE500" i="45"/>
  <c r="W500" i="45"/>
  <c r="P500" i="45"/>
  <c r="AE498" i="45"/>
  <c r="W498" i="45"/>
  <c r="P498" i="45"/>
  <c r="AE497" i="45"/>
  <c r="W497" i="45"/>
  <c r="P497" i="45"/>
  <c r="AE496" i="45"/>
  <c r="W496" i="45"/>
  <c r="P496" i="45"/>
  <c r="AE495" i="45"/>
  <c r="W495" i="45"/>
  <c r="P495" i="45"/>
  <c r="AE494" i="45"/>
  <c r="W494" i="45"/>
  <c r="P494" i="45"/>
  <c r="AE493" i="45"/>
  <c r="W493" i="45"/>
  <c r="P493" i="45"/>
  <c r="AE492" i="45"/>
  <c r="W492" i="45"/>
  <c r="P492" i="45"/>
  <c r="AE491" i="45"/>
  <c r="W491" i="45"/>
  <c r="P491" i="45"/>
  <c r="AE490" i="45"/>
  <c r="W490" i="45"/>
  <c r="P490" i="45"/>
  <c r="AE489" i="45"/>
  <c r="W489" i="45"/>
  <c r="P489" i="45"/>
  <c r="N667" i="45"/>
  <c r="X518" i="45" l="1"/>
  <c r="X492" i="45"/>
  <c r="X500" i="45"/>
  <c r="X496" i="45"/>
  <c r="X509" i="45"/>
  <c r="X531" i="45"/>
  <c r="O667" i="45"/>
  <c r="K667" i="45"/>
  <c r="M670" i="45"/>
  <c r="L670" i="45"/>
  <c r="N665" i="45"/>
  <c r="K668" i="45"/>
  <c r="O669" i="45"/>
  <c r="N666" i="45"/>
  <c r="L668" i="45"/>
  <c r="O670" i="45"/>
  <c r="L666" i="45"/>
  <c r="M666" i="45"/>
  <c r="L667" i="45"/>
  <c r="M669" i="45"/>
  <c r="J670" i="45"/>
  <c r="N669" i="45"/>
  <c r="M668" i="45"/>
  <c r="N668" i="45"/>
  <c r="K669" i="45"/>
  <c r="J666" i="45"/>
  <c r="O666" i="45"/>
  <c r="J667" i="45"/>
  <c r="J669" i="45"/>
  <c r="K666" i="45"/>
  <c r="N670" i="45"/>
  <c r="M667" i="45"/>
  <c r="L669" i="45"/>
  <c r="O668" i="45"/>
  <c r="K670" i="45"/>
  <c r="X491" i="45" l="1"/>
  <c r="X495" i="45"/>
  <c r="X507" i="45"/>
  <c r="X530" i="45"/>
  <c r="X490" i="45"/>
  <c r="X494" i="45"/>
  <c r="X498" i="45"/>
  <c r="X529" i="45"/>
  <c r="X533" i="45"/>
  <c r="X520" i="45"/>
  <c r="X517" i="45"/>
  <c r="X528" i="45"/>
  <c r="X489" i="45"/>
  <c r="X493" i="45"/>
  <c r="X497" i="45"/>
  <c r="X501" i="45"/>
  <c r="X499" i="45"/>
  <c r="X513" i="45"/>
  <c r="X532" i="45"/>
  <c r="X519" i="45"/>
  <c r="Q609" i="45"/>
  <c r="J665" i="45"/>
  <c r="K665" i="45"/>
  <c r="L665" i="45"/>
  <c r="W665" i="45" l="1"/>
  <c r="W666" i="45"/>
  <c r="W667" i="45"/>
  <c r="W668" i="45"/>
  <c r="W669" i="45"/>
  <c r="W670" i="45"/>
  <c r="AE189" i="45" l="1"/>
  <c r="W189" i="45"/>
  <c r="P189" i="45"/>
  <c r="AE188" i="45"/>
  <c r="W188" i="45"/>
  <c r="P188" i="45"/>
  <c r="AB669" i="45"/>
  <c r="AD670" i="45"/>
  <c r="AA665" i="45"/>
  <c r="AD668" i="45"/>
  <c r="AC665" i="45"/>
  <c r="AA666" i="45"/>
  <c r="Y665" i="45"/>
  <c r="Z665" i="45"/>
  <c r="Y666" i="45"/>
  <c r="AA668" i="45"/>
  <c r="AC670" i="45"/>
  <c r="AD666" i="45"/>
  <c r="AA667" i="45"/>
  <c r="AB666" i="45"/>
  <c r="Z667" i="45"/>
  <c r="Z669" i="45"/>
  <c r="Y670" i="45"/>
  <c r="AA669" i="45"/>
  <c r="AD667" i="45"/>
  <c r="AB667" i="45"/>
  <c r="AC668" i="45"/>
  <c r="Y667" i="45"/>
  <c r="Y668" i="45"/>
  <c r="AB665" i="45"/>
  <c r="AB670" i="45"/>
  <c r="AB668" i="45"/>
  <c r="Y669" i="45"/>
  <c r="AC667" i="45"/>
  <c r="AC669" i="45"/>
  <c r="AD665" i="45"/>
  <c r="Z670" i="45"/>
  <c r="AC666" i="45"/>
  <c r="AD669" i="45"/>
  <c r="Z666" i="45"/>
  <c r="AA670" i="45"/>
  <c r="Z668" i="45"/>
  <c r="X188" i="45" l="1"/>
  <c r="X189" i="45"/>
  <c r="P667" i="45"/>
  <c r="X667" i="45" s="1"/>
  <c r="P669" i="45"/>
  <c r="X669" i="45" s="1"/>
  <c r="AE666" i="45"/>
  <c r="AE668" i="45"/>
  <c r="AE670" i="45"/>
  <c r="P665" i="45"/>
  <c r="X665" i="45" s="1"/>
  <c r="P666" i="45"/>
  <c r="X666" i="45" s="1"/>
  <c r="P668" i="45"/>
  <c r="X668" i="45" s="1"/>
  <c r="P670" i="45"/>
  <c r="X670" i="45" s="1"/>
  <c r="AE665" i="45"/>
  <c r="AE667" i="45"/>
  <c r="AE669" i="45"/>
  <c r="AE151" i="45" l="1"/>
  <c r="W151" i="45"/>
  <c r="P151" i="45"/>
  <c r="AE148" i="45"/>
  <c r="W148" i="45"/>
  <c r="P148" i="45"/>
  <c r="AE146" i="45"/>
  <c r="W146" i="45"/>
  <c r="P146" i="45"/>
  <c r="AE139" i="45"/>
  <c r="W139" i="45"/>
  <c r="P139" i="45"/>
  <c r="AE138" i="45"/>
  <c r="W138" i="45"/>
  <c r="P138" i="45"/>
  <c r="AE137" i="45"/>
  <c r="W137" i="45"/>
  <c r="P137" i="45"/>
  <c r="AE136" i="45"/>
  <c r="W136" i="45"/>
  <c r="P136" i="45"/>
  <c r="AE135" i="45"/>
  <c r="W135" i="45"/>
  <c r="P135" i="45"/>
  <c r="AE134" i="45"/>
  <c r="W134" i="45"/>
  <c r="P134" i="45"/>
  <c r="AE132" i="45"/>
  <c r="W132" i="45"/>
  <c r="P132" i="45"/>
  <c r="AE131" i="45"/>
  <c r="W131" i="45"/>
  <c r="P131" i="45"/>
  <c r="AE126" i="45"/>
  <c r="W126" i="45"/>
  <c r="P126" i="45"/>
  <c r="AE125" i="45"/>
  <c r="W125" i="45"/>
  <c r="P125" i="45"/>
  <c r="AE121" i="45"/>
  <c r="W121" i="45"/>
  <c r="P121" i="45"/>
  <c r="AE107" i="45"/>
  <c r="W107" i="45"/>
  <c r="P107" i="45"/>
  <c r="AE106" i="45"/>
  <c r="W106" i="45"/>
  <c r="P106" i="45"/>
  <c r="AE104" i="45"/>
  <c r="W104" i="45"/>
  <c r="P104" i="45"/>
  <c r="AE103" i="45"/>
  <c r="W103" i="45"/>
  <c r="P103" i="45"/>
  <c r="AE102" i="45"/>
  <c r="W102" i="45"/>
  <c r="P102" i="45"/>
  <c r="AE101" i="45"/>
  <c r="W101" i="45"/>
  <c r="P101" i="45"/>
  <c r="X103" i="45" l="1"/>
  <c r="X146" i="45"/>
  <c r="X101" i="45"/>
  <c r="X106" i="45"/>
  <c r="X126" i="45"/>
  <c r="X134" i="45"/>
  <c r="X138" i="45"/>
  <c r="X148" i="45"/>
  <c r="X151" i="45"/>
  <c r="X135" i="45"/>
  <c r="X139" i="45"/>
  <c r="X125" i="45"/>
  <c r="X132" i="45"/>
  <c r="X137" i="45"/>
  <c r="X107" i="45"/>
  <c r="X104" i="45"/>
  <c r="X102" i="45"/>
  <c r="X121" i="45"/>
  <c r="X136" i="45"/>
  <c r="X131" i="45"/>
  <c r="AE120" i="45" l="1"/>
  <c r="P120" i="45"/>
  <c r="W120" i="45"/>
  <c r="AE119" i="45"/>
  <c r="P119" i="45"/>
  <c r="W119" i="45"/>
  <c r="AE145" i="45"/>
  <c r="W145" i="45"/>
  <c r="P145" i="45"/>
  <c r="AE144" i="45"/>
  <c r="W144" i="45"/>
  <c r="P144" i="45"/>
  <c r="AE143" i="45"/>
  <c r="W143" i="45"/>
  <c r="P143" i="45"/>
  <c r="AE141" i="45"/>
  <c r="W141" i="45"/>
  <c r="P141" i="45"/>
  <c r="AE140" i="45"/>
  <c r="W140" i="45"/>
  <c r="P140" i="45"/>
  <c r="AE118" i="45"/>
  <c r="W118" i="45"/>
  <c r="P118" i="45"/>
  <c r="AE117" i="45"/>
  <c r="W117" i="45"/>
  <c r="P117" i="45"/>
  <c r="AE116" i="45"/>
  <c r="W116" i="45"/>
  <c r="P116" i="45"/>
  <c r="AE115" i="45"/>
  <c r="W115" i="45"/>
  <c r="P115" i="45"/>
  <c r="AE114" i="45"/>
  <c r="W114" i="45"/>
  <c r="P114" i="45"/>
  <c r="AE113" i="45"/>
  <c r="W113" i="45"/>
  <c r="P113" i="45"/>
  <c r="AE112" i="45"/>
  <c r="W112" i="45"/>
  <c r="P112" i="45"/>
  <c r="AE111" i="45"/>
  <c r="W111" i="45"/>
  <c r="P111" i="45"/>
  <c r="AE110" i="45"/>
  <c r="W110" i="45"/>
  <c r="P110" i="45"/>
  <c r="AE109" i="45"/>
  <c r="W109" i="45"/>
  <c r="P109" i="45"/>
  <c r="AE108" i="45"/>
  <c r="W108" i="45"/>
  <c r="P108" i="45"/>
  <c r="AE98" i="45"/>
  <c r="W98" i="45"/>
  <c r="X98" i="45" s="1"/>
  <c r="AE97" i="45"/>
  <c r="W97" i="45"/>
  <c r="X97" i="45" s="1"/>
  <c r="AE96" i="45"/>
  <c r="W96" i="45"/>
  <c r="X96" i="45" s="1"/>
  <c r="AE95" i="45"/>
  <c r="W95" i="45"/>
  <c r="P95" i="45"/>
  <c r="AE94" i="45"/>
  <c r="W94" i="45"/>
  <c r="P94" i="45"/>
  <c r="AE93" i="45"/>
  <c r="W93" i="45"/>
  <c r="P93" i="45"/>
  <c r="AE92" i="45"/>
  <c r="W92" i="45"/>
  <c r="P92" i="45"/>
  <c r="AE91" i="45"/>
  <c r="W91" i="45"/>
  <c r="P91" i="45"/>
  <c r="AE90" i="45"/>
  <c r="W90" i="45"/>
  <c r="P90" i="45"/>
  <c r="AE89" i="45"/>
  <c r="W89" i="45"/>
  <c r="P89" i="45"/>
  <c r="AE88" i="45"/>
  <c r="W88" i="45"/>
  <c r="P88" i="45"/>
  <c r="AE87" i="45"/>
  <c r="W87" i="45"/>
  <c r="P87" i="45"/>
  <c r="AE86" i="45"/>
  <c r="W86" i="45"/>
  <c r="P86" i="45"/>
  <c r="AE85" i="45"/>
  <c r="W85" i="45"/>
  <c r="P85" i="45"/>
  <c r="AE84" i="45"/>
  <c r="W84" i="45"/>
  <c r="P84" i="45"/>
  <c r="AE83" i="45"/>
  <c r="W83" i="45"/>
  <c r="P83" i="45"/>
  <c r="AE82" i="45"/>
  <c r="W82" i="45"/>
  <c r="P82" i="45"/>
  <c r="AE81" i="45"/>
  <c r="W81" i="45"/>
  <c r="P81" i="45"/>
  <c r="AE80" i="45"/>
  <c r="W80" i="45"/>
  <c r="P80" i="45"/>
  <c r="AE79" i="45"/>
  <c r="W79" i="45"/>
  <c r="P79" i="45"/>
  <c r="AE78" i="45"/>
  <c r="W78" i="45"/>
  <c r="P78" i="45"/>
  <c r="AE77" i="45"/>
  <c r="W77" i="45"/>
  <c r="P77" i="45"/>
  <c r="AE76" i="45"/>
  <c r="W76" i="45"/>
  <c r="P76" i="45"/>
  <c r="AE75" i="45"/>
  <c r="W75" i="45"/>
  <c r="P75" i="45"/>
  <c r="AE74" i="45"/>
  <c r="W74" i="45"/>
  <c r="P74" i="45"/>
  <c r="AE73" i="45"/>
  <c r="W73" i="45"/>
  <c r="P73" i="45"/>
  <c r="AE72" i="45"/>
  <c r="W72" i="45"/>
  <c r="P72" i="45"/>
  <c r="AE71" i="45"/>
  <c r="W71" i="45"/>
  <c r="P71" i="45"/>
  <c r="AE70" i="45"/>
  <c r="W70" i="45"/>
  <c r="P70" i="45"/>
  <c r="AE69" i="45"/>
  <c r="W69" i="45"/>
  <c r="P69" i="45"/>
  <c r="AE68" i="45"/>
  <c r="W68" i="45"/>
  <c r="P68" i="45"/>
  <c r="AE67" i="45"/>
  <c r="W67" i="45"/>
  <c r="P67" i="45"/>
  <c r="AE66" i="45"/>
  <c r="W66" i="45"/>
  <c r="P66" i="45"/>
  <c r="AE65" i="45"/>
  <c r="W65" i="45"/>
  <c r="P65" i="45"/>
  <c r="AE27" i="45"/>
  <c r="W27" i="45"/>
  <c r="P27" i="45"/>
  <c r="AE646" i="45"/>
  <c r="W646" i="45"/>
  <c r="P646" i="45"/>
  <c r="AE647" i="45"/>
  <c r="W647" i="45"/>
  <c r="P647" i="45"/>
  <c r="P186" i="45"/>
  <c r="AE186" i="45"/>
  <c r="W186" i="45"/>
  <c r="AE477" i="45"/>
  <c r="W477" i="45"/>
  <c r="P477" i="45"/>
  <c r="AE476" i="45"/>
  <c r="W476" i="45"/>
  <c r="P476" i="45"/>
  <c r="AE168" i="45"/>
  <c r="W168" i="45"/>
  <c r="P168" i="45"/>
  <c r="AE167" i="45"/>
  <c r="W167" i="45"/>
  <c r="P167" i="45"/>
  <c r="AE24" i="45"/>
  <c r="W24" i="45"/>
  <c r="P24" i="45"/>
  <c r="AE172" i="45"/>
  <c r="W172" i="45"/>
  <c r="P172" i="45"/>
  <c r="AE171" i="45"/>
  <c r="W171" i="45"/>
  <c r="P171" i="45"/>
  <c r="AE180" i="45"/>
  <c r="W180" i="45"/>
  <c r="P180" i="45"/>
  <c r="AE177" i="45"/>
  <c r="W177" i="45"/>
  <c r="P177" i="45"/>
  <c r="AE165" i="45"/>
  <c r="W165" i="45"/>
  <c r="P165" i="45"/>
  <c r="AE166" i="45"/>
  <c r="W166" i="45"/>
  <c r="P166" i="45"/>
  <c r="P173" i="45"/>
  <c r="P174" i="45"/>
  <c r="W173" i="45"/>
  <c r="W174" i="45"/>
  <c r="AE173" i="45"/>
  <c r="AE174" i="45"/>
  <c r="AE466" i="45"/>
  <c r="W466" i="45"/>
  <c r="P466" i="45"/>
  <c r="AE463" i="45"/>
  <c r="W463" i="45"/>
  <c r="P463" i="45"/>
  <c r="AE473" i="45"/>
  <c r="W473" i="45"/>
  <c r="P473" i="45"/>
  <c r="AE472" i="45"/>
  <c r="W472" i="45"/>
  <c r="P472" i="45"/>
  <c r="AE471" i="45"/>
  <c r="W471" i="45"/>
  <c r="P471" i="45"/>
  <c r="AE470" i="45"/>
  <c r="W470" i="45"/>
  <c r="P470" i="45"/>
  <c r="AE487" i="45"/>
  <c r="W487" i="45"/>
  <c r="P487" i="45"/>
  <c r="AE486" i="45"/>
  <c r="W486" i="45"/>
  <c r="P486" i="45"/>
  <c r="AE485" i="45"/>
  <c r="W485" i="45"/>
  <c r="P485" i="45"/>
  <c r="AE484" i="45"/>
  <c r="W484" i="45"/>
  <c r="P484" i="45"/>
  <c r="AE475" i="45"/>
  <c r="W475" i="45"/>
  <c r="P475" i="45"/>
  <c r="AE474" i="45"/>
  <c r="W474" i="45"/>
  <c r="P474" i="45"/>
  <c r="AE469" i="45"/>
  <c r="W469" i="45"/>
  <c r="P469" i="45"/>
  <c r="AE468" i="45"/>
  <c r="W468" i="45"/>
  <c r="P468" i="45"/>
  <c r="AE467" i="45"/>
  <c r="W467" i="45"/>
  <c r="P467" i="45"/>
  <c r="AE41" i="45"/>
  <c r="W41" i="45"/>
  <c r="P41" i="45"/>
  <c r="AE40" i="45"/>
  <c r="W40" i="45"/>
  <c r="P40" i="45"/>
  <c r="AE38" i="45"/>
  <c r="W38" i="45"/>
  <c r="P38" i="45"/>
  <c r="AE37" i="45"/>
  <c r="W37" i="45"/>
  <c r="P37" i="45"/>
  <c r="AE36" i="45"/>
  <c r="W36" i="45"/>
  <c r="P36" i="45"/>
  <c r="AE35" i="45"/>
  <c r="W35" i="45"/>
  <c r="P35" i="45"/>
  <c r="AE194" i="45"/>
  <c r="W194" i="45"/>
  <c r="P194" i="45"/>
  <c r="AE190" i="45"/>
  <c r="W190" i="45"/>
  <c r="P190" i="45"/>
  <c r="AE187" i="45"/>
  <c r="W187" i="45"/>
  <c r="P187" i="45"/>
  <c r="P464" i="45"/>
  <c r="W366" i="45"/>
  <c r="AE184" i="45"/>
  <c r="W184" i="45"/>
  <c r="P184" i="45"/>
  <c r="AE185" i="45"/>
  <c r="W185" i="45"/>
  <c r="P185" i="45"/>
  <c r="AE183" i="45"/>
  <c r="W183" i="45"/>
  <c r="P183" i="45"/>
  <c r="AE488" i="45"/>
  <c r="W488" i="45"/>
  <c r="P488" i="45"/>
  <c r="AE483" i="45"/>
  <c r="W483" i="45"/>
  <c r="P483" i="45"/>
  <c r="AE482" i="45"/>
  <c r="W482" i="45"/>
  <c r="P482" i="45"/>
  <c r="AE481" i="45"/>
  <c r="W481" i="45"/>
  <c r="P481" i="45"/>
  <c r="AE480" i="45"/>
  <c r="W480" i="45"/>
  <c r="P480" i="45"/>
  <c r="AE479" i="45"/>
  <c r="W479" i="45"/>
  <c r="P479" i="45"/>
  <c r="AE478" i="45"/>
  <c r="W478" i="45"/>
  <c r="P478" i="45"/>
  <c r="AE465" i="45"/>
  <c r="W465" i="45"/>
  <c r="P465" i="45"/>
  <c r="AE464" i="45"/>
  <c r="W464" i="45"/>
  <c r="AE462" i="45"/>
  <c r="W462" i="45"/>
  <c r="P462" i="45"/>
  <c r="AE366" i="45"/>
  <c r="P366" i="45"/>
  <c r="AE364" i="45"/>
  <c r="W364" i="45"/>
  <c r="P364" i="45"/>
  <c r="Q610" i="45"/>
  <c r="AD656" i="45"/>
  <c r="AD655" i="45" s="1"/>
  <c r="AC656" i="45"/>
  <c r="AC655" i="45" s="1"/>
  <c r="AB656" i="45"/>
  <c r="AB655" i="45" s="1"/>
  <c r="AA656" i="45"/>
  <c r="AA655" i="45" s="1"/>
  <c r="Z656" i="45"/>
  <c r="Z655" i="45" s="1"/>
  <c r="Y656" i="45"/>
  <c r="Y655" i="45" s="1"/>
  <c r="V656" i="45"/>
  <c r="V655" i="45" s="1"/>
  <c r="U656" i="45"/>
  <c r="U655" i="45" s="1"/>
  <c r="T656" i="45"/>
  <c r="T655" i="45" s="1"/>
  <c r="S656" i="45"/>
  <c r="S655" i="45" s="1"/>
  <c r="R656" i="45"/>
  <c r="R655" i="45" s="1"/>
  <c r="Q656" i="45"/>
  <c r="Q655" i="45" s="1"/>
  <c r="AE654" i="45"/>
  <c r="W654" i="45"/>
  <c r="AE653" i="45"/>
  <c r="W653" i="45"/>
  <c r="AD649" i="45"/>
  <c r="AC649" i="45"/>
  <c r="AB649" i="45"/>
  <c r="AA649" i="45"/>
  <c r="Z649" i="45"/>
  <c r="Y649" i="45"/>
  <c r="V649" i="45"/>
  <c r="U649" i="45"/>
  <c r="T649" i="45"/>
  <c r="S649" i="45"/>
  <c r="Q649" i="45"/>
  <c r="AE648" i="45"/>
  <c r="W648" i="45"/>
  <c r="AE619" i="45"/>
  <c r="W619" i="45"/>
  <c r="AE618" i="45"/>
  <c r="W618" i="45"/>
  <c r="AE617" i="45"/>
  <c r="W617" i="45"/>
  <c r="AE616" i="45"/>
  <c r="W616" i="45"/>
  <c r="AE615" i="45"/>
  <c r="W615" i="45"/>
  <c r="AE614" i="45"/>
  <c r="W614" i="45"/>
  <c r="AE613" i="45"/>
  <c r="W613" i="45"/>
  <c r="AE612" i="45"/>
  <c r="W612" i="45"/>
  <c r="AD610" i="45"/>
  <c r="AD658" i="45" s="1"/>
  <c r="AC610" i="45"/>
  <c r="AC658" i="45" s="1"/>
  <c r="AB610" i="45"/>
  <c r="AB658" i="45" s="1"/>
  <c r="AA610" i="45"/>
  <c r="AA658" i="45" s="1"/>
  <c r="AA662" i="45" s="1"/>
  <c r="Z610" i="45"/>
  <c r="Z658" i="45" s="1"/>
  <c r="Y610" i="45"/>
  <c r="V610" i="45"/>
  <c r="V658" i="45" s="1"/>
  <c r="T610" i="45"/>
  <c r="T658" i="45" s="1"/>
  <c r="S610" i="45"/>
  <c r="S658" i="45" s="1"/>
  <c r="R610" i="45"/>
  <c r="R658" i="45" s="1"/>
  <c r="AD609" i="45"/>
  <c r="AC609" i="45"/>
  <c r="AB609" i="45"/>
  <c r="AA609" i="45"/>
  <c r="Z609" i="45"/>
  <c r="Y609" i="45"/>
  <c r="V609" i="45"/>
  <c r="T609" i="45"/>
  <c r="S609" i="45"/>
  <c r="R609" i="45"/>
  <c r="AE182" i="45"/>
  <c r="W182" i="45"/>
  <c r="AE181" i="45"/>
  <c r="W181" i="45"/>
  <c r="AE164" i="45"/>
  <c r="W164" i="45"/>
  <c r="AE163" i="45"/>
  <c r="W163" i="45"/>
  <c r="AE162" i="45"/>
  <c r="W162" i="45"/>
  <c r="AE161" i="45"/>
  <c r="W161" i="45"/>
  <c r="AE159" i="45"/>
  <c r="W159" i="45"/>
  <c r="AE158" i="45"/>
  <c r="W158" i="45"/>
  <c r="AE157" i="45"/>
  <c r="W157" i="45"/>
  <c r="AE43" i="45"/>
  <c r="W43" i="45"/>
  <c r="AE42" i="45"/>
  <c r="W42" i="45"/>
  <c r="AE34" i="45"/>
  <c r="W34" i="45"/>
  <c r="AE32" i="45"/>
  <c r="W32" i="45"/>
  <c r="AE31" i="45"/>
  <c r="W31" i="45"/>
  <c r="AE30" i="45"/>
  <c r="W30" i="45"/>
  <c r="AE29" i="45"/>
  <c r="W29" i="45"/>
  <c r="AE28" i="45"/>
  <c r="W28" i="45"/>
  <c r="AE26" i="45"/>
  <c r="W26" i="45"/>
  <c r="AE25" i="45"/>
  <c r="W25" i="45"/>
  <c r="AE23" i="45"/>
  <c r="W23" i="45"/>
  <c r="AE22" i="45"/>
  <c r="W22" i="45"/>
  <c r="AE21" i="45"/>
  <c r="W21" i="45"/>
  <c r="AE20" i="45"/>
  <c r="W20" i="45"/>
  <c r="AE19" i="45"/>
  <c r="W19" i="45"/>
  <c r="AE18" i="45"/>
  <c r="W18" i="45"/>
  <c r="AE17" i="45"/>
  <c r="W17" i="45"/>
  <c r="AE16" i="45"/>
  <c r="W16" i="45"/>
  <c r="AE15" i="45"/>
  <c r="W15" i="45"/>
  <c r="AE14" i="45"/>
  <c r="W14" i="45"/>
  <c r="AE13" i="45"/>
  <c r="W13" i="45"/>
  <c r="AE12" i="45"/>
  <c r="W12" i="45"/>
  <c r="AE11" i="45"/>
  <c r="AE10" i="45"/>
  <c r="W10" i="45"/>
  <c r="AE9" i="45"/>
  <c r="W9" i="45"/>
  <c r="AE8" i="45"/>
  <c r="W8" i="45"/>
  <c r="AE7" i="45"/>
  <c r="W7" i="45"/>
  <c r="AE6" i="45"/>
  <c r="AE5" i="45"/>
  <c r="W5" i="45"/>
  <c r="P32" i="45"/>
  <c r="P31" i="45"/>
  <c r="P18" i="45"/>
  <c r="P161" i="45"/>
  <c r="P182" i="45"/>
  <c r="P181" i="45"/>
  <c r="P34" i="45"/>
  <c r="P30" i="45"/>
  <c r="P29" i="45"/>
  <c r="P28" i="45"/>
  <c r="P159" i="45"/>
  <c r="P619" i="45"/>
  <c r="P23" i="45"/>
  <c r="P43" i="45"/>
  <c r="P42" i="45"/>
  <c r="P616" i="45"/>
  <c r="P164" i="45"/>
  <c r="P163" i="45"/>
  <c r="P162" i="45"/>
  <c r="P158" i="45"/>
  <c r="P157" i="45"/>
  <c r="O656" i="45"/>
  <c r="O655" i="45" s="1"/>
  <c r="N656" i="45"/>
  <c r="N655" i="45" s="1"/>
  <c r="M656" i="45"/>
  <c r="M655" i="45" s="1"/>
  <c r="L656" i="45"/>
  <c r="L655" i="45" s="1"/>
  <c r="K656" i="45"/>
  <c r="K655" i="45" s="1"/>
  <c r="J656" i="45"/>
  <c r="J655" i="45" s="1"/>
  <c r="P654" i="45"/>
  <c r="P653" i="45"/>
  <c r="O649" i="45"/>
  <c r="N649" i="45"/>
  <c r="M649" i="45"/>
  <c r="L649" i="45"/>
  <c r="K649" i="45"/>
  <c r="J649" i="45"/>
  <c r="P648" i="45"/>
  <c r="P615" i="45"/>
  <c r="P618" i="45"/>
  <c r="P617" i="45"/>
  <c r="P614" i="45"/>
  <c r="P613" i="45"/>
  <c r="P612" i="45"/>
  <c r="O610" i="45"/>
  <c r="N610" i="45"/>
  <c r="N658" i="45" s="1"/>
  <c r="M610" i="45"/>
  <c r="L610" i="45"/>
  <c r="K610" i="45"/>
  <c r="K658" i="45" s="1"/>
  <c r="J610" i="45"/>
  <c r="O609" i="45"/>
  <c r="N609" i="45"/>
  <c r="M609" i="45"/>
  <c r="L609" i="45"/>
  <c r="K609" i="45"/>
  <c r="J609" i="45"/>
  <c r="P26" i="45"/>
  <c r="P25" i="45"/>
  <c r="P22" i="45"/>
  <c r="P21" i="45"/>
  <c r="P20" i="45"/>
  <c r="P19" i="45"/>
  <c r="P17" i="45"/>
  <c r="P16" i="45"/>
  <c r="P15" i="45"/>
  <c r="P14" i="45"/>
  <c r="P13" i="45"/>
  <c r="P12" i="45"/>
  <c r="P11" i="45"/>
  <c r="P10" i="45"/>
  <c r="P9" i="45"/>
  <c r="P8" i="45"/>
  <c r="P7" i="45"/>
  <c r="P6" i="45"/>
  <c r="P5" i="45"/>
  <c r="R650" i="45" l="1"/>
  <c r="X612" i="45"/>
  <c r="X618" i="45"/>
  <c r="J651" i="45"/>
  <c r="X614" i="45"/>
  <c r="X616" i="45"/>
  <c r="N651" i="45"/>
  <c r="X653" i="45"/>
  <c r="X646" i="45"/>
  <c r="P656" i="45"/>
  <c r="P655" i="45" s="1"/>
  <c r="Q658" i="45"/>
  <c r="Q659" i="45" s="1"/>
  <c r="Q657" i="45"/>
  <c r="W656" i="45"/>
  <c r="W655" i="45" s="1"/>
  <c r="X647" i="45"/>
  <c r="R651" i="45"/>
  <c r="V651" i="45"/>
  <c r="AB651" i="45"/>
  <c r="K651" i="45"/>
  <c r="AE656" i="45"/>
  <c r="AE655" i="45" s="1"/>
  <c r="AE649" i="45"/>
  <c r="X619" i="45"/>
  <c r="X613" i="45"/>
  <c r="S651" i="45"/>
  <c r="Y651" i="45"/>
  <c r="AC651" i="45"/>
  <c r="X648" i="45"/>
  <c r="X654" i="45"/>
  <c r="X617" i="45"/>
  <c r="X472" i="45"/>
  <c r="P649" i="45"/>
  <c r="Z651" i="45"/>
  <c r="AD651" i="45"/>
  <c r="L651" i="45"/>
  <c r="X478" i="45"/>
  <c r="X615" i="45"/>
  <c r="X168" i="45"/>
  <c r="X488" i="45"/>
  <c r="X162" i="45"/>
  <c r="X480" i="45"/>
  <c r="X471" i="45"/>
  <c r="X477" i="45"/>
  <c r="W649" i="45"/>
  <c r="X165" i="45"/>
  <c r="X481" i="45"/>
  <c r="X120" i="45"/>
  <c r="X21" i="45"/>
  <c r="X366" i="45"/>
  <c r="X483" i="45"/>
  <c r="X184" i="45"/>
  <c r="X475" i="45"/>
  <c r="X484" i="45"/>
  <c r="X487" i="45"/>
  <c r="X470" i="45"/>
  <c r="X463" i="45"/>
  <c r="X119" i="45"/>
  <c r="J611" i="45"/>
  <c r="X482" i="45"/>
  <c r="X185" i="45"/>
  <c r="X190" i="45"/>
  <c r="X486" i="45"/>
  <c r="X473" i="45"/>
  <c r="X65" i="45"/>
  <c r="X69" i="45"/>
  <c r="X73" i="45"/>
  <c r="X77" i="45"/>
  <c r="X81" i="45"/>
  <c r="X85" i="45"/>
  <c r="X89" i="45"/>
  <c r="X93" i="45"/>
  <c r="X111" i="45"/>
  <c r="X115" i="45"/>
  <c r="X140" i="45"/>
  <c r="X145" i="45"/>
  <c r="X182" i="45"/>
  <c r="X9" i="45"/>
  <c r="X17" i="45"/>
  <c r="X479" i="45"/>
  <c r="X476" i="45"/>
  <c r="X31" i="45"/>
  <c r="X34" i="45"/>
  <c r="X474" i="45"/>
  <c r="X485" i="45"/>
  <c r="X180" i="45"/>
  <c r="X24" i="45"/>
  <c r="X27" i="45"/>
  <c r="X114" i="45"/>
  <c r="X144" i="45"/>
  <c r="X20" i="45"/>
  <c r="X18" i="45"/>
  <c r="X10" i="45"/>
  <c r="M650" i="45"/>
  <c r="U651" i="45"/>
  <c r="AA651" i="45"/>
  <c r="Q651" i="45"/>
  <c r="X36" i="45"/>
  <c r="X41" i="45"/>
  <c r="X159" i="45"/>
  <c r="X465" i="45"/>
  <c r="X469" i="45"/>
  <c r="X42" i="45"/>
  <c r="X23" i="45"/>
  <c r="X37" i="45"/>
  <c r="X466" i="45"/>
  <c r="X171" i="45"/>
  <c r="X172" i="45"/>
  <c r="X173" i="45"/>
  <c r="X71" i="45"/>
  <c r="X75" i="45"/>
  <c r="X86" i="45"/>
  <c r="X90" i="45"/>
  <c r="AB611" i="45"/>
  <c r="AC657" i="45"/>
  <c r="AC661" i="45" s="1"/>
  <c r="X181" i="45"/>
  <c r="X12" i="45"/>
  <c r="X16" i="45"/>
  <c r="M657" i="45"/>
  <c r="M661" i="45" s="1"/>
  <c r="X28" i="45"/>
  <c r="AC659" i="45"/>
  <c r="X174" i="45"/>
  <c r="X30" i="45"/>
  <c r="X6" i="45"/>
  <c r="X157" i="45"/>
  <c r="X164" i="45"/>
  <c r="X29" i="45"/>
  <c r="X161" i="45"/>
  <c r="X183" i="45"/>
  <c r="X187" i="45"/>
  <c r="X166" i="45"/>
  <c r="X79" i="45"/>
  <c r="X83" i="45"/>
  <c r="X91" i="45"/>
  <c r="X95" i="45"/>
  <c r="X109" i="45"/>
  <c r="X113" i="45"/>
  <c r="X117" i="45"/>
  <c r="X143" i="45"/>
  <c r="AA650" i="45"/>
  <c r="X462" i="45"/>
  <c r="X8" i="45"/>
  <c r="X14" i="45"/>
  <c r="X22" i="45"/>
  <c r="X19" i="45"/>
  <c r="X177" i="45"/>
  <c r="X186" i="45"/>
  <c r="X66" i="45"/>
  <c r="X70" i="45"/>
  <c r="X74" i="45"/>
  <c r="X78" i="45"/>
  <c r="X82" i="45"/>
  <c r="X94" i="45"/>
  <c r="X108" i="45"/>
  <c r="X112" i="45"/>
  <c r="X116" i="45"/>
  <c r="X141" i="45"/>
  <c r="J650" i="45"/>
  <c r="M651" i="45"/>
  <c r="X25" i="45"/>
  <c r="J658" i="45"/>
  <c r="M611" i="45"/>
  <c r="AB657" i="45"/>
  <c r="AB660" i="45" s="1"/>
  <c r="AB650" i="45"/>
  <c r="X194" i="45"/>
  <c r="X35" i="45"/>
  <c r="X38" i="45"/>
  <c r="X40" i="45"/>
  <c r="X167" i="45"/>
  <c r="X68" i="45"/>
  <c r="X72" i="45"/>
  <c r="X76" i="45"/>
  <c r="X80" i="45"/>
  <c r="X84" i="45"/>
  <c r="X88" i="45"/>
  <c r="X92" i="45"/>
  <c r="X110" i="45"/>
  <c r="X118" i="45"/>
  <c r="L657" i="45"/>
  <c r="L661" i="45" s="1"/>
  <c r="AC650" i="45"/>
  <c r="J657" i="45"/>
  <c r="J661" i="45" s="1"/>
  <c r="X7" i="45"/>
  <c r="X15" i="45"/>
  <c r="X26" i="45"/>
  <c r="AE609" i="45"/>
  <c r="AE610" i="45"/>
  <c r="M658" i="45"/>
  <c r="X5" i="45"/>
  <c r="X13" i="45"/>
  <c r="AC611" i="45"/>
  <c r="X32" i="45"/>
  <c r="X43" i="45"/>
  <c r="X158" i="45"/>
  <c r="X163" i="45"/>
  <c r="U611" i="45"/>
  <c r="X467" i="45"/>
  <c r="X468" i="45"/>
  <c r="X67" i="45"/>
  <c r="X87" i="45"/>
  <c r="X11" i="45"/>
  <c r="L658" i="45"/>
  <c r="O611" i="45"/>
  <c r="AC662" i="45"/>
  <c r="X364" i="45"/>
  <c r="X464" i="45"/>
  <c r="AA657" i="45"/>
  <c r="AA661" i="45" s="1"/>
  <c r="AA663" i="45" s="1"/>
  <c r="Z650" i="45"/>
  <c r="Z611" i="45"/>
  <c r="Z657" i="45"/>
  <c r="Z661" i="45" s="1"/>
  <c r="Y611" i="45"/>
  <c r="Y657" i="45"/>
  <c r="Y661" i="45" s="1"/>
  <c r="U657" i="45"/>
  <c r="U661" i="45" s="1"/>
  <c r="AB662" i="45"/>
  <c r="AB659" i="45"/>
  <c r="AD659" i="45"/>
  <c r="AD662" i="45"/>
  <c r="Z659" i="45"/>
  <c r="Z662" i="45"/>
  <c r="K662" i="45"/>
  <c r="K659" i="45"/>
  <c r="N659" i="45"/>
  <c r="N662" i="45"/>
  <c r="K611" i="45"/>
  <c r="AD611" i="45"/>
  <c r="AD657" i="45"/>
  <c r="AA611" i="45"/>
  <c r="AA659" i="45"/>
  <c r="Y650" i="45"/>
  <c r="Y658" i="45"/>
  <c r="AD650" i="45"/>
  <c r="T650" i="45"/>
  <c r="N611" i="45"/>
  <c r="K650" i="45"/>
  <c r="N650" i="45"/>
  <c r="K657" i="45"/>
  <c r="L650" i="45"/>
  <c r="N657" i="45"/>
  <c r="L611" i="45"/>
  <c r="V659" i="45"/>
  <c r="V662" i="45"/>
  <c r="V650" i="45"/>
  <c r="V657" i="45"/>
  <c r="V611" i="45"/>
  <c r="U658" i="45"/>
  <c r="U650" i="45"/>
  <c r="T662" i="45"/>
  <c r="T659" i="45"/>
  <c r="T657" i="45"/>
  <c r="T651" i="45"/>
  <c r="T611" i="45"/>
  <c r="W609" i="45"/>
  <c r="W610" i="45"/>
  <c r="P610" i="45"/>
  <c r="S611" i="45"/>
  <c r="S657" i="45"/>
  <c r="S650" i="45"/>
  <c r="S662" i="45"/>
  <c r="S659" i="45"/>
  <c r="Q611" i="45"/>
  <c r="P609" i="45"/>
  <c r="O650" i="45"/>
  <c r="O658" i="45"/>
  <c r="O651" i="45"/>
  <c r="O657" i="45"/>
  <c r="R611" i="45"/>
  <c r="R659" i="45"/>
  <c r="R662" i="45"/>
  <c r="R657" i="45"/>
  <c r="Q650" i="45"/>
  <c r="X656" i="45" l="1"/>
  <c r="X655" i="45" s="1"/>
  <c r="P651" i="45"/>
  <c r="AE651" i="45"/>
  <c r="X649" i="45"/>
  <c r="W651" i="45"/>
  <c r="AC663" i="45"/>
  <c r="AC660" i="45"/>
  <c r="L660" i="45"/>
  <c r="P611" i="45"/>
  <c r="X610" i="45"/>
  <c r="AB661" i="45"/>
  <c r="AB663" i="45" s="1"/>
  <c r="P658" i="45"/>
  <c r="P659" i="45" s="1"/>
  <c r="AA660" i="45"/>
  <c r="AE611" i="45"/>
  <c r="AE650" i="45"/>
  <c r="J662" i="45"/>
  <c r="J663" i="45" s="1"/>
  <c r="J659" i="45"/>
  <c r="Q660" i="45"/>
  <c r="J660" i="45"/>
  <c r="X609" i="45"/>
  <c r="L662" i="45"/>
  <c r="L663" i="45" s="1"/>
  <c r="L659" i="45"/>
  <c r="M662" i="45"/>
  <c r="M663" i="45" s="1"/>
  <c r="M659" i="45"/>
  <c r="M660" i="45"/>
  <c r="Z660" i="45"/>
  <c r="Z663" i="45"/>
  <c r="AE657" i="45"/>
  <c r="Y660" i="45"/>
  <c r="W650" i="45"/>
  <c r="K660" i="45"/>
  <c r="K661" i="45"/>
  <c r="K663" i="45" s="1"/>
  <c r="N660" i="45"/>
  <c r="N661" i="45"/>
  <c r="N663" i="45" s="1"/>
  <c r="O662" i="45"/>
  <c r="AE658" i="45"/>
  <c r="AE659" i="45" s="1"/>
  <c r="Y662" i="45"/>
  <c r="AE662" i="45" s="1"/>
  <c r="Y659" i="45"/>
  <c r="AD660" i="45"/>
  <c r="AD661" i="45"/>
  <c r="AD663" i="45" s="1"/>
  <c r="P650" i="45"/>
  <c r="W611" i="45"/>
  <c r="Q661" i="45"/>
  <c r="V660" i="45"/>
  <c r="V661" i="45"/>
  <c r="V663" i="45" s="1"/>
  <c r="U659" i="45"/>
  <c r="U662" i="45"/>
  <c r="U663" i="45" s="1"/>
  <c r="U660" i="45"/>
  <c r="T660" i="45"/>
  <c r="T661" i="45"/>
  <c r="T663" i="45" s="1"/>
  <c r="S660" i="45"/>
  <c r="S661" i="45"/>
  <c r="S663" i="45" s="1"/>
  <c r="O659" i="45"/>
  <c r="Q662" i="45"/>
  <c r="P657" i="45"/>
  <c r="O661" i="45"/>
  <c r="O660" i="45"/>
  <c r="W658" i="45"/>
  <c r="R661" i="45"/>
  <c r="R663" i="45" s="1"/>
  <c r="R660" i="45"/>
  <c r="W657" i="45"/>
  <c r="X651" i="45" l="1"/>
  <c r="P660" i="45"/>
  <c r="X650" i="45"/>
  <c r="X611" i="45"/>
  <c r="P662" i="45"/>
  <c r="AE661" i="45"/>
  <c r="AE663" i="45" s="1"/>
  <c r="Y663" i="45"/>
  <c r="AE660" i="45"/>
  <c r="W662" i="45"/>
  <c r="Q663" i="45"/>
  <c r="X657" i="45"/>
  <c r="O663" i="45"/>
  <c r="P661" i="45"/>
  <c r="X658" i="45"/>
  <c r="X659" i="45" s="1"/>
  <c r="W659" i="45"/>
  <c r="W660" i="45"/>
  <c r="W664" i="45" s="1"/>
  <c r="W661" i="45"/>
  <c r="P663" i="45" l="1"/>
  <c r="X662" i="45"/>
  <c r="W663" i="45"/>
  <c r="X660" i="45"/>
  <c r="X664" i="45" s="1"/>
  <c r="X661" i="45"/>
  <c r="X663" i="45" l="1"/>
</calcChain>
</file>

<file path=xl/comments1.xml><?xml version="1.0" encoding="utf-8"?>
<comments xmlns="http://schemas.openxmlformats.org/spreadsheetml/2006/main">
  <authors>
    <author>Windows User</author>
    <author>礒邉 俊輔</author>
    <author>2P-19078</author>
    <author>fs</author>
  </authors>
  <commentList>
    <comment ref="J31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1318-02</t>
        </r>
      </text>
    </comment>
    <comment ref="O3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1318-04</t>
        </r>
      </text>
    </comment>
    <comment ref="O33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1318-04</t>
        </r>
      </text>
    </comment>
    <comment ref="O339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1318-04</t>
        </r>
      </text>
    </comment>
    <comment ref="J364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1220-05</t>
        </r>
      </text>
    </comment>
    <comment ref="J36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1382-06</t>
        </r>
      </text>
    </comment>
    <comment ref="K36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1382-07</t>
        </r>
      </text>
    </comment>
    <comment ref="L372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1382-03</t>
        </r>
      </text>
    </comment>
    <comment ref="M372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1382-04</t>
        </r>
      </text>
    </comment>
    <comment ref="S409" authorId="2" shapeId="0">
      <text>
        <r>
          <rPr>
            <b/>
            <sz val="9"/>
            <color indexed="81"/>
            <rFont val="MS P ゴシック"/>
            <family val="3"/>
            <charset val="128"/>
          </rPr>
          <t>1382-10</t>
        </r>
      </text>
    </comment>
    <comment ref="T424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1382-17</t>
        </r>
      </text>
    </comment>
    <comment ref="Q452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8902-02</t>
        </r>
      </text>
    </comment>
    <comment ref="S452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8902-03</t>
        </r>
      </text>
    </comment>
    <comment ref="V452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8902-04</t>
        </r>
      </text>
    </comment>
    <comment ref="S457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8902-05</t>
        </r>
      </text>
    </comment>
    <comment ref="V457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8902-06</t>
        </r>
      </text>
    </comment>
    <comment ref="L462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0797-33</t>
        </r>
      </text>
    </comment>
    <comment ref="L467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0797-56</t>
        </r>
      </text>
    </comment>
    <comment ref="O467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0797-57</t>
        </r>
      </text>
    </comment>
    <comment ref="S467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0797-58</t>
        </r>
      </text>
    </comment>
    <comment ref="V467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0797-59</t>
        </r>
      </text>
    </comment>
    <comment ref="J470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0797-66</t>
        </r>
      </text>
    </comment>
    <comment ref="K470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0797-68</t>
        </r>
      </text>
    </comment>
    <comment ref="J472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0797-67</t>
        </r>
      </text>
    </comment>
    <comment ref="K472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0797-69</t>
        </r>
      </text>
    </comment>
    <comment ref="L474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0797-41</t>
        </r>
      </text>
    </comment>
    <comment ref="M474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0797-71</t>
        </r>
      </text>
    </comment>
    <comment ref="M476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0797-72</t>
        </r>
      </text>
    </comment>
    <comment ref="J484" authorId="3" shapeId="0">
      <text>
        <r>
          <rPr>
            <b/>
            <sz val="9"/>
            <color indexed="81"/>
            <rFont val="ＭＳ Ｐゴシック"/>
            <family val="3"/>
            <charset val="128"/>
          </rPr>
          <t>0873-49</t>
        </r>
      </text>
    </comment>
    <comment ref="J488" authorId="3" shapeId="0">
      <text>
        <r>
          <rPr>
            <b/>
            <sz val="9"/>
            <color indexed="81"/>
            <rFont val="ＭＳ Ｐゴシック"/>
            <family val="3"/>
            <charset val="128"/>
          </rPr>
          <t>0873-50</t>
        </r>
      </text>
    </comment>
    <comment ref="K488" authorId="3" shapeId="0">
      <text>
        <r>
          <rPr>
            <b/>
            <sz val="9"/>
            <color indexed="81"/>
            <rFont val="ＭＳ Ｐゴシック"/>
            <family val="3"/>
            <charset val="128"/>
          </rPr>
          <t>0873-51</t>
        </r>
      </text>
    </comment>
  </commentList>
</comments>
</file>

<file path=xl/comments2.xml><?xml version="1.0" encoding="utf-8"?>
<comments xmlns="http://schemas.openxmlformats.org/spreadsheetml/2006/main">
  <authors>
    <author>Windows User</author>
    <author>礒邉 俊輔</author>
    <author>2P-19078</author>
    <author>fs</author>
  </authors>
  <commentList>
    <comment ref="J308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1318-02</t>
        </r>
      </text>
    </comment>
    <comment ref="O31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1318-04</t>
        </r>
      </text>
    </comment>
    <comment ref="O33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1318-04</t>
        </r>
      </text>
    </comment>
    <comment ref="O33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1318-04</t>
        </r>
      </text>
    </comment>
    <comment ref="J359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1220-05</t>
        </r>
      </text>
    </comment>
    <comment ref="J363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1382-06</t>
        </r>
      </text>
    </comment>
    <comment ref="K363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1382-07</t>
        </r>
      </text>
    </comment>
    <comment ref="L367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1382-03</t>
        </r>
      </text>
    </comment>
    <comment ref="M367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1382-04</t>
        </r>
      </text>
    </comment>
    <comment ref="S404" authorId="2" shapeId="0">
      <text>
        <r>
          <rPr>
            <b/>
            <sz val="9"/>
            <color indexed="81"/>
            <rFont val="MS P ゴシック"/>
            <family val="3"/>
            <charset val="128"/>
          </rPr>
          <t>1382-10</t>
        </r>
      </text>
    </comment>
    <comment ref="T419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1382-17</t>
        </r>
      </text>
    </comment>
    <comment ref="Q447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8902-02</t>
        </r>
      </text>
    </comment>
    <comment ref="S447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8902-03</t>
        </r>
      </text>
    </comment>
    <comment ref="V447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8902-04</t>
        </r>
      </text>
    </comment>
    <comment ref="S452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8902-05</t>
        </r>
      </text>
    </comment>
    <comment ref="V452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8902-06</t>
        </r>
      </text>
    </comment>
    <comment ref="L457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0797-33</t>
        </r>
      </text>
    </comment>
    <comment ref="L462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0797-56</t>
        </r>
      </text>
    </comment>
    <comment ref="O462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0797-57</t>
        </r>
      </text>
    </comment>
    <comment ref="S462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0797-58</t>
        </r>
      </text>
    </comment>
    <comment ref="V462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0797-59</t>
        </r>
      </text>
    </comment>
    <comment ref="J46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0797-66</t>
        </r>
      </text>
    </comment>
    <comment ref="K46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0797-68</t>
        </r>
      </text>
    </comment>
    <comment ref="J467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0797-67</t>
        </r>
      </text>
    </comment>
    <comment ref="K467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0797-69</t>
        </r>
      </text>
    </comment>
    <comment ref="L469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0797-41</t>
        </r>
      </text>
    </comment>
    <comment ref="M469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0797-71</t>
        </r>
      </text>
    </comment>
    <comment ref="M471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0797-72</t>
        </r>
      </text>
    </comment>
    <comment ref="J479" authorId="3" shapeId="0">
      <text>
        <r>
          <rPr>
            <b/>
            <sz val="9"/>
            <color indexed="81"/>
            <rFont val="ＭＳ Ｐゴシック"/>
            <family val="3"/>
            <charset val="128"/>
          </rPr>
          <t>0873-49</t>
        </r>
      </text>
    </comment>
    <comment ref="J483" authorId="3" shapeId="0">
      <text>
        <r>
          <rPr>
            <b/>
            <sz val="9"/>
            <color indexed="81"/>
            <rFont val="ＭＳ Ｐゴシック"/>
            <family val="3"/>
            <charset val="128"/>
          </rPr>
          <t>0873-50</t>
        </r>
      </text>
    </comment>
    <comment ref="K483" authorId="3" shapeId="0">
      <text>
        <r>
          <rPr>
            <b/>
            <sz val="9"/>
            <color indexed="81"/>
            <rFont val="ＭＳ Ｐゴシック"/>
            <family val="3"/>
            <charset val="128"/>
          </rPr>
          <t>0873-51</t>
        </r>
      </text>
    </comment>
  </commentList>
</comments>
</file>

<file path=xl/comments3.xml><?xml version="1.0" encoding="utf-8"?>
<comments xmlns="http://schemas.openxmlformats.org/spreadsheetml/2006/main">
  <authors>
    <author>Windows User</author>
    <author>礒邉 俊輔</author>
    <author>2P-19078</author>
    <author>fs</author>
  </authors>
  <commentList>
    <comment ref="J30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1318-02</t>
        </r>
      </text>
    </comment>
    <comment ref="O31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1318-04</t>
        </r>
      </text>
    </comment>
    <comment ref="O329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1318-04</t>
        </r>
      </text>
    </comment>
    <comment ref="O33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1318-04</t>
        </r>
      </text>
    </comment>
    <comment ref="J353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1220-05</t>
        </r>
      </text>
    </comment>
    <comment ref="J357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1382-06</t>
        </r>
      </text>
    </comment>
    <comment ref="K357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1382-07</t>
        </r>
      </text>
    </comment>
    <comment ref="L361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1382-03</t>
        </r>
      </text>
    </comment>
    <comment ref="M361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1382-04</t>
        </r>
      </text>
    </comment>
    <comment ref="S398" authorId="2" shapeId="0">
      <text>
        <r>
          <rPr>
            <b/>
            <sz val="9"/>
            <color indexed="81"/>
            <rFont val="MS P ゴシック"/>
            <family val="3"/>
            <charset val="128"/>
          </rPr>
          <t>1382-10</t>
        </r>
      </text>
    </comment>
    <comment ref="T413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1382-17</t>
        </r>
      </text>
    </comment>
    <comment ref="Q441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8902-02</t>
        </r>
      </text>
    </comment>
    <comment ref="S441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8902-03</t>
        </r>
      </text>
    </comment>
    <comment ref="V441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8902-04</t>
        </r>
      </text>
    </comment>
    <comment ref="S446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8902-05</t>
        </r>
      </text>
    </comment>
    <comment ref="V446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8902-06</t>
        </r>
      </text>
    </comment>
    <comment ref="L451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0797-33</t>
        </r>
      </text>
    </comment>
    <comment ref="L456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0797-56</t>
        </r>
      </text>
    </comment>
    <comment ref="O456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0797-57</t>
        </r>
      </text>
    </comment>
    <comment ref="S456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0797-58</t>
        </r>
      </text>
    </comment>
    <comment ref="V456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0797-59</t>
        </r>
      </text>
    </comment>
    <comment ref="J459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0797-66</t>
        </r>
      </text>
    </comment>
    <comment ref="K459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0797-68</t>
        </r>
      </text>
    </comment>
    <comment ref="J461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0797-67</t>
        </r>
      </text>
    </comment>
    <comment ref="K461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0797-69</t>
        </r>
      </text>
    </comment>
    <comment ref="L463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0797-41</t>
        </r>
      </text>
    </comment>
    <comment ref="M463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0797-71</t>
        </r>
      </text>
    </comment>
    <comment ref="M46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0797-72</t>
        </r>
      </text>
    </comment>
    <comment ref="J473" authorId="3" shapeId="0">
      <text>
        <r>
          <rPr>
            <b/>
            <sz val="9"/>
            <color indexed="81"/>
            <rFont val="ＭＳ Ｐゴシック"/>
            <family val="3"/>
            <charset val="128"/>
          </rPr>
          <t>0873-49</t>
        </r>
      </text>
    </comment>
    <comment ref="J477" authorId="3" shapeId="0">
      <text>
        <r>
          <rPr>
            <b/>
            <sz val="9"/>
            <color indexed="81"/>
            <rFont val="ＭＳ Ｐゴシック"/>
            <family val="3"/>
            <charset val="128"/>
          </rPr>
          <t>0873-50</t>
        </r>
      </text>
    </comment>
    <comment ref="K477" authorId="3" shapeId="0">
      <text>
        <r>
          <rPr>
            <b/>
            <sz val="9"/>
            <color indexed="81"/>
            <rFont val="ＭＳ Ｐゴシック"/>
            <family val="3"/>
            <charset val="128"/>
          </rPr>
          <t>0873-51</t>
        </r>
      </text>
    </comment>
  </commentList>
</comments>
</file>

<file path=xl/comments4.xml><?xml version="1.0" encoding="utf-8"?>
<comments xmlns="http://schemas.openxmlformats.org/spreadsheetml/2006/main">
  <authors>
    <author>Windows User</author>
    <author>礒邉 俊輔</author>
    <author>2P-19078</author>
    <author>fs</author>
  </authors>
  <commentList>
    <comment ref="J298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1318-02</t>
        </r>
      </text>
    </comment>
    <comment ref="O30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1318-04</t>
        </r>
      </text>
    </comment>
    <comment ref="O3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1318-04</t>
        </r>
      </text>
    </comment>
    <comment ref="O32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1318-04</t>
        </r>
      </text>
    </comment>
    <comment ref="J34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1220-05</t>
        </r>
      </text>
    </comment>
    <comment ref="J34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1382-06</t>
        </r>
      </text>
    </comment>
    <comment ref="K34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1382-07</t>
        </r>
      </text>
    </comment>
    <comment ref="L352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1382-03</t>
        </r>
      </text>
    </comment>
    <comment ref="M352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1382-04</t>
        </r>
      </text>
    </comment>
    <comment ref="S389" authorId="2" shapeId="0">
      <text>
        <r>
          <rPr>
            <b/>
            <sz val="9"/>
            <color indexed="81"/>
            <rFont val="MS P ゴシック"/>
            <family val="3"/>
            <charset val="128"/>
          </rPr>
          <t>1382-10</t>
        </r>
      </text>
    </comment>
    <comment ref="T404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1382-17</t>
        </r>
      </text>
    </comment>
    <comment ref="Q432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8902-02</t>
        </r>
      </text>
    </comment>
    <comment ref="S432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8902-03</t>
        </r>
      </text>
    </comment>
    <comment ref="V432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8902-03</t>
        </r>
      </text>
    </comment>
    <comment ref="S437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8902-05</t>
        </r>
      </text>
    </comment>
    <comment ref="V437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8902-04</t>
        </r>
      </text>
    </comment>
    <comment ref="L442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0797-33</t>
        </r>
      </text>
    </comment>
    <comment ref="L447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0797-56</t>
        </r>
      </text>
    </comment>
    <comment ref="O447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0797-57</t>
        </r>
      </text>
    </comment>
    <comment ref="S447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0797-58</t>
        </r>
      </text>
    </comment>
    <comment ref="V447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0797-59</t>
        </r>
      </text>
    </comment>
    <comment ref="J450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0797-66</t>
        </r>
      </text>
    </comment>
    <comment ref="K450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0797-68</t>
        </r>
      </text>
    </comment>
    <comment ref="J452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0797-67</t>
        </r>
      </text>
    </comment>
    <comment ref="K452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0797-69</t>
        </r>
      </text>
    </comment>
    <comment ref="L454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0797-41</t>
        </r>
      </text>
    </comment>
    <comment ref="M454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0797-71</t>
        </r>
      </text>
    </comment>
    <comment ref="M456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0797-72</t>
        </r>
      </text>
    </comment>
    <comment ref="J464" authorId="3" shapeId="0">
      <text>
        <r>
          <rPr>
            <b/>
            <sz val="9"/>
            <color indexed="81"/>
            <rFont val="ＭＳ Ｐゴシック"/>
            <family val="3"/>
            <charset val="128"/>
          </rPr>
          <t>0873-49</t>
        </r>
      </text>
    </comment>
    <comment ref="J468" authorId="3" shapeId="0">
      <text>
        <r>
          <rPr>
            <b/>
            <sz val="9"/>
            <color indexed="81"/>
            <rFont val="ＭＳ Ｐゴシック"/>
            <family val="3"/>
            <charset val="128"/>
          </rPr>
          <t>0873-50</t>
        </r>
      </text>
    </comment>
    <comment ref="K468" authorId="3" shapeId="0">
      <text>
        <r>
          <rPr>
            <b/>
            <sz val="9"/>
            <color indexed="81"/>
            <rFont val="ＭＳ Ｐゴシック"/>
            <family val="3"/>
            <charset val="128"/>
          </rPr>
          <t>0873-51</t>
        </r>
      </text>
    </comment>
  </commentList>
</comments>
</file>

<file path=xl/comments5.xml><?xml version="1.0" encoding="utf-8"?>
<comments xmlns="http://schemas.openxmlformats.org/spreadsheetml/2006/main">
  <authors>
    <author>Windows User</author>
    <author>礒邉 俊輔</author>
    <author>2P-19078</author>
    <author>fs</author>
  </authors>
  <commentList>
    <comment ref="J29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1318-02</t>
        </r>
      </text>
    </comment>
    <comment ref="O30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1318-04</t>
        </r>
      </text>
    </comment>
    <comment ref="O31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1318-04</t>
        </r>
      </text>
    </comment>
    <comment ref="O320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1318-04</t>
        </r>
      </text>
    </comment>
    <comment ref="J341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1220-05</t>
        </r>
      </text>
    </comment>
    <comment ref="J344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1382-06</t>
        </r>
      </text>
    </comment>
    <comment ref="K344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1382-07</t>
        </r>
      </text>
    </comment>
    <comment ref="L34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1382-03</t>
        </r>
      </text>
    </comment>
    <comment ref="M34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1382-04</t>
        </r>
      </text>
    </comment>
    <comment ref="S365" authorId="2" shapeId="0">
      <text>
        <r>
          <rPr>
            <b/>
            <sz val="9"/>
            <color indexed="81"/>
            <rFont val="MS P ゴシック"/>
            <family val="3"/>
            <charset val="128"/>
          </rPr>
          <t>1382-10</t>
        </r>
      </text>
    </comment>
    <comment ref="Q40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8902-02</t>
        </r>
      </text>
    </comment>
    <comment ref="S40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8902-03</t>
        </r>
      </text>
    </comment>
    <comment ref="V40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8902-03</t>
        </r>
      </text>
    </comment>
    <comment ref="S413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8902-05</t>
        </r>
      </text>
    </comment>
    <comment ref="V413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8902-04</t>
        </r>
      </text>
    </comment>
    <comment ref="L41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0797-33</t>
        </r>
      </text>
    </comment>
    <comment ref="L423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0797-56</t>
        </r>
      </text>
    </comment>
    <comment ref="O423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0797-57</t>
        </r>
      </text>
    </comment>
    <comment ref="S423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0797-58</t>
        </r>
      </text>
    </comment>
    <comment ref="V423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0797-59</t>
        </r>
      </text>
    </comment>
    <comment ref="J426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0797-66</t>
        </r>
      </text>
    </comment>
    <comment ref="K426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0797-68</t>
        </r>
      </text>
    </comment>
    <comment ref="J42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0797-67</t>
        </r>
      </text>
    </comment>
    <comment ref="K42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0797-69</t>
        </r>
      </text>
    </comment>
    <comment ref="L430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0797-41</t>
        </r>
      </text>
    </comment>
    <comment ref="M430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0797-71</t>
        </r>
      </text>
    </comment>
    <comment ref="M432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0797-72</t>
        </r>
      </text>
    </comment>
    <comment ref="J440" authorId="3" shapeId="0">
      <text>
        <r>
          <rPr>
            <b/>
            <sz val="9"/>
            <color indexed="81"/>
            <rFont val="ＭＳ Ｐゴシック"/>
            <family val="3"/>
            <charset val="128"/>
          </rPr>
          <t>0873-49</t>
        </r>
      </text>
    </comment>
    <comment ref="J444" authorId="3" shapeId="0">
      <text>
        <r>
          <rPr>
            <b/>
            <sz val="9"/>
            <color indexed="81"/>
            <rFont val="ＭＳ Ｐゴシック"/>
            <family val="3"/>
            <charset val="128"/>
          </rPr>
          <t>0873-50</t>
        </r>
      </text>
    </comment>
    <comment ref="K444" authorId="3" shapeId="0">
      <text>
        <r>
          <rPr>
            <b/>
            <sz val="9"/>
            <color indexed="81"/>
            <rFont val="ＭＳ Ｐゴシック"/>
            <family val="3"/>
            <charset val="128"/>
          </rPr>
          <t>0873-51</t>
        </r>
      </text>
    </comment>
  </commentList>
</comments>
</file>

<file path=xl/comments6.xml><?xml version="1.0" encoding="utf-8"?>
<comments xmlns="http://schemas.openxmlformats.org/spreadsheetml/2006/main">
  <authors>
    <author>Windows User</author>
    <author>礒邉 俊輔</author>
    <author>2P-19078</author>
    <author>fs</author>
  </authors>
  <commentList>
    <comment ref="J27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1318-02</t>
        </r>
      </text>
    </comment>
    <comment ref="O28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1318-04</t>
        </r>
      </text>
    </comment>
    <comment ref="O29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1318-04</t>
        </r>
      </text>
    </comment>
    <comment ref="J31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1220-05</t>
        </r>
      </text>
    </comment>
    <comment ref="J31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1382-06</t>
        </r>
      </text>
    </comment>
    <comment ref="K31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1382-07</t>
        </r>
      </text>
    </comment>
    <comment ref="L322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1382-03</t>
        </r>
      </text>
    </comment>
    <comment ref="M322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1382-04</t>
        </r>
      </text>
    </comment>
    <comment ref="S339" authorId="2" shapeId="0">
      <text>
        <r>
          <rPr>
            <b/>
            <sz val="9"/>
            <color indexed="81"/>
            <rFont val="MS P ゴシック"/>
            <family val="3"/>
            <charset val="128"/>
          </rPr>
          <t>1382-10</t>
        </r>
      </text>
    </comment>
    <comment ref="Q380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8902-02</t>
        </r>
      </text>
    </comment>
    <comment ref="S380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8902-03</t>
        </r>
      </text>
    </comment>
    <comment ref="V380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8902-03</t>
        </r>
      </text>
    </comment>
    <comment ref="S38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8902-05</t>
        </r>
      </text>
    </comment>
    <comment ref="V38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8902-04</t>
        </r>
      </text>
    </comment>
    <comment ref="L390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0797-33</t>
        </r>
      </text>
    </comment>
    <comment ref="L39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0797-56</t>
        </r>
      </text>
    </comment>
    <comment ref="O39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0797-57</t>
        </r>
      </text>
    </comment>
    <comment ref="S39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0797-58</t>
        </r>
      </text>
    </comment>
    <comment ref="V39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0797-59</t>
        </r>
      </text>
    </comment>
    <comment ref="J39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0797-66</t>
        </r>
      </text>
    </comment>
    <comment ref="K39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0797-68</t>
        </r>
      </text>
    </comment>
    <comment ref="J400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0797-67</t>
        </r>
      </text>
    </comment>
    <comment ref="K400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0797-69</t>
        </r>
      </text>
    </comment>
    <comment ref="L402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0797-41</t>
        </r>
      </text>
    </comment>
    <comment ref="M402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0797-71</t>
        </r>
      </text>
    </comment>
    <comment ref="M404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0797-72</t>
        </r>
      </text>
    </comment>
    <comment ref="J412" authorId="3" shapeId="0">
      <text>
        <r>
          <rPr>
            <b/>
            <sz val="9"/>
            <color indexed="81"/>
            <rFont val="ＭＳ Ｐゴシック"/>
            <family val="3"/>
            <charset val="128"/>
          </rPr>
          <t>0873-49</t>
        </r>
      </text>
    </comment>
    <comment ref="J416" authorId="3" shapeId="0">
      <text>
        <r>
          <rPr>
            <b/>
            <sz val="9"/>
            <color indexed="81"/>
            <rFont val="ＭＳ Ｐゴシック"/>
            <family val="3"/>
            <charset val="128"/>
          </rPr>
          <t>0873-50</t>
        </r>
      </text>
    </comment>
    <comment ref="K416" authorId="3" shapeId="0">
      <text>
        <r>
          <rPr>
            <b/>
            <sz val="9"/>
            <color indexed="81"/>
            <rFont val="ＭＳ Ｐゴシック"/>
            <family val="3"/>
            <charset val="128"/>
          </rPr>
          <t>0873-51</t>
        </r>
      </text>
    </comment>
  </commentList>
</comments>
</file>

<file path=xl/comments7.xml><?xml version="1.0" encoding="utf-8"?>
<comments xmlns="http://schemas.openxmlformats.org/spreadsheetml/2006/main">
  <authors>
    <author>Windows User</author>
    <author>礒邉 俊輔</author>
    <author>fs</author>
  </authors>
  <commentList>
    <comment ref="J27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1318-02</t>
        </r>
      </text>
    </comment>
    <comment ref="O28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1318-04</t>
        </r>
      </text>
    </comment>
    <comment ref="O298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1318-04</t>
        </r>
      </text>
    </comment>
    <comment ref="J31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1220-05</t>
        </r>
      </text>
    </comment>
    <comment ref="J31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1382-06</t>
        </r>
      </text>
    </comment>
    <comment ref="K31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1382-07</t>
        </r>
      </text>
    </comment>
    <comment ref="L322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1382-03</t>
        </r>
      </text>
    </comment>
    <comment ref="M322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1382-04</t>
        </r>
      </text>
    </comment>
    <comment ref="Q339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1382-08</t>
        </r>
      </text>
    </comment>
    <comment ref="S374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1382-12</t>
        </r>
      </text>
    </comment>
    <comment ref="T374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1382-12</t>
        </r>
      </text>
    </comment>
    <comment ref="U374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1382-12</t>
        </r>
      </text>
    </comment>
    <comment ref="V374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1382-12</t>
        </r>
      </text>
    </comment>
    <comment ref="Q396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8902-02</t>
        </r>
      </text>
    </comment>
    <comment ref="S396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8902-03</t>
        </r>
      </text>
    </comment>
    <comment ref="V396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8902-03</t>
        </r>
      </text>
    </comment>
    <comment ref="S401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8902-05</t>
        </r>
      </text>
    </comment>
    <comment ref="V401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8902-04</t>
        </r>
      </text>
    </comment>
    <comment ref="L406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0797-33</t>
        </r>
      </text>
    </comment>
    <comment ref="L411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0797-56</t>
        </r>
      </text>
    </comment>
    <comment ref="O411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0797-57</t>
        </r>
      </text>
    </comment>
    <comment ref="S411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0797-58</t>
        </r>
      </text>
    </comment>
    <comment ref="V411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0797-59</t>
        </r>
      </text>
    </comment>
    <comment ref="J414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0797-66</t>
        </r>
      </text>
    </comment>
    <comment ref="K414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0797-68</t>
        </r>
      </text>
    </comment>
    <comment ref="J416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0797-67</t>
        </r>
      </text>
    </comment>
    <comment ref="K416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0797-69</t>
        </r>
      </text>
    </comment>
    <comment ref="L41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0797-41</t>
        </r>
      </text>
    </comment>
    <comment ref="M41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0797-71</t>
        </r>
      </text>
    </comment>
    <comment ref="M420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0797-72</t>
        </r>
      </text>
    </comment>
    <comment ref="J428" authorId="2" shapeId="0">
      <text>
        <r>
          <rPr>
            <b/>
            <sz val="9"/>
            <color indexed="81"/>
            <rFont val="ＭＳ Ｐゴシック"/>
            <family val="3"/>
            <charset val="128"/>
          </rPr>
          <t>0873-49</t>
        </r>
      </text>
    </comment>
    <comment ref="J432" authorId="2" shapeId="0">
      <text>
        <r>
          <rPr>
            <b/>
            <sz val="9"/>
            <color indexed="81"/>
            <rFont val="ＭＳ Ｐゴシック"/>
            <family val="3"/>
            <charset val="128"/>
          </rPr>
          <t>0873-50</t>
        </r>
      </text>
    </comment>
    <comment ref="K432" authorId="2" shapeId="0">
      <text>
        <r>
          <rPr>
            <b/>
            <sz val="9"/>
            <color indexed="81"/>
            <rFont val="ＭＳ Ｐゴシック"/>
            <family val="3"/>
            <charset val="128"/>
          </rPr>
          <t>0873-51</t>
        </r>
      </text>
    </comment>
  </commentList>
</comments>
</file>

<file path=xl/comments8.xml><?xml version="1.0" encoding="utf-8"?>
<comments xmlns="http://schemas.openxmlformats.org/spreadsheetml/2006/main">
  <authors>
    <author>Windows User</author>
    <author>礒邉 俊輔</author>
    <author>fs</author>
  </authors>
  <commentList>
    <comment ref="J270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1318-02</t>
        </r>
      </text>
    </comment>
    <comment ref="O278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1318-04</t>
        </r>
      </text>
    </comment>
    <comment ref="O29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1318-04</t>
        </r>
      </text>
    </comment>
    <comment ref="O29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1318-04</t>
        </r>
      </text>
    </comment>
    <comment ref="O29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1318-04</t>
        </r>
      </text>
    </comment>
    <comment ref="O298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1318-04</t>
        </r>
      </text>
    </comment>
    <comment ref="J307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1220-05</t>
        </r>
      </text>
    </comment>
    <comment ref="J310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1382-06</t>
        </r>
      </text>
    </comment>
    <comment ref="K310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1382-07</t>
        </r>
      </text>
    </comment>
    <comment ref="L314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1382-03</t>
        </r>
      </text>
    </comment>
    <comment ref="M314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1382-04</t>
        </r>
      </text>
    </comment>
    <comment ref="Q32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1382-08</t>
        </r>
      </text>
    </comment>
    <comment ref="S34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1382-10</t>
        </r>
      </text>
    </comment>
    <comment ref="S363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1382-12</t>
        </r>
      </text>
    </comment>
    <comment ref="T363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1382-12</t>
        </r>
      </text>
    </comment>
    <comment ref="U363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1382-12</t>
        </r>
      </text>
    </comment>
    <comment ref="V363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1382-12</t>
        </r>
      </text>
    </comment>
    <comment ref="Q38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8902-02</t>
        </r>
      </text>
    </comment>
    <comment ref="S38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8902-03</t>
        </r>
      </text>
    </comment>
    <comment ref="V38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8902-03</t>
        </r>
      </text>
    </comment>
    <comment ref="S390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8902-05</t>
        </r>
      </text>
    </comment>
    <comment ref="V390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8902-04</t>
        </r>
      </text>
    </comment>
    <comment ref="L39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0797-33</t>
        </r>
      </text>
    </comment>
    <comment ref="L400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0797-56</t>
        </r>
      </text>
    </comment>
    <comment ref="O400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0797-57</t>
        </r>
      </text>
    </comment>
    <comment ref="S400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0797-58</t>
        </r>
      </text>
    </comment>
    <comment ref="V400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0797-59</t>
        </r>
      </text>
    </comment>
    <comment ref="J403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0797-66</t>
        </r>
      </text>
    </comment>
    <comment ref="K403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0797-68</t>
        </r>
      </text>
    </comment>
    <comment ref="J40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0797-67</t>
        </r>
      </text>
    </comment>
    <comment ref="K40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0797-69</t>
        </r>
      </text>
    </comment>
    <comment ref="L407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0797-41</t>
        </r>
      </text>
    </comment>
    <comment ref="M407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0797-71</t>
        </r>
      </text>
    </comment>
    <comment ref="M409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0797-72</t>
        </r>
      </text>
    </comment>
    <comment ref="J417" authorId="2" shapeId="0">
      <text>
        <r>
          <rPr>
            <b/>
            <sz val="9"/>
            <color indexed="81"/>
            <rFont val="ＭＳ Ｐゴシック"/>
            <family val="3"/>
            <charset val="128"/>
          </rPr>
          <t>0873-49</t>
        </r>
      </text>
    </comment>
    <comment ref="J421" authorId="2" shapeId="0">
      <text>
        <r>
          <rPr>
            <b/>
            <sz val="9"/>
            <color indexed="81"/>
            <rFont val="ＭＳ Ｐゴシック"/>
            <family val="3"/>
            <charset val="128"/>
          </rPr>
          <t>0873-50</t>
        </r>
      </text>
    </comment>
    <comment ref="K421" authorId="2" shapeId="0">
      <text>
        <r>
          <rPr>
            <b/>
            <sz val="9"/>
            <color indexed="81"/>
            <rFont val="ＭＳ Ｐゴシック"/>
            <family val="3"/>
            <charset val="128"/>
          </rPr>
          <t>0873-51</t>
        </r>
      </text>
    </comment>
  </commentList>
</comments>
</file>

<file path=xl/comments9.xml><?xml version="1.0" encoding="utf-8"?>
<comments xmlns="http://schemas.openxmlformats.org/spreadsheetml/2006/main">
  <authors>
    <author>Windows User</author>
    <author>礒邉 俊輔</author>
    <author>fs</author>
  </authors>
  <commentList>
    <comment ref="J26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1318-02</t>
        </r>
      </text>
    </comment>
    <comment ref="O269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1318-04</t>
        </r>
      </text>
    </comment>
    <comment ref="O28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1318-04</t>
        </r>
      </text>
    </comment>
    <comment ref="O288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1318-04</t>
        </r>
      </text>
    </comment>
    <comment ref="O29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1318-04</t>
        </r>
      </text>
    </comment>
    <comment ref="O29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1318-04</t>
        </r>
      </text>
    </comment>
    <comment ref="J304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1220-05</t>
        </r>
      </text>
    </comment>
    <comment ref="J307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1382-06</t>
        </r>
      </text>
    </comment>
    <comment ref="K307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1382-07</t>
        </r>
      </text>
    </comment>
    <comment ref="L311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1382-03</t>
        </r>
      </text>
    </comment>
    <comment ref="M311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1382-04</t>
        </r>
      </text>
    </comment>
    <comment ref="Q32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1382-08</t>
        </r>
      </text>
    </comment>
    <comment ref="S342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1382-10</t>
        </r>
      </text>
    </comment>
    <comment ref="S360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1382-12</t>
        </r>
      </text>
    </comment>
    <comment ref="T360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1382-12</t>
        </r>
      </text>
    </comment>
    <comment ref="U360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1382-12</t>
        </r>
      </text>
    </comment>
    <comment ref="V360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1382-12</t>
        </r>
      </text>
    </comment>
    <comment ref="Q382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8902-02</t>
        </r>
      </text>
    </comment>
    <comment ref="S382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8902-03</t>
        </r>
      </text>
    </comment>
    <comment ref="V382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8902-03</t>
        </r>
      </text>
    </comment>
    <comment ref="L392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0797-33</t>
        </r>
      </text>
    </comment>
    <comment ref="L397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0797-56</t>
        </r>
      </text>
    </comment>
    <comment ref="O397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0797-57</t>
        </r>
      </text>
    </comment>
    <comment ref="S397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0797-58</t>
        </r>
      </text>
    </comment>
    <comment ref="V397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0797-59</t>
        </r>
      </text>
    </comment>
    <comment ref="J400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0797-66</t>
        </r>
      </text>
    </comment>
    <comment ref="K400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0797-68</t>
        </r>
      </text>
    </comment>
    <comment ref="J402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0797-67</t>
        </r>
      </text>
    </comment>
    <comment ref="K402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0797-69</t>
        </r>
      </text>
    </comment>
    <comment ref="L404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0797-41</t>
        </r>
      </text>
    </comment>
    <comment ref="M404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0797-71</t>
        </r>
      </text>
    </comment>
    <comment ref="M406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0797-72</t>
        </r>
      </text>
    </comment>
    <comment ref="J414" authorId="2" shapeId="0">
      <text>
        <r>
          <rPr>
            <b/>
            <sz val="9"/>
            <color indexed="81"/>
            <rFont val="ＭＳ Ｐゴシック"/>
            <family val="3"/>
            <charset val="128"/>
          </rPr>
          <t>0873-49</t>
        </r>
      </text>
    </comment>
    <comment ref="J418" authorId="2" shapeId="0">
      <text>
        <r>
          <rPr>
            <b/>
            <sz val="9"/>
            <color indexed="81"/>
            <rFont val="ＭＳ Ｐゴシック"/>
            <family val="3"/>
            <charset val="128"/>
          </rPr>
          <t>0873-50</t>
        </r>
      </text>
    </comment>
    <comment ref="K418" authorId="2" shapeId="0">
      <text>
        <r>
          <rPr>
            <b/>
            <sz val="9"/>
            <color indexed="81"/>
            <rFont val="ＭＳ Ｐゴシック"/>
            <family val="3"/>
            <charset val="128"/>
          </rPr>
          <t>0873-51</t>
        </r>
      </text>
    </comment>
  </commentList>
</comments>
</file>

<file path=xl/sharedStrings.xml><?xml version="1.0" encoding="utf-8"?>
<sst xmlns="http://schemas.openxmlformats.org/spreadsheetml/2006/main" count="23550" uniqueCount="796">
  <si>
    <t>ＰＪ名</t>
  </si>
  <si>
    <t>上期</t>
  </si>
  <si>
    <t>下期</t>
  </si>
  <si>
    <t>合計</t>
  </si>
  <si>
    <t>取引先</t>
    <rPh sb="0" eb="2">
      <t>トリヒキ</t>
    </rPh>
    <rPh sb="2" eb="3">
      <t>サキ</t>
    </rPh>
    <phoneticPr fontId="2"/>
  </si>
  <si>
    <t>会社</t>
    <rPh sb="0" eb="2">
      <t>カイシャ</t>
    </rPh>
    <phoneticPr fontId="2"/>
  </si>
  <si>
    <t>大阪</t>
  </si>
  <si>
    <t>大阪</t>
    <rPh sb="0" eb="2">
      <t>オオサカ</t>
    </rPh>
    <phoneticPr fontId="2"/>
  </si>
  <si>
    <t>協力会社</t>
    <rPh sb="0" eb="2">
      <t>キョウリョク</t>
    </rPh>
    <rPh sb="2" eb="4">
      <t>カイシャ</t>
    </rPh>
    <phoneticPr fontId="2"/>
  </si>
  <si>
    <t>協力会社</t>
  </si>
  <si>
    <t>製造工数</t>
    <rPh sb="0" eb="2">
      <t>セイゾウ</t>
    </rPh>
    <rPh sb="2" eb="4">
      <t>コウスウ</t>
    </rPh>
    <phoneticPr fontId="2"/>
  </si>
  <si>
    <t>外注工数</t>
    <rPh sb="0" eb="2">
      <t>ガイチュウ</t>
    </rPh>
    <rPh sb="2" eb="4">
      <t>コウスウ</t>
    </rPh>
    <phoneticPr fontId="2"/>
  </si>
  <si>
    <t>外注比率％</t>
    <rPh sb="0" eb="2">
      <t>ガイチュウ</t>
    </rPh>
    <rPh sb="2" eb="4">
      <t>ヒリツ</t>
    </rPh>
    <phoneticPr fontId="2"/>
  </si>
  <si>
    <t>営/管/教/病</t>
    <rPh sb="0" eb="1">
      <t>エイ</t>
    </rPh>
    <rPh sb="2" eb="3">
      <t>カン</t>
    </rPh>
    <rPh sb="4" eb="5">
      <t>キョウ</t>
    </rPh>
    <rPh sb="6" eb="7">
      <t>ヤマイ</t>
    </rPh>
    <phoneticPr fontId="2"/>
  </si>
  <si>
    <t>営業/管理</t>
    <rPh sb="0" eb="2">
      <t>エイギョウ</t>
    </rPh>
    <rPh sb="3" eb="5">
      <t>カンリ</t>
    </rPh>
    <phoneticPr fontId="2"/>
  </si>
  <si>
    <t>販管工数</t>
    <rPh sb="0" eb="1">
      <t>ハン</t>
    </rPh>
    <rPh sb="1" eb="2">
      <t>カン</t>
    </rPh>
    <rPh sb="2" eb="4">
      <t>コウスウ</t>
    </rPh>
    <phoneticPr fontId="2"/>
  </si>
  <si>
    <t>総工数</t>
    <rPh sb="0" eb="1">
      <t>ソウ</t>
    </rPh>
    <rPh sb="1" eb="3">
      <t>コウスウ</t>
    </rPh>
    <phoneticPr fontId="2"/>
  </si>
  <si>
    <t>自社員</t>
    <rPh sb="0" eb="1">
      <t>ジ</t>
    </rPh>
    <rPh sb="1" eb="3">
      <t>シャイン</t>
    </rPh>
    <phoneticPr fontId="2"/>
  </si>
  <si>
    <t>外注率</t>
    <rPh sb="0" eb="2">
      <t>ガイチュウ</t>
    </rPh>
    <rPh sb="2" eb="3">
      <t>リツ</t>
    </rPh>
    <phoneticPr fontId="2"/>
  </si>
  <si>
    <t>人数計</t>
    <rPh sb="0" eb="2">
      <t>ニンズウ</t>
    </rPh>
    <rPh sb="2" eb="3">
      <t>ケイ</t>
    </rPh>
    <phoneticPr fontId="2"/>
  </si>
  <si>
    <t>実績・
見込
(製造)</t>
    <rPh sb="0" eb="2">
      <t>ジッセキ</t>
    </rPh>
    <rPh sb="4" eb="6">
      <t>ミコミ</t>
    </rPh>
    <phoneticPr fontId="2"/>
  </si>
  <si>
    <t>差
(製造)</t>
    <rPh sb="0" eb="1">
      <t>サ</t>
    </rPh>
    <phoneticPr fontId="2"/>
  </si>
  <si>
    <t>自社員数</t>
    <rPh sb="0" eb="1">
      <t>ジ</t>
    </rPh>
    <rPh sb="1" eb="4">
      <t>シャインスウ</t>
    </rPh>
    <phoneticPr fontId="2"/>
  </si>
  <si>
    <t>担当</t>
    <rPh sb="0" eb="2">
      <t>タントウ</t>
    </rPh>
    <phoneticPr fontId="2"/>
  </si>
  <si>
    <t>一括</t>
    <rPh sb="0" eb="2">
      <t>イッカツ</t>
    </rPh>
    <phoneticPr fontId="2"/>
  </si>
  <si>
    <t>教育</t>
    <rPh sb="0" eb="2">
      <t>キョウイク</t>
    </rPh>
    <phoneticPr fontId="2"/>
  </si>
  <si>
    <t>所属</t>
    <rPh sb="0" eb="2">
      <t>ショゾク</t>
    </rPh>
    <phoneticPr fontId="2"/>
  </si>
  <si>
    <t>平岡M</t>
    <rPh sb="0" eb="2">
      <t>ヒラオカ</t>
    </rPh>
    <phoneticPr fontId="2"/>
  </si>
  <si>
    <t>営業支援／産業</t>
    <rPh sb="0" eb="2">
      <t>エイギョウ</t>
    </rPh>
    <rPh sb="2" eb="4">
      <t>シエン</t>
    </rPh>
    <rPh sb="5" eb="7">
      <t>サンギョウ</t>
    </rPh>
    <phoneticPr fontId="2"/>
  </si>
  <si>
    <t>旭化成(保守)</t>
    <rPh sb="0" eb="3">
      <t>アサヒカセイ</t>
    </rPh>
    <rPh sb="4" eb="6">
      <t>ホシュ</t>
    </rPh>
    <phoneticPr fontId="2"/>
  </si>
  <si>
    <t>中尾</t>
    <rPh sb="0" eb="2">
      <t>ナカオ</t>
    </rPh>
    <phoneticPr fontId="2"/>
  </si>
  <si>
    <t>前畠GM</t>
    <rPh sb="0" eb="2">
      <t>マエハタ</t>
    </rPh>
    <phoneticPr fontId="2"/>
  </si>
  <si>
    <t>西田S</t>
    <rPh sb="0" eb="2">
      <t>ニシダ</t>
    </rPh>
    <phoneticPr fontId="2"/>
  </si>
  <si>
    <t>坂元</t>
    <rPh sb="0" eb="2">
      <t>サカモト</t>
    </rPh>
    <phoneticPr fontId="2"/>
  </si>
  <si>
    <t>嘱託社員</t>
    <rPh sb="0" eb="2">
      <t>ショクタク</t>
    </rPh>
    <rPh sb="2" eb="4">
      <t>シャイン</t>
    </rPh>
    <phoneticPr fontId="2"/>
  </si>
  <si>
    <t>石丸GM</t>
    <rPh sb="0" eb="2">
      <t>イシマル</t>
    </rPh>
    <phoneticPr fontId="2"/>
  </si>
  <si>
    <t>礒邉M</t>
    <rPh sb="0" eb="2">
      <t>イソベ</t>
    </rPh>
    <phoneticPr fontId="2"/>
  </si>
  <si>
    <t>相戸</t>
    <rPh sb="0" eb="2">
      <t>ソウト</t>
    </rPh>
    <phoneticPr fontId="2"/>
  </si>
  <si>
    <t>三木</t>
    <rPh sb="0" eb="2">
      <t>ミキ</t>
    </rPh>
    <phoneticPr fontId="2"/>
  </si>
  <si>
    <t>和田B</t>
    <phoneticPr fontId="2"/>
  </si>
  <si>
    <t>有元S</t>
    <rPh sb="0" eb="2">
      <t>アリモト</t>
    </rPh>
    <phoneticPr fontId="2"/>
  </si>
  <si>
    <t>名前</t>
    <phoneticPr fontId="2"/>
  </si>
  <si>
    <t>*</t>
    <phoneticPr fontId="2"/>
  </si>
  <si>
    <t>牛房</t>
    <rPh sb="0" eb="1">
      <t>ウシ</t>
    </rPh>
    <rPh sb="1" eb="2">
      <t>フサ</t>
    </rPh>
    <phoneticPr fontId="2"/>
  </si>
  <si>
    <t>PIS</t>
  </si>
  <si>
    <t>下中</t>
    <rPh sb="0" eb="2">
      <t>シモナカ</t>
    </rPh>
    <phoneticPr fontId="2"/>
  </si>
  <si>
    <t>FITPC</t>
  </si>
  <si>
    <t>三村</t>
    <rPh sb="0" eb="2">
      <t>ミムラ</t>
    </rPh>
    <phoneticPr fontId="2"/>
  </si>
  <si>
    <t>ＡＰ社SAP維持運用</t>
  </si>
  <si>
    <t>D.I</t>
  </si>
  <si>
    <t>礒邉M</t>
    <rPh sb="0" eb="3">
      <t>イソベ</t>
    </rPh>
    <phoneticPr fontId="2"/>
  </si>
  <si>
    <t>HNS</t>
  </si>
  <si>
    <t>ｷｬﾙ</t>
  </si>
  <si>
    <t>富士通</t>
  </si>
  <si>
    <t>富士通</t>
    <rPh sb="0" eb="3">
      <t>フジツウ</t>
    </rPh>
    <phoneticPr fontId="2"/>
  </si>
  <si>
    <t>積水CRONOS保守エンハンス</t>
    <rPh sb="0" eb="2">
      <t>セキスイ</t>
    </rPh>
    <rPh sb="8" eb="10">
      <t>ホシュ</t>
    </rPh>
    <phoneticPr fontId="2"/>
  </si>
  <si>
    <t>梶原S</t>
    <rPh sb="0" eb="2">
      <t>カジハラ</t>
    </rPh>
    <phoneticPr fontId="2"/>
  </si>
  <si>
    <t>奥村S</t>
    <rPh sb="0" eb="2">
      <t>オクムラ</t>
    </rPh>
    <phoneticPr fontId="2"/>
  </si>
  <si>
    <t>細原S</t>
    <rPh sb="0" eb="1">
      <t>ホソ</t>
    </rPh>
    <rPh sb="1" eb="2">
      <t>ハラ</t>
    </rPh>
    <phoneticPr fontId="2"/>
  </si>
  <si>
    <t>河内</t>
    <rPh sb="0" eb="1">
      <t>カワ</t>
    </rPh>
    <rPh sb="1" eb="2">
      <t>ウチ</t>
    </rPh>
    <phoneticPr fontId="2"/>
  </si>
  <si>
    <t>高橋</t>
    <rPh sb="0" eb="2">
      <t>タカハシ</t>
    </rPh>
    <phoneticPr fontId="2"/>
  </si>
  <si>
    <t>菊池</t>
    <rPh sb="0" eb="2">
      <t>キクチ</t>
    </rPh>
    <phoneticPr fontId="2"/>
  </si>
  <si>
    <t>協力会社</t>
    <rPh sb="0" eb="2">
      <t>キョウリョク</t>
    </rPh>
    <rPh sb="2" eb="4">
      <t>ガイシャ</t>
    </rPh>
    <phoneticPr fontId="2"/>
  </si>
  <si>
    <t>尾崎</t>
    <rPh sb="0" eb="2">
      <t>オザキ</t>
    </rPh>
    <phoneticPr fontId="2"/>
  </si>
  <si>
    <t>嘱託社員</t>
  </si>
  <si>
    <t>田中</t>
    <rPh sb="0" eb="2">
      <t>タナカ</t>
    </rPh>
    <phoneticPr fontId="2"/>
  </si>
  <si>
    <t>坂本S</t>
    <rPh sb="0" eb="2">
      <t>サカモト</t>
    </rPh>
    <phoneticPr fontId="2"/>
  </si>
  <si>
    <t>協力会社</t>
    <rPh sb="0" eb="4">
      <t>キョウリョクガイシャ</t>
    </rPh>
    <phoneticPr fontId="2"/>
  </si>
  <si>
    <t>日本メディア</t>
    <rPh sb="0" eb="2">
      <t>ニホン</t>
    </rPh>
    <phoneticPr fontId="2"/>
  </si>
  <si>
    <t>山本</t>
    <rPh sb="0" eb="2">
      <t>ヤマモト</t>
    </rPh>
    <phoneticPr fontId="2"/>
  </si>
  <si>
    <t>島</t>
    <rPh sb="0" eb="1">
      <t>シマ</t>
    </rPh>
    <phoneticPr fontId="2"/>
  </si>
  <si>
    <t>大櫛S</t>
    <rPh sb="0" eb="1">
      <t>オオ</t>
    </rPh>
    <rPh sb="1" eb="2">
      <t>クシ</t>
    </rPh>
    <phoneticPr fontId="2"/>
  </si>
  <si>
    <t>維持ﾒﾝﾃ(請負)</t>
    <rPh sb="0" eb="2">
      <t>イジ</t>
    </rPh>
    <rPh sb="6" eb="8">
      <t>ウケオイ</t>
    </rPh>
    <phoneticPr fontId="2"/>
  </si>
  <si>
    <t>小柳</t>
    <rPh sb="0" eb="2">
      <t>コヤナギ</t>
    </rPh>
    <phoneticPr fontId="2"/>
  </si>
  <si>
    <t>大原</t>
    <rPh sb="0" eb="2">
      <t>オオハラ</t>
    </rPh>
    <phoneticPr fontId="2"/>
  </si>
  <si>
    <t>国本</t>
    <rPh sb="0" eb="1">
      <t>クニ</t>
    </rPh>
    <rPh sb="1" eb="2">
      <t>ホン</t>
    </rPh>
    <phoneticPr fontId="2"/>
  </si>
  <si>
    <t>維持ﾒﾝﾃ(PHR請負)</t>
    <rPh sb="0" eb="2">
      <t>イジ</t>
    </rPh>
    <rPh sb="9" eb="11">
      <t>ウケオイ</t>
    </rPh>
    <phoneticPr fontId="2"/>
  </si>
  <si>
    <t>平田</t>
    <rPh sb="0" eb="2">
      <t>ヒラタ</t>
    </rPh>
    <phoneticPr fontId="2"/>
  </si>
  <si>
    <t>小林</t>
    <rPh sb="0" eb="2">
      <t>コバヤシ</t>
    </rPh>
    <phoneticPr fontId="2"/>
  </si>
  <si>
    <t>立田</t>
    <rPh sb="0" eb="2">
      <t>タツタ</t>
    </rPh>
    <phoneticPr fontId="2"/>
  </si>
  <si>
    <t>ｵｰｼﾞｽ総研</t>
    <rPh sb="5" eb="7">
      <t>ソウケン</t>
    </rPh>
    <phoneticPr fontId="2"/>
  </si>
  <si>
    <t>徳永</t>
    <rPh sb="0" eb="2">
      <t>トクナガ</t>
    </rPh>
    <phoneticPr fontId="2"/>
  </si>
  <si>
    <t>新託送システムSES契約</t>
  </si>
  <si>
    <t>NTTﾃﾞｰﾀ関西</t>
  </si>
  <si>
    <t>ＳＣＡＷ</t>
  </si>
  <si>
    <t>ｵｰﾄﾒｰｼｮﾝ</t>
  </si>
  <si>
    <t>岡野</t>
    <rPh sb="0" eb="2">
      <t>オカノ</t>
    </rPh>
    <phoneticPr fontId="2"/>
  </si>
  <si>
    <t>斯波</t>
    <rPh sb="0" eb="2">
      <t>シバ</t>
    </rPh>
    <phoneticPr fontId="2"/>
  </si>
  <si>
    <t>西谷</t>
    <rPh sb="0" eb="2">
      <t>ニシタニ</t>
    </rPh>
    <phoneticPr fontId="2"/>
  </si>
  <si>
    <t>ｱﾄﾗｽ</t>
  </si>
  <si>
    <t>上村</t>
    <rPh sb="0" eb="2">
      <t>ウエムラ</t>
    </rPh>
    <phoneticPr fontId="2"/>
  </si>
  <si>
    <t>ﾄｰﾔｼｽﾃﾑ</t>
  </si>
  <si>
    <t>香川</t>
    <rPh sb="0" eb="2">
      <t>カガワ</t>
    </rPh>
    <phoneticPr fontId="2"/>
  </si>
  <si>
    <t>有元S</t>
    <rPh sb="0" eb="1">
      <t>ア</t>
    </rPh>
    <rPh sb="1" eb="2">
      <t>モト</t>
    </rPh>
    <phoneticPr fontId="2"/>
  </si>
  <si>
    <t>三井ホームiPad(保守)</t>
    <rPh sb="0" eb="2">
      <t>ミツイ</t>
    </rPh>
    <rPh sb="10" eb="12">
      <t>ホシュ</t>
    </rPh>
    <phoneticPr fontId="2"/>
  </si>
  <si>
    <t>澤</t>
    <rPh sb="0" eb="1">
      <t>サワ</t>
    </rPh>
    <phoneticPr fontId="2"/>
  </si>
  <si>
    <t>江口</t>
    <rPh sb="0" eb="2">
      <t>エグチ</t>
    </rPh>
    <phoneticPr fontId="2"/>
  </si>
  <si>
    <t>高見</t>
    <rPh sb="0" eb="2">
      <t>タカミ</t>
    </rPh>
    <phoneticPr fontId="2"/>
  </si>
  <si>
    <t>パナIS向けFPS維持メンテ</t>
  </si>
  <si>
    <t>パナIS向け自動作図</t>
    <rPh sb="6" eb="8">
      <t>ジドウ</t>
    </rPh>
    <rPh sb="8" eb="10">
      <t>サクズ</t>
    </rPh>
    <phoneticPr fontId="2"/>
  </si>
  <si>
    <t>山本(浩)</t>
    <rPh sb="3" eb="4">
      <t>ヒロ</t>
    </rPh>
    <phoneticPr fontId="2"/>
  </si>
  <si>
    <t>小中</t>
    <rPh sb="0" eb="2">
      <t>コナカ</t>
    </rPh>
    <phoneticPr fontId="2"/>
  </si>
  <si>
    <t>伊藤</t>
    <rPh sb="0" eb="2">
      <t>イトウ</t>
    </rPh>
    <phoneticPr fontId="2"/>
  </si>
  <si>
    <t>ｴｲﾌﾞｼｽﾃﾑ</t>
  </si>
  <si>
    <t>坂本</t>
    <rPh sb="0" eb="2">
      <t>サカモト</t>
    </rPh>
    <phoneticPr fontId="2"/>
  </si>
  <si>
    <t>西山</t>
    <rPh sb="0" eb="2">
      <t>ニシヤマ</t>
    </rPh>
    <phoneticPr fontId="2"/>
  </si>
  <si>
    <t>ﾘｯｸｼｽﾃﾑ</t>
  </si>
  <si>
    <t>渕村</t>
    <rPh sb="0" eb="1">
      <t>フチ</t>
    </rPh>
    <rPh sb="1" eb="2">
      <t>ムラ</t>
    </rPh>
    <phoneticPr fontId="2"/>
  </si>
  <si>
    <t>魚谷</t>
    <rPh sb="0" eb="2">
      <t>ウオタニ</t>
    </rPh>
    <phoneticPr fontId="2"/>
  </si>
  <si>
    <t>中尾(友)</t>
    <rPh sb="0" eb="2">
      <t>ナカオ</t>
    </rPh>
    <phoneticPr fontId="2"/>
  </si>
  <si>
    <t>駒崎</t>
    <rPh sb="0" eb="2">
      <t>コマザキ</t>
    </rPh>
    <phoneticPr fontId="2"/>
  </si>
  <si>
    <t>山田S</t>
    <rPh sb="0" eb="2">
      <t>ヤマダ</t>
    </rPh>
    <phoneticPr fontId="2"/>
  </si>
  <si>
    <t>松岡</t>
    <rPh sb="0" eb="2">
      <t>マツオカ</t>
    </rPh>
    <phoneticPr fontId="2"/>
  </si>
  <si>
    <t>朝永</t>
    <rPh sb="0" eb="2">
      <t>トモナガ</t>
    </rPh>
    <phoneticPr fontId="2"/>
  </si>
  <si>
    <t>D</t>
    <phoneticPr fontId="2"/>
  </si>
  <si>
    <t>八木</t>
    <rPh sb="0" eb="2">
      <t>ヤギ</t>
    </rPh>
    <phoneticPr fontId="2"/>
  </si>
  <si>
    <t>岨</t>
    <rPh sb="0" eb="1">
      <t>ソ</t>
    </rPh>
    <phoneticPr fontId="2"/>
  </si>
  <si>
    <t>会計ｼｽﾃﾑ開発及び保守作業</t>
    <rPh sb="0" eb="2">
      <t>カイケイ</t>
    </rPh>
    <rPh sb="6" eb="8">
      <t>カイハツ</t>
    </rPh>
    <rPh sb="8" eb="9">
      <t>オヨ</t>
    </rPh>
    <rPh sb="10" eb="12">
      <t>ホシュ</t>
    </rPh>
    <rPh sb="12" eb="14">
      <t>サギョウ</t>
    </rPh>
    <phoneticPr fontId="2"/>
  </si>
  <si>
    <t>富士通</t>
    <phoneticPr fontId="2"/>
  </si>
  <si>
    <t>吉岡</t>
    <rPh sb="0" eb="2">
      <t>ヨシオカ</t>
    </rPh>
    <phoneticPr fontId="2"/>
  </si>
  <si>
    <t>E</t>
    <phoneticPr fontId="2"/>
  </si>
  <si>
    <t>石川</t>
    <rPh sb="0" eb="2">
      <t>イシカワ</t>
    </rPh>
    <phoneticPr fontId="2"/>
  </si>
  <si>
    <t>沖縄ＦＳ</t>
    <rPh sb="0" eb="4">
      <t>オキナワｆｓ</t>
    </rPh>
    <phoneticPr fontId="2"/>
  </si>
  <si>
    <t>北野</t>
    <rPh sb="0" eb="2">
      <t>キタノ</t>
    </rPh>
    <phoneticPr fontId="2"/>
  </si>
  <si>
    <t>ｱﾙﾌｧ</t>
    <phoneticPr fontId="2"/>
  </si>
  <si>
    <t>ｱﾙﾌｧ</t>
    <phoneticPr fontId="2"/>
  </si>
  <si>
    <t>中村</t>
    <phoneticPr fontId="2"/>
  </si>
  <si>
    <t>サービス＆セキュリティ</t>
    <phoneticPr fontId="2"/>
  </si>
  <si>
    <t>Beforward</t>
    <phoneticPr fontId="2"/>
  </si>
  <si>
    <t>一括</t>
    <phoneticPr fontId="2"/>
  </si>
  <si>
    <t>HNS</t>
    <phoneticPr fontId="2"/>
  </si>
  <si>
    <t>STL</t>
    <phoneticPr fontId="2"/>
  </si>
  <si>
    <t>ｴｲﾌﾞｼｽﾃﾑ</t>
    <phoneticPr fontId="2"/>
  </si>
  <si>
    <t>三井E&amp;S　保守エンハンス</t>
    <rPh sb="0" eb="2">
      <t>ミツイ</t>
    </rPh>
    <rPh sb="6" eb="8">
      <t>ホシュ</t>
    </rPh>
    <phoneticPr fontId="2"/>
  </si>
  <si>
    <t>協力会社</t>
    <phoneticPr fontId="2"/>
  </si>
  <si>
    <t>国本</t>
    <rPh sb="0" eb="2">
      <t>クニモト</t>
    </rPh>
    <phoneticPr fontId="2"/>
  </si>
  <si>
    <t>第51期</t>
    <phoneticPr fontId="2"/>
  </si>
  <si>
    <t>山田S</t>
    <phoneticPr fontId="2"/>
  </si>
  <si>
    <t>PIS</t>
    <phoneticPr fontId="2"/>
  </si>
  <si>
    <t>D</t>
    <phoneticPr fontId="2"/>
  </si>
  <si>
    <t>ﾄﾞﾘｰﾑｳｪｱ</t>
    <phoneticPr fontId="2"/>
  </si>
  <si>
    <t>ｱﾙﾌｧ</t>
  </si>
  <si>
    <t>三宅</t>
    <rPh sb="0" eb="2">
      <t>ミヤケ</t>
    </rPh>
    <phoneticPr fontId="2"/>
  </si>
  <si>
    <t>柳井JS</t>
    <rPh sb="0" eb="2">
      <t>ヤナイ</t>
    </rPh>
    <phoneticPr fontId="2"/>
  </si>
  <si>
    <t>富士通産業　未商談</t>
    <rPh sb="0" eb="3">
      <t>フジツウ</t>
    </rPh>
    <rPh sb="3" eb="5">
      <t>サンギョウ</t>
    </rPh>
    <rPh sb="6" eb="7">
      <t>ミ</t>
    </rPh>
    <rPh sb="7" eb="9">
      <t>ショウダン</t>
    </rPh>
    <phoneticPr fontId="2"/>
  </si>
  <si>
    <t>西岡S</t>
    <rPh sb="0" eb="1">
      <t>ニシ</t>
    </rPh>
    <rPh sb="1" eb="2">
      <t>オカ</t>
    </rPh>
    <phoneticPr fontId="2"/>
  </si>
  <si>
    <t>髙原</t>
    <rPh sb="0" eb="2">
      <t>タカハラ</t>
    </rPh>
    <phoneticPr fontId="2"/>
  </si>
  <si>
    <t>新人B</t>
    <rPh sb="0" eb="2">
      <t>シンジン</t>
    </rPh>
    <phoneticPr fontId="2"/>
  </si>
  <si>
    <t>前畠GM</t>
    <rPh sb="0" eb="1">
      <t>マエ</t>
    </rPh>
    <rPh sb="1" eb="2">
      <t>ハタケ</t>
    </rPh>
    <phoneticPr fontId="2"/>
  </si>
  <si>
    <t>ｱﾙﾌｧ</t>
    <phoneticPr fontId="2"/>
  </si>
  <si>
    <t>E</t>
    <phoneticPr fontId="2"/>
  </si>
  <si>
    <t>NextIT革新PJ　保守</t>
    <rPh sb="6" eb="8">
      <t>カクシン</t>
    </rPh>
    <rPh sb="11" eb="13">
      <t>ホシュ</t>
    </rPh>
    <phoneticPr fontId="2"/>
  </si>
  <si>
    <t>礒邉M</t>
    <phoneticPr fontId="2"/>
  </si>
  <si>
    <t>鈴木</t>
    <rPh sb="0" eb="2">
      <t>スズキ</t>
    </rPh>
    <phoneticPr fontId="2"/>
  </si>
  <si>
    <t>ｴｰｴﾇｴｽ</t>
  </si>
  <si>
    <t>若松JS</t>
    <rPh sb="0" eb="2">
      <t>ワカマツ</t>
    </rPh>
    <phoneticPr fontId="2"/>
  </si>
  <si>
    <t>古賀S</t>
    <rPh sb="0" eb="2">
      <t>コガ</t>
    </rPh>
    <phoneticPr fontId="2"/>
  </si>
  <si>
    <t>小林S</t>
    <rPh sb="0" eb="2">
      <t>コバヤシ</t>
    </rPh>
    <phoneticPr fontId="2"/>
  </si>
  <si>
    <t>中嶋</t>
    <rPh sb="0" eb="2">
      <t>ナカジマ</t>
    </rPh>
    <phoneticPr fontId="2"/>
  </si>
  <si>
    <t>高山S</t>
    <rPh sb="0" eb="2">
      <t>タカヤマ</t>
    </rPh>
    <phoneticPr fontId="2"/>
  </si>
  <si>
    <t>魚住</t>
    <rPh sb="0" eb="2">
      <t>ウオズミ</t>
    </rPh>
    <phoneticPr fontId="2"/>
  </si>
  <si>
    <t>大田</t>
    <rPh sb="0" eb="2">
      <t>オオタ</t>
    </rPh>
    <phoneticPr fontId="2"/>
  </si>
  <si>
    <t>有元S</t>
    <phoneticPr fontId="2"/>
  </si>
  <si>
    <t>中尾(友)</t>
    <phoneticPr fontId="2"/>
  </si>
  <si>
    <t>ルーク</t>
    <phoneticPr fontId="2"/>
  </si>
  <si>
    <t>D.I</t>
    <phoneticPr fontId="2"/>
  </si>
  <si>
    <t>堀</t>
    <rPh sb="0" eb="1">
      <t>ホリ</t>
    </rPh>
    <phoneticPr fontId="2"/>
  </si>
  <si>
    <t>南</t>
    <rPh sb="0" eb="1">
      <t>ミナミ</t>
    </rPh>
    <phoneticPr fontId="2"/>
  </si>
  <si>
    <t>稲葉</t>
    <rPh sb="0" eb="2">
      <t>イナバ</t>
    </rPh>
    <phoneticPr fontId="2"/>
  </si>
  <si>
    <t>システムテスト推進</t>
    <rPh sb="7" eb="9">
      <t>スイシン</t>
    </rPh>
    <phoneticPr fontId="2"/>
  </si>
  <si>
    <t>高嶋</t>
    <rPh sb="0" eb="2">
      <t>タカシマ</t>
    </rPh>
    <phoneticPr fontId="2"/>
  </si>
  <si>
    <t>石丸GM</t>
    <phoneticPr fontId="2"/>
  </si>
  <si>
    <t>見崎S</t>
    <phoneticPr fontId="2"/>
  </si>
  <si>
    <t>未商談</t>
  </si>
  <si>
    <t>小田</t>
  </si>
  <si>
    <t>ｱﾝﾌｽﾀｲﾙ</t>
    <phoneticPr fontId="2"/>
  </si>
  <si>
    <t>山本(佳)</t>
    <rPh sb="0" eb="2">
      <t>ヤマモト</t>
    </rPh>
    <rPh sb="3" eb="4">
      <t>カ</t>
    </rPh>
    <phoneticPr fontId="2"/>
  </si>
  <si>
    <t>産休</t>
    <rPh sb="0" eb="2">
      <t>サンキュウ</t>
    </rPh>
    <phoneticPr fontId="2"/>
  </si>
  <si>
    <t>森永M</t>
    <phoneticPr fontId="2"/>
  </si>
  <si>
    <t>西林S</t>
    <rPh sb="0" eb="2">
      <t>ニシバヤシ</t>
    </rPh>
    <phoneticPr fontId="2"/>
  </si>
  <si>
    <t>橋口JS</t>
    <rPh sb="0" eb="2">
      <t>ハシグチ</t>
    </rPh>
    <phoneticPr fontId="2"/>
  </si>
  <si>
    <t>大寺S</t>
    <rPh sb="0" eb="2">
      <t>オオデラ</t>
    </rPh>
    <phoneticPr fontId="2"/>
  </si>
  <si>
    <t>西岡S</t>
    <rPh sb="0" eb="2">
      <t>ニシオカ</t>
    </rPh>
    <phoneticPr fontId="2"/>
  </si>
  <si>
    <t>横山</t>
    <rPh sb="0" eb="2">
      <t>ヨコヤマ</t>
    </rPh>
    <phoneticPr fontId="2"/>
  </si>
  <si>
    <t>E</t>
  </si>
  <si>
    <t>積水 業務アプリ</t>
    <rPh sb="0" eb="2">
      <t>セキスイ</t>
    </rPh>
    <rPh sb="3" eb="5">
      <t>ギョウム</t>
    </rPh>
    <phoneticPr fontId="2"/>
  </si>
  <si>
    <t>経理ｼｽﾃﾑ保守</t>
    <rPh sb="0" eb="2">
      <t>ケイリ</t>
    </rPh>
    <rPh sb="6" eb="8">
      <t>ホシュ</t>
    </rPh>
    <phoneticPr fontId="2"/>
  </si>
  <si>
    <t>河内</t>
    <rPh sb="0" eb="2">
      <t>コウチ</t>
    </rPh>
    <phoneticPr fontId="2"/>
  </si>
  <si>
    <t>小櫻</t>
    <rPh sb="0" eb="2">
      <t>コザクラ</t>
    </rPh>
    <phoneticPr fontId="2"/>
  </si>
  <si>
    <t>安部</t>
    <rPh sb="0" eb="2">
      <t>アベ</t>
    </rPh>
    <phoneticPr fontId="2"/>
  </si>
  <si>
    <t>パナIS向けFPS床暖房</t>
    <rPh sb="9" eb="10">
      <t>ユカ</t>
    </rPh>
    <rPh sb="10" eb="12">
      <t>ダンボウ</t>
    </rPh>
    <phoneticPr fontId="2"/>
  </si>
  <si>
    <t>山本(浩)</t>
    <rPh sb="0" eb="2">
      <t>ヤマモト</t>
    </rPh>
    <rPh sb="3" eb="4">
      <t>ヒロシ</t>
    </rPh>
    <phoneticPr fontId="2"/>
  </si>
  <si>
    <t>ＡＰ社生産系維持改善</t>
    <phoneticPr fontId="2"/>
  </si>
  <si>
    <t>FITPC</t>
    <phoneticPr fontId="2"/>
  </si>
  <si>
    <t>壁谷S</t>
    <phoneticPr fontId="2"/>
  </si>
  <si>
    <t>田村</t>
    <rPh sb="0" eb="2">
      <t>タムラ</t>
    </rPh>
    <phoneticPr fontId="2"/>
  </si>
  <si>
    <t>辻本</t>
    <rPh sb="0" eb="2">
      <t>ツジモト</t>
    </rPh>
    <phoneticPr fontId="2"/>
  </si>
  <si>
    <t>滑羅</t>
    <rPh sb="0" eb="2">
      <t>ナメララ</t>
    </rPh>
    <phoneticPr fontId="2"/>
  </si>
  <si>
    <t>一木</t>
    <rPh sb="0" eb="2">
      <t>イチキ</t>
    </rPh>
    <phoneticPr fontId="2"/>
  </si>
  <si>
    <t>喜来</t>
    <rPh sb="0" eb="2">
      <t>キライ</t>
    </rPh>
    <phoneticPr fontId="2"/>
  </si>
  <si>
    <t>ﾊﾟｰｿﾝ</t>
  </si>
  <si>
    <t>SSP+(IT追加2)</t>
    <rPh sb="7" eb="9">
      <t>ツイカ</t>
    </rPh>
    <phoneticPr fontId="2"/>
  </si>
  <si>
    <t>応用技術</t>
    <rPh sb="0" eb="2">
      <t>オウヨウ</t>
    </rPh>
    <rPh sb="2" eb="4">
      <t>ギジュツ</t>
    </rPh>
    <phoneticPr fontId="2"/>
  </si>
  <si>
    <t>LS社向けWLP自動作図(収納)開発</t>
  </si>
  <si>
    <t>LS社向けWLP自動作図(収納)開発</t>
    <rPh sb="2" eb="3">
      <t>シャ</t>
    </rPh>
    <rPh sb="3" eb="4">
      <t>ム</t>
    </rPh>
    <rPh sb="8" eb="12">
      <t>ジドウサクズ</t>
    </rPh>
    <rPh sb="13" eb="15">
      <t>シュウノウ</t>
    </rPh>
    <rPh sb="16" eb="18">
      <t>カイハツ</t>
    </rPh>
    <phoneticPr fontId="2"/>
  </si>
  <si>
    <t>山本(浩)</t>
    <phoneticPr fontId="2"/>
  </si>
  <si>
    <t>STL</t>
  </si>
  <si>
    <t>木村</t>
    <rPh sb="0" eb="2">
      <t>キムラ</t>
    </rPh>
    <phoneticPr fontId="2"/>
  </si>
  <si>
    <t>NextIT革新PJ　個別対応1_メニューUI</t>
  </si>
  <si>
    <t>NextIT革新PJ　個別対応1_メニューUI</t>
    <rPh sb="6" eb="8">
      <t>カクシン</t>
    </rPh>
    <rPh sb="11" eb="13">
      <t>コベツ</t>
    </rPh>
    <rPh sb="13" eb="15">
      <t>タイオウ</t>
    </rPh>
    <phoneticPr fontId="2"/>
  </si>
  <si>
    <t>Bluefish</t>
  </si>
  <si>
    <t>ﾊﾟｰｿﾙ</t>
  </si>
  <si>
    <t>維持ﾒﾝﾃ追加(請負)</t>
    <rPh sb="0" eb="2">
      <t>イジ</t>
    </rPh>
    <rPh sb="5" eb="7">
      <t>ツイカ</t>
    </rPh>
    <rPh sb="8" eb="10">
      <t>ウケオイ</t>
    </rPh>
    <phoneticPr fontId="2"/>
  </si>
  <si>
    <t>維持ﾒﾝﾃ追加(請負)</t>
    <phoneticPr fontId="2"/>
  </si>
  <si>
    <t>NextIT革新PJ　個別対応2_ID自動化</t>
    <rPh sb="6" eb="8">
      <t>カクシン</t>
    </rPh>
    <rPh sb="19" eb="22">
      <t>ジドウカ</t>
    </rPh>
    <phoneticPr fontId="2"/>
  </si>
  <si>
    <t>橋爪</t>
    <rPh sb="0" eb="2">
      <t>ハシヅメ</t>
    </rPh>
    <phoneticPr fontId="2"/>
  </si>
  <si>
    <t>第52期</t>
    <phoneticPr fontId="2"/>
  </si>
  <si>
    <t>収支予測計算処理改善対応（製造～結合テスト）</t>
    <phoneticPr fontId="2"/>
  </si>
  <si>
    <t>韓</t>
    <rPh sb="0" eb="1">
      <t>カン</t>
    </rPh>
    <phoneticPr fontId="2"/>
  </si>
  <si>
    <t>NTTソルマーレ</t>
    <phoneticPr fontId="2"/>
  </si>
  <si>
    <t>協力会社</t>
    <phoneticPr fontId="2"/>
  </si>
  <si>
    <t>新経理革新ＰＪ　派遣</t>
    <rPh sb="0" eb="1">
      <t>シン</t>
    </rPh>
    <rPh sb="1" eb="3">
      <t>ケイリ</t>
    </rPh>
    <rPh sb="3" eb="5">
      <t>カクシン</t>
    </rPh>
    <rPh sb="8" eb="10">
      <t>ハケン</t>
    </rPh>
    <phoneticPr fontId="2"/>
  </si>
  <si>
    <t>西岡S</t>
    <phoneticPr fontId="2"/>
  </si>
  <si>
    <t>ｷｬﾙ</t>
    <phoneticPr fontId="2"/>
  </si>
  <si>
    <t>トレサビリティシステム再構築①-2</t>
    <phoneticPr fontId="2"/>
  </si>
  <si>
    <t>FITPC</t>
    <phoneticPr fontId="2"/>
  </si>
  <si>
    <t>壁谷S</t>
    <phoneticPr fontId="2"/>
  </si>
  <si>
    <t>壁谷S</t>
    <phoneticPr fontId="2"/>
  </si>
  <si>
    <t>ＡＰ社生産系維持改善</t>
    <phoneticPr fontId="2"/>
  </si>
  <si>
    <t>ＡＰ社生産系維持運用</t>
    <phoneticPr fontId="2"/>
  </si>
  <si>
    <t>タイキ</t>
    <phoneticPr fontId="2"/>
  </si>
  <si>
    <t>ＡＰ社SAP維持運用</t>
    <phoneticPr fontId="2"/>
  </si>
  <si>
    <t>NextIT革新PJ　GMS開発個別対応</t>
    <phoneticPr fontId="2"/>
  </si>
  <si>
    <t>LS社向けWLP自動作図(キッチン)開発</t>
  </si>
  <si>
    <t>LS社向けWLP自動作図(キッチン)開発</t>
    <rPh sb="2" eb="3">
      <t>シャ</t>
    </rPh>
    <rPh sb="3" eb="4">
      <t>ム</t>
    </rPh>
    <rPh sb="8" eb="12">
      <t>ジドウサクズ</t>
    </rPh>
    <rPh sb="18" eb="20">
      <t>カイハツ</t>
    </rPh>
    <phoneticPr fontId="2"/>
  </si>
  <si>
    <t>樋口S</t>
    <rPh sb="0" eb="2">
      <t>ヒグチ</t>
    </rPh>
    <phoneticPr fontId="2"/>
  </si>
  <si>
    <t>山本(浩)</t>
    <rPh sb="0" eb="2">
      <t>ヤマモト</t>
    </rPh>
    <rPh sb="3" eb="4">
      <t>ヒロ</t>
    </rPh>
    <phoneticPr fontId="2"/>
  </si>
  <si>
    <t>ES商流　納品物連携対応</t>
    <rPh sb="2" eb="4">
      <t>ショウリュウ</t>
    </rPh>
    <rPh sb="5" eb="7">
      <t>ノウヒン</t>
    </rPh>
    <rPh sb="7" eb="8">
      <t>ブツ</t>
    </rPh>
    <rPh sb="8" eb="10">
      <t>レンケイ</t>
    </rPh>
    <rPh sb="10" eb="12">
      <t>タイオウ</t>
    </rPh>
    <phoneticPr fontId="2"/>
  </si>
  <si>
    <t>山口</t>
    <rPh sb="0" eb="2">
      <t>ヤマグチ</t>
    </rPh>
    <phoneticPr fontId="2"/>
  </si>
  <si>
    <t>石丸GM</t>
  </si>
  <si>
    <t>賃貸工事機能・オーナー控除機能対応</t>
    <rPh sb="0" eb="2">
      <t>チンタイ</t>
    </rPh>
    <rPh sb="2" eb="4">
      <t>コウジ</t>
    </rPh>
    <rPh sb="4" eb="6">
      <t>キノウ</t>
    </rPh>
    <rPh sb="11" eb="13">
      <t>コウジョ</t>
    </rPh>
    <rPh sb="13" eb="15">
      <t>キノウ</t>
    </rPh>
    <rPh sb="15" eb="17">
      <t>タイオウ</t>
    </rPh>
    <phoneticPr fontId="2"/>
  </si>
  <si>
    <t>賃貸工事管理台帳対応</t>
    <rPh sb="0" eb="2">
      <t>チンタイ</t>
    </rPh>
    <rPh sb="2" eb="4">
      <t>コウジ</t>
    </rPh>
    <rPh sb="4" eb="6">
      <t>カンリ</t>
    </rPh>
    <rPh sb="6" eb="8">
      <t>ダイチョウ</t>
    </rPh>
    <rPh sb="8" eb="10">
      <t>タイオウ</t>
    </rPh>
    <phoneticPr fontId="2"/>
  </si>
  <si>
    <t>椎葉</t>
    <rPh sb="0" eb="2">
      <t>シイバ</t>
    </rPh>
    <phoneticPr fontId="2"/>
  </si>
  <si>
    <t>三島</t>
  </si>
  <si>
    <t>トレサビリティシステム再構築①-2</t>
    <phoneticPr fontId="2"/>
  </si>
  <si>
    <t>ｸｵﾝﾃｯｸｽ</t>
  </si>
  <si>
    <t>新EPOCH　推進支援</t>
    <rPh sb="7" eb="9">
      <t>スイシン</t>
    </rPh>
    <rPh sb="9" eb="11">
      <t>シエン</t>
    </rPh>
    <phoneticPr fontId="2"/>
  </si>
  <si>
    <t>新EPOCH　推進支援</t>
    <phoneticPr fontId="2"/>
  </si>
  <si>
    <t>取次管理機能開発(UI)</t>
  </si>
  <si>
    <t>取次管理機能開発(UI)</t>
    <phoneticPr fontId="2"/>
  </si>
  <si>
    <t>取次管理機能開発(SS~)</t>
  </si>
  <si>
    <t>取次管理機能開発(SS~)</t>
    <phoneticPr fontId="2"/>
  </si>
  <si>
    <t>東條</t>
    <rPh sb="0" eb="2">
      <t>トウジョウ</t>
    </rPh>
    <phoneticPr fontId="2"/>
  </si>
  <si>
    <t>ﾅﾆﾜ計算</t>
    <rPh sb="3" eb="5">
      <t>ケイサン</t>
    </rPh>
    <phoneticPr fontId="2"/>
  </si>
  <si>
    <t>R3/1</t>
    <phoneticPr fontId="2"/>
  </si>
  <si>
    <t>CS電子取引化対応（設計）</t>
    <phoneticPr fontId="2"/>
  </si>
  <si>
    <t>CS電子取引化対応（製造～結合テスト）</t>
    <phoneticPr fontId="2"/>
  </si>
  <si>
    <t>中谷</t>
    <rPh sb="0" eb="2">
      <t>ナカタニ</t>
    </rPh>
    <phoneticPr fontId="2"/>
  </si>
  <si>
    <t>蓑部</t>
    <rPh sb="0" eb="2">
      <t>ミノベ</t>
    </rPh>
    <phoneticPr fontId="2"/>
  </si>
  <si>
    <t>CAD運用(請負)</t>
    <rPh sb="3" eb="5">
      <t>ウンヨウ</t>
    </rPh>
    <rPh sb="6" eb="8">
      <t>ウケオイ</t>
    </rPh>
    <phoneticPr fontId="2"/>
  </si>
  <si>
    <t>CAD運用(請負)</t>
    <phoneticPr fontId="2"/>
  </si>
  <si>
    <t>JSOL</t>
  </si>
  <si>
    <t>EDI保守</t>
    <rPh sb="3" eb="5">
      <t>ホシュ</t>
    </rPh>
    <phoneticPr fontId="2"/>
  </si>
  <si>
    <t>沖塩S</t>
    <rPh sb="0" eb="2">
      <t>オキシオ</t>
    </rPh>
    <phoneticPr fontId="2"/>
  </si>
  <si>
    <t>関本</t>
    <rPh sb="0" eb="2">
      <t>セキモト</t>
    </rPh>
    <phoneticPr fontId="2"/>
  </si>
  <si>
    <t>矢野</t>
    <rPh sb="0" eb="2">
      <t>ヤノ</t>
    </rPh>
    <phoneticPr fontId="2"/>
  </si>
  <si>
    <t>EDI保守（未商談）</t>
    <rPh sb="3" eb="5">
      <t>ホシュ</t>
    </rPh>
    <rPh sb="6" eb="7">
      <t>ミ</t>
    </rPh>
    <rPh sb="7" eb="9">
      <t>ショウダン</t>
    </rPh>
    <phoneticPr fontId="2"/>
  </si>
  <si>
    <t>予算
(製造)</t>
    <rPh sb="0" eb="2">
      <t>ヨサン</t>
    </rPh>
    <rPh sb="4" eb="6">
      <t>セイゾウ</t>
    </rPh>
    <phoneticPr fontId="2"/>
  </si>
  <si>
    <t>CS電子取引化対応（リフォーム）</t>
    <phoneticPr fontId="2"/>
  </si>
  <si>
    <t>収支予測計算処理改善対応(追加)(製造～)</t>
    <rPh sb="13" eb="15">
      <t>ツイカ</t>
    </rPh>
    <rPh sb="17" eb="19">
      <t>セイゾウ</t>
    </rPh>
    <phoneticPr fontId="2"/>
  </si>
  <si>
    <t>収支予測計算処理改善対応(追加)(製造～)</t>
    <phoneticPr fontId="2"/>
  </si>
  <si>
    <t>STL</t>
    <phoneticPr fontId="2"/>
  </si>
  <si>
    <t>NextIT革新PJ　 個別対応</t>
    <rPh sb="6" eb="8">
      <t>カクシン</t>
    </rPh>
    <phoneticPr fontId="2"/>
  </si>
  <si>
    <t>壁谷S</t>
    <phoneticPr fontId="2"/>
  </si>
  <si>
    <t>吉川</t>
    <rPh sb="0" eb="2">
      <t>ヨシカワ</t>
    </rPh>
    <phoneticPr fontId="2"/>
  </si>
  <si>
    <t>ｴｲﾌﾞｼｽﾃﾑ</t>
    <phoneticPr fontId="2"/>
  </si>
  <si>
    <t>情報ﾋﾞﾙ</t>
    <rPh sb="0" eb="2">
      <t>ジョウホウ</t>
    </rPh>
    <phoneticPr fontId="2"/>
  </si>
  <si>
    <t>宮内</t>
    <rPh sb="0" eb="2">
      <t>ミヤウチ</t>
    </rPh>
    <phoneticPr fontId="2"/>
  </si>
  <si>
    <t>ｵｽﾞｿﾌﾄ</t>
    <phoneticPr fontId="2"/>
  </si>
  <si>
    <t>能山</t>
    <rPh sb="0" eb="1">
      <t>ノウ</t>
    </rPh>
    <rPh sb="1" eb="2">
      <t>ヤマ</t>
    </rPh>
    <phoneticPr fontId="2"/>
  </si>
  <si>
    <t>田上</t>
    <phoneticPr fontId="2"/>
  </si>
  <si>
    <t>CMK</t>
    <phoneticPr fontId="2"/>
  </si>
  <si>
    <t>上田</t>
    <rPh sb="0" eb="2">
      <t>ウエダ</t>
    </rPh>
    <phoneticPr fontId="2"/>
  </si>
  <si>
    <t>ＰＨ不動産ドキュメント管理対応</t>
    <rPh sb="2" eb="5">
      <t>フドウサン</t>
    </rPh>
    <rPh sb="11" eb="15">
      <t>カンリタイオウ</t>
    </rPh>
    <phoneticPr fontId="2"/>
  </si>
  <si>
    <t>ＰＨ不動産ドキュメント管理対応</t>
    <phoneticPr fontId="2"/>
  </si>
  <si>
    <t>ＰＨ不動産ドキュメント管理・追加対応</t>
    <rPh sb="14" eb="16">
      <t>ツイカ</t>
    </rPh>
    <phoneticPr fontId="2"/>
  </si>
  <si>
    <t>建築Ｓ検査日程更新不可対応</t>
    <rPh sb="0" eb="2">
      <t>ケンチク</t>
    </rPh>
    <rPh sb="3" eb="5">
      <t>ケンサ</t>
    </rPh>
    <rPh sb="5" eb="7">
      <t>ニッテイ</t>
    </rPh>
    <rPh sb="7" eb="9">
      <t>コウシン</t>
    </rPh>
    <rPh sb="9" eb="11">
      <t>フカ</t>
    </rPh>
    <rPh sb="11" eb="13">
      <t>タイオウ</t>
    </rPh>
    <phoneticPr fontId="2"/>
  </si>
  <si>
    <t>建築Ｓ検査日程更新不可対応</t>
    <phoneticPr fontId="2"/>
  </si>
  <si>
    <t>仲村</t>
    <rPh sb="0" eb="2">
      <t>ナカムラ</t>
    </rPh>
    <phoneticPr fontId="2"/>
  </si>
  <si>
    <t>伊島</t>
    <rPh sb="0" eb="2">
      <t>イジマ</t>
    </rPh>
    <phoneticPr fontId="2"/>
  </si>
  <si>
    <t>久藤GM</t>
    <rPh sb="0" eb="2">
      <t>クドウ</t>
    </rPh>
    <phoneticPr fontId="2"/>
  </si>
  <si>
    <t>社会基盤</t>
    <rPh sb="0" eb="4">
      <t>シャカイキバン</t>
    </rPh>
    <phoneticPr fontId="2"/>
  </si>
  <si>
    <t>ﾜｰﾙﾄﾞｲﾝﾃｯｸ</t>
    <phoneticPr fontId="2"/>
  </si>
  <si>
    <t>北田</t>
    <rPh sb="0" eb="2">
      <t>キタダ</t>
    </rPh>
    <phoneticPr fontId="2"/>
  </si>
  <si>
    <t>滝本</t>
    <rPh sb="0" eb="2">
      <t>タキモト</t>
    </rPh>
    <phoneticPr fontId="2"/>
  </si>
  <si>
    <t>木床</t>
    <rPh sb="0" eb="2">
      <t>キドコ</t>
    </rPh>
    <phoneticPr fontId="2"/>
  </si>
  <si>
    <t>米谷</t>
    <rPh sb="0" eb="2">
      <t>コメタニ</t>
    </rPh>
    <phoneticPr fontId="2"/>
  </si>
  <si>
    <t>ｻﾝｴﾑ</t>
    <phoneticPr fontId="2"/>
  </si>
  <si>
    <t>新財務システム開発-要件定義</t>
    <rPh sb="10" eb="12">
      <t>ヨウケン</t>
    </rPh>
    <rPh sb="12" eb="14">
      <t>テイギ</t>
    </rPh>
    <phoneticPr fontId="2"/>
  </si>
  <si>
    <t>新財務システム開発-概要設計</t>
    <rPh sb="10" eb="12">
      <t>ガイヨウ</t>
    </rPh>
    <rPh sb="12" eb="14">
      <t>セッケイ</t>
    </rPh>
    <phoneticPr fontId="2"/>
  </si>
  <si>
    <t>前畠GM</t>
    <rPh sb="0" eb="1">
      <t>マエ</t>
    </rPh>
    <rPh sb="1" eb="2">
      <t>ハタケ</t>
    </rPh>
    <phoneticPr fontId="2"/>
  </si>
  <si>
    <t>サンヨーホームズ</t>
  </si>
  <si>
    <t>KTOPS構造ﾁｪｯｸ改訂</t>
  </si>
  <si>
    <t>ﾄﾞﾘｰﾑｳｪｱ</t>
  </si>
  <si>
    <t>池田</t>
    <rPh sb="0" eb="2">
      <t>イケダ</t>
    </rPh>
    <phoneticPr fontId="2"/>
  </si>
  <si>
    <t>ＰＨ不動産ドキュメント管理対応</t>
    <rPh sb="2" eb="5">
      <t>フドウサン</t>
    </rPh>
    <rPh sb="11" eb="13">
      <t>カンリ</t>
    </rPh>
    <rPh sb="13" eb="15">
      <t>タイオウ</t>
    </rPh>
    <phoneticPr fontId="2"/>
  </si>
  <si>
    <t>旭化成(保守)※保守引継ぎ</t>
    <rPh sb="0" eb="3">
      <t>アサヒカセイ</t>
    </rPh>
    <rPh sb="4" eb="6">
      <t>ホシュ</t>
    </rPh>
    <rPh sb="8" eb="10">
      <t>ホシュ</t>
    </rPh>
    <rPh sb="10" eb="12">
      <t>ヒキツ</t>
    </rPh>
    <phoneticPr fontId="2"/>
  </si>
  <si>
    <t>大場</t>
    <rPh sb="0" eb="2">
      <t>オオバ</t>
    </rPh>
    <phoneticPr fontId="2"/>
  </si>
  <si>
    <t>SSP+(IT　緊急支援)</t>
    <rPh sb="8" eb="10">
      <t>キンキュウ</t>
    </rPh>
    <rPh sb="10" eb="12">
      <t>シエン</t>
    </rPh>
    <phoneticPr fontId="2"/>
  </si>
  <si>
    <t>SSP+(IT　緊急支援)</t>
    <phoneticPr fontId="2"/>
  </si>
  <si>
    <t>橘</t>
    <rPh sb="0" eb="1">
      <t>タチバナ</t>
    </rPh>
    <phoneticPr fontId="2"/>
  </si>
  <si>
    <t>杉本</t>
    <rPh sb="0" eb="2">
      <t>スギモト</t>
    </rPh>
    <phoneticPr fontId="2"/>
  </si>
  <si>
    <t>浅原</t>
    <rPh sb="0" eb="2">
      <t>アサハラ</t>
    </rPh>
    <phoneticPr fontId="2"/>
  </si>
  <si>
    <t>新託送システムSES契約</t>
    <phoneticPr fontId="2"/>
  </si>
  <si>
    <t>ﾄｰﾔｼｽﾃﾑ</t>
    <phoneticPr fontId="2"/>
  </si>
  <si>
    <t>中村</t>
    <rPh sb="0" eb="2">
      <t>ナカムラ</t>
    </rPh>
    <phoneticPr fontId="2"/>
  </si>
  <si>
    <t>パナIS自動作図キッチン２００２対応 追加テスト支援</t>
    <phoneticPr fontId="2"/>
  </si>
  <si>
    <t>パナIS自動作図WLP対応対応 追加テスト支援</t>
    <phoneticPr fontId="2"/>
  </si>
  <si>
    <t>KTOPS構造ﾁｪｯｸ改訂</t>
    <phoneticPr fontId="2"/>
  </si>
  <si>
    <t>KTOPS構造ﾁｪｯｸ改訂(追加対応)</t>
    <rPh sb="14" eb="16">
      <t>ツイカ</t>
    </rPh>
    <rPh sb="16" eb="18">
      <t>タイオウ</t>
    </rPh>
    <phoneticPr fontId="2"/>
  </si>
  <si>
    <t>KTOPS構造ﾁｪｯｸ改訂(追加対応)</t>
    <phoneticPr fontId="2"/>
  </si>
  <si>
    <t>福岡</t>
    <rPh sb="0" eb="2">
      <t>フクオカ</t>
    </rPh>
    <phoneticPr fontId="2"/>
  </si>
  <si>
    <t>永久井</t>
    <rPh sb="0" eb="2">
      <t>ナガヒサ</t>
    </rPh>
    <rPh sb="2" eb="3">
      <t>イ</t>
    </rPh>
    <phoneticPr fontId="2"/>
  </si>
  <si>
    <t>中野</t>
    <rPh sb="0" eb="2">
      <t>ナカノ</t>
    </rPh>
    <phoneticPr fontId="2"/>
  </si>
  <si>
    <t>ｼﾞｬﾊﾟﾆｱｽ</t>
    <phoneticPr fontId="2"/>
  </si>
  <si>
    <t>回収管理連携対応</t>
  </si>
  <si>
    <t>回収管理連携対応</t>
    <rPh sb="0" eb="2">
      <t>カイシュウ</t>
    </rPh>
    <rPh sb="2" eb="4">
      <t>カンリ</t>
    </rPh>
    <rPh sb="4" eb="6">
      <t>レンケイ</t>
    </rPh>
    <rPh sb="6" eb="8">
      <t>タイオウ</t>
    </rPh>
    <phoneticPr fontId="2"/>
  </si>
  <si>
    <t>井村</t>
  </si>
  <si>
    <t>中尾</t>
    <phoneticPr fontId="2"/>
  </si>
  <si>
    <t>新財務システム開発-詳細設計</t>
    <rPh sb="10" eb="12">
      <t>ショウサイ</t>
    </rPh>
    <rPh sb="12" eb="14">
      <t>セッケイ</t>
    </rPh>
    <phoneticPr fontId="2"/>
  </si>
  <si>
    <t>新財務システム開発-PS/PG/PT</t>
  </si>
  <si>
    <t>D</t>
  </si>
  <si>
    <t>新財務システム開発-IT</t>
  </si>
  <si>
    <t>新財務システム開発-IT</t>
    <phoneticPr fontId="2"/>
  </si>
  <si>
    <t>ﾜｰﾙﾄﾞｲﾝﾃｯｸ</t>
  </si>
  <si>
    <t>山腰</t>
    <rPh sb="0" eb="2">
      <t>ヤマゴシ</t>
    </rPh>
    <phoneticPr fontId="2"/>
  </si>
  <si>
    <t>横川</t>
  </si>
  <si>
    <t>ウェルアソシエイツ</t>
    <phoneticPr fontId="2"/>
  </si>
  <si>
    <t>大谷</t>
    <rPh sb="0" eb="2">
      <t>オオタニ</t>
    </rPh>
    <phoneticPr fontId="2"/>
  </si>
  <si>
    <t>ｸｵﾝﾃｯｸｽ</t>
    <phoneticPr fontId="2"/>
  </si>
  <si>
    <t>武原</t>
    <rPh sb="0" eb="2">
      <t>タケハラ</t>
    </rPh>
    <phoneticPr fontId="2"/>
  </si>
  <si>
    <t>協会精算管理ｼｽﾃﾑ構築</t>
    <rPh sb="0" eb="2">
      <t>キョウカイ</t>
    </rPh>
    <rPh sb="2" eb="6">
      <t>セイサンカンリ</t>
    </rPh>
    <rPh sb="10" eb="12">
      <t>コウチク</t>
    </rPh>
    <phoneticPr fontId="2"/>
  </si>
  <si>
    <t>販売管理ｼｽﾃﾑ開発及び保守作業</t>
    <rPh sb="0" eb="2">
      <t>ハンバイ</t>
    </rPh>
    <rPh sb="2" eb="4">
      <t>カンリ</t>
    </rPh>
    <rPh sb="8" eb="10">
      <t>カイハツ</t>
    </rPh>
    <rPh sb="10" eb="11">
      <t>オヨ</t>
    </rPh>
    <rPh sb="12" eb="14">
      <t>ホシュ</t>
    </rPh>
    <rPh sb="14" eb="16">
      <t>サギョウ</t>
    </rPh>
    <phoneticPr fontId="2"/>
  </si>
  <si>
    <t>NKデータ移行対応</t>
    <rPh sb="5" eb="7">
      <t>イコウ</t>
    </rPh>
    <rPh sb="7" eb="9">
      <t>タイオウ</t>
    </rPh>
    <phoneticPr fontId="2"/>
  </si>
  <si>
    <t>中嶋</t>
    <rPh sb="0" eb="2">
      <t>ナカシマ</t>
    </rPh>
    <phoneticPr fontId="2"/>
  </si>
  <si>
    <t>大原</t>
    <rPh sb="0" eb="1">
      <t>オオ</t>
    </rPh>
    <rPh sb="1" eb="2">
      <t>ハラ</t>
    </rPh>
    <phoneticPr fontId="2"/>
  </si>
  <si>
    <t>開発業務支援SES契約</t>
    <rPh sb="0" eb="2">
      <t>カイハツ</t>
    </rPh>
    <rPh sb="2" eb="4">
      <t>ギョウム</t>
    </rPh>
    <rPh sb="4" eb="6">
      <t>シエン</t>
    </rPh>
    <phoneticPr fontId="2"/>
  </si>
  <si>
    <t>柳瀨</t>
    <rPh sb="0" eb="2">
      <t>ヤナセ</t>
    </rPh>
    <phoneticPr fontId="2"/>
  </si>
  <si>
    <t>賃貸オーナー控除機能仕様変更対応</t>
    <rPh sb="0" eb="2">
      <t>チンタイ</t>
    </rPh>
    <rPh sb="6" eb="8">
      <t>コウジョ</t>
    </rPh>
    <rPh sb="8" eb="10">
      <t>キノウ</t>
    </rPh>
    <rPh sb="10" eb="12">
      <t>シヨウ</t>
    </rPh>
    <rPh sb="12" eb="14">
      <t>ヘンコウ</t>
    </rPh>
    <rPh sb="14" eb="16">
      <t>タイオウ</t>
    </rPh>
    <phoneticPr fontId="2"/>
  </si>
  <si>
    <t>賃貸オーナー控除機能仕様変更対応</t>
  </si>
  <si>
    <t>賃貸更新契約電子化対応</t>
    <rPh sb="0" eb="2">
      <t>チンタイ</t>
    </rPh>
    <rPh sb="2" eb="4">
      <t>コウシン</t>
    </rPh>
    <rPh sb="4" eb="6">
      <t>ケイヤク</t>
    </rPh>
    <rPh sb="6" eb="9">
      <t>デンシカ</t>
    </rPh>
    <rPh sb="9" eb="11">
      <t>タイオウ</t>
    </rPh>
    <phoneticPr fontId="2"/>
  </si>
  <si>
    <t>賃貸更新契約電子化対応</t>
  </si>
  <si>
    <t>受注精査　支社要望4月対応</t>
    <rPh sb="0" eb="2">
      <t>ジュチュウ</t>
    </rPh>
    <rPh sb="2" eb="4">
      <t>セイサ</t>
    </rPh>
    <rPh sb="5" eb="7">
      <t>シシャ</t>
    </rPh>
    <rPh sb="7" eb="9">
      <t>ヨウボウ</t>
    </rPh>
    <rPh sb="10" eb="11">
      <t>ガツ</t>
    </rPh>
    <rPh sb="11" eb="13">
      <t>タイオウ</t>
    </rPh>
    <phoneticPr fontId="2"/>
  </si>
  <si>
    <t>受注精査　支社要望4月対応</t>
    <rPh sb="10" eb="11">
      <t>ガツ</t>
    </rPh>
    <phoneticPr fontId="2"/>
  </si>
  <si>
    <t>メンテナンスプログラム対応　要件定義</t>
    <rPh sb="11" eb="13">
      <t>タイオウ</t>
    </rPh>
    <rPh sb="14" eb="16">
      <t>ヨウケン</t>
    </rPh>
    <rPh sb="16" eb="18">
      <t>テイギ</t>
    </rPh>
    <phoneticPr fontId="2"/>
  </si>
  <si>
    <t>尾嵜S</t>
    <rPh sb="0" eb="2">
      <t>オザキ</t>
    </rPh>
    <phoneticPr fontId="2"/>
  </si>
  <si>
    <t>法的分離（購買システム）</t>
    <rPh sb="0" eb="2">
      <t>ホウテキ</t>
    </rPh>
    <rPh sb="2" eb="4">
      <t>ブンリ</t>
    </rPh>
    <rPh sb="5" eb="7">
      <t>コウバイ</t>
    </rPh>
    <phoneticPr fontId="2"/>
  </si>
  <si>
    <t>法的分離（会計システム）</t>
    <rPh sb="0" eb="2">
      <t>ホウテキ</t>
    </rPh>
    <rPh sb="2" eb="4">
      <t>ブンリ</t>
    </rPh>
    <rPh sb="5" eb="7">
      <t>カイケイ</t>
    </rPh>
    <phoneticPr fontId="2"/>
  </si>
  <si>
    <t>In.te</t>
  </si>
  <si>
    <t>ｺﾈｸﾄ</t>
  </si>
  <si>
    <t>森</t>
  </si>
  <si>
    <t>ﾌﾟﾗﾑｿﾘ</t>
    <phoneticPr fontId="2"/>
  </si>
  <si>
    <t>システムテスト推進</t>
    <phoneticPr fontId="2"/>
  </si>
  <si>
    <t>c</t>
    <phoneticPr fontId="2"/>
  </si>
  <si>
    <t>JSOL</t>
    <phoneticPr fontId="2"/>
  </si>
  <si>
    <t>山田S</t>
  </si>
  <si>
    <t>山本(佳)</t>
  </si>
  <si>
    <t>滑羅</t>
  </si>
  <si>
    <t>HAL</t>
  </si>
  <si>
    <t>維持ﾒﾝﾃ(PHR請負)</t>
  </si>
  <si>
    <t>ｻﾝｴﾑ</t>
  </si>
  <si>
    <t>メンテナンスプログラム対応　要件定義２</t>
    <rPh sb="11" eb="13">
      <t>タイオウ</t>
    </rPh>
    <rPh sb="14" eb="16">
      <t>ヨウケン</t>
    </rPh>
    <rPh sb="16" eb="18">
      <t>テイギ</t>
    </rPh>
    <phoneticPr fontId="2"/>
  </si>
  <si>
    <t>ﾜｰﾙﾄﾞｲﾝﾃｯｸ</t>
    <phoneticPr fontId="2"/>
  </si>
  <si>
    <t>ﾘｯｸｼｽﾃﾑ</t>
    <phoneticPr fontId="2"/>
  </si>
  <si>
    <t>新財務システム開発-PS/PG/PT</t>
    <phoneticPr fontId="2"/>
  </si>
  <si>
    <t>旭化成(SSP仕様追加)RD</t>
    <rPh sb="0" eb="3">
      <t>アサヒカセイ</t>
    </rPh>
    <rPh sb="7" eb="9">
      <t>シヨウ</t>
    </rPh>
    <rPh sb="9" eb="11">
      <t>ツイカ</t>
    </rPh>
    <phoneticPr fontId="2"/>
  </si>
  <si>
    <t>旭化成(SSP仕様追加)UI~ST</t>
    <rPh sb="0" eb="3">
      <t>アサヒカセイ</t>
    </rPh>
    <rPh sb="7" eb="9">
      <t>シヨウ</t>
    </rPh>
    <rPh sb="9" eb="11">
      <t>ツイカ</t>
    </rPh>
    <phoneticPr fontId="2"/>
  </si>
  <si>
    <t>賃貸重要事項説明書対応</t>
    <rPh sb="0" eb="2">
      <t>チンタイ</t>
    </rPh>
    <rPh sb="2" eb="9">
      <t>ジュウヨウジコウセツメイショ</t>
    </rPh>
    <rPh sb="9" eb="11">
      <t>タイオウ</t>
    </rPh>
    <phoneticPr fontId="2"/>
  </si>
  <si>
    <t>賃貸重要事項説明書対応</t>
  </si>
  <si>
    <t>賃貸伝票入力改善対応</t>
    <rPh sb="0" eb="2">
      <t>チンタイ</t>
    </rPh>
    <rPh sb="2" eb="4">
      <t>デンピョウ</t>
    </rPh>
    <rPh sb="4" eb="6">
      <t>ニュウリョク</t>
    </rPh>
    <rPh sb="6" eb="8">
      <t>カイゼン</t>
    </rPh>
    <rPh sb="8" eb="10">
      <t>タイオウ</t>
    </rPh>
    <phoneticPr fontId="2"/>
  </si>
  <si>
    <t>メンテナンスプログラム対応　設計・開発</t>
    <rPh sb="11" eb="13">
      <t>タイオウ</t>
    </rPh>
    <rPh sb="14" eb="16">
      <t>セッケイ</t>
    </rPh>
    <rPh sb="17" eb="19">
      <t>カイハツ</t>
    </rPh>
    <phoneticPr fontId="2"/>
  </si>
  <si>
    <t>LS商流発注依頼対応</t>
    <rPh sb="2" eb="4">
      <t>ショウリュウ</t>
    </rPh>
    <rPh sb="4" eb="6">
      <t>ハッチュウ</t>
    </rPh>
    <rPh sb="6" eb="8">
      <t>イライ</t>
    </rPh>
    <rPh sb="8" eb="10">
      <t>タイオウ</t>
    </rPh>
    <phoneticPr fontId="2"/>
  </si>
  <si>
    <t>配置技術者改善対応</t>
    <rPh sb="0" eb="9">
      <t>ハイチギジュツシャカイゼンタイオウ</t>
    </rPh>
    <phoneticPr fontId="2"/>
  </si>
  <si>
    <t>配置技術者改善対応</t>
  </si>
  <si>
    <t>ナテックス電子取引対応</t>
    <rPh sb="5" eb="7">
      <t>デンシ</t>
    </rPh>
    <rPh sb="7" eb="9">
      <t>トリヒキ</t>
    </rPh>
    <rPh sb="9" eb="11">
      <t>タイオウ</t>
    </rPh>
    <phoneticPr fontId="2"/>
  </si>
  <si>
    <t>D</t>
    <phoneticPr fontId="2"/>
  </si>
  <si>
    <t>信貴</t>
    <rPh sb="0" eb="2">
      <t>シギ</t>
    </rPh>
    <phoneticPr fontId="2"/>
  </si>
  <si>
    <t>新美</t>
    <rPh sb="0" eb="2">
      <t>ニイミ</t>
    </rPh>
    <phoneticPr fontId="2"/>
  </si>
  <si>
    <t>tm5Verup受入検証(20.2)</t>
    <rPh sb="8" eb="10">
      <t>ウケイレ</t>
    </rPh>
    <rPh sb="10" eb="12">
      <t>ケンショウ</t>
    </rPh>
    <phoneticPr fontId="2"/>
  </si>
  <si>
    <t>tm5Verup受入検証(20.3)</t>
    <rPh sb="8" eb="10">
      <t>ウケイレ</t>
    </rPh>
    <rPh sb="10" eb="12">
      <t>ケンショウ</t>
    </rPh>
    <phoneticPr fontId="2"/>
  </si>
  <si>
    <t>step1.3導入/tm5操作マニュアル作成</t>
    <rPh sb="7" eb="9">
      <t>ドウニュウ</t>
    </rPh>
    <rPh sb="13" eb="15">
      <t>ソウサ</t>
    </rPh>
    <rPh sb="20" eb="22">
      <t>サクセイ</t>
    </rPh>
    <phoneticPr fontId="2"/>
  </si>
  <si>
    <t>step1.3導入/tm5操作マニュアル作成</t>
    <phoneticPr fontId="2"/>
  </si>
  <si>
    <t>step1.3導入/新財務操作マニュアル作成</t>
    <rPh sb="10" eb="11">
      <t>シン</t>
    </rPh>
    <rPh sb="11" eb="13">
      <t>ザイム</t>
    </rPh>
    <rPh sb="13" eb="15">
      <t>ソウサ</t>
    </rPh>
    <rPh sb="20" eb="22">
      <t>サクセイ</t>
    </rPh>
    <phoneticPr fontId="2"/>
  </si>
  <si>
    <t>生産管理案件</t>
    <rPh sb="0" eb="2">
      <t>セイサン</t>
    </rPh>
    <rPh sb="2" eb="4">
      <t>カンリ</t>
    </rPh>
    <rPh sb="4" eb="6">
      <t>アンケン</t>
    </rPh>
    <phoneticPr fontId="2"/>
  </si>
  <si>
    <t>業務システム案件</t>
    <rPh sb="0" eb="2">
      <t>ギョウム</t>
    </rPh>
    <rPh sb="6" eb="8">
      <t>アンケン</t>
    </rPh>
    <phoneticPr fontId="2"/>
  </si>
  <si>
    <t>積水H(SW STAF持ち上げ)</t>
    <rPh sb="11" eb="12">
      <t>モ</t>
    </rPh>
    <rPh sb="13" eb="14">
      <t>ア</t>
    </rPh>
    <phoneticPr fontId="2"/>
  </si>
  <si>
    <t>積水H(SW STAF持ち上げ)</t>
    <phoneticPr fontId="2"/>
  </si>
  <si>
    <t>積水H(AI)</t>
    <phoneticPr fontId="2"/>
  </si>
  <si>
    <t>工数分布</t>
    <rPh sb="0" eb="2">
      <t>コウスウ</t>
    </rPh>
    <rPh sb="2" eb="4">
      <t>ブンプ</t>
    </rPh>
    <phoneticPr fontId="2"/>
  </si>
  <si>
    <t>K</t>
    <phoneticPr fontId="2"/>
  </si>
  <si>
    <t>A</t>
    <phoneticPr fontId="2"/>
  </si>
  <si>
    <t>B</t>
    <phoneticPr fontId="2"/>
  </si>
  <si>
    <t>C</t>
    <phoneticPr fontId="2"/>
  </si>
  <si>
    <t>D</t>
    <phoneticPr fontId="2"/>
  </si>
  <si>
    <t>E</t>
    <phoneticPr fontId="2"/>
  </si>
  <si>
    <t>WLP選定画面(キッチン)開発</t>
  </si>
  <si>
    <t>建材メーカー向けBIM連携開発</t>
  </si>
  <si>
    <t>建材メーカー向けBIM連携開発</t>
    <rPh sb="0" eb="2">
      <t>ケンザイ</t>
    </rPh>
    <rPh sb="6" eb="7">
      <t>ム</t>
    </rPh>
    <rPh sb="11" eb="13">
      <t>レンケイ</t>
    </rPh>
    <rPh sb="13" eb="15">
      <t>カイハツ</t>
    </rPh>
    <phoneticPr fontId="2"/>
  </si>
  <si>
    <t>積水H(AI)</t>
    <phoneticPr fontId="2"/>
  </si>
  <si>
    <t>見崎S</t>
    <phoneticPr fontId="2"/>
  </si>
  <si>
    <t>ルーク</t>
    <phoneticPr fontId="2"/>
  </si>
  <si>
    <t>ルーク</t>
    <phoneticPr fontId="2"/>
  </si>
  <si>
    <t>E</t>
    <phoneticPr fontId="2"/>
  </si>
  <si>
    <t>ﾘｯｸｼｽﾃﾑ</t>
    <phoneticPr fontId="2"/>
  </si>
  <si>
    <t>D</t>
    <phoneticPr fontId="2"/>
  </si>
  <si>
    <t>オーウエル/Biz∫会計導入</t>
    <rPh sb="9" eb="12">
      <t>インテグラルカイケイ</t>
    </rPh>
    <rPh sb="12" eb="14">
      <t>ドウニュウ</t>
    </rPh>
    <phoneticPr fontId="2"/>
  </si>
  <si>
    <t>協力会社</t>
    <phoneticPr fontId="2"/>
  </si>
  <si>
    <t>新CIS（基幹システム再構築）</t>
    <rPh sb="0" eb="1">
      <t>シン</t>
    </rPh>
    <rPh sb="5" eb="7">
      <t>キカン</t>
    </rPh>
    <rPh sb="11" eb="14">
      <t>サイコウチク</t>
    </rPh>
    <phoneticPr fontId="2"/>
  </si>
  <si>
    <t>新財務システム導入展開準備支援</t>
    <rPh sb="0" eb="1">
      <t>シン</t>
    </rPh>
    <rPh sb="1" eb="3">
      <t>ザイム</t>
    </rPh>
    <rPh sb="7" eb="9">
      <t>ドウニュウ</t>
    </rPh>
    <rPh sb="9" eb="11">
      <t>テンカイ</t>
    </rPh>
    <rPh sb="11" eb="13">
      <t>ジュンビ</t>
    </rPh>
    <rPh sb="13" eb="15">
      <t>シエン</t>
    </rPh>
    <phoneticPr fontId="2"/>
  </si>
  <si>
    <t>ﾄﾊﾟｯｸTDIMS機能改修(ST,OT支援)</t>
    <rPh sb="20" eb="22">
      <t>シエン</t>
    </rPh>
    <phoneticPr fontId="2"/>
  </si>
  <si>
    <t>ﾄﾊﾟｯｸTDIMS機能改修(ST,OT支援)</t>
    <phoneticPr fontId="2"/>
  </si>
  <si>
    <t>ﾄﾊﾟｯｸTDIMS(ST,OT支援)課題対応</t>
    <rPh sb="16" eb="18">
      <t>シエン</t>
    </rPh>
    <rPh sb="19" eb="21">
      <t>カダイ</t>
    </rPh>
    <rPh sb="21" eb="23">
      <t>タイオウ</t>
    </rPh>
    <phoneticPr fontId="2"/>
  </si>
  <si>
    <t>ﾄﾊﾟｯｸTDIMS(ST,OT支援)課題対応</t>
    <phoneticPr fontId="2"/>
  </si>
  <si>
    <t>ﾄﾊﾟｯｸTDIMS(ST,OT支援)追加対応</t>
  </si>
  <si>
    <t>ﾄﾊﾟｯｸTDIMS(ST,OT支援)追加対応</t>
    <rPh sb="19" eb="21">
      <t>ツイカ</t>
    </rPh>
    <phoneticPr fontId="2"/>
  </si>
  <si>
    <t>ﾈｵｼﾞﾆｱ</t>
    <phoneticPr fontId="2"/>
  </si>
  <si>
    <t>E</t>
    <phoneticPr fontId="2"/>
  </si>
  <si>
    <t>NTTDK未商談</t>
    <rPh sb="5" eb="6">
      <t>ミ</t>
    </rPh>
    <rPh sb="6" eb="8">
      <t>ショウダン</t>
    </rPh>
    <phoneticPr fontId="2"/>
  </si>
  <si>
    <t>ﾂﾘｰﾍﾞﾙ</t>
    <phoneticPr fontId="2"/>
  </si>
  <si>
    <t>NTTﾃﾞｰﾀ関西</t>
    <rPh sb="7" eb="9">
      <t>カンサイ</t>
    </rPh>
    <phoneticPr fontId="2"/>
  </si>
  <si>
    <t>NTTﾃﾞｰﾀ関西</t>
    <phoneticPr fontId="2"/>
  </si>
  <si>
    <t>尾嵜S</t>
    <phoneticPr fontId="2"/>
  </si>
  <si>
    <t>武田</t>
    <phoneticPr fontId="2"/>
  </si>
  <si>
    <t>竹中/Biz∫会計導入</t>
    <rPh sb="0" eb="2">
      <t>タケナカ</t>
    </rPh>
    <rPh sb="6" eb="9">
      <t>インテグラルカイケイ</t>
    </rPh>
    <rPh sb="9" eb="11">
      <t>ドウニュウ</t>
    </rPh>
    <phoneticPr fontId="2"/>
  </si>
  <si>
    <t>吉江</t>
    <rPh sb="0" eb="2">
      <t>ヨシエ</t>
    </rPh>
    <phoneticPr fontId="2"/>
  </si>
  <si>
    <t>西谷岳</t>
    <rPh sb="0" eb="2">
      <t>ニシタニ</t>
    </rPh>
    <rPh sb="2" eb="3">
      <t>ガク</t>
    </rPh>
    <phoneticPr fontId="2"/>
  </si>
  <si>
    <t>ﾂﾘｰﾍﾞﾙ</t>
  </si>
  <si>
    <t>取次管理(運用保守)</t>
    <rPh sb="5" eb="7">
      <t>ウンヨウ</t>
    </rPh>
    <rPh sb="7" eb="9">
      <t>ホシュ</t>
    </rPh>
    <phoneticPr fontId="2"/>
  </si>
  <si>
    <t>取次管理(追加開発)①</t>
    <rPh sb="5" eb="7">
      <t>ツイカ</t>
    </rPh>
    <rPh sb="7" eb="9">
      <t>カイハツ</t>
    </rPh>
    <phoneticPr fontId="2"/>
  </si>
  <si>
    <t>取次管理(追加開発)②</t>
    <rPh sb="5" eb="7">
      <t>ツイカ</t>
    </rPh>
    <rPh sb="7" eb="9">
      <t>カイハツ</t>
    </rPh>
    <phoneticPr fontId="2"/>
  </si>
  <si>
    <t>iclick</t>
    <phoneticPr fontId="2"/>
  </si>
  <si>
    <t>今村</t>
    <rPh sb="0" eb="2">
      <t>イマムラ</t>
    </rPh>
    <phoneticPr fontId="2"/>
  </si>
  <si>
    <t>積水H(SW MJエディタ仕様書作成)</t>
    <rPh sb="13" eb="16">
      <t>シヨウショ</t>
    </rPh>
    <rPh sb="16" eb="18">
      <t>サクセイ</t>
    </rPh>
    <phoneticPr fontId="2"/>
  </si>
  <si>
    <t>髙島GM</t>
    <phoneticPr fontId="2"/>
  </si>
  <si>
    <t>髙島GM</t>
    <rPh sb="0" eb="4">
      <t>タカシマ</t>
    </rPh>
    <phoneticPr fontId="2"/>
  </si>
  <si>
    <t>尾崎(新)</t>
    <rPh sb="0" eb="2">
      <t>オザキ</t>
    </rPh>
    <rPh sb="3" eb="4">
      <t>シン</t>
    </rPh>
    <phoneticPr fontId="2"/>
  </si>
  <si>
    <t>山田S</t>
    <rPh sb="0" eb="2">
      <t>ヤマダ</t>
    </rPh>
    <phoneticPr fontId="2"/>
  </si>
  <si>
    <t>中尾(太)</t>
    <rPh sb="0" eb="2">
      <t>ナカオ</t>
    </rPh>
    <rPh sb="3" eb="4">
      <t>フトイ</t>
    </rPh>
    <phoneticPr fontId="2"/>
  </si>
  <si>
    <t>森永(貞)M</t>
    <rPh sb="0" eb="6">
      <t>モリナガ</t>
    </rPh>
    <phoneticPr fontId="2"/>
  </si>
  <si>
    <t>責任者</t>
    <rPh sb="0" eb="3">
      <t>セキニンシャ</t>
    </rPh>
    <phoneticPr fontId="2"/>
  </si>
  <si>
    <t>統括者</t>
    <rPh sb="0" eb="3">
      <t>トウカツシャ</t>
    </rPh>
    <phoneticPr fontId="2"/>
  </si>
  <si>
    <t>有元S</t>
    <rPh sb="0" eb="3">
      <t>アリモト</t>
    </rPh>
    <phoneticPr fontId="2"/>
  </si>
  <si>
    <t>尾嵜S</t>
    <rPh sb="0" eb="3">
      <t>オザキ</t>
    </rPh>
    <phoneticPr fontId="2"/>
  </si>
  <si>
    <t>壁谷S</t>
    <rPh sb="0" eb="2">
      <t>カベタニ</t>
    </rPh>
    <phoneticPr fontId="2"/>
  </si>
  <si>
    <t>前畠GM</t>
    <rPh sb="0" eb="4">
      <t>マエハタ</t>
    </rPh>
    <phoneticPr fontId="2"/>
  </si>
  <si>
    <t>見崎S</t>
    <rPh sb="0" eb="3">
      <t>ミサキ</t>
    </rPh>
    <phoneticPr fontId="2"/>
  </si>
  <si>
    <t>平岡M</t>
    <rPh sb="0" eb="3">
      <t>ヒラオカ</t>
    </rPh>
    <phoneticPr fontId="2"/>
  </si>
  <si>
    <t>三木</t>
  </si>
  <si>
    <t>下中</t>
  </si>
  <si>
    <t>中尾</t>
  </si>
  <si>
    <t>中嶋</t>
  </si>
  <si>
    <t>前畠GM</t>
  </si>
  <si>
    <t>坂本S</t>
  </si>
  <si>
    <t>壁谷S</t>
  </si>
  <si>
    <t>大寺S</t>
  </si>
  <si>
    <t>大櫛S</t>
  </si>
  <si>
    <t>尾崎(新)</t>
  </si>
  <si>
    <t>尾嵜S</t>
  </si>
  <si>
    <t>徳永</t>
  </si>
  <si>
    <t>有元S</t>
  </si>
  <si>
    <t>梶原S</t>
  </si>
  <si>
    <t>森永M</t>
  </si>
  <si>
    <t>樋口S</t>
  </si>
  <si>
    <t>沖塩S</t>
  </si>
  <si>
    <t>礒邉M</t>
  </si>
  <si>
    <t>若松JS</t>
  </si>
  <si>
    <t>西岡S</t>
  </si>
  <si>
    <t>見崎S</t>
  </si>
  <si>
    <t>辻本</t>
  </si>
  <si>
    <t>鈴木</t>
  </si>
  <si>
    <t>関本</t>
  </si>
  <si>
    <t>髙原</t>
  </si>
  <si>
    <t>髙島GM</t>
  </si>
  <si>
    <t>大創/Biz∫会計機能追加</t>
    <rPh sb="0" eb="2">
      <t>ダイソウ</t>
    </rPh>
    <rPh sb="6" eb="9">
      <t>インテグラルカイケイ</t>
    </rPh>
    <rPh sb="9" eb="11">
      <t>キノウ</t>
    </rPh>
    <rPh sb="11" eb="13">
      <t>ツイカ</t>
    </rPh>
    <phoneticPr fontId="2"/>
  </si>
  <si>
    <t>協力会社</t>
    <phoneticPr fontId="2"/>
  </si>
  <si>
    <t>iclick</t>
  </si>
  <si>
    <t>ナテックス電子取引対応(統合ID)</t>
    <rPh sb="5" eb="7">
      <t>デンシ</t>
    </rPh>
    <rPh sb="7" eb="9">
      <t>トリヒキ</t>
    </rPh>
    <rPh sb="9" eb="11">
      <t>タイオウ</t>
    </rPh>
    <rPh sb="12" eb="14">
      <t>トウゴウ</t>
    </rPh>
    <phoneticPr fontId="2"/>
  </si>
  <si>
    <t>第51期</t>
    <phoneticPr fontId="2"/>
  </si>
  <si>
    <t>第52期</t>
    <phoneticPr fontId="2"/>
  </si>
  <si>
    <t>R3/1</t>
    <phoneticPr fontId="2"/>
  </si>
  <si>
    <t>富士通</t>
    <phoneticPr fontId="2"/>
  </si>
  <si>
    <t>髙島GM</t>
    <phoneticPr fontId="2"/>
  </si>
  <si>
    <t>ｱﾙﾌｧ</t>
    <phoneticPr fontId="2"/>
  </si>
  <si>
    <t>ｱﾙﾌｧ</t>
    <phoneticPr fontId="2"/>
  </si>
  <si>
    <t>中村</t>
    <phoneticPr fontId="2"/>
  </si>
  <si>
    <t>サービス＆セキュリティ</t>
    <phoneticPr fontId="2"/>
  </si>
  <si>
    <t>サービス＆セキュリティ</t>
    <phoneticPr fontId="2"/>
  </si>
  <si>
    <t>Beforward</t>
    <phoneticPr fontId="2"/>
  </si>
  <si>
    <t>一括</t>
    <phoneticPr fontId="2"/>
  </si>
  <si>
    <t>ウェルアソシエイツ</t>
    <phoneticPr fontId="2"/>
  </si>
  <si>
    <t>E</t>
    <phoneticPr fontId="2"/>
  </si>
  <si>
    <t>積水H(SW STAF持ち上げ)</t>
    <phoneticPr fontId="2"/>
  </si>
  <si>
    <t>積水H(SW STAF持ち上げ)</t>
    <phoneticPr fontId="2"/>
  </si>
  <si>
    <t>E</t>
    <phoneticPr fontId="2"/>
  </si>
  <si>
    <t>積水H(AI)</t>
    <phoneticPr fontId="2"/>
  </si>
  <si>
    <t>iclick</t>
    <phoneticPr fontId="2"/>
  </si>
  <si>
    <t>PIS</t>
    <phoneticPr fontId="2"/>
  </si>
  <si>
    <t>山田S</t>
    <phoneticPr fontId="2"/>
  </si>
  <si>
    <t>維持ﾒﾝﾃ追加(請負)</t>
    <phoneticPr fontId="2"/>
  </si>
  <si>
    <t>STL</t>
    <phoneticPr fontId="2"/>
  </si>
  <si>
    <t>PIS</t>
    <phoneticPr fontId="2"/>
  </si>
  <si>
    <t>山田S</t>
    <phoneticPr fontId="2"/>
  </si>
  <si>
    <t>CAD運用(請負)</t>
    <phoneticPr fontId="2"/>
  </si>
  <si>
    <t>ｷｬﾙ</t>
    <phoneticPr fontId="2"/>
  </si>
  <si>
    <t>STL</t>
    <phoneticPr fontId="2"/>
  </si>
  <si>
    <t>ｻﾝｴﾑ</t>
    <phoneticPr fontId="2"/>
  </si>
  <si>
    <t>収支予測計算処理改善対応（製造～結合テスト）</t>
    <phoneticPr fontId="2"/>
  </si>
  <si>
    <t>D.I</t>
    <phoneticPr fontId="2"/>
  </si>
  <si>
    <t>収支予測計算処理改善対応(追加)(製造～)</t>
    <phoneticPr fontId="2"/>
  </si>
  <si>
    <t>CS電子取引化対応（設計）</t>
    <phoneticPr fontId="2"/>
  </si>
  <si>
    <t>CS電子取引化対応（製造～結合テスト）</t>
    <phoneticPr fontId="2"/>
  </si>
  <si>
    <t>CS電子取引化対応（リフォーム）</t>
    <phoneticPr fontId="2"/>
  </si>
  <si>
    <t>ｴｲﾌﾞｼｽﾃﾑ</t>
    <phoneticPr fontId="2"/>
  </si>
  <si>
    <t>ﾜｰﾙﾄﾞｲﾝﾃｯｸ</t>
    <phoneticPr fontId="2"/>
  </si>
  <si>
    <t>ｻﾝｴﾑ</t>
    <phoneticPr fontId="2"/>
  </si>
  <si>
    <t>ﾜｰﾙﾄﾞｲﾝﾃｯｸ</t>
    <phoneticPr fontId="2"/>
  </si>
  <si>
    <t>D.I</t>
    <phoneticPr fontId="2"/>
  </si>
  <si>
    <t>STL</t>
    <phoneticPr fontId="2"/>
  </si>
  <si>
    <t>D</t>
    <phoneticPr fontId="2"/>
  </si>
  <si>
    <t>D</t>
    <phoneticPr fontId="2"/>
  </si>
  <si>
    <t>山田S</t>
    <phoneticPr fontId="2"/>
  </si>
  <si>
    <t>ＰＨ不動産ドキュメント管理対応</t>
    <phoneticPr fontId="2"/>
  </si>
  <si>
    <t>建築Ｓ検査日程更新不可対応</t>
    <phoneticPr fontId="2"/>
  </si>
  <si>
    <t>ｴｲﾌﾞｼｽﾃﾑ</t>
    <phoneticPr fontId="2"/>
  </si>
  <si>
    <t>ｻﾝｴﾑ</t>
    <phoneticPr fontId="2"/>
  </si>
  <si>
    <t>E</t>
    <phoneticPr fontId="2"/>
  </si>
  <si>
    <t>D</t>
    <phoneticPr fontId="2"/>
  </si>
  <si>
    <t>HNS</t>
    <phoneticPr fontId="2"/>
  </si>
  <si>
    <t>ﾄﾞﾘｰﾑｳｪｱ</t>
    <phoneticPr fontId="2"/>
  </si>
  <si>
    <t>D</t>
    <phoneticPr fontId="2"/>
  </si>
  <si>
    <t>D</t>
    <phoneticPr fontId="2"/>
  </si>
  <si>
    <t>パナIS自動作図キッチン２００２対応 追加テスト支援</t>
    <phoneticPr fontId="2"/>
  </si>
  <si>
    <t>パナIS自動作図WLP対応対応 追加テスト支援</t>
    <phoneticPr fontId="2"/>
  </si>
  <si>
    <t>ﾄﾊﾟｯｸTDIMS機能改修(ST,OT支援)</t>
    <phoneticPr fontId="2"/>
  </si>
  <si>
    <t>ﾈｵｼﾞﾆｱ</t>
    <phoneticPr fontId="2"/>
  </si>
  <si>
    <t>ﾄﾊﾟｯｸTDIMS(ST,OT支援)課題対応</t>
    <phoneticPr fontId="2"/>
  </si>
  <si>
    <t>KTOPS構造ﾁｪｯｸ改訂</t>
    <phoneticPr fontId="2"/>
  </si>
  <si>
    <t>KTOPS構造ﾁｪｯｸ改訂(追加対応)</t>
    <phoneticPr fontId="2"/>
  </si>
  <si>
    <t>山本(浩)</t>
    <phoneticPr fontId="2"/>
  </si>
  <si>
    <t>HNS</t>
    <phoneticPr fontId="2"/>
  </si>
  <si>
    <t>山本(浩)</t>
    <phoneticPr fontId="2"/>
  </si>
  <si>
    <t>HNS</t>
    <phoneticPr fontId="2"/>
  </si>
  <si>
    <t>D</t>
    <phoneticPr fontId="2"/>
  </si>
  <si>
    <t>D</t>
    <phoneticPr fontId="2"/>
  </si>
  <si>
    <t>ｱﾝﾌｽﾀｲﾙ</t>
    <phoneticPr fontId="2"/>
  </si>
  <si>
    <t>ｱﾝﾌｽﾀｲﾙ</t>
    <phoneticPr fontId="2"/>
  </si>
  <si>
    <t>STL</t>
    <phoneticPr fontId="2"/>
  </si>
  <si>
    <t>E</t>
    <phoneticPr fontId="2"/>
  </si>
  <si>
    <t>STL</t>
    <phoneticPr fontId="2"/>
  </si>
  <si>
    <t>E</t>
    <phoneticPr fontId="2"/>
  </si>
  <si>
    <t>中尾</t>
    <phoneticPr fontId="2"/>
  </si>
  <si>
    <t>ｱﾝﾌｽﾀｲﾙ</t>
    <phoneticPr fontId="2"/>
  </si>
  <si>
    <t>ｱﾝﾌｽﾀｲﾙ</t>
    <phoneticPr fontId="2"/>
  </si>
  <si>
    <t>田上</t>
    <phoneticPr fontId="2"/>
  </si>
  <si>
    <t>CMK</t>
    <phoneticPr fontId="2"/>
  </si>
  <si>
    <t>ｴｲﾌﾞｼｽﾃﾑ</t>
    <phoneticPr fontId="2"/>
  </si>
  <si>
    <t>HNS</t>
    <phoneticPr fontId="2"/>
  </si>
  <si>
    <t>SSP+(IT　緊急支援)</t>
    <phoneticPr fontId="2"/>
  </si>
  <si>
    <t>HNS</t>
    <phoneticPr fontId="2"/>
  </si>
  <si>
    <t>SSP+(IT　緊急支援)</t>
    <phoneticPr fontId="2"/>
  </si>
  <si>
    <t>HNS</t>
    <phoneticPr fontId="2"/>
  </si>
  <si>
    <t>SSP+(IT　緊急支援)</t>
    <phoneticPr fontId="2"/>
  </si>
  <si>
    <t>SSP+(IT　緊急支援)</t>
    <phoneticPr fontId="2"/>
  </si>
  <si>
    <t>ｼﾞｬﾊﾟﾆｱｽ</t>
    <phoneticPr fontId="2"/>
  </si>
  <si>
    <t>SSP+(IT　緊急支援)</t>
    <phoneticPr fontId="2"/>
  </si>
  <si>
    <t>中尾(友)</t>
    <phoneticPr fontId="2"/>
  </si>
  <si>
    <t>E</t>
    <phoneticPr fontId="2"/>
  </si>
  <si>
    <t>E</t>
    <phoneticPr fontId="2"/>
  </si>
  <si>
    <t>E</t>
    <phoneticPr fontId="2"/>
  </si>
  <si>
    <t>有元S</t>
    <phoneticPr fontId="2"/>
  </si>
  <si>
    <t>ルーク</t>
    <phoneticPr fontId="2"/>
  </si>
  <si>
    <t>森永M</t>
    <phoneticPr fontId="2"/>
  </si>
  <si>
    <t>森永M</t>
    <phoneticPr fontId="2"/>
  </si>
  <si>
    <t>D</t>
    <phoneticPr fontId="2"/>
  </si>
  <si>
    <t>D</t>
    <phoneticPr fontId="2"/>
  </si>
  <si>
    <t>D</t>
    <phoneticPr fontId="2"/>
  </si>
  <si>
    <t>ルーク</t>
    <phoneticPr fontId="2"/>
  </si>
  <si>
    <t>ルーク</t>
    <phoneticPr fontId="2"/>
  </si>
  <si>
    <t>武田</t>
    <phoneticPr fontId="2"/>
  </si>
  <si>
    <t>尾嵜S</t>
    <phoneticPr fontId="2"/>
  </si>
  <si>
    <t>NTTﾃﾞｰﾀ関西</t>
    <phoneticPr fontId="2"/>
  </si>
  <si>
    <t>ルーク</t>
    <phoneticPr fontId="2"/>
  </si>
  <si>
    <t>武田</t>
    <phoneticPr fontId="2"/>
  </si>
  <si>
    <t>NTTﾃﾞｰﾀ関西</t>
    <phoneticPr fontId="2"/>
  </si>
  <si>
    <t>NTTソルマーレ</t>
    <phoneticPr fontId="2"/>
  </si>
  <si>
    <t>NTTソルマーレ</t>
    <phoneticPr fontId="2"/>
  </si>
  <si>
    <t>森永M</t>
    <phoneticPr fontId="2"/>
  </si>
  <si>
    <t>NTTソルマーレ</t>
    <phoneticPr fontId="2"/>
  </si>
  <si>
    <t>NTTソルマーレ</t>
    <phoneticPr fontId="2"/>
  </si>
  <si>
    <t>E</t>
    <phoneticPr fontId="2"/>
  </si>
  <si>
    <t>取次管理機能開発(UI)</t>
    <phoneticPr fontId="2"/>
  </si>
  <si>
    <t>壁谷S</t>
    <phoneticPr fontId="2"/>
  </si>
  <si>
    <t>NTTソルマーレ</t>
    <phoneticPr fontId="2"/>
  </si>
  <si>
    <t>タイキ</t>
    <phoneticPr fontId="2"/>
  </si>
  <si>
    <t>タイキ</t>
    <phoneticPr fontId="2"/>
  </si>
  <si>
    <t>NTTソルマーレ</t>
    <phoneticPr fontId="2"/>
  </si>
  <si>
    <t>タイキ</t>
    <phoneticPr fontId="2"/>
  </si>
  <si>
    <t>タイキ</t>
    <phoneticPr fontId="2"/>
  </si>
  <si>
    <t>取次管理機能開発(SS~)</t>
    <phoneticPr fontId="2"/>
  </si>
  <si>
    <t>壁谷S</t>
    <phoneticPr fontId="2"/>
  </si>
  <si>
    <t>NTTソルマーレ</t>
    <phoneticPr fontId="2"/>
  </si>
  <si>
    <t>タイキ</t>
    <phoneticPr fontId="2"/>
  </si>
  <si>
    <t>ルーク</t>
    <phoneticPr fontId="2"/>
  </si>
  <si>
    <t>ｸｵﾝﾃｯｸｽ</t>
    <phoneticPr fontId="2"/>
  </si>
  <si>
    <t>壁谷S</t>
    <phoneticPr fontId="2"/>
  </si>
  <si>
    <t>壁谷S</t>
    <phoneticPr fontId="2"/>
  </si>
  <si>
    <t>タイキ</t>
    <phoneticPr fontId="2"/>
  </si>
  <si>
    <t>E</t>
    <phoneticPr fontId="2"/>
  </si>
  <si>
    <t>協力会社</t>
    <phoneticPr fontId="2"/>
  </si>
  <si>
    <t>新EPOCH　推進支援</t>
    <phoneticPr fontId="2"/>
  </si>
  <si>
    <t>礒邉M</t>
    <phoneticPr fontId="2"/>
  </si>
  <si>
    <t>ﾜｰﾙﾄﾞｲﾝﾃｯｸ</t>
    <phoneticPr fontId="2"/>
  </si>
  <si>
    <t>礒邉M</t>
    <phoneticPr fontId="2"/>
  </si>
  <si>
    <t>ﾜｰﾙﾄﾞｲﾝﾃｯｸ</t>
    <phoneticPr fontId="2"/>
  </si>
  <si>
    <t>ﾘｯｸｼｽﾃﾑ</t>
    <phoneticPr fontId="2"/>
  </si>
  <si>
    <t>ﾜｰﾙﾄﾞｲﾝﾃｯｸ</t>
    <phoneticPr fontId="2"/>
  </si>
  <si>
    <t>ﾜｰﾙﾄﾞｲﾝﾃｯｸ</t>
    <phoneticPr fontId="2"/>
  </si>
  <si>
    <t>ﾜｰﾙﾄﾞｲﾝﾃｯｸ</t>
    <phoneticPr fontId="2"/>
  </si>
  <si>
    <t>ｸｵﾝﾃｯｸｽ</t>
    <phoneticPr fontId="2"/>
  </si>
  <si>
    <t>新財務システム開発-PS/PG/PT</t>
    <phoneticPr fontId="2"/>
  </si>
  <si>
    <t>ﾜｰﾙﾄﾞｲﾝﾃｯｸ</t>
    <phoneticPr fontId="2"/>
  </si>
  <si>
    <t>E</t>
    <phoneticPr fontId="2"/>
  </si>
  <si>
    <t>D</t>
    <phoneticPr fontId="2"/>
  </si>
  <si>
    <t>新財務システム開発-IT</t>
    <phoneticPr fontId="2"/>
  </si>
  <si>
    <t>E</t>
    <phoneticPr fontId="2"/>
  </si>
  <si>
    <t>step1.3導入/tm5操作マニュアル作成</t>
    <phoneticPr fontId="2"/>
  </si>
  <si>
    <t>ＡＰ社生産系維持改善</t>
    <phoneticPr fontId="2"/>
  </si>
  <si>
    <t>ＡＰ社生産系維持改善</t>
    <phoneticPr fontId="2"/>
  </si>
  <si>
    <t>ｵｽﾞｿﾌﾄ</t>
    <phoneticPr fontId="2"/>
  </si>
  <si>
    <t>ＡＰ社生産系維持改善</t>
    <phoneticPr fontId="2"/>
  </si>
  <si>
    <t>Beforward</t>
    <phoneticPr fontId="2"/>
  </si>
  <si>
    <t>ＡＰ社生産系維持運用</t>
    <phoneticPr fontId="2"/>
  </si>
  <si>
    <t>ｵｽﾞｿﾌﾄ</t>
    <phoneticPr fontId="2"/>
  </si>
  <si>
    <t>ＡＰ社SAP維持運用</t>
    <phoneticPr fontId="2"/>
  </si>
  <si>
    <t>西岡S</t>
    <phoneticPr fontId="2"/>
  </si>
  <si>
    <t>トレサビリティシステム再構築①-2</t>
    <phoneticPr fontId="2"/>
  </si>
  <si>
    <t>トレサビリティシステム再構築①-2</t>
    <phoneticPr fontId="2"/>
  </si>
  <si>
    <t>トレサビリティシステム再構築①-2</t>
    <phoneticPr fontId="2"/>
  </si>
  <si>
    <t>トレサビリティシステム再構築①-2</t>
    <phoneticPr fontId="2"/>
  </si>
  <si>
    <t>壁谷S</t>
    <phoneticPr fontId="2"/>
  </si>
  <si>
    <t>協力会社</t>
    <phoneticPr fontId="2"/>
  </si>
  <si>
    <t>壁谷S</t>
    <phoneticPr fontId="2"/>
  </si>
  <si>
    <t>FITPC</t>
    <phoneticPr fontId="2"/>
  </si>
  <si>
    <t>FITPC</t>
    <phoneticPr fontId="2"/>
  </si>
  <si>
    <t>壁谷S</t>
    <phoneticPr fontId="2"/>
  </si>
  <si>
    <t>協力会社</t>
    <phoneticPr fontId="2"/>
  </si>
  <si>
    <t>ｴｲﾌﾞｼｽﾃﾑ</t>
    <phoneticPr fontId="2"/>
  </si>
  <si>
    <t>NextIT革新PJ　GMS開発個別対応</t>
    <phoneticPr fontId="2"/>
  </si>
  <si>
    <t>見崎S</t>
    <phoneticPr fontId="2"/>
  </si>
  <si>
    <t>石丸GM</t>
    <phoneticPr fontId="2"/>
  </si>
  <si>
    <t>見崎S</t>
    <phoneticPr fontId="2"/>
  </si>
  <si>
    <t>ルーク</t>
    <phoneticPr fontId="2"/>
  </si>
  <si>
    <t>ﾂﾘｰﾍﾞﾙ</t>
    <phoneticPr fontId="2"/>
  </si>
  <si>
    <t>協力会社</t>
    <phoneticPr fontId="2"/>
  </si>
  <si>
    <t>E</t>
    <phoneticPr fontId="2"/>
  </si>
  <si>
    <t>ﾘｯｸｼｽﾃﾑ</t>
    <phoneticPr fontId="2"/>
  </si>
  <si>
    <t>尾嵜S</t>
    <phoneticPr fontId="2"/>
  </si>
  <si>
    <t>NTTﾃﾞｰﾀ関西</t>
    <phoneticPr fontId="2"/>
  </si>
  <si>
    <t>ルーク</t>
    <phoneticPr fontId="2"/>
  </si>
  <si>
    <t>武田</t>
    <phoneticPr fontId="2"/>
  </si>
  <si>
    <t>NTTﾃﾞｰﾀ関西</t>
    <phoneticPr fontId="2"/>
  </si>
  <si>
    <t>D</t>
    <phoneticPr fontId="2"/>
  </si>
  <si>
    <t>E</t>
    <phoneticPr fontId="2"/>
  </si>
  <si>
    <t>新託送システムSES契約</t>
    <phoneticPr fontId="2"/>
  </si>
  <si>
    <t>新託送システムSES契約</t>
    <phoneticPr fontId="2"/>
  </si>
  <si>
    <t>ｵｽﾞｿﾌﾄ</t>
    <phoneticPr fontId="2"/>
  </si>
  <si>
    <t>STL</t>
    <phoneticPr fontId="2"/>
  </si>
  <si>
    <t>STL</t>
    <phoneticPr fontId="2"/>
  </si>
  <si>
    <t>ﾌﾟﾗﾑｿﾘ</t>
    <phoneticPr fontId="2"/>
  </si>
  <si>
    <t>ﾌﾟﾗﾑｿﾘ</t>
    <phoneticPr fontId="2"/>
  </si>
  <si>
    <t>E</t>
    <phoneticPr fontId="2"/>
  </si>
  <si>
    <t>c</t>
    <phoneticPr fontId="2"/>
  </si>
  <si>
    <t>c</t>
    <phoneticPr fontId="2"/>
  </si>
  <si>
    <t>システムテスト推進</t>
    <phoneticPr fontId="2"/>
  </si>
  <si>
    <t>ﾄｰﾔｼｽﾃﾑ</t>
    <phoneticPr fontId="2"/>
  </si>
  <si>
    <t>システムテスト推進</t>
    <phoneticPr fontId="2"/>
  </si>
  <si>
    <t>JSOL</t>
    <phoneticPr fontId="2"/>
  </si>
  <si>
    <t>和田B</t>
    <phoneticPr fontId="2"/>
  </si>
  <si>
    <t>森永M</t>
    <phoneticPr fontId="2"/>
  </si>
  <si>
    <t>*</t>
    <phoneticPr fontId="2"/>
  </si>
  <si>
    <t>K</t>
    <phoneticPr fontId="2"/>
  </si>
  <si>
    <t>A</t>
    <phoneticPr fontId="2"/>
  </si>
  <si>
    <t>B</t>
    <phoneticPr fontId="2"/>
  </si>
  <si>
    <t>C</t>
    <phoneticPr fontId="2"/>
  </si>
  <si>
    <t>中山</t>
    <rPh sb="0" eb="2">
      <t>ナカヤマ</t>
    </rPh>
    <phoneticPr fontId="2"/>
  </si>
  <si>
    <t>○○</t>
    <phoneticPr fontId="2"/>
  </si>
  <si>
    <t>熊田</t>
    <rPh sb="0" eb="2">
      <t>クマダ</t>
    </rPh>
    <phoneticPr fontId="2"/>
  </si>
  <si>
    <t>賃貸　工事管理台帳対応</t>
    <rPh sb="0" eb="2">
      <t>チンタイ</t>
    </rPh>
    <rPh sb="3" eb="5">
      <t>コウジ</t>
    </rPh>
    <rPh sb="5" eb="7">
      <t>カンリ</t>
    </rPh>
    <rPh sb="7" eb="9">
      <t>ダイチョウ</t>
    </rPh>
    <rPh sb="9" eb="11">
      <t>タイオウ</t>
    </rPh>
    <phoneticPr fontId="2"/>
  </si>
  <si>
    <t>賃貸　更新契約電子化対応</t>
    <rPh sb="0" eb="2">
      <t>チンタイ</t>
    </rPh>
    <rPh sb="3" eb="5">
      <t>コウシン</t>
    </rPh>
    <rPh sb="5" eb="7">
      <t>ケイヤク</t>
    </rPh>
    <rPh sb="7" eb="10">
      <t>デンシカ</t>
    </rPh>
    <rPh sb="10" eb="12">
      <t>タイオウ</t>
    </rPh>
    <phoneticPr fontId="2"/>
  </si>
  <si>
    <t>賃貸　更新契約電子化対応</t>
    <phoneticPr fontId="2"/>
  </si>
  <si>
    <t>賃貸　邸別原価管理改善対応</t>
    <rPh sb="0" eb="2">
      <t>チンタイ</t>
    </rPh>
    <rPh sb="3" eb="9">
      <t>テイベツゲンカカンリ</t>
    </rPh>
    <rPh sb="9" eb="11">
      <t>カイゼン</t>
    </rPh>
    <rPh sb="11" eb="13">
      <t>タイオウ</t>
    </rPh>
    <phoneticPr fontId="2"/>
  </si>
  <si>
    <t>賃貸　伝票入力改善対応</t>
    <rPh sb="0" eb="2">
      <t>チンタイ</t>
    </rPh>
    <rPh sb="3" eb="5">
      <t>デンピョウ</t>
    </rPh>
    <rPh sb="5" eb="7">
      <t>ニュウリョク</t>
    </rPh>
    <rPh sb="7" eb="9">
      <t>カイゼン</t>
    </rPh>
    <rPh sb="9" eb="11">
      <t>タイオウ</t>
    </rPh>
    <phoneticPr fontId="2"/>
  </si>
  <si>
    <t>賃貸　伝票入力改善対応</t>
    <phoneticPr fontId="2"/>
  </si>
  <si>
    <t>取次管理(追加開発)③</t>
    <rPh sb="5" eb="7">
      <t>ツイカ</t>
    </rPh>
    <rPh sb="7" eb="9">
      <t>カイハツ</t>
    </rPh>
    <phoneticPr fontId="2"/>
  </si>
  <si>
    <t>川崎</t>
    <rPh sb="0" eb="2">
      <t>カワサキ</t>
    </rPh>
    <phoneticPr fontId="2"/>
  </si>
  <si>
    <t>ｼｬｲﾝ</t>
    <phoneticPr fontId="2"/>
  </si>
  <si>
    <t>横田</t>
    <rPh sb="0" eb="2">
      <t>ヨコタ</t>
    </rPh>
    <phoneticPr fontId="2"/>
  </si>
  <si>
    <t>塚本</t>
    <rPh sb="0" eb="2">
      <t>ツカモト</t>
    </rPh>
    <phoneticPr fontId="2"/>
  </si>
  <si>
    <t>ｼｬｲﾝ</t>
  </si>
  <si>
    <t>杉本</t>
  </si>
  <si>
    <t>D</t>
    <phoneticPr fontId="2"/>
  </si>
  <si>
    <t>新財務システム開発-PAB_SS-IT</t>
  </si>
  <si>
    <t>新財務システム開発-PAB_SS-IT</t>
    <phoneticPr fontId="2"/>
  </si>
  <si>
    <t>新財務システム開発-tm5-プロセスフロー検証</t>
  </si>
  <si>
    <t>新財務システム開発-tm5-プロセスフロー検証</t>
    <phoneticPr fontId="2"/>
  </si>
  <si>
    <t>新財務システム開発-ST</t>
  </si>
  <si>
    <t>新財務システム開発-ST</t>
    <phoneticPr fontId="2"/>
  </si>
  <si>
    <t>當間</t>
    <phoneticPr fontId="2"/>
  </si>
  <si>
    <t>GSC</t>
    <phoneticPr fontId="2"/>
  </si>
  <si>
    <t>川島</t>
    <rPh sb="0" eb="2">
      <t>カワシマ</t>
    </rPh>
    <phoneticPr fontId="2"/>
  </si>
  <si>
    <t>O365ProPlus稼働検証</t>
    <rPh sb="11" eb="13">
      <t>カドウ</t>
    </rPh>
    <rPh sb="13" eb="15">
      <t>ケンショウ</t>
    </rPh>
    <phoneticPr fontId="2"/>
  </si>
  <si>
    <t>O365ProPlus稼働検証</t>
    <phoneticPr fontId="2"/>
  </si>
  <si>
    <t>乾</t>
    <rPh sb="0" eb="1">
      <t>イヌイ</t>
    </rPh>
    <phoneticPr fontId="2"/>
  </si>
  <si>
    <t>ﾊﾟｰｿﾙ</t>
    <phoneticPr fontId="2"/>
  </si>
  <si>
    <t>大塚</t>
    <rPh sb="0" eb="2">
      <t>オオツカ</t>
    </rPh>
    <phoneticPr fontId="2"/>
  </si>
  <si>
    <t>取次管理機能開発(UAT)</t>
  </si>
  <si>
    <t>取次管理機能開発(UAT)</t>
    <phoneticPr fontId="2"/>
  </si>
  <si>
    <t>松村</t>
    <rPh sb="0" eb="2">
      <t>マツムラ</t>
    </rPh>
    <phoneticPr fontId="2"/>
  </si>
  <si>
    <t>瀧本</t>
    <rPh sb="0" eb="2">
      <t>タキモト</t>
    </rPh>
    <phoneticPr fontId="2"/>
  </si>
  <si>
    <t>若松</t>
    <rPh sb="0" eb="2">
      <t>ワカマツ</t>
    </rPh>
    <phoneticPr fontId="2"/>
  </si>
  <si>
    <t>中国電力　図面管理</t>
    <rPh sb="0" eb="2">
      <t>チュウゴク</t>
    </rPh>
    <rPh sb="2" eb="4">
      <t>デンリョク</t>
    </rPh>
    <rPh sb="5" eb="7">
      <t>ズメン</t>
    </rPh>
    <rPh sb="7" eb="9">
      <t>カンリ</t>
    </rPh>
    <phoneticPr fontId="2"/>
  </si>
  <si>
    <t>三井E&amp;S　保守エンハンス(上期)</t>
    <rPh sb="0" eb="2">
      <t>ミツイ</t>
    </rPh>
    <rPh sb="6" eb="8">
      <t>ホシュ</t>
    </rPh>
    <rPh sb="14" eb="16">
      <t>カミキ</t>
    </rPh>
    <phoneticPr fontId="2"/>
  </si>
  <si>
    <t>三井E&amp;S　保守エンハンス(下期)</t>
    <rPh sb="0" eb="2">
      <t>ミツイ</t>
    </rPh>
    <rPh sb="6" eb="8">
      <t>ホシュ</t>
    </rPh>
    <rPh sb="14" eb="16">
      <t>シモキ</t>
    </rPh>
    <phoneticPr fontId="2"/>
  </si>
  <si>
    <t>取次管理(追加開発)④</t>
    <rPh sb="5" eb="7">
      <t>ツイカ</t>
    </rPh>
    <rPh sb="7" eb="9">
      <t>カイハツ</t>
    </rPh>
    <phoneticPr fontId="2"/>
  </si>
  <si>
    <t>タイキ</t>
  </si>
  <si>
    <t>D</t>
    <phoneticPr fontId="2"/>
  </si>
  <si>
    <t>EDI保守（沖塩）</t>
    <rPh sb="3" eb="5">
      <t>ホシュ</t>
    </rPh>
    <rPh sb="6" eb="8">
      <t>オキシオ</t>
    </rPh>
    <phoneticPr fontId="2"/>
  </si>
  <si>
    <t>EDI開発</t>
    <rPh sb="3" eb="5">
      <t>カイハツ</t>
    </rPh>
    <phoneticPr fontId="2"/>
  </si>
  <si>
    <t>illmatics</t>
    <phoneticPr fontId="2"/>
  </si>
  <si>
    <t>森永</t>
    <phoneticPr fontId="2"/>
  </si>
  <si>
    <t>BTM</t>
    <phoneticPr fontId="2"/>
  </si>
  <si>
    <t>清水</t>
    <rPh sb="0" eb="2">
      <t>シミズ</t>
    </rPh>
    <phoneticPr fontId="2"/>
  </si>
  <si>
    <t>STL</t>
    <phoneticPr fontId="2"/>
  </si>
  <si>
    <t>賃貸　ハーベスト連携対応</t>
    <rPh sb="0" eb="2">
      <t>チンタイ</t>
    </rPh>
    <rPh sb="8" eb="10">
      <t>レンケイ</t>
    </rPh>
    <rPh sb="10" eb="12">
      <t>タイオウ</t>
    </rPh>
    <phoneticPr fontId="2"/>
  </si>
  <si>
    <t>STL</t>
    <phoneticPr fontId="2"/>
  </si>
  <si>
    <t>横田</t>
    <rPh sb="0" eb="2">
      <t>ヨコタ</t>
    </rPh>
    <phoneticPr fontId="2"/>
  </si>
  <si>
    <t>ｼｬｲﾝ</t>
    <phoneticPr fontId="2"/>
  </si>
  <si>
    <t>熊田</t>
    <rPh sb="0" eb="2">
      <t>クマタ</t>
    </rPh>
    <phoneticPr fontId="2"/>
  </si>
  <si>
    <t>石丸GM</t>
    <phoneticPr fontId="2"/>
  </si>
  <si>
    <t>STL</t>
    <phoneticPr fontId="2"/>
  </si>
  <si>
    <t>中屋</t>
    <rPh sb="0" eb="2">
      <t>ナカヤ</t>
    </rPh>
    <phoneticPr fontId="2"/>
  </si>
  <si>
    <t>大村</t>
    <rPh sb="0" eb="2">
      <t>オオムラ</t>
    </rPh>
    <phoneticPr fontId="2"/>
  </si>
  <si>
    <t>清原</t>
    <rPh sb="0" eb="2">
      <t>キヨハラ</t>
    </rPh>
    <phoneticPr fontId="2"/>
  </si>
  <si>
    <t>西谷</t>
    <rPh sb="0" eb="2">
      <t>ニシタニ</t>
    </rPh>
    <phoneticPr fontId="2"/>
  </si>
  <si>
    <t>藤田</t>
    <rPh sb="0" eb="2">
      <t>フジタ</t>
    </rPh>
    <phoneticPr fontId="2"/>
  </si>
  <si>
    <t>新財務システム開発-UI-SS</t>
  </si>
  <si>
    <t>新財務システム開発-UI-SS</t>
    <phoneticPr fontId="2"/>
  </si>
  <si>
    <t>渕村</t>
    <rPh sb="0" eb="2">
      <t>フチムラ</t>
    </rPh>
    <phoneticPr fontId="2"/>
  </si>
  <si>
    <t>ﾘｯｸｼｽﾃﾑ</t>
    <phoneticPr fontId="2"/>
  </si>
  <si>
    <t>石丸GM</t>
    <phoneticPr fontId="2"/>
  </si>
  <si>
    <t>一ノ瀬</t>
    <rPh sb="0" eb="1">
      <t>イチ</t>
    </rPh>
    <rPh sb="2" eb="3">
      <t>セ</t>
    </rPh>
    <phoneticPr fontId="2"/>
  </si>
  <si>
    <t>D</t>
    <phoneticPr fontId="2"/>
  </si>
  <si>
    <t>賃貸　支払伝票入力改善対応</t>
    <rPh sb="0" eb="2">
      <t>チンタイ</t>
    </rPh>
    <rPh sb="3" eb="5">
      <t>シハラ</t>
    </rPh>
    <rPh sb="5" eb="7">
      <t>デンピョウ</t>
    </rPh>
    <rPh sb="7" eb="9">
      <t>ニュウリョク</t>
    </rPh>
    <rPh sb="9" eb="11">
      <t>カイゼン</t>
    </rPh>
    <rPh sb="11" eb="13">
      <t>タイオウ</t>
    </rPh>
    <phoneticPr fontId="2"/>
  </si>
  <si>
    <t>賃貸　委託契約改善対応</t>
    <rPh sb="0" eb="2">
      <t>チンタイ</t>
    </rPh>
    <rPh sb="3" eb="5">
      <t>イタク</t>
    </rPh>
    <rPh sb="5" eb="7">
      <t>ケイヤク</t>
    </rPh>
    <rPh sb="7" eb="9">
      <t>カイゼン</t>
    </rPh>
    <rPh sb="9" eb="11">
      <t>タイオウ</t>
    </rPh>
    <phoneticPr fontId="2"/>
  </si>
  <si>
    <t>負荷計システム再構築</t>
    <rPh sb="0" eb="2">
      <t>フカ</t>
    </rPh>
    <rPh sb="2" eb="3">
      <t>ケイ</t>
    </rPh>
    <rPh sb="7" eb="10">
      <t>サイコウチク</t>
    </rPh>
    <phoneticPr fontId="2"/>
  </si>
  <si>
    <t>検満システム再構築</t>
    <rPh sb="0" eb="2">
      <t>ケンマン</t>
    </rPh>
    <rPh sb="6" eb="9">
      <t>サイコウチク</t>
    </rPh>
    <phoneticPr fontId="2"/>
  </si>
  <si>
    <t>大阪ガス/新CIS</t>
    <rPh sb="0" eb="2">
      <t>オオサカ</t>
    </rPh>
    <rPh sb="5" eb="6">
      <t>シン</t>
    </rPh>
    <phoneticPr fontId="2"/>
  </si>
  <si>
    <t>有元S</t>
    <phoneticPr fontId="2"/>
  </si>
  <si>
    <t>石丸GM</t>
    <phoneticPr fontId="2"/>
  </si>
  <si>
    <t>取次管理(Step3開発)</t>
    <rPh sb="10" eb="12">
      <t>カイハツ</t>
    </rPh>
    <phoneticPr fontId="2"/>
  </si>
  <si>
    <t>取次管理(Step3開発)</t>
    <phoneticPr fontId="2"/>
  </si>
  <si>
    <t>KTOPS外皮計算省エネ法改正対応</t>
  </si>
  <si>
    <t>KTOPS外皮計算省エネ法改正対応</t>
    <rPh sb="5" eb="7">
      <t>ガイヒ</t>
    </rPh>
    <rPh sb="7" eb="9">
      <t>ケイサン</t>
    </rPh>
    <rPh sb="9" eb="10">
      <t>ショウ</t>
    </rPh>
    <rPh sb="12" eb="17">
      <t>ホウカイセイタイオウ</t>
    </rPh>
    <phoneticPr fontId="2"/>
  </si>
  <si>
    <t>細原S</t>
    <rPh sb="0" eb="2">
      <t>ホソハラ</t>
    </rPh>
    <phoneticPr fontId="2"/>
  </si>
  <si>
    <t>E</t>
    <phoneticPr fontId="2"/>
  </si>
  <si>
    <t>導管維持管理システム</t>
    <rPh sb="0" eb="2">
      <t>ドウカン</t>
    </rPh>
    <rPh sb="2" eb="4">
      <t>イジ</t>
    </rPh>
    <rPh sb="4" eb="6">
      <t>カンリ</t>
    </rPh>
    <phoneticPr fontId="2"/>
  </si>
  <si>
    <t>EPOCH・XSAS支援</t>
    <rPh sb="10" eb="12">
      <t>シエン</t>
    </rPh>
    <phoneticPr fontId="2"/>
  </si>
  <si>
    <t>EPOCH・XSAS支援</t>
    <phoneticPr fontId="2"/>
  </si>
  <si>
    <t>大阪</t>
    <rPh sb="0" eb="2">
      <t>オオサカ</t>
    </rPh>
    <phoneticPr fontId="2"/>
  </si>
  <si>
    <t>下中</t>
    <rPh sb="0" eb="2">
      <t>シモナカ</t>
    </rPh>
    <phoneticPr fontId="2"/>
  </si>
  <si>
    <t>LS社向けWLP自動作図(キッチン)開発</t>
    <phoneticPr fontId="2"/>
  </si>
  <si>
    <t>LS社向けWLP自動作図開発</t>
    <phoneticPr fontId="2"/>
  </si>
  <si>
    <t>取次管理(運用保守) 10-03</t>
    <rPh sb="5" eb="7">
      <t>ウンヨウ</t>
    </rPh>
    <rPh sb="7" eb="9">
      <t>ホシュ</t>
    </rPh>
    <phoneticPr fontId="2"/>
  </si>
  <si>
    <t>取次管理(機能改善) 11-01</t>
    <rPh sb="5" eb="7">
      <t>キノウ</t>
    </rPh>
    <rPh sb="7" eb="9">
      <t>カイゼン</t>
    </rPh>
    <phoneticPr fontId="2"/>
  </si>
  <si>
    <t>ルーク</t>
  </si>
  <si>
    <t>田中</t>
  </si>
  <si>
    <t>取次管理(Step3開発) 10-02</t>
    <rPh sb="10" eb="12">
      <t>カイハツ</t>
    </rPh>
    <phoneticPr fontId="2"/>
  </si>
  <si>
    <t>取次管理(Step3開発) 10-02</t>
    <phoneticPr fontId="2"/>
  </si>
  <si>
    <t>河内</t>
    <rPh sb="0" eb="2">
      <t>カワウチ</t>
    </rPh>
    <phoneticPr fontId="2"/>
  </si>
  <si>
    <t>メンテナンスプログラム対応　追加１</t>
    <rPh sb="11" eb="13">
      <t>タイオウ</t>
    </rPh>
    <rPh sb="14" eb="16">
      <t>ツイカ</t>
    </rPh>
    <phoneticPr fontId="2"/>
  </si>
  <si>
    <t>協力会社</t>
    <phoneticPr fontId="2"/>
  </si>
  <si>
    <t>i click</t>
    <phoneticPr fontId="2"/>
  </si>
  <si>
    <t>井口</t>
    <rPh sb="0" eb="2">
      <t>イグチ</t>
    </rPh>
    <phoneticPr fontId="2"/>
  </si>
  <si>
    <t>参天/Linkware∫機能追加</t>
  </si>
  <si>
    <t>参天/Linkware∫機能追加</t>
    <rPh sb="0" eb="2">
      <t>サンテン</t>
    </rPh>
    <rPh sb="12" eb="14">
      <t>キノウ</t>
    </rPh>
    <rPh sb="14" eb="16">
      <t>ツイカ</t>
    </rPh>
    <phoneticPr fontId="2"/>
  </si>
  <si>
    <t>藪</t>
    <rPh sb="0" eb="1">
      <t>ヤブ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</si>
</sst>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6" formatCode="&quot;¥&quot;#,##0;[Red]&quot;¥&quot;\-#,##0"/>
    <numFmt numFmtId="176" formatCode="0.00;[Red]0.00"/>
    <numFmt numFmtId="177" formatCode="0.00;&quot;▲ &quot;0.00"/>
    <numFmt numFmtId="178" formatCode="0.00_);[Red]\(0.00\)"/>
    <numFmt numFmtId="179" formatCode="#,##0_ "/>
    <numFmt numFmtId="180" formatCode="0.00_ "/>
  </numFmts>
  <fonts count="26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1"/>
      <name val="ＭＳ ゴシック"/>
      <family val="3"/>
      <charset val="128"/>
    </font>
    <font>
      <sz val="11"/>
      <name val="ＭＳ Ｐ明朝"/>
      <family val="1"/>
      <charset val="128"/>
    </font>
    <font>
      <sz val="14"/>
      <name val="Terminal"/>
      <family val="3"/>
      <charset val="255"/>
    </font>
    <font>
      <sz val="11"/>
      <color indexed="8"/>
      <name val="ＭＳ Ｐゴシック"/>
      <family val="3"/>
      <charset val="128"/>
    </font>
    <font>
      <sz val="10"/>
      <color indexed="72"/>
      <name val="ＭＳ Ｐゴシック"/>
      <family val="3"/>
      <charset val="128"/>
    </font>
    <font>
      <sz val="11"/>
      <name val="明朝"/>
      <family val="1"/>
      <charset val="128"/>
    </font>
    <font>
      <sz val="9"/>
      <name val="Meiryo UI"/>
      <family val="3"/>
      <charset val="128"/>
    </font>
    <font>
      <b/>
      <sz val="9"/>
      <name val="Meiryo UI"/>
      <family val="3"/>
      <charset val="128"/>
    </font>
    <font>
      <sz val="8"/>
      <name val="Meiryo UI"/>
      <family val="3"/>
      <charset val="128"/>
    </font>
    <font>
      <sz val="9"/>
      <color rgb="FFFF0000"/>
      <name val="Meiryo UI"/>
      <family val="3"/>
      <charset val="128"/>
    </font>
    <font>
      <sz val="9"/>
      <color theme="0"/>
      <name val="Meiryo UI"/>
      <family val="3"/>
      <charset val="128"/>
    </font>
    <font>
      <sz val="9"/>
      <name val="ＭＳ 明朝"/>
      <family val="1"/>
      <charset val="128"/>
    </font>
    <font>
      <b/>
      <sz val="9"/>
      <color theme="0"/>
      <name val="Meiryo UI"/>
      <family val="3"/>
      <charset val="128"/>
    </font>
    <font>
      <sz val="9"/>
      <color indexed="10"/>
      <name val="Meiryo UI"/>
      <family val="3"/>
      <charset val="128"/>
    </font>
    <font>
      <sz val="9"/>
      <name val="ＭＳ Ｐゴシック"/>
      <family val="3"/>
      <charset val="128"/>
    </font>
    <font>
      <b/>
      <sz val="9"/>
      <color indexed="81"/>
      <name val="MS P ゴシック"/>
      <family val="3"/>
      <charset val="128"/>
    </font>
    <font>
      <b/>
      <sz val="9"/>
      <color rgb="FFFF0000"/>
      <name val="Meiryo UI"/>
      <family val="3"/>
      <charset val="128"/>
    </font>
    <font>
      <sz val="9"/>
      <color rgb="FFFF9696"/>
      <name val="Meiryo UI"/>
      <family val="3"/>
      <charset val="128"/>
    </font>
    <font>
      <b/>
      <sz val="9"/>
      <color rgb="FFFF9696"/>
      <name val="Meiryo UI"/>
      <family val="3"/>
      <charset val="128"/>
    </font>
    <font>
      <sz val="9"/>
      <color theme="1"/>
      <name val="Meiryo UI"/>
      <family val="3"/>
      <charset val="128"/>
    </font>
    <font>
      <sz val="11"/>
      <color rgb="FF000000"/>
      <name val="ＭＳ Ｐゴシック"/>
      <family val="3"/>
      <charset val="128"/>
    </font>
    <font>
      <b/>
      <sz val="9"/>
      <color theme="1"/>
      <name val="Meiryo UI"/>
      <family val="3"/>
      <charset val="128"/>
    </font>
  </fonts>
  <fills count="2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287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ck">
        <color indexed="64"/>
      </bottom>
      <diagonal/>
    </border>
    <border>
      <left style="hair">
        <color indexed="64"/>
      </left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rgb="FF0000FF"/>
      </bottom>
      <diagonal/>
    </border>
    <border>
      <left style="hair">
        <color indexed="64"/>
      </left>
      <right style="hair">
        <color indexed="64"/>
      </right>
      <top style="medium">
        <color rgb="FF0000FF"/>
      </top>
      <bottom style="hair">
        <color indexed="64"/>
      </bottom>
      <diagonal/>
    </border>
    <border>
      <left style="hair">
        <color indexed="64"/>
      </left>
      <right style="medium">
        <color rgb="FF0000FF"/>
      </right>
      <top style="hair">
        <color indexed="64"/>
      </top>
      <bottom style="medium">
        <color rgb="FF0000FF"/>
      </bottom>
      <diagonal/>
    </border>
    <border>
      <left style="medium">
        <color rgb="FF0000FF"/>
      </left>
      <right style="hair">
        <color indexed="64"/>
      </right>
      <top style="medium">
        <color rgb="FF0000FF"/>
      </top>
      <bottom style="hair">
        <color indexed="64"/>
      </bottom>
      <diagonal/>
    </border>
    <border>
      <left style="hair">
        <color indexed="64"/>
      </left>
      <right style="medium">
        <color rgb="FF0000FF"/>
      </right>
      <top style="medium">
        <color rgb="FF0000FF"/>
      </top>
      <bottom style="hair">
        <color indexed="64"/>
      </bottom>
      <diagonal/>
    </border>
    <border>
      <left style="medium">
        <color rgb="FF0000FF"/>
      </left>
      <right style="hair">
        <color indexed="64"/>
      </right>
      <top style="hair">
        <color indexed="64"/>
      </top>
      <bottom style="medium">
        <color rgb="FF0000FF"/>
      </bottom>
      <diagonal/>
    </border>
    <border>
      <left style="hair">
        <color indexed="64"/>
      </left>
      <right style="medium">
        <color rgb="FF0000FF"/>
      </right>
      <top style="hair">
        <color indexed="64"/>
      </top>
      <bottom style="hair">
        <color indexed="64"/>
      </bottom>
      <diagonal/>
    </border>
    <border>
      <left style="medium">
        <color rgb="FF0000FF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rgb="FF0000FF"/>
      </bottom>
      <diagonal/>
    </border>
    <border>
      <left style="medium">
        <color indexed="64"/>
      </left>
      <right style="hair">
        <color indexed="64"/>
      </right>
      <top style="medium">
        <color rgb="FF0000FF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rgb="FF0000FF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rgb="FF0000FF"/>
      </bottom>
      <diagonal/>
    </border>
    <border>
      <left style="medium">
        <color indexed="64"/>
      </left>
      <right style="medium">
        <color indexed="64"/>
      </right>
      <top style="medium">
        <color rgb="FF0000FF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rgb="FF0000FF"/>
      </bottom>
      <diagonal/>
    </border>
    <border>
      <left style="hair">
        <color indexed="64"/>
      </left>
      <right/>
      <top style="medium">
        <color rgb="FF0000FF"/>
      </top>
      <bottom style="hair">
        <color indexed="64"/>
      </bottom>
      <diagonal/>
    </border>
    <border>
      <left/>
      <right style="hair">
        <color indexed="64"/>
      </right>
      <top style="medium">
        <color rgb="FF0000FF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rgb="FF0000FF"/>
      </bottom>
      <diagonal/>
    </border>
    <border>
      <left/>
      <right style="hair">
        <color theme="0"/>
      </right>
      <top style="medium">
        <color theme="0"/>
      </top>
      <bottom/>
      <diagonal/>
    </border>
    <border>
      <left style="hair">
        <color theme="0"/>
      </left>
      <right style="hair">
        <color theme="0"/>
      </right>
      <top style="medium">
        <color theme="0"/>
      </top>
      <bottom/>
      <diagonal/>
    </border>
    <border>
      <left style="medium">
        <color theme="0"/>
      </left>
      <right style="hair">
        <color indexed="64"/>
      </right>
      <top style="medium">
        <color theme="0"/>
      </top>
      <bottom/>
      <diagonal/>
    </border>
    <border>
      <left style="hair">
        <color indexed="64"/>
      </left>
      <right style="hair">
        <color indexed="64"/>
      </right>
      <top style="medium">
        <color theme="0"/>
      </top>
      <bottom/>
      <diagonal/>
    </border>
    <border>
      <left style="hair">
        <color indexed="64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 style="hair">
        <color theme="0"/>
      </right>
      <top/>
      <bottom style="medium">
        <color theme="0"/>
      </bottom>
      <diagonal/>
    </border>
    <border>
      <left/>
      <right style="hair">
        <color indexed="64"/>
      </right>
      <top style="medium">
        <color theme="0"/>
      </top>
      <bottom/>
      <diagonal/>
    </border>
    <border>
      <left style="medium">
        <color theme="0"/>
      </left>
      <right style="hair">
        <color indexed="64"/>
      </right>
      <top/>
      <bottom/>
      <diagonal/>
    </border>
    <border>
      <left style="hair">
        <color indexed="64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theme="0"/>
      </left>
      <right style="hair">
        <color theme="0"/>
      </right>
      <top/>
      <bottom/>
      <diagonal/>
    </border>
    <border>
      <left style="medium">
        <color rgb="FF0000FF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rgb="FF0000FF"/>
      </right>
      <top/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rgb="FF0000FF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rgb="FF0000FF"/>
      </left>
      <right style="medium">
        <color indexed="64"/>
      </right>
      <top style="hair">
        <color indexed="64"/>
      </top>
      <bottom style="medium">
        <color rgb="FF0000F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rgb="FF0000FF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rgb="FF0000FF"/>
      </right>
      <top style="hair">
        <color indexed="64"/>
      </top>
      <bottom/>
      <diagonal/>
    </border>
    <border>
      <left style="medium">
        <color indexed="64"/>
      </left>
      <right/>
      <top style="medium">
        <color rgb="FF0000FF"/>
      </top>
      <bottom style="hair">
        <color indexed="64"/>
      </bottom>
      <diagonal/>
    </border>
    <border>
      <left style="medium">
        <color rgb="FF0000FF"/>
      </left>
      <right style="medium">
        <color indexed="64"/>
      </right>
      <top style="hair">
        <color indexed="64"/>
      </top>
      <bottom/>
      <diagonal/>
    </border>
    <border>
      <left/>
      <right style="medium">
        <color rgb="FF0000FF"/>
      </right>
      <top style="medium">
        <color rgb="FF0000FF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hair">
        <color indexed="64"/>
      </top>
      <bottom style="hair">
        <color indexed="64"/>
      </bottom>
      <diagonal/>
    </border>
    <border>
      <left style="medium">
        <color rgb="FF0000FF"/>
      </left>
      <right style="hair">
        <color indexed="64"/>
      </right>
      <top/>
      <bottom style="hair">
        <color indexed="64"/>
      </bottom>
      <diagonal/>
    </border>
    <border>
      <left style="medium">
        <color rgb="FF0000FF"/>
      </left>
      <right/>
      <top style="hair">
        <color indexed="64"/>
      </top>
      <bottom style="hair">
        <color indexed="64"/>
      </bottom>
      <diagonal/>
    </border>
    <border>
      <left/>
      <right style="medium">
        <color rgb="FF0000FF"/>
      </right>
      <top style="hair">
        <color indexed="64"/>
      </top>
      <bottom style="hair">
        <color indexed="64"/>
      </bottom>
      <diagonal/>
    </border>
    <border>
      <left style="medium">
        <color rgb="FF0000FF"/>
      </left>
      <right style="medium">
        <color indexed="64"/>
      </right>
      <top style="medium">
        <color rgb="FF0000FF"/>
      </top>
      <bottom style="hair">
        <color indexed="64"/>
      </bottom>
      <diagonal/>
    </border>
    <border>
      <left style="medium">
        <color rgb="FF0000FF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auto="1"/>
      </left>
      <right style="thin">
        <color indexed="64"/>
      </right>
      <top style="medium">
        <color theme="0"/>
      </top>
      <bottom style="hair">
        <color indexed="64"/>
      </bottom>
      <diagonal/>
    </border>
    <border>
      <left style="hair">
        <color indexed="64"/>
      </left>
      <right style="medium">
        <color rgb="FF0000FF"/>
      </right>
      <top style="hair">
        <color indexed="64"/>
      </top>
      <bottom style="thin">
        <color indexed="64"/>
      </bottom>
      <diagonal/>
    </border>
    <border>
      <left style="medium">
        <color rgb="FF0000FF"/>
      </left>
      <right/>
      <top style="medium">
        <color rgb="FF0000FF"/>
      </top>
      <bottom style="hair">
        <color indexed="64"/>
      </bottom>
      <diagonal/>
    </border>
    <border>
      <left style="medium">
        <color rgb="FF0000FF"/>
      </left>
      <right/>
      <top style="hair">
        <color indexed="64"/>
      </top>
      <bottom style="medium">
        <color rgb="FF0000FF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 style="hair">
        <color indexed="64"/>
      </top>
      <bottom style="medium">
        <color rgb="FF0000FF"/>
      </bottom>
      <diagonal/>
    </border>
    <border>
      <left style="hair">
        <color indexed="64"/>
      </left>
      <right style="hair">
        <color indexed="64"/>
      </right>
      <top style="medium">
        <color rgb="FF0000FF"/>
      </top>
      <bottom/>
      <diagonal/>
    </border>
    <border>
      <left style="hair">
        <color indexed="64"/>
      </left>
      <right style="medium">
        <color rgb="FF0000FF"/>
      </right>
      <top style="medium">
        <color rgb="FF0000FF"/>
      </top>
      <bottom/>
      <diagonal/>
    </border>
    <border>
      <left style="hair">
        <color indexed="64"/>
      </left>
      <right style="medium">
        <color rgb="FF0000FF"/>
      </right>
      <top/>
      <bottom style="medium">
        <color rgb="FF0000FF"/>
      </bottom>
      <diagonal/>
    </border>
    <border>
      <left/>
      <right style="medium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hair">
        <color indexed="64"/>
      </bottom>
      <diagonal/>
    </border>
    <border>
      <left/>
      <right style="hair">
        <color indexed="64"/>
      </right>
      <top style="medium">
        <color rgb="FF0000FF"/>
      </top>
      <bottom/>
      <diagonal/>
    </border>
    <border>
      <left style="medium">
        <color rgb="FF0000FF"/>
      </left>
      <right style="medium">
        <color indexed="64"/>
      </right>
      <top/>
      <bottom style="medium">
        <color rgb="FF0000FF"/>
      </bottom>
      <diagonal/>
    </border>
    <border>
      <left style="medium">
        <color rgb="FF0000FF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rgb="FF0000FF"/>
      </top>
      <bottom style="hair">
        <color theme="1"/>
      </bottom>
      <diagonal/>
    </border>
    <border>
      <left style="hair">
        <color indexed="64"/>
      </left>
      <right style="medium">
        <color rgb="FF0000FF"/>
      </right>
      <top style="medium">
        <color rgb="FF0000FF"/>
      </top>
      <bottom style="hair">
        <color theme="1"/>
      </bottom>
      <diagonal/>
    </border>
    <border>
      <left style="medium">
        <color rgb="FF0000FF"/>
      </left>
      <right style="hair">
        <color indexed="64"/>
      </right>
      <top/>
      <bottom style="medium">
        <color rgb="FF0000FF"/>
      </bottom>
      <diagonal/>
    </border>
    <border>
      <left style="hair">
        <color indexed="64"/>
      </left>
      <right style="hair">
        <color indexed="64"/>
      </right>
      <top/>
      <bottom style="medium">
        <color rgb="FF0000FF"/>
      </bottom>
      <diagonal/>
    </border>
    <border>
      <left style="medium">
        <color rgb="FF0000FF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rgb="FF0000FF"/>
      </bottom>
      <diagonal/>
    </border>
    <border>
      <left/>
      <right style="medium">
        <color indexed="64"/>
      </right>
      <top style="medium">
        <color rgb="FF0000FF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rgb="FF0000FF"/>
      </right>
      <top style="medium">
        <color rgb="FF0000FF"/>
      </top>
      <bottom/>
      <diagonal/>
    </border>
    <border>
      <left style="medium">
        <color rgb="FF0000FF"/>
      </left>
      <right style="thin">
        <color theme="0" tint="-0.499984740745262"/>
      </right>
      <top style="medium">
        <color rgb="FF0000FF"/>
      </top>
      <bottom style="hair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rgb="FF0000FF"/>
      </left>
      <right style="medium">
        <color indexed="64"/>
      </right>
      <top style="medium">
        <color rgb="FF0000FF"/>
      </top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rgb="FF0000FF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hair">
        <color indexed="64"/>
      </top>
      <bottom style="medium">
        <color rgb="FF0000FF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theme="0" tint="-0.34998626667073579"/>
      </right>
      <top style="hair">
        <color indexed="64"/>
      </top>
      <bottom style="hair">
        <color indexed="64"/>
      </bottom>
      <diagonal/>
    </border>
    <border>
      <left/>
      <right style="thin">
        <color theme="0" tint="-0.34998626667073579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theme="0" tint="-0.34998626667073579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rgb="FF0000FF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rgb="FF0000FF"/>
      </left>
      <right style="hair">
        <color indexed="64"/>
      </right>
      <top style="medium">
        <color rgb="FF0000FF"/>
      </top>
      <bottom style="hair">
        <color indexed="64"/>
      </bottom>
      <diagonal/>
    </border>
    <border>
      <left style="hair">
        <color rgb="FF0000FF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FF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/>
      <top style="medium">
        <color rgb="FF0000FF"/>
      </top>
      <bottom style="hair">
        <color indexed="64"/>
      </bottom>
      <diagonal/>
    </border>
    <border>
      <left/>
      <right style="medium">
        <color rgb="FF0000FF"/>
      </right>
      <top style="hair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rgb="FF0000FF"/>
      </left>
      <right style="hair">
        <color indexed="64"/>
      </right>
      <top style="medium">
        <color rgb="FF0000FF"/>
      </top>
      <bottom style="medium">
        <color rgb="FF0000FF"/>
      </bottom>
      <diagonal/>
    </border>
    <border>
      <left style="hair">
        <color indexed="64"/>
      </left>
      <right style="hair">
        <color indexed="64"/>
      </right>
      <top style="medium">
        <color rgb="FF0000FF"/>
      </top>
      <bottom style="medium">
        <color rgb="FF0000FF"/>
      </bottom>
      <diagonal/>
    </border>
    <border>
      <left style="hair">
        <color indexed="64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0000FF"/>
      </left>
      <right style="medium">
        <color indexed="64"/>
      </right>
      <top style="medium">
        <color rgb="FF0000FF"/>
      </top>
      <bottom style="medium">
        <color rgb="FF0000FF"/>
      </bottom>
      <diagonal/>
    </border>
    <border>
      <left style="medium">
        <color indexed="64"/>
      </left>
      <right style="medium">
        <color indexed="64"/>
      </right>
      <top style="medium">
        <color rgb="FF0000FF"/>
      </top>
      <bottom style="medium">
        <color rgb="FF0000FF"/>
      </bottom>
      <diagonal/>
    </border>
    <border>
      <left style="medium">
        <color indexed="64"/>
      </left>
      <right style="hair">
        <color indexed="64"/>
      </right>
      <top style="medium">
        <color rgb="FF0000FF"/>
      </top>
      <bottom style="medium">
        <color rgb="FF0000FF"/>
      </bottom>
      <diagonal/>
    </border>
    <border>
      <left style="hair">
        <color indexed="64"/>
      </left>
      <right/>
      <top/>
      <bottom/>
      <diagonal/>
    </border>
    <border>
      <left style="medium">
        <color auto="1"/>
      </left>
      <right style="hair">
        <color indexed="64"/>
      </right>
      <top style="thin">
        <color indexed="64"/>
      </top>
      <bottom/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indexed="64"/>
      </left>
      <right style="medium">
        <color rgb="FF0000FF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auto="1"/>
      </right>
      <top style="thin">
        <color indexed="64"/>
      </top>
      <bottom/>
      <diagonal/>
    </border>
    <border>
      <left style="medium">
        <color rgb="FF0000FF"/>
      </left>
      <right style="hair">
        <color auto="1"/>
      </right>
      <top style="medium">
        <color rgb="FF0000FF"/>
      </top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medium">
        <color rgb="FF0000FF"/>
      </right>
      <top style="thin">
        <color indexed="64"/>
      </top>
      <bottom style="hair">
        <color indexed="64"/>
      </bottom>
      <diagonal/>
    </border>
    <border>
      <left style="medium">
        <color rgb="FF0000FF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rgb="FF0000FF"/>
      </left>
      <right style="hair">
        <color rgb="FF0000FF"/>
      </right>
      <top style="medium">
        <color rgb="FF0000FF"/>
      </top>
      <bottom style="hair">
        <color indexed="64"/>
      </bottom>
      <diagonal/>
    </border>
    <border>
      <left style="medium">
        <color rgb="FF0000FF"/>
      </left>
      <right style="hair">
        <color rgb="FF0000FF"/>
      </right>
      <top style="hair">
        <color indexed="64"/>
      </top>
      <bottom style="hair">
        <color indexed="64"/>
      </bottom>
      <diagonal/>
    </border>
    <border>
      <left style="medium">
        <color rgb="FF0000FF"/>
      </left>
      <right style="hair">
        <color rgb="FF0000FF"/>
      </right>
      <top style="hair">
        <color indexed="64"/>
      </top>
      <bottom style="medium">
        <color rgb="FF0000FF"/>
      </bottom>
      <diagonal/>
    </border>
    <border>
      <left style="medium">
        <color rgb="FF0000FF"/>
      </left>
      <right style="hair">
        <color rgb="FF0000FF"/>
      </right>
      <top style="medium">
        <color rgb="FF0000FF"/>
      </top>
      <bottom style="medium">
        <color rgb="FF0000FF"/>
      </bottom>
      <diagonal/>
    </border>
    <border>
      <left style="hair">
        <color indexed="64"/>
      </left>
      <right style="medium">
        <color rgb="FF0000FF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hair">
        <color rgb="FF0000FF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rgb="FF0000FF"/>
      </left>
      <right style="hair">
        <color indexed="64"/>
      </right>
      <top/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rgb="FF0000FF"/>
      </right>
      <top style="medium">
        <color rgb="FF0000FF"/>
      </top>
      <bottom style="hair">
        <color indexed="64"/>
      </bottom>
      <diagonal/>
    </border>
    <border>
      <left style="medium">
        <color indexed="64"/>
      </left>
      <right style="medium">
        <color rgb="FF0000FF"/>
      </right>
      <top style="hair">
        <color indexed="64"/>
      </top>
      <bottom style="hair">
        <color indexed="64"/>
      </bottom>
      <diagonal/>
    </border>
    <border>
      <left style="medium">
        <color rgb="FF0000FF"/>
      </left>
      <right/>
      <top/>
      <bottom style="medium">
        <color rgb="FF0000FF"/>
      </bottom>
      <diagonal/>
    </border>
    <border>
      <left style="hair">
        <color indexed="64"/>
      </left>
      <right style="medium">
        <color indexed="64"/>
      </right>
      <top/>
      <bottom style="medium">
        <color rgb="FF0000FF"/>
      </bottom>
      <diagonal/>
    </border>
    <border>
      <left style="medium">
        <color indexed="64"/>
      </left>
      <right style="medium">
        <color rgb="FF0000FF"/>
      </right>
      <top/>
      <bottom style="medium">
        <color rgb="FF0000FF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rgb="FF0000FF"/>
      </right>
      <top style="hair">
        <color indexed="64"/>
      </top>
      <bottom style="medium">
        <color rgb="FF0000FF"/>
      </bottom>
      <diagonal/>
    </border>
    <border>
      <left style="hair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0000FF"/>
      </left>
      <right style="hair">
        <color indexed="64"/>
      </right>
      <top style="medium">
        <color rgb="FF0000FF"/>
      </top>
      <bottom style="thin">
        <color indexed="64"/>
      </bottom>
      <diagonal/>
    </border>
    <border>
      <left style="hair">
        <color indexed="64"/>
      </left>
      <right style="medium">
        <color rgb="FF0000FF"/>
      </right>
      <top style="medium">
        <color rgb="FF0000FF"/>
      </top>
      <bottom style="thin">
        <color indexed="64"/>
      </bottom>
      <diagonal/>
    </border>
    <border>
      <left/>
      <right style="hair">
        <color indexed="64"/>
      </right>
      <top style="medium">
        <color rgb="FF0000FF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0000FF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rgb="FF0000FF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FF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rgb="FF0000FF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rgb="FF0000FF"/>
      </right>
      <top style="thin">
        <color indexed="64"/>
      </top>
      <bottom style="hair">
        <color indexed="64"/>
      </bottom>
      <diagonal/>
    </border>
    <border>
      <left style="hair">
        <color rgb="FF0000FF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rgb="FF0000FF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medium">
        <color rgb="FF0000FF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0000FF"/>
      </right>
      <top style="hair">
        <color indexed="64"/>
      </top>
      <bottom style="thin">
        <color indexed="64"/>
      </bottom>
      <diagonal/>
    </border>
    <border>
      <left style="medium">
        <color rgb="FF0000FF"/>
      </left>
      <right style="hair">
        <color indexed="64"/>
      </right>
      <top/>
      <bottom/>
      <diagonal/>
    </border>
  </borders>
  <cellStyleXfs count="55">
    <xf numFmtId="0" fontId="0" fillId="0" borderId="0"/>
    <xf numFmtId="9" fontId="1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38" fontId="1" fillId="0" borderId="0" applyFont="0" applyFill="0" applyBorder="0" applyAlignment="0" applyProtection="0"/>
    <xf numFmtId="38" fontId="1" fillId="0" borderId="0" applyFont="0" applyFill="0" applyBorder="0" applyAlignment="0" applyProtection="0"/>
    <xf numFmtId="38" fontId="1" fillId="0" borderId="0" applyFont="0" applyFill="0" applyBorder="0" applyAlignment="0" applyProtection="0"/>
    <xf numFmtId="38" fontId="4" fillId="0" borderId="0" applyFont="0" applyFill="0" applyBorder="0" applyAlignment="0" applyProtection="0"/>
    <xf numFmtId="38" fontId="8" fillId="0" borderId="0" applyFont="0" applyFill="0" applyBorder="0" applyAlignment="0" applyProtection="0"/>
    <xf numFmtId="38" fontId="1" fillId="0" borderId="0" applyFont="0" applyFill="0" applyBorder="0" applyAlignment="0" applyProtection="0"/>
    <xf numFmtId="38" fontId="1" fillId="0" borderId="0" applyFont="0" applyFill="0" applyBorder="0" applyAlignment="0" applyProtection="0"/>
    <xf numFmtId="38" fontId="4" fillId="0" borderId="0" applyFont="0" applyFill="0" applyBorder="0" applyAlignment="0" applyProtection="0"/>
    <xf numFmtId="38" fontId="9" fillId="0" borderId="0" applyFon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38" fontId="5" fillId="0" borderId="0" applyFont="0" applyFill="0" applyBorder="0" applyAlignment="0" applyProtection="0"/>
    <xf numFmtId="38" fontId="4" fillId="0" borderId="0" applyFon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/>
    <xf numFmtId="0" fontId="1" fillId="0" borderId="0">
      <alignment vertical="center"/>
    </xf>
    <xf numFmtId="0" fontId="8" fillId="0" borderId="0"/>
    <xf numFmtId="0" fontId="1" fillId="0" borderId="0"/>
    <xf numFmtId="0" fontId="4" fillId="0" borderId="0"/>
    <xf numFmtId="0" fontId="4" fillId="0" borderId="0"/>
    <xf numFmtId="0" fontId="1" fillId="0" borderId="0">
      <alignment vertical="center"/>
    </xf>
    <xf numFmtId="0" fontId="6" fillId="0" borderId="0"/>
    <xf numFmtId="0" fontId="5" fillId="0" borderId="0"/>
    <xf numFmtId="0" fontId="1" fillId="0" borderId="0">
      <alignment vertical="center"/>
    </xf>
    <xf numFmtId="0" fontId="4" fillId="0" borderId="0"/>
    <xf numFmtId="0" fontId="1" fillId="0" borderId="0">
      <alignment vertical="center"/>
    </xf>
    <xf numFmtId="0" fontId="7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5" fillId="0" borderId="0">
      <alignment vertical="center"/>
    </xf>
    <xf numFmtId="0" fontId="15" fillId="0" borderId="0">
      <alignment vertical="center"/>
    </xf>
    <xf numFmtId="6" fontId="1" fillId="0" borderId="0" applyFont="0" applyFill="0" applyBorder="0" applyAlignment="0" applyProtection="0"/>
    <xf numFmtId="6" fontId="1" fillId="0" borderId="0" applyFont="0" applyFill="0" applyBorder="0" applyAlignment="0" applyProtection="0"/>
    <xf numFmtId="6" fontId="1" fillId="0" borderId="0" applyFont="0" applyFill="0" applyBorder="0" applyAlignment="0" applyProtection="0"/>
    <xf numFmtId="6" fontId="1" fillId="0" borderId="0" applyFont="0" applyFill="0" applyBorder="0" applyAlignment="0" applyProtection="0"/>
    <xf numFmtId="6" fontId="1" fillId="0" borderId="0" applyFont="0" applyFill="0" applyBorder="0" applyAlignment="0" applyProtection="0"/>
    <xf numFmtId="6" fontId="1" fillId="0" borderId="0" applyFont="0" applyFill="0" applyBorder="0" applyAlignment="0" applyProtection="0"/>
    <xf numFmtId="6" fontId="1" fillId="0" borderId="0" applyFont="0" applyFill="0" applyBorder="0" applyAlignment="0" applyProtection="0"/>
    <xf numFmtId="6" fontId="1" fillId="0" borderId="0" applyFont="0" applyFill="0" applyBorder="0" applyAlignment="0" applyProtection="0"/>
    <xf numFmtId="6" fontId="1" fillId="0" borderId="0" applyFont="0" applyFill="0" applyBorder="0" applyAlignment="0" applyProtection="0"/>
    <xf numFmtId="6" fontId="1" fillId="0" borderId="0" applyFont="0" applyFill="0" applyBorder="0" applyAlignment="0" applyProtection="0"/>
    <xf numFmtId="6" fontId="1" fillId="0" borderId="0" applyFont="0" applyFill="0" applyBorder="0" applyAlignment="0" applyProtection="0"/>
  </cellStyleXfs>
  <cellXfs count="985">
    <xf numFmtId="0" fontId="0" fillId="0" borderId="0" xfId="0"/>
    <xf numFmtId="0" fontId="10" fillId="2" borderId="1" xfId="0" applyFont="1" applyFill="1" applyBorder="1" applyAlignment="1">
      <alignment horizontal="center" vertical="center" shrinkToFit="1"/>
    </xf>
    <xf numFmtId="0" fontId="10" fillId="3" borderId="1" xfId="0" applyFont="1" applyFill="1" applyBorder="1" applyAlignment="1">
      <alignment horizontal="center" vertical="center" shrinkToFit="1"/>
    </xf>
    <xf numFmtId="0" fontId="10" fillId="3" borderId="2" xfId="0" applyFont="1" applyFill="1" applyBorder="1" applyAlignment="1">
      <alignment horizontal="center" vertical="center" shrinkToFit="1"/>
    </xf>
    <xf numFmtId="0" fontId="10" fillId="4" borderId="1" xfId="0" applyFont="1" applyFill="1" applyBorder="1" applyAlignment="1">
      <alignment horizontal="center" vertical="center" shrinkToFit="1"/>
    </xf>
    <xf numFmtId="0" fontId="10" fillId="0" borderId="0" xfId="0" applyFont="1" applyFill="1" applyAlignment="1">
      <alignment vertical="center" shrinkToFit="1"/>
    </xf>
    <xf numFmtId="0" fontId="10" fillId="0" borderId="5" xfId="0" applyFont="1" applyFill="1" applyBorder="1" applyAlignment="1">
      <alignment horizontal="center" vertical="center" shrinkToFit="1"/>
    </xf>
    <xf numFmtId="0" fontId="10" fillId="0" borderId="6" xfId="0" applyFont="1" applyFill="1" applyBorder="1" applyAlignment="1">
      <alignment horizontal="center" vertical="center" shrinkToFit="1"/>
    </xf>
    <xf numFmtId="0" fontId="10" fillId="0" borderId="9" xfId="0" applyFont="1" applyFill="1" applyBorder="1" applyAlignment="1">
      <alignment horizontal="center" vertical="center" shrinkToFit="1"/>
    </xf>
    <xf numFmtId="0" fontId="10" fillId="3" borderId="15" xfId="0" applyFont="1" applyFill="1" applyBorder="1" applyAlignment="1">
      <alignment horizontal="center" vertical="center" shrinkToFit="1"/>
    </xf>
    <xf numFmtId="177" fontId="10" fillId="0" borderId="30" xfId="0" applyNumberFormat="1" applyFont="1" applyBorder="1" applyAlignment="1">
      <alignment horizontal="right" vertical="center" shrinkToFit="1"/>
    </xf>
    <xf numFmtId="177" fontId="10" fillId="0" borderId="31" xfId="0" applyNumberFormat="1" applyFont="1" applyBorder="1" applyAlignment="1">
      <alignment horizontal="right" vertical="center" shrinkToFit="1"/>
    </xf>
    <xf numFmtId="177" fontId="10" fillId="0" borderId="32" xfId="0" applyNumberFormat="1" applyFont="1" applyBorder="1" applyAlignment="1">
      <alignment horizontal="right" vertical="center" shrinkToFit="1"/>
    </xf>
    <xf numFmtId="177" fontId="10" fillId="0" borderId="33" xfId="0" applyNumberFormat="1" applyFont="1" applyBorder="1" applyAlignment="1">
      <alignment horizontal="right" vertical="center" shrinkToFit="1"/>
    </xf>
    <xf numFmtId="177" fontId="10" fillId="0" borderId="17" xfId="0" applyNumberFormat="1" applyFont="1" applyBorder="1" applyAlignment="1">
      <alignment horizontal="right" vertical="center" shrinkToFit="1"/>
    </xf>
    <xf numFmtId="177" fontId="10" fillId="0" borderId="18" xfId="0" applyNumberFormat="1" applyFont="1" applyBorder="1" applyAlignment="1">
      <alignment horizontal="right" vertical="center" shrinkToFit="1"/>
    </xf>
    <xf numFmtId="177" fontId="10" fillId="0" borderId="19" xfId="0" applyNumberFormat="1" applyFont="1" applyBorder="1" applyAlignment="1">
      <alignment horizontal="right" vertical="center" shrinkToFit="1"/>
    </xf>
    <xf numFmtId="177" fontId="10" fillId="0" borderId="20" xfId="0" applyNumberFormat="1" applyFont="1" applyBorder="1" applyAlignment="1">
      <alignment horizontal="right" vertical="center" shrinkToFit="1"/>
    </xf>
    <xf numFmtId="9" fontId="10" fillId="0" borderId="12" xfId="0" applyNumberFormat="1" applyFont="1" applyBorder="1" applyAlignment="1">
      <alignment horizontal="right" vertical="center" shrinkToFit="1"/>
    </xf>
    <xf numFmtId="177" fontId="10" fillId="0" borderId="38" xfId="0" applyNumberFormat="1" applyFont="1" applyBorder="1" applyAlignment="1">
      <alignment horizontal="right" vertical="center" shrinkToFit="1"/>
    </xf>
    <xf numFmtId="177" fontId="10" fillId="0" borderId="39" xfId="0" applyNumberFormat="1" applyFont="1" applyBorder="1" applyAlignment="1">
      <alignment horizontal="right" vertical="center" shrinkToFit="1"/>
    </xf>
    <xf numFmtId="177" fontId="10" fillId="0" borderId="40" xfId="0" applyNumberFormat="1" applyFont="1" applyBorder="1" applyAlignment="1">
      <alignment horizontal="right" vertical="center" shrinkToFit="1"/>
    </xf>
    <xf numFmtId="177" fontId="10" fillId="0" borderId="41" xfId="0" applyNumberFormat="1" applyFont="1" applyBorder="1" applyAlignment="1">
      <alignment horizontal="right" vertical="center" shrinkToFit="1"/>
    </xf>
    <xf numFmtId="0" fontId="11" fillId="0" borderId="0" xfId="0" applyFont="1" applyAlignment="1">
      <alignment horizontal="center" vertical="center"/>
    </xf>
    <xf numFmtId="176" fontId="10" fillId="4" borderId="27" xfId="0" applyNumberFormat="1" applyFont="1" applyFill="1" applyBorder="1" applyAlignment="1">
      <alignment horizontal="right" vertical="center" shrinkToFit="1"/>
    </xf>
    <xf numFmtId="176" fontId="10" fillId="4" borderId="18" xfId="0" applyNumberFormat="1" applyFont="1" applyFill="1" applyBorder="1" applyAlignment="1">
      <alignment horizontal="right" vertical="center" shrinkToFit="1"/>
    </xf>
    <xf numFmtId="176" fontId="10" fillId="4" borderId="20" xfId="0" applyNumberFormat="1" applyFont="1" applyFill="1" applyBorder="1" applyAlignment="1">
      <alignment horizontal="right" vertical="center" shrinkToFit="1"/>
    </xf>
    <xf numFmtId="176" fontId="10" fillId="4" borderId="24" xfId="0" applyNumberFormat="1" applyFont="1" applyFill="1" applyBorder="1" applyAlignment="1">
      <alignment horizontal="right" vertical="center" shrinkToFit="1"/>
    </xf>
    <xf numFmtId="176" fontId="10" fillId="4" borderId="19" xfId="0" applyNumberFormat="1" applyFont="1" applyFill="1" applyBorder="1" applyAlignment="1">
      <alignment horizontal="right" vertical="center" shrinkToFit="1"/>
    </xf>
    <xf numFmtId="176" fontId="10" fillId="4" borderId="85" xfId="0" applyNumberFormat="1" applyFont="1" applyFill="1" applyBorder="1" applyAlignment="1">
      <alignment horizontal="right" vertical="center" shrinkToFit="1"/>
    </xf>
    <xf numFmtId="176" fontId="10" fillId="4" borderId="81" xfId="0" applyNumberFormat="1" applyFont="1" applyFill="1" applyBorder="1" applyAlignment="1">
      <alignment horizontal="right" vertical="center" shrinkToFit="1"/>
    </xf>
    <xf numFmtId="176" fontId="10" fillId="4" borderId="82" xfId="0" applyNumberFormat="1" applyFont="1" applyFill="1" applyBorder="1" applyAlignment="1">
      <alignment horizontal="right" vertical="center" shrinkToFit="1"/>
    </xf>
    <xf numFmtId="176" fontId="10" fillId="4" borderId="80" xfId="0" applyNumberFormat="1" applyFont="1" applyFill="1" applyBorder="1" applyAlignment="1">
      <alignment horizontal="right" vertical="center" shrinkToFit="1"/>
    </xf>
    <xf numFmtId="176" fontId="10" fillId="4" borderId="83" xfId="0" applyNumberFormat="1" applyFont="1" applyFill="1" applyBorder="1" applyAlignment="1">
      <alignment horizontal="right" vertical="center" shrinkToFit="1"/>
    </xf>
    <xf numFmtId="176" fontId="10" fillId="4" borderId="86" xfId="0" applyNumberFormat="1" applyFont="1" applyFill="1" applyBorder="1" applyAlignment="1">
      <alignment horizontal="right" vertical="center" shrinkToFit="1"/>
    </xf>
    <xf numFmtId="176" fontId="10" fillId="4" borderId="84" xfId="0" applyNumberFormat="1" applyFont="1" applyFill="1" applyBorder="1" applyAlignment="1">
      <alignment horizontal="right" vertical="center" shrinkToFit="1"/>
    </xf>
    <xf numFmtId="176" fontId="10" fillId="7" borderId="87" xfId="0" applyNumberFormat="1" applyFont="1" applyFill="1" applyBorder="1" applyAlignment="1">
      <alignment horizontal="right" vertical="center" shrinkToFit="1"/>
    </xf>
    <xf numFmtId="176" fontId="10" fillId="7" borderId="88" xfId="0" applyNumberFormat="1" applyFont="1" applyFill="1" applyBorder="1" applyAlignment="1">
      <alignment horizontal="right" vertical="center" shrinkToFit="1"/>
    </xf>
    <xf numFmtId="176" fontId="10" fillId="7" borderId="89" xfId="0" applyNumberFormat="1" applyFont="1" applyFill="1" applyBorder="1" applyAlignment="1">
      <alignment horizontal="right" vertical="center" shrinkToFit="1"/>
    </xf>
    <xf numFmtId="176" fontId="10" fillId="7" borderId="90" xfId="0" applyNumberFormat="1" applyFont="1" applyFill="1" applyBorder="1" applyAlignment="1">
      <alignment horizontal="right" vertical="center" shrinkToFit="1"/>
    </xf>
    <xf numFmtId="176" fontId="10" fillId="3" borderId="91" xfId="0" applyNumberFormat="1" applyFont="1" applyFill="1" applyBorder="1" applyAlignment="1">
      <alignment horizontal="right" vertical="center" shrinkToFit="1"/>
    </xf>
    <xf numFmtId="176" fontId="10" fillId="3" borderId="39" xfId="0" applyNumberFormat="1" applyFont="1" applyFill="1" applyBorder="1" applyAlignment="1">
      <alignment horizontal="right" vertical="center" shrinkToFit="1"/>
    </xf>
    <xf numFmtId="176" fontId="10" fillId="3" borderId="92" xfId="0" applyNumberFormat="1" applyFont="1" applyFill="1" applyBorder="1" applyAlignment="1">
      <alignment horizontal="right" vertical="center" shrinkToFit="1"/>
    </xf>
    <xf numFmtId="176" fontId="10" fillId="3" borderId="41" xfId="0" applyNumberFormat="1" applyFont="1" applyFill="1" applyBorder="1" applyAlignment="1">
      <alignment horizontal="right" vertical="center" shrinkToFit="1"/>
    </xf>
    <xf numFmtId="176" fontId="10" fillId="8" borderId="93" xfId="0" applyNumberFormat="1" applyFont="1" applyFill="1" applyBorder="1" applyAlignment="1">
      <alignment horizontal="right" vertical="center" shrinkToFit="1"/>
    </xf>
    <xf numFmtId="176" fontId="10" fillId="8" borderId="94" xfId="0" applyNumberFormat="1" applyFont="1" applyFill="1" applyBorder="1" applyAlignment="1">
      <alignment horizontal="right" vertical="center" shrinkToFit="1"/>
    </xf>
    <xf numFmtId="176" fontId="10" fillId="8" borderId="95" xfId="0" applyNumberFormat="1" applyFont="1" applyFill="1" applyBorder="1" applyAlignment="1">
      <alignment horizontal="right" vertical="center" shrinkToFit="1"/>
    </xf>
    <xf numFmtId="176" fontId="10" fillId="8" borderId="96" xfId="0" applyNumberFormat="1" applyFont="1" applyFill="1" applyBorder="1" applyAlignment="1">
      <alignment horizontal="right" vertical="center" shrinkToFit="1"/>
    </xf>
    <xf numFmtId="177" fontId="10" fillId="14" borderId="30" xfId="0" applyNumberFormat="1" applyFont="1" applyFill="1" applyBorder="1" applyAlignment="1">
      <alignment horizontal="right" vertical="center" shrinkToFit="1"/>
    </xf>
    <xf numFmtId="177" fontId="10" fillId="14" borderId="31" xfId="0" applyNumberFormat="1" applyFont="1" applyFill="1" applyBorder="1" applyAlignment="1">
      <alignment horizontal="right" vertical="center" shrinkToFit="1"/>
    </xf>
    <xf numFmtId="177" fontId="10" fillId="14" borderId="32" xfId="0" applyNumberFormat="1" applyFont="1" applyFill="1" applyBorder="1" applyAlignment="1">
      <alignment horizontal="right" vertical="center" shrinkToFit="1"/>
    </xf>
    <xf numFmtId="177" fontId="10" fillId="14" borderId="33" xfId="0" applyNumberFormat="1" applyFont="1" applyFill="1" applyBorder="1" applyAlignment="1">
      <alignment horizontal="right" vertical="center" shrinkToFit="1"/>
    </xf>
    <xf numFmtId="177" fontId="10" fillId="14" borderId="17" xfId="0" applyNumberFormat="1" applyFont="1" applyFill="1" applyBorder="1" applyAlignment="1">
      <alignment horizontal="right" vertical="center" shrinkToFit="1"/>
    </xf>
    <xf numFmtId="177" fontId="10" fillId="14" borderId="18" xfId="0" applyNumberFormat="1" applyFont="1" applyFill="1" applyBorder="1" applyAlignment="1">
      <alignment horizontal="right" vertical="center" shrinkToFit="1"/>
    </xf>
    <xf numFmtId="177" fontId="10" fillId="14" borderId="19" xfId="0" applyNumberFormat="1" applyFont="1" applyFill="1" applyBorder="1" applyAlignment="1">
      <alignment horizontal="right" vertical="center" shrinkToFit="1"/>
    </xf>
    <xf numFmtId="177" fontId="10" fillId="14" borderId="20" xfId="0" applyNumberFormat="1" applyFont="1" applyFill="1" applyBorder="1" applyAlignment="1">
      <alignment horizontal="right" vertical="center" shrinkToFit="1"/>
    </xf>
    <xf numFmtId="9" fontId="10" fillId="14" borderId="12" xfId="0" applyNumberFormat="1" applyFont="1" applyFill="1" applyBorder="1" applyAlignment="1">
      <alignment horizontal="right" vertical="center" shrinkToFit="1"/>
    </xf>
    <xf numFmtId="9" fontId="10" fillId="14" borderId="8" xfId="0" applyNumberFormat="1" applyFont="1" applyFill="1" applyBorder="1" applyAlignment="1">
      <alignment horizontal="right" vertical="center" shrinkToFit="1"/>
    </xf>
    <xf numFmtId="9" fontId="10" fillId="14" borderId="36" xfId="0" applyNumberFormat="1" applyFont="1" applyFill="1" applyBorder="1" applyAlignment="1">
      <alignment horizontal="right" vertical="center" shrinkToFit="1"/>
    </xf>
    <xf numFmtId="9" fontId="10" fillId="14" borderId="21" xfId="0" applyNumberFormat="1" applyFont="1" applyFill="1" applyBorder="1" applyAlignment="1">
      <alignment horizontal="right" vertical="center" shrinkToFit="1"/>
    </xf>
    <xf numFmtId="177" fontId="10" fillId="14" borderId="38" xfId="0" applyNumberFormat="1" applyFont="1" applyFill="1" applyBorder="1" applyAlignment="1">
      <alignment horizontal="right" vertical="center" shrinkToFit="1"/>
    </xf>
    <xf numFmtId="177" fontId="10" fillId="14" borderId="39" xfId="0" applyNumberFormat="1" applyFont="1" applyFill="1" applyBorder="1" applyAlignment="1">
      <alignment horizontal="right" vertical="center" shrinkToFit="1"/>
    </xf>
    <xf numFmtId="177" fontId="10" fillId="14" borderId="40" xfId="0" applyNumberFormat="1" applyFont="1" applyFill="1" applyBorder="1" applyAlignment="1">
      <alignment horizontal="right" vertical="center" shrinkToFit="1"/>
    </xf>
    <xf numFmtId="177" fontId="10" fillId="14" borderId="41" xfId="0" applyNumberFormat="1" applyFont="1" applyFill="1" applyBorder="1" applyAlignment="1">
      <alignment horizontal="right" vertical="center" shrinkToFit="1"/>
    </xf>
    <xf numFmtId="0" fontId="14" fillId="15" borderId="130" xfId="0" applyFont="1" applyFill="1" applyBorder="1" applyAlignment="1">
      <alignment horizontal="center" vertical="center" shrinkToFit="1"/>
    </xf>
    <xf numFmtId="0" fontId="12" fillId="0" borderId="0" xfId="0" applyFont="1" applyAlignment="1">
      <alignment vertical="center"/>
    </xf>
    <xf numFmtId="0" fontId="10" fillId="0" borderId="0" xfId="0" applyFont="1" applyAlignment="1">
      <alignment vertical="center" shrinkToFit="1"/>
    </xf>
    <xf numFmtId="0" fontId="10" fillId="0" borderId="0" xfId="0" applyFont="1" applyAlignment="1">
      <alignment vertical="center"/>
    </xf>
    <xf numFmtId="0" fontId="10" fillId="5" borderId="0" xfId="0" applyFont="1" applyFill="1" applyAlignment="1">
      <alignment vertical="center"/>
    </xf>
    <xf numFmtId="0" fontId="10" fillId="9" borderId="0" xfId="0" applyFont="1" applyFill="1" applyAlignment="1">
      <alignment vertical="center"/>
    </xf>
    <xf numFmtId="0" fontId="10" fillId="0" borderId="0" xfId="0" applyFont="1" applyBorder="1" applyAlignment="1">
      <alignment vertical="center"/>
    </xf>
    <xf numFmtId="0" fontId="10" fillId="0" borderId="0" xfId="0" applyFont="1" applyFill="1" applyAlignment="1">
      <alignment vertical="center"/>
    </xf>
    <xf numFmtId="0" fontId="14" fillId="15" borderId="139" xfId="0" applyFont="1" applyFill="1" applyBorder="1" applyAlignment="1">
      <alignment horizontal="center" vertical="center" shrinkToFit="1"/>
    </xf>
    <xf numFmtId="176" fontId="10" fillId="6" borderId="142" xfId="0" applyNumberFormat="1" applyFont="1" applyFill="1" applyBorder="1" applyAlignment="1">
      <alignment horizontal="right" vertical="center" shrinkToFit="1"/>
    </xf>
    <xf numFmtId="176" fontId="10" fillId="6" borderId="138" xfId="0" applyNumberFormat="1" applyFont="1" applyFill="1" applyBorder="1" applyAlignment="1">
      <alignment horizontal="right" vertical="center" shrinkToFit="1"/>
    </xf>
    <xf numFmtId="176" fontId="10" fillId="6" borderId="143" xfId="0" applyNumberFormat="1" applyFont="1" applyFill="1" applyBorder="1" applyAlignment="1">
      <alignment horizontal="right" vertical="center" shrinkToFit="1"/>
    </xf>
    <xf numFmtId="176" fontId="10" fillId="6" borderId="144" xfId="0" applyNumberFormat="1" applyFont="1" applyFill="1" applyBorder="1" applyAlignment="1">
      <alignment horizontal="right" vertical="center" shrinkToFit="1"/>
    </xf>
    <xf numFmtId="176" fontId="10" fillId="6" borderId="99" xfId="0" applyNumberFormat="1" applyFont="1" applyFill="1" applyBorder="1" applyAlignment="1">
      <alignment horizontal="right" vertical="center" shrinkToFit="1"/>
    </xf>
    <xf numFmtId="176" fontId="10" fillId="6" borderId="11" xfId="0" applyNumberFormat="1" applyFont="1" applyFill="1" applyBorder="1" applyAlignment="1">
      <alignment horizontal="right" vertical="top" shrinkToFit="1"/>
    </xf>
    <xf numFmtId="176" fontId="10" fillId="6" borderId="59" xfId="0" applyNumberFormat="1" applyFont="1" applyFill="1" applyBorder="1" applyAlignment="1">
      <alignment horizontal="right" vertical="top" shrinkToFit="1"/>
    </xf>
    <xf numFmtId="176" fontId="10" fillId="6" borderId="54" xfId="0" applyNumberFormat="1" applyFont="1" applyFill="1" applyBorder="1" applyAlignment="1">
      <alignment horizontal="right" vertical="top" shrinkToFit="1"/>
    </xf>
    <xf numFmtId="176" fontId="10" fillId="6" borderId="61" xfId="0" applyNumberFormat="1" applyFont="1" applyFill="1" applyBorder="1" applyAlignment="1">
      <alignment horizontal="right" vertical="top" shrinkToFit="1"/>
    </xf>
    <xf numFmtId="176" fontId="10" fillId="6" borderId="60" xfId="0" applyNumberFormat="1" applyFont="1" applyFill="1" applyBorder="1" applyAlignment="1">
      <alignment horizontal="right" vertical="top" shrinkToFit="1"/>
    </xf>
    <xf numFmtId="0" fontId="10" fillId="0" borderId="3" xfId="0" applyFont="1" applyFill="1" applyBorder="1" applyAlignment="1">
      <alignment horizontal="center" vertical="center" shrinkToFit="1"/>
    </xf>
    <xf numFmtId="0" fontId="10" fillId="0" borderId="66" xfId="0" applyFont="1" applyFill="1" applyBorder="1" applyAlignment="1">
      <alignment horizontal="center" vertical="center" shrinkToFit="1"/>
    </xf>
    <xf numFmtId="0" fontId="10" fillId="0" borderId="57" xfId="0" applyFont="1" applyFill="1" applyBorder="1" applyAlignment="1">
      <alignment horizontal="center" vertical="center" shrinkToFit="1"/>
    </xf>
    <xf numFmtId="0" fontId="10" fillId="0" borderId="65" xfId="0" applyFont="1" applyFill="1" applyBorder="1" applyAlignment="1">
      <alignment horizontal="center" vertical="center" shrinkToFit="1"/>
    </xf>
    <xf numFmtId="0" fontId="10" fillId="0" borderId="2" xfId="0" applyFont="1" applyFill="1" applyBorder="1" applyAlignment="1">
      <alignment horizontal="center" vertical="center" shrinkToFit="1"/>
    </xf>
    <xf numFmtId="0" fontId="16" fillId="15" borderId="124" xfId="0" applyFont="1" applyFill="1" applyBorder="1" applyAlignment="1">
      <alignment horizontal="center" vertical="center" shrinkToFit="1"/>
    </xf>
    <xf numFmtId="0" fontId="16" fillId="15" borderId="125" xfId="0" applyFont="1" applyFill="1" applyBorder="1" applyAlignment="1">
      <alignment horizontal="center" vertical="center" shrinkToFit="1"/>
    </xf>
    <xf numFmtId="49" fontId="10" fillId="0" borderId="7" xfId="0" applyNumberFormat="1" applyFont="1" applyFill="1" applyBorder="1" applyAlignment="1">
      <alignment horizontal="center" vertical="center" shrinkToFit="1"/>
    </xf>
    <xf numFmtId="49" fontId="10" fillId="0" borderId="4" xfId="0" applyNumberFormat="1" applyFont="1" applyFill="1" applyBorder="1" applyAlignment="1">
      <alignment horizontal="center" vertical="center" shrinkToFit="1"/>
    </xf>
    <xf numFmtId="49" fontId="10" fillId="0" borderId="71" xfId="0" applyNumberFormat="1" applyFont="1" applyFill="1" applyBorder="1" applyAlignment="1">
      <alignment horizontal="center" vertical="center" shrinkToFit="1"/>
    </xf>
    <xf numFmtId="49" fontId="10" fillId="0" borderId="70" xfId="0" applyNumberFormat="1" applyFont="1" applyFill="1" applyBorder="1" applyAlignment="1">
      <alignment horizontal="center" vertical="center" shrinkToFit="1"/>
    </xf>
    <xf numFmtId="49" fontId="10" fillId="0" borderId="69" xfId="0" applyNumberFormat="1" applyFont="1" applyFill="1" applyBorder="1" applyAlignment="1">
      <alignment horizontal="center" vertical="center" shrinkToFit="1"/>
    </xf>
    <xf numFmtId="49" fontId="10" fillId="0" borderId="150" xfId="0" applyNumberFormat="1" applyFont="1" applyFill="1" applyBorder="1" applyAlignment="1">
      <alignment horizontal="center" vertical="center" shrinkToFit="1"/>
    </xf>
    <xf numFmtId="0" fontId="17" fillId="3" borderId="1" xfId="0" applyFont="1" applyFill="1" applyBorder="1" applyAlignment="1">
      <alignment horizontal="center" vertical="center" shrinkToFit="1"/>
    </xf>
    <xf numFmtId="0" fontId="10" fillId="0" borderId="15" xfId="0" applyFont="1" applyFill="1" applyBorder="1" applyAlignment="1">
      <alignment horizontal="center" vertical="center" shrinkToFit="1"/>
    </xf>
    <xf numFmtId="0" fontId="10" fillId="0" borderId="154" xfId="0" applyFont="1" applyFill="1" applyBorder="1" applyAlignment="1">
      <alignment horizontal="center" vertical="center" shrinkToFit="1"/>
    </xf>
    <xf numFmtId="0" fontId="10" fillId="0" borderId="157" xfId="0" applyFont="1" applyFill="1" applyBorder="1" applyAlignment="1">
      <alignment horizontal="center" vertical="center" shrinkToFit="1"/>
    </xf>
    <xf numFmtId="0" fontId="10" fillId="0" borderId="158" xfId="0" applyFont="1" applyFill="1" applyBorder="1" applyAlignment="1">
      <alignment horizontal="center" vertical="center" shrinkToFit="1"/>
    </xf>
    <xf numFmtId="49" fontId="13" fillId="0" borderId="7" xfId="0" applyNumberFormat="1" applyFont="1" applyFill="1" applyBorder="1" applyAlignment="1">
      <alignment horizontal="center" vertical="center" shrinkToFit="1"/>
    </xf>
    <xf numFmtId="0" fontId="18" fillId="2" borderId="1" xfId="0" applyFont="1" applyFill="1" applyBorder="1" applyAlignment="1">
      <alignment horizontal="center" vertical="center" shrinkToFit="1"/>
    </xf>
    <xf numFmtId="0" fontId="12" fillId="0" borderId="0" xfId="0" applyFont="1"/>
    <xf numFmtId="49" fontId="13" fillId="0" borderId="69" xfId="0" applyNumberFormat="1" applyFont="1" applyFill="1" applyBorder="1" applyAlignment="1">
      <alignment horizontal="center" vertical="center" shrinkToFit="1"/>
    </xf>
    <xf numFmtId="0" fontId="12" fillId="0" borderId="5" xfId="0" applyFont="1" applyFill="1" applyBorder="1" applyAlignment="1">
      <alignment horizontal="center" vertical="center" shrinkToFit="1"/>
    </xf>
    <xf numFmtId="0" fontId="10" fillId="0" borderId="55" xfId="0" applyFont="1" applyFill="1" applyBorder="1" applyAlignment="1">
      <alignment horizontal="center" vertical="center" shrinkToFit="1"/>
    </xf>
    <xf numFmtId="49" fontId="10" fillId="0" borderId="56" xfId="0" applyNumberFormat="1" applyFont="1" applyFill="1" applyBorder="1" applyAlignment="1">
      <alignment horizontal="center" vertical="center" shrinkToFit="1"/>
    </xf>
    <xf numFmtId="0" fontId="10" fillId="0" borderId="1" xfId="0" applyFont="1" applyFill="1" applyBorder="1" applyAlignment="1">
      <alignment horizontal="center" vertical="center" shrinkToFit="1"/>
    </xf>
    <xf numFmtId="49" fontId="10" fillId="0" borderId="170" xfId="0" applyNumberFormat="1" applyFont="1" applyFill="1" applyBorder="1" applyAlignment="1">
      <alignment horizontal="center" vertical="center" shrinkToFit="1"/>
    </xf>
    <xf numFmtId="49" fontId="10" fillId="0" borderId="34" xfId="0" applyNumberFormat="1" applyFont="1" applyFill="1" applyBorder="1" applyAlignment="1">
      <alignment horizontal="center" vertical="center" shrinkToFit="1"/>
    </xf>
    <xf numFmtId="0" fontId="10" fillId="0" borderId="98" xfId="0" applyFont="1" applyFill="1" applyBorder="1" applyAlignment="1">
      <alignment horizontal="center" vertical="center" shrinkToFit="1"/>
    </xf>
    <xf numFmtId="0" fontId="10" fillId="0" borderId="72" xfId="0" applyFont="1" applyFill="1" applyBorder="1" applyAlignment="1">
      <alignment horizontal="center" vertical="center" shrinkToFit="1"/>
    </xf>
    <xf numFmtId="0" fontId="10" fillId="0" borderId="64" xfId="0" applyFont="1" applyFill="1" applyBorder="1" applyAlignment="1">
      <alignment horizontal="center" vertical="center" shrinkToFit="1"/>
    </xf>
    <xf numFmtId="176" fontId="10" fillId="0" borderId="167" xfId="0" applyNumberFormat="1" applyFont="1" applyFill="1" applyBorder="1" applyAlignment="1">
      <alignment horizontal="right" vertical="center" shrinkToFit="1"/>
    </xf>
    <xf numFmtId="176" fontId="10" fillId="0" borderId="119" xfId="0" applyNumberFormat="1" applyFont="1" applyFill="1" applyBorder="1" applyAlignment="1">
      <alignment horizontal="right" vertical="center" shrinkToFit="1"/>
    </xf>
    <xf numFmtId="176" fontId="10" fillId="0" borderId="20" xfId="0" applyNumberFormat="1" applyFont="1" applyFill="1" applyBorder="1" applyAlignment="1">
      <alignment horizontal="right" vertical="center" shrinkToFit="1"/>
    </xf>
    <xf numFmtId="176" fontId="10" fillId="0" borderId="27" xfId="0" applyNumberFormat="1" applyFont="1" applyFill="1" applyBorder="1" applyAlignment="1">
      <alignment horizontal="right" vertical="center" shrinkToFit="1"/>
    </xf>
    <xf numFmtId="176" fontId="10" fillId="11" borderId="17" xfId="0" applyNumberFormat="1" applyFont="1" applyFill="1" applyBorder="1" applyAlignment="1">
      <alignment horizontal="right" vertical="center" shrinkToFit="1"/>
    </xf>
    <xf numFmtId="176" fontId="10" fillId="0" borderId="59" xfId="0" applyNumberFormat="1" applyFont="1" applyFill="1" applyBorder="1" applyAlignment="1">
      <alignment horizontal="right" vertical="center" shrinkToFit="1"/>
    </xf>
    <xf numFmtId="176" fontId="10" fillId="0" borderId="120" xfId="0" applyNumberFormat="1" applyFont="1" applyFill="1" applyBorder="1" applyAlignment="1">
      <alignment horizontal="right" vertical="center" shrinkToFit="1"/>
    </xf>
    <xf numFmtId="176" fontId="10" fillId="0" borderId="58" xfId="0" applyNumberFormat="1" applyFont="1" applyFill="1" applyBorder="1" applyAlignment="1">
      <alignment horizontal="right" vertical="center" shrinkToFit="1"/>
    </xf>
    <xf numFmtId="176" fontId="10" fillId="0" borderId="17" xfId="0" applyNumberFormat="1" applyFont="1" applyFill="1" applyBorder="1" applyAlignment="1">
      <alignment horizontal="right" vertical="center" shrinkToFit="1"/>
    </xf>
    <xf numFmtId="176" fontId="10" fillId="0" borderId="18" xfId="0" applyNumberFormat="1" applyFont="1" applyFill="1" applyBorder="1" applyAlignment="1">
      <alignment horizontal="right" vertical="center" shrinkToFit="1"/>
    </xf>
    <xf numFmtId="176" fontId="10" fillId="0" borderId="21" xfId="0" applyNumberFormat="1" applyFont="1" applyFill="1" applyBorder="1" applyAlignment="1">
      <alignment horizontal="right" vertical="center" shrinkToFit="1"/>
    </xf>
    <xf numFmtId="176" fontId="10" fillId="0" borderId="51" xfId="0" applyNumberFormat="1" applyFont="1" applyFill="1" applyBorder="1" applyAlignment="1">
      <alignment horizontal="right" vertical="center" shrinkToFit="1"/>
    </xf>
    <xf numFmtId="176" fontId="10" fillId="10" borderId="75" xfId="0" applyNumberFormat="1" applyFont="1" applyFill="1" applyBorder="1" applyAlignment="1">
      <alignment horizontal="right" vertical="center" shrinkToFit="1"/>
    </xf>
    <xf numFmtId="176" fontId="10" fillId="10" borderId="45" xfId="0" applyNumberFormat="1" applyFont="1" applyFill="1" applyBorder="1" applyAlignment="1">
      <alignment horizontal="right" vertical="center" shrinkToFit="1"/>
    </xf>
    <xf numFmtId="176" fontId="10" fillId="0" borderId="10" xfId="0" applyNumberFormat="1" applyFont="1" applyFill="1" applyBorder="1" applyAlignment="1">
      <alignment horizontal="right" vertical="center" shrinkToFit="1"/>
    </xf>
    <xf numFmtId="176" fontId="10" fillId="0" borderId="11" xfId="0" applyNumberFormat="1" applyFont="1" applyFill="1" applyBorder="1" applyAlignment="1">
      <alignment horizontal="right" vertical="center" shrinkToFit="1"/>
    </xf>
    <xf numFmtId="176" fontId="10" fillId="0" borderId="61" xfId="0" applyNumberFormat="1" applyFont="1" applyFill="1" applyBorder="1" applyAlignment="1">
      <alignment horizontal="right" vertical="center" shrinkToFit="1"/>
    </xf>
    <xf numFmtId="176" fontId="10" fillId="0" borderId="12" xfId="0" applyNumberFormat="1" applyFont="1" applyFill="1" applyBorder="1" applyAlignment="1">
      <alignment horizontal="right" vertical="center" shrinkToFit="1"/>
    </xf>
    <xf numFmtId="176" fontId="10" fillId="0" borderId="8" xfId="0" applyNumberFormat="1" applyFont="1" applyFill="1" applyBorder="1" applyAlignment="1">
      <alignment horizontal="right" vertical="center" shrinkToFit="1"/>
    </xf>
    <xf numFmtId="176" fontId="10" fillId="0" borderId="36" xfId="0" applyNumberFormat="1" applyFont="1" applyFill="1" applyBorder="1" applyAlignment="1">
      <alignment horizontal="right" vertical="center" shrinkToFit="1"/>
    </xf>
    <xf numFmtId="176" fontId="10" fillId="10" borderId="11" xfId="0" applyNumberFormat="1" applyFont="1" applyFill="1" applyBorder="1" applyAlignment="1">
      <alignment horizontal="right" vertical="center" shrinkToFit="1"/>
    </xf>
    <xf numFmtId="176" fontId="10" fillId="10" borderId="17" xfId="0" applyNumberFormat="1" applyFont="1" applyFill="1" applyBorder="1" applyAlignment="1">
      <alignment horizontal="right" vertical="center" shrinkToFit="1"/>
    </xf>
    <xf numFmtId="176" fontId="10" fillId="10" borderId="18" xfId="0" applyNumberFormat="1" applyFont="1" applyFill="1" applyBorder="1" applyAlignment="1">
      <alignment horizontal="right" vertical="center" shrinkToFit="1"/>
    </xf>
    <xf numFmtId="176" fontId="10" fillId="11" borderId="19" xfId="0" applyNumberFormat="1" applyFont="1" applyFill="1" applyBorder="1" applyAlignment="1">
      <alignment horizontal="right" vertical="center" shrinkToFit="1"/>
    </xf>
    <xf numFmtId="176" fontId="10" fillId="11" borderId="18" xfId="0" applyNumberFormat="1" applyFont="1" applyFill="1" applyBorder="1" applyAlignment="1">
      <alignment horizontal="right" vertical="center" shrinkToFit="1"/>
    </xf>
    <xf numFmtId="176" fontId="10" fillId="10" borderId="10" xfId="0" applyNumberFormat="1" applyFont="1" applyFill="1" applyBorder="1" applyAlignment="1">
      <alignment horizontal="right" vertical="center" shrinkToFit="1"/>
    </xf>
    <xf numFmtId="176" fontId="10" fillId="10" borderId="8" xfId="0" applyNumberFormat="1" applyFont="1" applyFill="1" applyBorder="1" applyAlignment="1">
      <alignment horizontal="right" vertical="center" shrinkToFit="1"/>
    </xf>
    <xf numFmtId="176" fontId="10" fillId="10" borderId="12" xfId="0" applyNumberFormat="1" applyFont="1" applyFill="1" applyBorder="1" applyAlignment="1">
      <alignment horizontal="right" vertical="center" shrinkToFit="1"/>
    </xf>
    <xf numFmtId="176" fontId="10" fillId="11" borderId="12" xfId="0" applyNumberFormat="1" applyFont="1" applyFill="1" applyBorder="1" applyAlignment="1">
      <alignment horizontal="right" vertical="center" shrinkToFit="1"/>
    </xf>
    <xf numFmtId="176" fontId="10" fillId="10" borderId="42" xfId="0" applyNumberFormat="1" applyFont="1" applyFill="1" applyBorder="1" applyAlignment="1">
      <alignment horizontal="right" vertical="center" shrinkToFit="1"/>
    </xf>
    <xf numFmtId="176" fontId="10" fillId="10" borderId="26" xfId="0" applyNumberFormat="1" applyFont="1" applyFill="1" applyBorder="1" applyAlignment="1">
      <alignment horizontal="right" vertical="center" shrinkToFit="1"/>
    </xf>
    <xf numFmtId="176" fontId="10" fillId="0" borderId="26" xfId="0" applyNumberFormat="1" applyFont="1" applyFill="1" applyBorder="1" applyAlignment="1">
      <alignment horizontal="right" vertical="center" shrinkToFit="1"/>
    </xf>
    <xf numFmtId="176" fontId="10" fillId="0" borderId="16" xfId="0" applyNumberFormat="1" applyFont="1" applyFill="1" applyBorder="1" applyAlignment="1">
      <alignment horizontal="right" vertical="center" shrinkToFit="1"/>
    </xf>
    <xf numFmtId="176" fontId="10" fillId="0" borderId="42" xfId="0" applyNumberFormat="1" applyFont="1" applyFill="1" applyBorder="1" applyAlignment="1">
      <alignment horizontal="right" vertical="center" shrinkToFit="1"/>
    </xf>
    <xf numFmtId="176" fontId="10" fillId="0" borderId="19" xfId="0" applyNumberFormat="1" applyFont="1" applyFill="1" applyBorder="1" applyAlignment="1">
      <alignment horizontal="right" vertical="center" shrinkToFit="1"/>
    </xf>
    <xf numFmtId="176" fontId="10" fillId="0" borderId="22" xfId="0" applyNumberFormat="1" applyFont="1" applyFill="1" applyBorder="1" applyAlignment="1">
      <alignment horizontal="right" vertical="center" shrinkToFit="1"/>
    </xf>
    <xf numFmtId="176" fontId="10" fillId="0" borderId="28" xfId="0" applyNumberFormat="1" applyFont="1" applyFill="1" applyBorder="1" applyAlignment="1">
      <alignment horizontal="right" vertical="center" shrinkToFit="1"/>
    </xf>
    <xf numFmtId="176" fontId="10" fillId="0" borderId="25" xfId="0" applyNumberFormat="1" applyFont="1" applyFill="1" applyBorder="1" applyAlignment="1">
      <alignment horizontal="right" vertical="center" shrinkToFit="1"/>
    </xf>
    <xf numFmtId="176" fontId="10" fillId="0" borderId="79" xfId="0" applyNumberFormat="1" applyFont="1" applyFill="1" applyBorder="1" applyAlignment="1">
      <alignment horizontal="right" vertical="center" shrinkToFit="1"/>
    </xf>
    <xf numFmtId="176" fontId="10" fillId="13" borderId="17" xfId="0" applyNumberFormat="1" applyFont="1" applyFill="1" applyBorder="1" applyAlignment="1">
      <alignment horizontal="right" vertical="center" shrinkToFit="1"/>
    </xf>
    <xf numFmtId="176" fontId="10" fillId="0" borderId="155" xfId="0" applyNumberFormat="1" applyFont="1" applyFill="1" applyBorder="1" applyAlignment="1">
      <alignment horizontal="right" vertical="center" shrinkToFit="1"/>
    </xf>
    <xf numFmtId="176" fontId="10" fillId="0" borderId="52" xfId="0" applyNumberFormat="1" applyFont="1" applyFill="1" applyBorder="1" applyAlignment="1">
      <alignment horizontal="right" vertical="center" shrinkToFit="1"/>
    </xf>
    <xf numFmtId="176" fontId="10" fillId="10" borderId="114" xfId="0" applyNumberFormat="1" applyFont="1" applyFill="1" applyBorder="1" applyAlignment="1">
      <alignment horizontal="right" vertical="center" shrinkToFit="1"/>
    </xf>
    <xf numFmtId="176" fontId="10" fillId="10" borderId="22" xfId="0" applyNumberFormat="1" applyFont="1" applyFill="1" applyBorder="1" applyAlignment="1">
      <alignment horizontal="right" vertical="center" shrinkToFit="1"/>
    </xf>
    <xf numFmtId="176" fontId="10" fillId="10" borderId="113" xfId="0" applyNumberFormat="1" applyFont="1" applyFill="1" applyBorder="1" applyAlignment="1">
      <alignment horizontal="right" vertical="center" shrinkToFit="1"/>
    </xf>
    <xf numFmtId="176" fontId="10" fillId="10" borderId="14" xfId="0" applyNumberFormat="1" applyFont="1" applyFill="1" applyBorder="1" applyAlignment="1">
      <alignment horizontal="right" vertical="center" shrinkToFit="1"/>
    </xf>
    <xf numFmtId="176" fontId="10" fillId="0" borderId="78" xfId="0" applyNumberFormat="1" applyFont="1" applyFill="1" applyBorder="1" applyAlignment="1">
      <alignment horizontal="right" vertical="center" shrinkToFit="1"/>
    </xf>
    <xf numFmtId="176" fontId="10" fillId="10" borderId="44" xfId="0" applyNumberFormat="1" applyFont="1" applyFill="1" applyBorder="1" applyAlignment="1">
      <alignment horizontal="right" vertical="center" shrinkToFit="1"/>
    </xf>
    <xf numFmtId="176" fontId="10" fillId="0" borderId="160" xfId="0" applyNumberFormat="1" applyFont="1" applyFill="1" applyBorder="1" applyAlignment="1">
      <alignment horizontal="right" vertical="center" shrinkToFit="1"/>
    </xf>
    <xf numFmtId="176" fontId="10" fillId="0" borderId="74" xfId="0" applyNumberFormat="1" applyFont="1" applyFill="1" applyBorder="1" applyAlignment="1">
      <alignment horizontal="right" vertical="center" shrinkToFit="1"/>
    </xf>
    <xf numFmtId="176" fontId="10" fillId="13" borderId="113" xfId="0" applyNumberFormat="1" applyFont="1" applyFill="1" applyBorder="1" applyAlignment="1">
      <alignment horizontal="right" vertical="center" shrinkToFit="1"/>
    </xf>
    <xf numFmtId="176" fontId="10" fillId="0" borderId="73" xfId="0" applyNumberFormat="1" applyFont="1" applyFill="1" applyBorder="1" applyAlignment="1">
      <alignment horizontal="right" vertical="center" shrinkToFit="1"/>
    </xf>
    <xf numFmtId="176" fontId="10" fillId="0" borderId="60" xfId="0" applyNumberFormat="1" applyFont="1" applyFill="1" applyBorder="1" applyAlignment="1">
      <alignment horizontal="right" vertical="center" shrinkToFit="1"/>
    </xf>
    <xf numFmtId="176" fontId="10" fillId="0" borderId="114" xfId="0" applyNumberFormat="1" applyFont="1" applyFill="1" applyBorder="1" applyAlignment="1">
      <alignment horizontal="right" vertical="center" shrinkToFit="1"/>
    </xf>
    <xf numFmtId="176" fontId="10" fillId="0" borderId="112" xfId="0" applyNumberFormat="1" applyFont="1" applyFill="1" applyBorder="1" applyAlignment="1">
      <alignment horizontal="right" vertical="center" shrinkToFit="1"/>
    </xf>
    <xf numFmtId="176" fontId="10" fillId="0" borderId="156" xfId="0" applyNumberFormat="1" applyFont="1" applyFill="1" applyBorder="1" applyAlignment="1">
      <alignment horizontal="right" vertical="center" shrinkToFit="1"/>
    </xf>
    <xf numFmtId="176" fontId="10" fillId="0" borderId="77" xfId="0" applyNumberFormat="1" applyFont="1" applyFill="1" applyBorder="1" applyAlignment="1">
      <alignment horizontal="right" vertical="center" shrinkToFit="1"/>
    </xf>
    <xf numFmtId="176" fontId="10" fillId="0" borderId="24" xfId="0" applyNumberFormat="1" applyFont="1" applyFill="1" applyBorder="1" applyAlignment="1">
      <alignment horizontal="right" vertical="center" shrinkToFit="1"/>
    </xf>
    <xf numFmtId="176" fontId="10" fillId="0" borderId="43" xfId="0" applyNumberFormat="1" applyFont="1" applyFill="1" applyBorder="1" applyAlignment="1">
      <alignment horizontal="right" vertical="center" shrinkToFit="1"/>
    </xf>
    <xf numFmtId="176" fontId="10" fillId="13" borderId="110" xfId="0" applyNumberFormat="1" applyFont="1" applyFill="1" applyBorder="1" applyAlignment="1">
      <alignment horizontal="right" vertical="center" shrinkToFit="1"/>
    </xf>
    <xf numFmtId="176" fontId="10" fillId="13" borderId="111" xfId="0" applyNumberFormat="1" applyFont="1" applyFill="1" applyBorder="1" applyAlignment="1">
      <alignment horizontal="right" vertical="center" shrinkToFit="1"/>
    </xf>
    <xf numFmtId="176" fontId="10" fillId="13" borderId="114" xfId="0" applyNumberFormat="1" applyFont="1" applyFill="1" applyBorder="1" applyAlignment="1">
      <alignment horizontal="right" vertical="center" shrinkToFit="1"/>
    </xf>
    <xf numFmtId="176" fontId="10" fillId="0" borderId="113" xfId="0" applyNumberFormat="1" applyFont="1" applyFill="1" applyBorder="1" applyAlignment="1">
      <alignment horizontal="right" vertical="center" shrinkToFit="1"/>
    </xf>
    <xf numFmtId="176" fontId="10" fillId="11" borderId="26" xfId="0" applyNumberFormat="1" applyFont="1" applyFill="1" applyBorder="1" applyAlignment="1">
      <alignment horizontal="right" vertical="center" shrinkToFit="1"/>
    </xf>
    <xf numFmtId="0" fontId="10" fillId="0" borderId="162" xfId="0" applyFont="1" applyFill="1" applyBorder="1" applyAlignment="1">
      <alignment horizontal="center" vertical="center" shrinkToFit="1"/>
    </xf>
    <xf numFmtId="0" fontId="16" fillId="16" borderId="131" xfId="0" applyFont="1" applyFill="1" applyBorder="1" applyAlignment="1">
      <alignment horizontal="center" vertical="center"/>
    </xf>
    <xf numFmtId="0" fontId="16" fillId="16" borderId="127" xfId="0" applyFont="1" applyFill="1" applyBorder="1" applyAlignment="1">
      <alignment horizontal="center" vertical="center"/>
    </xf>
    <xf numFmtId="0" fontId="16" fillId="16" borderId="128" xfId="0" applyFont="1" applyFill="1" applyBorder="1" applyAlignment="1">
      <alignment horizontal="center" vertical="center"/>
    </xf>
    <xf numFmtId="0" fontId="16" fillId="16" borderId="129" xfId="0" applyFont="1" applyFill="1" applyBorder="1" applyAlignment="1">
      <alignment horizontal="center" vertical="center"/>
    </xf>
    <xf numFmtId="0" fontId="14" fillId="16" borderId="76" xfId="0" applyFont="1" applyFill="1" applyBorder="1" applyAlignment="1">
      <alignment horizontal="center" vertical="center"/>
    </xf>
    <xf numFmtId="0" fontId="14" fillId="16" borderId="77" xfId="0" applyFont="1" applyFill="1" applyBorder="1" applyAlignment="1">
      <alignment horizontal="center" vertical="center"/>
    </xf>
    <xf numFmtId="0" fontId="14" fillId="16" borderId="133" xfId="0" applyFont="1" applyFill="1" applyBorder="1" applyAlignment="1">
      <alignment horizontal="center" vertical="center"/>
    </xf>
    <xf numFmtId="0" fontId="14" fillId="16" borderId="134" xfId="0" applyFont="1" applyFill="1" applyBorder="1" applyAlignment="1">
      <alignment horizontal="center" vertical="center"/>
    </xf>
    <xf numFmtId="176" fontId="10" fillId="0" borderId="110" xfId="0" applyNumberFormat="1" applyFont="1" applyFill="1" applyBorder="1" applyAlignment="1">
      <alignment horizontal="right" vertical="center" shrinkToFit="1"/>
    </xf>
    <xf numFmtId="176" fontId="10" fillId="0" borderId="108" xfId="0" applyNumberFormat="1" applyFont="1" applyFill="1" applyBorder="1" applyAlignment="1">
      <alignment horizontal="right" vertical="center" shrinkToFit="1"/>
    </xf>
    <xf numFmtId="176" fontId="13" fillId="0" borderId="18" xfId="0" applyNumberFormat="1" applyFont="1" applyFill="1" applyBorder="1" applyAlignment="1">
      <alignment horizontal="right" vertical="center" shrinkToFit="1"/>
    </xf>
    <xf numFmtId="176" fontId="10" fillId="11" borderId="43" xfId="0" applyNumberFormat="1" applyFont="1" applyFill="1" applyBorder="1" applyAlignment="1">
      <alignment horizontal="right" vertical="center" shrinkToFit="1"/>
    </xf>
    <xf numFmtId="176" fontId="10" fillId="0" borderId="53" xfId="0" applyNumberFormat="1" applyFont="1" applyFill="1" applyBorder="1" applyAlignment="1">
      <alignment horizontal="right" vertical="center" shrinkToFit="1"/>
    </xf>
    <xf numFmtId="176" fontId="10" fillId="0" borderId="67" xfId="0" applyNumberFormat="1" applyFont="1" applyFill="1" applyBorder="1" applyAlignment="1">
      <alignment horizontal="right" vertical="center" shrinkToFit="1"/>
    </xf>
    <xf numFmtId="176" fontId="10" fillId="11" borderId="42" xfId="0" applyNumberFormat="1" applyFont="1" applyFill="1" applyBorder="1" applyAlignment="1">
      <alignment horizontal="right" vertical="center" shrinkToFit="1"/>
    </xf>
    <xf numFmtId="176" fontId="10" fillId="0" borderId="153" xfId="0" applyNumberFormat="1" applyFont="1" applyFill="1" applyBorder="1" applyAlignment="1">
      <alignment horizontal="right" vertical="center" shrinkToFit="1"/>
    </xf>
    <xf numFmtId="176" fontId="10" fillId="0" borderId="45" xfId="0" applyNumberFormat="1" applyFont="1" applyFill="1" applyBorder="1" applyAlignment="1">
      <alignment horizontal="right" vertical="center" shrinkToFit="1"/>
    </xf>
    <xf numFmtId="176" fontId="10" fillId="0" borderId="46" xfId="0" applyNumberFormat="1" applyFont="1" applyFill="1" applyBorder="1" applyAlignment="1">
      <alignment horizontal="right" vertical="center" shrinkToFit="1"/>
    </xf>
    <xf numFmtId="176" fontId="10" fillId="0" borderId="75" xfId="0" applyNumberFormat="1" applyFont="1" applyFill="1" applyBorder="1" applyAlignment="1">
      <alignment horizontal="right" vertical="center" shrinkToFit="1"/>
    </xf>
    <xf numFmtId="0" fontId="10" fillId="0" borderId="63" xfId="0" applyFont="1" applyFill="1" applyBorder="1" applyAlignment="1">
      <alignment horizontal="center" vertical="center" shrinkToFit="1"/>
    </xf>
    <xf numFmtId="0" fontId="10" fillId="0" borderId="159" xfId="0" applyFont="1" applyFill="1" applyBorder="1" applyAlignment="1">
      <alignment horizontal="center" vertical="center" shrinkToFit="1"/>
    </xf>
    <xf numFmtId="0" fontId="10" fillId="0" borderId="34" xfId="0" applyFont="1" applyFill="1" applyBorder="1" applyAlignment="1">
      <alignment horizontal="center" vertical="center" shrinkToFit="1"/>
    </xf>
    <xf numFmtId="0" fontId="10" fillId="0" borderId="164" xfId="0" applyFont="1" applyFill="1" applyBorder="1" applyAlignment="1">
      <alignment horizontal="center" vertical="center" shrinkToFit="1"/>
    </xf>
    <xf numFmtId="0" fontId="10" fillId="0" borderId="68" xfId="0" applyFont="1" applyFill="1" applyBorder="1" applyAlignment="1">
      <alignment horizontal="center" vertical="center" shrinkToFit="1"/>
    </xf>
    <xf numFmtId="0" fontId="10" fillId="0" borderId="48" xfId="0" applyFont="1" applyFill="1" applyBorder="1" applyAlignment="1">
      <alignment horizontal="center" vertical="center" shrinkToFit="1"/>
    </xf>
    <xf numFmtId="49" fontId="10" fillId="0" borderId="97" xfId="0" applyNumberFormat="1" applyFont="1" applyFill="1" applyBorder="1" applyAlignment="1">
      <alignment horizontal="center" vertical="center" shrinkToFit="1"/>
    </xf>
    <xf numFmtId="178" fontId="10" fillId="0" borderId="18" xfId="0" applyNumberFormat="1" applyFont="1" applyFill="1" applyBorder="1" applyAlignment="1">
      <alignment vertical="center" shrinkToFit="1"/>
    </xf>
    <xf numFmtId="178" fontId="10" fillId="0" borderId="8" xfId="0" applyNumberFormat="1" applyFont="1" applyFill="1" applyBorder="1" applyAlignment="1">
      <alignment vertical="center" shrinkToFit="1"/>
    </xf>
    <xf numFmtId="178" fontId="10" fillId="0" borderId="26" xfId="0" applyNumberFormat="1" applyFont="1" applyFill="1" applyBorder="1" applyAlignment="1">
      <alignment vertical="center" shrinkToFit="1"/>
    </xf>
    <xf numFmtId="176" fontId="10" fillId="0" borderId="44" xfId="0" applyNumberFormat="1" applyFont="1" applyFill="1" applyBorder="1" applyAlignment="1">
      <alignment horizontal="right" vertical="center" shrinkToFit="1"/>
    </xf>
    <xf numFmtId="176" fontId="10" fillId="0" borderId="118" xfId="0" applyNumberFormat="1" applyFont="1" applyFill="1" applyBorder="1" applyAlignment="1">
      <alignment horizontal="right" vertical="center" shrinkToFit="1"/>
    </xf>
    <xf numFmtId="176" fontId="10" fillId="0" borderId="116" xfId="0" applyNumberFormat="1" applyFont="1" applyFill="1" applyBorder="1" applyAlignment="1">
      <alignment horizontal="right" vertical="center" shrinkToFit="1"/>
    </xf>
    <xf numFmtId="176" fontId="10" fillId="0" borderId="140" xfId="0" applyNumberFormat="1" applyFont="1" applyFill="1" applyBorder="1" applyAlignment="1">
      <alignment horizontal="right" vertical="center" shrinkToFit="1"/>
    </xf>
    <xf numFmtId="176" fontId="10" fillId="0" borderId="172" xfId="0" applyNumberFormat="1" applyFont="1" applyFill="1" applyBorder="1" applyAlignment="1">
      <alignment horizontal="right" vertical="center" shrinkToFit="1"/>
    </xf>
    <xf numFmtId="177" fontId="10" fillId="0" borderId="0" xfId="0" applyNumberFormat="1" applyFont="1" applyFill="1" applyAlignment="1">
      <alignment horizontal="right" vertical="center" shrinkToFit="1"/>
    </xf>
    <xf numFmtId="177" fontId="10" fillId="0" borderId="30" xfId="0" applyNumberFormat="1" applyFont="1" applyFill="1" applyBorder="1" applyAlignment="1">
      <alignment horizontal="right" vertical="center" shrinkToFit="1"/>
    </xf>
    <xf numFmtId="176" fontId="10" fillId="0" borderId="121" xfId="0" applyNumberFormat="1" applyFont="1" applyFill="1" applyBorder="1" applyAlignment="1">
      <alignment horizontal="right" vertical="center" shrinkToFit="1"/>
    </xf>
    <xf numFmtId="176" fontId="10" fillId="0" borderId="14" xfId="0" applyNumberFormat="1" applyFont="1" applyFill="1" applyBorder="1" applyAlignment="1">
      <alignment horizontal="right" vertical="center" shrinkToFit="1"/>
    </xf>
    <xf numFmtId="176" fontId="10" fillId="0" borderId="111" xfId="0" applyNumberFormat="1" applyFont="1" applyFill="1" applyBorder="1" applyAlignment="1">
      <alignment horizontal="right" vertical="center" shrinkToFit="1"/>
    </xf>
    <xf numFmtId="176" fontId="10" fillId="0" borderId="109" xfId="0" applyNumberFormat="1" applyFont="1" applyFill="1" applyBorder="1" applyAlignment="1">
      <alignment horizontal="right" vertical="center" shrinkToFit="1"/>
    </xf>
    <xf numFmtId="176" fontId="10" fillId="0" borderId="23" xfId="0" applyNumberFormat="1" applyFont="1" applyFill="1" applyBorder="1" applyAlignment="1">
      <alignment horizontal="right" vertical="center" shrinkToFit="1"/>
    </xf>
    <xf numFmtId="176" fontId="10" fillId="0" borderId="49" xfId="0" applyNumberFormat="1" applyFont="1" applyFill="1" applyBorder="1" applyAlignment="1">
      <alignment horizontal="right" vertical="center" shrinkToFit="1"/>
    </xf>
    <xf numFmtId="176" fontId="10" fillId="0" borderId="50" xfId="0" applyNumberFormat="1" applyFont="1" applyFill="1" applyBorder="1" applyAlignment="1">
      <alignment horizontal="right" vertical="center" shrinkToFit="1"/>
    </xf>
    <xf numFmtId="176" fontId="10" fillId="0" borderId="13" xfId="0" applyNumberFormat="1" applyFont="1" applyFill="1" applyBorder="1" applyAlignment="1">
      <alignment horizontal="right" vertical="center" shrinkToFit="1"/>
    </xf>
    <xf numFmtId="176" fontId="10" fillId="0" borderId="107" xfId="0" applyNumberFormat="1" applyFont="1" applyFill="1" applyBorder="1" applyAlignment="1">
      <alignment horizontal="right" vertical="center" shrinkToFit="1"/>
    </xf>
    <xf numFmtId="177" fontId="10" fillId="0" borderId="31" xfId="0" applyNumberFormat="1" applyFont="1" applyFill="1" applyBorder="1" applyAlignment="1">
      <alignment horizontal="right" vertical="center" shrinkToFit="1"/>
    </xf>
    <xf numFmtId="176" fontId="10" fillId="0" borderId="54" xfId="0" applyNumberFormat="1" applyFont="1" applyFill="1" applyBorder="1" applyAlignment="1">
      <alignment horizontal="right" vertical="center" shrinkToFit="1"/>
    </xf>
    <xf numFmtId="176" fontId="10" fillId="0" borderId="123" xfId="0" applyNumberFormat="1" applyFont="1" applyFill="1" applyBorder="1" applyAlignment="1">
      <alignment horizontal="right" vertical="center" shrinkToFit="1"/>
    </xf>
    <xf numFmtId="176" fontId="10" fillId="0" borderId="62" xfId="0" applyNumberFormat="1" applyFont="1" applyFill="1" applyBorder="1" applyAlignment="1">
      <alignment horizontal="right" vertical="center" shrinkToFit="1"/>
    </xf>
    <xf numFmtId="176" fontId="10" fillId="0" borderId="163" xfId="0" applyNumberFormat="1" applyFont="1" applyFill="1" applyBorder="1" applyAlignment="1">
      <alignment horizontal="right" vertical="center" shrinkToFit="1"/>
    </xf>
    <xf numFmtId="178" fontId="10" fillId="0" borderId="36" xfId="0" applyNumberFormat="1" applyFont="1" applyFill="1" applyBorder="1" applyAlignment="1">
      <alignment vertical="center" shrinkToFit="1"/>
    </xf>
    <xf numFmtId="178" fontId="10" fillId="0" borderId="19" xfId="0" applyNumberFormat="1" applyFont="1" applyFill="1" applyBorder="1" applyAlignment="1">
      <alignment vertical="center" shrinkToFit="1"/>
    </xf>
    <xf numFmtId="178" fontId="10" fillId="0" borderId="43" xfId="0" applyNumberFormat="1" applyFont="1" applyFill="1" applyBorder="1" applyAlignment="1">
      <alignment vertical="center" shrinkToFit="1"/>
    </xf>
    <xf numFmtId="177" fontId="10" fillId="0" borderId="32" xfId="0" applyNumberFormat="1" applyFont="1" applyFill="1" applyBorder="1" applyAlignment="1">
      <alignment horizontal="right" vertical="center" shrinkToFit="1"/>
    </xf>
    <xf numFmtId="177" fontId="10" fillId="0" borderId="33" xfId="0" applyNumberFormat="1" applyFont="1" applyFill="1" applyBorder="1" applyAlignment="1">
      <alignment horizontal="right" vertical="center" shrinkToFit="1"/>
    </xf>
    <xf numFmtId="178" fontId="10" fillId="0" borderId="24" xfId="0" applyNumberFormat="1" applyFont="1" applyFill="1" applyBorder="1" applyAlignment="1">
      <alignment vertical="center" shrinkToFit="1"/>
    </xf>
    <xf numFmtId="177" fontId="10" fillId="0" borderId="17" xfId="0" applyNumberFormat="1" applyFont="1" applyFill="1" applyBorder="1" applyAlignment="1">
      <alignment horizontal="right" vertical="center" shrinkToFit="1"/>
    </xf>
    <xf numFmtId="9" fontId="10" fillId="0" borderId="12" xfId="0" applyNumberFormat="1" applyFont="1" applyFill="1" applyBorder="1" applyAlignment="1">
      <alignment horizontal="right" vertical="center" shrinkToFit="1"/>
    </xf>
    <xf numFmtId="176" fontId="10" fillId="0" borderId="145" xfId="0" applyNumberFormat="1" applyFont="1" applyFill="1" applyBorder="1" applyAlignment="1">
      <alignment horizontal="right" vertical="center" shrinkToFit="1"/>
    </xf>
    <xf numFmtId="177" fontId="10" fillId="0" borderId="18" xfId="0" applyNumberFormat="1" applyFont="1" applyFill="1" applyBorder="1" applyAlignment="1">
      <alignment horizontal="right" vertical="center" shrinkToFit="1"/>
    </xf>
    <xf numFmtId="9" fontId="10" fillId="0" borderId="8" xfId="0" applyNumberFormat="1" applyFont="1" applyFill="1" applyBorder="1" applyAlignment="1">
      <alignment horizontal="right" vertical="center" shrinkToFit="1"/>
    </xf>
    <xf numFmtId="177" fontId="10" fillId="0" borderId="19" xfId="0" applyNumberFormat="1" applyFont="1" applyFill="1" applyBorder="1" applyAlignment="1">
      <alignment horizontal="right" vertical="center" shrinkToFit="1"/>
    </xf>
    <xf numFmtId="9" fontId="10" fillId="0" borderId="36" xfId="0" applyNumberFormat="1" applyFont="1" applyFill="1" applyBorder="1" applyAlignment="1">
      <alignment horizontal="right" vertical="center" shrinkToFit="1"/>
    </xf>
    <xf numFmtId="177" fontId="10" fillId="0" borderId="20" xfId="0" applyNumberFormat="1" applyFont="1" applyFill="1" applyBorder="1" applyAlignment="1">
      <alignment horizontal="right" vertical="center" shrinkToFit="1"/>
    </xf>
    <xf numFmtId="9" fontId="10" fillId="0" borderId="21" xfId="0" applyNumberFormat="1" applyFont="1" applyFill="1" applyBorder="1" applyAlignment="1">
      <alignment horizontal="right" vertical="center" shrinkToFit="1"/>
    </xf>
    <xf numFmtId="177" fontId="10" fillId="0" borderId="39" xfId="0" applyNumberFormat="1" applyFont="1" applyFill="1" applyBorder="1" applyAlignment="1">
      <alignment horizontal="right" vertical="center" shrinkToFit="1"/>
    </xf>
    <xf numFmtId="177" fontId="10" fillId="0" borderId="40" xfId="0" applyNumberFormat="1" applyFont="1" applyFill="1" applyBorder="1" applyAlignment="1">
      <alignment horizontal="right" vertical="center" shrinkToFit="1"/>
    </xf>
    <xf numFmtId="177" fontId="10" fillId="0" borderId="41" xfId="0" applyNumberFormat="1" applyFont="1" applyFill="1" applyBorder="1" applyAlignment="1">
      <alignment horizontal="right" vertical="center" shrinkToFit="1"/>
    </xf>
    <xf numFmtId="176" fontId="10" fillId="0" borderId="161" xfId="0" applyNumberFormat="1" applyFont="1" applyFill="1" applyBorder="1" applyAlignment="1">
      <alignment horizontal="right" vertical="center" shrinkToFit="1"/>
    </xf>
    <xf numFmtId="176" fontId="10" fillId="11" borderId="114" xfId="0" applyNumberFormat="1" applyFont="1" applyFill="1" applyBorder="1" applyAlignment="1">
      <alignment horizontal="right" vertical="center" shrinkToFit="1"/>
    </xf>
    <xf numFmtId="176" fontId="10" fillId="0" borderId="175" xfId="0" applyNumberFormat="1" applyFont="1" applyFill="1" applyBorder="1" applyAlignment="1">
      <alignment horizontal="right" vertical="center" shrinkToFit="1"/>
    </xf>
    <xf numFmtId="176" fontId="10" fillId="13" borderId="108" xfId="0" applyNumberFormat="1" applyFont="1" applyFill="1" applyBorder="1" applyAlignment="1">
      <alignment horizontal="right" vertical="center" shrinkToFit="1"/>
    </xf>
    <xf numFmtId="0" fontId="10" fillId="2" borderId="1" xfId="0" quotePrefix="1" applyFont="1" applyFill="1" applyBorder="1" applyAlignment="1">
      <alignment horizontal="center" vertical="center" shrinkToFit="1"/>
    </xf>
    <xf numFmtId="176" fontId="10" fillId="0" borderId="176" xfId="0" applyNumberFormat="1" applyFont="1" applyFill="1" applyBorder="1" applyAlignment="1">
      <alignment horizontal="right" vertical="center" shrinkToFit="1"/>
    </xf>
    <xf numFmtId="178" fontId="10" fillId="0" borderId="23" xfId="0" applyNumberFormat="1" applyFont="1" applyFill="1" applyBorder="1" applyAlignment="1">
      <alignment vertical="center" shrinkToFit="1"/>
    </xf>
    <xf numFmtId="178" fontId="10" fillId="0" borderId="13" xfId="0" applyNumberFormat="1" applyFont="1" applyFill="1" applyBorder="1" applyAlignment="1">
      <alignment vertical="center" shrinkToFit="1"/>
    </xf>
    <xf numFmtId="0" fontId="10" fillId="0" borderId="177" xfId="0" applyFont="1" applyFill="1" applyBorder="1" applyAlignment="1">
      <alignment horizontal="center" vertical="center" shrinkToFit="1"/>
    </xf>
    <xf numFmtId="176" fontId="10" fillId="0" borderId="173" xfId="0" applyNumberFormat="1" applyFont="1" applyFill="1" applyBorder="1" applyAlignment="1">
      <alignment horizontal="right" vertical="center" shrinkToFit="1"/>
    </xf>
    <xf numFmtId="176" fontId="10" fillId="0" borderId="115" xfId="0" applyNumberFormat="1" applyFont="1" applyFill="1" applyBorder="1" applyAlignment="1">
      <alignment horizontal="right" vertical="center" shrinkToFit="1"/>
    </xf>
    <xf numFmtId="176" fontId="10" fillId="10" borderId="110" xfId="0" applyNumberFormat="1" applyFont="1" applyFill="1" applyBorder="1" applyAlignment="1">
      <alignment horizontal="right" vertical="center" shrinkToFit="1"/>
    </xf>
    <xf numFmtId="179" fontId="10" fillId="0" borderId="0" xfId="0" applyNumberFormat="1" applyFont="1" applyFill="1" applyAlignment="1">
      <alignment vertical="center"/>
    </xf>
    <xf numFmtId="176" fontId="10" fillId="10" borderId="111" xfId="0" applyNumberFormat="1" applyFont="1" applyFill="1" applyBorder="1" applyAlignment="1">
      <alignment horizontal="right" vertical="center" shrinkToFit="1"/>
    </xf>
    <xf numFmtId="176" fontId="10" fillId="10" borderId="116" xfId="0" applyNumberFormat="1" applyFont="1" applyFill="1" applyBorder="1" applyAlignment="1">
      <alignment horizontal="right" vertical="center" shrinkToFit="1"/>
    </xf>
    <xf numFmtId="0" fontId="10" fillId="0" borderId="181" xfId="0" applyFont="1" applyFill="1" applyBorder="1" applyAlignment="1">
      <alignment horizontal="center" vertical="center" shrinkToFit="1"/>
    </xf>
    <xf numFmtId="0" fontId="10" fillId="0" borderId="0" xfId="0" applyNumberFormat="1" applyFont="1" applyBorder="1" applyAlignment="1">
      <alignment shrinkToFit="1"/>
    </xf>
    <xf numFmtId="0" fontId="10" fillId="17" borderId="157" xfId="0" applyFont="1" applyFill="1" applyBorder="1" applyAlignment="1">
      <alignment horizontal="center" vertical="center" shrinkToFit="1"/>
    </xf>
    <xf numFmtId="176" fontId="10" fillId="10" borderId="169" xfId="0" applyNumberFormat="1" applyFont="1" applyFill="1" applyBorder="1" applyAlignment="1">
      <alignment horizontal="right" vertical="center" shrinkToFit="1"/>
    </xf>
    <xf numFmtId="176" fontId="10" fillId="10" borderId="174" xfId="0" applyNumberFormat="1" applyFont="1" applyFill="1" applyBorder="1" applyAlignment="1">
      <alignment horizontal="right" vertical="center" shrinkToFit="1"/>
    </xf>
    <xf numFmtId="176" fontId="10" fillId="10" borderId="165" xfId="0" applyNumberFormat="1" applyFont="1" applyFill="1" applyBorder="1" applyAlignment="1">
      <alignment horizontal="right" vertical="center" shrinkToFit="1"/>
    </xf>
    <xf numFmtId="176" fontId="10" fillId="12" borderId="111" xfId="0" applyNumberFormat="1" applyFont="1" applyFill="1" applyBorder="1" applyAlignment="1">
      <alignment horizontal="right" vertical="center" shrinkToFit="1"/>
    </xf>
    <xf numFmtId="49" fontId="10" fillId="0" borderId="182" xfId="0" applyNumberFormat="1" applyFont="1" applyFill="1" applyBorder="1" applyAlignment="1">
      <alignment horizontal="center" vertical="center" shrinkToFit="1"/>
    </xf>
    <xf numFmtId="176" fontId="10" fillId="10" borderId="178" xfId="0" applyNumberFormat="1" applyFont="1" applyFill="1" applyBorder="1" applyAlignment="1">
      <alignment horizontal="right" vertical="center" shrinkToFit="1"/>
    </xf>
    <xf numFmtId="176" fontId="10" fillId="0" borderId="178" xfId="0" applyNumberFormat="1" applyFont="1" applyFill="1" applyBorder="1" applyAlignment="1">
      <alignment horizontal="right" vertical="center" shrinkToFit="1"/>
    </xf>
    <xf numFmtId="176" fontId="10" fillId="0" borderId="183" xfId="0" applyNumberFormat="1" applyFont="1" applyFill="1" applyBorder="1" applyAlignment="1">
      <alignment horizontal="right" vertical="center" shrinkToFit="1"/>
    </xf>
    <xf numFmtId="176" fontId="10" fillId="10" borderId="179" xfId="0" applyNumberFormat="1" applyFont="1" applyFill="1" applyBorder="1" applyAlignment="1">
      <alignment horizontal="right" vertical="center" shrinkToFit="1"/>
    </xf>
    <xf numFmtId="176" fontId="10" fillId="10" borderId="171" xfId="0" applyNumberFormat="1" applyFont="1" applyFill="1" applyBorder="1" applyAlignment="1">
      <alignment horizontal="right" vertical="center" shrinkToFit="1"/>
    </xf>
    <xf numFmtId="176" fontId="10" fillId="10" borderId="173" xfId="0" applyNumberFormat="1" applyFont="1" applyFill="1" applyBorder="1" applyAlignment="1">
      <alignment horizontal="right" vertical="center" shrinkToFit="1"/>
    </xf>
    <xf numFmtId="176" fontId="10" fillId="10" borderId="108" xfId="0" applyNumberFormat="1" applyFont="1" applyFill="1" applyBorder="1" applyAlignment="1">
      <alignment horizontal="right" vertical="center" shrinkToFit="1"/>
    </xf>
    <xf numFmtId="176" fontId="10" fillId="10" borderId="140" xfId="0" applyNumberFormat="1" applyFont="1" applyFill="1" applyBorder="1" applyAlignment="1">
      <alignment horizontal="right" vertical="center" shrinkToFit="1"/>
    </xf>
    <xf numFmtId="176" fontId="10" fillId="0" borderId="117" xfId="0" applyNumberFormat="1" applyFont="1" applyFill="1" applyBorder="1" applyAlignment="1">
      <alignment horizontal="right" vertical="center" shrinkToFit="1"/>
    </xf>
    <xf numFmtId="176" fontId="10" fillId="10" borderId="184" xfId="0" applyNumberFormat="1" applyFont="1" applyFill="1" applyBorder="1" applyAlignment="1">
      <alignment horizontal="right" vertical="center" shrinkToFit="1"/>
    </xf>
    <xf numFmtId="176" fontId="10" fillId="10" borderId="185" xfId="0" applyNumberFormat="1" applyFont="1" applyFill="1" applyBorder="1" applyAlignment="1">
      <alignment horizontal="right" vertical="center" shrinkToFit="1"/>
    </xf>
    <xf numFmtId="176" fontId="10" fillId="0" borderId="184" xfId="0" applyNumberFormat="1" applyFont="1" applyFill="1" applyBorder="1" applyAlignment="1">
      <alignment horizontal="right" vertical="center" shrinkToFit="1"/>
    </xf>
    <xf numFmtId="176" fontId="10" fillId="0" borderId="187" xfId="0" applyNumberFormat="1" applyFont="1" applyFill="1" applyBorder="1" applyAlignment="1">
      <alignment horizontal="right" vertical="center" shrinkToFit="1"/>
    </xf>
    <xf numFmtId="176" fontId="10" fillId="10" borderId="188" xfId="0" applyNumberFormat="1" applyFont="1" applyFill="1" applyBorder="1" applyAlignment="1">
      <alignment horizontal="right" vertical="center" shrinkToFit="1"/>
    </xf>
    <xf numFmtId="176" fontId="10" fillId="10" borderId="183" xfId="0" applyNumberFormat="1" applyFont="1" applyFill="1" applyBorder="1" applyAlignment="1">
      <alignment horizontal="right" vertical="center" shrinkToFit="1"/>
    </xf>
    <xf numFmtId="176" fontId="10" fillId="0" borderId="189" xfId="0" applyNumberFormat="1" applyFont="1" applyFill="1" applyBorder="1" applyAlignment="1">
      <alignment horizontal="right" vertical="center" shrinkToFit="1"/>
    </xf>
    <xf numFmtId="49" fontId="13" fillId="0" borderId="34" xfId="0" applyNumberFormat="1" applyFont="1" applyFill="1" applyBorder="1" applyAlignment="1">
      <alignment horizontal="center" vertical="center" shrinkToFit="1"/>
    </xf>
    <xf numFmtId="176" fontId="10" fillId="10" borderId="145" xfId="0" applyNumberFormat="1" applyFont="1" applyFill="1" applyBorder="1" applyAlignment="1">
      <alignment horizontal="right" vertical="center" shrinkToFit="1"/>
    </xf>
    <xf numFmtId="176" fontId="10" fillId="0" borderId="171" xfId="0" applyNumberFormat="1" applyFont="1" applyFill="1" applyBorder="1" applyAlignment="1">
      <alignment horizontal="right" vertical="center" shrinkToFit="1"/>
    </xf>
    <xf numFmtId="0" fontId="10" fillId="0" borderId="192" xfId="0" applyFont="1" applyFill="1" applyBorder="1" applyAlignment="1">
      <alignment horizontal="center" vertical="center" shrinkToFit="1"/>
    </xf>
    <xf numFmtId="176" fontId="10" fillId="0" borderId="180" xfId="0" applyNumberFormat="1" applyFont="1" applyFill="1" applyBorder="1" applyAlignment="1">
      <alignment horizontal="right" vertical="center" shrinkToFit="1"/>
    </xf>
    <xf numFmtId="176" fontId="10" fillId="10" borderId="53" xfId="0" applyNumberFormat="1" applyFont="1" applyFill="1" applyBorder="1" applyAlignment="1">
      <alignment horizontal="right" vertical="center" shrinkToFit="1"/>
    </xf>
    <xf numFmtId="178" fontId="10" fillId="0" borderId="17" xfId="0" applyNumberFormat="1" applyFont="1" applyFill="1" applyBorder="1" applyAlignment="1">
      <alignment vertical="center" shrinkToFit="1"/>
    </xf>
    <xf numFmtId="176" fontId="10" fillId="10" borderId="166" xfId="0" applyNumberFormat="1" applyFont="1" applyFill="1" applyBorder="1" applyAlignment="1">
      <alignment horizontal="right" vertical="center" shrinkToFit="1"/>
    </xf>
    <xf numFmtId="176" fontId="10" fillId="10" borderId="46" xfId="0" applyNumberFormat="1" applyFont="1" applyFill="1" applyBorder="1" applyAlignment="1">
      <alignment horizontal="right" vertical="center" shrinkToFit="1"/>
    </xf>
    <xf numFmtId="176" fontId="13" fillId="0" borderId="8" xfId="0" applyNumberFormat="1" applyFont="1" applyFill="1" applyBorder="1" applyAlignment="1">
      <alignment horizontal="right" vertical="center" shrinkToFit="1"/>
    </xf>
    <xf numFmtId="176" fontId="10" fillId="10" borderId="176" xfId="0" applyNumberFormat="1" applyFont="1" applyFill="1" applyBorder="1" applyAlignment="1">
      <alignment horizontal="right" vertical="center" shrinkToFit="1"/>
    </xf>
    <xf numFmtId="176" fontId="13" fillId="0" borderId="26" xfId="0" applyNumberFormat="1" applyFont="1" applyFill="1" applyBorder="1" applyAlignment="1">
      <alignment horizontal="right" vertical="center" shrinkToFit="1"/>
    </xf>
    <xf numFmtId="0" fontId="10" fillId="2" borderId="15" xfId="0" applyFont="1" applyFill="1" applyBorder="1" applyAlignment="1">
      <alignment horizontal="center" vertical="center" shrinkToFit="1"/>
    </xf>
    <xf numFmtId="178" fontId="10" fillId="0" borderId="11" xfId="0" applyNumberFormat="1" applyFont="1" applyFill="1" applyBorder="1" applyAlignment="1">
      <alignment vertical="center" shrinkToFit="1"/>
    </xf>
    <xf numFmtId="176" fontId="10" fillId="13" borderId="19" xfId="0" applyNumberFormat="1" applyFont="1" applyFill="1" applyBorder="1" applyAlignment="1">
      <alignment horizontal="right" vertical="center" shrinkToFit="1"/>
    </xf>
    <xf numFmtId="176" fontId="10" fillId="10" borderId="156" xfId="0" applyNumberFormat="1" applyFont="1" applyFill="1" applyBorder="1" applyAlignment="1">
      <alignment horizontal="right" vertical="center" shrinkToFit="1"/>
    </xf>
    <xf numFmtId="178" fontId="10" fillId="10" borderId="17" xfId="0" applyNumberFormat="1" applyFont="1" applyFill="1" applyBorder="1" applyAlignment="1">
      <alignment vertical="center" shrinkToFit="1"/>
    </xf>
    <xf numFmtId="176" fontId="10" fillId="0" borderId="179" xfId="0" applyNumberFormat="1" applyFont="1" applyFill="1" applyBorder="1" applyAlignment="1">
      <alignment horizontal="right" vertical="center" shrinkToFit="1"/>
    </xf>
    <xf numFmtId="178" fontId="10" fillId="10" borderId="18" xfId="0" applyNumberFormat="1" applyFont="1" applyFill="1" applyBorder="1" applyAlignment="1">
      <alignment vertical="center" shrinkToFit="1"/>
    </xf>
    <xf numFmtId="176" fontId="10" fillId="10" borderId="77" xfId="0" applyNumberFormat="1" applyFont="1" applyFill="1" applyBorder="1" applyAlignment="1">
      <alignment horizontal="right" vertical="center" shrinkToFit="1"/>
    </xf>
    <xf numFmtId="176" fontId="10" fillId="0" borderId="197" xfId="0" applyNumberFormat="1" applyFont="1" applyFill="1" applyBorder="1" applyAlignment="1">
      <alignment horizontal="right" vertical="center" shrinkToFit="1"/>
    </xf>
    <xf numFmtId="176" fontId="10" fillId="10" borderId="121" xfId="0" applyNumberFormat="1" applyFont="1" applyFill="1" applyBorder="1" applyAlignment="1">
      <alignment horizontal="right" vertical="center" shrinkToFit="1"/>
    </xf>
    <xf numFmtId="176" fontId="20" fillId="0" borderId="18" xfId="0" applyNumberFormat="1" applyFont="1" applyFill="1" applyBorder="1" applyAlignment="1">
      <alignment horizontal="right" vertical="center" shrinkToFit="1"/>
    </xf>
    <xf numFmtId="0" fontId="11" fillId="0" borderId="0" xfId="0" applyFont="1" applyAlignment="1">
      <alignment vertical="center"/>
    </xf>
    <xf numFmtId="178" fontId="10" fillId="0" borderId="42" xfId="0" applyNumberFormat="1" applyFont="1" applyFill="1" applyBorder="1" applyAlignment="1">
      <alignment vertical="center" shrinkToFit="1"/>
    </xf>
    <xf numFmtId="178" fontId="10" fillId="0" borderId="12" xfId="0" applyNumberFormat="1" applyFont="1" applyFill="1" applyBorder="1" applyAlignment="1">
      <alignment vertical="center" shrinkToFit="1"/>
    </xf>
    <xf numFmtId="178" fontId="10" fillId="0" borderId="10" xfId="0" applyNumberFormat="1" applyFont="1" applyFill="1" applyBorder="1" applyAlignment="1">
      <alignment vertical="center" shrinkToFit="1"/>
    </xf>
    <xf numFmtId="176" fontId="10" fillId="11" borderId="108" xfId="0" applyNumberFormat="1" applyFont="1" applyFill="1" applyBorder="1" applyAlignment="1">
      <alignment horizontal="right" vertical="center" shrinkToFit="1"/>
    </xf>
    <xf numFmtId="176" fontId="21" fillId="0" borderId="18" xfId="0" applyNumberFormat="1" applyFont="1" applyFill="1" applyBorder="1" applyAlignment="1">
      <alignment horizontal="right" vertical="center" shrinkToFit="1"/>
    </xf>
    <xf numFmtId="0" fontId="16" fillId="16" borderId="126" xfId="0" applyFont="1" applyFill="1" applyBorder="1" applyAlignment="1">
      <alignment horizontal="center" vertical="center"/>
    </xf>
    <xf numFmtId="0" fontId="14" fillId="16" borderId="132" xfId="0" applyFont="1" applyFill="1" applyBorder="1" applyAlignment="1">
      <alignment horizontal="center" vertical="center"/>
    </xf>
    <xf numFmtId="0" fontId="16" fillId="18" borderId="131" xfId="0" applyFont="1" applyFill="1" applyBorder="1" applyAlignment="1">
      <alignment horizontal="center" vertical="center"/>
    </xf>
    <xf numFmtId="0" fontId="16" fillId="18" borderId="127" xfId="0" applyFont="1" applyFill="1" applyBorder="1" applyAlignment="1">
      <alignment horizontal="center" vertical="center"/>
    </xf>
    <xf numFmtId="0" fontId="16" fillId="18" borderId="128" xfId="0" applyFont="1" applyFill="1" applyBorder="1" applyAlignment="1">
      <alignment horizontal="center" vertical="center"/>
    </xf>
    <xf numFmtId="0" fontId="16" fillId="18" borderId="129" xfId="0" applyFont="1" applyFill="1" applyBorder="1" applyAlignment="1">
      <alignment horizontal="center" vertical="center"/>
    </xf>
    <xf numFmtId="0" fontId="14" fillId="18" borderId="76" xfId="0" applyFont="1" applyFill="1" applyBorder="1" applyAlignment="1">
      <alignment horizontal="center" vertical="center"/>
    </xf>
    <xf numFmtId="0" fontId="14" fillId="18" borderId="77" xfId="0" applyFont="1" applyFill="1" applyBorder="1" applyAlignment="1">
      <alignment horizontal="center" vertical="center"/>
    </xf>
    <xf numFmtId="0" fontId="14" fillId="18" borderId="133" xfId="0" applyFont="1" applyFill="1" applyBorder="1" applyAlignment="1">
      <alignment horizontal="center" vertical="center"/>
    </xf>
    <xf numFmtId="0" fontId="14" fillId="18" borderId="134" xfId="0" applyFont="1" applyFill="1" applyBorder="1" applyAlignment="1">
      <alignment horizontal="center" vertical="center"/>
    </xf>
    <xf numFmtId="176" fontId="21" fillId="0" borderId="11" xfId="0" applyNumberFormat="1" applyFont="1" applyFill="1" applyBorder="1" applyAlignment="1">
      <alignment horizontal="right" vertical="center" shrinkToFit="1"/>
    </xf>
    <xf numFmtId="178" fontId="21" fillId="0" borderId="18" xfId="0" applyNumberFormat="1" applyFont="1" applyFill="1" applyBorder="1" applyAlignment="1">
      <alignment vertical="center" shrinkToFit="1"/>
    </xf>
    <xf numFmtId="178" fontId="21" fillId="0" borderId="19" xfId="0" applyNumberFormat="1" applyFont="1" applyFill="1" applyBorder="1" applyAlignment="1">
      <alignment vertical="center" shrinkToFit="1"/>
    </xf>
    <xf numFmtId="176" fontId="21" fillId="0" borderId="14" xfId="0" applyNumberFormat="1" applyFont="1" applyFill="1" applyBorder="1" applyAlignment="1">
      <alignment horizontal="right" vertical="center" shrinkToFit="1"/>
    </xf>
    <xf numFmtId="176" fontId="21" fillId="0" borderId="44" xfId="0" applyNumberFormat="1" applyFont="1" applyFill="1" applyBorder="1" applyAlignment="1">
      <alignment horizontal="right" vertical="center" shrinkToFit="1"/>
    </xf>
    <xf numFmtId="176" fontId="21" fillId="0" borderId="17" xfId="0" applyNumberFormat="1" applyFont="1" applyFill="1" applyBorder="1" applyAlignment="1">
      <alignment horizontal="right" vertical="center" shrinkToFit="1"/>
    </xf>
    <xf numFmtId="176" fontId="10" fillId="11" borderId="14" xfId="0" applyNumberFormat="1" applyFont="1" applyFill="1" applyBorder="1" applyAlignment="1">
      <alignment horizontal="right" vertical="center" shrinkToFit="1"/>
    </xf>
    <xf numFmtId="178" fontId="10" fillId="0" borderId="61" xfId="0" applyNumberFormat="1" applyFont="1" applyFill="1" applyBorder="1" applyAlignment="1">
      <alignment vertical="center" shrinkToFit="1"/>
    </xf>
    <xf numFmtId="176" fontId="10" fillId="11" borderId="110" xfId="0" applyNumberFormat="1" applyFont="1" applyFill="1" applyBorder="1" applyAlignment="1">
      <alignment horizontal="right" vertical="center" shrinkToFit="1"/>
    </xf>
    <xf numFmtId="176" fontId="22" fillId="0" borderId="18" xfId="0" applyNumberFormat="1" applyFont="1" applyFill="1" applyBorder="1" applyAlignment="1">
      <alignment horizontal="right" vertical="center" shrinkToFit="1"/>
    </xf>
    <xf numFmtId="176" fontId="10" fillId="0" borderId="198" xfId="0" applyNumberFormat="1" applyFont="1" applyFill="1" applyBorder="1" applyAlignment="1">
      <alignment horizontal="right" vertical="center" shrinkToFit="1"/>
    </xf>
    <xf numFmtId="176" fontId="10" fillId="0" borderId="199" xfId="0" applyNumberFormat="1" applyFont="1" applyFill="1" applyBorder="1" applyAlignment="1">
      <alignment horizontal="right" vertical="center" shrinkToFit="1"/>
    </xf>
    <xf numFmtId="176" fontId="10" fillId="13" borderId="26" xfId="0" applyNumberFormat="1" applyFont="1" applyFill="1" applyBorder="1" applyAlignment="1">
      <alignment horizontal="right" vertical="center" shrinkToFit="1"/>
    </xf>
    <xf numFmtId="176" fontId="22" fillId="0" borderId="8" xfId="0" applyNumberFormat="1" applyFont="1" applyFill="1" applyBorder="1" applyAlignment="1">
      <alignment horizontal="right" vertical="center" shrinkToFit="1"/>
    </xf>
    <xf numFmtId="176" fontId="22" fillId="0" borderId="11" xfId="0" applyNumberFormat="1" applyFont="1" applyFill="1" applyBorder="1" applyAlignment="1">
      <alignment horizontal="right" vertical="center" shrinkToFit="1"/>
    </xf>
    <xf numFmtId="176" fontId="22" fillId="0" borderId="26" xfId="0" applyNumberFormat="1" applyFont="1" applyFill="1" applyBorder="1" applyAlignment="1">
      <alignment horizontal="right" vertical="center" shrinkToFit="1"/>
    </xf>
    <xf numFmtId="176" fontId="22" fillId="0" borderId="10" xfId="0" applyNumberFormat="1" applyFont="1" applyFill="1" applyBorder="1" applyAlignment="1">
      <alignment horizontal="right" vertical="center" shrinkToFit="1"/>
    </xf>
    <xf numFmtId="176" fontId="22" fillId="0" borderId="17" xfId="0" applyNumberFormat="1" applyFont="1" applyFill="1" applyBorder="1" applyAlignment="1">
      <alignment horizontal="right" vertical="center" shrinkToFit="1"/>
    </xf>
    <xf numFmtId="176" fontId="22" fillId="0" borderId="12" xfId="0" applyNumberFormat="1" applyFont="1" applyFill="1" applyBorder="1" applyAlignment="1">
      <alignment horizontal="right" vertical="center" shrinkToFit="1"/>
    </xf>
    <xf numFmtId="176" fontId="10" fillId="0" borderId="200" xfId="0" applyNumberFormat="1" applyFont="1" applyFill="1" applyBorder="1" applyAlignment="1">
      <alignment horizontal="right" vertical="center" shrinkToFit="1"/>
    </xf>
    <xf numFmtId="49" fontId="10" fillId="0" borderId="0" xfId="0" applyNumberFormat="1" applyFont="1" applyFill="1" applyAlignment="1">
      <alignment vertical="center" shrinkToFit="1"/>
    </xf>
    <xf numFmtId="49" fontId="10" fillId="0" borderId="29" xfId="0" applyNumberFormat="1" applyFont="1" applyFill="1" applyBorder="1" applyAlignment="1">
      <alignment horizontal="center" vertical="center" shrinkToFit="1"/>
    </xf>
    <xf numFmtId="49" fontId="10" fillId="0" borderId="35" xfId="0" applyNumberFormat="1" applyFont="1" applyFill="1" applyBorder="1" applyAlignment="1">
      <alignment horizontal="center" vertical="center" shrinkToFit="1"/>
    </xf>
    <xf numFmtId="49" fontId="10" fillId="0" borderId="37" xfId="0" applyNumberFormat="1" applyFont="1" applyFill="1" applyBorder="1" applyAlignment="1">
      <alignment horizontal="center" vertical="center" shrinkToFit="1"/>
    </xf>
    <xf numFmtId="177" fontId="10" fillId="0" borderId="146" xfId="0" applyNumberFormat="1" applyFont="1" applyFill="1" applyBorder="1" applyAlignment="1">
      <alignment horizontal="center" vertical="center" shrinkToFit="1"/>
    </xf>
    <xf numFmtId="177" fontId="10" fillId="0" borderId="24" xfId="0" applyNumberFormat="1" applyFont="1" applyFill="1" applyBorder="1" applyAlignment="1">
      <alignment horizontal="center" vertical="center" shrinkToFit="1"/>
    </xf>
    <xf numFmtId="9" fontId="10" fillId="0" borderId="13" xfId="0" applyNumberFormat="1" applyFont="1" applyFill="1" applyBorder="1" applyAlignment="1">
      <alignment horizontal="center" vertical="center" shrinkToFit="1"/>
    </xf>
    <xf numFmtId="177" fontId="10" fillId="0" borderId="91" xfId="0" applyNumberFormat="1" applyFont="1" applyFill="1" applyBorder="1" applyAlignment="1">
      <alignment horizontal="center" vertical="center" shrinkToFit="1"/>
    </xf>
    <xf numFmtId="176" fontId="10" fillId="0" borderId="201" xfId="0" applyNumberFormat="1" applyFont="1" applyFill="1" applyBorder="1" applyAlignment="1">
      <alignment horizontal="right" vertical="center" shrinkToFit="1"/>
    </xf>
    <xf numFmtId="176" fontId="22" fillId="0" borderId="178" xfId="0" applyNumberFormat="1" applyFont="1" applyFill="1" applyBorder="1" applyAlignment="1">
      <alignment horizontal="right" vertical="center" shrinkToFit="1"/>
    </xf>
    <xf numFmtId="49" fontId="23" fillId="0" borderId="7" xfId="0" applyNumberFormat="1" applyFont="1" applyFill="1" applyBorder="1" applyAlignment="1">
      <alignment horizontal="center" vertical="center" shrinkToFit="1"/>
    </xf>
    <xf numFmtId="178" fontId="10" fillId="10" borderId="19" xfId="0" applyNumberFormat="1" applyFont="1" applyFill="1" applyBorder="1" applyAlignment="1">
      <alignment vertical="center" shrinkToFit="1"/>
    </xf>
    <xf numFmtId="176" fontId="10" fillId="13" borderId="61" xfId="0" applyNumberFormat="1" applyFont="1" applyFill="1" applyBorder="1" applyAlignment="1">
      <alignment horizontal="right" vertical="center" shrinkToFit="1"/>
    </xf>
    <xf numFmtId="176" fontId="10" fillId="13" borderId="10" xfId="0" applyNumberFormat="1" applyFont="1" applyFill="1" applyBorder="1" applyAlignment="1">
      <alignment horizontal="right" vertical="center" shrinkToFit="1"/>
    </xf>
    <xf numFmtId="176" fontId="10" fillId="13" borderId="42" xfId="0" applyNumberFormat="1" applyFont="1" applyFill="1" applyBorder="1" applyAlignment="1">
      <alignment horizontal="right" vertical="center" shrinkToFit="1"/>
    </xf>
    <xf numFmtId="178" fontId="10" fillId="10" borderId="42" xfId="0" applyNumberFormat="1" applyFont="1" applyFill="1" applyBorder="1" applyAlignment="1">
      <alignment vertical="center" shrinkToFit="1"/>
    </xf>
    <xf numFmtId="178" fontId="10" fillId="10" borderId="26" xfId="0" applyNumberFormat="1" applyFont="1" applyFill="1" applyBorder="1" applyAlignment="1">
      <alignment vertical="center" shrinkToFit="1"/>
    </xf>
    <xf numFmtId="178" fontId="10" fillId="10" borderId="43" xfId="0" applyNumberFormat="1" applyFont="1" applyFill="1" applyBorder="1" applyAlignment="1">
      <alignment vertical="center" shrinkToFit="1"/>
    </xf>
    <xf numFmtId="176" fontId="10" fillId="0" borderId="202" xfId="0" applyNumberFormat="1" applyFont="1" applyFill="1" applyBorder="1" applyAlignment="1">
      <alignment horizontal="right" vertical="center" shrinkToFit="1"/>
    </xf>
    <xf numFmtId="176" fontId="10" fillId="0" borderId="203" xfId="0" applyNumberFormat="1" applyFont="1" applyFill="1" applyBorder="1" applyAlignment="1">
      <alignment horizontal="right" vertical="center" shrinkToFit="1"/>
    </xf>
    <xf numFmtId="176" fontId="10" fillId="10" borderId="52" xfId="0" applyNumberFormat="1" applyFont="1" applyFill="1" applyBorder="1" applyAlignment="1">
      <alignment horizontal="right" vertical="center" shrinkToFit="1"/>
    </xf>
    <xf numFmtId="176" fontId="10" fillId="0" borderId="204" xfId="0" applyNumberFormat="1" applyFont="1" applyFill="1" applyBorder="1" applyAlignment="1">
      <alignment horizontal="right" vertical="center" shrinkToFit="1"/>
    </xf>
    <xf numFmtId="176" fontId="10" fillId="13" borderId="36" xfId="0" applyNumberFormat="1" applyFont="1" applyFill="1" applyBorder="1" applyAlignment="1">
      <alignment horizontal="right" vertical="center" shrinkToFit="1"/>
    </xf>
    <xf numFmtId="176" fontId="10" fillId="13" borderId="43" xfId="0" applyNumberFormat="1" applyFont="1" applyFill="1" applyBorder="1" applyAlignment="1">
      <alignment horizontal="right" vertical="center" shrinkToFit="1"/>
    </xf>
    <xf numFmtId="176" fontId="10" fillId="0" borderId="207" xfId="0" applyNumberFormat="1" applyFont="1" applyFill="1" applyBorder="1" applyAlignment="1">
      <alignment horizontal="right" vertical="center" shrinkToFit="1"/>
    </xf>
    <xf numFmtId="176" fontId="10" fillId="10" borderId="204" xfId="0" applyNumberFormat="1" applyFont="1" applyFill="1" applyBorder="1" applyAlignment="1">
      <alignment horizontal="right" vertical="center" shrinkToFit="1"/>
    </xf>
    <xf numFmtId="176" fontId="10" fillId="10" borderId="208" xfId="0" applyNumberFormat="1" applyFont="1" applyFill="1" applyBorder="1" applyAlignment="1">
      <alignment horizontal="right" vertical="center" shrinkToFit="1"/>
    </xf>
    <xf numFmtId="176" fontId="10" fillId="0" borderId="209" xfId="0" applyNumberFormat="1" applyFont="1" applyFill="1" applyBorder="1" applyAlignment="1">
      <alignment horizontal="right" vertical="center" shrinkToFit="1"/>
    </xf>
    <xf numFmtId="176" fontId="10" fillId="10" borderId="193" xfId="0" applyNumberFormat="1" applyFont="1" applyFill="1" applyBorder="1" applyAlignment="1">
      <alignment horizontal="right" vertical="center" shrinkToFit="1"/>
    </xf>
    <xf numFmtId="176" fontId="10" fillId="10" borderId="194" xfId="0" applyNumberFormat="1" applyFont="1" applyFill="1" applyBorder="1" applyAlignment="1">
      <alignment horizontal="right" vertical="center" shrinkToFit="1"/>
    </xf>
    <xf numFmtId="176" fontId="10" fillId="10" borderId="205" xfId="0" applyNumberFormat="1" applyFont="1" applyFill="1" applyBorder="1" applyAlignment="1">
      <alignment horizontal="right" vertical="center" shrinkToFit="1"/>
    </xf>
    <xf numFmtId="178" fontId="10" fillId="10" borderId="12" xfId="0" applyNumberFormat="1" applyFont="1" applyFill="1" applyBorder="1" applyAlignment="1">
      <alignment vertical="center" shrinkToFit="1"/>
    </xf>
    <xf numFmtId="178" fontId="10" fillId="11" borderId="17" xfId="0" applyNumberFormat="1" applyFont="1" applyFill="1" applyBorder="1" applyAlignment="1">
      <alignment vertical="center" shrinkToFit="1"/>
    </xf>
    <xf numFmtId="178" fontId="10" fillId="11" borderId="10" xfId="0" applyNumberFormat="1" applyFont="1" applyFill="1" applyBorder="1" applyAlignment="1">
      <alignment vertical="center" shrinkToFit="1"/>
    </xf>
    <xf numFmtId="176" fontId="10" fillId="10" borderId="206" xfId="0" applyNumberFormat="1" applyFont="1" applyFill="1" applyBorder="1" applyAlignment="1">
      <alignment horizontal="right" vertical="center" shrinkToFit="1"/>
    </xf>
    <xf numFmtId="176" fontId="10" fillId="10" borderId="191" xfId="0" applyNumberFormat="1" applyFont="1" applyFill="1" applyBorder="1" applyAlignment="1">
      <alignment horizontal="right" vertical="center" shrinkToFit="1"/>
    </xf>
    <xf numFmtId="176" fontId="10" fillId="0" borderId="208" xfId="0" applyNumberFormat="1" applyFont="1" applyFill="1" applyBorder="1" applyAlignment="1">
      <alignment horizontal="right" vertical="center" shrinkToFit="1"/>
    </xf>
    <xf numFmtId="178" fontId="10" fillId="10" borderId="23" xfId="0" applyNumberFormat="1" applyFont="1" applyFill="1" applyBorder="1" applyAlignment="1">
      <alignment vertical="center" shrinkToFit="1"/>
    </xf>
    <xf numFmtId="178" fontId="10" fillId="10" borderId="24" xfId="0" applyNumberFormat="1" applyFont="1" applyFill="1" applyBorder="1" applyAlignment="1">
      <alignment vertical="center" shrinkToFit="1"/>
    </xf>
    <xf numFmtId="178" fontId="10" fillId="10" borderId="8" xfId="0" applyNumberFormat="1" applyFont="1" applyFill="1" applyBorder="1" applyAlignment="1">
      <alignment vertical="center" shrinkToFit="1"/>
    </xf>
    <xf numFmtId="176" fontId="10" fillId="12" borderId="26" xfId="0" applyNumberFormat="1" applyFont="1" applyFill="1" applyBorder="1" applyAlignment="1">
      <alignment horizontal="right" vertical="center" shrinkToFit="1"/>
    </xf>
    <xf numFmtId="176" fontId="20" fillId="0" borderId="45" xfId="0" applyNumberFormat="1" applyFont="1" applyFill="1" applyBorder="1" applyAlignment="1">
      <alignment horizontal="right" vertical="center" shrinkToFit="1"/>
    </xf>
    <xf numFmtId="0" fontId="10" fillId="0" borderId="210" xfId="0" applyFont="1" applyFill="1" applyBorder="1" applyAlignment="1">
      <alignment horizontal="center" vertical="center" shrinkToFit="1"/>
    </xf>
    <xf numFmtId="176" fontId="10" fillId="10" borderId="211" xfId="0" applyNumberFormat="1" applyFont="1" applyFill="1" applyBorder="1" applyAlignment="1">
      <alignment horizontal="right" vertical="center" shrinkToFit="1"/>
    </xf>
    <xf numFmtId="176" fontId="10" fillId="10" borderId="186" xfId="0" applyNumberFormat="1" applyFont="1" applyFill="1" applyBorder="1" applyAlignment="1">
      <alignment horizontal="right" vertical="center" shrinkToFit="1"/>
    </xf>
    <xf numFmtId="176" fontId="10" fillId="0" borderId="212" xfId="0" applyNumberFormat="1" applyFont="1" applyFill="1" applyBorder="1" applyAlignment="1">
      <alignment horizontal="right" vertical="center" shrinkToFit="1"/>
    </xf>
    <xf numFmtId="0" fontId="10" fillId="0" borderId="213" xfId="0" applyFont="1" applyFill="1" applyBorder="1" applyAlignment="1">
      <alignment horizontal="center" vertical="center" shrinkToFit="1"/>
    </xf>
    <xf numFmtId="176" fontId="10" fillId="10" borderId="172" xfId="0" applyNumberFormat="1" applyFont="1" applyFill="1" applyBorder="1" applyAlignment="1">
      <alignment horizontal="right" vertical="center" shrinkToFit="1"/>
    </xf>
    <xf numFmtId="176" fontId="22" fillId="0" borderId="114" xfId="0" applyNumberFormat="1" applyFont="1" applyFill="1" applyBorder="1" applyAlignment="1">
      <alignment horizontal="right" vertical="center" shrinkToFit="1"/>
    </xf>
    <xf numFmtId="176" fontId="22" fillId="0" borderId="168" xfId="0" applyNumberFormat="1" applyFont="1" applyFill="1" applyBorder="1" applyAlignment="1">
      <alignment horizontal="right" vertical="center" shrinkToFit="1"/>
    </xf>
    <xf numFmtId="176" fontId="22" fillId="0" borderId="163" xfId="0" applyNumberFormat="1" applyFont="1" applyFill="1" applyBorder="1" applyAlignment="1">
      <alignment horizontal="right" vertical="center" shrinkToFit="1"/>
    </xf>
    <xf numFmtId="176" fontId="10" fillId="10" borderId="112" xfId="0" applyNumberFormat="1" applyFont="1" applyFill="1" applyBorder="1" applyAlignment="1">
      <alignment horizontal="right" vertical="center" shrinkToFit="1"/>
    </xf>
    <xf numFmtId="176" fontId="10" fillId="10" borderId="107" xfId="0" applyNumberFormat="1" applyFont="1" applyFill="1" applyBorder="1" applyAlignment="1">
      <alignment horizontal="right" vertical="center" shrinkToFit="1"/>
    </xf>
    <xf numFmtId="176" fontId="10" fillId="10" borderId="109" xfId="0" applyNumberFormat="1" applyFont="1" applyFill="1" applyBorder="1" applyAlignment="1">
      <alignment horizontal="right" vertical="center" shrinkToFit="1"/>
    </xf>
    <xf numFmtId="176" fontId="10" fillId="10" borderId="195" xfId="0" applyNumberFormat="1" applyFont="1" applyFill="1" applyBorder="1" applyAlignment="1">
      <alignment horizontal="right" vertical="center" shrinkToFit="1"/>
    </xf>
    <xf numFmtId="176" fontId="10" fillId="10" borderId="196" xfId="0" applyNumberFormat="1" applyFont="1" applyFill="1" applyBorder="1" applyAlignment="1">
      <alignment horizontal="right" vertical="center" shrinkToFit="1"/>
    </xf>
    <xf numFmtId="176" fontId="10" fillId="10" borderId="122" xfId="0" applyNumberFormat="1" applyFont="1" applyFill="1" applyBorder="1" applyAlignment="1">
      <alignment horizontal="right" vertical="center" shrinkToFit="1"/>
    </xf>
    <xf numFmtId="176" fontId="20" fillId="0" borderId="114" xfId="0" applyNumberFormat="1" applyFont="1" applyFill="1" applyBorder="1" applyAlignment="1">
      <alignment horizontal="right" vertical="center" shrinkToFit="1"/>
    </xf>
    <xf numFmtId="176" fontId="10" fillId="10" borderId="54" xfId="0" applyNumberFormat="1" applyFont="1" applyFill="1" applyBorder="1" applyAlignment="1">
      <alignment horizontal="right" vertical="center" shrinkToFit="1"/>
    </xf>
    <xf numFmtId="176" fontId="10" fillId="10" borderId="24" xfId="0" applyNumberFormat="1" applyFont="1" applyFill="1" applyBorder="1" applyAlignment="1">
      <alignment horizontal="right" vertical="center" shrinkToFit="1"/>
    </xf>
    <xf numFmtId="176" fontId="10" fillId="10" borderId="13" xfId="0" applyNumberFormat="1" applyFont="1" applyFill="1" applyBorder="1" applyAlignment="1">
      <alignment horizontal="right" vertical="center" shrinkToFit="1"/>
    </xf>
    <xf numFmtId="176" fontId="10" fillId="10" borderId="19" xfId="0" applyNumberFormat="1" applyFont="1" applyFill="1" applyBorder="1" applyAlignment="1">
      <alignment horizontal="right" vertical="center" shrinkToFit="1"/>
    </xf>
    <xf numFmtId="176" fontId="10" fillId="0" borderId="214" xfId="0" applyNumberFormat="1" applyFont="1" applyFill="1" applyBorder="1" applyAlignment="1">
      <alignment horizontal="right" vertical="center" shrinkToFit="1"/>
    </xf>
    <xf numFmtId="49" fontId="10" fillId="0" borderId="215" xfId="0" applyNumberFormat="1" applyFont="1" applyFill="1" applyBorder="1" applyAlignment="1">
      <alignment horizontal="center" vertical="center" shrinkToFit="1"/>
    </xf>
    <xf numFmtId="49" fontId="10" fillId="0" borderId="216" xfId="0" applyNumberFormat="1" applyFont="1" applyFill="1" applyBorder="1" applyAlignment="1">
      <alignment horizontal="center" vertical="center" shrinkToFit="1"/>
    </xf>
    <xf numFmtId="176" fontId="10" fillId="0" borderId="217" xfId="0" applyNumberFormat="1" applyFont="1" applyFill="1" applyBorder="1" applyAlignment="1">
      <alignment horizontal="right" vertical="center" shrinkToFit="1"/>
    </xf>
    <xf numFmtId="176" fontId="10" fillId="0" borderId="218" xfId="0" applyNumberFormat="1" applyFont="1" applyFill="1" applyBorder="1" applyAlignment="1">
      <alignment horizontal="right" vertical="center" shrinkToFit="1"/>
    </xf>
    <xf numFmtId="49" fontId="10" fillId="0" borderId="219" xfId="0" applyNumberFormat="1" applyFont="1" applyFill="1" applyBorder="1" applyAlignment="1">
      <alignment horizontal="center" vertical="center" shrinkToFit="1"/>
    </xf>
    <xf numFmtId="176" fontId="22" fillId="0" borderId="44" xfId="0" applyNumberFormat="1" applyFont="1" applyFill="1" applyBorder="1" applyAlignment="1">
      <alignment horizontal="right" vertical="center" shrinkToFit="1"/>
    </xf>
    <xf numFmtId="176" fontId="22" fillId="0" borderId="50" xfId="0" applyNumberFormat="1" applyFont="1" applyFill="1" applyBorder="1" applyAlignment="1">
      <alignment horizontal="right" vertical="center" shrinkToFit="1"/>
    </xf>
    <xf numFmtId="176" fontId="10" fillId="10" borderId="209" xfId="0" applyNumberFormat="1" applyFont="1" applyFill="1" applyBorder="1" applyAlignment="1">
      <alignment horizontal="right" vertical="center" shrinkToFit="1"/>
    </xf>
    <xf numFmtId="176" fontId="10" fillId="0" borderId="220" xfId="0" applyNumberFormat="1" applyFont="1" applyFill="1" applyBorder="1" applyAlignment="1">
      <alignment horizontal="right" vertical="center" shrinkToFit="1"/>
    </xf>
    <xf numFmtId="176" fontId="22" fillId="0" borderId="19" xfId="0" applyNumberFormat="1" applyFont="1" applyFill="1" applyBorder="1" applyAlignment="1">
      <alignment horizontal="right" vertical="center" shrinkToFit="1"/>
    </xf>
    <xf numFmtId="176" fontId="10" fillId="0" borderId="221" xfId="0" applyNumberFormat="1" applyFont="1" applyFill="1" applyBorder="1" applyAlignment="1">
      <alignment horizontal="right" vertical="center" shrinkToFit="1"/>
    </xf>
    <xf numFmtId="176" fontId="10" fillId="10" borderId="43" xfId="0" applyNumberFormat="1" applyFont="1" applyFill="1" applyBorder="1" applyAlignment="1">
      <alignment horizontal="right" vertical="center" shrinkToFit="1"/>
    </xf>
    <xf numFmtId="176" fontId="10" fillId="13" borderId="62" xfId="0" applyNumberFormat="1" applyFont="1" applyFill="1" applyBorder="1" applyAlignment="1">
      <alignment horizontal="right" vertical="center" shrinkToFit="1"/>
    </xf>
    <xf numFmtId="176" fontId="10" fillId="13" borderId="14" xfId="0" applyNumberFormat="1" applyFont="1" applyFill="1" applyBorder="1" applyAlignment="1">
      <alignment horizontal="right" vertical="center" shrinkToFit="1"/>
    </xf>
    <xf numFmtId="176" fontId="10" fillId="11" borderId="44" xfId="0" applyNumberFormat="1" applyFont="1" applyFill="1" applyBorder="1" applyAlignment="1">
      <alignment horizontal="right" vertical="center" shrinkToFit="1"/>
    </xf>
    <xf numFmtId="176" fontId="22" fillId="0" borderId="172" xfId="0" applyNumberFormat="1" applyFont="1" applyFill="1" applyBorder="1" applyAlignment="1">
      <alignment horizontal="right" vertical="center" shrinkToFit="1"/>
    </xf>
    <xf numFmtId="176" fontId="22" fillId="0" borderId="22" xfId="0" applyNumberFormat="1" applyFont="1" applyFill="1" applyBorder="1" applyAlignment="1">
      <alignment horizontal="right" vertical="center" shrinkToFit="1"/>
    </xf>
    <xf numFmtId="176" fontId="22" fillId="0" borderId="49" xfId="0" applyNumberFormat="1" applyFont="1" applyFill="1" applyBorder="1" applyAlignment="1">
      <alignment horizontal="right" vertical="center" shrinkToFit="1"/>
    </xf>
    <xf numFmtId="176" fontId="22" fillId="0" borderId="24" xfId="0" applyNumberFormat="1" applyFont="1" applyFill="1" applyBorder="1" applyAlignment="1">
      <alignment horizontal="right" vertical="center" shrinkToFit="1"/>
    </xf>
    <xf numFmtId="176" fontId="22" fillId="0" borderId="110" xfId="0" applyNumberFormat="1" applyFont="1" applyFill="1" applyBorder="1" applyAlignment="1">
      <alignment horizontal="right" vertical="center" shrinkToFit="1"/>
    </xf>
    <xf numFmtId="176" fontId="22" fillId="0" borderId="53" xfId="0" applyNumberFormat="1" applyFont="1" applyFill="1" applyBorder="1" applyAlignment="1">
      <alignment horizontal="right" vertical="center" shrinkToFit="1"/>
    </xf>
    <xf numFmtId="176" fontId="13" fillId="0" borderId="12" xfId="0" applyNumberFormat="1" applyFont="1" applyFill="1" applyBorder="1" applyAlignment="1">
      <alignment horizontal="right" vertical="center" shrinkToFit="1"/>
    </xf>
    <xf numFmtId="176" fontId="10" fillId="0" borderId="222" xfId="0" applyNumberFormat="1" applyFont="1" applyFill="1" applyBorder="1" applyAlignment="1">
      <alignment horizontal="right" vertical="center" shrinkToFit="1"/>
    </xf>
    <xf numFmtId="176" fontId="10" fillId="10" borderId="223" xfId="0" applyNumberFormat="1" applyFont="1" applyFill="1" applyBorder="1" applyAlignment="1">
      <alignment horizontal="right" vertical="center" shrinkToFit="1"/>
    </xf>
    <xf numFmtId="178" fontId="10" fillId="21" borderId="42" xfId="0" applyNumberFormat="1" applyFont="1" applyFill="1" applyBorder="1" applyAlignment="1">
      <alignment vertical="center" shrinkToFit="1"/>
    </xf>
    <xf numFmtId="178" fontId="10" fillId="21" borderId="26" xfId="0" applyNumberFormat="1" applyFont="1" applyFill="1" applyBorder="1" applyAlignment="1">
      <alignment vertical="center" shrinkToFit="1"/>
    </xf>
    <xf numFmtId="178" fontId="10" fillId="21" borderId="23" xfId="0" applyNumberFormat="1" applyFont="1" applyFill="1" applyBorder="1" applyAlignment="1">
      <alignment vertical="center" shrinkToFit="1"/>
    </xf>
    <xf numFmtId="178" fontId="10" fillId="21" borderId="43" xfId="0" applyNumberFormat="1" applyFont="1" applyFill="1" applyBorder="1" applyAlignment="1">
      <alignment vertical="center" shrinkToFit="1"/>
    </xf>
    <xf numFmtId="178" fontId="10" fillId="21" borderId="17" xfId="0" applyNumberFormat="1" applyFont="1" applyFill="1" applyBorder="1" applyAlignment="1">
      <alignment vertical="center" shrinkToFit="1"/>
    </xf>
    <xf numFmtId="178" fontId="10" fillId="21" borderId="18" xfId="0" applyNumberFormat="1" applyFont="1" applyFill="1" applyBorder="1" applyAlignment="1">
      <alignment vertical="center" shrinkToFit="1"/>
    </xf>
    <xf numFmtId="178" fontId="10" fillId="21" borderId="24" xfId="0" applyNumberFormat="1" applyFont="1" applyFill="1" applyBorder="1" applyAlignment="1">
      <alignment vertical="center" shrinkToFit="1"/>
    </xf>
    <xf numFmtId="178" fontId="10" fillId="21" borderId="19" xfId="0" applyNumberFormat="1" applyFont="1" applyFill="1" applyBorder="1" applyAlignment="1">
      <alignment vertical="center" shrinkToFit="1"/>
    </xf>
    <xf numFmtId="178" fontId="10" fillId="21" borderId="12" xfId="0" applyNumberFormat="1" applyFont="1" applyFill="1" applyBorder="1" applyAlignment="1">
      <alignment vertical="center" shrinkToFit="1"/>
    </xf>
    <xf numFmtId="178" fontId="10" fillId="21" borderId="8" xfId="0" applyNumberFormat="1" applyFont="1" applyFill="1" applyBorder="1" applyAlignment="1">
      <alignment vertical="center" shrinkToFit="1"/>
    </xf>
    <xf numFmtId="178" fontId="10" fillId="21" borderId="13" xfId="0" applyNumberFormat="1" applyFont="1" applyFill="1" applyBorder="1" applyAlignment="1">
      <alignment vertical="center" shrinkToFit="1"/>
    </xf>
    <xf numFmtId="178" fontId="10" fillId="21" borderId="36" xfId="0" applyNumberFormat="1" applyFont="1" applyFill="1" applyBorder="1" applyAlignment="1">
      <alignment vertical="center" shrinkToFit="1"/>
    </xf>
    <xf numFmtId="178" fontId="10" fillId="11" borderId="11" xfId="0" applyNumberFormat="1" applyFont="1" applyFill="1" applyBorder="1" applyAlignment="1">
      <alignment vertical="center" shrinkToFit="1"/>
    </xf>
    <xf numFmtId="178" fontId="10" fillId="11" borderId="18" xfId="0" applyNumberFormat="1" applyFont="1" applyFill="1" applyBorder="1" applyAlignment="1">
      <alignment vertical="center" shrinkToFit="1"/>
    </xf>
    <xf numFmtId="49" fontId="13" fillId="0" borderId="71" xfId="0" applyNumberFormat="1" applyFont="1" applyFill="1" applyBorder="1" applyAlignment="1">
      <alignment horizontal="center" vertical="center" shrinkToFit="1"/>
    </xf>
    <xf numFmtId="176" fontId="10" fillId="0" borderId="224" xfId="0" applyNumberFormat="1" applyFont="1" applyFill="1" applyBorder="1" applyAlignment="1">
      <alignment horizontal="right" vertical="center" shrinkToFit="1"/>
    </xf>
    <xf numFmtId="176" fontId="10" fillId="0" borderId="225" xfId="0" applyNumberFormat="1" applyFont="1" applyFill="1" applyBorder="1" applyAlignment="1">
      <alignment horizontal="right" vertical="center" shrinkToFit="1"/>
    </xf>
    <xf numFmtId="176" fontId="10" fillId="0" borderId="226" xfId="0" applyNumberFormat="1" applyFont="1" applyFill="1" applyBorder="1" applyAlignment="1">
      <alignment horizontal="right" vertical="center" shrinkToFit="1"/>
    </xf>
    <xf numFmtId="176" fontId="10" fillId="13" borderId="140" xfId="0" applyNumberFormat="1" applyFont="1" applyFill="1" applyBorder="1" applyAlignment="1">
      <alignment horizontal="right" vertical="center" shrinkToFit="1"/>
    </xf>
    <xf numFmtId="176" fontId="13" fillId="0" borderId="114" xfId="0" applyNumberFormat="1" applyFont="1" applyFill="1" applyBorder="1" applyAlignment="1">
      <alignment horizontal="right" vertical="center" shrinkToFit="1"/>
    </xf>
    <xf numFmtId="176" fontId="13" fillId="0" borderId="113" xfId="0" applyNumberFormat="1" applyFont="1" applyFill="1" applyBorder="1" applyAlignment="1">
      <alignment horizontal="right" vertical="center" shrinkToFit="1"/>
    </xf>
    <xf numFmtId="176" fontId="10" fillId="10" borderId="228" xfId="0" applyNumberFormat="1" applyFont="1" applyFill="1" applyBorder="1" applyAlignment="1">
      <alignment horizontal="right" vertical="center" shrinkToFit="1"/>
    </xf>
    <xf numFmtId="176" fontId="22" fillId="0" borderId="14" xfId="0" applyNumberFormat="1" applyFont="1" applyFill="1" applyBorder="1" applyAlignment="1">
      <alignment horizontal="right" vertical="center" shrinkToFit="1"/>
    </xf>
    <xf numFmtId="176" fontId="22" fillId="0" borderId="115" xfId="0" applyNumberFormat="1" applyFont="1" applyFill="1" applyBorder="1" applyAlignment="1">
      <alignment horizontal="right" vertical="center" shrinkToFit="1"/>
    </xf>
    <xf numFmtId="176" fontId="22" fillId="0" borderId="61" xfId="0" applyNumberFormat="1" applyFont="1" applyFill="1" applyBorder="1" applyAlignment="1">
      <alignment horizontal="right" vertical="center" shrinkToFit="1"/>
    </xf>
    <xf numFmtId="176" fontId="22" fillId="0" borderId="36" xfId="0" applyNumberFormat="1" applyFont="1" applyFill="1" applyBorder="1" applyAlignment="1">
      <alignment horizontal="right" vertical="center" shrinkToFit="1"/>
    </xf>
    <xf numFmtId="176" fontId="10" fillId="10" borderId="61" xfId="0" applyNumberFormat="1" applyFont="1" applyFill="1" applyBorder="1" applyAlignment="1">
      <alignment horizontal="right" vertical="center" shrinkToFit="1"/>
    </xf>
    <xf numFmtId="176" fontId="13" fillId="0" borderId="112" xfId="0" applyNumberFormat="1" applyFont="1" applyFill="1" applyBorder="1" applyAlignment="1">
      <alignment horizontal="right" vertical="center" shrinkToFit="1"/>
    </xf>
    <xf numFmtId="0" fontId="10" fillId="2" borderId="1" xfId="0" applyFont="1" applyFill="1" applyBorder="1" applyAlignment="1">
      <alignment horizontal="center" vertical="center" shrinkToFit="1"/>
    </xf>
    <xf numFmtId="0" fontId="10" fillId="3" borderId="1" xfId="0" applyFont="1" applyFill="1" applyBorder="1" applyAlignment="1">
      <alignment horizontal="center" vertical="center" shrinkToFit="1"/>
    </xf>
    <xf numFmtId="0" fontId="10" fillId="0" borderId="5" xfId="0" applyFont="1" applyFill="1" applyBorder="1" applyAlignment="1">
      <alignment horizontal="center" vertical="center" shrinkToFit="1"/>
    </xf>
    <xf numFmtId="0" fontId="10" fillId="0" borderId="9" xfId="0" applyFont="1" applyFill="1" applyBorder="1" applyAlignment="1">
      <alignment horizontal="center" vertical="center" shrinkToFit="1"/>
    </xf>
    <xf numFmtId="0" fontId="10" fillId="0" borderId="57" xfId="0" applyFont="1" applyFill="1" applyBorder="1" applyAlignment="1">
      <alignment horizontal="center" vertical="center" shrinkToFit="1"/>
    </xf>
    <xf numFmtId="0" fontId="10" fillId="0" borderId="65" xfId="0" applyFont="1" applyFill="1" applyBorder="1" applyAlignment="1">
      <alignment horizontal="center" vertical="center" shrinkToFit="1"/>
    </xf>
    <xf numFmtId="49" fontId="10" fillId="0" borderId="7" xfId="0" applyNumberFormat="1" applyFont="1" applyFill="1" applyBorder="1" applyAlignment="1">
      <alignment horizontal="center" vertical="center" shrinkToFit="1"/>
    </xf>
    <xf numFmtId="49" fontId="10" fillId="0" borderId="70" xfId="0" applyNumberFormat="1" applyFont="1" applyFill="1" applyBorder="1" applyAlignment="1">
      <alignment horizontal="center" vertical="center" shrinkToFit="1"/>
    </xf>
    <xf numFmtId="49" fontId="10" fillId="0" borderId="69" xfId="0" applyNumberFormat="1" applyFont="1" applyFill="1" applyBorder="1" applyAlignment="1">
      <alignment horizontal="center" vertical="center" shrinkToFit="1"/>
    </xf>
    <xf numFmtId="49" fontId="13" fillId="0" borderId="7" xfId="0" applyNumberFormat="1" applyFont="1" applyFill="1" applyBorder="1" applyAlignment="1">
      <alignment horizontal="center" vertical="center" shrinkToFit="1"/>
    </xf>
    <xf numFmtId="49" fontId="17" fillId="0" borderId="7" xfId="0" applyNumberFormat="1" applyFont="1" applyFill="1" applyBorder="1" applyAlignment="1">
      <alignment horizontal="center" vertical="center" shrinkToFit="1"/>
    </xf>
    <xf numFmtId="176" fontId="10" fillId="0" borderId="20" xfId="0" applyNumberFormat="1" applyFont="1" applyFill="1" applyBorder="1" applyAlignment="1">
      <alignment horizontal="right" vertical="center" shrinkToFit="1"/>
    </xf>
    <xf numFmtId="176" fontId="10" fillId="0" borderId="59" xfId="0" applyNumberFormat="1" applyFont="1" applyFill="1" applyBorder="1" applyAlignment="1">
      <alignment horizontal="right" vertical="center" shrinkToFit="1"/>
    </xf>
    <xf numFmtId="176" fontId="10" fillId="0" borderId="17" xfId="0" applyNumberFormat="1" applyFont="1" applyFill="1" applyBorder="1" applyAlignment="1">
      <alignment horizontal="right" vertical="center" shrinkToFit="1"/>
    </xf>
    <xf numFmtId="176" fontId="10" fillId="0" borderId="18" xfId="0" applyNumberFormat="1" applyFont="1" applyFill="1" applyBorder="1" applyAlignment="1">
      <alignment horizontal="right" vertical="center" shrinkToFit="1"/>
    </xf>
    <xf numFmtId="176" fontId="10" fillId="0" borderId="21" xfId="0" applyNumberFormat="1" applyFont="1" applyFill="1" applyBorder="1" applyAlignment="1">
      <alignment horizontal="right" vertical="center" shrinkToFit="1"/>
    </xf>
    <xf numFmtId="176" fontId="10" fillId="0" borderId="11" xfId="0" applyNumberFormat="1" applyFont="1" applyFill="1" applyBorder="1" applyAlignment="1">
      <alignment horizontal="right" vertical="center" shrinkToFit="1"/>
    </xf>
    <xf numFmtId="176" fontId="10" fillId="0" borderId="61" xfId="0" applyNumberFormat="1" applyFont="1" applyFill="1" applyBorder="1" applyAlignment="1">
      <alignment horizontal="right" vertical="center" shrinkToFit="1"/>
    </xf>
    <xf numFmtId="176" fontId="10" fillId="0" borderId="12" xfId="0" applyNumberFormat="1" applyFont="1" applyFill="1" applyBorder="1" applyAlignment="1">
      <alignment horizontal="right" vertical="center" shrinkToFit="1"/>
    </xf>
    <xf numFmtId="176" fontId="10" fillId="0" borderId="8" xfId="0" applyNumberFormat="1" applyFont="1" applyFill="1" applyBorder="1" applyAlignment="1">
      <alignment horizontal="right" vertical="center" shrinkToFit="1"/>
    </xf>
    <xf numFmtId="176" fontId="10" fillId="0" borderId="36" xfId="0" applyNumberFormat="1" applyFont="1" applyFill="1" applyBorder="1" applyAlignment="1">
      <alignment horizontal="right" vertical="center" shrinkToFit="1"/>
    </xf>
    <xf numFmtId="176" fontId="10" fillId="10" borderId="11" xfId="0" applyNumberFormat="1" applyFont="1" applyFill="1" applyBorder="1" applyAlignment="1">
      <alignment horizontal="right" vertical="center" shrinkToFit="1"/>
    </xf>
    <xf numFmtId="176" fontId="10" fillId="10" borderId="17" xfId="0" applyNumberFormat="1" applyFont="1" applyFill="1" applyBorder="1" applyAlignment="1">
      <alignment horizontal="right" vertical="center" shrinkToFit="1"/>
    </xf>
    <xf numFmtId="176" fontId="10" fillId="10" borderId="18" xfId="0" applyNumberFormat="1" applyFont="1" applyFill="1" applyBorder="1" applyAlignment="1">
      <alignment horizontal="right" vertical="center" shrinkToFit="1"/>
    </xf>
    <xf numFmtId="176" fontId="10" fillId="11" borderId="18" xfId="0" applyNumberFormat="1" applyFont="1" applyFill="1" applyBorder="1" applyAlignment="1">
      <alignment horizontal="right" vertical="center" shrinkToFit="1"/>
    </xf>
    <xf numFmtId="176" fontId="10" fillId="10" borderId="10" xfId="0" applyNumberFormat="1" applyFont="1" applyFill="1" applyBorder="1" applyAlignment="1">
      <alignment horizontal="right" vertical="center" shrinkToFit="1"/>
    </xf>
    <xf numFmtId="176" fontId="10" fillId="11" borderId="11" xfId="0" applyNumberFormat="1" applyFont="1" applyFill="1" applyBorder="1" applyAlignment="1">
      <alignment horizontal="right" vertical="center" shrinkToFit="1"/>
    </xf>
    <xf numFmtId="176" fontId="10" fillId="10" borderId="8" xfId="0" applyNumberFormat="1" applyFont="1" applyFill="1" applyBorder="1" applyAlignment="1">
      <alignment horizontal="right" vertical="center" shrinkToFit="1"/>
    </xf>
    <xf numFmtId="176" fontId="10" fillId="10" borderId="12" xfId="0" applyNumberFormat="1" applyFont="1" applyFill="1" applyBorder="1" applyAlignment="1">
      <alignment horizontal="right" vertical="center" shrinkToFit="1"/>
    </xf>
    <xf numFmtId="176" fontId="10" fillId="11" borderId="8" xfId="0" applyNumberFormat="1" applyFont="1" applyFill="1" applyBorder="1" applyAlignment="1">
      <alignment horizontal="right" vertical="center" shrinkToFit="1"/>
    </xf>
    <xf numFmtId="176" fontId="10" fillId="0" borderId="19" xfId="0" applyNumberFormat="1" applyFont="1" applyFill="1" applyBorder="1" applyAlignment="1">
      <alignment horizontal="right" vertical="center" shrinkToFit="1"/>
    </xf>
    <xf numFmtId="176" fontId="10" fillId="12" borderId="18" xfId="0" applyNumberFormat="1" applyFont="1" applyFill="1" applyBorder="1" applyAlignment="1">
      <alignment horizontal="right" vertical="center" shrinkToFit="1"/>
    </xf>
    <xf numFmtId="176" fontId="10" fillId="12" borderId="11" xfId="0" applyNumberFormat="1" applyFont="1" applyFill="1" applyBorder="1" applyAlignment="1">
      <alignment horizontal="right" vertical="center" shrinkToFit="1"/>
    </xf>
    <xf numFmtId="0" fontId="10" fillId="2" borderId="1" xfId="0" applyFont="1" applyFill="1" applyBorder="1" applyAlignment="1">
      <alignment horizontal="center" vertical="center" shrinkToFit="1"/>
    </xf>
    <xf numFmtId="0" fontId="10" fillId="3" borderId="1" xfId="0" applyFont="1" applyFill="1" applyBorder="1" applyAlignment="1">
      <alignment horizontal="center" vertical="center" shrinkToFit="1"/>
    </xf>
    <xf numFmtId="0" fontId="10" fillId="0" borderId="9" xfId="0" applyFont="1" applyFill="1" applyBorder="1" applyAlignment="1">
      <alignment horizontal="center" vertical="center" shrinkToFit="1"/>
    </xf>
    <xf numFmtId="0" fontId="10" fillId="0" borderId="0" xfId="0" applyFont="1" applyFill="1" applyAlignment="1">
      <alignment vertical="center"/>
    </xf>
    <xf numFmtId="0" fontId="10" fillId="0" borderId="57" xfId="0" applyFont="1" applyFill="1" applyBorder="1" applyAlignment="1">
      <alignment horizontal="center" vertical="center" shrinkToFit="1"/>
    </xf>
    <xf numFmtId="0" fontId="10" fillId="0" borderId="65" xfId="0" applyFont="1" applyFill="1" applyBorder="1" applyAlignment="1">
      <alignment horizontal="center" vertical="center" shrinkToFit="1"/>
    </xf>
    <xf numFmtId="49" fontId="10" fillId="0" borderId="70" xfId="0" applyNumberFormat="1" applyFont="1" applyFill="1" applyBorder="1" applyAlignment="1">
      <alignment horizontal="center" vertical="center" shrinkToFit="1"/>
    </xf>
    <xf numFmtId="49" fontId="10" fillId="0" borderId="69" xfId="0" applyNumberFormat="1" applyFont="1" applyFill="1" applyBorder="1" applyAlignment="1">
      <alignment horizontal="center" vertical="center" shrinkToFit="1"/>
    </xf>
    <xf numFmtId="176" fontId="10" fillId="0" borderId="20" xfId="0" applyNumberFormat="1" applyFont="1" applyFill="1" applyBorder="1" applyAlignment="1">
      <alignment horizontal="right" vertical="center" shrinkToFit="1"/>
    </xf>
    <xf numFmtId="176" fontId="10" fillId="0" borderId="59" xfId="0" applyNumberFormat="1" applyFont="1" applyFill="1" applyBorder="1" applyAlignment="1">
      <alignment horizontal="right" vertical="center" shrinkToFit="1"/>
    </xf>
    <xf numFmtId="176" fontId="10" fillId="0" borderId="21" xfId="0" applyNumberFormat="1" applyFont="1" applyFill="1" applyBorder="1" applyAlignment="1">
      <alignment horizontal="right" vertical="center" shrinkToFit="1"/>
    </xf>
    <xf numFmtId="176" fontId="10" fillId="0" borderId="10" xfId="0" applyNumberFormat="1" applyFont="1" applyFill="1" applyBorder="1" applyAlignment="1">
      <alignment horizontal="right" vertical="center" shrinkToFit="1"/>
    </xf>
    <xf numFmtId="176" fontId="10" fillId="0" borderId="11" xfId="0" applyNumberFormat="1" applyFont="1" applyFill="1" applyBorder="1" applyAlignment="1">
      <alignment horizontal="right" vertical="center" shrinkToFit="1"/>
    </xf>
    <xf numFmtId="176" fontId="10" fillId="0" borderId="12" xfId="0" applyNumberFormat="1" applyFont="1" applyFill="1" applyBorder="1" applyAlignment="1">
      <alignment horizontal="right" vertical="center" shrinkToFit="1"/>
    </xf>
    <xf numFmtId="176" fontId="10" fillId="0" borderId="8" xfId="0" applyNumberFormat="1" applyFont="1" applyFill="1" applyBorder="1" applyAlignment="1">
      <alignment horizontal="right" vertical="center" shrinkToFit="1"/>
    </xf>
    <xf numFmtId="176" fontId="10" fillId="0" borderId="16" xfId="0" applyNumberFormat="1" applyFont="1" applyFill="1" applyBorder="1" applyAlignment="1">
      <alignment horizontal="right" vertical="center" shrinkToFit="1"/>
    </xf>
    <xf numFmtId="176" fontId="10" fillId="20" borderId="26" xfId="0" applyNumberFormat="1" applyFont="1" applyFill="1" applyBorder="1" applyAlignment="1">
      <alignment horizontal="right" vertical="center" shrinkToFit="1"/>
    </xf>
    <xf numFmtId="176" fontId="10" fillId="20" borderId="18" xfId="0" applyNumberFormat="1" applyFont="1" applyFill="1" applyBorder="1" applyAlignment="1">
      <alignment horizontal="right" vertical="center" shrinkToFit="1"/>
    </xf>
    <xf numFmtId="0" fontId="10" fillId="0" borderId="57" xfId="0" applyFont="1" applyFill="1" applyBorder="1" applyAlignment="1">
      <alignment horizontal="center" vertical="center" shrinkToFit="1"/>
    </xf>
    <xf numFmtId="0" fontId="10" fillId="0" borderId="65" xfId="0" applyFont="1" applyFill="1" applyBorder="1" applyAlignment="1">
      <alignment horizontal="center" vertical="center" shrinkToFit="1"/>
    </xf>
    <xf numFmtId="176" fontId="10" fillId="0" borderId="11" xfId="0" applyNumberFormat="1" applyFont="1" applyFill="1" applyBorder="1" applyAlignment="1">
      <alignment horizontal="right" vertical="center" shrinkToFit="1"/>
    </xf>
    <xf numFmtId="176" fontId="10" fillId="0" borderId="8" xfId="0" applyNumberFormat="1" applyFont="1" applyFill="1" applyBorder="1" applyAlignment="1">
      <alignment horizontal="right" vertical="center" shrinkToFit="1"/>
    </xf>
    <xf numFmtId="176" fontId="10" fillId="13" borderId="8" xfId="0" applyNumberFormat="1" applyFont="1" applyFill="1" applyBorder="1" applyAlignment="1">
      <alignment horizontal="right" vertical="center" shrinkToFit="1"/>
    </xf>
    <xf numFmtId="176" fontId="22" fillId="0" borderId="11" xfId="0" applyNumberFormat="1" applyFont="1" applyFill="1" applyBorder="1" applyAlignment="1">
      <alignment horizontal="right" vertical="center" shrinkToFit="1"/>
    </xf>
    <xf numFmtId="176" fontId="22" fillId="19" borderId="18" xfId="0" applyNumberFormat="1" applyFont="1" applyFill="1" applyBorder="1" applyAlignment="1">
      <alignment horizontal="right" vertical="center" shrinkToFit="1"/>
    </xf>
    <xf numFmtId="176" fontId="10" fillId="13" borderId="11" xfId="0" applyNumberFormat="1" applyFont="1" applyFill="1" applyBorder="1" applyAlignment="1">
      <alignment horizontal="right" vertical="center" shrinkToFit="1"/>
    </xf>
    <xf numFmtId="176" fontId="10" fillId="13" borderId="18" xfId="0" applyNumberFormat="1" applyFont="1" applyFill="1" applyBorder="1" applyAlignment="1">
      <alignment horizontal="right" vertical="center" shrinkToFit="1"/>
    </xf>
    <xf numFmtId="0" fontId="10" fillId="0" borderId="5" xfId="0" applyFont="1" applyFill="1" applyBorder="1" applyAlignment="1">
      <alignment horizontal="center" vertical="center" shrinkToFit="1"/>
    </xf>
    <xf numFmtId="0" fontId="10" fillId="0" borderId="65" xfId="0" applyFont="1" applyFill="1" applyBorder="1" applyAlignment="1">
      <alignment horizontal="center" vertical="center" shrinkToFit="1"/>
    </xf>
    <xf numFmtId="49" fontId="10" fillId="0" borderId="7" xfId="0" applyNumberFormat="1" applyFont="1" applyFill="1" applyBorder="1" applyAlignment="1">
      <alignment horizontal="center" vertical="center" shrinkToFit="1"/>
    </xf>
    <xf numFmtId="49" fontId="10" fillId="0" borderId="70" xfId="0" applyNumberFormat="1" applyFont="1" applyFill="1" applyBorder="1" applyAlignment="1">
      <alignment horizontal="center" vertical="center" shrinkToFit="1"/>
    </xf>
    <xf numFmtId="49" fontId="13" fillId="0" borderId="7" xfId="0" applyNumberFormat="1" applyFont="1" applyFill="1" applyBorder="1" applyAlignment="1">
      <alignment horizontal="center" vertical="center" shrinkToFit="1"/>
    </xf>
    <xf numFmtId="49" fontId="10" fillId="0" borderId="182" xfId="0" applyNumberFormat="1" applyFont="1" applyFill="1" applyBorder="1" applyAlignment="1">
      <alignment horizontal="center" vertical="center" shrinkToFit="1"/>
    </xf>
    <xf numFmtId="176" fontId="10" fillId="0" borderId="8" xfId="0" applyNumberFormat="1" applyFont="1" applyFill="1" applyBorder="1" applyAlignment="1">
      <alignment horizontal="right" vertical="center" shrinkToFit="1"/>
    </xf>
    <xf numFmtId="176" fontId="10" fillId="10" borderId="11" xfId="0" applyNumberFormat="1" applyFont="1" applyFill="1" applyBorder="1" applyAlignment="1">
      <alignment horizontal="right" vertical="center" shrinkToFit="1"/>
    </xf>
    <xf numFmtId="176" fontId="10" fillId="10" borderId="18" xfId="0" applyNumberFormat="1" applyFont="1" applyFill="1" applyBorder="1" applyAlignment="1">
      <alignment horizontal="right" vertical="center" shrinkToFit="1"/>
    </xf>
    <xf numFmtId="176" fontId="22" fillId="0" borderId="18" xfId="0" applyNumberFormat="1" applyFont="1" applyFill="1" applyBorder="1" applyAlignment="1">
      <alignment horizontal="right" vertical="center" shrinkToFit="1"/>
    </xf>
    <xf numFmtId="176" fontId="10" fillId="10" borderId="36" xfId="0" applyNumberFormat="1" applyFont="1" applyFill="1" applyBorder="1" applyAlignment="1">
      <alignment horizontal="right" vertical="center" shrinkToFit="1"/>
    </xf>
    <xf numFmtId="176" fontId="10" fillId="0" borderId="18" xfId="0" applyNumberFormat="1" applyFont="1" applyFill="1" applyBorder="1" applyAlignment="1">
      <alignment horizontal="right" vertical="center" shrinkToFit="1"/>
    </xf>
    <xf numFmtId="176" fontId="10" fillId="0" borderId="11" xfId="0" applyNumberFormat="1" applyFont="1" applyFill="1" applyBorder="1" applyAlignment="1">
      <alignment horizontal="right" vertical="center" shrinkToFit="1"/>
    </xf>
    <xf numFmtId="176" fontId="10" fillId="10" borderId="11" xfId="0" applyNumberFormat="1" applyFont="1" applyFill="1" applyBorder="1" applyAlignment="1">
      <alignment horizontal="right" vertical="center" shrinkToFit="1"/>
    </xf>
    <xf numFmtId="176" fontId="10" fillId="10" borderId="18" xfId="0" applyNumberFormat="1" applyFont="1" applyFill="1" applyBorder="1" applyAlignment="1">
      <alignment horizontal="right" vertical="center" shrinkToFit="1"/>
    </xf>
    <xf numFmtId="176" fontId="10" fillId="0" borderId="53" xfId="0" applyNumberFormat="1" applyFont="1" applyFill="1" applyBorder="1" applyAlignment="1">
      <alignment horizontal="right" vertical="center" shrinkToFit="1"/>
    </xf>
    <xf numFmtId="176" fontId="10" fillId="12" borderId="113" xfId="0" applyNumberFormat="1" applyFont="1" applyFill="1" applyBorder="1" applyAlignment="1">
      <alignment horizontal="right" vertical="center" shrinkToFit="1"/>
    </xf>
    <xf numFmtId="176" fontId="10" fillId="0" borderId="165" xfId="0" applyNumberFormat="1" applyFont="1" applyFill="1" applyBorder="1" applyAlignment="1">
      <alignment horizontal="right" vertical="center" shrinkToFit="1"/>
    </xf>
    <xf numFmtId="176" fontId="13" fillId="0" borderId="107" xfId="0" applyNumberFormat="1" applyFont="1" applyFill="1" applyBorder="1" applyAlignment="1">
      <alignment horizontal="right" vertical="center" shrinkToFit="1"/>
    </xf>
    <xf numFmtId="176" fontId="10" fillId="12" borderId="188" xfId="0" applyNumberFormat="1" applyFont="1" applyFill="1" applyBorder="1" applyAlignment="1">
      <alignment horizontal="right" vertical="center" shrinkToFit="1"/>
    </xf>
    <xf numFmtId="176" fontId="10" fillId="12" borderId="171" xfId="0" applyNumberFormat="1" applyFont="1" applyFill="1" applyBorder="1" applyAlignment="1">
      <alignment horizontal="right" vertical="center" shrinkToFit="1"/>
    </xf>
    <xf numFmtId="176" fontId="10" fillId="0" borderId="229" xfId="0" applyNumberFormat="1" applyFont="1" applyFill="1" applyBorder="1" applyAlignment="1">
      <alignment horizontal="right" vertical="center" shrinkToFit="1"/>
    </xf>
    <xf numFmtId="176" fontId="13" fillId="0" borderId="166" xfId="0" applyNumberFormat="1" applyFont="1" applyFill="1" applyBorder="1" applyAlignment="1">
      <alignment horizontal="right" vertical="center" shrinkToFit="1"/>
    </xf>
    <xf numFmtId="176" fontId="10" fillId="0" borderId="166" xfId="0" applyNumberFormat="1" applyFont="1" applyFill="1" applyBorder="1" applyAlignment="1">
      <alignment horizontal="right" vertical="center" shrinkToFit="1"/>
    </xf>
    <xf numFmtId="176" fontId="10" fillId="0" borderId="227" xfId="0" applyNumberFormat="1" applyFont="1" applyFill="1" applyBorder="1" applyAlignment="1">
      <alignment horizontal="right" vertical="center" shrinkToFit="1"/>
    </xf>
    <xf numFmtId="176" fontId="20" fillId="0" borderId="113" xfId="0" applyNumberFormat="1" applyFont="1" applyFill="1" applyBorder="1" applyAlignment="1">
      <alignment horizontal="right" vertical="center" shrinkToFit="1"/>
    </xf>
    <xf numFmtId="176" fontId="22" fillId="0" borderId="171" xfId="0" applyNumberFormat="1" applyFont="1" applyFill="1" applyBorder="1" applyAlignment="1">
      <alignment horizontal="right" vertical="center" shrinkToFit="1"/>
    </xf>
    <xf numFmtId="176" fontId="22" fillId="0" borderId="183" xfId="0" applyNumberFormat="1" applyFont="1" applyFill="1" applyBorder="1" applyAlignment="1">
      <alignment horizontal="right" vertical="center" shrinkToFit="1"/>
    </xf>
    <xf numFmtId="176" fontId="10" fillId="13" borderId="232" xfId="0" applyNumberFormat="1" applyFont="1" applyFill="1" applyBorder="1" applyAlignment="1">
      <alignment horizontal="right" vertical="center" shrinkToFit="1"/>
    </xf>
    <xf numFmtId="176" fontId="10" fillId="0" borderId="168" xfId="0" applyNumberFormat="1" applyFont="1" applyFill="1" applyBorder="1" applyAlignment="1">
      <alignment horizontal="right" vertical="center" shrinkToFit="1"/>
    </xf>
    <xf numFmtId="176" fontId="10" fillId="13" borderId="233" xfId="0" applyNumberFormat="1" applyFont="1" applyFill="1" applyBorder="1" applyAlignment="1">
      <alignment horizontal="right" vertical="center" shrinkToFit="1"/>
    </xf>
    <xf numFmtId="176" fontId="10" fillId="0" borderId="234" xfId="0" applyNumberFormat="1" applyFont="1" applyFill="1" applyBorder="1" applyAlignment="1">
      <alignment horizontal="right" vertical="center" shrinkToFit="1"/>
    </xf>
    <xf numFmtId="176" fontId="10" fillId="13" borderId="235" xfId="0" applyNumberFormat="1" applyFont="1" applyFill="1" applyBorder="1" applyAlignment="1">
      <alignment horizontal="right" vertical="center" shrinkToFit="1"/>
    </xf>
    <xf numFmtId="176" fontId="10" fillId="0" borderId="236" xfId="0" applyNumberFormat="1" applyFont="1" applyFill="1" applyBorder="1" applyAlignment="1">
      <alignment horizontal="right" vertical="center" shrinkToFit="1"/>
    </xf>
    <xf numFmtId="176" fontId="10" fillId="0" borderId="76" xfId="0" applyNumberFormat="1" applyFont="1" applyFill="1" applyBorder="1" applyAlignment="1">
      <alignment horizontal="right" vertical="center" shrinkToFit="1"/>
    </xf>
    <xf numFmtId="176" fontId="22" fillId="0" borderId="77" xfId="0" applyNumberFormat="1" applyFont="1" applyFill="1" applyBorder="1" applyAlignment="1">
      <alignment horizontal="right" vertical="center" shrinkToFit="1"/>
    </xf>
    <xf numFmtId="176" fontId="22" fillId="0" borderId="153" xfId="0" applyNumberFormat="1" applyFont="1" applyFill="1" applyBorder="1" applyAlignment="1">
      <alignment horizontal="right" vertical="center" shrinkToFit="1"/>
    </xf>
    <xf numFmtId="176" fontId="13" fillId="0" borderId="77" xfId="0" applyNumberFormat="1" applyFont="1" applyFill="1" applyBorder="1" applyAlignment="1">
      <alignment horizontal="right" vertical="center" shrinkToFit="1"/>
    </xf>
    <xf numFmtId="176" fontId="13" fillId="0" borderId="238" xfId="0" applyNumberFormat="1" applyFont="1" applyFill="1" applyBorder="1" applyAlignment="1">
      <alignment horizontal="right" vertical="center" shrinkToFit="1"/>
    </xf>
    <xf numFmtId="176" fontId="13" fillId="0" borderId="47" xfId="0" applyNumberFormat="1" applyFont="1" applyFill="1" applyBorder="1" applyAlignment="1">
      <alignment horizontal="right" vertical="center" shrinkToFit="1"/>
    </xf>
    <xf numFmtId="176" fontId="13" fillId="0" borderId="198" xfId="0" applyNumberFormat="1" applyFont="1" applyFill="1" applyBorder="1" applyAlignment="1">
      <alignment horizontal="right" vertical="center" shrinkToFit="1"/>
    </xf>
    <xf numFmtId="176" fontId="13" fillId="0" borderId="236" xfId="0" applyNumberFormat="1" applyFont="1" applyFill="1" applyBorder="1" applyAlignment="1">
      <alignment horizontal="right" vertical="center" shrinkToFit="1"/>
    </xf>
    <xf numFmtId="176" fontId="13" fillId="0" borderId="25" xfId="0" applyNumberFormat="1" applyFont="1" applyFill="1" applyBorder="1" applyAlignment="1">
      <alignment horizontal="right" vertical="center" shrinkToFit="1"/>
    </xf>
    <xf numFmtId="176" fontId="13" fillId="0" borderId="240" xfId="0" applyNumberFormat="1" applyFont="1" applyFill="1" applyBorder="1" applyAlignment="1">
      <alignment horizontal="right" vertical="center" shrinkToFit="1"/>
    </xf>
    <xf numFmtId="176" fontId="10" fillId="0" borderId="241" xfId="0" applyNumberFormat="1" applyFont="1" applyFill="1" applyBorder="1" applyAlignment="1">
      <alignment horizontal="right" vertical="center" shrinkToFit="1"/>
    </xf>
    <xf numFmtId="176" fontId="10" fillId="0" borderId="237" xfId="0" applyNumberFormat="1" applyFont="1" applyFill="1" applyBorder="1" applyAlignment="1">
      <alignment horizontal="right" vertical="center" shrinkToFit="1"/>
    </xf>
    <xf numFmtId="176" fontId="10" fillId="0" borderId="242" xfId="0" applyNumberFormat="1" applyFont="1" applyFill="1" applyBorder="1" applyAlignment="1">
      <alignment horizontal="right" vertical="center" shrinkToFit="1"/>
    </xf>
    <xf numFmtId="176" fontId="13" fillId="0" borderId="36" xfId="0" applyNumberFormat="1" applyFont="1" applyFill="1" applyBorder="1" applyAlignment="1">
      <alignment horizontal="right" vertical="center" shrinkToFit="1"/>
    </xf>
    <xf numFmtId="176" fontId="13" fillId="0" borderId="76" xfId="0" applyNumberFormat="1" applyFont="1" applyFill="1" applyBorder="1" applyAlignment="1">
      <alignment horizontal="right" vertical="center" shrinkToFit="1"/>
    </xf>
    <xf numFmtId="176" fontId="13" fillId="0" borderId="13" xfId="0" applyNumberFormat="1" applyFont="1" applyFill="1" applyBorder="1" applyAlignment="1">
      <alignment horizontal="right" vertical="center" shrinkToFit="1"/>
    </xf>
    <xf numFmtId="176" fontId="10" fillId="0" borderId="239" xfId="0" applyNumberFormat="1" applyFont="1" applyFill="1" applyBorder="1" applyAlignment="1">
      <alignment horizontal="right" vertical="center" shrinkToFit="1"/>
    </xf>
    <xf numFmtId="176" fontId="10" fillId="13" borderId="53" xfId="0" applyNumberFormat="1" applyFont="1" applyFill="1" applyBorder="1" applyAlignment="1">
      <alignment horizontal="right" vertical="center" shrinkToFit="1"/>
    </xf>
    <xf numFmtId="176" fontId="10" fillId="13" borderId="12" xfId="0" applyNumberFormat="1" applyFont="1" applyFill="1" applyBorder="1" applyAlignment="1">
      <alignment horizontal="right" vertical="center" shrinkToFit="1"/>
    </xf>
    <xf numFmtId="0" fontId="10" fillId="0" borderId="147" xfId="0" applyFont="1" applyBorder="1" applyAlignment="1">
      <alignment vertical="center" shrinkToFit="1"/>
    </xf>
    <xf numFmtId="49" fontId="10" fillId="10" borderId="97" xfId="0" applyNumberFormat="1" applyFont="1" applyFill="1" applyBorder="1" applyAlignment="1">
      <alignment horizontal="center" vertical="center" shrinkToFit="1"/>
    </xf>
    <xf numFmtId="0" fontId="10" fillId="0" borderId="148" xfId="0" applyFont="1" applyBorder="1" applyAlignment="1">
      <alignment vertical="center" shrinkToFit="1"/>
    </xf>
    <xf numFmtId="49" fontId="10" fillId="20" borderId="7" xfId="0" applyNumberFormat="1" applyFont="1" applyFill="1" applyBorder="1" applyAlignment="1">
      <alignment horizontal="center" vertical="center" shrinkToFit="1"/>
    </xf>
    <xf numFmtId="49" fontId="10" fillId="12" borderId="7" xfId="0" applyNumberFormat="1" applyFont="1" applyFill="1" applyBorder="1" applyAlignment="1">
      <alignment horizontal="center" vertical="center" shrinkToFit="1"/>
    </xf>
    <xf numFmtId="49" fontId="10" fillId="13" borderId="7" xfId="0" applyNumberFormat="1" applyFont="1" applyFill="1" applyBorder="1" applyAlignment="1">
      <alignment horizontal="center" vertical="center" shrinkToFit="1"/>
    </xf>
    <xf numFmtId="49" fontId="10" fillId="11" borderId="7" xfId="0" applyNumberFormat="1" applyFont="1" applyFill="1" applyBorder="1" applyAlignment="1">
      <alignment horizontal="center" vertical="center" shrinkToFit="1"/>
    </xf>
    <xf numFmtId="0" fontId="10" fillId="0" borderId="149" xfId="0" applyFont="1" applyBorder="1" applyAlignment="1">
      <alignment vertical="center" shrinkToFit="1"/>
    </xf>
    <xf numFmtId="49" fontId="10" fillId="0" borderId="245" xfId="0" applyNumberFormat="1" applyFont="1" applyFill="1" applyBorder="1" applyAlignment="1">
      <alignment horizontal="center" vertical="center" shrinkToFit="1"/>
    </xf>
    <xf numFmtId="180" fontId="10" fillId="0" borderId="146" xfId="0" applyNumberFormat="1" applyFont="1" applyBorder="1" applyAlignment="1">
      <alignment vertical="center" shrinkToFit="1"/>
    </xf>
    <xf numFmtId="180" fontId="10" fillId="0" borderId="31" xfId="0" applyNumberFormat="1" applyFont="1" applyBorder="1" applyAlignment="1">
      <alignment vertical="center" shrinkToFit="1"/>
    </xf>
    <xf numFmtId="180" fontId="10" fillId="0" borderId="244" xfId="0" applyNumberFormat="1" applyFont="1" applyBorder="1" applyAlignment="1">
      <alignment vertical="center" shrinkToFit="1"/>
    </xf>
    <xf numFmtId="180" fontId="10" fillId="0" borderId="33" xfId="0" applyNumberFormat="1" applyFont="1" applyBorder="1" applyAlignment="1">
      <alignment vertical="center" shrinkToFit="1"/>
    </xf>
    <xf numFmtId="180" fontId="10" fillId="0" borderId="24" xfId="0" applyNumberFormat="1" applyFont="1" applyBorder="1" applyAlignment="1">
      <alignment vertical="center" shrinkToFit="1"/>
    </xf>
    <xf numFmtId="180" fontId="10" fillId="0" borderId="18" xfId="0" applyNumberFormat="1" applyFont="1" applyBorder="1" applyAlignment="1">
      <alignment vertical="center" shrinkToFit="1"/>
    </xf>
    <xf numFmtId="180" fontId="10" fillId="0" borderId="22" xfId="0" applyNumberFormat="1" applyFont="1" applyBorder="1" applyAlignment="1">
      <alignment vertical="center" shrinkToFit="1"/>
    </xf>
    <xf numFmtId="180" fontId="10" fillId="0" borderId="20" xfId="0" applyNumberFormat="1" applyFont="1" applyBorder="1" applyAlignment="1">
      <alignment vertical="center" shrinkToFit="1"/>
    </xf>
    <xf numFmtId="180" fontId="10" fillId="0" borderId="80" xfId="0" applyNumberFormat="1" applyFont="1" applyBorder="1" applyAlignment="1">
      <alignment vertical="center" shrinkToFit="1"/>
    </xf>
    <xf numFmtId="180" fontId="10" fillId="0" borderId="81" xfId="0" applyNumberFormat="1" applyFont="1" applyBorder="1" applyAlignment="1">
      <alignment vertical="center" shrinkToFit="1"/>
    </xf>
    <xf numFmtId="180" fontId="10" fillId="0" borderId="246" xfId="0" applyNumberFormat="1" applyFont="1" applyBorder="1" applyAlignment="1">
      <alignment vertical="center" shrinkToFit="1"/>
    </xf>
    <xf numFmtId="180" fontId="10" fillId="0" borderId="82" xfId="0" applyNumberFormat="1" applyFont="1" applyBorder="1" applyAlignment="1">
      <alignment vertical="center" shrinkToFit="1"/>
    </xf>
    <xf numFmtId="176" fontId="22" fillId="0" borderId="43" xfId="0" applyNumberFormat="1" applyFont="1" applyFill="1" applyBorder="1" applyAlignment="1">
      <alignment horizontal="right" vertical="center" shrinkToFit="1"/>
    </xf>
    <xf numFmtId="0" fontId="10" fillId="0" borderId="247" xfId="0" applyFont="1" applyFill="1" applyBorder="1" applyAlignment="1">
      <alignment horizontal="center" vertical="center" shrinkToFit="1"/>
    </xf>
    <xf numFmtId="176" fontId="22" fillId="0" borderId="140" xfId="0" applyNumberFormat="1" applyFont="1" applyFill="1" applyBorder="1" applyAlignment="1">
      <alignment horizontal="right" vertical="center" shrinkToFit="1"/>
    </xf>
    <xf numFmtId="176" fontId="10" fillId="0" borderId="248" xfId="0" applyNumberFormat="1" applyFont="1" applyFill="1" applyBorder="1" applyAlignment="1">
      <alignment horizontal="right" vertical="center" shrinkToFit="1"/>
    </xf>
    <xf numFmtId="176" fontId="10" fillId="13" borderId="178" xfId="0" applyNumberFormat="1" applyFont="1" applyFill="1" applyBorder="1" applyAlignment="1">
      <alignment horizontal="right" vertical="center" shrinkToFit="1"/>
    </xf>
    <xf numFmtId="176" fontId="13" fillId="0" borderId="172" xfId="0" applyNumberFormat="1" applyFont="1" applyFill="1" applyBorder="1" applyAlignment="1">
      <alignment horizontal="right" vertical="center" shrinkToFit="1"/>
    </xf>
    <xf numFmtId="176" fontId="13" fillId="0" borderId="145" xfId="0" applyNumberFormat="1" applyFont="1" applyFill="1" applyBorder="1" applyAlignment="1">
      <alignment horizontal="right" vertical="center" shrinkToFit="1"/>
    </xf>
    <xf numFmtId="176" fontId="10" fillId="0" borderId="249" xfId="0" applyNumberFormat="1" applyFont="1" applyFill="1" applyBorder="1" applyAlignment="1">
      <alignment horizontal="right" vertical="center" shrinkToFit="1"/>
    </xf>
    <xf numFmtId="176" fontId="13" fillId="0" borderId="109" xfId="0" applyNumberFormat="1" applyFont="1" applyFill="1" applyBorder="1" applyAlignment="1">
      <alignment horizontal="right" vertical="center" shrinkToFit="1"/>
    </xf>
    <xf numFmtId="176" fontId="10" fillId="11" borderId="61" xfId="0" applyNumberFormat="1" applyFont="1" applyFill="1" applyBorder="1" applyAlignment="1">
      <alignment horizontal="right" vertical="center" shrinkToFit="1"/>
    </xf>
    <xf numFmtId="176" fontId="10" fillId="0" borderId="12" xfId="0" applyNumberFormat="1" applyFont="1" applyFill="1" applyBorder="1" applyAlignment="1">
      <alignment horizontal="right" vertical="center" shrinkToFit="1"/>
    </xf>
    <xf numFmtId="176" fontId="10" fillId="0" borderId="8" xfId="0" applyNumberFormat="1" applyFont="1" applyFill="1" applyBorder="1" applyAlignment="1">
      <alignment horizontal="right" vertical="center" shrinkToFit="1"/>
    </xf>
    <xf numFmtId="176" fontId="10" fillId="0" borderId="11" xfId="0" applyNumberFormat="1" applyFont="1" applyFill="1" applyBorder="1" applyAlignment="1">
      <alignment horizontal="right" vertical="center" shrinkToFit="1"/>
    </xf>
    <xf numFmtId="176" fontId="10" fillId="11" borderId="18" xfId="0" applyNumberFormat="1" applyFont="1" applyFill="1" applyBorder="1" applyAlignment="1">
      <alignment horizontal="right" vertical="center" shrinkToFit="1"/>
    </xf>
    <xf numFmtId="176" fontId="10" fillId="11" borderId="53" xfId="0" applyNumberFormat="1" applyFont="1" applyFill="1" applyBorder="1" applyAlignment="1">
      <alignment horizontal="right" vertical="center" shrinkToFit="1"/>
    </xf>
    <xf numFmtId="176" fontId="10" fillId="21" borderId="53" xfId="0" applyNumberFormat="1" applyFont="1" applyFill="1" applyBorder="1" applyAlignment="1">
      <alignment horizontal="right" vertical="center" shrinkToFit="1"/>
    </xf>
    <xf numFmtId="0" fontId="10" fillId="0" borderId="5" xfId="0" applyFont="1" applyFill="1" applyBorder="1" applyAlignment="1">
      <alignment horizontal="center" vertical="center" shrinkToFit="1"/>
    </xf>
    <xf numFmtId="49" fontId="10" fillId="0" borderId="7" xfId="0" applyNumberFormat="1" applyFont="1" applyFill="1" applyBorder="1" applyAlignment="1">
      <alignment horizontal="center" vertical="center" shrinkToFit="1"/>
    </xf>
    <xf numFmtId="49" fontId="10" fillId="0" borderId="182" xfId="0" applyNumberFormat="1" applyFont="1" applyFill="1" applyBorder="1" applyAlignment="1">
      <alignment horizontal="center" vertical="center" shrinkToFit="1"/>
    </xf>
    <xf numFmtId="176" fontId="11" fillId="10" borderId="18" xfId="0" applyNumberFormat="1" applyFont="1" applyFill="1" applyBorder="1" applyAlignment="1">
      <alignment horizontal="right" vertical="center" shrinkToFit="1"/>
    </xf>
    <xf numFmtId="176" fontId="11" fillId="10" borderId="19" xfId="0" applyNumberFormat="1" applyFont="1" applyFill="1" applyBorder="1" applyAlignment="1">
      <alignment horizontal="right" vertical="center" shrinkToFit="1"/>
    </xf>
    <xf numFmtId="176" fontId="11" fillId="10" borderId="8" xfId="0" applyNumberFormat="1" applyFont="1" applyFill="1" applyBorder="1" applyAlignment="1">
      <alignment horizontal="right" vertical="center" shrinkToFit="1"/>
    </xf>
    <xf numFmtId="176" fontId="11" fillId="10" borderId="36" xfId="0" applyNumberFormat="1" applyFont="1" applyFill="1" applyBorder="1" applyAlignment="1">
      <alignment horizontal="right" vertical="center" shrinkToFit="1"/>
    </xf>
    <xf numFmtId="176" fontId="11" fillId="10" borderId="14" xfId="0" applyNumberFormat="1" applyFont="1" applyFill="1" applyBorder="1" applyAlignment="1">
      <alignment horizontal="right" vertical="center" shrinkToFit="1"/>
    </xf>
    <xf numFmtId="176" fontId="11" fillId="10" borderId="53" xfId="0" applyNumberFormat="1" applyFont="1" applyFill="1" applyBorder="1" applyAlignment="1">
      <alignment horizontal="right" vertical="center" shrinkToFit="1"/>
    </xf>
    <xf numFmtId="176" fontId="10" fillId="13" borderId="67" xfId="0" applyNumberFormat="1" applyFont="1" applyFill="1" applyBorder="1" applyAlignment="1">
      <alignment horizontal="right" vertical="center" shrinkToFit="1"/>
    </xf>
    <xf numFmtId="176" fontId="10" fillId="13" borderId="52" xfId="0" applyNumberFormat="1" applyFont="1" applyFill="1" applyBorder="1" applyAlignment="1">
      <alignment horizontal="right" vertical="center" shrinkToFit="1"/>
    </xf>
    <xf numFmtId="176" fontId="11" fillId="20" borderId="18" xfId="0" applyNumberFormat="1" applyFont="1" applyFill="1" applyBorder="1" applyAlignment="1">
      <alignment horizontal="right" vertical="center" shrinkToFit="1"/>
    </xf>
    <xf numFmtId="176" fontId="11" fillId="12" borderId="18" xfId="0" applyNumberFormat="1" applyFont="1" applyFill="1" applyBorder="1" applyAlignment="1">
      <alignment horizontal="right" vertical="center" shrinkToFit="1"/>
    </xf>
    <xf numFmtId="178" fontId="11" fillId="10" borderId="18" xfId="0" applyNumberFormat="1" applyFont="1" applyFill="1" applyBorder="1" applyAlignment="1">
      <alignment vertical="center" shrinkToFit="1"/>
    </xf>
    <xf numFmtId="178" fontId="11" fillId="0" borderId="18" xfId="0" applyNumberFormat="1" applyFont="1" applyFill="1" applyBorder="1" applyAlignment="1">
      <alignment vertical="center" shrinkToFit="1"/>
    </xf>
    <xf numFmtId="178" fontId="11" fillId="0" borderId="24" xfId="0" applyNumberFormat="1" applyFont="1" applyFill="1" applyBorder="1" applyAlignment="1">
      <alignment vertical="center" shrinkToFit="1"/>
    </xf>
    <xf numFmtId="178" fontId="11" fillId="10" borderId="24" xfId="0" applyNumberFormat="1" applyFont="1" applyFill="1" applyBorder="1" applyAlignment="1">
      <alignment vertical="center" shrinkToFit="1"/>
    </xf>
    <xf numFmtId="176" fontId="11" fillId="10" borderId="166" xfId="0" applyNumberFormat="1" applyFont="1" applyFill="1" applyBorder="1" applyAlignment="1">
      <alignment horizontal="right" vertical="center" shrinkToFit="1"/>
    </xf>
    <xf numFmtId="176" fontId="11" fillId="10" borderId="109" xfId="0" applyNumberFormat="1" applyFont="1" applyFill="1" applyBorder="1" applyAlignment="1">
      <alignment horizontal="right" vertical="center" shrinkToFit="1"/>
    </xf>
    <xf numFmtId="176" fontId="11" fillId="10" borderId="113" xfId="0" applyNumberFormat="1" applyFont="1" applyFill="1" applyBorder="1" applyAlignment="1">
      <alignment horizontal="right" vertical="center" shrinkToFit="1"/>
    </xf>
    <xf numFmtId="176" fontId="11" fillId="10" borderId="77" xfId="0" applyNumberFormat="1" applyFont="1" applyFill="1" applyBorder="1" applyAlignment="1">
      <alignment horizontal="right" vertical="center" shrinkToFit="1"/>
    </xf>
    <xf numFmtId="176" fontId="11" fillId="10" borderId="171" xfId="0" applyNumberFormat="1" applyFont="1" applyFill="1" applyBorder="1" applyAlignment="1">
      <alignment horizontal="right" vertical="center" shrinkToFit="1"/>
    </xf>
    <xf numFmtId="176" fontId="10" fillId="11" borderId="243" xfId="0" applyNumberFormat="1" applyFont="1" applyFill="1" applyBorder="1" applyAlignment="1">
      <alignment horizontal="right" vertical="center" shrinkToFit="1"/>
    </xf>
    <xf numFmtId="176" fontId="10" fillId="11" borderId="185" xfId="0" applyNumberFormat="1" applyFont="1" applyFill="1" applyBorder="1" applyAlignment="1">
      <alignment horizontal="right" vertical="center" shrinkToFit="1"/>
    </xf>
    <xf numFmtId="176" fontId="10" fillId="11" borderId="112" xfId="0" applyNumberFormat="1" applyFont="1" applyFill="1" applyBorder="1" applyAlignment="1">
      <alignment horizontal="right" vertical="center" shrinkToFit="1"/>
    </xf>
    <xf numFmtId="176" fontId="10" fillId="11" borderId="109" xfId="0" applyNumberFormat="1" applyFont="1" applyFill="1" applyBorder="1" applyAlignment="1">
      <alignment horizontal="right" vertical="center" shrinkToFit="1"/>
    </xf>
    <xf numFmtId="176" fontId="10" fillId="11" borderId="165" xfId="0" applyNumberFormat="1" applyFont="1" applyFill="1" applyBorder="1" applyAlignment="1">
      <alignment horizontal="right" vertical="center" shrinkToFit="1"/>
    </xf>
    <xf numFmtId="176" fontId="10" fillId="11" borderId="166" xfId="0" applyNumberFormat="1" applyFont="1" applyFill="1" applyBorder="1" applyAlignment="1">
      <alignment horizontal="right" vertical="center" shrinkToFit="1"/>
    </xf>
    <xf numFmtId="176" fontId="10" fillId="11" borderId="111" xfId="0" applyNumberFormat="1" applyFont="1" applyFill="1" applyBorder="1" applyAlignment="1">
      <alignment horizontal="right" vertical="center" shrinkToFit="1"/>
    </xf>
    <xf numFmtId="176" fontId="10" fillId="11" borderId="107" xfId="0" applyNumberFormat="1" applyFont="1" applyFill="1" applyBorder="1" applyAlignment="1">
      <alignment horizontal="right" vertical="center" shrinkToFit="1"/>
    </xf>
    <xf numFmtId="176" fontId="10" fillId="0" borderId="26" xfId="0" applyNumberFormat="1" applyFont="1" applyFill="1" applyBorder="1" applyAlignment="1">
      <alignment vertical="center" shrinkToFit="1"/>
    </xf>
    <xf numFmtId="176" fontId="10" fillId="11" borderId="43" xfId="0" applyNumberFormat="1" applyFont="1" applyFill="1" applyBorder="1" applyAlignment="1">
      <alignment vertical="center" shrinkToFit="1"/>
    </xf>
    <xf numFmtId="176" fontId="10" fillId="11" borderId="42" xfId="0" applyNumberFormat="1" applyFont="1" applyFill="1" applyBorder="1" applyAlignment="1">
      <alignment vertical="center" shrinkToFit="1"/>
    </xf>
    <xf numFmtId="176" fontId="10" fillId="11" borderId="26" xfId="0" applyNumberFormat="1" applyFont="1" applyFill="1" applyBorder="1" applyAlignment="1">
      <alignment vertical="center" shrinkToFit="1"/>
    </xf>
    <xf numFmtId="176" fontId="10" fillId="11" borderId="19" xfId="0" applyNumberFormat="1" applyFont="1" applyFill="1" applyBorder="1" applyAlignment="1">
      <alignment vertical="center" shrinkToFit="1"/>
    </xf>
    <xf numFmtId="176" fontId="10" fillId="11" borderId="17" xfId="0" applyNumberFormat="1" applyFont="1" applyFill="1" applyBorder="1" applyAlignment="1">
      <alignment vertical="center" shrinkToFit="1"/>
    </xf>
    <xf numFmtId="176" fontId="10" fillId="11" borderId="18" xfId="0" applyNumberFormat="1" applyFont="1" applyFill="1" applyBorder="1" applyAlignment="1">
      <alignment vertical="center" shrinkToFit="1"/>
    </xf>
    <xf numFmtId="176" fontId="10" fillId="11" borderId="8" xfId="0" applyNumberFormat="1" applyFont="1" applyFill="1" applyBorder="1" applyAlignment="1">
      <alignment vertical="center" shrinkToFit="1"/>
    </xf>
    <xf numFmtId="176" fontId="10" fillId="11" borderId="36" xfId="0" applyNumberFormat="1" applyFont="1" applyFill="1" applyBorder="1" applyAlignment="1">
      <alignment vertical="center" shrinkToFit="1"/>
    </xf>
    <xf numFmtId="176" fontId="10" fillId="11" borderId="12" xfId="0" applyNumberFormat="1" applyFont="1" applyFill="1" applyBorder="1" applyAlignment="1">
      <alignment vertical="center" shrinkToFit="1"/>
    </xf>
    <xf numFmtId="176" fontId="20" fillId="0" borderId="11" xfId="0" applyNumberFormat="1" applyFont="1" applyFill="1" applyBorder="1" applyAlignment="1">
      <alignment horizontal="right" vertical="center" shrinkToFit="1"/>
    </xf>
    <xf numFmtId="176" fontId="11" fillId="10" borderId="11" xfId="0" applyNumberFormat="1" applyFont="1" applyFill="1" applyBorder="1" applyAlignment="1">
      <alignment horizontal="right" vertical="center" shrinkToFit="1"/>
    </xf>
    <xf numFmtId="0" fontId="10" fillId="2" borderId="66" xfId="0" applyFont="1" applyFill="1" applyBorder="1" applyAlignment="1">
      <alignment horizontal="center" vertical="center" shrinkToFit="1"/>
    </xf>
    <xf numFmtId="0" fontId="10" fillId="3" borderId="66" xfId="0" applyFont="1" applyFill="1" applyBorder="1" applyAlignment="1">
      <alignment horizontal="center" vertical="center" shrinkToFit="1"/>
    </xf>
    <xf numFmtId="176" fontId="10" fillId="12" borderId="114" xfId="0" applyNumberFormat="1" applyFont="1" applyFill="1" applyBorder="1" applyAlignment="1">
      <alignment horizontal="right" vertical="center" shrinkToFit="1"/>
    </xf>
    <xf numFmtId="178" fontId="10" fillId="11" borderId="61" xfId="0" applyNumberFormat="1" applyFont="1" applyFill="1" applyBorder="1" applyAlignment="1">
      <alignment vertical="center" shrinkToFit="1"/>
    </xf>
    <xf numFmtId="178" fontId="10" fillId="11" borderId="19" xfId="0" applyNumberFormat="1" applyFont="1" applyFill="1" applyBorder="1" applyAlignment="1">
      <alignment vertical="center" shrinkToFit="1"/>
    </xf>
    <xf numFmtId="176" fontId="11" fillId="0" borderId="18" xfId="0" applyNumberFormat="1" applyFont="1" applyFill="1" applyBorder="1" applyAlignment="1">
      <alignment horizontal="right" vertical="center" shrinkToFit="1"/>
    </xf>
    <xf numFmtId="176" fontId="22" fillId="0" borderId="45" xfId="0" applyNumberFormat="1" applyFont="1" applyFill="1" applyBorder="1" applyAlignment="1">
      <alignment horizontal="right" vertical="center" shrinkToFit="1"/>
    </xf>
    <xf numFmtId="176" fontId="11" fillId="10" borderId="10" xfId="0" applyNumberFormat="1" applyFont="1" applyFill="1" applyBorder="1" applyAlignment="1">
      <alignment horizontal="right" vertical="center" shrinkToFit="1"/>
    </xf>
    <xf numFmtId="176" fontId="11" fillId="10" borderId="17" xfId="0" applyNumberFormat="1" applyFont="1" applyFill="1" applyBorder="1" applyAlignment="1">
      <alignment horizontal="right" vertical="center" shrinkToFit="1"/>
    </xf>
    <xf numFmtId="176" fontId="11" fillId="10" borderId="62" xfId="0" applyNumberFormat="1" applyFont="1" applyFill="1" applyBorder="1" applyAlignment="1">
      <alignment horizontal="right" vertical="center" shrinkToFit="1"/>
    </xf>
    <xf numFmtId="178" fontId="10" fillId="12" borderId="43" xfId="0" applyNumberFormat="1" applyFont="1" applyFill="1" applyBorder="1" applyAlignment="1">
      <alignment vertical="center" shrinkToFit="1"/>
    </xf>
    <xf numFmtId="178" fontId="10" fillId="12" borderId="10" xfId="0" applyNumberFormat="1" applyFont="1" applyFill="1" applyBorder="1" applyAlignment="1">
      <alignment vertical="center" shrinkToFit="1"/>
    </xf>
    <xf numFmtId="178" fontId="10" fillId="12" borderId="11" xfId="0" applyNumberFormat="1" applyFont="1" applyFill="1" applyBorder="1" applyAlignment="1">
      <alignment vertical="center" shrinkToFit="1"/>
    </xf>
    <xf numFmtId="178" fontId="10" fillId="12" borderId="17" xfId="0" applyNumberFormat="1" applyFont="1" applyFill="1" applyBorder="1" applyAlignment="1">
      <alignment vertical="center" shrinkToFit="1"/>
    </xf>
    <xf numFmtId="178" fontId="10" fillId="12" borderId="18" xfId="0" applyNumberFormat="1" applyFont="1" applyFill="1" applyBorder="1" applyAlignment="1">
      <alignment vertical="center" shrinkToFit="1"/>
    </xf>
    <xf numFmtId="176" fontId="10" fillId="10" borderId="175" xfId="0" applyNumberFormat="1" applyFont="1" applyFill="1" applyBorder="1" applyAlignment="1">
      <alignment horizontal="right" vertical="center" shrinkToFit="1"/>
    </xf>
    <xf numFmtId="176" fontId="11" fillId="10" borderId="44" xfId="0" applyNumberFormat="1" applyFont="1" applyFill="1" applyBorder="1" applyAlignment="1">
      <alignment horizontal="right" vertical="center" shrinkToFit="1"/>
    </xf>
    <xf numFmtId="176" fontId="10" fillId="12" borderId="14" xfId="0" applyNumberFormat="1" applyFont="1" applyFill="1" applyBorder="1" applyAlignment="1">
      <alignment horizontal="right" vertical="center" shrinkToFit="1"/>
    </xf>
    <xf numFmtId="176" fontId="10" fillId="13" borderId="44" xfId="0" applyNumberFormat="1" applyFont="1" applyFill="1" applyBorder="1" applyAlignment="1">
      <alignment horizontal="right" vertical="center" shrinkToFit="1"/>
    </xf>
    <xf numFmtId="176" fontId="10" fillId="12" borderId="108" xfId="0" applyNumberFormat="1" applyFont="1" applyFill="1" applyBorder="1" applyAlignment="1">
      <alignment horizontal="right" vertical="center" shrinkToFit="1"/>
    </xf>
    <xf numFmtId="176" fontId="11" fillId="12" borderId="114" xfId="0" applyNumberFormat="1" applyFont="1" applyFill="1" applyBorder="1" applyAlignment="1">
      <alignment horizontal="right" vertical="center" shrinkToFit="1"/>
    </xf>
    <xf numFmtId="176" fontId="10" fillId="12" borderId="140" xfId="0" applyNumberFormat="1" applyFont="1" applyFill="1" applyBorder="1" applyAlignment="1">
      <alignment horizontal="right" vertical="center" shrinkToFit="1"/>
    </xf>
    <xf numFmtId="176" fontId="10" fillId="12" borderId="8" xfId="0" applyNumberFormat="1" applyFont="1" applyFill="1" applyBorder="1" applyAlignment="1">
      <alignment horizontal="right" vertical="center" shrinkToFit="1"/>
    </xf>
    <xf numFmtId="176" fontId="10" fillId="12" borderId="25" xfId="0" applyNumberFormat="1" applyFont="1" applyFill="1" applyBorder="1" applyAlignment="1">
      <alignment horizontal="right" vertical="center" shrinkToFit="1"/>
    </xf>
    <xf numFmtId="176" fontId="11" fillId="10" borderId="67" xfId="0" applyNumberFormat="1" applyFont="1" applyFill="1" applyBorder="1" applyAlignment="1">
      <alignment horizontal="right" vertical="center" shrinkToFit="1"/>
    </xf>
    <xf numFmtId="176" fontId="11" fillId="10" borderId="52" xfId="0" applyNumberFormat="1" applyFont="1" applyFill="1" applyBorder="1" applyAlignment="1">
      <alignment horizontal="right" vertical="center" shrinkToFit="1"/>
    </xf>
    <xf numFmtId="176" fontId="11" fillId="10" borderId="12" xfId="0" applyNumberFormat="1" applyFont="1" applyFill="1" applyBorder="1" applyAlignment="1">
      <alignment horizontal="right" vertical="center" shrinkToFit="1"/>
    </xf>
    <xf numFmtId="176" fontId="11" fillId="10" borderId="61" xfId="0" applyNumberFormat="1" applyFont="1" applyFill="1" applyBorder="1" applyAlignment="1">
      <alignment horizontal="right" vertical="center" shrinkToFit="1"/>
    </xf>
    <xf numFmtId="176" fontId="25" fillId="10" borderId="18" xfId="0" applyNumberFormat="1" applyFont="1" applyFill="1" applyBorder="1" applyAlignment="1">
      <alignment horizontal="right" vertical="center" shrinkToFit="1"/>
    </xf>
    <xf numFmtId="0" fontId="10" fillId="17" borderId="1" xfId="0" applyFont="1" applyFill="1" applyBorder="1" applyAlignment="1">
      <alignment horizontal="center" vertical="center" shrinkToFit="1"/>
    </xf>
    <xf numFmtId="0" fontId="10" fillId="17" borderId="2" xfId="0" applyFont="1" applyFill="1" applyBorder="1" applyAlignment="1">
      <alignment horizontal="center" vertical="center" shrinkToFit="1"/>
    </xf>
    <xf numFmtId="0" fontId="10" fillId="17" borderId="15" xfId="0" applyFont="1" applyFill="1" applyBorder="1" applyAlignment="1">
      <alignment horizontal="center" vertical="center" shrinkToFit="1"/>
    </xf>
    <xf numFmtId="0" fontId="17" fillId="17" borderId="1" xfId="0" applyFont="1" applyFill="1" applyBorder="1" applyAlignment="1">
      <alignment horizontal="center" vertical="center" shrinkToFit="1"/>
    </xf>
    <xf numFmtId="0" fontId="17" fillId="17" borderId="2" xfId="0" applyFont="1" applyFill="1" applyBorder="1" applyAlignment="1">
      <alignment horizontal="center" vertical="center" shrinkToFit="1"/>
    </xf>
    <xf numFmtId="0" fontId="10" fillId="17" borderId="66" xfId="0" applyFont="1" applyFill="1" applyBorder="1" applyAlignment="1">
      <alignment horizontal="center" vertical="center" shrinkToFit="1"/>
    </xf>
    <xf numFmtId="176" fontId="10" fillId="10" borderId="190" xfId="0" applyNumberFormat="1" applyFont="1" applyFill="1" applyBorder="1" applyAlignment="1">
      <alignment horizontal="right" vertical="center" shrinkToFit="1"/>
    </xf>
    <xf numFmtId="176" fontId="10" fillId="12" borderId="230" xfId="0" applyNumberFormat="1" applyFont="1" applyFill="1" applyBorder="1" applyAlignment="1">
      <alignment horizontal="right" vertical="center" shrinkToFit="1"/>
    </xf>
    <xf numFmtId="176" fontId="10" fillId="12" borderId="231" xfId="0" applyNumberFormat="1" applyFont="1" applyFill="1" applyBorder="1" applyAlignment="1">
      <alignment horizontal="right" vertical="center" shrinkToFit="1"/>
    </xf>
    <xf numFmtId="176" fontId="10" fillId="12" borderId="232" xfId="0" applyNumberFormat="1" applyFont="1" applyFill="1" applyBorder="1" applyAlignment="1">
      <alignment horizontal="right" vertical="center" shrinkToFit="1"/>
    </xf>
    <xf numFmtId="176" fontId="10" fillId="0" borderId="43" xfId="0" applyNumberFormat="1" applyFont="1" applyFill="1" applyBorder="1" applyAlignment="1">
      <alignment vertical="center" shrinkToFit="1"/>
    </xf>
    <xf numFmtId="176" fontId="10" fillId="0" borderId="42" xfId="0" applyNumberFormat="1" applyFont="1" applyFill="1" applyBorder="1" applyAlignment="1">
      <alignment vertical="center" shrinkToFit="1"/>
    </xf>
    <xf numFmtId="176" fontId="10" fillId="0" borderId="17" xfId="0" applyNumberFormat="1" applyFont="1" applyFill="1" applyBorder="1" applyAlignment="1">
      <alignment vertical="center" shrinkToFit="1"/>
    </xf>
    <xf numFmtId="176" fontId="10" fillId="0" borderId="18" xfId="0" applyNumberFormat="1" applyFont="1" applyFill="1" applyBorder="1" applyAlignment="1">
      <alignment vertical="center" shrinkToFit="1"/>
    </xf>
    <xf numFmtId="176" fontId="10" fillId="10" borderId="43" xfId="0" applyNumberFormat="1" applyFont="1" applyFill="1" applyBorder="1" applyAlignment="1">
      <alignment vertical="center" shrinkToFit="1"/>
    </xf>
    <xf numFmtId="176" fontId="10" fillId="10" borderId="42" xfId="0" applyNumberFormat="1" applyFont="1" applyFill="1" applyBorder="1" applyAlignment="1">
      <alignment vertical="center" shrinkToFit="1"/>
    </xf>
    <xf numFmtId="176" fontId="10" fillId="10" borderId="26" xfId="0" applyNumberFormat="1" applyFont="1" applyFill="1" applyBorder="1" applyAlignment="1">
      <alignment vertical="center" shrinkToFit="1"/>
    </xf>
    <xf numFmtId="176" fontId="10" fillId="10" borderId="17" xfId="0" applyNumberFormat="1" applyFont="1" applyFill="1" applyBorder="1" applyAlignment="1">
      <alignment vertical="center" shrinkToFit="1"/>
    </xf>
    <xf numFmtId="176" fontId="10" fillId="10" borderId="18" xfId="0" applyNumberFormat="1" applyFont="1" applyFill="1" applyBorder="1" applyAlignment="1">
      <alignment vertical="center" shrinkToFit="1"/>
    </xf>
    <xf numFmtId="176" fontId="10" fillId="0" borderId="8" xfId="0" applyNumberFormat="1" applyFont="1" applyFill="1" applyBorder="1" applyAlignment="1">
      <alignment vertical="center" shrinkToFit="1"/>
    </xf>
    <xf numFmtId="176" fontId="10" fillId="0" borderId="19" xfId="0" applyNumberFormat="1" applyFont="1" applyFill="1" applyBorder="1" applyAlignment="1">
      <alignment vertical="center" shrinkToFit="1"/>
    </xf>
    <xf numFmtId="176" fontId="10" fillId="0" borderId="36" xfId="0" applyNumberFormat="1" applyFont="1" applyFill="1" applyBorder="1" applyAlignment="1">
      <alignment vertical="center" shrinkToFit="1"/>
    </xf>
    <xf numFmtId="176" fontId="10" fillId="0" borderId="12" xfId="0" applyNumberFormat="1" applyFont="1" applyFill="1" applyBorder="1" applyAlignment="1">
      <alignment vertical="center" shrinkToFit="1"/>
    </xf>
    <xf numFmtId="176" fontId="10" fillId="20" borderId="43" xfId="0" applyNumberFormat="1" applyFont="1" applyFill="1" applyBorder="1" applyAlignment="1">
      <alignment horizontal="right" vertical="center" shrinkToFit="1"/>
    </xf>
    <xf numFmtId="176" fontId="11" fillId="20" borderId="19" xfId="0" applyNumberFormat="1" applyFont="1" applyFill="1" applyBorder="1" applyAlignment="1">
      <alignment horizontal="right" vertical="center" shrinkToFit="1"/>
    </xf>
    <xf numFmtId="178" fontId="11" fillId="10" borderId="19" xfId="0" applyNumberFormat="1" applyFont="1" applyFill="1" applyBorder="1" applyAlignment="1">
      <alignment vertical="center" shrinkToFit="1"/>
    </xf>
    <xf numFmtId="178" fontId="11" fillId="12" borderId="19" xfId="0" applyNumberFormat="1" applyFont="1" applyFill="1" applyBorder="1" applyAlignment="1">
      <alignment vertical="center" shrinkToFit="1"/>
    </xf>
    <xf numFmtId="176" fontId="10" fillId="12" borderId="17" xfId="0" applyNumberFormat="1" applyFont="1" applyFill="1" applyBorder="1" applyAlignment="1">
      <alignment horizontal="right" vertical="center" shrinkToFit="1"/>
    </xf>
    <xf numFmtId="176" fontId="10" fillId="12" borderId="10" xfId="0" applyNumberFormat="1" applyFont="1" applyFill="1" applyBorder="1" applyAlignment="1">
      <alignment horizontal="right" vertical="center" shrinkToFit="1"/>
    </xf>
    <xf numFmtId="176" fontId="13" fillId="10" borderId="61" xfId="0" applyNumberFormat="1" applyFont="1" applyFill="1" applyBorder="1" applyAlignment="1">
      <alignment horizontal="right" vertical="center" shrinkToFit="1"/>
    </xf>
    <xf numFmtId="176" fontId="13" fillId="11" borderId="26" xfId="0" applyNumberFormat="1" applyFont="1" applyFill="1" applyBorder="1" applyAlignment="1">
      <alignment vertical="center" shrinkToFit="1"/>
    </xf>
    <xf numFmtId="176" fontId="13" fillId="13" borderId="18" xfId="0" applyNumberFormat="1" applyFont="1" applyFill="1" applyBorder="1" applyAlignment="1">
      <alignment horizontal="right" vertical="center" shrinkToFit="1"/>
    </xf>
    <xf numFmtId="176" fontId="10" fillId="12" borderId="42" xfId="0" applyNumberFormat="1" applyFont="1" applyFill="1" applyBorder="1" applyAlignment="1">
      <alignment horizontal="right" vertical="center" shrinkToFit="1"/>
    </xf>
    <xf numFmtId="176" fontId="10" fillId="12" borderId="12" xfId="0" applyNumberFormat="1" applyFont="1" applyFill="1" applyBorder="1" applyAlignment="1">
      <alignment horizontal="right" vertical="center" shrinkToFit="1"/>
    </xf>
    <xf numFmtId="176" fontId="22" fillId="19" borderId="53" xfId="0" applyNumberFormat="1" applyFont="1" applyFill="1" applyBorder="1" applyAlignment="1">
      <alignment horizontal="right" vertical="center" shrinkToFit="1"/>
    </xf>
    <xf numFmtId="176" fontId="22" fillId="19" borderId="11" xfId="0" applyNumberFormat="1" applyFont="1" applyFill="1" applyBorder="1" applyAlignment="1">
      <alignment horizontal="right" vertical="center" shrinkToFit="1"/>
    </xf>
    <xf numFmtId="178" fontId="10" fillId="10" borderId="10" xfId="0" applyNumberFormat="1" applyFont="1" applyFill="1" applyBorder="1" applyAlignment="1">
      <alignment vertical="center" shrinkToFit="1"/>
    </xf>
    <xf numFmtId="178" fontId="10" fillId="10" borderId="11" xfId="0" applyNumberFormat="1" applyFont="1" applyFill="1" applyBorder="1" applyAlignment="1">
      <alignment vertical="center" shrinkToFit="1"/>
    </xf>
    <xf numFmtId="176" fontId="10" fillId="12" borderId="251" xfId="0" applyNumberFormat="1" applyFont="1" applyFill="1" applyBorder="1" applyAlignment="1">
      <alignment horizontal="right" vertical="center" shrinkToFit="1"/>
    </xf>
    <xf numFmtId="176" fontId="10" fillId="13" borderId="225" xfId="0" applyNumberFormat="1" applyFont="1" applyFill="1" applyBorder="1" applyAlignment="1">
      <alignment horizontal="right" vertical="center" shrinkToFit="1"/>
    </xf>
    <xf numFmtId="176" fontId="10" fillId="12" borderId="252" xfId="0" applyNumberFormat="1" applyFont="1" applyFill="1" applyBorder="1" applyAlignment="1">
      <alignment horizontal="right" vertical="center" shrinkToFit="1"/>
    </xf>
    <xf numFmtId="176" fontId="10" fillId="12" borderId="253" xfId="0" applyNumberFormat="1" applyFont="1" applyFill="1" applyBorder="1" applyAlignment="1">
      <alignment horizontal="right" vertical="center" shrinkToFit="1"/>
    </xf>
    <xf numFmtId="176" fontId="10" fillId="13" borderId="24" xfId="0" applyNumberFormat="1" applyFont="1" applyFill="1" applyBorder="1" applyAlignment="1">
      <alignment horizontal="right" vertical="center" shrinkToFit="1"/>
    </xf>
    <xf numFmtId="176" fontId="10" fillId="13" borderId="13" xfId="0" applyNumberFormat="1" applyFont="1" applyFill="1" applyBorder="1" applyAlignment="1">
      <alignment horizontal="right" vertical="center" shrinkToFit="1"/>
    </xf>
    <xf numFmtId="176" fontId="10" fillId="12" borderId="254" xfId="0" applyNumberFormat="1" applyFont="1" applyFill="1" applyBorder="1" applyAlignment="1">
      <alignment horizontal="right" vertical="center" shrinkToFit="1"/>
    </xf>
    <xf numFmtId="176" fontId="11" fillId="10" borderId="17" xfId="0" applyNumberFormat="1" applyFont="1" applyFill="1" applyBorder="1" applyAlignment="1">
      <alignment vertical="center" shrinkToFit="1"/>
    </xf>
    <xf numFmtId="176" fontId="11" fillId="10" borderId="18" xfId="0" applyNumberFormat="1" applyFont="1" applyFill="1" applyBorder="1" applyAlignment="1">
      <alignment vertical="center" shrinkToFit="1"/>
    </xf>
    <xf numFmtId="176" fontId="10" fillId="12" borderId="235" xfId="0" applyNumberFormat="1" applyFont="1" applyFill="1" applyBorder="1" applyAlignment="1">
      <alignment horizontal="right" vertical="center" shrinkToFit="1"/>
    </xf>
    <xf numFmtId="176" fontId="10" fillId="12" borderId="233" xfId="0" applyNumberFormat="1" applyFont="1" applyFill="1" applyBorder="1" applyAlignment="1">
      <alignment horizontal="right" vertical="center" shrinkToFit="1"/>
    </xf>
    <xf numFmtId="176" fontId="10" fillId="12" borderId="110" xfId="0" applyNumberFormat="1" applyFont="1" applyFill="1" applyBorder="1" applyAlignment="1">
      <alignment horizontal="right" vertical="center" shrinkToFit="1"/>
    </xf>
    <xf numFmtId="176" fontId="10" fillId="12" borderId="175" xfId="0" applyNumberFormat="1" applyFont="1" applyFill="1" applyBorder="1" applyAlignment="1">
      <alignment horizontal="right" vertical="center" shrinkToFit="1"/>
    </xf>
    <xf numFmtId="176" fontId="10" fillId="12" borderId="116" xfId="0" applyNumberFormat="1" applyFont="1" applyFill="1" applyBorder="1" applyAlignment="1">
      <alignment horizontal="right" vertical="center" shrinkToFit="1"/>
    </xf>
    <xf numFmtId="176" fontId="22" fillId="19" borderId="114" xfId="0" applyNumberFormat="1" applyFont="1" applyFill="1" applyBorder="1" applyAlignment="1">
      <alignment horizontal="right" vertical="center" shrinkToFit="1"/>
    </xf>
    <xf numFmtId="176" fontId="22" fillId="19" borderId="113" xfId="0" applyNumberFormat="1" applyFont="1" applyFill="1" applyBorder="1" applyAlignment="1">
      <alignment horizontal="right" vertical="center" shrinkToFit="1"/>
    </xf>
    <xf numFmtId="176" fontId="22" fillId="19" borderId="161" xfId="0" applyNumberFormat="1" applyFont="1" applyFill="1" applyBorder="1" applyAlignment="1">
      <alignment horizontal="right" vertical="center" shrinkToFit="1"/>
    </xf>
    <xf numFmtId="176" fontId="22" fillId="19" borderId="17" xfId="0" applyNumberFormat="1" applyFont="1" applyFill="1" applyBorder="1" applyAlignment="1">
      <alignment horizontal="right" vertical="center" shrinkToFit="1"/>
    </xf>
    <xf numFmtId="176" fontId="11" fillId="12" borderId="171" xfId="0" applyNumberFormat="1" applyFont="1" applyFill="1" applyBorder="1" applyAlignment="1">
      <alignment horizontal="right" vertical="center" shrinkToFit="1"/>
    </xf>
    <xf numFmtId="176" fontId="10" fillId="10" borderId="255" xfId="0" applyNumberFormat="1" applyFont="1" applyFill="1" applyBorder="1" applyAlignment="1">
      <alignment horizontal="right" vertical="center" shrinkToFit="1"/>
    </xf>
    <xf numFmtId="176" fontId="11" fillId="10" borderId="114" xfId="0" applyNumberFormat="1" applyFont="1" applyFill="1" applyBorder="1" applyAlignment="1">
      <alignment horizontal="right" vertical="center" shrinkToFit="1"/>
    </xf>
    <xf numFmtId="176" fontId="11" fillId="10" borderId="22" xfId="0" applyNumberFormat="1" applyFont="1" applyFill="1" applyBorder="1" applyAlignment="1">
      <alignment horizontal="right" vertical="center" shrinkToFit="1"/>
    </xf>
    <xf numFmtId="176" fontId="11" fillId="10" borderId="165" xfId="0" applyNumberFormat="1" applyFont="1" applyFill="1" applyBorder="1" applyAlignment="1">
      <alignment horizontal="right" vertical="center" shrinkToFit="1"/>
    </xf>
    <xf numFmtId="176" fontId="10" fillId="10" borderId="25" xfId="0" applyNumberFormat="1" applyFont="1" applyFill="1" applyBorder="1" applyAlignment="1">
      <alignment horizontal="right" vertical="center" shrinkToFit="1"/>
    </xf>
    <xf numFmtId="176" fontId="11" fillId="10" borderId="256" xfId="0" applyNumberFormat="1" applyFont="1" applyFill="1" applyBorder="1" applyAlignment="1">
      <alignment horizontal="right" vertical="center" shrinkToFit="1"/>
    </xf>
    <xf numFmtId="176" fontId="11" fillId="10" borderId="172" xfId="0" applyNumberFormat="1" applyFont="1" applyFill="1" applyBorder="1" applyAlignment="1">
      <alignment horizontal="right" vertical="center" shrinkToFit="1"/>
    </xf>
    <xf numFmtId="176" fontId="10" fillId="12" borderId="166" xfId="0" applyNumberFormat="1" applyFont="1" applyFill="1" applyBorder="1" applyAlignment="1">
      <alignment horizontal="right" vertical="center" shrinkToFit="1"/>
    </xf>
    <xf numFmtId="176" fontId="10" fillId="12" borderId="22" xfId="0" applyNumberFormat="1" applyFont="1" applyFill="1" applyBorder="1" applyAlignment="1">
      <alignment horizontal="right" vertical="center" shrinkToFit="1"/>
    </xf>
    <xf numFmtId="176" fontId="10" fillId="12" borderId="255" xfId="0" applyNumberFormat="1" applyFont="1" applyFill="1" applyBorder="1" applyAlignment="1">
      <alignment horizontal="right" vertical="center" shrinkToFit="1"/>
    </xf>
    <xf numFmtId="176" fontId="11" fillId="12" borderId="22" xfId="0" applyNumberFormat="1" applyFont="1" applyFill="1" applyBorder="1" applyAlignment="1">
      <alignment horizontal="right" vertical="center" shrinkToFit="1"/>
    </xf>
    <xf numFmtId="178" fontId="10" fillId="11" borderId="8" xfId="0" applyNumberFormat="1" applyFont="1" applyFill="1" applyBorder="1" applyAlignment="1">
      <alignment vertical="center" shrinkToFit="1"/>
    </xf>
    <xf numFmtId="178" fontId="10" fillId="11" borderId="36" xfId="0" applyNumberFormat="1" applyFont="1" applyFill="1" applyBorder="1" applyAlignment="1">
      <alignment vertical="center" shrinkToFit="1"/>
    </xf>
    <xf numFmtId="178" fontId="10" fillId="11" borderId="12" xfId="0" applyNumberFormat="1" applyFont="1" applyFill="1" applyBorder="1" applyAlignment="1">
      <alignment vertical="center" shrinkToFit="1"/>
    </xf>
    <xf numFmtId="0" fontId="10" fillId="10" borderId="1" xfId="0" applyFont="1" applyFill="1" applyBorder="1" applyAlignment="1">
      <alignment horizontal="center" vertical="center" shrinkToFit="1"/>
    </xf>
    <xf numFmtId="178" fontId="11" fillId="10" borderId="17" xfId="0" applyNumberFormat="1" applyFont="1" applyFill="1" applyBorder="1" applyAlignment="1">
      <alignment vertical="center" shrinkToFit="1"/>
    </xf>
    <xf numFmtId="176" fontId="10" fillId="11" borderId="10" xfId="0" applyNumberFormat="1" applyFont="1" applyFill="1" applyBorder="1" applyAlignment="1">
      <alignment horizontal="right" vertical="center" shrinkToFit="1"/>
    </xf>
    <xf numFmtId="176" fontId="10" fillId="13" borderId="188" xfId="0" applyNumberFormat="1" applyFont="1" applyFill="1" applyBorder="1" applyAlignment="1">
      <alignment horizontal="right" vertical="center" shrinkToFit="1"/>
    </xf>
    <xf numFmtId="176" fontId="21" fillId="0" borderId="54" xfId="0" applyNumberFormat="1" applyFont="1" applyFill="1" applyBorder="1" applyAlignment="1">
      <alignment horizontal="right" vertical="center" shrinkToFit="1"/>
    </xf>
    <xf numFmtId="176" fontId="21" fillId="0" borderId="24" xfId="0" applyNumberFormat="1" applyFont="1" applyFill="1" applyBorder="1" applyAlignment="1">
      <alignment horizontal="right" vertical="center" shrinkToFit="1"/>
    </xf>
    <xf numFmtId="176" fontId="10" fillId="13" borderId="171" xfId="0" applyNumberFormat="1" applyFont="1" applyFill="1" applyBorder="1" applyAlignment="1">
      <alignment horizontal="right" vertical="center" shrinkToFit="1"/>
    </xf>
    <xf numFmtId="176" fontId="20" fillId="0" borderId="22" xfId="0" applyNumberFormat="1" applyFont="1" applyFill="1" applyBorder="1" applyAlignment="1">
      <alignment horizontal="right" vertical="center" shrinkToFit="1"/>
    </xf>
    <xf numFmtId="176" fontId="22" fillId="19" borderId="243" xfId="0" applyNumberFormat="1" applyFont="1" applyFill="1" applyBorder="1" applyAlignment="1">
      <alignment horizontal="right" vertical="center" shrinkToFit="1"/>
    </xf>
    <xf numFmtId="176" fontId="22" fillId="19" borderId="112" xfId="0" applyNumberFormat="1" applyFont="1" applyFill="1" applyBorder="1" applyAlignment="1">
      <alignment horizontal="right" vertical="center" shrinkToFit="1"/>
    </xf>
    <xf numFmtId="49" fontId="13" fillId="0" borderId="182" xfId="0" applyNumberFormat="1" applyFont="1" applyFill="1" applyBorder="1" applyAlignment="1">
      <alignment horizontal="center" vertical="center" shrinkToFit="1"/>
    </xf>
    <xf numFmtId="176" fontId="11" fillId="0" borderId="53" xfId="0" applyNumberFormat="1" applyFont="1" applyFill="1" applyBorder="1" applyAlignment="1">
      <alignment horizontal="right" vertical="center" shrinkToFit="1"/>
    </xf>
    <xf numFmtId="176" fontId="11" fillId="0" borderId="67" xfId="0" applyNumberFormat="1" applyFont="1" applyFill="1" applyBorder="1" applyAlignment="1">
      <alignment horizontal="right" vertical="center" shrinkToFit="1"/>
    </xf>
    <xf numFmtId="178" fontId="11" fillId="0" borderId="19" xfId="0" applyNumberFormat="1" applyFont="1" applyFill="1" applyBorder="1" applyAlignment="1">
      <alignment vertical="center" shrinkToFit="1"/>
    </xf>
    <xf numFmtId="178" fontId="11" fillId="0" borderId="17" xfId="0" applyNumberFormat="1" applyFont="1" applyFill="1" applyBorder="1" applyAlignment="1">
      <alignment vertical="center" shrinkToFit="1"/>
    </xf>
    <xf numFmtId="176" fontId="10" fillId="0" borderId="257" xfId="0" applyNumberFormat="1" applyFont="1" applyFill="1" applyBorder="1" applyAlignment="1">
      <alignment horizontal="right" vertical="center" shrinkToFit="1"/>
    </xf>
    <xf numFmtId="176" fontId="10" fillId="13" borderId="179" xfId="0" applyNumberFormat="1" applyFont="1" applyFill="1" applyBorder="1" applyAlignment="1">
      <alignment horizontal="right" vertical="center" shrinkToFit="1"/>
    </xf>
    <xf numFmtId="176" fontId="10" fillId="13" borderId="173" xfId="0" applyNumberFormat="1" applyFont="1" applyFill="1" applyBorder="1" applyAlignment="1">
      <alignment horizontal="right" vertical="center" shrinkToFit="1"/>
    </xf>
    <xf numFmtId="176" fontId="10" fillId="0" borderId="258" xfId="0" applyNumberFormat="1" applyFont="1" applyFill="1" applyBorder="1" applyAlignment="1">
      <alignment horizontal="right" vertical="center" shrinkToFit="1"/>
    </xf>
    <xf numFmtId="176" fontId="10" fillId="0" borderId="259" xfId="0" applyNumberFormat="1" applyFont="1" applyFill="1" applyBorder="1" applyAlignment="1">
      <alignment horizontal="right" vertical="center" shrinkToFit="1"/>
    </xf>
    <xf numFmtId="176" fontId="10" fillId="0" borderId="260" xfId="0" applyNumberFormat="1" applyFont="1" applyFill="1" applyBorder="1" applyAlignment="1">
      <alignment horizontal="right" vertical="center" shrinkToFit="1"/>
    </xf>
    <xf numFmtId="176" fontId="10" fillId="0" borderId="223" xfId="0" applyNumberFormat="1" applyFont="1" applyFill="1" applyBorder="1" applyAlignment="1">
      <alignment horizontal="right" vertical="center" shrinkToFit="1"/>
    </xf>
    <xf numFmtId="176" fontId="10" fillId="13" borderId="117" xfId="0" applyNumberFormat="1" applyFont="1" applyFill="1" applyBorder="1" applyAlignment="1">
      <alignment horizontal="right" vertical="center" shrinkToFit="1"/>
    </xf>
    <xf numFmtId="176" fontId="10" fillId="13" borderId="261" xfId="0" applyNumberFormat="1" applyFont="1" applyFill="1" applyBorder="1" applyAlignment="1">
      <alignment horizontal="right" vertical="center" shrinkToFit="1"/>
    </xf>
    <xf numFmtId="176" fontId="10" fillId="13" borderId="262" xfId="0" applyNumberFormat="1" applyFont="1" applyFill="1" applyBorder="1" applyAlignment="1">
      <alignment horizontal="right" vertical="center" shrinkToFit="1"/>
    </xf>
    <xf numFmtId="176" fontId="10" fillId="0" borderId="262" xfId="0" applyNumberFormat="1" applyFont="1" applyFill="1" applyBorder="1" applyAlignment="1">
      <alignment horizontal="right" vertical="center" shrinkToFit="1"/>
    </xf>
    <xf numFmtId="176" fontId="10" fillId="0" borderId="263" xfId="0" applyNumberFormat="1" applyFont="1" applyFill="1" applyBorder="1" applyAlignment="1">
      <alignment horizontal="right" vertical="center" shrinkToFit="1"/>
    </xf>
    <xf numFmtId="176" fontId="10" fillId="0" borderId="196" xfId="0" applyNumberFormat="1" applyFont="1" applyFill="1" applyBorder="1" applyAlignment="1">
      <alignment horizontal="right" vertical="center" shrinkToFit="1"/>
    </xf>
    <xf numFmtId="176" fontId="10" fillId="0" borderId="264" xfId="0" applyNumberFormat="1" applyFont="1" applyFill="1" applyBorder="1" applyAlignment="1">
      <alignment horizontal="right" vertical="center" shrinkToFit="1"/>
    </xf>
    <xf numFmtId="176" fontId="10" fillId="0" borderId="265" xfId="0" applyNumberFormat="1" applyFont="1" applyFill="1" applyBorder="1" applyAlignment="1">
      <alignment horizontal="right" vertical="center" shrinkToFit="1"/>
    </xf>
    <xf numFmtId="176" fontId="10" fillId="13" borderId="22" xfId="0" applyNumberFormat="1" applyFont="1" applyFill="1" applyBorder="1" applyAlignment="1">
      <alignment horizontal="right" vertical="center" shrinkToFit="1"/>
    </xf>
    <xf numFmtId="176" fontId="10" fillId="13" borderId="174" xfId="0" applyNumberFormat="1" applyFont="1" applyFill="1" applyBorder="1" applyAlignment="1">
      <alignment horizontal="right" vertical="center" shrinkToFit="1"/>
    </xf>
    <xf numFmtId="176" fontId="10" fillId="0" borderId="174" xfId="0" applyNumberFormat="1" applyFont="1" applyFill="1" applyBorder="1" applyAlignment="1">
      <alignment horizontal="right" vertical="center" shrinkToFit="1"/>
    </xf>
    <xf numFmtId="176" fontId="10" fillId="13" borderId="121" xfId="0" applyNumberFormat="1" applyFont="1" applyFill="1" applyBorder="1" applyAlignment="1">
      <alignment horizontal="right" vertical="center" shrinkToFit="1"/>
    </xf>
    <xf numFmtId="176" fontId="10" fillId="13" borderId="169" xfId="0" applyNumberFormat="1" applyFont="1" applyFill="1" applyBorder="1" applyAlignment="1">
      <alignment horizontal="right" vertical="center" shrinkToFit="1"/>
    </xf>
    <xf numFmtId="176" fontId="10" fillId="13" borderId="122" xfId="0" applyNumberFormat="1" applyFont="1" applyFill="1" applyBorder="1" applyAlignment="1">
      <alignment horizontal="right" vertical="center" shrinkToFit="1"/>
    </xf>
    <xf numFmtId="176" fontId="10" fillId="0" borderId="228" xfId="0" applyNumberFormat="1" applyFont="1" applyFill="1" applyBorder="1" applyAlignment="1">
      <alignment horizontal="right" vertical="center" shrinkToFit="1"/>
    </xf>
    <xf numFmtId="176" fontId="10" fillId="0" borderId="266" xfId="0" applyNumberFormat="1" applyFont="1" applyFill="1" applyBorder="1" applyAlignment="1">
      <alignment horizontal="right" vertical="center" shrinkToFit="1"/>
    </xf>
    <xf numFmtId="176" fontId="10" fillId="11" borderId="113" xfId="0" applyNumberFormat="1" applyFont="1" applyFill="1" applyBorder="1" applyAlignment="1">
      <alignment horizontal="right" vertical="center" shrinkToFit="1"/>
    </xf>
    <xf numFmtId="176" fontId="22" fillId="19" borderId="185" xfId="0" applyNumberFormat="1" applyFont="1" applyFill="1" applyBorder="1" applyAlignment="1">
      <alignment horizontal="right" vertical="center" shrinkToFit="1"/>
    </xf>
    <xf numFmtId="176" fontId="22" fillId="19" borderId="109" xfId="0" applyNumberFormat="1" applyFont="1" applyFill="1" applyBorder="1" applyAlignment="1">
      <alignment horizontal="right" vertical="center" shrinkToFit="1"/>
    </xf>
    <xf numFmtId="176" fontId="22" fillId="19" borderId="172" xfId="0" applyNumberFormat="1" applyFont="1" applyFill="1" applyBorder="1" applyAlignment="1">
      <alignment horizontal="right" vertical="center" shrinkToFit="1"/>
    </xf>
    <xf numFmtId="176" fontId="22" fillId="0" borderId="113" xfId="0" applyNumberFormat="1" applyFont="1" applyFill="1" applyBorder="1" applyAlignment="1">
      <alignment horizontal="right" vertical="center" shrinkToFit="1"/>
    </xf>
    <xf numFmtId="176" fontId="22" fillId="0" borderId="161" xfId="0" applyNumberFormat="1" applyFont="1" applyFill="1" applyBorder="1" applyAlignment="1">
      <alignment horizontal="right" vertical="center" shrinkToFit="1"/>
    </xf>
    <xf numFmtId="176" fontId="22" fillId="19" borderId="110" xfId="0" applyNumberFormat="1" applyFont="1" applyFill="1" applyBorder="1" applyAlignment="1">
      <alignment horizontal="right" vertical="center" shrinkToFit="1"/>
    </xf>
    <xf numFmtId="176" fontId="11" fillId="0" borderId="8" xfId="0" applyNumberFormat="1" applyFont="1" applyFill="1" applyBorder="1" applyAlignment="1">
      <alignment horizontal="right" vertical="center" shrinkToFit="1"/>
    </xf>
    <xf numFmtId="176" fontId="22" fillId="19" borderId="8" xfId="0" applyNumberFormat="1" applyFont="1" applyFill="1" applyBorder="1" applyAlignment="1">
      <alignment horizontal="right" vertical="center" shrinkToFit="1"/>
    </xf>
    <xf numFmtId="176" fontId="11" fillId="0" borderId="19" xfId="0" applyNumberFormat="1" applyFont="1" applyFill="1" applyBorder="1" applyAlignment="1">
      <alignment horizontal="right" vertical="center" shrinkToFit="1"/>
    </xf>
    <xf numFmtId="176" fontId="10" fillId="0" borderId="267" xfId="0" applyNumberFormat="1" applyFont="1" applyFill="1" applyBorder="1" applyAlignment="1">
      <alignment horizontal="right" vertical="center" shrinkToFit="1"/>
    </xf>
    <xf numFmtId="176" fontId="10" fillId="11" borderId="36" xfId="0" applyNumberFormat="1" applyFont="1" applyFill="1" applyBorder="1" applyAlignment="1">
      <alignment horizontal="right" vertical="center" shrinkToFit="1"/>
    </xf>
    <xf numFmtId="176" fontId="11" fillId="0" borderId="14" xfId="0" applyNumberFormat="1" applyFont="1" applyFill="1" applyBorder="1" applyAlignment="1">
      <alignment horizontal="right" vertical="center" shrinkToFit="1"/>
    </xf>
    <xf numFmtId="176" fontId="11" fillId="0" borderId="62" xfId="0" applyNumberFormat="1" applyFont="1" applyFill="1" applyBorder="1" applyAlignment="1">
      <alignment horizontal="right" vertical="center" shrinkToFit="1"/>
    </xf>
    <xf numFmtId="176" fontId="11" fillId="0" borderId="17" xfId="0" applyNumberFormat="1" applyFont="1" applyFill="1" applyBorder="1" applyAlignment="1">
      <alignment horizontal="right" vertical="center" shrinkToFit="1"/>
    </xf>
    <xf numFmtId="178" fontId="10" fillId="13" borderId="11" xfId="0" applyNumberFormat="1" applyFont="1" applyFill="1" applyBorder="1" applyAlignment="1">
      <alignment vertical="center" shrinkToFit="1"/>
    </xf>
    <xf numFmtId="178" fontId="10" fillId="13" borderId="61" xfId="0" applyNumberFormat="1" applyFont="1" applyFill="1" applyBorder="1" applyAlignment="1">
      <alignment vertical="center" shrinkToFit="1"/>
    </xf>
    <xf numFmtId="178" fontId="10" fillId="13" borderId="10" xfId="0" applyNumberFormat="1" applyFont="1" applyFill="1" applyBorder="1" applyAlignment="1">
      <alignment vertical="center" shrinkToFit="1"/>
    </xf>
    <xf numFmtId="176" fontId="11" fillId="10" borderId="24" xfId="0" applyNumberFormat="1" applyFont="1" applyFill="1" applyBorder="1" applyAlignment="1">
      <alignment horizontal="right" vertical="center" shrinkToFit="1"/>
    </xf>
    <xf numFmtId="176" fontId="22" fillId="19" borderId="12" xfId="0" applyNumberFormat="1" applyFont="1" applyFill="1" applyBorder="1" applyAlignment="1">
      <alignment horizontal="right" vertical="center" shrinkToFit="1"/>
    </xf>
    <xf numFmtId="176" fontId="22" fillId="19" borderId="19" xfId="0" applyNumberFormat="1" applyFont="1" applyFill="1" applyBorder="1" applyAlignment="1">
      <alignment horizontal="right" vertical="center" shrinkToFit="1"/>
    </xf>
    <xf numFmtId="176" fontId="22" fillId="19" borderId="36" xfId="0" applyNumberFormat="1" applyFont="1" applyFill="1" applyBorder="1" applyAlignment="1">
      <alignment horizontal="right" vertical="center" shrinkToFit="1"/>
    </xf>
    <xf numFmtId="176" fontId="10" fillId="12" borderId="53" xfId="0" applyNumberFormat="1" applyFont="1" applyFill="1" applyBorder="1" applyAlignment="1">
      <alignment horizontal="right" vertical="center" shrinkToFit="1"/>
    </xf>
    <xf numFmtId="176" fontId="11" fillId="12" borderId="251" xfId="0" applyNumberFormat="1" applyFont="1" applyFill="1" applyBorder="1" applyAlignment="1">
      <alignment horizontal="right" vertical="center" shrinkToFit="1"/>
    </xf>
    <xf numFmtId="176" fontId="11" fillId="13" borderId="24" xfId="0" applyNumberFormat="1" applyFont="1" applyFill="1" applyBorder="1" applyAlignment="1">
      <alignment horizontal="right" vertical="center" shrinkToFit="1"/>
    </xf>
    <xf numFmtId="176" fontId="11" fillId="13" borderId="18" xfId="0" applyNumberFormat="1" applyFont="1" applyFill="1" applyBorder="1" applyAlignment="1">
      <alignment horizontal="right" vertical="center" shrinkToFit="1"/>
    </xf>
    <xf numFmtId="176" fontId="11" fillId="12" borderId="252" xfId="0" applyNumberFormat="1" applyFont="1" applyFill="1" applyBorder="1" applyAlignment="1">
      <alignment horizontal="right" vertical="center" shrinkToFit="1"/>
    </xf>
    <xf numFmtId="176" fontId="11" fillId="12" borderId="253" xfId="0" applyNumberFormat="1" applyFont="1" applyFill="1" applyBorder="1" applyAlignment="1">
      <alignment horizontal="right" vertical="center" shrinkToFit="1"/>
    </xf>
    <xf numFmtId="176" fontId="11" fillId="13" borderId="114" xfId="0" applyNumberFormat="1" applyFont="1" applyFill="1" applyBorder="1" applyAlignment="1">
      <alignment horizontal="right" vertical="center" shrinkToFit="1"/>
    </xf>
    <xf numFmtId="176" fontId="11" fillId="10" borderId="183" xfId="0" applyNumberFormat="1" applyFont="1" applyFill="1" applyBorder="1" applyAlignment="1">
      <alignment horizontal="right" vertical="center" shrinkToFit="1"/>
    </xf>
    <xf numFmtId="176" fontId="11" fillId="10" borderId="255" xfId="0" applyNumberFormat="1" applyFont="1" applyFill="1" applyBorder="1" applyAlignment="1">
      <alignment horizontal="right" vertical="center" shrinkToFit="1"/>
    </xf>
    <xf numFmtId="176" fontId="10" fillId="12" borderId="62" xfId="0" applyNumberFormat="1" applyFont="1" applyFill="1" applyBorder="1" applyAlignment="1">
      <alignment horizontal="right" vertical="center" shrinkToFit="1"/>
    </xf>
    <xf numFmtId="176" fontId="10" fillId="12" borderId="36" xfId="0" applyNumberFormat="1" applyFont="1" applyFill="1" applyBorder="1" applyAlignment="1">
      <alignment horizontal="right" vertical="center" shrinkToFit="1"/>
    </xf>
    <xf numFmtId="176" fontId="20" fillId="0" borderId="19" xfId="0" applyNumberFormat="1" applyFont="1" applyFill="1" applyBorder="1" applyAlignment="1">
      <alignment horizontal="right" vertical="center" shrinkToFit="1"/>
    </xf>
    <xf numFmtId="176" fontId="22" fillId="19" borderId="26" xfId="0" applyNumberFormat="1" applyFont="1" applyFill="1" applyBorder="1" applyAlignment="1">
      <alignment horizontal="right" vertical="center" shrinkToFit="1"/>
    </xf>
    <xf numFmtId="176" fontId="20" fillId="0" borderId="8" xfId="0" applyNumberFormat="1" applyFont="1" applyFill="1" applyBorder="1" applyAlignment="1">
      <alignment horizontal="right" vertical="center" shrinkToFit="1"/>
    </xf>
    <xf numFmtId="176" fontId="20" fillId="0" borderId="36" xfId="0" applyNumberFormat="1" applyFont="1" applyFill="1" applyBorder="1" applyAlignment="1">
      <alignment horizontal="right" vertical="center" shrinkToFit="1"/>
    </xf>
    <xf numFmtId="176" fontId="22" fillId="19" borderId="14" xfId="0" applyNumberFormat="1" applyFont="1" applyFill="1" applyBorder="1" applyAlignment="1">
      <alignment horizontal="right" vertical="center" shrinkToFit="1"/>
    </xf>
    <xf numFmtId="178" fontId="10" fillId="13" borderId="18" xfId="0" applyNumberFormat="1" applyFont="1" applyFill="1" applyBorder="1" applyAlignment="1">
      <alignment vertical="center" shrinkToFit="1"/>
    </xf>
    <xf numFmtId="178" fontId="10" fillId="13" borderId="8" xfId="0" applyNumberFormat="1" applyFont="1" applyFill="1" applyBorder="1" applyAlignment="1">
      <alignment vertical="center" shrinkToFit="1"/>
    </xf>
    <xf numFmtId="178" fontId="10" fillId="12" borderId="61" xfId="0" applyNumberFormat="1" applyFont="1" applyFill="1" applyBorder="1" applyAlignment="1">
      <alignment vertical="center" shrinkToFit="1"/>
    </xf>
    <xf numFmtId="176" fontId="11" fillId="12" borderId="11" xfId="0" applyNumberFormat="1" applyFont="1" applyFill="1" applyBorder="1" applyAlignment="1">
      <alignment horizontal="right" vertical="center" shrinkToFit="1"/>
    </xf>
    <xf numFmtId="176" fontId="11" fillId="12" borderId="8" xfId="0" applyNumberFormat="1" applyFont="1" applyFill="1" applyBorder="1" applyAlignment="1">
      <alignment horizontal="right" vertical="center" shrinkToFit="1"/>
    </xf>
    <xf numFmtId="176" fontId="11" fillId="12" borderId="53" xfId="0" applyNumberFormat="1" applyFont="1" applyFill="1" applyBorder="1" applyAlignment="1">
      <alignment horizontal="right" vertical="center" shrinkToFit="1"/>
    </xf>
    <xf numFmtId="176" fontId="22" fillId="0" borderId="62" xfId="0" applyNumberFormat="1" applyFont="1" applyFill="1" applyBorder="1" applyAlignment="1">
      <alignment horizontal="right" vertical="center" shrinkToFit="1"/>
    </xf>
    <xf numFmtId="176" fontId="10" fillId="11" borderId="50" xfId="0" applyNumberFormat="1" applyFont="1" applyFill="1" applyBorder="1" applyAlignment="1">
      <alignment horizontal="right" vertical="center" shrinkToFit="1"/>
    </xf>
    <xf numFmtId="176" fontId="10" fillId="12" borderId="26" xfId="0" applyNumberFormat="1" applyFont="1" applyFill="1" applyBorder="1" applyAlignment="1">
      <alignment vertical="center" shrinkToFit="1"/>
    </xf>
    <xf numFmtId="176" fontId="10" fillId="12" borderId="18" xfId="0" applyNumberFormat="1" applyFont="1" applyFill="1" applyBorder="1" applyAlignment="1">
      <alignment vertical="center" shrinkToFit="1"/>
    </xf>
    <xf numFmtId="176" fontId="11" fillId="12" borderId="14" xfId="0" applyNumberFormat="1" applyFont="1" applyFill="1" applyBorder="1" applyAlignment="1">
      <alignment horizontal="right" vertical="center" shrinkToFit="1"/>
    </xf>
    <xf numFmtId="176" fontId="10" fillId="10" borderId="62" xfId="0" applyNumberFormat="1" applyFont="1" applyFill="1" applyBorder="1" applyAlignment="1">
      <alignment horizontal="right" vertical="center" shrinkToFit="1"/>
    </xf>
    <xf numFmtId="176" fontId="10" fillId="0" borderId="268" xfId="0" applyNumberFormat="1" applyFont="1" applyFill="1" applyBorder="1" applyAlignment="1">
      <alignment horizontal="right" vertical="center" shrinkToFit="1"/>
    </xf>
    <xf numFmtId="176" fontId="20" fillId="0" borderId="14" xfId="0" applyNumberFormat="1" applyFont="1" applyFill="1" applyBorder="1" applyAlignment="1">
      <alignment horizontal="right" vertical="center" shrinkToFit="1"/>
    </xf>
    <xf numFmtId="176" fontId="20" fillId="0" borderId="50" xfId="0" applyNumberFormat="1" applyFont="1" applyFill="1" applyBorder="1" applyAlignment="1">
      <alignment horizontal="right" vertical="center" shrinkToFit="1"/>
    </xf>
    <xf numFmtId="176" fontId="22" fillId="19" borderId="77" xfId="0" applyNumberFormat="1" applyFont="1" applyFill="1" applyBorder="1" applyAlignment="1">
      <alignment horizontal="right" vertical="center" shrinkToFit="1"/>
    </xf>
    <xf numFmtId="176" fontId="11" fillId="13" borderId="49" xfId="0" applyNumberFormat="1" applyFont="1" applyFill="1" applyBorder="1" applyAlignment="1">
      <alignment horizontal="right" vertical="center" shrinkToFit="1"/>
    </xf>
    <xf numFmtId="176" fontId="22" fillId="19" borderId="108" xfId="0" applyNumberFormat="1" applyFont="1" applyFill="1" applyBorder="1" applyAlignment="1">
      <alignment horizontal="right" vertical="center" shrinkToFit="1"/>
    </xf>
    <xf numFmtId="176" fontId="23" fillId="0" borderId="111" xfId="0" applyNumberFormat="1" applyFont="1" applyFill="1" applyBorder="1" applyAlignment="1">
      <alignment horizontal="right" vertical="center" shrinkToFit="1"/>
    </xf>
    <xf numFmtId="176" fontId="23" fillId="0" borderId="113" xfId="0" applyNumberFormat="1" applyFont="1" applyFill="1" applyBorder="1" applyAlignment="1">
      <alignment horizontal="right" vertical="center" shrinkToFit="1"/>
    </xf>
    <xf numFmtId="176" fontId="11" fillId="10" borderId="188" xfId="0" applyNumberFormat="1" applyFont="1" applyFill="1" applyBorder="1" applyAlignment="1">
      <alignment horizontal="right" vertical="center" shrinkToFit="1"/>
    </xf>
    <xf numFmtId="176" fontId="10" fillId="10" borderId="254" xfId="0" applyNumberFormat="1" applyFont="1" applyFill="1" applyBorder="1" applyAlignment="1">
      <alignment horizontal="right" vertical="center" shrinkToFit="1"/>
    </xf>
    <xf numFmtId="176" fontId="10" fillId="10" borderId="269" xfId="0" applyNumberFormat="1" applyFont="1" applyFill="1" applyBorder="1" applyAlignment="1">
      <alignment horizontal="right" vertical="center" shrinkToFit="1"/>
    </xf>
    <xf numFmtId="178" fontId="10" fillId="10" borderId="61" xfId="0" applyNumberFormat="1" applyFont="1" applyFill="1" applyBorder="1" applyAlignment="1">
      <alignment vertical="center" shrinkToFit="1"/>
    </xf>
    <xf numFmtId="176" fontId="10" fillId="20" borderId="11" xfId="0" applyNumberFormat="1" applyFont="1" applyFill="1" applyBorder="1" applyAlignment="1">
      <alignment horizontal="right" vertical="center" shrinkToFit="1"/>
    </xf>
    <xf numFmtId="176" fontId="10" fillId="20" borderId="8" xfId="0" applyNumberFormat="1" applyFont="1" applyFill="1" applyBorder="1" applyAlignment="1">
      <alignment horizontal="right" vertical="center" shrinkToFit="1"/>
    </xf>
    <xf numFmtId="178" fontId="11" fillId="13" borderId="18" xfId="0" applyNumberFormat="1" applyFont="1" applyFill="1" applyBorder="1" applyAlignment="1">
      <alignment vertical="center" shrinkToFit="1"/>
    </xf>
    <xf numFmtId="176" fontId="10" fillId="22" borderId="11" xfId="0" applyNumberFormat="1" applyFont="1" applyFill="1" applyBorder="1" applyAlignment="1">
      <alignment horizontal="right" vertical="center" shrinkToFit="1"/>
    </xf>
    <xf numFmtId="176" fontId="22" fillId="22" borderId="18" xfId="0" applyNumberFormat="1" applyFont="1" applyFill="1" applyBorder="1" applyAlignment="1">
      <alignment horizontal="right" vertical="center" shrinkToFit="1"/>
    </xf>
    <xf numFmtId="176" fontId="10" fillId="22" borderId="18" xfId="0" applyNumberFormat="1" applyFont="1" applyFill="1" applyBorder="1" applyAlignment="1">
      <alignment horizontal="right" vertical="center" shrinkToFit="1"/>
    </xf>
    <xf numFmtId="176" fontId="10" fillId="12" borderId="117" xfId="0" applyNumberFormat="1" applyFont="1" applyFill="1" applyBorder="1" applyAlignment="1">
      <alignment horizontal="right" vertical="center" shrinkToFit="1"/>
    </xf>
    <xf numFmtId="176" fontId="10" fillId="12" borderId="19" xfId="0" applyNumberFormat="1" applyFont="1" applyFill="1" applyBorder="1" applyAlignment="1">
      <alignment horizontal="right" vertical="center" shrinkToFit="1"/>
    </xf>
    <xf numFmtId="176" fontId="10" fillId="12" borderId="261" xfId="0" applyNumberFormat="1" applyFont="1" applyFill="1" applyBorder="1" applyAlignment="1">
      <alignment horizontal="right" vertical="center" shrinkToFit="1"/>
    </xf>
    <xf numFmtId="176" fontId="10" fillId="12" borderId="262" xfId="0" applyNumberFormat="1" applyFont="1" applyFill="1" applyBorder="1" applyAlignment="1">
      <alignment horizontal="right" vertical="center" shrinkToFit="1"/>
    </xf>
    <xf numFmtId="176" fontId="10" fillId="12" borderId="121" xfId="0" applyNumberFormat="1" applyFont="1" applyFill="1" applyBorder="1" applyAlignment="1">
      <alignment horizontal="right" vertical="center" shrinkToFit="1"/>
    </xf>
    <xf numFmtId="176" fontId="10" fillId="12" borderId="169" xfId="0" applyNumberFormat="1" applyFont="1" applyFill="1" applyBorder="1" applyAlignment="1">
      <alignment horizontal="right" vertical="center" shrinkToFit="1"/>
    </xf>
    <xf numFmtId="176" fontId="10" fillId="12" borderId="174" xfId="0" applyNumberFormat="1" applyFont="1" applyFill="1" applyBorder="1" applyAlignment="1">
      <alignment horizontal="right" vertical="center" shrinkToFit="1"/>
    </xf>
    <xf numFmtId="176" fontId="10" fillId="12" borderId="43" xfId="0" applyNumberFormat="1" applyFont="1" applyFill="1" applyBorder="1" applyAlignment="1">
      <alignment horizontal="right" vertical="center" shrinkToFit="1"/>
    </xf>
    <xf numFmtId="176" fontId="11" fillId="0" borderId="52" xfId="0" applyNumberFormat="1" applyFont="1" applyFill="1" applyBorder="1" applyAlignment="1">
      <alignment horizontal="right" vertical="center" shrinkToFit="1"/>
    </xf>
    <xf numFmtId="176" fontId="10" fillId="10" borderId="270" xfId="0" applyNumberFormat="1" applyFont="1" applyFill="1" applyBorder="1" applyAlignment="1">
      <alignment horizontal="right" vertical="center" shrinkToFit="1"/>
    </xf>
    <xf numFmtId="176" fontId="10" fillId="10" borderId="271" xfId="0" applyNumberFormat="1" applyFont="1" applyFill="1" applyBorder="1" applyAlignment="1">
      <alignment horizontal="right" vertical="center" shrinkToFit="1"/>
    </xf>
    <xf numFmtId="176" fontId="10" fillId="10" borderId="272" xfId="0" applyNumberFormat="1" applyFont="1" applyFill="1" applyBorder="1" applyAlignment="1">
      <alignment horizontal="right" vertical="center" shrinkToFit="1"/>
    </xf>
    <xf numFmtId="176" fontId="10" fillId="0" borderId="273" xfId="0" applyNumberFormat="1" applyFont="1" applyFill="1" applyBorder="1" applyAlignment="1">
      <alignment horizontal="right" vertical="center" shrinkToFit="1"/>
    </xf>
    <xf numFmtId="176" fontId="10" fillId="10" borderId="274" xfId="0" applyNumberFormat="1" applyFont="1" applyFill="1" applyBorder="1" applyAlignment="1">
      <alignment horizontal="right" vertical="center" shrinkToFit="1"/>
    </xf>
    <xf numFmtId="176" fontId="10" fillId="12" borderId="271" xfId="0" applyNumberFormat="1" applyFont="1" applyFill="1" applyBorder="1" applyAlignment="1">
      <alignment horizontal="right" vertical="center" shrinkToFit="1"/>
    </xf>
    <xf numFmtId="176" fontId="10" fillId="12" borderId="208" xfId="0" applyNumberFormat="1" applyFont="1" applyFill="1" applyBorder="1" applyAlignment="1">
      <alignment horizontal="right" vertical="center" shrinkToFit="1"/>
    </xf>
    <xf numFmtId="176" fontId="10" fillId="12" borderId="274" xfId="0" applyNumberFormat="1" applyFont="1" applyFill="1" applyBorder="1" applyAlignment="1">
      <alignment horizontal="right" vertical="center" shrinkToFit="1"/>
    </xf>
    <xf numFmtId="176" fontId="10" fillId="0" borderId="275" xfId="0" applyNumberFormat="1" applyFont="1" applyFill="1" applyBorder="1" applyAlignment="1">
      <alignment horizontal="right" vertical="center" shrinkToFit="1"/>
    </xf>
    <xf numFmtId="176" fontId="10" fillId="13" borderId="248" xfId="0" applyNumberFormat="1" applyFont="1" applyFill="1" applyBorder="1" applyAlignment="1">
      <alignment horizontal="right" vertical="center" shrinkToFit="1"/>
    </xf>
    <xf numFmtId="176" fontId="10" fillId="13" borderId="276" xfId="0" applyNumberFormat="1" applyFont="1" applyFill="1" applyBorder="1" applyAlignment="1">
      <alignment horizontal="right" vertical="center" shrinkToFit="1"/>
    </xf>
    <xf numFmtId="176" fontId="10" fillId="10" borderId="230" xfId="0" applyNumberFormat="1" applyFont="1" applyFill="1" applyBorder="1" applyAlignment="1">
      <alignment horizontal="right" vertical="center" shrinkToFit="1"/>
    </xf>
    <xf numFmtId="176" fontId="10" fillId="10" borderId="231" xfId="0" applyNumberFormat="1" applyFont="1" applyFill="1" applyBorder="1" applyAlignment="1">
      <alignment horizontal="right" vertical="center" shrinkToFit="1"/>
    </xf>
    <xf numFmtId="176" fontId="10" fillId="10" borderId="232" xfId="0" applyNumberFormat="1" applyFont="1" applyFill="1" applyBorder="1" applyAlignment="1">
      <alignment horizontal="right" vertical="center" shrinkToFit="1"/>
    </xf>
    <xf numFmtId="176" fontId="10" fillId="13" borderId="166" xfId="0" applyNumberFormat="1" applyFont="1" applyFill="1" applyBorder="1" applyAlignment="1">
      <alignment horizontal="right" vertical="center" shrinkToFit="1"/>
    </xf>
    <xf numFmtId="176" fontId="10" fillId="13" borderId="168" xfId="0" applyNumberFormat="1" applyFont="1" applyFill="1" applyBorder="1" applyAlignment="1">
      <alignment horizontal="right" vertical="center" shrinkToFit="1"/>
    </xf>
    <xf numFmtId="176" fontId="10" fillId="0" borderId="277" xfId="0" applyNumberFormat="1" applyFont="1" applyFill="1" applyBorder="1" applyAlignment="1">
      <alignment horizontal="right" vertical="center" shrinkToFit="1"/>
    </xf>
    <xf numFmtId="176" fontId="10" fillId="0" borderId="278" xfId="0" applyNumberFormat="1" applyFont="1" applyFill="1" applyBorder="1" applyAlignment="1">
      <alignment horizontal="right" vertical="center" shrinkToFit="1"/>
    </xf>
    <xf numFmtId="176" fontId="10" fillId="0" borderId="279" xfId="0" applyNumberFormat="1" applyFont="1" applyFill="1" applyBorder="1" applyAlignment="1">
      <alignment horizontal="right" vertical="center" shrinkToFit="1"/>
    </xf>
    <xf numFmtId="176" fontId="10" fillId="0" borderId="280" xfId="0" applyNumberFormat="1" applyFont="1" applyFill="1" applyBorder="1" applyAlignment="1">
      <alignment horizontal="right" vertical="center" shrinkToFit="1"/>
    </xf>
    <xf numFmtId="176" fontId="10" fillId="0" borderId="281" xfId="0" applyNumberFormat="1" applyFont="1" applyFill="1" applyBorder="1" applyAlignment="1">
      <alignment horizontal="right" vertical="center" shrinkToFit="1"/>
    </xf>
    <xf numFmtId="176" fontId="10" fillId="0" borderId="282" xfId="0" applyNumberFormat="1" applyFont="1" applyFill="1" applyBorder="1" applyAlignment="1">
      <alignment horizontal="right" vertical="center" shrinkToFit="1"/>
    </xf>
    <xf numFmtId="176" fontId="10" fillId="13" borderId="283" xfId="0" applyNumberFormat="1" applyFont="1" applyFill="1" applyBorder="1" applyAlignment="1">
      <alignment horizontal="right" vertical="center" shrinkToFit="1"/>
    </xf>
    <xf numFmtId="176" fontId="10" fillId="13" borderId="228" xfId="0" applyNumberFormat="1" applyFont="1" applyFill="1" applyBorder="1" applyAlignment="1">
      <alignment horizontal="right" vertical="center" shrinkToFit="1"/>
    </xf>
    <xf numFmtId="176" fontId="10" fillId="12" borderId="183" xfId="0" applyNumberFormat="1" applyFont="1" applyFill="1" applyBorder="1" applyAlignment="1">
      <alignment horizontal="right" vertical="center" shrinkToFit="1"/>
    </xf>
    <xf numFmtId="176" fontId="10" fillId="11" borderId="172" xfId="0" applyNumberFormat="1" applyFont="1" applyFill="1" applyBorder="1" applyAlignment="1">
      <alignment horizontal="right" vertical="center" shrinkToFit="1"/>
    </xf>
    <xf numFmtId="176" fontId="10" fillId="11" borderId="145" xfId="0" applyNumberFormat="1" applyFont="1" applyFill="1" applyBorder="1" applyAlignment="1">
      <alignment horizontal="right" vertical="center" shrinkToFit="1"/>
    </xf>
    <xf numFmtId="176" fontId="10" fillId="11" borderId="179" xfId="0" applyNumberFormat="1" applyFont="1" applyFill="1" applyBorder="1" applyAlignment="1">
      <alignment horizontal="right" vertical="center" shrinkToFit="1"/>
    </xf>
    <xf numFmtId="176" fontId="10" fillId="11" borderId="173" xfId="0" applyNumberFormat="1" applyFont="1" applyFill="1" applyBorder="1" applyAlignment="1">
      <alignment horizontal="right" vertical="center" shrinkToFit="1"/>
    </xf>
    <xf numFmtId="176" fontId="10" fillId="12" borderId="283" xfId="0" applyNumberFormat="1" applyFont="1" applyFill="1" applyBorder="1" applyAlignment="1">
      <alignment horizontal="right" vertical="center" shrinkToFit="1"/>
    </xf>
    <xf numFmtId="176" fontId="11" fillId="10" borderId="25" xfId="0" applyNumberFormat="1" applyFont="1" applyFill="1" applyBorder="1" applyAlignment="1">
      <alignment horizontal="right" vertical="center" shrinkToFit="1"/>
    </xf>
    <xf numFmtId="176" fontId="10" fillId="10" borderId="28" xfId="0" applyNumberFormat="1" applyFont="1" applyFill="1" applyBorder="1" applyAlignment="1">
      <alignment horizontal="right" vertical="center" shrinkToFit="1"/>
    </xf>
    <xf numFmtId="176" fontId="10" fillId="10" borderId="284" xfId="0" applyNumberFormat="1" applyFont="1" applyFill="1" applyBorder="1" applyAlignment="1">
      <alignment horizontal="right" vertical="center" shrinkToFit="1"/>
    </xf>
    <xf numFmtId="176" fontId="10" fillId="10" borderId="31" xfId="0" applyNumberFormat="1" applyFont="1" applyFill="1" applyBorder="1" applyAlignment="1">
      <alignment horizontal="right" vertical="center" shrinkToFit="1"/>
    </xf>
    <xf numFmtId="176" fontId="10" fillId="10" borderId="144" xfId="0" applyNumberFormat="1" applyFont="1" applyFill="1" applyBorder="1" applyAlignment="1">
      <alignment horizontal="right" vertical="center" shrinkToFit="1"/>
    </xf>
    <xf numFmtId="176" fontId="10" fillId="0" borderId="33" xfId="0" applyNumberFormat="1" applyFont="1" applyFill="1" applyBorder="1" applyAlignment="1">
      <alignment horizontal="right" vertical="center" shrinkToFit="1"/>
    </xf>
    <xf numFmtId="176" fontId="11" fillId="12" borderId="19" xfId="0" applyNumberFormat="1" applyFont="1" applyFill="1" applyBorder="1" applyAlignment="1">
      <alignment horizontal="right" vertical="center" shrinkToFit="1"/>
    </xf>
    <xf numFmtId="178" fontId="10" fillId="0" borderId="14" xfId="0" applyNumberFormat="1" applyFont="1" applyFill="1" applyBorder="1" applyAlignment="1">
      <alignment vertical="center" shrinkToFit="1"/>
    </xf>
    <xf numFmtId="178" fontId="10" fillId="0" borderId="62" xfId="0" applyNumberFormat="1" applyFont="1" applyFill="1" applyBorder="1" applyAlignment="1">
      <alignment vertical="center" shrinkToFit="1"/>
    </xf>
    <xf numFmtId="178" fontId="10" fillId="0" borderId="44" xfId="0" applyNumberFormat="1" applyFont="1" applyFill="1" applyBorder="1" applyAlignment="1">
      <alignment vertical="center" shrinkToFit="1"/>
    </xf>
    <xf numFmtId="178" fontId="10" fillId="0" borderId="53" xfId="0" applyNumberFormat="1" applyFont="1" applyFill="1" applyBorder="1" applyAlignment="1">
      <alignment vertical="center" shrinkToFit="1"/>
    </xf>
    <xf numFmtId="178" fontId="10" fillId="0" borderId="67" xfId="0" applyNumberFormat="1" applyFont="1" applyFill="1" applyBorder="1" applyAlignment="1">
      <alignment vertical="center" shrinkToFit="1"/>
    </xf>
    <xf numFmtId="178" fontId="10" fillId="0" borderId="52" xfId="0" applyNumberFormat="1" applyFont="1" applyFill="1" applyBorder="1" applyAlignment="1">
      <alignment vertical="center" shrinkToFit="1"/>
    </xf>
    <xf numFmtId="178" fontId="11" fillId="10" borderId="14" xfId="0" applyNumberFormat="1" applyFont="1" applyFill="1" applyBorder="1" applyAlignment="1">
      <alignment vertical="center" shrinkToFit="1"/>
    </xf>
    <xf numFmtId="178" fontId="10" fillId="12" borderId="26" xfId="0" applyNumberFormat="1" applyFont="1" applyFill="1" applyBorder="1" applyAlignment="1">
      <alignment vertical="center" shrinkToFit="1"/>
    </xf>
    <xf numFmtId="178" fontId="10" fillId="12" borderId="42" xfId="0" applyNumberFormat="1" applyFont="1" applyFill="1" applyBorder="1" applyAlignment="1">
      <alignment vertical="center" shrinkToFit="1"/>
    </xf>
    <xf numFmtId="178" fontId="10" fillId="12" borderId="8" xfId="0" applyNumberFormat="1" applyFont="1" applyFill="1" applyBorder="1" applyAlignment="1">
      <alignment vertical="center" shrinkToFit="1"/>
    </xf>
    <xf numFmtId="178" fontId="10" fillId="21" borderId="10" xfId="0" applyNumberFormat="1" applyFont="1" applyFill="1" applyBorder="1" applyAlignment="1">
      <alignment vertical="center" shrinkToFit="1"/>
    </xf>
    <xf numFmtId="178" fontId="10" fillId="21" borderId="11" xfId="0" applyNumberFormat="1" applyFont="1" applyFill="1" applyBorder="1" applyAlignment="1">
      <alignment vertical="center" shrinkToFit="1"/>
    </xf>
    <xf numFmtId="178" fontId="10" fillId="21" borderId="54" xfId="0" applyNumberFormat="1" applyFont="1" applyFill="1" applyBorder="1" applyAlignment="1">
      <alignment vertical="center" shrinkToFit="1"/>
    </xf>
    <xf numFmtId="178" fontId="10" fillId="21" borderId="61" xfId="0" applyNumberFormat="1" applyFont="1" applyFill="1" applyBorder="1" applyAlignment="1">
      <alignment vertical="center" shrinkToFit="1"/>
    </xf>
    <xf numFmtId="178" fontId="10" fillId="21" borderId="44" xfId="0" applyNumberFormat="1" applyFont="1" applyFill="1" applyBorder="1" applyAlignment="1">
      <alignment vertical="center" shrinkToFit="1"/>
    </xf>
    <xf numFmtId="178" fontId="10" fillId="21" borderId="14" xfId="0" applyNumberFormat="1" applyFont="1" applyFill="1" applyBorder="1" applyAlignment="1">
      <alignment vertical="center" shrinkToFit="1"/>
    </xf>
    <xf numFmtId="178" fontId="10" fillId="21" borderId="49" xfId="0" applyNumberFormat="1" applyFont="1" applyFill="1" applyBorder="1" applyAlignment="1">
      <alignment vertical="center" shrinkToFit="1"/>
    </xf>
    <xf numFmtId="178" fontId="10" fillId="21" borderId="62" xfId="0" applyNumberFormat="1" applyFont="1" applyFill="1" applyBorder="1" applyAlignment="1">
      <alignment vertical="center" shrinkToFit="1"/>
    </xf>
    <xf numFmtId="178" fontId="10" fillId="13" borderId="19" xfId="0" applyNumberFormat="1" applyFont="1" applyFill="1" applyBorder="1" applyAlignment="1">
      <alignment vertical="center" shrinkToFit="1"/>
    </xf>
    <xf numFmtId="178" fontId="22" fillId="19" borderId="26" xfId="0" applyNumberFormat="1" applyFont="1" applyFill="1" applyBorder="1" applyAlignment="1">
      <alignment vertical="center" shrinkToFit="1"/>
    </xf>
    <xf numFmtId="178" fontId="22" fillId="19" borderId="19" xfId="0" applyNumberFormat="1" applyFont="1" applyFill="1" applyBorder="1" applyAlignment="1">
      <alignment vertical="center" shrinkToFit="1"/>
    </xf>
    <xf numFmtId="178" fontId="22" fillId="19" borderId="18" xfId="0" applyNumberFormat="1" applyFont="1" applyFill="1" applyBorder="1" applyAlignment="1">
      <alignment vertical="center" shrinkToFit="1"/>
    </xf>
    <xf numFmtId="176" fontId="10" fillId="12" borderId="24" xfId="0" applyNumberFormat="1" applyFont="1" applyFill="1" applyBorder="1" applyAlignment="1">
      <alignment horizontal="right" vertical="center" shrinkToFit="1"/>
    </xf>
    <xf numFmtId="176" fontId="11" fillId="12" borderId="24" xfId="0" applyNumberFormat="1" applyFont="1" applyFill="1" applyBorder="1" applyAlignment="1">
      <alignment horizontal="right" vertical="center" shrinkToFit="1"/>
    </xf>
    <xf numFmtId="176" fontId="11" fillId="12" borderId="49" xfId="0" applyNumberFormat="1" applyFont="1" applyFill="1" applyBorder="1" applyAlignment="1">
      <alignment horizontal="right" vertical="center" shrinkToFit="1"/>
    </xf>
    <xf numFmtId="176" fontId="10" fillId="12" borderId="13" xfId="0" applyNumberFormat="1" applyFont="1" applyFill="1" applyBorder="1" applyAlignment="1">
      <alignment horizontal="right" vertical="center" shrinkToFit="1"/>
    </xf>
    <xf numFmtId="176" fontId="10" fillId="13" borderId="43" xfId="0" applyNumberFormat="1" applyFont="1" applyFill="1" applyBorder="1" applyAlignment="1">
      <alignment vertical="center" shrinkToFit="1"/>
    </xf>
    <xf numFmtId="176" fontId="10" fillId="13" borderId="19" xfId="0" applyNumberFormat="1" applyFont="1" applyFill="1" applyBorder="1" applyAlignment="1">
      <alignment vertical="center" shrinkToFit="1"/>
    </xf>
    <xf numFmtId="176" fontId="10" fillId="13" borderId="36" xfId="0" applyNumberFormat="1" applyFont="1" applyFill="1" applyBorder="1" applyAlignment="1">
      <alignment vertical="center" shrinkToFit="1"/>
    </xf>
    <xf numFmtId="176" fontId="10" fillId="13" borderId="42" xfId="0" applyNumberFormat="1" applyFont="1" applyFill="1" applyBorder="1" applyAlignment="1">
      <alignment vertical="center" shrinkToFit="1"/>
    </xf>
    <xf numFmtId="176" fontId="10" fillId="13" borderId="26" xfId="0" applyNumberFormat="1" applyFont="1" applyFill="1" applyBorder="1" applyAlignment="1">
      <alignment vertical="center" shrinkToFit="1"/>
    </xf>
    <xf numFmtId="176" fontId="10" fillId="13" borderId="17" xfId="0" applyNumberFormat="1" applyFont="1" applyFill="1" applyBorder="1" applyAlignment="1">
      <alignment vertical="center" shrinkToFit="1"/>
    </xf>
    <xf numFmtId="176" fontId="10" fillId="13" borderId="18" xfId="0" applyNumberFormat="1" applyFont="1" applyFill="1" applyBorder="1" applyAlignment="1">
      <alignment vertical="center" shrinkToFit="1"/>
    </xf>
    <xf numFmtId="176" fontId="10" fillId="13" borderId="12" xfId="0" applyNumberFormat="1" applyFont="1" applyFill="1" applyBorder="1" applyAlignment="1">
      <alignment vertical="center" shrinkToFit="1"/>
    </xf>
    <xf numFmtId="176" fontId="10" fillId="13" borderId="8" xfId="0" applyNumberFormat="1" applyFont="1" applyFill="1" applyBorder="1" applyAlignment="1">
      <alignment vertical="center" shrinkToFit="1"/>
    </xf>
    <xf numFmtId="176" fontId="10" fillId="12" borderId="8" xfId="0" applyNumberFormat="1" applyFont="1" applyFill="1" applyBorder="1" applyAlignment="1">
      <alignment vertical="center" shrinkToFit="1"/>
    </xf>
    <xf numFmtId="176" fontId="22" fillId="19" borderId="61" xfId="0" applyNumberFormat="1" applyFont="1" applyFill="1" applyBorder="1" applyAlignment="1">
      <alignment horizontal="right" vertical="center" shrinkToFit="1"/>
    </xf>
    <xf numFmtId="176" fontId="20" fillId="11" borderId="19" xfId="0" applyNumberFormat="1" applyFont="1" applyFill="1" applyBorder="1" applyAlignment="1">
      <alignment horizontal="right" vertical="center" shrinkToFit="1"/>
    </xf>
    <xf numFmtId="176" fontId="20" fillId="11" borderId="14" xfId="0" applyNumberFormat="1" applyFont="1" applyFill="1" applyBorder="1" applyAlignment="1">
      <alignment horizontal="right" vertical="center" shrinkToFit="1"/>
    </xf>
    <xf numFmtId="178" fontId="11" fillId="12" borderId="18" xfId="0" applyNumberFormat="1" applyFont="1" applyFill="1" applyBorder="1" applyAlignment="1">
      <alignment vertical="center" shrinkToFit="1"/>
    </xf>
    <xf numFmtId="178" fontId="10" fillId="12" borderId="19" xfId="0" applyNumberFormat="1" applyFont="1" applyFill="1" applyBorder="1" applyAlignment="1">
      <alignment vertical="center" shrinkToFit="1"/>
    </xf>
    <xf numFmtId="178" fontId="11" fillId="10" borderId="8" xfId="0" applyNumberFormat="1" applyFont="1" applyFill="1" applyBorder="1" applyAlignment="1">
      <alignment vertical="center" shrinkToFit="1"/>
    </xf>
    <xf numFmtId="176" fontId="10" fillId="10" borderId="8" xfId="0" applyNumberFormat="1" applyFont="1" applyFill="1" applyBorder="1" applyAlignment="1">
      <alignment vertical="center" shrinkToFit="1"/>
    </xf>
    <xf numFmtId="176" fontId="23" fillId="12" borderId="18" xfId="0" applyNumberFormat="1" applyFont="1" applyFill="1" applyBorder="1" applyAlignment="1">
      <alignment horizontal="right" vertical="center" shrinkToFit="1"/>
    </xf>
    <xf numFmtId="176" fontId="11" fillId="10" borderId="49" xfId="0" applyNumberFormat="1" applyFont="1" applyFill="1" applyBorder="1" applyAlignment="1">
      <alignment horizontal="right" vertical="center" shrinkToFit="1"/>
    </xf>
    <xf numFmtId="176" fontId="10" fillId="13" borderId="285" xfId="0" applyNumberFormat="1" applyFont="1" applyFill="1" applyBorder="1" applyAlignment="1">
      <alignment horizontal="right" vertical="center" shrinkToFit="1"/>
    </xf>
    <xf numFmtId="176" fontId="11" fillId="10" borderId="111" xfId="0" applyNumberFormat="1" applyFont="1" applyFill="1" applyBorder="1" applyAlignment="1">
      <alignment horizontal="right" vertical="center" shrinkToFit="1"/>
    </xf>
    <xf numFmtId="176" fontId="10" fillId="10" borderId="268" xfId="0" applyNumberFormat="1" applyFont="1" applyFill="1" applyBorder="1" applyAlignment="1">
      <alignment horizontal="right" vertical="center" shrinkToFit="1"/>
    </xf>
    <xf numFmtId="176" fontId="10" fillId="0" borderId="286" xfId="0" applyNumberFormat="1" applyFont="1" applyFill="1" applyBorder="1" applyAlignment="1">
      <alignment horizontal="right" vertical="center" shrinkToFit="1"/>
    </xf>
    <xf numFmtId="176" fontId="10" fillId="13" borderId="54" xfId="0" applyNumberFormat="1" applyFont="1" applyFill="1" applyBorder="1" applyAlignment="1">
      <alignment horizontal="right" vertical="center" shrinkToFit="1"/>
    </xf>
    <xf numFmtId="176" fontId="22" fillId="19" borderId="256" xfId="0" applyNumberFormat="1" applyFont="1" applyFill="1" applyBorder="1" applyAlignment="1">
      <alignment horizontal="right" vertical="center" shrinkToFit="1"/>
    </xf>
    <xf numFmtId="176" fontId="20" fillId="0" borderId="62" xfId="0" applyNumberFormat="1" applyFont="1" applyFill="1" applyBorder="1" applyAlignment="1">
      <alignment horizontal="right" vertical="center" shrinkToFit="1"/>
    </xf>
    <xf numFmtId="176" fontId="10" fillId="12" borderId="61" xfId="0" applyNumberFormat="1" applyFont="1" applyFill="1" applyBorder="1" applyAlignment="1">
      <alignment horizontal="right" vertical="center" shrinkToFit="1"/>
    </xf>
    <xf numFmtId="176" fontId="22" fillId="19" borderId="50" xfId="0" applyNumberFormat="1" applyFont="1" applyFill="1" applyBorder="1" applyAlignment="1">
      <alignment horizontal="right" vertical="center" shrinkToFit="1"/>
    </xf>
    <xf numFmtId="0" fontId="16" fillId="18" borderId="137" xfId="0" applyFont="1" applyFill="1" applyBorder="1" applyAlignment="1">
      <alignment horizontal="center" vertical="center"/>
    </xf>
    <xf numFmtId="0" fontId="16" fillId="16" borderId="137" xfId="0" applyFont="1" applyFill="1" applyBorder="1" applyAlignment="1">
      <alignment horizontal="center" vertical="center"/>
    </xf>
    <xf numFmtId="0" fontId="0" fillId="0" borderId="137" xfId="0" applyBorder="1" applyAlignment="1">
      <alignment horizontal="center" vertical="center"/>
    </xf>
    <xf numFmtId="0" fontId="10" fillId="4" borderId="101" xfId="0" applyFont="1" applyFill="1" applyBorder="1" applyAlignment="1">
      <alignment horizontal="center" vertical="center" shrinkToFit="1"/>
    </xf>
    <xf numFmtId="0" fontId="10" fillId="4" borderId="20" xfId="0" applyFont="1" applyFill="1" applyBorder="1" applyAlignment="1">
      <alignment horizontal="center" vertical="center" shrinkToFit="1"/>
    </xf>
    <xf numFmtId="0" fontId="10" fillId="6" borderId="151" xfId="0" applyFont="1" applyFill="1" applyBorder="1" applyAlignment="1">
      <alignment horizontal="center" vertical="center" shrinkToFit="1"/>
    </xf>
    <xf numFmtId="0" fontId="10" fillId="6" borderId="152" xfId="0" applyFont="1" applyFill="1" applyBorder="1" applyAlignment="1">
      <alignment horizontal="center" vertical="center" shrinkToFit="1"/>
    </xf>
    <xf numFmtId="0" fontId="10" fillId="6" borderId="141" xfId="0" applyFont="1" applyFill="1" applyBorder="1" applyAlignment="1">
      <alignment horizontal="center" vertical="top" shrinkToFit="1"/>
    </xf>
    <xf numFmtId="0" fontId="10" fillId="6" borderId="59" xfId="0" applyFont="1" applyFill="1" applyBorder="1" applyAlignment="1">
      <alignment horizontal="center" vertical="top" shrinkToFit="1"/>
    </xf>
    <xf numFmtId="0" fontId="11" fillId="15" borderId="135" xfId="0" applyFont="1" applyFill="1" applyBorder="1" applyAlignment="1">
      <alignment horizontal="center" vertical="center" shrinkToFit="1"/>
    </xf>
    <xf numFmtId="0" fontId="11" fillId="15" borderId="250" xfId="0" applyFont="1" applyFill="1" applyBorder="1" applyAlignment="1">
      <alignment horizontal="center" vertical="center" shrinkToFit="1"/>
    </xf>
    <xf numFmtId="0" fontId="11" fillId="15" borderId="136" xfId="0" applyFont="1" applyFill="1" applyBorder="1" applyAlignment="1">
      <alignment horizontal="center" vertical="center" shrinkToFit="1"/>
    </xf>
    <xf numFmtId="0" fontId="10" fillId="0" borderId="99" xfId="41" applyFont="1" applyBorder="1" applyAlignment="1">
      <alignment horizontal="center" vertical="center" wrapText="1"/>
    </xf>
    <xf numFmtId="0" fontId="10" fillId="0" borderId="47" xfId="41" applyFont="1" applyBorder="1" applyAlignment="1">
      <alignment horizontal="center" vertical="center"/>
    </xf>
    <xf numFmtId="0" fontId="10" fillId="0" borderId="100" xfId="41" applyFont="1" applyBorder="1" applyAlignment="1">
      <alignment horizontal="center" vertical="center"/>
    </xf>
    <xf numFmtId="0" fontId="10" fillId="4" borderId="102" xfId="0" applyFont="1" applyFill="1" applyBorder="1" applyAlignment="1">
      <alignment horizontal="center" vertical="center" shrinkToFit="1"/>
    </xf>
    <xf numFmtId="0" fontId="10" fillId="4" borderId="82" xfId="0" applyFont="1" applyFill="1" applyBorder="1" applyAlignment="1">
      <alignment horizontal="center" vertical="center" shrinkToFit="1"/>
    </xf>
    <xf numFmtId="0" fontId="10" fillId="7" borderId="103" xfId="0" applyFont="1" applyFill="1" applyBorder="1" applyAlignment="1">
      <alignment horizontal="center" vertical="center" shrinkToFit="1"/>
    </xf>
    <xf numFmtId="0" fontId="10" fillId="7" borderId="90" xfId="0" applyFont="1" applyFill="1" applyBorder="1" applyAlignment="1">
      <alignment horizontal="center" vertical="center" shrinkToFit="1"/>
    </xf>
    <xf numFmtId="0" fontId="10" fillId="3" borderId="104" xfId="0" applyFont="1" applyFill="1" applyBorder="1" applyAlignment="1">
      <alignment horizontal="center" vertical="center" shrinkToFit="1"/>
    </xf>
    <xf numFmtId="0" fontId="10" fillId="3" borderId="41" xfId="0" applyFont="1" applyFill="1" applyBorder="1" applyAlignment="1">
      <alignment horizontal="center" vertical="center" shrinkToFit="1"/>
    </xf>
    <xf numFmtId="0" fontId="10" fillId="8" borderId="105" xfId="0" applyFont="1" applyFill="1" applyBorder="1" applyAlignment="1">
      <alignment horizontal="center" vertical="center" shrinkToFit="1"/>
    </xf>
    <xf numFmtId="0" fontId="10" fillId="8" borderId="106" xfId="0" applyFont="1" applyFill="1" applyBorder="1" applyAlignment="1">
      <alignment horizontal="center" vertical="center" shrinkToFit="1"/>
    </xf>
    <xf numFmtId="0" fontId="10" fillId="14" borderId="147" xfId="41" applyFont="1" applyFill="1" applyBorder="1" applyAlignment="1">
      <alignment horizontal="center" vertical="center" wrapText="1"/>
    </xf>
    <xf numFmtId="0" fontId="10" fillId="14" borderId="148" xfId="41" applyFont="1" applyFill="1" applyBorder="1" applyAlignment="1">
      <alignment horizontal="center" vertical="center"/>
    </xf>
    <xf numFmtId="0" fontId="10" fillId="14" borderId="149" xfId="41" applyFont="1" applyFill="1" applyBorder="1" applyAlignment="1">
      <alignment horizontal="center" vertical="center"/>
    </xf>
    <xf numFmtId="178" fontId="22" fillId="19" borderId="17" xfId="0" applyNumberFormat="1" applyFont="1" applyFill="1" applyBorder="1" applyAlignment="1">
      <alignment vertical="center" shrinkToFit="1"/>
    </xf>
  </cellXfs>
  <cellStyles count="55">
    <cellStyle name="パーセント 2" xfId="1"/>
    <cellStyle name="パーセント 2 2" xfId="2"/>
    <cellStyle name="パーセント 2 3" xfId="3"/>
    <cellStyle name="パーセント 2 4" xfId="4"/>
    <cellStyle name="パーセント 3" xfId="5"/>
    <cellStyle name="パーセント 3 2" xfId="6"/>
    <cellStyle name="パーセント 3 3" xfId="7"/>
    <cellStyle name="パーセント 4" xfId="8"/>
    <cellStyle name="パーセント 5" xfId="9"/>
    <cellStyle name="桁区切り 2" xfId="10"/>
    <cellStyle name="桁区切り 2 2" xfId="11"/>
    <cellStyle name="桁区切り 2 3" xfId="12"/>
    <cellStyle name="桁区切り 2 4" xfId="13"/>
    <cellStyle name="桁区切り 3" xfId="14"/>
    <cellStyle name="桁区切り 3 2" xfId="15"/>
    <cellStyle name="桁区切り 3 3" xfId="16"/>
    <cellStyle name="桁区切り 3 4" xfId="17"/>
    <cellStyle name="桁区切り 4" xfId="18"/>
    <cellStyle name="桁区切り 4 2" xfId="19"/>
    <cellStyle name="桁区切り 4 3" xfId="20"/>
    <cellStyle name="桁区切り 5" xfId="21"/>
    <cellStyle name="桁区切り 6" xfId="22"/>
    <cellStyle name="桁区切り 7" xfId="23"/>
    <cellStyle name="通貨 2" xfId="24"/>
    <cellStyle name="通貨 2 2" xfId="44"/>
    <cellStyle name="通貨 2 2 2" xfId="48"/>
    <cellStyle name="通貨 2 2 2 2" xfId="54"/>
    <cellStyle name="通貨 2 2 3" xfId="46"/>
    <cellStyle name="通貨 2 2 3 2" xfId="52"/>
    <cellStyle name="通貨 2 2 4" xfId="50"/>
    <cellStyle name="通貨 2 3" xfId="47"/>
    <cellStyle name="通貨 2 3 2" xfId="53"/>
    <cellStyle name="通貨 2 4" xfId="45"/>
    <cellStyle name="通貨 2 4 2" xfId="51"/>
    <cellStyle name="通貨 2 5" xfId="49"/>
    <cellStyle name="標準" xfId="0" builtinId="0"/>
    <cellStyle name="標準 2" xfId="25"/>
    <cellStyle name="標準 2 2" xfId="26"/>
    <cellStyle name="標準 2 2 2" xfId="43"/>
    <cellStyle name="標準 2 3" xfId="27"/>
    <cellStyle name="標準 2 4" xfId="28"/>
    <cellStyle name="標準 2 5" xfId="42"/>
    <cellStyle name="標準 3" xfId="29"/>
    <cellStyle name="標準 3 2" xfId="30"/>
    <cellStyle name="標準 3 3" xfId="31"/>
    <cellStyle name="標準 4" xfId="32"/>
    <cellStyle name="標準 4 2" xfId="33"/>
    <cellStyle name="標準 5" xfId="34"/>
    <cellStyle name="標準 5 2" xfId="35"/>
    <cellStyle name="標準 6" xfId="36"/>
    <cellStyle name="標準 6 2" xfId="37"/>
    <cellStyle name="標準 7" xfId="38"/>
    <cellStyle name="標準 8" xfId="39"/>
    <cellStyle name="標準 9" xfId="40"/>
    <cellStyle name="標準_Sheet1" xfId="41"/>
  </cellStyles>
  <dxfs count="7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00FF"/>
      <color rgb="FFCCFFFF"/>
      <color rgb="FFFFFF99"/>
      <color rgb="FFFF00FF"/>
      <color rgb="FFFF9696"/>
      <color rgb="FFCC0099"/>
      <color rgb="FFFF9900"/>
      <color rgb="FF99FF99"/>
      <color rgb="FFFF99CC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381000</xdr:colOff>
      <xdr:row>0</xdr:row>
      <xdr:rowOff>19050</xdr:rowOff>
    </xdr:from>
    <xdr:to>
      <xdr:col>4</xdr:col>
      <xdr:colOff>304800</xdr:colOff>
      <xdr:row>0</xdr:row>
      <xdr:rowOff>342900</xdr:rowOff>
    </xdr:to>
    <xdr:sp macro="[0]!AボタンClick" textlink="">
      <xdr:nvSpPr>
        <xdr:cNvPr id="2" name="Rectangle 5057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2447925" y="19050"/>
          <a:ext cx="419100" cy="323850"/>
        </a:xfrm>
        <a:prstGeom prst="rect">
          <a:avLst/>
        </a:prstGeom>
        <a:solidFill>
          <a:srgbClr val="00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HG創英角ｺﾞｼｯｸUB"/>
              <a:ea typeface="HG創英角ｺﾞｼｯｸUB"/>
            </a:rPr>
            <a:t>Ａ</a:t>
          </a:r>
        </a:p>
      </xdr:txBody>
    </xdr:sp>
    <xdr:clientData/>
  </xdr:twoCellAnchor>
  <xdr:twoCellAnchor>
    <xdr:from>
      <xdr:col>4</xdr:col>
      <xdr:colOff>333375</xdr:colOff>
      <xdr:row>0</xdr:row>
      <xdr:rowOff>19050</xdr:rowOff>
    </xdr:from>
    <xdr:to>
      <xdr:col>5</xdr:col>
      <xdr:colOff>257175</xdr:colOff>
      <xdr:row>0</xdr:row>
      <xdr:rowOff>342900</xdr:rowOff>
    </xdr:to>
    <xdr:sp macro="[0]!BボタンClick" textlink="">
      <xdr:nvSpPr>
        <xdr:cNvPr id="3" name="Rectangle 50580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2895600" y="19050"/>
          <a:ext cx="381000" cy="323850"/>
        </a:xfrm>
        <a:prstGeom prst="rect">
          <a:avLst/>
        </a:prstGeom>
        <a:solidFill>
          <a:srgbClr val="FF00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eiryo UI"/>
              <a:ea typeface="Meiryo UI"/>
              <a:cs typeface="Meiryo UI"/>
            </a:rPr>
            <a:t>Ｂ</a:t>
          </a:r>
        </a:p>
      </xdr:txBody>
    </xdr:sp>
    <xdr:clientData/>
  </xdr:twoCellAnchor>
  <xdr:twoCellAnchor>
    <xdr:from>
      <xdr:col>5</xdr:col>
      <xdr:colOff>285750</xdr:colOff>
      <xdr:row>0</xdr:row>
      <xdr:rowOff>19050</xdr:rowOff>
    </xdr:from>
    <xdr:to>
      <xdr:col>6</xdr:col>
      <xdr:colOff>257175</xdr:colOff>
      <xdr:row>0</xdr:row>
      <xdr:rowOff>342900</xdr:rowOff>
    </xdr:to>
    <xdr:sp macro="[0]!CボタンClick" textlink="">
      <xdr:nvSpPr>
        <xdr:cNvPr id="4" name="Rectangle 5058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auto">
        <a:xfrm>
          <a:off x="3305175" y="19050"/>
          <a:ext cx="428625" cy="323850"/>
        </a:xfrm>
        <a:prstGeom prst="rect">
          <a:avLst/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eiryo UI"/>
              <a:ea typeface="Meiryo UI"/>
              <a:cs typeface="Meiryo UI"/>
            </a:rPr>
            <a:t>Ｃ</a:t>
          </a:r>
        </a:p>
      </xdr:txBody>
    </xdr:sp>
    <xdr:clientData/>
  </xdr:twoCellAnchor>
  <xdr:twoCellAnchor>
    <xdr:from>
      <xdr:col>6</xdr:col>
      <xdr:colOff>285750</xdr:colOff>
      <xdr:row>0</xdr:row>
      <xdr:rowOff>19050</xdr:rowOff>
    </xdr:from>
    <xdr:to>
      <xdr:col>7</xdr:col>
      <xdr:colOff>180975</xdr:colOff>
      <xdr:row>0</xdr:row>
      <xdr:rowOff>342900</xdr:rowOff>
    </xdr:to>
    <xdr:sp macro="[0]!DボタンClick" textlink="">
      <xdr:nvSpPr>
        <xdr:cNvPr id="5" name="Rectangle 50582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3762375" y="19050"/>
          <a:ext cx="428625" cy="323850"/>
        </a:xfrm>
        <a:prstGeom prst="rect">
          <a:avLst/>
        </a:prstGeom>
        <a:solidFill>
          <a:srgbClr val="A6A6A6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FFFFFF"/>
              </a:solidFill>
              <a:latin typeface="Meiryo UI"/>
              <a:ea typeface="Meiryo UI"/>
              <a:cs typeface="Meiryo UI"/>
            </a:rPr>
            <a:t>Ｄ</a:t>
          </a:r>
        </a:p>
      </xdr:txBody>
    </xdr:sp>
    <xdr:clientData/>
  </xdr:twoCellAnchor>
  <xdr:twoCellAnchor>
    <xdr:from>
      <xdr:col>7</xdr:col>
      <xdr:colOff>209550</xdr:colOff>
      <xdr:row>0</xdr:row>
      <xdr:rowOff>19050</xdr:rowOff>
    </xdr:from>
    <xdr:to>
      <xdr:col>8</xdr:col>
      <xdr:colOff>117475</xdr:colOff>
      <xdr:row>0</xdr:row>
      <xdr:rowOff>346075</xdr:rowOff>
    </xdr:to>
    <xdr:sp macro="[0]!EボタンClick" textlink="">
      <xdr:nvSpPr>
        <xdr:cNvPr id="6" name="Rectangle 50584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219575" y="19050"/>
          <a:ext cx="403225" cy="327025"/>
        </a:xfrm>
        <a:prstGeom prst="rect">
          <a:avLst/>
        </a:prstGeom>
        <a:solidFill>
          <a:srgbClr val="FDFDFD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eiryo UI"/>
              <a:ea typeface="Meiryo UI"/>
              <a:cs typeface="Meiryo UI"/>
            </a:rPr>
            <a:t>Ｅ</a:t>
          </a:r>
        </a:p>
      </xdr:txBody>
    </xdr:sp>
    <xdr:clientData/>
  </xdr:twoCellAnchor>
  <xdr:twoCellAnchor>
    <xdr:from>
      <xdr:col>2</xdr:col>
      <xdr:colOff>1390650</xdr:colOff>
      <xdr:row>0</xdr:row>
      <xdr:rowOff>19050</xdr:rowOff>
    </xdr:from>
    <xdr:to>
      <xdr:col>3</xdr:col>
      <xdr:colOff>352425</xdr:colOff>
      <xdr:row>0</xdr:row>
      <xdr:rowOff>342900</xdr:rowOff>
    </xdr:to>
    <xdr:sp macro="[0]!KボタンClick" textlink="">
      <xdr:nvSpPr>
        <xdr:cNvPr id="7" name="Rectangle 50579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rrowheads="1"/>
        </xdr:cNvSpPr>
      </xdr:nvSpPr>
      <xdr:spPr bwMode="auto">
        <a:xfrm>
          <a:off x="2000250" y="19050"/>
          <a:ext cx="428625" cy="323850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100" b="1" i="0" u="none" strike="noStrike" baseline="0">
              <a:solidFill>
                <a:srgbClr val="000000"/>
              </a:solidFill>
              <a:latin typeface="Meiryo UI"/>
              <a:ea typeface="Meiryo UI"/>
              <a:cs typeface="Meiryo UI"/>
            </a:rPr>
            <a:t>Ｋ</a:t>
          </a:r>
        </a:p>
      </xdr:txBody>
    </xdr:sp>
    <xdr:clientData/>
  </xdr:twoCellAnchor>
  <xdr:twoCellAnchor editAs="absolute">
    <xdr:from>
      <xdr:col>9</xdr:col>
      <xdr:colOff>97284</xdr:colOff>
      <xdr:row>0</xdr:row>
      <xdr:rowOff>60325</xdr:rowOff>
    </xdr:from>
    <xdr:to>
      <xdr:col>12</xdr:col>
      <xdr:colOff>287946</xdr:colOff>
      <xdr:row>0</xdr:row>
      <xdr:rowOff>306705</xdr:rowOff>
    </xdr:to>
    <xdr:sp macro="[0]!calcMemberCosts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 bwMode="auto">
        <a:xfrm>
          <a:off x="8024813" y="55245"/>
          <a:ext cx="1466850" cy="251460"/>
        </a:xfrm>
        <a:prstGeom prst="rect">
          <a:avLst/>
        </a:prstGeom>
        <a:solidFill>
          <a:schemeClr val="bg1">
            <a:lumMod val="8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overflow" horzOverflow="overflow" wrap="none" lIns="18288" tIns="0" rIns="0" bIns="0" rtlCol="0" anchor="ctr" upright="1">
          <a:noAutofit/>
        </a:bodyPr>
        <a:lstStyle/>
        <a:p>
          <a:pPr algn="ctr"/>
          <a:r>
            <a:rPr kumimoji="1" lang="ja-JP" altLang="en-US" sz="1100" b="1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社員工数</a:t>
          </a:r>
          <a:r>
            <a:rPr kumimoji="1" lang="en-US" altLang="ja-JP" sz="1100" b="1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.csv</a:t>
          </a:r>
          <a:r>
            <a:rPr kumimoji="1" lang="ja-JP" altLang="en-US" sz="1100" b="1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出力</a:t>
          </a:r>
        </a:p>
      </xdr:txBody>
    </xdr:sp>
    <xdr:clientData fPrintsWithSheet="0"/>
  </xdr:twoCellAnchor>
  <xdr:twoCellAnchor editAs="absolute">
    <xdr:from>
      <xdr:col>14</xdr:col>
      <xdr:colOff>79102</xdr:colOff>
      <xdr:row>0</xdr:row>
      <xdr:rowOff>34925</xdr:rowOff>
    </xdr:from>
    <xdr:to>
      <xdr:col>15</xdr:col>
      <xdr:colOff>73288</xdr:colOff>
      <xdr:row>0</xdr:row>
      <xdr:rowOff>342900</xdr:rowOff>
    </xdr:to>
    <xdr:sp macro="[0]!黒ボタンClick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 bwMode="auto">
        <a:xfrm>
          <a:off x="7477126" y="19050"/>
          <a:ext cx="419100" cy="32385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none" lIns="18288" tIns="0" rIns="0" bIns="0" rtlCol="0" anchor="ctr" upright="1">
          <a:noAutofit/>
        </a:bodyPr>
        <a:lstStyle/>
        <a:p>
          <a:pPr algn="ctr"/>
          <a:r>
            <a:rPr kumimoji="1" lang="ja-JP" altLang="en-US" sz="1200" b="1">
              <a:solidFill>
                <a:srgbClr val="FF9696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黒</a:t>
          </a:r>
        </a:p>
      </xdr:txBody>
    </xdr:sp>
    <xdr:clientData/>
  </xdr:twoCellAnchor>
  <xdr:twoCellAnchor editAs="absolute">
    <xdr:from>
      <xdr:col>15</xdr:col>
      <xdr:colOff>170815</xdr:colOff>
      <xdr:row>0</xdr:row>
      <xdr:rowOff>0</xdr:rowOff>
    </xdr:from>
    <xdr:to>
      <xdr:col>16</xdr:col>
      <xdr:colOff>3171</xdr:colOff>
      <xdr:row>1</xdr:row>
      <xdr:rowOff>22822</xdr:rowOff>
    </xdr:to>
    <xdr:sp macro="[0]!赤文字ボタンClick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 bwMode="auto">
        <a:xfrm>
          <a:off x="7991475" y="0"/>
          <a:ext cx="419100" cy="352424"/>
        </a:xfrm>
        <a:prstGeom prst="rect">
          <a:avLst/>
        </a:prstGeom>
        <a:solidFill>
          <a:sysClr val="window" lastClr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none" lIns="18288" tIns="0" rIns="0" bIns="0" rtlCol="0" anchor="ctr" upright="1">
          <a:noAutofit/>
        </a:bodyPr>
        <a:lstStyle/>
        <a:p>
          <a:pPr algn="ctr"/>
          <a:r>
            <a:rPr kumimoji="1" lang="ja-JP" altLang="en-US" sz="1200" b="1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赤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664</xdr:row>
          <xdr:rowOff>152400</xdr:rowOff>
        </xdr:from>
        <xdr:to>
          <xdr:col>8</xdr:col>
          <xdr:colOff>0</xdr:colOff>
          <xdr:row>669</xdr:row>
          <xdr:rowOff>180975</xdr:rowOff>
        </xdr:to>
        <xdr:sp macro="" textlink="">
          <xdr:nvSpPr>
            <xdr:cNvPr id="204001" name="Button 1249" hidden="1">
              <a:extLst>
                <a:ext uri="{63B3BB69-23CF-44E3-9099-C40C66FF867C}">
                  <a14:compatExt spid="_x0000_s204001"/>
                </a:ext>
                <a:ext uri="{FF2B5EF4-FFF2-40B4-BE49-F238E27FC236}">
                  <a16:creationId xmlns:a16="http://schemas.microsoft.com/office/drawing/2014/main" id="{00000000-0008-0000-0000-0000E1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21166</xdr:colOff>
      <xdr:row>283</xdr:row>
      <xdr:rowOff>6927</xdr:rowOff>
    </xdr:from>
    <xdr:to>
      <xdr:col>10</xdr:col>
      <xdr:colOff>440266</xdr:colOff>
      <xdr:row>290</xdr:row>
      <xdr:rowOff>187036</xdr:rowOff>
    </xdr:to>
    <xdr:sp macro="" textlink="">
      <xdr:nvSpPr>
        <xdr:cNvPr id="43" name="正方形/長方形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 bwMode="auto">
        <a:xfrm>
          <a:off x="5050366" y="50022702"/>
          <a:ext cx="885825" cy="1513609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457199</xdr:colOff>
      <xdr:row>272</xdr:row>
      <xdr:rowOff>16935</xdr:rowOff>
    </xdr:from>
    <xdr:to>
      <xdr:col>20</xdr:col>
      <xdr:colOff>9525</xdr:colOff>
      <xdr:row>282</xdr:row>
      <xdr:rowOff>171450</xdr:rowOff>
    </xdr:to>
    <xdr:sp macro="" textlink="">
      <xdr:nvSpPr>
        <xdr:cNvPr id="45" name="正方形/長方形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 bwMode="auto">
        <a:xfrm>
          <a:off x="9372599" y="48318210"/>
          <a:ext cx="952501" cy="1678515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250</xdr:row>
      <xdr:rowOff>1</xdr:rowOff>
    </xdr:from>
    <xdr:to>
      <xdr:col>12</xdr:col>
      <xdr:colOff>13303</xdr:colOff>
      <xdr:row>258</xdr:row>
      <xdr:rowOff>0</xdr:rowOff>
    </xdr:to>
    <xdr:sp macro="" textlink="">
      <xdr:nvSpPr>
        <xdr:cNvPr id="47" name="正方形/長方形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 bwMode="auto">
        <a:xfrm>
          <a:off x="5029200" y="44300776"/>
          <a:ext cx="1413478" cy="1523999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312</xdr:row>
      <xdr:rowOff>10391</xdr:rowOff>
    </xdr:from>
    <xdr:to>
      <xdr:col>10</xdr:col>
      <xdr:colOff>8659</xdr:colOff>
      <xdr:row>320</xdr:row>
      <xdr:rowOff>0</xdr:rowOff>
    </xdr:to>
    <xdr:sp macro="" textlink="">
      <xdr:nvSpPr>
        <xdr:cNvPr id="48" name="正方形/長方形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 bwMode="auto">
        <a:xfrm>
          <a:off x="5029200" y="55550666"/>
          <a:ext cx="475384" cy="1513609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284</xdr:row>
      <xdr:rowOff>187037</xdr:rowOff>
    </xdr:from>
    <xdr:to>
      <xdr:col>18</xdr:col>
      <xdr:colOff>0</xdr:colOff>
      <xdr:row>291</xdr:row>
      <xdr:rowOff>182880</xdr:rowOff>
    </xdr:to>
    <xdr:sp macro="" textlink="">
      <xdr:nvSpPr>
        <xdr:cNvPr id="49" name="正方形/長方形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 bwMode="auto">
        <a:xfrm>
          <a:off x="5962650" y="50393312"/>
          <a:ext cx="3419475" cy="1329343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458932</xdr:colOff>
      <xdr:row>263</xdr:row>
      <xdr:rowOff>190499</xdr:rowOff>
    </xdr:from>
    <xdr:to>
      <xdr:col>18</xdr:col>
      <xdr:colOff>2308</xdr:colOff>
      <xdr:row>265</xdr:row>
      <xdr:rowOff>8658</xdr:rowOff>
    </xdr:to>
    <xdr:sp macro="" textlink="">
      <xdr:nvSpPr>
        <xdr:cNvPr id="50" name="正方形/長方形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 bwMode="auto">
        <a:xfrm>
          <a:off x="5954857" y="46967774"/>
          <a:ext cx="3429576" cy="199159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9188</xdr:colOff>
      <xdr:row>250</xdr:row>
      <xdr:rowOff>771</xdr:rowOff>
    </xdr:from>
    <xdr:to>
      <xdr:col>15</xdr:col>
      <xdr:colOff>0</xdr:colOff>
      <xdr:row>257</xdr:row>
      <xdr:rowOff>186267</xdr:rowOff>
    </xdr:to>
    <xdr:sp macro="" textlink="">
      <xdr:nvSpPr>
        <xdr:cNvPr id="51" name="正方形/長方形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 bwMode="auto">
        <a:xfrm>
          <a:off x="6438563" y="44301546"/>
          <a:ext cx="1390987" cy="1518996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609600</xdr:colOff>
      <xdr:row>250</xdr:row>
      <xdr:rowOff>7697</xdr:rowOff>
    </xdr:from>
    <xdr:to>
      <xdr:col>19</xdr:col>
      <xdr:colOff>9455</xdr:colOff>
      <xdr:row>260</xdr:row>
      <xdr:rowOff>180974</xdr:rowOff>
    </xdr:to>
    <xdr:sp macro="" textlink="">
      <xdr:nvSpPr>
        <xdr:cNvPr id="52" name="正方形/長方形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 bwMode="auto">
        <a:xfrm>
          <a:off x="8439150" y="44308472"/>
          <a:ext cx="1419155" cy="2078277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8341</xdr:colOff>
      <xdr:row>250</xdr:row>
      <xdr:rowOff>7697</xdr:rowOff>
    </xdr:from>
    <xdr:to>
      <xdr:col>22</xdr:col>
      <xdr:colOff>23309</xdr:colOff>
      <xdr:row>260</xdr:row>
      <xdr:rowOff>180974</xdr:rowOff>
    </xdr:to>
    <xdr:sp macro="" textlink="">
      <xdr:nvSpPr>
        <xdr:cNvPr id="53" name="正方形/長方形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 bwMode="auto">
        <a:xfrm>
          <a:off x="9857191" y="44308472"/>
          <a:ext cx="1415143" cy="2078277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22195</xdr:colOff>
      <xdr:row>249</xdr:row>
      <xdr:rowOff>180975</xdr:rowOff>
    </xdr:from>
    <xdr:to>
      <xdr:col>27</xdr:col>
      <xdr:colOff>37163</xdr:colOff>
      <xdr:row>261</xdr:row>
      <xdr:rowOff>0</xdr:rowOff>
    </xdr:to>
    <xdr:sp macro="" textlink="">
      <xdr:nvSpPr>
        <xdr:cNvPr id="54" name="正方形/長方形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 bwMode="auto">
        <a:xfrm>
          <a:off x="12538045" y="44291250"/>
          <a:ext cx="1415143" cy="2105025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9525</xdr:colOff>
      <xdr:row>301</xdr:row>
      <xdr:rowOff>0</xdr:rowOff>
    </xdr:from>
    <xdr:to>
      <xdr:col>22</xdr:col>
      <xdr:colOff>1</xdr:colOff>
      <xdr:row>312</xdr:row>
      <xdr:rowOff>0</xdr:rowOff>
    </xdr:to>
    <xdr:sp macro="" textlink="">
      <xdr:nvSpPr>
        <xdr:cNvPr id="56" name="正方形/長方形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 bwMode="auto">
        <a:xfrm>
          <a:off x="9858375" y="55159275"/>
          <a:ext cx="1390651" cy="2095500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12773</xdr:colOff>
      <xdr:row>300</xdr:row>
      <xdr:rowOff>182562</xdr:rowOff>
    </xdr:from>
    <xdr:to>
      <xdr:col>25</xdr:col>
      <xdr:colOff>420445</xdr:colOff>
      <xdr:row>312</xdr:row>
      <xdr:rowOff>0</xdr:rowOff>
    </xdr:to>
    <xdr:sp macro="" textlink="">
      <xdr:nvSpPr>
        <xdr:cNvPr id="57" name="正方形/長方形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 bwMode="auto">
        <a:xfrm>
          <a:off x="12528623" y="53436837"/>
          <a:ext cx="874397" cy="2103438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1</xdr:colOff>
      <xdr:row>194</xdr:row>
      <xdr:rowOff>0</xdr:rowOff>
    </xdr:from>
    <xdr:to>
      <xdr:col>14</xdr:col>
      <xdr:colOff>1</xdr:colOff>
      <xdr:row>204</xdr:row>
      <xdr:rowOff>180974</xdr:rowOff>
    </xdr:to>
    <xdr:sp macro="" textlink="">
      <xdr:nvSpPr>
        <xdr:cNvPr id="58" name="正方形/長方形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 bwMode="auto">
        <a:xfrm>
          <a:off x="5962651" y="33632775"/>
          <a:ext cx="1400175" cy="2085974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457200</xdr:colOff>
      <xdr:row>204</xdr:row>
      <xdr:rowOff>190499</xdr:rowOff>
    </xdr:from>
    <xdr:to>
      <xdr:col>13</xdr:col>
      <xdr:colOff>10583</xdr:colOff>
      <xdr:row>207</xdr:row>
      <xdr:rowOff>19050</xdr:rowOff>
    </xdr:to>
    <xdr:sp macro="" textlink="">
      <xdr:nvSpPr>
        <xdr:cNvPr id="59" name="正方形/長方形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 bwMode="auto">
        <a:xfrm>
          <a:off x="6419850" y="35728274"/>
          <a:ext cx="486833" cy="400051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8658</xdr:colOff>
      <xdr:row>207</xdr:row>
      <xdr:rowOff>190499</xdr:rowOff>
    </xdr:from>
    <xdr:to>
      <xdr:col>14</xdr:col>
      <xdr:colOff>8660</xdr:colOff>
      <xdr:row>210</xdr:row>
      <xdr:rowOff>19050</xdr:rowOff>
    </xdr:to>
    <xdr:sp macro="" textlink="">
      <xdr:nvSpPr>
        <xdr:cNvPr id="60" name="正方形/長方形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 bwMode="auto">
        <a:xfrm>
          <a:off x="6438033" y="36299774"/>
          <a:ext cx="933452" cy="400051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509156</xdr:colOff>
      <xdr:row>320</xdr:row>
      <xdr:rowOff>5195</xdr:rowOff>
    </xdr:from>
    <xdr:to>
      <xdr:col>17</xdr:col>
      <xdr:colOff>19050</xdr:colOff>
      <xdr:row>334</xdr:row>
      <xdr:rowOff>178377</xdr:rowOff>
    </xdr:to>
    <xdr:sp macro="" textlink="">
      <xdr:nvSpPr>
        <xdr:cNvPr id="61" name="正方形/長方形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 bwMode="auto">
        <a:xfrm>
          <a:off x="5014481" y="57069470"/>
          <a:ext cx="3919969" cy="2840182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464993</xdr:colOff>
      <xdr:row>272</xdr:row>
      <xdr:rowOff>16935</xdr:rowOff>
    </xdr:from>
    <xdr:to>
      <xdr:col>26</xdr:col>
      <xdr:colOff>9524</xdr:colOff>
      <xdr:row>282</xdr:row>
      <xdr:rowOff>180975</xdr:rowOff>
    </xdr:to>
    <xdr:sp macro="" textlink="">
      <xdr:nvSpPr>
        <xdr:cNvPr id="64" name="正方形/長方形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 bwMode="auto">
        <a:xfrm>
          <a:off x="10313843" y="48318210"/>
          <a:ext cx="3144981" cy="1688040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5714</xdr:colOff>
      <xdr:row>335</xdr:row>
      <xdr:rowOff>3290</xdr:rowOff>
    </xdr:from>
    <xdr:to>
      <xdr:col>18</xdr:col>
      <xdr:colOff>9525</xdr:colOff>
      <xdr:row>338</xdr:row>
      <xdr:rowOff>0</xdr:rowOff>
    </xdr:to>
    <xdr:sp macro="" textlink="">
      <xdr:nvSpPr>
        <xdr:cNvPr id="72" name="正方形/長方形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 bwMode="auto">
        <a:xfrm>
          <a:off x="8454389" y="59925065"/>
          <a:ext cx="937261" cy="568210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8659</xdr:colOff>
      <xdr:row>264</xdr:row>
      <xdr:rowOff>180974</xdr:rowOff>
    </xdr:from>
    <xdr:to>
      <xdr:col>25</xdr:col>
      <xdr:colOff>425448</xdr:colOff>
      <xdr:row>272</xdr:row>
      <xdr:rowOff>17318</xdr:rowOff>
    </xdr:to>
    <xdr:sp macro="" textlink="">
      <xdr:nvSpPr>
        <xdr:cNvPr id="76" name="正方形/長方形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/>
      </xdr:nvSpPr>
      <xdr:spPr bwMode="auto">
        <a:xfrm>
          <a:off x="8149359" y="50574574"/>
          <a:ext cx="4125189" cy="1360344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9525</xdr:colOff>
      <xdr:row>354</xdr:row>
      <xdr:rowOff>9525</xdr:rowOff>
    </xdr:from>
    <xdr:to>
      <xdr:col>22</xdr:col>
      <xdr:colOff>0</xdr:colOff>
      <xdr:row>362</xdr:row>
      <xdr:rowOff>164522</xdr:rowOff>
    </xdr:to>
    <xdr:sp macro="" textlink="">
      <xdr:nvSpPr>
        <xdr:cNvPr id="39" name="正方形/長方形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 bwMode="auto">
        <a:xfrm>
          <a:off x="10339820" y="67533116"/>
          <a:ext cx="925657" cy="1678997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28576</xdr:colOff>
      <xdr:row>338</xdr:row>
      <xdr:rowOff>19050</xdr:rowOff>
    </xdr:from>
    <xdr:to>
      <xdr:col>19</xdr:col>
      <xdr:colOff>17319</xdr:colOff>
      <xdr:row>343</xdr:row>
      <xdr:rowOff>0</xdr:rowOff>
    </xdr:to>
    <xdr:sp macro="" textlink="">
      <xdr:nvSpPr>
        <xdr:cNvPr id="40" name="正方形/長方形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 bwMode="auto">
        <a:xfrm>
          <a:off x="7391401" y="5267325"/>
          <a:ext cx="2474768" cy="733425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30481</xdr:colOff>
      <xdr:row>343</xdr:row>
      <xdr:rowOff>0</xdr:rowOff>
    </xdr:from>
    <xdr:to>
      <xdr:col>19</xdr:col>
      <xdr:colOff>21129</xdr:colOff>
      <xdr:row>344</xdr:row>
      <xdr:rowOff>182880</xdr:rowOff>
    </xdr:to>
    <xdr:sp macro="" textlink="">
      <xdr:nvSpPr>
        <xdr:cNvPr id="44" name="正方形/長方形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 bwMode="auto">
        <a:xfrm>
          <a:off x="7393306" y="6000750"/>
          <a:ext cx="2476673" cy="373380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9525</xdr:colOff>
      <xdr:row>345</xdr:row>
      <xdr:rowOff>0</xdr:rowOff>
    </xdr:from>
    <xdr:to>
      <xdr:col>19</xdr:col>
      <xdr:colOff>21129</xdr:colOff>
      <xdr:row>346</xdr:row>
      <xdr:rowOff>182880</xdr:rowOff>
    </xdr:to>
    <xdr:sp macro="" textlink="">
      <xdr:nvSpPr>
        <xdr:cNvPr id="46" name="正方形/長方形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 bwMode="auto">
        <a:xfrm>
          <a:off x="8924925" y="6381750"/>
          <a:ext cx="945054" cy="373380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1</xdr:colOff>
      <xdr:row>350</xdr:row>
      <xdr:rowOff>0</xdr:rowOff>
    </xdr:from>
    <xdr:to>
      <xdr:col>26</xdr:col>
      <xdr:colOff>9526</xdr:colOff>
      <xdr:row>351</xdr:row>
      <xdr:rowOff>0</xdr:rowOff>
    </xdr:to>
    <xdr:sp macro="" textlink="">
      <xdr:nvSpPr>
        <xdr:cNvPr id="55" name="正方形/長方形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 bwMode="auto">
        <a:xfrm>
          <a:off x="9382126" y="7324725"/>
          <a:ext cx="4076700" cy="190500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9526</xdr:colOff>
      <xdr:row>346</xdr:row>
      <xdr:rowOff>180975</xdr:rowOff>
    </xdr:from>
    <xdr:to>
      <xdr:col>25</xdr:col>
      <xdr:colOff>0</xdr:colOff>
      <xdr:row>350</xdr:row>
      <xdr:rowOff>0</xdr:rowOff>
    </xdr:to>
    <xdr:sp macro="" textlink="">
      <xdr:nvSpPr>
        <xdr:cNvPr id="66" name="正方形/長方形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 bwMode="auto">
        <a:xfrm>
          <a:off x="9391651" y="6753225"/>
          <a:ext cx="3590924" cy="571500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447675</xdr:colOff>
      <xdr:row>351</xdr:row>
      <xdr:rowOff>0</xdr:rowOff>
    </xdr:from>
    <xdr:to>
      <xdr:col>24</xdr:col>
      <xdr:colOff>457200</xdr:colOff>
      <xdr:row>353</xdr:row>
      <xdr:rowOff>180976</xdr:rowOff>
    </xdr:to>
    <xdr:sp macro="" textlink="">
      <xdr:nvSpPr>
        <xdr:cNvPr id="67" name="正方形/長方形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 bwMode="auto">
        <a:xfrm>
          <a:off x="9829800" y="66951225"/>
          <a:ext cx="3143250" cy="561976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638174</xdr:colOff>
      <xdr:row>353</xdr:row>
      <xdr:rowOff>179243</xdr:rowOff>
    </xdr:from>
    <xdr:to>
      <xdr:col>25</xdr:col>
      <xdr:colOff>446808</xdr:colOff>
      <xdr:row>362</xdr:row>
      <xdr:rowOff>143740</xdr:rowOff>
    </xdr:to>
    <xdr:sp macro="" textlink="">
      <xdr:nvSpPr>
        <xdr:cNvPr id="38" name="正方形/長方形 37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 bwMode="auto">
        <a:xfrm>
          <a:off x="12527106" y="67512334"/>
          <a:ext cx="925657" cy="1678997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381000</xdr:colOff>
      <xdr:row>0</xdr:row>
      <xdr:rowOff>19050</xdr:rowOff>
    </xdr:from>
    <xdr:to>
      <xdr:col>4</xdr:col>
      <xdr:colOff>304800</xdr:colOff>
      <xdr:row>0</xdr:row>
      <xdr:rowOff>342900</xdr:rowOff>
    </xdr:to>
    <xdr:sp macro="[0]!AボタンClick" textlink="">
      <xdr:nvSpPr>
        <xdr:cNvPr id="2" name="Rectangle 50579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2447925" y="19050"/>
          <a:ext cx="419100" cy="323850"/>
        </a:xfrm>
        <a:prstGeom prst="rect">
          <a:avLst/>
        </a:prstGeom>
        <a:solidFill>
          <a:srgbClr val="00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HG創英角ｺﾞｼｯｸUB"/>
              <a:ea typeface="HG創英角ｺﾞｼｯｸUB"/>
            </a:rPr>
            <a:t>Ａ</a:t>
          </a:r>
        </a:p>
      </xdr:txBody>
    </xdr:sp>
    <xdr:clientData/>
  </xdr:twoCellAnchor>
  <xdr:twoCellAnchor>
    <xdr:from>
      <xdr:col>4</xdr:col>
      <xdr:colOff>333375</xdr:colOff>
      <xdr:row>0</xdr:row>
      <xdr:rowOff>19050</xdr:rowOff>
    </xdr:from>
    <xdr:to>
      <xdr:col>5</xdr:col>
      <xdr:colOff>257175</xdr:colOff>
      <xdr:row>0</xdr:row>
      <xdr:rowOff>342900</xdr:rowOff>
    </xdr:to>
    <xdr:sp macro="[0]!BボタンClick" textlink="">
      <xdr:nvSpPr>
        <xdr:cNvPr id="3" name="Rectangle 5058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rrowheads="1"/>
        </xdr:cNvSpPr>
      </xdr:nvSpPr>
      <xdr:spPr bwMode="auto">
        <a:xfrm>
          <a:off x="2895600" y="19050"/>
          <a:ext cx="381000" cy="323850"/>
        </a:xfrm>
        <a:prstGeom prst="rect">
          <a:avLst/>
        </a:prstGeom>
        <a:solidFill>
          <a:srgbClr val="FF00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eiryo UI"/>
              <a:ea typeface="Meiryo UI"/>
              <a:cs typeface="Meiryo UI"/>
            </a:rPr>
            <a:t>Ｂ</a:t>
          </a:r>
        </a:p>
      </xdr:txBody>
    </xdr:sp>
    <xdr:clientData/>
  </xdr:twoCellAnchor>
  <xdr:twoCellAnchor>
    <xdr:from>
      <xdr:col>5</xdr:col>
      <xdr:colOff>285750</xdr:colOff>
      <xdr:row>0</xdr:row>
      <xdr:rowOff>19050</xdr:rowOff>
    </xdr:from>
    <xdr:to>
      <xdr:col>6</xdr:col>
      <xdr:colOff>257175</xdr:colOff>
      <xdr:row>0</xdr:row>
      <xdr:rowOff>342900</xdr:rowOff>
    </xdr:to>
    <xdr:sp macro="[0]!CボタンClick" textlink="">
      <xdr:nvSpPr>
        <xdr:cNvPr id="4" name="Rectangle 5058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>
          <a:spLocks noChangeArrowheads="1"/>
        </xdr:cNvSpPr>
      </xdr:nvSpPr>
      <xdr:spPr bwMode="auto">
        <a:xfrm>
          <a:off x="3305175" y="19050"/>
          <a:ext cx="428625" cy="323850"/>
        </a:xfrm>
        <a:prstGeom prst="rect">
          <a:avLst/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eiryo UI"/>
              <a:ea typeface="Meiryo UI"/>
              <a:cs typeface="Meiryo UI"/>
            </a:rPr>
            <a:t>Ｃ</a:t>
          </a:r>
        </a:p>
      </xdr:txBody>
    </xdr:sp>
    <xdr:clientData/>
  </xdr:twoCellAnchor>
  <xdr:twoCellAnchor>
    <xdr:from>
      <xdr:col>6</xdr:col>
      <xdr:colOff>285750</xdr:colOff>
      <xdr:row>0</xdr:row>
      <xdr:rowOff>19050</xdr:rowOff>
    </xdr:from>
    <xdr:to>
      <xdr:col>7</xdr:col>
      <xdr:colOff>180975</xdr:colOff>
      <xdr:row>0</xdr:row>
      <xdr:rowOff>342900</xdr:rowOff>
    </xdr:to>
    <xdr:sp macro="[0]!DボタンClick" textlink="">
      <xdr:nvSpPr>
        <xdr:cNvPr id="5" name="Rectangle 50582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rrowheads="1"/>
        </xdr:cNvSpPr>
      </xdr:nvSpPr>
      <xdr:spPr bwMode="auto">
        <a:xfrm>
          <a:off x="3762375" y="19050"/>
          <a:ext cx="428625" cy="323850"/>
        </a:xfrm>
        <a:prstGeom prst="rect">
          <a:avLst/>
        </a:prstGeom>
        <a:solidFill>
          <a:srgbClr val="A6A6A6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FFFFFF"/>
              </a:solidFill>
              <a:latin typeface="Meiryo UI"/>
              <a:ea typeface="Meiryo UI"/>
              <a:cs typeface="Meiryo UI"/>
            </a:rPr>
            <a:t>Ｄ</a:t>
          </a:r>
        </a:p>
      </xdr:txBody>
    </xdr:sp>
    <xdr:clientData/>
  </xdr:twoCellAnchor>
  <xdr:twoCellAnchor>
    <xdr:from>
      <xdr:col>7</xdr:col>
      <xdr:colOff>209550</xdr:colOff>
      <xdr:row>0</xdr:row>
      <xdr:rowOff>19050</xdr:rowOff>
    </xdr:from>
    <xdr:to>
      <xdr:col>8</xdr:col>
      <xdr:colOff>117475</xdr:colOff>
      <xdr:row>0</xdr:row>
      <xdr:rowOff>346075</xdr:rowOff>
    </xdr:to>
    <xdr:sp macro="[0]!EボタンClick" textlink="">
      <xdr:nvSpPr>
        <xdr:cNvPr id="6" name="Rectangle 50584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rrowheads="1"/>
        </xdr:cNvSpPr>
      </xdr:nvSpPr>
      <xdr:spPr bwMode="auto">
        <a:xfrm>
          <a:off x="4219575" y="19050"/>
          <a:ext cx="403225" cy="327025"/>
        </a:xfrm>
        <a:prstGeom prst="rect">
          <a:avLst/>
        </a:prstGeom>
        <a:solidFill>
          <a:srgbClr val="FDFDFD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eiryo UI"/>
              <a:ea typeface="Meiryo UI"/>
              <a:cs typeface="Meiryo UI"/>
            </a:rPr>
            <a:t>Ｅ</a:t>
          </a:r>
        </a:p>
      </xdr:txBody>
    </xdr:sp>
    <xdr:clientData/>
  </xdr:twoCellAnchor>
  <xdr:twoCellAnchor>
    <xdr:from>
      <xdr:col>2</xdr:col>
      <xdr:colOff>1390650</xdr:colOff>
      <xdr:row>0</xdr:row>
      <xdr:rowOff>19050</xdr:rowOff>
    </xdr:from>
    <xdr:to>
      <xdr:col>3</xdr:col>
      <xdr:colOff>352425</xdr:colOff>
      <xdr:row>0</xdr:row>
      <xdr:rowOff>342900</xdr:rowOff>
    </xdr:to>
    <xdr:sp macro="[0]!KボタンClick" textlink="">
      <xdr:nvSpPr>
        <xdr:cNvPr id="7" name="Rectangle 50579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Arrowheads="1"/>
        </xdr:cNvSpPr>
      </xdr:nvSpPr>
      <xdr:spPr bwMode="auto">
        <a:xfrm>
          <a:off x="2000250" y="19050"/>
          <a:ext cx="419100" cy="323850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100" b="1" i="0" u="none" strike="noStrike" baseline="0">
              <a:solidFill>
                <a:srgbClr val="000000"/>
              </a:solidFill>
              <a:latin typeface="Meiryo UI"/>
              <a:ea typeface="Meiryo UI"/>
              <a:cs typeface="Meiryo UI"/>
            </a:rPr>
            <a:t>Ｋ</a:t>
          </a:r>
        </a:p>
      </xdr:txBody>
    </xdr:sp>
    <xdr:clientData/>
  </xdr:twoCellAnchor>
  <xdr:twoCellAnchor editAs="absolute">
    <xdr:from>
      <xdr:col>9</xdr:col>
      <xdr:colOff>104904</xdr:colOff>
      <xdr:row>0</xdr:row>
      <xdr:rowOff>71755</xdr:rowOff>
    </xdr:from>
    <xdr:to>
      <xdr:col>12</xdr:col>
      <xdr:colOff>295566</xdr:colOff>
      <xdr:row>0</xdr:row>
      <xdr:rowOff>306705</xdr:rowOff>
    </xdr:to>
    <xdr:sp macro="[0]!calcMemberCosts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5134104" y="71755"/>
          <a:ext cx="1590837" cy="234950"/>
        </a:xfrm>
        <a:prstGeom prst="rect">
          <a:avLst/>
        </a:prstGeom>
        <a:solidFill>
          <a:schemeClr val="bg1">
            <a:lumMod val="8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overflow" horzOverflow="overflow" wrap="none" lIns="18288" tIns="0" rIns="0" bIns="0" rtlCol="0" anchor="ctr" upright="1">
          <a:noAutofit/>
        </a:bodyPr>
        <a:lstStyle/>
        <a:p>
          <a:pPr algn="ctr"/>
          <a:r>
            <a:rPr kumimoji="1" lang="ja-JP" altLang="en-US" sz="1100" b="1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社員工数</a:t>
          </a:r>
          <a:r>
            <a:rPr kumimoji="1" lang="en-US" altLang="ja-JP" sz="1100" b="1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.csv</a:t>
          </a:r>
          <a:r>
            <a:rPr kumimoji="1" lang="ja-JP" altLang="en-US" sz="1100" b="1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出力</a:t>
          </a:r>
        </a:p>
      </xdr:txBody>
    </xdr:sp>
    <xdr:clientData fPrintsWithSheet="0"/>
  </xdr:twoCellAnchor>
  <xdr:twoCellAnchor editAs="absolute">
    <xdr:from>
      <xdr:col>14</xdr:col>
      <xdr:colOff>79102</xdr:colOff>
      <xdr:row>0</xdr:row>
      <xdr:rowOff>34925</xdr:rowOff>
    </xdr:from>
    <xdr:to>
      <xdr:col>15</xdr:col>
      <xdr:colOff>73288</xdr:colOff>
      <xdr:row>0</xdr:row>
      <xdr:rowOff>342900</xdr:rowOff>
    </xdr:to>
    <xdr:sp macro="[0]!黒ボタンClick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7441927" y="34925"/>
          <a:ext cx="460911" cy="307975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none" lIns="18288" tIns="0" rIns="0" bIns="0" rtlCol="0" anchor="ctr" upright="1">
          <a:noAutofit/>
        </a:bodyPr>
        <a:lstStyle/>
        <a:p>
          <a:pPr algn="ctr"/>
          <a:r>
            <a:rPr kumimoji="1" lang="ja-JP" altLang="en-US" sz="1200" b="1">
              <a:solidFill>
                <a:srgbClr val="FF9696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黒</a:t>
          </a:r>
        </a:p>
      </xdr:txBody>
    </xdr:sp>
    <xdr:clientData/>
  </xdr:twoCellAnchor>
  <xdr:twoCellAnchor editAs="absolute">
    <xdr:from>
      <xdr:col>15</xdr:col>
      <xdr:colOff>180340</xdr:colOff>
      <xdr:row>0</xdr:row>
      <xdr:rowOff>0</xdr:rowOff>
    </xdr:from>
    <xdr:to>
      <xdr:col>16</xdr:col>
      <xdr:colOff>3171</xdr:colOff>
      <xdr:row>1</xdr:row>
      <xdr:rowOff>34252</xdr:rowOff>
    </xdr:to>
    <xdr:sp macro="[0]!赤文字ボタンClick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8009890" y="0"/>
          <a:ext cx="441956" cy="386677"/>
        </a:xfrm>
        <a:prstGeom prst="rect">
          <a:avLst/>
        </a:prstGeom>
        <a:solidFill>
          <a:sysClr val="window" lastClr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none" lIns="18288" tIns="0" rIns="0" bIns="0" rtlCol="0" anchor="ctr" upright="1">
          <a:noAutofit/>
        </a:bodyPr>
        <a:lstStyle/>
        <a:p>
          <a:pPr algn="ctr"/>
          <a:r>
            <a:rPr kumimoji="1" lang="ja-JP" altLang="en-US" sz="1200" b="1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赤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641</xdr:row>
          <xdr:rowOff>152400</xdr:rowOff>
        </xdr:from>
        <xdr:to>
          <xdr:col>8</xdr:col>
          <xdr:colOff>0</xdr:colOff>
          <xdr:row>646</xdr:row>
          <xdr:rowOff>180975</xdr:rowOff>
        </xdr:to>
        <xdr:sp macro="" textlink="">
          <xdr:nvSpPr>
            <xdr:cNvPr id="233473" name="Button 1" hidden="1">
              <a:extLst>
                <a:ext uri="{63B3BB69-23CF-44E3-9099-C40C66FF867C}">
                  <a14:compatExt spid="_x0000_s233473"/>
                </a:ext>
                <a:ext uri="{FF2B5EF4-FFF2-40B4-BE49-F238E27FC236}">
                  <a16:creationId xmlns:a16="http://schemas.microsoft.com/office/drawing/2014/main" id="{00000000-0008-0000-0100-0000019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21166</xdr:colOff>
      <xdr:row>278</xdr:row>
      <xdr:rowOff>6927</xdr:rowOff>
    </xdr:from>
    <xdr:to>
      <xdr:col>10</xdr:col>
      <xdr:colOff>440266</xdr:colOff>
      <xdr:row>285</xdr:row>
      <xdr:rowOff>187036</xdr:rowOff>
    </xdr:to>
    <xdr:sp macro="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 bwMode="auto">
        <a:xfrm>
          <a:off x="5050366" y="53070702"/>
          <a:ext cx="885825" cy="1513609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457199</xdr:colOff>
      <xdr:row>267</xdr:row>
      <xdr:rowOff>16935</xdr:rowOff>
    </xdr:from>
    <xdr:to>
      <xdr:col>20</xdr:col>
      <xdr:colOff>9525</xdr:colOff>
      <xdr:row>277</xdr:row>
      <xdr:rowOff>171450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 bwMode="auto">
        <a:xfrm>
          <a:off x="9372599" y="50985210"/>
          <a:ext cx="952501" cy="2059515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245</xdr:row>
      <xdr:rowOff>1</xdr:rowOff>
    </xdr:from>
    <xdr:to>
      <xdr:col>12</xdr:col>
      <xdr:colOff>13303</xdr:colOff>
      <xdr:row>253</xdr:row>
      <xdr:rowOff>0</xdr:rowOff>
    </xdr:to>
    <xdr:sp macro="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 bwMode="auto">
        <a:xfrm>
          <a:off x="5029200" y="46777276"/>
          <a:ext cx="1413478" cy="1523999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307</xdr:row>
      <xdr:rowOff>10391</xdr:rowOff>
    </xdr:from>
    <xdr:to>
      <xdr:col>10</xdr:col>
      <xdr:colOff>8659</xdr:colOff>
      <xdr:row>315</xdr:row>
      <xdr:rowOff>0</xdr:rowOff>
    </xdr:to>
    <xdr:sp macro="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 bwMode="auto">
        <a:xfrm>
          <a:off x="5029200" y="58598666"/>
          <a:ext cx="475384" cy="1513609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279</xdr:row>
      <xdr:rowOff>187037</xdr:rowOff>
    </xdr:from>
    <xdr:to>
      <xdr:col>18</xdr:col>
      <xdr:colOff>0</xdr:colOff>
      <xdr:row>286</xdr:row>
      <xdr:rowOff>182880</xdr:rowOff>
    </xdr:to>
    <xdr:sp macro="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 bwMode="auto">
        <a:xfrm>
          <a:off x="5962650" y="53441312"/>
          <a:ext cx="3419475" cy="1329343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458932</xdr:colOff>
      <xdr:row>258</xdr:row>
      <xdr:rowOff>190499</xdr:rowOff>
    </xdr:from>
    <xdr:to>
      <xdr:col>18</xdr:col>
      <xdr:colOff>2308</xdr:colOff>
      <xdr:row>260</xdr:row>
      <xdr:rowOff>8658</xdr:rowOff>
    </xdr:to>
    <xdr:sp macro="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 bwMode="auto">
        <a:xfrm>
          <a:off x="5954857" y="49444274"/>
          <a:ext cx="3429576" cy="199159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9188</xdr:colOff>
      <xdr:row>245</xdr:row>
      <xdr:rowOff>771</xdr:rowOff>
    </xdr:from>
    <xdr:to>
      <xdr:col>15</xdr:col>
      <xdr:colOff>0</xdr:colOff>
      <xdr:row>252</xdr:row>
      <xdr:rowOff>186267</xdr:rowOff>
    </xdr:to>
    <xdr:sp macro="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 bwMode="auto">
        <a:xfrm>
          <a:off x="6438563" y="46778046"/>
          <a:ext cx="1390987" cy="1518996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609600</xdr:colOff>
      <xdr:row>245</xdr:row>
      <xdr:rowOff>7697</xdr:rowOff>
    </xdr:from>
    <xdr:to>
      <xdr:col>19</xdr:col>
      <xdr:colOff>9455</xdr:colOff>
      <xdr:row>255</xdr:row>
      <xdr:rowOff>180974</xdr:rowOff>
    </xdr:to>
    <xdr:sp macro="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 bwMode="auto">
        <a:xfrm>
          <a:off x="8439150" y="46784972"/>
          <a:ext cx="1419155" cy="2078277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8341</xdr:colOff>
      <xdr:row>245</xdr:row>
      <xdr:rowOff>7697</xdr:rowOff>
    </xdr:from>
    <xdr:to>
      <xdr:col>22</xdr:col>
      <xdr:colOff>23309</xdr:colOff>
      <xdr:row>255</xdr:row>
      <xdr:rowOff>180974</xdr:rowOff>
    </xdr:to>
    <xdr:sp macro="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 bwMode="auto">
        <a:xfrm>
          <a:off x="9857191" y="46784972"/>
          <a:ext cx="1415143" cy="2078277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22195</xdr:colOff>
      <xdr:row>244</xdr:row>
      <xdr:rowOff>180975</xdr:rowOff>
    </xdr:from>
    <xdr:to>
      <xdr:col>27</xdr:col>
      <xdr:colOff>37163</xdr:colOff>
      <xdr:row>256</xdr:row>
      <xdr:rowOff>0</xdr:rowOff>
    </xdr:to>
    <xdr:sp macro="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 bwMode="auto">
        <a:xfrm>
          <a:off x="12538045" y="46767750"/>
          <a:ext cx="1415143" cy="2105025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9525</xdr:colOff>
      <xdr:row>296</xdr:row>
      <xdr:rowOff>0</xdr:rowOff>
    </xdr:from>
    <xdr:to>
      <xdr:col>22</xdr:col>
      <xdr:colOff>1</xdr:colOff>
      <xdr:row>307</xdr:row>
      <xdr:rowOff>0</xdr:rowOff>
    </xdr:to>
    <xdr:sp macro="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 bwMode="auto">
        <a:xfrm>
          <a:off x="9858375" y="56492775"/>
          <a:ext cx="1390651" cy="2095500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12773</xdr:colOff>
      <xdr:row>295</xdr:row>
      <xdr:rowOff>182562</xdr:rowOff>
    </xdr:from>
    <xdr:to>
      <xdr:col>25</xdr:col>
      <xdr:colOff>420445</xdr:colOff>
      <xdr:row>307</xdr:row>
      <xdr:rowOff>0</xdr:rowOff>
    </xdr:to>
    <xdr:sp macro="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 bwMode="auto">
        <a:xfrm>
          <a:off x="12528623" y="56484837"/>
          <a:ext cx="874397" cy="2103438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1</xdr:colOff>
      <xdr:row>189</xdr:row>
      <xdr:rowOff>0</xdr:rowOff>
    </xdr:from>
    <xdr:to>
      <xdr:col>14</xdr:col>
      <xdr:colOff>1</xdr:colOff>
      <xdr:row>199</xdr:row>
      <xdr:rowOff>180974</xdr:rowOff>
    </xdr:to>
    <xdr:sp macro="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 bwMode="auto">
        <a:xfrm>
          <a:off x="5962651" y="36109275"/>
          <a:ext cx="1400175" cy="2085974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457200</xdr:colOff>
      <xdr:row>199</xdr:row>
      <xdr:rowOff>190499</xdr:rowOff>
    </xdr:from>
    <xdr:to>
      <xdr:col>13</xdr:col>
      <xdr:colOff>10583</xdr:colOff>
      <xdr:row>202</xdr:row>
      <xdr:rowOff>19050</xdr:rowOff>
    </xdr:to>
    <xdr:sp macro="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 bwMode="auto">
        <a:xfrm>
          <a:off x="6419850" y="38204774"/>
          <a:ext cx="486833" cy="400051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8658</xdr:colOff>
      <xdr:row>202</xdr:row>
      <xdr:rowOff>190499</xdr:rowOff>
    </xdr:from>
    <xdr:to>
      <xdr:col>14</xdr:col>
      <xdr:colOff>8660</xdr:colOff>
      <xdr:row>205</xdr:row>
      <xdr:rowOff>19050</xdr:rowOff>
    </xdr:to>
    <xdr:sp macro="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 bwMode="auto">
        <a:xfrm>
          <a:off x="6438033" y="38776274"/>
          <a:ext cx="933452" cy="400051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509156</xdr:colOff>
      <xdr:row>315</xdr:row>
      <xdr:rowOff>5195</xdr:rowOff>
    </xdr:from>
    <xdr:to>
      <xdr:col>17</xdr:col>
      <xdr:colOff>19050</xdr:colOff>
      <xdr:row>329</xdr:row>
      <xdr:rowOff>178377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 bwMode="auto">
        <a:xfrm>
          <a:off x="5014481" y="60117470"/>
          <a:ext cx="3919969" cy="2840182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464993</xdr:colOff>
      <xdr:row>267</xdr:row>
      <xdr:rowOff>16935</xdr:rowOff>
    </xdr:from>
    <xdr:to>
      <xdr:col>26</xdr:col>
      <xdr:colOff>9524</xdr:colOff>
      <xdr:row>277</xdr:row>
      <xdr:rowOff>180975</xdr:rowOff>
    </xdr:to>
    <xdr:sp macro="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 bwMode="auto">
        <a:xfrm>
          <a:off x="10313843" y="50985210"/>
          <a:ext cx="3144981" cy="2069040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5714</xdr:colOff>
      <xdr:row>330</xdr:row>
      <xdr:rowOff>3290</xdr:rowOff>
    </xdr:from>
    <xdr:to>
      <xdr:col>18</xdr:col>
      <xdr:colOff>9525</xdr:colOff>
      <xdr:row>333</xdr:row>
      <xdr:rowOff>0</xdr:rowOff>
    </xdr:to>
    <xdr:sp macro="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 bwMode="auto">
        <a:xfrm>
          <a:off x="8454389" y="62973065"/>
          <a:ext cx="937261" cy="568210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8659</xdr:colOff>
      <xdr:row>259</xdr:row>
      <xdr:rowOff>180974</xdr:rowOff>
    </xdr:from>
    <xdr:to>
      <xdr:col>25</xdr:col>
      <xdr:colOff>457198</xdr:colOff>
      <xdr:row>267</xdr:row>
      <xdr:rowOff>17318</xdr:rowOff>
    </xdr:to>
    <xdr:sp macro="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 bwMode="auto">
        <a:xfrm>
          <a:off x="8924059" y="49625249"/>
          <a:ext cx="4515714" cy="1360344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181</xdr:row>
      <xdr:rowOff>180975</xdr:rowOff>
    </xdr:from>
    <xdr:to>
      <xdr:col>22</xdr:col>
      <xdr:colOff>3810</xdr:colOff>
      <xdr:row>189</xdr:row>
      <xdr:rowOff>15240</xdr:rowOff>
    </xdr:to>
    <xdr:sp macro="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 bwMode="auto">
        <a:xfrm>
          <a:off x="10315575" y="34766250"/>
          <a:ext cx="937260" cy="1358265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571499</xdr:colOff>
      <xdr:row>181</xdr:row>
      <xdr:rowOff>188595</xdr:rowOff>
    </xdr:from>
    <xdr:to>
      <xdr:col>26</xdr:col>
      <xdr:colOff>3810</xdr:colOff>
      <xdr:row>189</xdr:row>
      <xdr:rowOff>22860</xdr:rowOff>
    </xdr:to>
    <xdr:sp macro="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 bwMode="auto">
        <a:xfrm>
          <a:off x="12439649" y="34773870"/>
          <a:ext cx="1013461" cy="1358265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9525</xdr:colOff>
      <xdr:row>349</xdr:row>
      <xdr:rowOff>9525</xdr:rowOff>
    </xdr:from>
    <xdr:to>
      <xdr:col>26</xdr:col>
      <xdr:colOff>17316</xdr:colOff>
      <xdr:row>357</xdr:row>
      <xdr:rowOff>164522</xdr:rowOff>
    </xdr:to>
    <xdr:sp macro="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 bwMode="auto">
        <a:xfrm>
          <a:off x="10325100" y="66579750"/>
          <a:ext cx="3141516" cy="1678997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28576</xdr:colOff>
      <xdr:row>333</xdr:row>
      <xdr:rowOff>19050</xdr:rowOff>
    </xdr:from>
    <xdr:to>
      <xdr:col>19</xdr:col>
      <xdr:colOff>17319</xdr:colOff>
      <xdr:row>338</xdr:row>
      <xdr:rowOff>0</xdr:rowOff>
    </xdr:to>
    <xdr:sp macro="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 bwMode="auto">
        <a:xfrm>
          <a:off x="7391401" y="63560325"/>
          <a:ext cx="2474768" cy="923925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30481</xdr:colOff>
      <xdr:row>338</xdr:row>
      <xdr:rowOff>0</xdr:rowOff>
    </xdr:from>
    <xdr:to>
      <xdr:col>19</xdr:col>
      <xdr:colOff>21129</xdr:colOff>
      <xdr:row>339</xdr:row>
      <xdr:rowOff>182880</xdr:rowOff>
    </xdr:to>
    <xdr:sp macro="" textlink="">
      <xdr:nvSpPr>
        <xdr:cNvPr id="35" name="正方形/長方形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 bwMode="auto">
        <a:xfrm>
          <a:off x="7393306" y="64484250"/>
          <a:ext cx="2476673" cy="373380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9525</xdr:colOff>
      <xdr:row>340</xdr:row>
      <xdr:rowOff>0</xdr:rowOff>
    </xdr:from>
    <xdr:to>
      <xdr:col>19</xdr:col>
      <xdr:colOff>21129</xdr:colOff>
      <xdr:row>341</xdr:row>
      <xdr:rowOff>182880</xdr:rowOff>
    </xdr:to>
    <xdr:sp macro="" textlink="">
      <xdr:nvSpPr>
        <xdr:cNvPr id="36" name="正方形/長方形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 bwMode="auto">
        <a:xfrm>
          <a:off x="8924925" y="64865250"/>
          <a:ext cx="945054" cy="373380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1</xdr:colOff>
      <xdr:row>345</xdr:row>
      <xdr:rowOff>0</xdr:rowOff>
    </xdr:from>
    <xdr:to>
      <xdr:col>26</xdr:col>
      <xdr:colOff>9526</xdr:colOff>
      <xdr:row>346</xdr:row>
      <xdr:rowOff>0</xdr:rowOff>
    </xdr:to>
    <xdr:sp macro="" textlink="">
      <xdr:nvSpPr>
        <xdr:cNvPr id="37" name="正方形/長方形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 bwMode="auto">
        <a:xfrm>
          <a:off x="9382126" y="65808225"/>
          <a:ext cx="4076700" cy="190500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9526</xdr:colOff>
      <xdr:row>341</xdr:row>
      <xdr:rowOff>180975</xdr:rowOff>
    </xdr:from>
    <xdr:to>
      <xdr:col>25</xdr:col>
      <xdr:colOff>0</xdr:colOff>
      <xdr:row>345</xdr:row>
      <xdr:rowOff>0</xdr:rowOff>
    </xdr:to>
    <xdr:sp macro="" textlink="">
      <xdr:nvSpPr>
        <xdr:cNvPr id="38" name="正方形/長方形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 bwMode="auto">
        <a:xfrm>
          <a:off x="9391651" y="65236725"/>
          <a:ext cx="3590924" cy="571500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447675</xdr:colOff>
      <xdr:row>346</xdr:row>
      <xdr:rowOff>0</xdr:rowOff>
    </xdr:from>
    <xdr:to>
      <xdr:col>22</xdr:col>
      <xdr:colOff>1</xdr:colOff>
      <xdr:row>348</xdr:row>
      <xdr:rowOff>180976</xdr:rowOff>
    </xdr:to>
    <xdr:sp macro="" textlink="">
      <xdr:nvSpPr>
        <xdr:cNvPr id="39" name="正方形/長方形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 bwMode="auto">
        <a:xfrm>
          <a:off x="9829800" y="65998725"/>
          <a:ext cx="1419226" cy="561976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381000</xdr:colOff>
      <xdr:row>0</xdr:row>
      <xdr:rowOff>19050</xdr:rowOff>
    </xdr:from>
    <xdr:to>
      <xdr:col>4</xdr:col>
      <xdr:colOff>304800</xdr:colOff>
      <xdr:row>0</xdr:row>
      <xdr:rowOff>342900</xdr:rowOff>
    </xdr:to>
    <xdr:sp macro="[0]!AボタンClick" textlink="">
      <xdr:nvSpPr>
        <xdr:cNvPr id="2" name="Rectangle 50579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rrowheads="1"/>
        </xdr:cNvSpPr>
      </xdr:nvSpPr>
      <xdr:spPr bwMode="auto">
        <a:xfrm>
          <a:off x="2447925" y="19050"/>
          <a:ext cx="419100" cy="323850"/>
        </a:xfrm>
        <a:prstGeom prst="rect">
          <a:avLst/>
        </a:prstGeom>
        <a:solidFill>
          <a:srgbClr val="00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HG創英角ｺﾞｼｯｸUB"/>
              <a:ea typeface="HG創英角ｺﾞｼｯｸUB"/>
            </a:rPr>
            <a:t>Ａ</a:t>
          </a:r>
        </a:p>
      </xdr:txBody>
    </xdr:sp>
    <xdr:clientData/>
  </xdr:twoCellAnchor>
  <xdr:twoCellAnchor>
    <xdr:from>
      <xdr:col>4</xdr:col>
      <xdr:colOff>333375</xdr:colOff>
      <xdr:row>0</xdr:row>
      <xdr:rowOff>19050</xdr:rowOff>
    </xdr:from>
    <xdr:to>
      <xdr:col>5</xdr:col>
      <xdr:colOff>257175</xdr:colOff>
      <xdr:row>0</xdr:row>
      <xdr:rowOff>342900</xdr:rowOff>
    </xdr:to>
    <xdr:sp macro="[0]!BボタンClick" textlink="">
      <xdr:nvSpPr>
        <xdr:cNvPr id="3" name="Rectangle 5058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rrowheads="1"/>
        </xdr:cNvSpPr>
      </xdr:nvSpPr>
      <xdr:spPr bwMode="auto">
        <a:xfrm>
          <a:off x="2895600" y="19050"/>
          <a:ext cx="381000" cy="323850"/>
        </a:xfrm>
        <a:prstGeom prst="rect">
          <a:avLst/>
        </a:prstGeom>
        <a:solidFill>
          <a:srgbClr val="FF00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eiryo UI"/>
              <a:ea typeface="Meiryo UI"/>
              <a:cs typeface="Meiryo UI"/>
            </a:rPr>
            <a:t>Ｂ</a:t>
          </a:r>
        </a:p>
      </xdr:txBody>
    </xdr:sp>
    <xdr:clientData/>
  </xdr:twoCellAnchor>
  <xdr:twoCellAnchor>
    <xdr:from>
      <xdr:col>5</xdr:col>
      <xdr:colOff>285750</xdr:colOff>
      <xdr:row>0</xdr:row>
      <xdr:rowOff>19050</xdr:rowOff>
    </xdr:from>
    <xdr:to>
      <xdr:col>6</xdr:col>
      <xdr:colOff>257175</xdr:colOff>
      <xdr:row>0</xdr:row>
      <xdr:rowOff>342900</xdr:rowOff>
    </xdr:to>
    <xdr:sp macro="[0]!CボタンClick" textlink="">
      <xdr:nvSpPr>
        <xdr:cNvPr id="4" name="Rectangle 5058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rrowheads="1"/>
        </xdr:cNvSpPr>
      </xdr:nvSpPr>
      <xdr:spPr bwMode="auto">
        <a:xfrm>
          <a:off x="3305175" y="19050"/>
          <a:ext cx="428625" cy="323850"/>
        </a:xfrm>
        <a:prstGeom prst="rect">
          <a:avLst/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eiryo UI"/>
              <a:ea typeface="Meiryo UI"/>
              <a:cs typeface="Meiryo UI"/>
            </a:rPr>
            <a:t>Ｃ</a:t>
          </a:r>
        </a:p>
      </xdr:txBody>
    </xdr:sp>
    <xdr:clientData/>
  </xdr:twoCellAnchor>
  <xdr:twoCellAnchor>
    <xdr:from>
      <xdr:col>6</xdr:col>
      <xdr:colOff>285750</xdr:colOff>
      <xdr:row>0</xdr:row>
      <xdr:rowOff>19050</xdr:rowOff>
    </xdr:from>
    <xdr:to>
      <xdr:col>7</xdr:col>
      <xdr:colOff>180975</xdr:colOff>
      <xdr:row>0</xdr:row>
      <xdr:rowOff>342900</xdr:rowOff>
    </xdr:to>
    <xdr:sp macro="[0]!DボタンClick" textlink="">
      <xdr:nvSpPr>
        <xdr:cNvPr id="5" name="Rectangle 50582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Arrowheads="1"/>
        </xdr:cNvSpPr>
      </xdr:nvSpPr>
      <xdr:spPr bwMode="auto">
        <a:xfrm>
          <a:off x="3762375" y="19050"/>
          <a:ext cx="428625" cy="323850"/>
        </a:xfrm>
        <a:prstGeom prst="rect">
          <a:avLst/>
        </a:prstGeom>
        <a:solidFill>
          <a:srgbClr val="A6A6A6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FFFFFF"/>
              </a:solidFill>
              <a:latin typeface="Meiryo UI"/>
              <a:ea typeface="Meiryo UI"/>
              <a:cs typeface="Meiryo UI"/>
            </a:rPr>
            <a:t>Ｄ</a:t>
          </a:r>
        </a:p>
      </xdr:txBody>
    </xdr:sp>
    <xdr:clientData/>
  </xdr:twoCellAnchor>
  <xdr:twoCellAnchor>
    <xdr:from>
      <xdr:col>7</xdr:col>
      <xdr:colOff>209550</xdr:colOff>
      <xdr:row>0</xdr:row>
      <xdr:rowOff>19050</xdr:rowOff>
    </xdr:from>
    <xdr:to>
      <xdr:col>8</xdr:col>
      <xdr:colOff>117475</xdr:colOff>
      <xdr:row>0</xdr:row>
      <xdr:rowOff>346075</xdr:rowOff>
    </xdr:to>
    <xdr:sp macro="[0]!EボタンClick" textlink="">
      <xdr:nvSpPr>
        <xdr:cNvPr id="6" name="Rectangle 50584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 noChangeArrowheads="1"/>
        </xdr:cNvSpPr>
      </xdr:nvSpPr>
      <xdr:spPr bwMode="auto">
        <a:xfrm>
          <a:off x="4219575" y="19050"/>
          <a:ext cx="403225" cy="327025"/>
        </a:xfrm>
        <a:prstGeom prst="rect">
          <a:avLst/>
        </a:prstGeom>
        <a:solidFill>
          <a:srgbClr val="FDFDFD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eiryo UI"/>
              <a:ea typeface="Meiryo UI"/>
              <a:cs typeface="Meiryo UI"/>
            </a:rPr>
            <a:t>Ｅ</a:t>
          </a:r>
        </a:p>
      </xdr:txBody>
    </xdr:sp>
    <xdr:clientData/>
  </xdr:twoCellAnchor>
  <xdr:twoCellAnchor>
    <xdr:from>
      <xdr:col>2</xdr:col>
      <xdr:colOff>1390650</xdr:colOff>
      <xdr:row>0</xdr:row>
      <xdr:rowOff>19050</xdr:rowOff>
    </xdr:from>
    <xdr:to>
      <xdr:col>3</xdr:col>
      <xdr:colOff>352425</xdr:colOff>
      <xdr:row>0</xdr:row>
      <xdr:rowOff>342900</xdr:rowOff>
    </xdr:to>
    <xdr:sp macro="[0]!KボタンClick" textlink="">
      <xdr:nvSpPr>
        <xdr:cNvPr id="7" name="Rectangle 50579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>
          <a:spLocks noChangeArrowheads="1"/>
        </xdr:cNvSpPr>
      </xdr:nvSpPr>
      <xdr:spPr bwMode="auto">
        <a:xfrm>
          <a:off x="2000250" y="19050"/>
          <a:ext cx="419100" cy="323850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100" b="1" i="0" u="none" strike="noStrike" baseline="0">
              <a:solidFill>
                <a:srgbClr val="000000"/>
              </a:solidFill>
              <a:latin typeface="Meiryo UI"/>
              <a:ea typeface="Meiryo UI"/>
              <a:cs typeface="Meiryo UI"/>
            </a:rPr>
            <a:t>Ｋ</a:t>
          </a:r>
        </a:p>
      </xdr:txBody>
    </xdr:sp>
    <xdr:clientData/>
  </xdr:twoCellAnchor>
  <xdr:twoCellAnchor editAs="absolute">
    <xdr:from>
      <xdr:col>9</xdr:col>
      <xdr:colOff>104904</xdr:colOff>
      <xdr:row>0</xdr:row>
      <xdr:rowOff>71755</xdr:rowOff>
    </xdr:from>
    <xdr:to>
      <xdr:col>12</xdr:col>
      <xdr:colOff>295566</xdr:colOff>
      <xdr:row>0</xdr:row>
      <xdr:rowOff>306705</xdr:rowOff>
    </xdr:to>
    <xdr:sp macro="[0]!calcMemberCosts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5134104" y="71755"/>
          <a:ext cx="1590837" cy="234950"/>
        </a:xfrm>
        <a:prstGeom prst="rect">
          <a:avLst/>
        </a:prstGeom>
        <a:solidFill>
          <a:schemeClr val="bg1">
            <a:lumMod val="8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overflow" horzOverflow="overflow" wrap="none" lIns="18288" tIns="0" rIns="0" bIns="0" rtlCol="0" anchor="ctr" upright="1">
          <a:noAutofit/>
        </a:bodyPr>
        <a:lstStyle/>
        <a:p>
          <a:pPr algn="ctr"/>
          <a:r>
            <a:rPr kumimoji="1" lang="ja-JP" altLang="en-US" sz="1100" b="1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社員工数</a:t>
          </a:r>
          <a:r>
            <a:rPr kumimoji="1" lang="en-US" altLang="ja-JP" sz="1100" b="1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.csv</a:t>
          </a:r>
          <a:r>
            <a:rPr kumimoji="1" lang="ja-JP" altLang="en-US" sz="1100" b="1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出力</a:t>
          </a:r>
        </a:p>
      </xdr:txBody>
    </xdr:sp>
    <xdr:clientData fPrintsWithSheet="0"/>
  </xdr:twoCellAnchor>
  <xdr:twoCellAnchor editAs="absolute">
    <xdr:from>
      <xdr:col>14</xdr:col>
      <xdr:colOff>79102</xdr:colOff>
      <xdr:row>0</xdr:row>
      <xdr:rowOff>34925</xdr:rowOff>
    </xdr:from>
    <xdr:to>
      <xdr:col>15</xdr:col>
      <xdr:colOff>73288</xdr:colOff>
      <xdr:row>0</xdr:row>
      <xdr:rowOff>342900</xdr:rowOff>
    </xdr:to>
    <xdr:sp macro="[0]!黒ボタンClick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7441927" y="34925"/>
          <a:ext cx="460911" cy="307975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none" lIns="18288" tIns="0" rIns="0" bIns="0" rtlCol="0" anchor="ctr" upright="1">
          <a:noAutofit/>
        </a:bodyPr>
        <a:lstStyle/>
        <a:p>
          <a:pPr algn="ctr"/>
          <a:r>
            <a:rPr kumimoji="1" lang="ja-JP" altLang="en-US" sz="1200" b="1">
              <a:solidFill>
                <a:srgbClr val="FF9696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黒</a:t>
          </a:r>
        </a:p>
      </xdr:txBody>
    </xdr:sp>
    <xdr:clientData/>
  </xdr:twoCellAnchor>
  <xdr:twoCellAnchor editAs="absolute">
    <xdr:from>
      <xdr:col>15</xdr:col>
      <xdr:colOff>180340</xdr:colOff>
      <xdr:row>0</xdr:row>
      <xdr:rowOff>0</xdr:rowOff>
    </xdr:from>
    <xdr:to>
      <xdr:col>16</xdr:col>
      <xdr:colOff>3171</xdr:colOff>
      <xdr:row>1</xdr:row>
      <xdr:rowOff>34252</xdr:rowOff>
    </xdr:to>
    <xdr:sp macro="[0]!赤文字ボタンClick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8009890" y="0"/>
          <a:ext cx="441956" cy="386677"/>
        </a:xfrm>
        <a:prstGeom prst="rect">
          <a:avLst/>
        </a:prstGeom>
        <a:solidFill>
          <a:sysClr val="window" lastClr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none" lIns="18288" tIns="0" rIns="0" bIns="0" rtlCol="0" anchor="ctr" upright="1">
          <a:noAutofit/>
        </a:bodyPr>
        <a:lstStyle/>
        <a:p>
          <a:pPr algn="ctr"/>
          <a:r>
            <a:rPr kumimoji="1" lang="ja-JP" altLang="en-US" sz="1200" b="1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赤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635</xdr:row>
          <xdr:rowOff>152400</xdr:rowOff>
        </xdr:from>
        <xdr:to>
          <xdr:col>8</xdr:col>
          <xdr:colOff>0</xdr:colOff>
          <xdr:row>640</xdr:row>
          <xdr:rowOff>180975</xdr:rowOff>
        </xdr:to>
        <xdr:sp macro="" textlink="">
          <xdr:nvSpPr>
            <xdr:cNvPr id="226305" name="Button 1" hidden="1">
              <a:extLst>
                <a:ext uri="{63B3BB69-23CF-44E3-9099-C40C66FF867C}">
                  <a14:compatExt spid="_x0000_s226305"/>
                </a:ext>
                <a:ext uri="{FF2B5EF4-FFF2-40B4-BE49-F238E27FC236}">
                  <a16:creationId xmlns:a16="http://schemas.microsoft.com/office/drawing/2014/main" id="{00000000-0008-0000-0200-0000017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21166</xdr:colOff>
      <xdr:row>276</xdr:row>
      <xdr:rowOff>6927</xdr:rowOff>
    </xdr:from>
    <xdr:to>
      <xdr:col>10</xdr:col>
      <xdr:colOff>440266</xdr:colOff>
      <xdr:row>283</xdr:row>
      <xdr:rowOff>187036</xdr:rowOff>
    </xdr:to>
    <xdr:sp macro="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5050366" y="52689702"/>
          <a:ext cx="885825" cy="1513609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457199</xdr:colOff>
      <xdr:row>265</xdr:row>
      <xdr:rowOff>16935</xdr:rowOff>
    </xdr:from>
    <xdr:to>
      <xdr:col>20</xdr:col>
      <xdr:colOff>9525</xdr:colOff>
      <xdr:row>275</xdr:row>
      <xdr:rowOff>171450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 bwMode="auto">
        <a:xfrm>
          <a:off x="9372599" y="50604210"/>
          <a:ext cx="952501" cy="2059515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243</xdr:row>
      <xdr:rowOff>1</xdr:rowOff>
    </xdr:from>
    <xdr:to>
      <xdr:col>12</xdr:col>
      <xdr:colOff>13303</xdr:colOff>
      <xdr:row>251</xdr:row>
      <xdr:rowOff>0</xdr:rowOff>
    </xdr:to>
    <xdr:sp macro="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 bwMode="auto">
        <a:xfrm>
          <a:off x="5029200" y="46396276"/>
          <a:ext cx="1413478" cy="1523999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305</xdr:row>
      <xdr:rowOff>10391</xdr:rowOff>
    </xdr:from>
    <xdr:to>
      <xdr:col>10</xdr:col>
      <xdr:colOff>8659</xdr:colOff>
      <xdr:row>313</xdr:row>
      <xdr:rowOff>0</xdr:rowOff>
    </xdr:to>
    <xdr:sp macro="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5029200" y="58217666"/>
          <a:ext cx="475384" cy="1513609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277</xdr:row>
      <xdr:rowOff>187037</xdr:rowOff>
    </xdr:from>
    <xdr:to>
      <xdr:col>18</xdr:col>
      <xdr:colOff>0</xdr:colOff>
      <xdr:row>284</xdr:row>
      <xdr:rowOff>182880</xdr:rowOff>
    </xdr:to>
    <xdr:sp macro="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 bwMode="auto">
        <a:xfrm>
          <a:off x="5962650" y="53060312"/>
          <a:ext cx="3419475" cy="1329343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458932</xdr:colOff>
      <xdr:row>256</xdr:row>
      <xdr:rowOff>190499</xdr:rowOff>
    </xdr:from>
    <xdr:to>
      <xdr:col>18</xdr:col>
      <xdr:colOff>2308</xdr:colOff>
      <xdr:row>258</xdr:row>
      <xdr:rowOff>8658</xdr:rowOff>
    </xdr:to>
    <xdr:sp macro="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 bwMode="auto">
        <a:xfrm>
          <a:off x="5954857" y="49063274"/>
          <a:ext cx="3429576" cy="199159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9188</xdr:colOff>
      <xdr:row>243</xdr:row>
      <xdr:rowOff>771</xdr:rowOff>
    </xdr:from>
    <xdr:to>
      <xdr:col>15</xdr:col>
      <xdr:colOff>0</xdr:colOff>
      <xdr:row>250</xdr:row>
      <xdr:rowOff>186267</xdr:rowOff>
    </xdr:to>
    <xdr:sp macro="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 bwMode="auto">
        <a:xfrm>
          <a:off x="6438563" y="46397046"/>
          <a:ext cx="1390987" cy="1518996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609600</xdr:colOff>
      <xdr:row>243</xdr:row>
      <xdr:rowOff>7697</xdr:rowOff>
    </xdr:from>
    <xdr:to>
      <xdr:col>19</xdr:col>
      <xdr:colOff>9455</xdr:colOff>
      <xdr:row>253</xdr:row>
      <xdr:rowOff>180974</xdr:rowOff>
    </xdr:to>
    <xdr:sp macro="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 bwMode="auto">
        <a:xfrm>
          <a:off x="8439150" y="46403972"/>
          <a:ext cx="1419155" cy="2078277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8341</xdr:colOff>
      <xdr:row>243</xdr:row>
      <xdr:rowOff>7697</xdr:rowOff>
    </xdr:from>
    <xdr:to>
      <xdr:col>22</xdr:col>
      <xdr:colOff>23309</xdr:colOff>
      <xdr:row>253</xdr:row>
      <xdr:rowOff>180974</xdr:rowOff>
    </xdr:to>
    <xdr:sp macro="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 bwMode="auto">
        <a:xfrm>
          <a:off x="9857191" y="46403972"/>
          <a:ext cx="1415143" cy="2078277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22195</xdr:colOff>
      <xdr:row>242</xdr:row>
      <xdr:rowOff>180975</xdr:rowOff>
    </xdr:from>
    <xdr:to>
      <xdr:col>27</xdr:col>
      <xdr:colOff>37163</xdr:colOff>
      <xdr:row>254</xdr:row>
      <xdr:rowOff>0</xdr:rowOff>
    </xdr:to>
    <xdr:sp macro="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 bwMode="auto">
        <a:xfrm>
          <a:off x="12538045" y="46386750"/>
          <a:ext cx="1415143" cy="2105025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9525</xdr:colOff>
      <xdr:row>294</xdr:row>
      <xdr:rowOff>0</xdr:rowOff>
    </xdr:from>
    <xdr:to>
      <xdr:col>22</xdr:col>
      <xdr:colOff>1</xdr:colOff>
      <xdr:row>305</xdr:row>
      <xdr:rowOff>0</xdr:rowOff>
    </xdr:to>
    <xdr:sp macro="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 bwMode="auto">
        <a:xfrm>
          <a:off x="9858375" y="56111775"/>
          <a:ext cx="1390651" cy="2095500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12773</xdr:colOff>
      <xdr:row>293</xdr:row>
      <xdr:rowOff>182562</xdr:rowOff>
    </xdr:from>
    <xdr:to>
      <xdr:col>25</xdr:col>
      <xdr:colOff>420445</xdr:colOff>
      <xdr:row>305</xdr:row>
      <xdr:rowOff>0</xdr:rowOff>
    </xdr:to>
    <xdr:sp macro="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 bwMode="auto">
        <a:xfrm>
          <a:off x="12528623" y="56103837"/>
          <a:ext cx="874397" cy="2103438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1</xdr:colOff>
      <xdr:row>187</xdr:row>
      <xdr:rowOff>0</xdr:rowOff>
    </xdr:from>
    <xdr:to>
      <xdr:col>14</xdr:col>
      <xdr:colOff>1</xdr:colOff>
      <xdr:row>197</xdr:row>
      <xdr:rowOff>180974</xdr:rowOff>
    </xdr:to>
    <xdr:sp macro="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 bwMode="auto">
        <a:xfrm>
          <a:off x="5962651" y="35728275"/>
          <a:ext cx="1400175" cy="2085974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457200</xdr:colOff>
      <xdr:row>197</xdr:row>
      <xdr:rowOff>190499</xdr:rowOff>
    </xdr:from>
    <xdr:to>
      <xdr:col>13</xdr:col>
      <xdr:colOff>10583</xdr:colOff>
      <xdr:row>200</xdr:row>
      <xdr:rowOff>19050</xdr:rowOff>
    </xdr:to>
    <xdr:sp macro="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 bwMode="auto">
        <a:xfrm>
          <a:off x="6419850" y="37823774"/>
          <a:ext cx="486833" cy="400051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8658</xdr:colOff>
      <xdr:row>200</xdr:row>
      <xdr:rowOff>190499</xdr:rowOff>
    </xdr:from>
    <xdr:to>
      <xdr:col>14</xdr:col>
      <xdr:colOff>8660</xdr:colOff>
      <xdr:row>203</xdr:row>
      <xdr:rowOff>19050</xdr:rowOff>
    </xdr:to>
    <xdr:sp macro="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6438033" y="38395274"/>
          <a:ext cx="933452" cy="400051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509156</xdr:colOff>
      <xdr:row>313</xdr:row>
      <xdr:rowOff>5195</xdr:rowOff>
    </xdr:from>
    <xdr:to>
      <xdr:col>17</xdr:col>
      <xdr:colOff>19050</xdr:colOff>
      <xdr:row>327</xdr:row>
      <xdr:rowOff>178377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5014481" y="59736470"/>
          <a:ext cx="3919969" cy="2840182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9525</xdr:colOff>
      <xdr:row>343</xdr:row>
      <xdr:rowOff>9525</xdr:rowOff>
    </xdr:from>
    <xdr:to>
      <xdr:col>26</xdr:col>
      <xdr:colOff>17316</xdr:colOff>
      <xdr:row>351</xdr:row>
      <xdr:rowOff>164522</xdr:rowOff>
    </xdr:to>
    <xdr:sp macro="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10325100" y="65455800"/>
          <a:ext cx="3141516" cy="1678997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28576</xdr:colOff>
      <xdr:row>331</xdr:row>
      <xdr:rowOff>19050</xdr:rowOff>
    </xdr:from>
    <xdr:to>
      <xdr:col>19</xdr:col>
      <xdr:colOff>17319</xdr:colOff>
      <xdr:row>334</xdr:row>
      <xdr:rowOff>0</xdr:rowOff>
    </xdr:to>
    <xdr:sp macro="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 bwMode="auto">
        <a:xfrm>
          <a:off x="7391401" y="63179325"/>
          <a:ext cx="2474768" cy="552450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464993</xdr:colOff>
      <xdr:row>265</xdr:row>
      <xdr:rowOff>16935</xdr:rowOff>
    </xdr:from>
    <xdr:to>
      <xdr:col>26</xdr:col>
      <xdr:colOff>9524</xdr:colOff>
      <xdr:row>275</xdr:row>
      <xdr:rowOff>180975</xdr:rowOff>
    </xdr:to>
    <xdr:sp macro="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10313843" y="50604210"/>
          <a:ext cx="3144981" cy="2069040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30481</xdr:colOff>
      <xdr:row>334</xdr:row>
      <xdr:rowOff>0</xdr:rowOff>
    </xdr:from>
    <xdr:to>
      <xdr:col>19</xdr:col>
      <xdr:colOff>21129</xdr:colOff>
      <xdr:row>335</xdr:row>
      <xdr:rowOff>182880</xdr:rowOff>
    </xdr:to>
    <xdr:sp macro="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 bwMode="auto">
        <a:xfrm>
          <a:off x="7393306" y="63731775"/>
          <a:ext cx="2476673" cy="373380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9525</xdr:colOff>
      <xdr:row>336</xdr:row>
      <xdr:rowOff>0</xdr:rowOff>
    </xdr:from>
    <xdr:to>
      <xdr:col>19</xdr:col>
      <xdr:colOff>21129</xdr:colOff>
      <xdr:row>337</xdr:row>
      <xdr:rowOff>182880</xdr:rowOff>
    </xdr:to>
    <xdr:sp macro="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8924925" y="64112775"/>
          <a:ext cx="945054" cy="373380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5714</xdr:colOff>
      <xdr:row>328</xdr:row>
      <xdr:rowOff>3290</xdr:rowOff>
    </xdr:from>
    <xdr:to>
      <xdr:col>18</xdr:col>
      <xdr:colOff>9525</xdr:colOff>
      <xdr:row>331</xdr:row>
      <xdr:rowOff>0</xdr:rowOff>
    </xdr:to>
    <xdr:sp macro="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 bwMode="auto">
        <a:xfrm>
          <a:off x="8454389" y="62592065"/>
          <a:ext cx="937261" cy="568210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1</xdr:colOff>
      <xdr:row>341</xdr:row>
      <xdr:rowOff>0</xdr:rowOff>
    </xdr:from>
    <xdr:to>
      <xdr:col>26</xdr:col>
      <xdr:colOff>9526</xdr:colOff>
      <xdr:row>343</xdr:row>
      <xdr:rowOff>0</xdr:rowOff>
    </xdr:to>
    <xdr:sp macro="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 bwMode="auto">
        <a:xfrm>
          <a:off x="9382126" y="65065275"/>
          <a:ext cx="4076700" cy="381000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337</xdr:row>
      <xdr:rowOff>180975</xdr:rowOff>
    </xdr:from>
    <xdr:to>
      <xdr:col>20</xdr:col>
      <xdr:colOff>438150</xdr:colOff>
      <xdr:row>341</xdr:row>
      <xdr:rowOff>0</xdr:rowOff>
    </xdr:to>
    <xdr:sp macro="" textlink="">
      <xdr:nvSpPr>
        <xdr:cNvPr id="35" name="正方形/長方形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 bwMode="auto">
        <a:xfrm>
          <a:off x="9382125" y="64484250"/>
          <a:ext cx="1371600" cy="581025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8659</xdr:colOff>
      <xdr:row>257</xdr:row>
      <xdr:rowOff>180974</xdr:rowOff>
    </xdr:from>
    <xdr:to>
      <xdr:col>25</xdr:col>
      <xdr:colOff>457198</xdr:colOff>
      <xdr:row>265</xdr:row>
      <xdr:rowOff>17318</xdr:rowOff>
    </xdr:to>
    <xdr:sp macro="" textlink="">
      <xdr:nvSpPr>
        <xdr:cNvPr id="36" name="正方形/長方形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 bwMode="auto">
        <a:xfrm>
          <a:off x="8924059" y="49244249"/>
          <a:ext cx="4515714" cy="1360344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411479</xdr:colOff>
      <xdr:row>179</xdr:row>
      <xdr:rowOff>180975</xdr:rowOff>
    </xdr:from>
    <xdr:to>
      <xdr:col>22</xdr:col>
      <xdr:colOff>3810</xdr:colOff>
      <xdr:row>187</xdr:row>
      <xdr:rowOff>15240</xdr:rowOff>
    </xdr:to>
    <xdr:sp macro="" textlink="">
      <xdr:nvSpPr>
        <xdr:cNvPr id="37" name="正方形/長方形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 bwMode="auto">
        <a:xfrm>
          <a:off x="10260329" y="34385250"/>
          <a:ext cx="992506" cy="1358265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571499</xdr:colOff>
      <xdr:row>179</xdr:row>
      <xdr:rowOff>188595</xdr:rowOff>
    </xdr:from>
    <xdr:to>
      <xdr:col>26</xdr:col>
      <xdr:colOff>3810</xdr:colOff>
      <xdr:row>187</xdr:row>
      <xdr:rowOff>22860</xdr:rowOff>
    </xdr:to>
    <xdr:sp macro="" textlink="">
      <xdr:nvSpPr>
        <xdr:cNvPr id="38" name="正方形/長方形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 bwMode="auto">
        <a:xfrm>
          <a:off x="12439649" y="34392870"/>
          <a:ext cx="1013461" cy="1358265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381000</xdr:colOff>
      <xdr:row>0</xdr:row>
      <xdr:rowOff>19050</xdr:rowOff>
    </xdr:from>
    <xdr:to>
      <xdr:col>4</xdr:col>
      <xdr:colOff>304800</xdr:colOff>
      <xdr:row>0</xdr:row>
      <xdr:rowOff>342900</xdr:rowOff>
    </xdr:to>
    <xdr:sp macro="[0]!AボタンClick" textlink="">
      <xdr:nvSpPr>
        <xdr:cNvPr id="2" name="Rectangle 50579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Arrowheads="1"/>
        </xdr:cNvSpPr>
      </xdr:nvSpPr>
      <xdr:spPr bwMode="auto">
        <a:xfrm>
          <a:off x="2447925" y="19050"/>
          <a:ext cx="419100" cy="323850"/>
        </a:xfrm>
        <a:prstGeom prst="rect">
          <a:avLst/>
        </a:prstGeom>
        <a:solidFill>
          <a:srgbClr val="00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HG創英角ｺﾞｼｯｸUB"/>
              <a:ea typeface="HG創英角ｺﾞｼｯｸUB"/>
            </a:rPr>
            <a:t>Ａ</a:t>
          </a:r>
        </a:p>
      </xdr:txBody>
    </xdr:sp>
    <xdr:clientData/>
  </xdr:twoCellAnchor>
  <xdr:twoCellAnchor>
    <xdr:from>
      <xdr:col>4</xdr:col>
      <xdr:colOff>333375</xdr:colOff>
      <xdr:row>0</xdr:row>
      <xdr:rowOff>19050</xdr:rowOff>
    </xdr:from>
    <xdr:to>
      <xdr:col>5</xdr:col>
      <xdr:colOff>257175</xdr:colOff>
      <xdr:row>0</xdr:row>
      <xdr:rowOff>342900</xdr:rowOff>
    </xdr:to>
    <xdr:sp macro="[0]!BボタンClick" textlink="">
      <xdr:nvSpPr>
        <xdr:cNvPr id="3" name="Rectangle 50580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>
          <a:spLocks noChangeArrowheads="1"/>
        </xdr:cNvSpPr>
      </xdr:nvSpPr>
      <xdr:spPr bwMode="auto">
        <a:xfrm>
          <a:off x="2895600" y="19050"/>
          <a:ext cx="381000" cy="323850"/>
        </a:xfrm>
        <a:prstGeom prst="rect">
          <a:avLst/>
        </a:prstGeom>
        <a:solidFill>
          <a:srgbClr val="FF00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eiryo UI"/>
              <a:ea typeface="Meiryo UI"/>
              <a:cs typeface="Meiryo UI"/>
            </a:rPr>
            <a:t>Ｂ</a:t>
          </a:r>
        </a:p>
      </xdr:txBody>
    </xdr:sp>
    <xdr:clientData/>
  </xdr:twoCellAnchor>
  <xdr:twoCellAnchor>
    <xdr:from>
      <xdr:col>5</xdr:col>
      <xdr:colOff>285750</xdr:colOff>
      <xdr:row>0</xdr:row>
      <xdr:rowOff>19050</xdr:rowOff>
    </xdr:from>
    <xdr:to>
      <xdr:col>6</xdr:col>
      <xdr:colOff>257175</xdr:colOff>
      <xdr:row>0</xdr:row>
      <xdr:rowOff>342900</xdr:rowOff>
    </xdr:to>
    <xdr:sp macro="[0]!CボタンClick" textlink="">
      <xdr:nvSpPr>
        <xdr:cNvPr id="4" name="Rectangle 5058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>
          <a:spLocks noChangeArrowheads="1"/>
        </xdr:cNvSpPr>
      </xdr:nvSpPr>
      <xdr:spPr bwMode="auto">
        <a:xfrm>
          <a:off x="3305175" y="19050"/>
          <a:ext cx="428625" cy="323850"/>
        </a:xfrm>
        <a:prstGeom prst="rect">
          <a:avLst/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eiryo UI"/>
              <a:ea typeface="Meiryo UI"/>
              <a:cs typeface="Meiryo UI"/>
            </a:rPr>
            <a:t>Ｃ</a:t>
          </a:r>
        </a:p>
      </xdr:txBody>
    </xdr:sp>
    <xdr:clientData/>
  </xdr:twoCellAnchor>
  <xdr:twoCellAnchor>
    <xdr:from>
      <xdr:col>6</xdr:col>
      <xdr:colOff>285750</xdr:colOff>
      <xdr:row>0</xdr:row>
      <xdr:rowOff>19050</xdr:rowOff>
    </xdr:from>
    <xdr:to>
      <xdr:col>7</xdr:col>
      <xdr:colOff>180975</xdr:colOff>
      <xdr:row>0</xdr:row>
      <xdr:rowOff>342900</xdr:rowOff>
    </xdr:to>
    <xdr:sp macro="[0]!DボタンClick" textlink="">
      <xdr:nvSpPr>
        <xdr:cNvPr id="5" name="Rectangle 50582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>
          <a:spLocks noChangeArrowheads="1"/>
        </xdr:cNvSpPr>
      </xdr:nvSpPr>
      <xdr:spPr bwMode="auto">
        <a:xfrm>
          <a:off x="3762375" y="19050"/>
          <a:ext cx="428625" cy="323850"/>
        </a:xfrm>
        <a:prstGeom prst="rect">
          <a:avLst/>
        </a:prstGeom>
        <a:solidFill>
          <a:srgbClr val="A6A6A6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FFFFFF"/>
              </a:solidFill>
              <a:latin typeface="Meiryo UI"/>
              <a:ea typeface="Meiryo UI"/>
              <a:cs typeface="Meiryo UI"/>
            </a:rPr>
            <a:t>Ｄ</a:t>
          </a:r>
        </a:p>
      </xdr:txBody>
    </xdr:sp>
    <xdr:clientData/>
  </xdr:twoCellAnchor>
  <xdr:twoCellAnchor>
    <xdr:from>
      <xdr:col>7</xdr:col>
      <xdr:colOff>209550</xdr:colOff>
      <xdr:row>0</xdr:row>
      <xdr:rowOff>19050</xdr:rowOff>
    </xdr:from>
    <xdr:to>
      <xdr:col>8</xdr:col>
      <xdr:colOff>117475</xdr:colOff>
      <xdr:row>0</xdr:row>
      <xdr:rowOff>346075</xdr:rowOff>
    </xdr:to>
    <xdr:sp macro="[0]!EボタンClick" textlink="">
      <xdr:nvSpPr>
        <xdr:cNvPr id="6" name="Rectangle 50584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>
          <a:spLocks noChangeArrowheads="1"/>
        </xdr:cNvSpPr>
      </xdr:nvSpPr>
      <xdr:spPr bwMode="auto">
        <a:xfrm>
          <a:off x="4219575" y="19050"/>
          <a:ext cx="403225" cy="327025"/>
        </a:xfrm>
        <a:prstGeom prst="rect">
          <a:avLst/>
        </a:prstGeom>
        <a:solidFill>
          <a:srgbClr val="FDFDFD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eiryo UI"/>
              <a:ea typeface="Meiryo UI"/>
              <a:cs typeface="Meiryo UI"/>
            </a:rPr>
            <a:t>Ｅ</a:t>
          </a:r>
        </a:p>
      </xdr:txBody>
    </xdr:sp>
    <xdr:clientData/>
  </xdr:twoCellAnchor>
  <xdr:twoCellAnchor>
    <xdr:from>
      <xdr:col>2</xdr:col>
      <xdr:colOff>1390650</xdr:colOff>
      <xdr:row>0</xdr:row>
      <xdr:rowOff>19050</xdr:rowOff>
    </xdr:from>
    <xdr:to>
      <xdr:col>3</xdr:col>
      <xdr:colOff>352425</xdr:colOff>
      <xdr:row>0</xdr:row>
      <xdr:rowOff>342900</xdr:rowOff>
    </xdr:to>
    <xdr:sp macro="[0]!KボタンClick" textlink="">
      <xdr:nvSpPr>
        <xdr:cNvPr id="7" name="Rectangle 50579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2000250" y="19050"/>
          <a:ext cx="419100" cy="323850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100" b="1" i="0" u="none" strike="noStrike" baseline="0">
              <a:solidFill>
                <a:srgbClr val="000000"/>
              </a:solidFill>
              <a:latin typeface="Meiryo UI"/>
              <a:ea typeface="Meiryo UI"/>
              <a:cs typeface="Meiryo UI"/>
            </a:rPr>
            <a:t>Ｋ</a:t>
          </a:r>
        </a:p>
      </xdr:txBody>
    </xdr:sp>
    <xdr:clientData/>
  </xdr:twoCellAnchor>
  <xdr:twoCellAnchor editAs="absolute">
    <xdr:from>
      <xdr:col>9</xdr:col>
      <xdr:colOff>104904</xdr:colOff>
      <xdr:row>0</xdr:row>
      <xdr:rowOff>71755</xdr:rowOff>
    </xdr:from>
    <xdr:to>
      <xdr:col>12</xdr:col>
      <xdr:colOff>295566</xdr:colOff>
      <xdr:row>0</xdr:row>
      <xdr:rowOff>306705</xdr:rowOff>
    </xdr:to>
    <xdr:sp macro="[0]!calcMemberCosts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 bwMode="auto">
        <a:xfrm>
          <a:off x="5134104" y="71755"/>
          <a:ext cx="1590837" cy="234950"/>
        </a:xfrm>
        <a:prstGeom prst="rect">
          <a:avLst/>
        </a:prstGeom>
        <a:solidFill>
          <a:schemeClr val="bg1">
            <a:lumMod val="8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overflow" horzOverflow="overflow" wrap="none" lIns="18288" tIns="0" rIns="0" bIns="0" rtlCol="0" anchor="ctr" upright="1">
          <a:noAutofit/>
        </a:bodyPr>
        <a:lstStyle/>
        <a:p>
          <a:pPr algn="ctr"/>
          <a:r>
            <a:rPr kumimoji="1" lang="ja-JP" altLang="en-US" sz="1100" b="1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社員工数</a:t>
          </a:r>
          <a:r>
            <a:rPr kumimoji="1" lang="en-US" altLang="ja-JP" sz="1100" b="1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.csv</a:t>
          </a:r>
          <a:r>
            <a:rPr kumimoji="1" lang="ja-JP" altLang="en-US" sz="1100" b="1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出力</a:t>
          </a:r>
        </a:p>
      </xdr:txBody>
    </xdr:sp>
    <xdr:clientData fPrintsWithSheet="0"/>
  </xdr:twoCellAnchor>
  <xdr:twoCellAnchor editAs="absolute">
    <xdr:from>
      <xdr:col>14</xdr:col>
      <xdr:colOff>79102</xdr:colOff>
      <xdr:row>0</xdr:row>
      <xdr:rowOff>34925</xdr:rowOff>
    </xdr:from>
    <xdr:to>
      <xdr:col>15</xdr:col>
      <xdr:colOff>73288</xdr:colOff>
      <xdr:row>0</xdr:row>
      <xdr:rowOff>342900</xdr:rowOff>
    </xdr:to>
    <xdr:sp macro="[0]!黒ボタンClick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 bwMode="auto">
        <a:xfrm>
          <a:off x="7441927" y="34925"/>
          <a:ext cx="460911" cy="307975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none" lIns="18288" tIns="0" rIns="0" bIns="0" rtlCol="0" anchor="ctr" upright="1">
          <a:noAutofit/>
        </a:bodyPr>
        <a:lstStyle/>
        <a:p>
          <a:pPr algn="ctr"/>
          <a:r>
            <a:rPr kumimoji="1" lang="ja-JP" altLang="en-US" sz="1200" b="1">
              <a:solidFill>
                <a:srgbClr val="FF9696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黒</a:t>
          </a:r>
        </a:p>
      </xdr:txBody>
    </xdr:sp>
    <xdr:clientData/>
  </xdr:twoCellAnchor>
  <xdr:twoCellAnchor editAs="absolute">
    <xdr:from>
      <xdr:col>15</xdr:col>
      <xdr:colOff>180340</xdr:colOff>
      <xdr:row>0</xdr:row>
      <xdr:rowOff>0</xdr:rowOff>
    </xdr:from>
    <xdr:to>
      <xdr:col>16</xdr:col>
      <xdr:colOff>3171</xdr:colOff>
      <xdr:row>1</xdr:row>
      <xdr:rowOff>34252</xdr:rowOff>
    </xdr:to>
    <xdr:sp macro="[0]!赤文字ボタンClick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 bwMode="auto">
        <a:xfrm>
          <a:off x="8009890" y="0"/>
          <a:ext cx="441956" cy="386677"/>
        </a:xfrm>
        <a:prstGeom prst="rect">
          <a:avLst/>
        </a:prstGeom>
        <a:solidFill>
          <a:sysClr val="window" lastClr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none" lIns="18288" tIns="0" rIns="0" bIns="0" rtlCol="0" anchor="ctr" upright="1">
          <a:noAutofit/>
        </a:bodyPr>
        <a:lstStyle/>
        <a:p>
          <a:pPr algn="ctr"/>
          <a:r>
            <a:rPr kumimoji="1" lang="ja-JP" altLang="en-US" sz="1200" b="1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赤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622</xdr:row>
          <xdr:rowOff>152400</xdr:rowOff>
        </xdr:from>
        <xdr:to>
          <xdr:col>8</xdr:col>
          <xdr:colOff>0</xdr:colOff>
          <xdr:row>627</xdr:row>
          <xdr:rowOff>180975</xdr:rowOff>
        </xdr:to>
        <xdr:sp macro="" textlink="">
          <xdr:nvSpPr>
            <xdr:cNvPr id="220161" name="Button 1" hidden="1">
              <a:extLst>
                <a:ext uri="{63B3BB69-23CF-44E3-9099-C40C66FF867C}">
                  <a14:compatExt spid="_x0000_s220161"/>
                </a:ext>
                <a:ext uri="{FF2B5EF4-FFF2-40B4-BE49-F238E27FC236}">
                  <a16:creationId xmlns:a16="http://schemas.microsoft.com/office/drawing/2014/main" id="{00000000-0008-0000-0300-000001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57150</xdr:colOff>
      <xdr:row>436</xdr:row>
      <xdr:rowOff>9525</xdr:rowOff>
    </xdr:from>
    <xdr:to>
      <xdr:col>32</xdr:col>
      <xdr:colOff>415637</xdr:colOff>
      <xdr:row>440</xdr:row>
      <xdr:rowOff>47625</xdr:rowOff>
    </xdr:to>
    <xdr:sp macro="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 bwMode="auto">
        <a:xfrm>
          <a:off x="13506450" y="83172300"/>
          <a:ext cx="3530312" cy="800100"/>
        </a:xfrm>
        <a:prstGeom prst="rect">
          <a:avLst/>
        </a:prstGeom>
        <a:solidFill>
          <a:srgbClr val="0000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none" lIns="18288" tIns="0" rIns="0" bIns="0" rtlCol="0" anchor="t" upright="1">
          <a:noAutofit/>
        </a:bodyPr>
        <a:lstStyle/>
        <a:p>
          <a:pPr algn="l"/>
          <a:r>
            <a:rPr kumimoji="1" lang="en-US" altLang="ja-JP" sz="10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8/24 </a:t>
          </a:r>
          <a:r>
            <a:rPr kumimoji="1" lang="ja-JP" altLang="en-US" sz="10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礒邉</a:t>
          </a:r>
          <a:endParaRPr kumimoji="1" lang="en-US" altLang="ja-JP" sz="10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  <a:p>
          <a:r>
            <a:rPr kumimoji="1" lang="en-US" altLang="ja-JP" sz="1000">
              <a:solidFill>
                <a:schemeClr val="bg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10</a:t>
          </a:r>
          <a:r>
            <a:rPr kumimoji="1" lang="ja-JP" altLang="ja-JP" sz="1000">
              <a:solidFill>
                <a:schemeClr val="bg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月以降の人員計画見直しによる削除</a:t>
          </a:r>
          <a:endParaRPr lang="ja-JP" altLang="ja-JP" sz="1000">
            <a:solidFill>
              <a:schemeClr val="bg1"/>
            </a:solidFill>
            <a:effectLst/>
            <a:latin typeface="Meiryo UI" panose="020B0604030504040204" pitchFamily="50" charset="-128"/>
            <a:ea typeface="Meiryo UI" panose="020B0604030504040204" pitchFamily="50" charset="-128"/>
          </a:endParaRPr>
        </a:p>
        <a:p>
          <a:r>
            <a:rPr kumimoji="1" lang="ja-JP" altLang="ja-JP" sz="1000">
              <a:solidFill>
                <a:schemeClr val="bg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→新財務で吸収</a:t>
          </a:r>
          <a:endParaRPr lang="ja-JP" altLang="ja-JP" sz="1000">
            <a:solidFill>
              <a:schemeClr val="bg1"/>
            </a:solidFill>
            <a:effectLst/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19</xdr:col>
      <xdr:colOff>32385</xdr:colOff>
      <xdr:row>420</xdr:row>
      <xdr:rowOff>110837</xdr:rowOff>
    </xdr:from>
    <xdr:to>
      <xdr:col>23</xdr:col>
      <xdr:colOff>554181</xdr:colOff>
      <xdr:row>424</xdr:row>
      <xdr:rowOff>114301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 bwMode="auto">
        <a:xfrm>
          <a:off x="9881235" y="80225612"/>
          <a:ext cx="2541096" cy="765464"/>
        </a:xfrm>
        <a:prstGeom prst="rect">
          <a:avLst/>
        </a:prstGeom>
        <a:solidFill>
          <a:srgbClr val="0000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none" lIns="18288" tIns="0" rIns="0" bIns="0" rtlCol="0" anchor="t" upright="1">
          <a:noAutofit/>
        </a:bodyPr>
        <a:lstStyle/>
        <a:p>
          <a:pPr algn="l"/>
          <a:r>
            <a:rPr kumimoji="1" lang="en-US" altLang="ja-JP" sz="10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8/24 </a:t>
          </a:r>
          <a:r>
            <a:rPr kumimoji="1" lang="ja-JP" altLang="en-US" sz="10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礒邉</a:t>
          </a:r>
          <a:endParaRPr kumimoji="1" lang="en-US" altLang="ja-JP" sz="10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  <a:p>
          <a:pPr algn="l"/>
          <a:r>
            <a:rPr kumimoji="1" lang="en-US" altLang="ja-JP" sz="10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10</a:t>
          </a:r>
          <a:r>
            <a:rPr kumimoji="1" lang="ja-JP" altLang="en-US" sz="10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月以降の人員計画見直しによる削除</a:t>
          </a:r>
          <a:endParaRPr kumimoji="1" lang="en-US" altLang="ja-JP" sz="10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  <a:p>
          <a:pPr algn="l"/>
          <a:r>
            <a:rPr kumimoji="1" lang="ja-JP" altLang="en-US" sz="10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→新財務で吸収</a:t>
          </a:r>
          <a:endParaRPr kumimoji="1" lang="en-US" altLang="ja-JP" sz="10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26</xdr:col>
      <xdr:colOff>46240</xdr:colOff>
      <xdr:row>430</xdr:row>
      <xdr:rowOff>62346</xdr:rowOff>
    </xdr:from>
    <xdr:to>
      <xdr:col>31</xdr:col>
      <xdr:colOff>145473</xdr:colOff>
      <xdr:row>434</xdr:row>
      <xdr:rowOff>65809</xdr:rowOff>
    </xdr:to>
    <xdr:sp macro="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 bwMode="auto">
        <a:xfrm>
          <a:off x="13495540" y="82082121"/>
          <a:ext cx="2585258" cy="765463"/>
        </a:xfrm>
        <a:prstGeom prst="rect">
          <a:avLst/>
        </a:prstGeom>
        <a:solidFill>
          <a:srgbClr val="0000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none" lIns="18288" tIns="0" rIns="0" bIns="0" rtlCol="0" anchor="t" upright="1">
          <a:noAutofit/>
        </a:bodyPr>
        <a:lstStyle/>
        <a:p>
          <a:pPr algn="l"/>
          <a:r>
            <a:rPr kumimoji="1" lang="en-US" altLang="ja-JP" sz="10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8/24 </a:t>
          </a:r>
          <a:r>
            <a:rPr kumimoji="1" lang="ja-JP" altLang="en-US" sz="10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礒邉</a:t>
          </a:r>
          <a:endParaRPr kumimoji="1" lang="en-US" altLang="ja-JP" sz="10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  <a:p>
          <a:pPr algn="l"/>
          <a:r>
            <a:rPr kumimoji="1" lang="en-US" altLang="ja-JP" sz="10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10</a:t>
          </a:r>
          <a:r>
            <a:rPr kumimoji="1" lang="ja-JP" altLang="en-US" sz="10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月以降の人員計画見直しによる削除</a:t>
          </a:r>
          <a:endParaRPr kumimoji="1" lang="en-US" altLang="ja-JP" sz="10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  <a:p>
          <a:pPr algn="l"/>
          <a:r>
            <a:rPr kumimoji="1" lang="ja-JP" altLang="en-US" sz="10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→新財務で吸収</a:t>
          </a:r>
          <a:endParaRPr kumimoji="1" lang="en-US" altLang="ja-JP" sz="10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9</xdr:col>
      <xdr:colOff>21166</xdr:colOff>
      <xdr:row>268</xdr:row>
      <xdr:rowOff>6927</xdr:rowOff>
    </xdr:from>
    <xdr:to>
      <xdr:col>10</xdr:col>
      <xdr:colOff>440266</xdr:colOff>
      <xdr:row>275</xdr:row>
      <xdr:rowOff>187036</xdr:rowOff>
    </xdr:to>
    <xdr:sp macro="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 bwMode="auto">
        <a:xfrm>
          <a:off x="5050366" y="51165702"/>
          <a:ext cx="885825" cy="1513609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457199</xdr:colOff>
      <xdr:row>259</xdr:row>
      <xdr:rowOff>16935</xdr:rowOff>
    </xdr:from>
    <xdr:to>
      <xdr:col>20</xdr:col>
      <xdr:colOff>9525</xdr:colOff>
      <xdr:row>267</xdr:row>
      <xdr:rowOff>171450</xdr:rowOff>
    </xdr:to>
    <xdr:sp macro="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 bwMode="auto">
        <a:xfrm>
          <a:off x="9372599" y="49461210"/>
          <a:ext cx="952501" cy="1678515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239</xdr:row>
      <xdr:rowOff>1</xdr:rowOff>
    </xdr:from>
    <xdr:to>
      <xdr:col>12</xdr:col>
      <xdr:colOff>13303</xdr:colOff>
      <xdr:row>247</xdr:row>
      <xdr:rowOff>0</xdr:rowOff>
    </xdr:to>
    <xdr:sp macro="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 bwMode="auto">
        <a:xfrm>
          <a:off x="5029200" y="45634276"/>
          <a:ext cx="1413478" cy="1523999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297</xdr:row>
      <xdr:rowOff>10391</xdr:rowOff>
    </xdr:from>
    <xdr:to>
      <xdr:col>10</xdr:col>
      <xdr:colOff>8659</xdr:colOff>
      <xdr:row>305</xdr:row>
      <xdr:rowOff>0</xdr:rowOff>
    </xdr:to>
    <xdr:sp macro="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 bwMode="auto">
        <a:xfrm>
          <a:off x="5029200" y="56693666"/>
          <a:ext cx="475384" cy="1513609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269</xdr:row>
      <xdr:rowOff>187037</xdr:rowOff>
    </xdr:from>
    <xdr:to>
      <xdr:col>18</xdr:col>
      <xdr:colOff>0</xdr:colOff>
      <xdr:row>276</xdr:row>
      <xdr:rowOff>182880</xdr:rowOff>
    </xdr:to>
    <xdr:sp macro="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 bwMode="auto">
        <a:xfrm>
          <a:off x="5962650" y="51536312"/>
          <a:ext cx="3419475" cy="1329343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458932</xdr:colOff>
      <xdr:row>252</xdr:row>
      <xdr:rowOff>190499</xdr:rowOff>
    </xdr:from>
    <xdr:to>
      <xdr:col>18</xdr:col>
      <xdr:colOff>2308</xdr:colOff>
      <xdr:row>254</xdr:row>
      <xdr:rowOff>8658</xdr:rowOff>
    </xdr:to>
    <xdr:sp macro="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 bwMode="auto">
        <a:xfrm>
          <a:off x="5954857" y="48301274"/>
          <a:ext cx="3429576" cy="199159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9188</xdr:colOff>
      <xdr:row>239</xdr:row>
      <xdr:rowOff>771</xdr:rowOff>
    </xdr:from>
    <xdr:to>
      <xdr:col>15</xdr:col>
      <xdr:colOff>0</xdr:colOff>
      <xdr:row>246</xdr:row>
      <xdr:rowOff>186267</xdr:rowOff>
    </xdr:to>
    <xdr:sp macro="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 bwMode="auto">
        <a:xfrm>
          <a:off x="6438563" y="45635046"/>
          <a:ext cx="1390987" cy="1518996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609600</xdr:colOff>
      <xdr:row>239</xdr:row>
      <xdr:rowOff>7697</xdr:rowOff>
    </xdr:from>
    <xdr:to>
      <xdr:col>19</xdr:col>
      <xdr:colOff>9455</xdr:colOff>
      <xdr:row>249</xdr:row>
      <xdr:rowOff>180974</xdr:rowOff>
    </xdr:to>
    <xdr:sp macro="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 bwMode="auto">
        <a:xfrm>
          <a:off x="8439150" y="45641972"/>
          <a:ext cx="1419155" cy="2078277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8341</xdr:colOff>
      <xdr:row>239</xdr:row>
      <xdr:rowOff>7697</xdr:rowOff>
    </xdr:from>
    <xdr:to>
      <xdr:col>22</xdr:col>
      <xdr:colOff>23309</xdr:colOff>
      <xdr:row>249</xdr:row>
      <xdr:rowOff>180974</xdr:rowOff>
    </xdr:to>
    <xdr:sp macro="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 bwMode="auto">
        <a:xfrm>
          <a:off x="9857191" y="45641972"/>
          <a:ext cx="1415143" cy="2078277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22195</xdr:colOff>
      <xdr:row>238</xdr:row>
      <xdr:rowOff>180975</xdr:rowOff>
    </xdr:from>
    <xdr:to>
      <xdr:col>27</xdr:col>
      <xdr:colOff>37163</xdr:colOff>
      <xdr:row>250</xdr:row>
      <xdr:rowOff>0</xdr:rowOff>
    </xdr:to>
    <xdr:sp macro="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 bwMode="auto">
        <a:xfrm>
          <a:off x="12538045" y="45624750"/>
          <a:ext cx="1415143" cy="2105025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286</xdr:row>
      <xdr:rowOff>0</xdr:rowOff>
    </xdr:from>
    <xdr:to>
      <xdr:col>22</xdr:col>
      <xdr:colOff>1</xdr:colOff>
      <xdr:row>297</xdr:row>
      <xdr:rowOff>0</xdr:rowOff>
    </xdr:to>
    <xdr:sp macro="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 bwMode="auto">
        <a:xfrm>
          <a:off x="9382125" y="54587775"/>
          <a:ext cx="1866901" cy="2095500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12773</xdr:colOff>
      <xdr:row>285</xdr:row>
      <xdr:rowOff>182562</xdr:rowOff>
    </xdr:from>
    <xdr:to>
      <xdr:col>25</xdr:col>
      <xdr:colOff>420445</xdr:colOff>
      <xdr:row>297</xdr:row>
      <xdr:rowOff>0</xdr:rowOff>
    </xdr:to>
    <xdr:sp macro="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 bwMode="auto">
        <a:xfrm>
          <a:off x="12528623" y="54579837"/>
          <a:ext cx="874397" cy="2103438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1</xdr:colOff>
      <xdr:row>183</xdr:row>
      <xdr:rowOff>0</xdr:rowOff>
    </xdr:from>
    <xdr:to>
      <xdr:col>14</xdr:col>
      <xdr:colOff>1</xdr:colOff>
      <xdr:row>193</xdr:row>
      <xdr:rowOff>180974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 bwMode="auto">
        <a:xfrm>
          <a:off x="5962651" y="34966275"/>
          <a:ext cx="1400175" cy="2085974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457200</xdr:colOff>
      <xdr:row>193</xdr:row>
      <xdr:rowOff>190499</xdr:rowOff>
    </xdr:from>
    <xdr:to>
      <xdr:col>13</xdr:col>
      <xdr:colOff>10583</xdr:colOff>
      <xdr:row>196</xdr:row>
      <xdr:rowOff>19050</xdr:rowOff>
    </xdr:to>
    <xdr:sp macro="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 bwMode="auto">
        <a:xfrm>
          <a:off x="6419850" y="37061774"/>
          <a:ext cx="486833" cy="400051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8658</xdr:colOff>
      <xdr:row>196</xdr:row>
      <xdr:rowOff>190499</xdr:rowOff>
    </xdr:from>
    <xdr:to>
      <xdr:col>14</xdr:col>
      <xdr:colOff>8660</xdr:colOff>
      <xdr:row>199</xdr:row>
      <xdr:rowOff>19050</xdr:rowOff>
    </xdr:to>
    <xdr:sp macro="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 bwMode="auto">
        <a:xfrm>
          <a:off x="6438033" y="37633274"/>
          <a:ext cx="933452" cy="400051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509156</xdr:colOff>
      <xdr:row>305</xdr:row>
      <xdr:rowOff>5195</xdr:rowOff>
    </xdr:from>
    <xdr:to>
      <xdr:col>17</xdr:col>
      <xdr:colOff>19050</xdr:colOff>
      <xdr:row>319</xdr:row>
      <xdr:rowOff>178377</xdr:rowOff>
    </xdr:to>
    <xdr:sp macro="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 bwMode="auto">
        <a:xfrm>
          <a:off x="5014481" y="58212470"/>
          <a:ext cx="3919969" cy="2840182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9525</xdr:colOff>
      <xdr:row>335</xdr:row>
      <xdr:rowOff>9525</xdr:rowOff>
    </xdr:from>
    <xdr:to>
      <xdr:col>26</xdr:col>
      <xdr:colOff>17316</xdr:colOff>
      <xdr:row>343</xdr:row>
      <xdr:rowOff>164522</xdr:rowOff>
    </xdr:to>
    <xdr:sp macro="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 bwMode="auto">
        <a:xfrm>
          <a:off x="10325100" y="63931800"/>
          <a:ext cx="3141516" cy="1678997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28576</xdr:colOff>
      <xdr:row>323</xdr:row>
      <xdr:rowOff>19050</xdr:rowOff>
    </xdr:from>
    <xdr:to>
      <xdr:col>19</xdr:col>
      <xdr:colOff>17319</xdr:colOff>
      <xdr:row>326</xdr:row>
      <xdr:rowOff>0</xdr:rowOff>
    </xdr:to>
    <xdr:sp macro="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 bwMode="auto">
        <a:xfrm>
          <a:off x="7391401" y="61655325"/>
          <a:ext cx="2474768" cy="552450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464993</xdr:colOff>
      <xdr:row>259</xdr:row>
      <xdr:rowOff>16935</xdr:rowOff>
    </xdr:from>
    <xdr:to>
      <xdr:col>26</xdr:col>
      <xdr:colOff>9524</xdr:colOff>
      <xdr:row>267</xdr:row>
      <xdr:rowOff>180975</xdr:rowOff>
    </xdr:to>
    <xdr:sp macro="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/>
      </xdr:nvSpPr>
      <xdr:spPr bwMode="auto">
        <a:xfrm>
          <a:off x="10313843" y="49461210"/>
          <a:ext cx="3144981" cy="1688040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30481</xdr:colOff>
      <xdr:row>326</xdr:row>
      <xdr:rowOff>0</xdr:rowOff>
    </xdr:from>
    <xdr:to>
      <xdr:col>19</xdr:col>
      <xdr:colOff>21129</xdr:colOff>
      <xdr:row>327</xdr:row>
      <xdr:rowOff>182880</xdr:rowOff>
    </xdr:to>
    <xdr:sp macro="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 bwMode="auto">
        <a:xfrm>
          <a:off x="7393306" y="62207775"/>
          <a:ext cx="2476673" cy="373380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9525</xdr:colOff>
      <xdr:row>328</xdr:row>
      <xdr:rowOff>0</xdr:rowOff>
    </xdr:from>
    <xdr:to>
      <xdr:col>19</xdr:col>
      <xdr:colOff>21129</xdr:colOff>
      <xdr:row>329</xdr:row>
      <xdr:rowOff>182880</xdr:rowOff>
    </xdr:to>
    <xdr:sp macro="" textlink="">
      <xdr:nvSpPr>
        <xdr:cNvPr id="35" name="正方形/長方形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/>
      </xdr:nvSpPr>
      <xdr:spPr bwMode="auto">
        <a:xfrm>
          <a:off x="8924925" y="62588775"/>
          <a:ext cx="945054" cy="373380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5714</xdr:colOff>
      <xdr:row>320</xdr:row>
      <xdr:rowOff>3290</xdr:rowOff>
    </xdr:from>
    <xdr:to>
      <xdr:col>18</xdr:col>
      <xdr:colOff>9525</xdr:colOff>
      <xdr:row>323</xdr:row>
      <xdr:rowOff>0</xdr:rowOff>
    </xdr:to>
    <xdr:sp macro="" textlink="">
      <xdr:nvSpPr>
        <xdr:cNvPr id="36" name="正方形/長方形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/>
      </xdr:nvSpPr>
      <xdr:spPr bwMode="auto">
        <a:xfrm>
          <a:off x="8454389" y="61068065"/>
          <a:ext cx="937261" cy="568210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1</xdr:colOff>
      <xdr:row>333</xdr:row>
      <xdr:rowOff>0</xdr:rowOff>
    </xdr:from>
    <xdr:to>
      <xdr:col>26</xdr:col>
      <xdr:colOff>9526</xdr:colOff>
      <xdr:row>335</xdr:row>
      <xdr:rowOff>0</xdr:rowOff>
    </xdr:to>
    <xdr:sp macro="" textlink="">
      <xdr:nvSpPr>
        <xdr:cNvPr id="37" name="正方形/長方形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 bwMode="auto">
        <a:xfrm>
          <a:off x="9382126" y="63541275"/>
          <a:ext cx="4076700" cy="381000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329</xdr:row>
      <xdr:rowOff>180975</xdr:rowOff>
    </xdr:from>
    <xdr:to>
      <xdr:col>20</xdr:col>
      <xdr:colOff>438150</xdr:colOff>
      <xdr:row>333</xdr:row>
      <xdr:rowOff>0</xdr:rowOff>
    </xdr:to>
    <xdr:sp macro="" textlink="">
      <xdr:nvSpPr>
        <xdr:cNvPr id="38" name="正方形/長方形 3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/>
      </xdr:nvSpPr>
      <xdr:spPr bwMode="auto">
        <a:xfrm>
          <a:off x="9382125" y="62960250"/>
          <a:ext cx="1371600" cy="581025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8659</xdr:colOff>
      <xdr:row>253</xdr:row>
      <xdr:rowOff>180974</xdr:rowOff>
    </xdr:from>
    <xdr:to>
      <xdr:col>25</xdr:col>
      <xdr:colOff>457198</xdr:colOff>
      <xdr:row>259</xdr:row>
      <xdr:rowOff>17318</xdr:rowOff>
    </xdr:to>
    <xdr:sp macro="" textlink="">
      <xdr:nvSpPr>
        <xdr:cNvPr id="39" name="正方形/長方形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/>
      </xdr:nvSpPr>
      <xdr:spPr bwMode="auto">
        <a:xfrm>
          <a:off x="8924059" y="48482249"/>
          <a:ext cx="4515714" cy="979344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381000</xdr:colOff>
      <xdr:row>0</xdr:row>
      <xdr:rowOff>19050</xdr:rowOff>
    </xdr:from>
    <xdr:to>
      <xdr:col>4</xdr:col>
      <xdr:colOff>304800</xdr:colOff>
      <xdr:row>0</xdr:row>
      <xdr:rowOff>342900</xdr:rowOff>
    </xdr:to>
    <xdr:sp macro="[0]!AボタンClick" textlink="">
      <xdr:nvSpPr>
        <xdr:cNvPr id="2" name="Rectangle 50579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>
          <a:spLocks noChangeArrowheads="1"/>
        </xdr:cNvSpPr>
      </xdr:nvSpPr>
      <xdr:spPr bwMode="auto">
        <a:xfrm>
          <a:off x="2447925" y="19050"/>
          <a:ext cx="419100" cy="323850"/>
        </a:xfrm>
        <a:prstGeom prst="rect">
          <a:avLst/>
        </a:prstGeom>
        <a:solidFill>
          <a:srgbClr val="00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HG創英角ｺﾞｼｯｸUB"/>
              <a:ea typeface="HG創英角ｺﾞｼｯｸUB"/>
            </a:rPr>
            <a:t>Ａ</a:t>
          </a:r>
        </a:p>
      </xdr:txBody>
    </xdr:sp>
    <xdr:clientData/>
  </xdr:twoCellAnchor>
  <xdr:twoCellAnchor>
    <xdr:from>
      <xdr:col>4</xdr:col>
      <xdr:colOff>333375</xdr:colOff>
      <xdr:row>0</xdr:row>
      <xdr:rowOff>19050</xdr:rowOff>
    </xdr:from>
    <xdr:to>
      <xdr:col>5</xdr:col>
      <xdr:colOff>257175</xdr:colOff>
      <xdr:row>0</xdr:row>
      <xdr:rowOff>342900</xdr:rowOff>
    </xdr:to>
    <xdr:sp macro="[0]!BボタンClick" textlink="">
      <xdr:nvSpPr>
        <xdr:cNvPr id="3" name="Rectangle 50580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>
          <a:spLocks noChangeArrowheads="1"/>
        </xdr:cNvSpPr>
      </xdr:nvSpPr>
      <xdr:spPr bwMode="auto">
        <a:xfrm>
          <a:off x="2895600" y="19050"/>
          <a:ext cx="381000" cy="323850"/>
        </a:xfrm>
        <a:prstGeom prst="rect">
          <a:avLst/>
        </a:prstGeom>
        <a:solidFill>
          <a:srgbClr val="FF00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eiryo UI"/>
              <a:ea typeface="Meiryo UI"/>
              <a:cs typeface="Meiryo UI"/>
            </a:rPr>
            <a:t>Ｂ</a:t>
          </a:r>
        </a:p>
      </xdr:txBody>
    </xdr:sp>
    <xdr:clientData/>
  </xdr:twoCellAnchor>
  <xdr:twoCellAnchor>
    <xdr:from>
      <xdr:col>5</xdr:col>
      <xdr:colOff>285750</xdr:colOff>
      <xdr:row>0</xdr:row>
      <xdr:rowOff>19050</xdr:rowOff>
    </xdr:from>
    <xdr:to>
      <xdr:col>6</xdr:col>
      <xdr:colOff>257175</xdr:colOff>
      <xdr:row>0</xdr:row>
      <xdr:rowOff>342900</xdr:rowOff>
    </xdr:to>
    <xdr:sp macro="[0]!CボタンClick" textlink="">
      <xdr:nvSpPr>
        <xdr:cNvPr id="4" name="Rectangle 5058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>
          <a:spLocks noChangeArrowheads="1"/>
        </xdr:cNvSpPr>
      </xdr:nvSpPr>
      <xdr:spPr bwMode="auto">
        <a:xfrm>
          <a:off x="3305175" y="19050"/>
          <a:ext cx="428625" cy="323850"/>
        </a:xfrm>
        <a:prstGeom prst="rect">
          <a:avLst/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eiryo UI"/>
              <a:ea typeface="Meiryo UI"/>
              <a:cs typeface="Meiryo UI"/>
            </a:rPr>
            <a:t>Ｃ</a:t>
          </a:r>
        </a:p>
      </xdr:txBody>
    </xdr:sp>
    <xdr:clientData/>
  </xdr:twoCellAnchor>
  <xdr:twoCellAnchor>
    <xdr:from>
      <xdr:col>6</xdr:col>
      <xdr:colOff>285750</xdr:colOff>
      <xdr:row>0</xdr:row>
      <xdr:rowOff>19050</xdr:rowOff>
    </xdr:from>
    <xdr:to>
      <xdr:col>7</xdr:col>
      <xdr:colOff>180975</xdr:colOff>
      <xdr:row>0</xdr:row>
      <xdr:rowOff>342900</xdr:rowOff>
    </xdr:to>
    <xdr:sp macro="[0]!DボタンClick" textlink="">
      <xdr:nvSpPr>
        <xdr:cNvPr id="5" name="Rectangle 5058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>
          <a:spLocks noChangeArrowheads="1"/>
        </xdr:cNvSpPr>
      </xdr:nvSpPr>
      <xdr:spPr bwMode="auto">
        <a:xfrm>
          <a:off x="3762375" y="19050"/>
          <a:ext cx="428625" cy="323850"/>
        </a:xfrm>
        <a:prstGeom prst="rect">
          <a:avLst/>
        </a:prstGeom>
        <a:solidFill>
          <a:srgbClr val="A6A6A6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FFFFFF"/>
              </a:solidFill>
              <a:latin typeface="Meiryo UI"/>
              <a:ea typeface="Meiryo UI"/>
              <a:cs typeface="Meiryo UI"/>
            </a:rPr>
            <a:t>Ｄ</a:t>
          </a:r>
        </a:p>
      </xdr:txBody>
    </xdr:sp>
    <xdr:clientData/>
  </xdr:twoCellAnchor>
  <xdr:twoCellAnchor>
    <xdr:from>
      <xdr:col>7</xdr:col>
      <xdr:colOff>209550</xdr:colOff>
      <xdr:row>0</xdr:row>
      <xdr:rowOff>19050</xdr:rowOff>
    </xdr:from>
    <xdr:to>
      <xdr:col>8</xdr:col>
      <xdr:colOff>117475</xdr:colOff>
      <xdr:row>0</xdr:row>
      <xdr:rowOff>346075</xdr:rowOff>
    </xdr:to>
    <xdr:sp macro="[0]!EボタンClick" textlink="">
      <xdr:nvSpPr>
        <xdr:cNvPr id="6" name="Rectangle 50584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>
          <a:spLocks noChangeArrowheads="1"/>
        </xdr:cNvSpPr>
      </xdr:nvSpPr>
      <xdr:spPr bwMode="auto">
        <a:xfrm>
          <a:off x="4219575" y="19050"/>
          <a:ext cx="403225" cy="327025"/>
        </a:xfrm>
        <a:prstGeom prst="rect">
          <a:avLst/>
        </a:prstGeom>
        <a:solidFill>
          <a:srgbClr val="FDFDFD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eiryo UI"/>
              <a:ea typeface="Meiryo UI"/>
              <a:cs typeface="Meiryo UI"/>
            </a:rPr>
            <a:t>Ｅ</a:t>
          </a:r>
        </a:p>
      </xdr:txBody>
    </xdr:sp>
    <xdr:clientData/>
  </xdr:twoCellAnchor>
  <xdr:twoCellAnchor>
    <xdr:from>
      <xdr:col>2</xdr:col>
      <xdr:colOff>1390650</xdr:colOff>
      <xdr:row>0</xdr:row>
      <xdr:rowOff>19050</xdr:rowOff>
    </xdr:from>
    <xdr:to>
      <xdr:col>3</xdr:col>
      <xdr:colOff>352425</xdr:colOff>
      <xdr:row>0</xdr:row>
      <xdr:rowOff>342900</xdr:rowOff>
    </xdr:to>
    <xdr:sp macro="[0]!KボタンClick" textlink="">
      <xdr:nvSpPr>
        <xdr:cNvPr id="7" name="Rectangle 50579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>
          <a:spLocks noChangeArrowheads="1"/>
        </xdr:cNvSpPr>
      </xdr:nvSpPr>
      <xdr:spPr bwMode="auto">
        <a:xfrm>
          <a:off x="2000250" y="19050"/>
          <a:ext cx="419100" cy="323850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100" b="1" i="0" u="none" strike="noStrike" baseline="0">
              <a:solidFill>
                <a:srgbClr val="000000"/>
              </a:solidFill>
              <a:latin typeface="Meiryo UI"/>
              <a:ea typeface="Meiryo UI"/>
              <a:cs typeface="Meiryo UI"/>
            </a:rPr>
            <a:t>Ｋ</a:t>
          </a:r>
        </a:p>
      </xdr:txBody>
    </xdr:sp>
    <xdr:clientData/>
  </xdr:twoCellAnchor>
  <xdr:twoCellAnchor editAs="absolute">
    <xdr:from>
      <xdr:col>9</xdr:col>
      <xdr:colOff>97284</xdr:colOff>
      <xdr:row>0</xdr:row>
      <xdr:rowOff>71755</xdr:rowOff>
    </xdr:from>
    <xdr:to>
      <xdr:col>12</xdr:col>
      <xdr:colOff>287946</xdr:colOff>
      <xdr:row>0</xdr:row>
      <xdr:rowOff>306705</xdr:rowOff>
    </xdr:to>
    <xdr:sp macro="[0]!calcMemberCosts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 bwMode="auto">
        <a:xfrm>
          <a:off x="5126484" y="71755"/>
          <a:ext cx="1590837" cy="234950"/>
        </a:xfrm>
        <a:prstGeom prst="rect">
          <a:avLst/>
        </a:prstGeom>
        <a:solidFill>
          <a:schemeClr val="bg1">
            <a:lumMod val="8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overflow" horzOverflow="overflow" wrap="none" lIns="18288" tIns="0" rIns="0" bIns="0" rtlCol="0" anchor="ctr" upright="1">
          <a:noAutofit/>
        </a:bodyPr>
        <a:lstStyle/>
        <a:p>
          <a:pPr algn="ctr"/>
          <a:r>
            <a:rPr kumimoji="1" lang="ja-JP" altLang="en-US" sz="1100" b="1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社員工数</a:t>
          </a:r>
          <a:r>
            <a:rPr kumimoji="1" lang="en-US" altLang="ja-JP" sz="1100" b="1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.csv</a:t>
          </a:r>
          <a:r>
            <a:rPr kumimoji="1" lang="ja-JP" altLang="en-US" sz="1100" b="1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出力</a:t>
          </a:r>
        </a:p>
      </xdr:txBody>
    </xdr:sp>
    <xdr:clientData fPrintsWithSheet="0"/>
  </xdr:twoCellAnchor>
  <xdr:twoCellAnchor editAs="absolute">
    <xdr:from>
      <xdr:col>14</xdr:col>
      <xdr:colOff>79102</xdr:colOff>
      <xdr:row>0</xdr:row>
      <xdr:rowOff>34925</xdr:rowOff>
    </xdr:from>
    <xdr:to>
      <xdr:col>15</xdr:col>
      <xdr:colOff>73288</xdr:colOff>
      <xdr:row>0</xdr:row>
      <xdr:rowOff>342900</xdr:rowOff>
    </xdr:to>
    <xdr:sp macro="[0]!黒ボタンClick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 bwMode="auto">
        <a:xfrm>
          <a:off x="7441927" y="34925"/>
          <a:ext cx="460911" cy="307975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none" lIns="18288" tIns="0" rIns="0" bIns="0" rtlCol="0" anchor="ctr" upright="1">
          <a:noAutofit/>
        </a:bodyPr>
        <a:lstStyle/>
        <a:p>
          <a:pPr algn="ctr"/>
          <a:r>
            <a:rPr kumimoji="1" lang="ja-JP" altLang="en-US" sz="1200" b="1">
              <a:solidFill>
                <a:srgbClr val="FF9696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黒</a:t>
          </a:r>
        </a:p>
      </xdr:txBody>
    </xdr:sp>
    <xdr:clientData/>
  </xdr:twoCellAnchor>
  <xdr:twoCellAnchor editAs="absolute">
    <xdr:from>
      <xdr:col>15</xdr:col>
      <xdr:colOff>172720</xdr:colOff>
      <xdr:row>0</xdr:row>
      <xdr:rowOff>0</xdr:rowOff>
    </xdr:from>
    <xdr:to>
      <xdr:col>16</xdr:col>
      <xdr:colOff>3171</xdr:colOff>
      <xdr:row>1</xdr:row>
      <xdr:rowOff>34252</xdr:rowOff>
    </xdr:to>
    <xdr:sp macro="[0]!赤文字ボタンClick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 bwMode="auto">
        <a:xfrm>
          <a:off x="8002270" y="0"/>
          <a:ext cx="449576" cy="386677"/>
        </a:xfrm>
        <a:prstGeom prst="rect">
          <a:avLst/>
        </a:prstGeom>
        <a:solidFill>
          <a:sysClr val="window" lastClr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none" lIns="18288" tIns="0" rIns="0" bIns="0" rtlCol="0" anchor="ctr" upright="1">
          <a:noAutofit/>
        </a:bodyPr>
        <a:lstStyle/>
        <a:p>
          <a:pPr algn="ctr"/>
          <a:r>
            <a:rPr kumimoji="1" lang="ja-JP" altLang="en-US" sz="1200" b="1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赤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592</xdr:row>
          <xdr:rowOff>152400</xdr:rowOff>
        </xdr:from>
        <xdr:to>
          <xdr:col>8</xdr:col>
          <xdr:colOff>0</xdr:colOff>
          <xdr:row>597</xdr:row>
          <xdr:rowOff>180975</xdr:rowOff>
        </xdr:to>
        <xdr:sp macro="" textlink="">
          <xdr:nvSpPr>
            <xdr:cNvPr id="215041" name="Button 1" hidden="1">
              <a:extLst>
                <a:ext uri="{63B3BB69-23CF-44E3-9099-C40C66FF867C}">
                  <a14:compatExt spid="_x0000_s215041"/>
                </a:ext>
                <a:ext uri="{FF2B5EF4-FFF2-40B4-BE49-F238E27FC236}">
                  <a16:creationId xmlns:a16="http://schemas.microsoft.com/office/drawing/2014/main" id="{00000000-0008-0000-0400-000001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57150</xdr:colOff>
      <xdr:row>412</xdr:row>
      <xdr:rowOff>9525</xdr:rowOff>
    </xdr:from>
    <xdr:to>
      <xdr:col>32</xdr:col>
      <xdr:colOff>415637</xdr:colOff>
      <xdr:row>416</xdr:row>
      <xdr:rowOff>47625</xdr:rowOff>
    </xdr:to>
    <xdr:sp macro="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 bwMode="auto">
        <a:xfrm>
          <a:off x="13506450" y="78600300"/>
          <a:ext cx="3530312" cy="800100"/>
        </a:xfrm>
        <a:prstGeom prst="rect">
          <a:avLst/>
        </a:prstGeom>
        <a:solidFill>
          <a:srgbClr val="0000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none" lIns="18288" tIns="0" rIns="0" bIns="0" rtlCol="0" anchor="t" upright="1">
          <a:noAutofit/>
        </a:bodyPr>
        <a:lstStyle/>
        <a:p>
          <a:pPr algn="l"/>
          <a:r>
            <a:rPr kumimoji="1" lang="en-US" altLang="ja-JP" sz="10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8/24 </a:t>
          </a:r>
          <a:r>
            <a:rPr kumimoji="1" lang="ja-JP" altLang="en-US" sz="10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礒邉</a:t>
          </a:r>
          <a:endParaRPr kumimoji="1" lang="en-US" altLang="ja-JP" sz="10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  <a:p>
          <a:r>
            <a:rPr kumimoji="1" lang="en-US" altLang="ja-JP" sz="1000">
              <a:solidFill>
                <a:schemeClr val="bg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10</a:t>
          </a:r>
          <a:r>
            <a:rPr kumimoji="1" lang="ja-JP" altLang="ja-JP" sz="1000">
              <a:solidFill>
                <a:schemeClr val="bg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月以降の人員計画見直しによる削除</a:t>
          </a:r>
          <a:endParaRPr lang="ja-JP" altLang="ja-JP" sz="1000">
            <a:solidFill>
              <a:schemeClr val="bg1"/>
            </a:solidFill>
            <a:effectLst/>
            <a:latin typeface="Meiryo UI" panose="020B0604030504040204" pitchFamily="50" charset="-128"/>
            <a:ea typeface="Meiryo UI" panose="020B0604030504040204" pitchFamily="50" charset="-128"/>
          </a:endParaRPr>
        </a:p>
        <a:p>
          <a:r>
            <a:rPr kumimoji="1" lang="ja-JP" altLang="ja-JP" sz="1000">
              <a:solidFill>
                <a:schemeClr val="bg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→新財務で吸収</a:t>
          </a:r>
          <a:endParaRPr lang="ja-JP" altLang="ja-JP" sz="1000">
            <a:solidFill>
              <a:schemeClr val="bg1"/>
            </a:solidFill>
            <a:effectLst/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19</xdr:col>
      <xdr:colOff>32385</xdr:colOff>
      <xdr:row>396</xdr:row>
      <xdr:rowOff>110837</xdr:rowOff>
    </xdr:from>
    <xdr:to>
      <xdr:col>23</xdr:col>
      <xdr:colOff>554181</xdr:colOff>
      <xdr:row>400</xdr:row>
      <xdr:rowOff>114301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 bwMode="auto">
        <a:xfrm>
          <a:off x="9881235" y="75653612"/>
          <a:ext cx="2541096" cy="765464"/>
        </a:xfrm>
        <a:prstGeom prst="rect">
          <a:avLst/>
        </a:prstGeom>
        <a:solidFill>
          <a:srgbClr val="0000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none" lIns="18288" tIns="0" rIns="0" bIns="0" rtlCol="0" anchor="t" upright="1">
          <a:noAutofit/>
        </a:bodyPr>
        <a:lstStyle/>
        <a:p>
          <a:pPr algn="l"/>
          <a:r>
            <a:rPr kumimoji="1" lang="en-US" altLang="ja-JP" sz="10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8/24 </a:t>
          </a:r>
          <a:r>
            <a:rPr kumimoji="1" lang="ja-JP" altLang="en-US" sz="10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礒邉</a:t>
          </a:r>
          <a:endParaRPr kumimoji="1" lang="en-US" altLang="ja-JP" sz="10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  <a:p>
          <a:pPr algn="l"/>
          <a:r>
            <a:rPr kumimoji="1" lang="en-US" altLang="ja-JP" sz="10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10</a:t>
          </a:r>
          <a:r>
            <a:rPr kumimoji="1" lang="ja-JP" altLang="en-US" sz="10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月以降の人員計画見直しによる削除</a:t>
          </a:r>
          <a:endParaRPr kumimoji="1" lang="en-US" altLang="ja-JP" sz="10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  <a:p>
          <a:pPr algn="l"/>
          <a:r>
            <a:rPr kumimoji="1" lang="ja-JP" altLang="en-US" sz="10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→新財務で吸収</a:t>
          </a:r>
          <a:endParaRPr kumimoji="1" lang="en-US" altLang="ja-JP" sz="10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26</xdr:col>
      <xdr:colOff>46240</xdr:colOff>
      <xdr:row>406</xdr:row>
      <xdr:rowOff>62346</xdr:rowOff>
    </xdr:from>
    <xdr:to>
      <xdr:col>31</xdr:col>
      <xdr:colOff>145473</xdr:colOff>
      <xdr:row>410</xdr:row>
      <xdr:rowOff>65809</xdr:rowOff>
    </xdr:to>
    <xdr:sp macro="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 bwMode="auto">
        <a:xfrm>
          <a:off x="13495540" y="77510121"/>
          <a:ext cx="2585258" cy="765463"/>
        </a:xfrm>
        <a:prstGeom prst="rect">
          <a:avLst/>
        </a:prstGeom>
        <a:solidFill>
          <a:srgbClr val="0000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none" lIns="18288" tIns="0" rIns="0" bIns="0" rtlCol="0" anchor="t" upright="1">
          <a:noAutofit/>
        </a:bodyPr>
        <a:lstStyle/>
        <a:p>
          <a:pPr algn="l"/>
          <a:r>
            <a:rPr kumimoji="1" lang="en-US" altLang="ja-JP" sz="10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8/24 </a:t>
          </a:r>
          <a:r>
            <a:rPr kumimoji="1" lang="ja-JP" altLang="en-US" sz="10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礒邉</a:t>
          </a:r>
          <a:endParaRPr kumimoji="1" lang="en-US" altLang="ja-JP" sz="10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  <a:p>
          <a:pPr algn="l"/>
          <a:r>
            <a:rPr kumimoji="1" lang="en-US" altLang="ja-JP" sz="10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10</a:t>
          </a:r>
          <a:r>
            <a:rPr kumimoji="1" lang="ja-JP" altLang="en-US" sz="10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月以降の人員計画見直しによる削除</a:t>
          </a:r>
          <a:endParaRPr kumimoji="1" lang="en-US" altLang="ja-JP" sz="10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  <a:p>
          <a:pPr algn="l"/>
          <a:r>
            <a:rPr kumimoji="1" lang="ja-JP" altLang="en-US" sz="10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→新財務で吸収</a:t>
          </a:r>
          <a:endParaRPr kumimoji="1" lang="en-US" altLang="ja-JP" sz="10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20</xdr:col>
      <xdr:colOff>37447</xdr:colOff>
      <xdr:row>174</xdr:row>
      <xdr:rowOff>171258</xdr:rowOff>
    </xdr:from>
    <xdr:to>
      <xdr:col>22</xdr:col>
      <xdr:colOff>31750</xdr:colOff>
      <xdr:row>178</xdr:row>
      <xdr:rowOff>21167</xdr:rowOff>
    </xdr:to>
    <xdr:sp macro="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 bwMode="auto">
        <a:xfrm>
          <a:off x="10353022" y="33423033"/>
          <a:ext cx="927753" cy="611909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21166</xdr:colOff>
      <xdr:row>264</xdr:row>
      <xdr:rowOff>6927</xdr:rowOff>
    </xdr:from>
    <xdr:to>
      <xdr:col>10</xdr:col>
      <xdr:colOff>440266</xdr:colOff>
      <xdr:row>271</xdr:row>
      <xdr:rowOff>187036</xdr:rowOff>
    </xdr:to>
    <xdr:sp macro="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 bwMode="auto">
        <a:xfrm>
          <a:off x="5050366" y="50403702"/>
          <a:ext cx="885825" cy="1513609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457199</xdr:colOff>
      <xdr:row>255</xdr:row>
      <xdr:rowOff>16935</xdr:rowOff>
    </xdr:from>
    <xdr:to>
      <xdr:col>20</xdr:col>
      <xdr:colOff>9525</xdr:colOff>
      <xdr:row>263</xdr:row>
      <xdr:rowOff>171450</xdr:rowOff>
    </xdr:to>
    <xdr:sp macro="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 bwMode="auto">
        <a:xfrm>
          <a:off x="9372599" y="48699210"/>
          <a:ext cx="952501" cy="1678515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235</xdr:row>
      <xdr:rowOff>1</xdr:rowOff>
    </xdr:from>
    <xdr:to>
      <xdr:col>12</xdr:col>
      <xdr:colOff>13303</xdr:colOff>
      <xdr:row>243</xdr:row>
      <xdr:rowOff>0</xdr:rowOff>
    </xdr:to>
    <xdr:sp macro="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 bwMode="auto">
        <a:xfrm>
          <a:off x="5029200" y="44872276"/>
          <a:ext cx="1413478" cy="1523999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293</xdr:row>
      <xdr:rowOff>10391</xdr:rowOff>
    </xdr:from>
    <xdr:to>
      <xdr:col>10</xdr:col>
      <xdr:colOff>8659</xdr:colOff>
      <xdr:row>301</xdr:row>
      <xdr:rowOff>0</xdr:rowOff>
    </xdr:to>
    <xdr:sp macro="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 bwMode="auto">
        <a:xfrm>
          <a:off x="5029200" y="55931666"/>
          <a:ext cx="475384" cy="1513609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265</xdr:row>
      <xdr:rowOff>187037</xdr:rowOff>
    </xdr:from>
    <xdr:to>
      <xdr:col>18</xdr:col>
      <xdr:colOff>0</xdr:colOff>
      <xdr:row>272</xdr:row>
      <xdr:rowOff>182880</xdr:rowOff>
    </xdr:to>
    <xdr:sp macro="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/>
      </xdr:nvSpPr>
      <xdr:spPr bwMode="auto">
        <a:xfrm>
          <a:off x="5962650" y="50774312"/>
          <a:ext cx="3419475" cy="1329343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458932</xdr:colOff>
      <xdr:row>248</xdr:row>
      <xdr:rowOff>190499</xdr:rowOff>
    </xdr:from>
    <xdr:to>
      <xdr:col>18</xdr:col>
      <xdr:colOff>2308</xdr:colOff>
      <xdr:row>250</xdr:row>
      <xdr:rowOff>8658</xdr:rowOff>
    </xdr:to>
    <xdr:sp macro="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 bwMode="auto">
        <a:xfrm>
          <a:off x="5954857" y="47539274"/>
          <a:ext cx="3429576" cy="199159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9188</xdr:colOff>
      <xdr:row>235</xdr:row>
      <xdr:rowOff>771</xdr:rowOff>
    </xdr:from>
    <xdr:to>
      <xdr:col>15</xdr:col>
      <xdr:colOff>0</xdr:colOff>
      <xdr:row>242</xdr:row>
      <xdr:rowOff>186267</xdr:rowOff>
    </xdr:to>
    <xdr:sp macro="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 bwMode="auto">
        <a:xfrm>
          <a:off x="6438563" y="44873046"/>
          <a:ext cx="1390987" cy="1518996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609600</xdr:colOff>
      <xdr:row>235</xdr:row>
      <xdr:rowOff>7697</xdr:rowOff>
    </xdr:from>
    <xdr:to>
      <xdr:col>19</xdr:col>
      <xdr:colOff>9455</xdr:colOff>
      <xdr:row>245</xdr:row>
      <xdr:rowOff>180974</xdr:rowOff>
    </xdr:to>
    <xdr:sp macro="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 bwMode="auto">
        <a:xfrm>
          <a:off x="8439150" y="44879972"/>
          <a:ext cx="1419155" cy="2078277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8341</xdr:colOff>
      <xdr:row>235</xdr:row>
      <xdr:rowOff>7697</xdr:rowOff>
    </xdr:from>
    <xdr:to>
      <xdr:col>22</xdr:col>
      <xdr:colOff>23309</xdr:colOff>
      <xdr:row>245</xdr:row>
      <xdr:rowOff>180974</xdr:rowOff>
    </xdr:to>
    <xdr:sp macro="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 bwMode="auto">
        <a:xfrm>
          <a:off x="9857191" y="44879972"/>
          <a:ext cx="1415143" cy="2078277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22195</xdr:colOff>
      <xdr:row>234</xdr:row>
      <xdr:rowOff>180975</xdr:rowOff>
    </xdr:from>
    <xdr:to>
      <xdr:col>27</xdr:col>
      <xdr:colOff>37163</xdr:colOff>
      <xdr:row>246</xdr:row>
      <xdr:rowOff>0</xdr:rowOff>
    </xdr:to>
    <xdr:sp macro="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/>
      </xdr:nvSpPr>
      <xdr:spPr bwMode="auto">
        <a:xfrm>
          <a:off x="12538045" y="44862750"/>
          <a:ext cx="1415143" cy="2105025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282</xdr:row>
      <xdr:rowOff>0</xdr:rowOff>
    </xdr:from>
    <xdr:to>
      <xdr:col>22</xdr:col>
      <xdr:colOff>1</xdr:colOff>
      <xdr:row>293</xdr:row>
      <xdr:rowOff>0</xdr:rowOff>
    </xdr:to>
    <xdr:sp macro="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/>
      </xdr:nvSpPr>
      <xdr:spPr bwMode="auto">
        <a:xfrm>
          <a:off x="9382125" y="53825775"/>
          <a:ext cx="1866901" cy="2095500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12773</xdr:colOff>
      <xdr:row>281</xdr:row>
      <xdr:rowOff>182562</xdr:rowOff>
    </xdr:from>
    <xdr:to>
      <xdr:col>25</xdr:col>
      <xdr:colOff>420445</xdr:colOff>
      <xdr:row>293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/>
      </xdr:nvSpPr>
      <xdr:spPr bwMode="auto">
        <a:xfrm>
          <a:off x="12528623" y="53817837"/>
          <a:ext cx="874397" cy="2103438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1</xdr:colOff>
      <xdr:row>179</xdr:row>
      <xdr:rowOff>0</xdr:rowOff>
    </xdr:from>
    <xdr:to>
      <xdr:col>14</xdr:col>
      <xdr:colOff>1</xdr:colOff>
      <xdr:row>189</xdr:row>
      <xdr:rowOff>180974</xdr:rowOff>
    </xdr:to>
    <xdr:sp macro="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/>
      </xdr:nvSpPr>
      <xdr:spPr bwMode="auto">
        <a:xfrm>
          <a:off x="5962651" y="34204275"/>
          <a:ext cx="1400175" cy="2085974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457200</xdr:colOff>
      <xdr:row>189</xdr:row>
      <xdr:rowOff>190499</xdr:rowOff>
    </xdr:from>
    <xdr:to>
      <xdr:col>13</xdr:col>
      <xdr:colOff>10583</xdr:colOff>
      <xdr:row>192</xdr:row>
      <xdr:rowOff>19050</xdr:rowOff>
    </xdr:to>
    <xdr:sp macro="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/>
      </xdr:nvSpPr>
      <xdr:spPr bwMode="auto">
        <a:xfrm>
          <a:off x="6419850" y="36299774"/>
          <a:ext cx="486833" cy="400051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8658</xdr:colOff>
      <xdr:row>192</xdr:row>
      <xdr:rowOff>190499</xdr:rowOff>
    </xdr:from>
    <xdr:to>
      <xdr:col>14</xdr:col>
      <xdr:colOff>8660</xdr:colOff>
      <xdr:row>195</xdr:row>
      <xdr:rowOff>19050</xdr:rowOff>
    </xdr:to>
    <xdr:sp macro="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/>
      </xdr:nvSpPr>
      <xdr:spPr bwMode="auto">
        <a:xfrm>
          <a:off x="6438033" y="36871274"/>
          <a:ext cx="933452" cy="400051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509156</xdr:colOff>
      <xdr:row>301</xdr:row>
      <xdr:rowOff>5195</xdr:rowOff>
    </xdr:from>
    <xdr:to>
      <xdr:col>17</xdr:col>
      <xdr:colOff>19050</xdr:colOff>
      <xdr:row>315</xdr:row>
      <xdr:rowOff>178377</xdr:rowOff>
    </xdr:to>
    <xdr:sp macro="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/>
      </xdr:nvSpPr>
      <xdr:spPr bwMode="auto">
        <a:xfrm>
          <a:off x="5014481" y="57450470"/>
          <a:ext cx="3919969" cy="2840182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9525</xdr:colOff>
      <xdr:row>331</xdr:row>
      <xdr:rowOff>9525</xdr:rowOff>
    </xdr:from>
    <xdr:to>
      <xdr:col>26</xdr:col>
      <xdr:colOff>17316</xdr:colOff>
      <xdr:row>339</xdr:row>
      <xdr:rowOff>164522</xdr:rowOff>
    </xdr:to>
    <xdr:sp macro="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/>
      </xdr:nvSpPr>
      <xdr:spPr bwMode="auto">
        <a:xfrm>
          <a:off x="10325100" y="63169800"/>
          <a:ext cx="3141516" cy="1678997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28576</xdr:colOff>
      <xdr:row>319</xdr:row>
      <xdr:rowOff>19050</xdr:rowOff>
    </xdr:from>
    <xdr:to>
      <xdr:col>19</xdr:col>
      <xdr:colOff>17319</xdr:colOff>
      <xdr:row>322</xdr:row>
      <xdr:rowOff>0</xdr:rowOff>
    </xdr:to>
    <xdr:sp macro="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 bwMode="auto">
        <a:xfrm>
          <a:off x="7391401" y="60893325"/>
          <a:ext cx="2474768" cy="552450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464993</xdr:colOff>
      <xdr:row>255</xdr:row>
      <xdr:rowOff>16935</xdr:rowOff>
    </xdr:from>
    <xdr:to>
      <xdr:col>26</xdr:col>
      <xdr:colOff>9524</xdr:colOff>
      <xdr:row>263</xdr:row>
      <xdr:rowOff>180975</xdr:rowOff>
    </xdr:to>
    <xdr:sp macro="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 bwMode="auto">
        <a:xfrm>
          <a:off x="10313843" y="48699210"/>
          <a:ext cx="3144981" cy="1688040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30481</xdr:colOff>
      <xdr:row>322</xdr:row>
      <xdr:rowOff>0</xdr:rowOff>
    </xdr:from>
    <xdr:to>
      <xdr:col>19</xdr:col>
      <xdr:colOff>21129</xdr:colOff>
      <xdr:row>323</xdr:row>
      <xdr:rowOff>182880</xdr:rowOff>
    </xdr:to>
    <xdr:sp macro="" textlink="">
      <xdr:nvSpPr>
        <xdr:cNvPr id="35" name="正方形/長方形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/>
      </xdr:nvSpPr>
      <xdr:spPr bwMode="auto">
        <a:xfrm>
          <a:off x="7393306" y="61445775"/>
          <a:ext cx="2476673" cy="373380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9525</xdr:colOff>
      <xdr:row>324</xdr:row>
      <xdr:rowOff>0</xdr:rowOff>
    </xdr:from>
    <xdr:to>
      <xdr:col>19</xdr:col>
      <xdr:colOff>21129</xdr:colOff>
      <xdr:row>325</xdr:row>
      <xdr:rowOff>182880</xdr:rowOff>
    </xdr:to>
    <xdr:sp macro="" textlink="">
      <xdr:nvSpPr>
        <xdr:cNvPr id="36" name="正方形/長方形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/>
      </xdr:nvSpPr>
      <xdr:spPr bwMode="auto">
        <a:xfrm>
          <a:off x="8924925" y="61826775"/>
          <a:ext cx="945054" cy="373380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5714</xdr:colOff>
      <xdr:row>316</xdr:row>
      <xdr:rowOff>3290</xdr:rowOff>
    </xdr:from>
    <xdr:to>
      <xdr:col>18</xdr:col>
      <xdr:colOff>9525</xdr:colOff>
      <xdr:row>319</xdr:row>
      <xdr:rowOff>0</xdr:rowOff>
    </xdr:to>
    <xdr:sp macro="" textlink="">
      <xdr:nvSpPr>
        <xdr:cNvPr id="37" name="正方形/長方形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/>
      </xdr:nvSpPr>
      <xdr:spPr bwMode="auto">
        <a:xfrm>
          <a:off x="8454389" y="60306065"/>
          <a:ext cx="937261" cy="568210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1</xdr:colOff>
      <xdr:row>329</xdr:row>
      <xdr:rowOff>0</xdr:rowOff>
    </xdr:from>
    <xdr:to>
      <xdr:col>26</xdr:col>
      <xdr:colOff>9526</xdr:colOff>
      <xdr:row>331</xdr:row>
      <xdr:rowOff>0</xdr:rowOff>
    </xdr:to>
    <xdr:sp macro="" textlink="">
      <xdr:nvSpPr>
        <xdr:cNvPr id="38" name="正方形/長方形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/>
      </xdr:nvSpPr>
      <xdr:spPr bwMode="auto">
        <a:xfrm>
          <a:off x="9382126" y="62779275"/>
          <a:ext cx="4076700" cy="381000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325</xdr:row>
      <xdr:rowOff>180975</xdr:rowOff>
    </xdr:from>
    <xdr:to>
      <xdr:col>20</xdr:col>
      <xdr:colOff>438150</xdr:colOff>
      <xdr:row>329</xdr:row>
      <xdr:rowOff>0</xdr:rowOff>
    </xdr:to>
    <xdr:sp macro="" textlink="">
      <xdr:nvSpPr>
        <xdr:cNvPr id="39" name="正方形/長方形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/>
      </xdr:nvSpPr>
      <xdr:spPr bwMode="auto">
        <a:xfrm>
          <a:off x="9382125" y="62198250"/>
          <a:ext cx="1371600" cy="581025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8659</xdr:colOff>
      <xdr:row>249</xdr:row>
      <xdr:rowOff>180974</xdr:rowOff>
    </xdr:from>
    <xdr:to>
      <xdr:col>25</xdr:col>
      <xdr:colOff>457198</xdr:colOff>
      <xdr:row>255</xdr:row>
      <xdr:rowOff>17318</xdr:rowOff>
    </xdr:to>
    <xdr:sp macro="" textlink="">
      <xdr:nvSpPr>
        <xdr:cNvPr id="40" name="正方形/長方形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/>
      </xdr:nvSpPr>
      <xdr:spPr bwMode="auto">
        <a:xfrm>
          <a:off x="8924059" y="47720249"/>
          <a:ext cx="4515714" cy="979344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16280</xdr:colOff>
      <xdr:row>174</xdr:row>
      <xdr:rowOff>181841</xdr:rowOff>
    </xdr:from>
    <xdr:to>
      <xdr:col>25</xdr:col>
      <xdr:colOff>403860</xdr:colOff>
      <xdr:row>177</xdr:row>
      <xdr:rowOff>0</xdr:rowOff>
    </xdr:to>
    <xdr:sp macro="" textlink="">
      <xdr:nvSpPr>
        <xdr:cNvPr id="41" name="正方形/長方形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/>
      </xdr:nvSpPr>
      <xdr:spPr bwMode="auto">
        <a:xfrm>
          <a:off x="12532130" y="33433616"/>
          <a:ext cx="854305" cy="389659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381000</xdr:colOff>
      <xdr:row>0</xdr:row>
      <xdr:rowOff>19050</xdr:rowOff>
    </xdr:from>
    <xdr:to>
      <xdr:col>4</xdr:col>
      <xdr:colOff>304800</xdr:colOff>
      <xdr:row>0</xdr:row>
      <xdr:rowOff>342900</xdr:rowOff>
    </xdr:to>
    <xdr:sp macro="[0]!AボタンClick" textlink="">
      <xdr:nvSpPr>
        <xdr:cNvPr id="2" name="Rectangle 50579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Arrowheads="1"/>
        </xdr:cNvSpPr>
      </xdr:nvSpPr>
      <xdr:spPr bwMode="auto">
        <a:xfrm>
          <a:off x="2447925" y="19050"/>
          <a:ext cx="419100" cy="323850"/>
        </a:xfrm>
        <a:prstGeom prst="rect">
          <a:avLst/>
        </a:prstGeom>
        <a:solidFill>
          <a:srgbClr val="00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HG創英角ｺﾞｼｯｸUB"/>
              <a:ea typeface="HG創英角ｺﾞｼｯｸUB"/>
            </a:rPr>
            <a:t>Ａ</a:t>
          </a:r>
        </a:p>
      </xdr:txBody>
    </xdr:sp>
    <xdr:clientData/>
  </xdr:twoCellAnchor>
  <xdr:twoCellAnchor>
    <xdr:from>
      <xdr:col>4</xdr:col>
      <xdr:colOff>333375</xdr:colOff>
      <xdr:row>0</xdr:row>
      <xdr:rowOff>19050</xdr:rowOff>
    </xdr:from>
    <xdr:to>
      <xdr:col>5</xdr:col>
      <xdr:colOff>257175</xdr:colOff>
      <xdr:row>0</xdr:row>
      <xdr:rowOff>342900</xdr:rowOff>
    </xdr:to>
    <xdr:sp macro="[0]!BボタンClick" textlink="">
      <xdr:nvSpPr>
        <xdr:cNvPr id="3" name="Rectangle 50580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>
          <a:spLocks noChangeArrowheads="1"/>
        </xdr:cNvSpPr>
      </xdr:nvSpPr>
      <xdr:spPr bwMode="auto">
        <a:xfrm>
          <a:off x="2895600" y="19050"/>
          <a:ext cx="381000" cy="323850"/>
        </a:xfrm>
        <a:prstGeom prst="rect">
          <a:avLst/>
        </a:prstGeom>
        <a:solidFill>
          <a:srgbClr val="FF00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eiryo UI"/>
              <a:ea typeface="Meiryo UI"/>
              <a:cs typeface="Meiryo UI"/>
            </a:rPr>
            <a:t>Ｂ</a:t>
          </a:r>
        </a:p>
      </xdr:txBody>
    </xdr:sp>
    <xdr:clientData/>
  </xdr:twoCellAnchor>
  <xdr:twoCellAnchor>
    <xdr:from>
      <xdr:col>5</xdr:col>
      <xdr:colOff>285750</xdr:colOff>
      <xdr:row>0</xdr:row>
      <xdr:rowOff>19050</xdr:rowOff>
    </xdr:from>
    <xdr:to>
      <xdr:col>6</xdr:col>
      <xdr:colOff>257175</xdr:colOff>
      <xdr:row>0</xdr:row>
      <xdr:rowOff>342900</xdr:rowOff>
    </xdr:to>
    <xdr:sp macro="[0]!CボタンClick" textlink="">
      <xdr:nvSpPr>
        <xdr:cNvPr id="4" name="Rectangle 50581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>
          <a:spLocks noChangeArrowheads="1"/>
        </xdr:cNvSpPr>
      </xdr:nvSpPr>
      <xdr:spPr bwMode="auto">
        <a:xfrm>
          <a:off x="3305175" y="19050"/>
          <a:ext cx="428625" cy="323850"/>
        </a:xfrm>
        <a:prstGeom prst="rect">
          <a:avLst/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eiryo UI"/>
              <a:ea typeface="Meiryo UI"/>
              <a:cs typeface="Meiryo UI"/>
            </a:rPr>
            <a:t>Ｃ</a:t>
          </a:r>
        </a:p>
      </xdr:txBody>
    </xdr:sp>
    <xdr:clientData/>
  </xdr:twoCellAnchor>
  <xdr:twoCellAnchor>
    <xdr:from>
      <xdr:col>6</xdr:col>
      <xdr:colOff>285750</xdr:colOff>
      <xdr:row>0</xdr:row>
      <xdr:rowOff>19050</xdr:rowOff>
    </xdr:from>
    <xdr:to>
      <xdr:col>7</xdr:col>
      <xdr:colOff>180975</xdr:colOff>
      <xdr:row>0</xdr:row>
      <xdr:rowOff>342900</xdr:rowOff>
    </xdr:to>
    <xdr:sp macro="[0]!DボタンClick" textlink="">
      <xdr:nvSpPr>
        <xdr:cNvPr id="5" name="Rectangle 50582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>
          <a:spLocks noChangeArrowheads="1"/>
        </xdr:cNvSpPr>
      </xdr:nvSpPr>
      <xdr:spPr bwMode="auto">
        <a:xfrm>
          <a:off x="3762375" y="19050"/>
          <a:ext cx="428625" cy="323850"/>
        </a:xfrm>
        <a:prstGeom prst="rect">
          <a:avLst/>
        </a:prstGeom>
        <a:solidFill>
          <a:srgbClr val="A6A6A6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FFFFFF"/>
              </a:solidFill>
              <a:latin typeface="Meiryo UI"/>
              <a:ea typeface="Meiryo UI"/>
              <a:cs typeface="Meiryo UI"/>
            </a:rPr>
            <a:t>Ｄ</a:t>
          </a:r>
        </a:p>
      </xdr:txBody>
    </xdr:sp>
    <xdr:clientData/>
  </xdr:twoCellAnchor>
  <xdr:twoCellAnchor>
    <xdr:from>
      <xdr:col>7</xdr:col>
      <xdr:colOff>209550</xdr:colOff>
      <xdr:row>0</xdr:row>
      <xdr:rowOff>19050</xdr:rowOff>
    </xdr:from>
    <xdr:to>
      <xdr:col>8</xdr:col>
      <xdr:colOff>117475</xdr:colOff>
      <xdr:row>0</xdr:row>
      <xdr:rowOff>346075</xdr:rowOff>
    </xdr:to>
    <xdr:sp macro="[0]!EボタンClick" textlink="">
      <xdr:nvSpPr>
        <xdr:cNvPr id="6" name="Rectangle 50584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>
          <a:spLocks noChangeArrowheads="1"/>
        </xdr:cNvSpPr>
      </xdr:nvSpPr>
      <xdr:spPr bwMode="auto">
        <a:xfrm>
          <a:off x="4219575" y="19050"/>
          <a:ext cx="403225" cy="327025"/>
        </a:xfrm>
        <a:prstGeom prst="rect">
          <a:avLst/>
        </a:prstGeom>
        <a:solidFill>
          <a:srgbClr val="FDFDFD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eiryo UI"/>
              <a:ea typeface="Meiryo UI"/>
              <a:cs typeface="Meiryo UI"/>
            </a:rPr>
            <a:t>Ｅ</a:t>
          </a:r>
        </a:p>
      </xdr:txBody>
    </xdr:sp>
    <xdr:clientData/>
  </xdr:twoCellAnchor>
  <xdr:twoCellAnchor>
    <xdr:from>
      <xdr:col>2</xdr:col>
      <xdr:colOff>1390650</xdr:colOff>
      <xdr:row>0</xdr:row>
      <xdr:rowOff>19050</xdr:rowOff>
    </xdr:from>
    <xdr:to>
      <xdr:col>3</xdr:col>
      <xdr:colOff>352425</xdr:colOff>
      <xdr:row>0</xdr:row>
      <xdr:rowOff>342900</xdr:rowOff>
    </xdr:to>
    <xdr:sp macro="[0]!KボタンClick" textlink="">
      <xdr:nvSpPr>
        <xdr:cNvPr id="7" name="Rectangle 50579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>
          <a:spLocks noChangeArrowheads="1"/>
        </xdr:cNvSpPr>
      </xdr:nvSpPr>
      <xdr:spPr bwMode="auto">
        <a:xfrm>
          <a:off x="2000250" y="19050"/>
          <a:ext cx="419100" cy="323850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100" b="1" i="0" u="none" strike="noStrike" baseline="0">
              <a:solidFill>
                <a:srgbClr val="000000"/>
              </a:solidFill>
              <a:latin typeface="Meiryo UI"/>
              <a:ea typeface="Meiryo UI"/>
              <a:cs typeface="Meiryo UI"/>
            </a:rPr>
            <a:t>Ｋ</a:t>
          </a:r>
        </a:p>
      </xdr:txBody>
    </xdr:sp>
    <xdr:clientData/>
  </xdr:twoCellAnchor>
  <xdr:twoCellAnchor editAs="absolute">
    <xdr:from>
      <xdr:col>9</xdr:col>
      <xdr:colOff>87124</xdr:colOff>
      <xdr:row>0</xdr:row>
      <xdr:rowOff>65405</xdr:rowOff>
    </xdr:from>
    <xdr:to>
      <xdr:col>12</xdr:col>
      <xdr:colOff>277786</xdr:colOff>
      <xdr:row>0</xdr:row>
      <xdr:rowOff>306705</xdr:rowOff>
    </xdr:to>
    <xdr:sp macro="[0]!calcMemberCosts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 bwMode="auto">
        <a:xfrm>
          <a:off x="5116324" y="65405"/>
          <a:ext cx="1590837" cy="241300"/>
        </a:xfrm>
        <a:prstGeom prst="rect">
          <a:avLst/>
        </a:prstGeom>
        <a:solidFill>
          <a:schemeClr val="bg1">
            <a:lumMod val="8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overflow" horzOverflow="overflow" wrap="none" lIns="18288" tIns="0" rIns="0" bIns="0" rtlCol="0" anchor="ctr" upright="1">
          <a:noAutofit/>
        </a:bodyPr>
        <a:lstStyle/>
        <a:p>
          <a:pPr algn="ctr"/>
          <a:r>
            <a:rPr kumimoji="1" lang="ja-JP" altLang="en-US" sz="1100" b="1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社員工数</a:t>
          </a:r>
          <a:r>
            <a:rPr kumimoji="1" lang="en-US" altLang="ja-JP" sz="1100" b="1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.csv</a:t>
          </a:r>
          <a:r>
            <a:rPr kumimoji="1" lang="ja-JP" altLang="en-US" sz="1100" b="1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出力</a:t>
          </a:r>
        </a:p>
      </xdr:txBody>
    </xdr:sp>
    <xdr:clientData fPrintsWithSheet="0"/>
  </xdr:twoCellAnchor>
  <xdr:twoCellAnchor editAs="absolute">
    <xdr:from>
      <xdr:col>14</xdr:col>
      <xdr:colOff>79102</xdr:colOff>
      <xdr:row>0</xdr:row>
      <xdr:rowOff>34925</xdr:rowOff>
    </xdr:from>
    <xdr:to>
      <xdr:col>15</xdr:col>
      <xdr:colOff>73288</xdr:colOff>
      <xdr:row>0</xdr:row>
      <xdr:rowOff>342900</xdr:rowOff>
    </xdr:to>
    <xdr:sp macro="[0]!黒ボタンClick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 bwMode="auto">
        <a:xfrm>
          <a:off x="7441927" y="34925"/>
          <a:ext cx="460911" cy="307975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none" lIns="18288" tIns="0" rIns="0" bIns="0" rtlCol="0" anchor="ctr" upright="1">
          <a:noAutofit/>
        </a:bodyPr>
        <a:lstStyle/>
        <a:p>
          <a:pPr algn="ctr"/>
          <a:r>
            <a:rPr kumimoji="1" lang="ja-JP" altLang="en-US" sz="1200" b="1">
              <a:solidFill>
                <a:srgbClr val="FF9696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黒</a:t>
          </a:r>
        </a:p>
      </xdr:txBody>
    </xdr:sp>
    <xdr:clientData/>
  </xdr:twoCellAnchor>
  <xdr:twoCellAnchor editAs="absolute">
    <xdr:from>
      <xdr:col>15</xdr:col>
      <xdr:colOff>162560</xdr:colOff>
      <xdr:row>0</xdr:row>
      <xdr:rowOff>0</xdr:rowOff>
    </xdr:from>
    <xdr:to>
      <xdr:col>16</xdr:col>
      <xdr:colOff>3171</xdr:colOff>
      <xdr:row>1</xdr:row>
      <xdr:rowOff>27902</xdr:rowOff>
    </xdr:to>
    <xdr:sp macro="[0]!赤文字ボタンClick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 bwMode="auto">
        <a:xfrm>
          <a:off x="7992110" y="0"/>
          <a:ext cx="459736" cy="380327"/>
        </a:xfrm>
        <a:prstGeom prst="rect">
          <a:avLst/>
        </a:prstGeom>
        <a:solidFill>
          <a:sysClr val="window" lastClr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none" lIns="18288" tIns="0" rIns="0" bIns="0" rtlCol="0" anchor="ctr" upright="1">
          <a:noAutofit/>
        </a:bodyPr>
        <a:lstStyle/>
        <a:p>
          <a:pPr algn="ctr"/>
          <a:r>
            <a:rPr kumimoji="1" lang="ja-JP" altLang="en-US" sz="1200" b="1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赤</a:t>
          </a:r>
        </a:p>
      </xdr:txBody>
    </xdr:sp>
    <xdr:clientData/>
  </xdr:twoCellAnchor>
  <xdr:twoCellAnchor>
    <xdr:from>
      <xdr:col>9</xdr:col>
      <xdr:colOff>21166</xdr:colOff>
      <xdr:row>251</xdr:row>
      <xdr:rowOff>6927</xdr:rowOff>
    </xdr:from>
    <xdr:to>
      <xdr:col>10</xdr:col>
      <xdr:colOff>440266</xdr:colOff>
      <xdr:row>258</xdr:row>
      <xdr:rowOff>187036</xdr:rowOff>
    </xdr:to>
    <xdr:sp macro="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 bwMode="auto">
        <a:xfrm>
          <a:off x="5050366" y="47927202"/>
          <a:ext cx="885825" cy="1513609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17319</xdr:colOff>
      <xdr:row>242</xdr:row>
      <xdr:rowOff>16935</xdr:rowOff>
    </xdr:from>
    <xdr:to>
      <xdr:col>20</xdr:col>
      <xdr:colOff>9526</xdr:colOff>
      <xdr:row>251</xdr:row>
      <xdr:rowOff>25977</xdr:rowOff>
    </xdr:to>
    <xdr:sp macro="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 bwMode="auto">
        <a:xfrm>
          <a:off x="8932719" y="46222710"/>
          <a:ext cx="1392382" cy="1723542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231</xdr:row>
      <xdr:rowOff>1</xdr:rowOff>
    </xdr:from>
    <xdr:to>
      <xdr:col>12</xdr:col>
      <xdr:colOff>13303</xdr:colOff>
      <xdr:row>238</xdr:row>
      <xdr:rowOff>0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 bwMode="auto">
        <a:xfrm>
          <a:off x="5029200" y="44110276"/>
          <a:ext cx="1413478" cy="1333499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273</xdr:row>
      <xdr:rowOff>10391</xdr:rowOff>
    </xdr:from>
    <xdr:to>
      <xdr:col>10</xdr:col>
      <xdr:colOff>8659</xdr:colOff>
      <xdr:row>281</xdr:row>
      <xdr:rowOff>0</xdr:rowOff>
    </xdr:to>
    <xdr:sp macro="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 bwMode="auto">
        <a:xfrm>
          <a:off x="5029200" y="52121666"/>
          <a:ext cx="475384" cy="1513609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252</xdr:row>
      <xdr:rowOff>187037</xdr:rowOff>
    </xdr:from>
    <xdr:to>
      <xdr:col>18</xdr:col>
      <xdr:colOff>0</xdr:colOff>
      <xdr:row>259</xdr:row>
      <xdr:rowOff>182880</xdr:rowOff>
    </xdr:to>
    <xdr:sp macro="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 bwMode="auto">
        <a:xfrm>
          <a:off x="5962650" y="48297812"/>
          <a:ext cx="3419475" cy="1329343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447386</xdr:colOff>
      <xdr:row>241</xdr:row>
      <xdr:rowOff>0</xdr:rowOff>
    </xdr:from>
    <xdr:to>
      <xdr:col>18</xdr:col>
      <xdr:colOff>38676</xdr:colOff>
      <xdr:row>242</xdr:row>
      <xdr:rowOff>0</xdr:rowOff>
    </xdr:to>
    <xdr:sp macro="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 bwMode="auto">
        <a:xfrm>
          <a:off x="5943311" y="46015275"/>
          <a:ext cx="3477490" cy="190500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9188</xdr:colOff>
      <xdr:row>231</xdr:row>
      <xdr:rowOff>771</xdr:rowOff>
    </xdr:from>
    <xdr:to>
      <xdr:col>15</xdr:col>
      <xdr:colOff>0</xdr:colOff>
      <xdr:row>237</xdr:row>
      <xdr:rowOff>186267</xdr:rowOff>
    </xdr:to>
    <xdr:sp macro="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 bwMode="auto">
        <a:xfrm>
          <a:off x="6438563" y="44111046"/>
          <a:ext cx="1390987" cy="1328496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609600</xdr:colOff>
      <xdr:row>231</xdr:row>
      <xdr:rowOff>7698</xdr:rowOff>
    </xdr:from>
    <xdr:to>
      <xdr:col>19</xdr:col>
      <xdr:colOff>9455</xdr:colOff>
      <xdr:row>238</xdr:row>
      <xdr:rowOff>0</xdr:rowOff>
    </xdr:to>
    <xdr:sp macro="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 bwMode="auto">
        <a:xfrm>
          <a:off x="8439150" y="44117973"/>
          <a:ext cx="1419155" cy="1325802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8341</xdr:colOff>
      <xdr:row>231</xdr:row>
      <xdr:rowOff>7698</xdr:rowOff>
    </xdr:from>
    <xdr:to>
      <xdr:col>22</xdr:col>
      <xdr:colOff>23309</xdr:colOff>
      <xdr:row>238</xdr:row>
      <xdr:rowOff>0</xdr:rowOff>
    </xdr:to>
    <xdr:sp macro="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 bwMode="auto">
        <a:xfrm>
          <a:off x="9857191" y="44117973"/>
          <a:ext cx="1415143" cy="1325802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22195</xdr:colOff>
      <xdr:row>230</xdr:row>
      <xdr:rowOff>180975</xdr:rowOff>
    </xdr:from>
    <xdr:to>
      <xdr:col>27</xdr:col>
      <xdr:colOff>37163</xdr:colOff>
      <xdr:row>234</xdr:row>
      <xdr:rowOff>180109</xdr:rowOff>
    </xdr:to>
    <xdr:sp macro="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 bwMode="auto">
        <a:xfrm>
          <a:off x="12538045" y="44100750"/>
          <a:ext cx="1415143" cy="761134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264</xdr:row>
      <xdr:rowOff>0</xdr:rowOff>
    </xdr:from>
    <xdr:to>
      <xdr:col>22</xdr:col>
      <xdr:colOff>1</xdr:colOff>
      <xdr:row>273</xdr:row>
      <xdr:rowOff>0</xdr:rowOff>
    </xdr:to>
    <xdr:sp macro="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/>
      </xdr:nvSpPr>
      <xdr:spPr bwMode="auto">
        <a:xfrm>
          <a:off x="9382125" y="50396775"/>
          <a:ext cx="1866901" cy="1714500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12773</xdr:colOff>
      <xdr:row>263</xdr:row>
      <xdr:rowOff>182562</xdr:rowOff>
    </xdr:from>
    <xdr:to>
      <xdr:col>25</xdr:col>
      <xdr:colOff>420445</xdr:colOff>
      <xdr:row>273</xdr:row>
      <xdr:rowOff>0</xdr:rowOff>
    </xdr:to>
    <xdr:sp macro="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 bwMode="auto">
        <a:xfrm>
          <a:off x="12528623" y="50388837"/>
          <a:ext cx="874397" cy="1722438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1</xdr:colOff>
      <xdr:row>176</xdr:row>
      <xdr:rowOff>0</xdr:rowOff>
    </xdr:from>
    <xdr:to>
      <xdr:col>14</xdr:col>
      <xdr:colOff>1</xdr:colOff>
      <xdr:row>185</xdr:row>
      <xdr:rowOff>180974</xdr:rowOff>
    </xdr:to>
    <xdr:sp macro="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 bwMode="auto">
        <a:xfrm>
          <a:off x="5962651" y="33632775"/>
          <a:ext cx="1400175" cy="1895474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457200</xdr:colOff>
      <xdr:row>185</xdr:row>
      <xdr:rowOff>190499</xdr:rowOff>
    </xdr:from>
    <xdr:to>
      <xdr:col>13</xdr:col>
      <xdr:colOff>10583</xdr:colOff>
      <xdr:row>188</xdr:row>
      <xdr:rowOff>19050</xdr:rowOff>
    </xdr:to>
    <xdr:sp macro="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/>
      </xdr:nvSpPr>
      <xdr:spPr bwMode="auto">
        <a:xfrm>
          <a:off x="6419850" y="35537774"/>
          <a:ext cx="486833" cy="400051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8658</xdr:colOff>
      <xdr:row>188</xdr:row>
      <xdr:rowOff>190499</xdr:rowOff>
    </xdr:from>
    <xdr:to>
      <xdr:col>14</xdr:col>
      <xdr:colOff>8660</xdr:colOff>
      <xdr:row>191</xdr:row>
      <xdr:rowOff>19050</xdr:rowOff>
    </xdr:to>
    <xdr:sp macro="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/>
      </xdr:nvSpPr>
      <xdr:spPr bwMode="auto">
        <a:xfrm>
          <a:off x="6438033" y="36109274"/>
          <a:ext cx="933452" cy="400051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509156</xdr:colOff>
      <xdr:row>281</xdr:row>
      <xdr:rowOff>5195</xdr:rowOff>
    </xdr:from>
    <xdr:to>
      <xdr:col>14</xdr:col>
      <xdr:colOff>452005</xdr:colOff>
      <xdr:row>295</xdr:row>
      <xdr:rowOff>178377</xdr:rowOff>
    </xdr:to>
    <xdr:sp macro="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/>
      </xdr:nvSpPr>
      <xdr:spPr bwMode="auto">
        <a:xfrm>
          <a:off x="5014481" y="53640470"/>
          <a:ext cx="2800349" cy="2840182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5714</xdr:colOff>
      <xdr:row>281</xdr:row>
      <xdr:rowOff>3290</xdr:rowOff>
    </xdr:from>
    <xdr:to>
      <xdr:col>17</xdr:col>
      <xdr:colOff>7620</xdr:colOff>
      <xdr:row>295</xdr:row>
      <xdr:rowOff>182187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/>
      </xdr:nvSpPr>
      <xdr:spPr bwMode="auto">
        <a:xfrm>
          <a:off x="8454389" y="53638565"/>
          <a:ext cx="468631" cy="2845897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19049</xdr:colOff>
      <xdr:row>305</xdr:row>
      <xdr:rowOff>9525</xdr:rowOff>
    </xdr:from>
    <xdr:to>
      <xdr:col>26</xdr:col>
      <xdr:colOff>17316</xdr:colOff>
      <xdr:row>313</xdr:row>
      <xdr:rowOff>164522</xdr:rowOff>
    </xdr:to>
    <xdr:sp macro="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/>
      </xdr:nvSpPr>
      <xdr:spPr bwMode="auto">
        <a:xfrm>
          <a:off x="9867899" y="58216800"/>
          <a:ext cx="3598717" cy="1678997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28576</xdr:colOff>
      <xdr:row>295</xdr:row>
      <xdr:rowOff>190499</xdr:rowOff>
    </xdr:from>
    <xdr:to>
      <xdr:col>19</xdr:col>
      <xdr:colOff>17319</xdr:colOff>
      <xdr:row>299</xdr:row>
      <xdr:rowOff>0</xdr:rowOff>
    </xdr:to>
    <xdr:sp macro="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/>
      </xdr:nvSpPr>
      <xdr:spPr bwMode="auto">
        <a:xfrm>
          <a:off x="7391401" y="56492774"/>
          <a:ext cx="2474768" cy="571501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559</xdr:row>
          <xdr:rowOff>152400</xdr:rowOff>
        </xdr:from>
        <xdr:to>
          <xdr:col>8</xdr:col>
          <xdr:colOff>0</xdr:colOff>
          <xdr:row>564</xdr:row>
          <xdr:rowOff>180975</xdr:rowOff>
        </xdr:to>
        <xdr:sp macro="" textlink="">
          <xdr:nvSpPr>
            <xdr:cNvPr id="210945" name="Button 1" hidden="1">
              <a:extLst>
                <a:ext uri="{63B3BB69-23CF-44E3-9099-C40C66FF867C}">
                  <a14:compatExt spid="_x0000_s210945"/>
                </a:ext>
                <a:ext uri="{FF2B5EF4-FFF2-40B4-BE49-F238E27FC236}">
                  <a16:creationId xmlns:a16="http://schemas.microsoft.com/office/drawing/2014/main" id="{00000000-0008-0000-0500-000001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464993</xdr:colOff>
      <xdr:row>242</xdr:row>
      <xdr:rowOff>16935</xdr:rowOff>
    </xdr:from>
    <xdr:to>
      <xdr:col>26</xdr:col>
      <xdr:colOff>9524</xdr:colOff>
      <xdr:row>251</xdr:row>
      <xdr:rowOff>25977</xdr:rowOff>
    </xdr:to>
    <xdr:sp macro="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/>
      </xdr:nvSpPr>
      <xdr:spPr bwMode="auto">
        <a:xfrm>
          <a:off x="10313843" y="46222710"/>
          <a:ext cx="3144981" cy="1723542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12700</xdr:colOff>
      <xdr:row>259</xdr:row>
      <xdr:rowOff>189230</xdr:rowOff>
    </xdr:from>
    <xdr:to>
      <xdr:col>18</xdr:col>
      <xdr:colOff>8890</xdr:colOff>
      <xdr:row>262</xdr:row>
      <xdr:rowOff>177800</xdr:rowOff>
    </xdr:to>
    <xdr:sp macro="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 bwMode="auto">
        <a:xfrm>
          <a:off x="7375525" y="49633505"/>
          <a:ext cx="2015490" cy="560070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303</xdr:row>
      <xdr:rowOff>0</xdr:rowOff>
    </xdr:from>
    <xdr:to>
      <xdr:col>19</xdr:col>
      <xdr:colOff>24938</xdr:colOff>
      <xdr:row>305</xdr:row>
      <xdr:rowOff>0</xdr:rowOff>
    </xdr:to>
    <xdr:sp macro="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/>
      </xdr:nvSpPr>
      <xdr:spPr bwMode="auto">
        <a:xfrm>
          <a:off x="9382125" y="57826275"/>
          <a:ext cx="491663" cy="381000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5194</xdr:colOff>
      <xdr:row>303</xdr:row>
      <xdr:rowOff>0</xdr:rowOff>
    </xdr:from>
    <xdr:to>
      <xdr:col>26</xdr:col>
      <xdr:colOff>9525</xdr:colOff>
      <xdr:row>305</xdr:row>
      <xdr:rowOff>0</xdr:rowOff>
    </xdr:to>
    <xdr:sp macro="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/>
      </xdr:nvSpPr>
      <xdr:spPr bwMode="auto">
        <a:xfrm>
          <a:off x="9854044" y="57826275"/>
          <a:ext cx="3604781" cy="381000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30481</xdr:colOff>
      <xdr:row>299</xdr:row>
      <xdr:rowOff>0</xdr:rowOff>
    </xdr:from>
    <xdr:to>
      <xdr:col>19</xdr:col>
      <xdr:colOff>21129</xdr:colOff>
      <xdr:row>300</xdr:row>
      <xdr:rowOff>182880</xdr:rowOff>
    </xdr:to>
    <xdr:sp macro="" textlink="">
      <xdr:nvSpPr>
        <xdr:cNvPr id="35" name="正方形/長方形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/>
      </xdr:nvSpPr>
      <xdr:spPr bwMode="auto">
        <a:xfrm>
          <a:off x="7393306" y="57064275"/>
          <a:ext cx="2476673" cy="373380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57150</xdr:colOff>
      <xdr:row>384</xdr:row>
      <xdr:rowOff>9525</xdr:rowOff>
    </xdr:from>
    <xdr:to>
      <xdr:col>32</xdr:col>
      <xdr:colOff>415637</xdr:colOff>
      <xdr:row>388</xdr:row>
      <xdr:rowOff>47625</xdr:rowOff>
    </xdr:to>
    <xdr:sp macro="" textlink="">
      <xdr:nvSpPr>
        <xdr:cNvPr id="36" name="正方形/長方形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/>
      </xdr:nvSpPr>
      <xdr:spPr bwMode="auto">
        <a:xfrm>
          <a:off x="13506450" y="73266300"/>
          <a:ext cx="3530312" cy="800100"/>
        </a:xfrm>
        <a:prstGeom prst="rect">
          <a:avLst/>
        </a:prstGeom>
        <a:solidFill>
          <a:srgbClr val="0000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none" lIns="18288" tIns="0" rIns="0" bIns="0" rtlCol="0" anchor="t" upright="1">
          <a:noAutofit/>
        </a:bodyPr>
        <a:lstStyle/>
        <a:p>
          <a:pPr algn="l"/>
          <a:r>
            <a:rPr kumimoji="1" lang="en-US" altLang="ja-JP" sz="10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8/24 </a:t>
          </a:r>
          <a:r>
            <a:rPr kumimoji="1" lang="ja-JP" altLang="en-US" sz="10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礒邉</a:t>
          </a:r>
          <a:endParaRPr kumimoji="1" lang="en-US" altLang="ja-JP" sz="10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  <a:p>
          <a:r>
            <a:rPr kumimoji="1" lang="en-US" altLang="ja-JP" sz="1000">
              <a:solidFill>
                <a:schemeClr val="bg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10</a:t>
          </a:r>
          <a:r>
            <a:rPr kumimoji="1" lang="ja-JP" altLang="ja-JP" sz="1000">
              <a:solidFill>
                <a:schemeClr val="bg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月以降の人員計画見直しによる削除</a:t>
          </a:r>
          <a:endParaRPr lang="ja-JP" altLang="ja-JP" sz="1000">
            <a:solidFill>
              <a:schemeClr val="bg1"/>
            </a:solidFill>
            <a:effectLst/>
            <a:latin typeface="Meiryo UI" panose="020B0604030504040204" pitchFamily="50" charset="-128"/>
            <a:ea typeface="Meiryo UI" panose="020B0604030504040204" pitchFamily="50" charset="-128"/>
          </a:endParaRPr>
        </a:p>
        <a:p>
          <a:r>
            <a:rPr kumimoji="1" lang="ja-JP" altLang="ja-JP" sz="1000">
              <a:solidFill>
                <a:schemeClr val="bg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→新財務で吸収</a:t>
          </a:r>
          <a:endParaRPr lang="ja-JP" altLang="ja-JP" sz="1000">
            <a:solidFill>
              <a:schemeClr val="bg1"/>
            </a:solidFill>
            <a:effectLst/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19</xdr:col>
      <xdr:colOff>32385</xdr:colOff>
      <xdr:row>368</xdr:row>
      <xdr:rowOff>110837</xdr:rowOff>
    </xdr:from>
    <xdr:to>
      <xdr:col>23</xdr:col>
      <xdr:colOff>554181</xdr:colOff>
      <xdr:row>372</xdr:row>
      <xdr:rowOff>114301</xdr:rowOff>
    </xdr:to>
    <xdr:sp macro="" textlink="">
      <xdr:nvSpPr>
        <xdr:cNvPr id="37" name="正方形/長方形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/>
      </xdr:nvSpPr>
      <xdr:spPr bwMode="auto">
        <a:xfrm>
          <a:off x="9881235" y="70319612"/>
          <a:ext cx="2541096" cy="765464"/>
        </a:xfrm>
        <a:prstGeom prst="rect">
          <a:avLst/>
        </a:prstGeom>
        <a:solidFill>
          <a:srgbClr val="0000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none" lIns="18288" tIns="0" rIns="0" bIns="0" rtlCol="0" anchor="t" upright="1">
          <a:noAutofit/>
        </a:bodyPr>
        <a:lstStyle/>
        <a:p>
          <a:pPr algn="l"/>
          <a:r>
            <a:rPr kumimoji="1" lang="en-US" altLang="ja-JP" sz="10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8/24 </a:t>
          </a:r>
          <a:r>
            <a:rPr kumimoji="1" lang="ja-JP" altLang="en-US" sz="10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礒邉</a:t>
          </a:r>
          <a:endParaRPr kumimoji="1" lang="en-US" altLang="ja-JP" sz="10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  <a:p>
          <a:pPr algn="l"/>
          <a:r>
            <a:rPr kumimoji="1" lang="en-US" altLang="ja-JP" sz="10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10</a:t>
          </a:r>
          <a:r>
            <a:rPr kumimoji="1" lang="ja-JP" altLang="en-US" sz="10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月以降の人員計画見直しによる削除</a:t>
          </a:r>
          <a:endParaRPr kumimoji="1" lang="en-US" altLang="ja-JP" sz="10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  <a:p>
          <a:pPr algn="l"/>
          <a:r>
            <a:rPr kumimoji="1" lang="ja-JP" altLang="en-US" sz="10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→新財務で吸収</a:t>
          </a:r>
          <a:endParaRPr kumimoji="1" lang="en-US" altLang="ja-JP" sz="10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17</xdr:col>
      <xdr:colOff>9525</xdr:colOff>
      <xdr:row>301</xdr:row>
      <xdr:rowOff>0</xdr:rowOff>
    </xdr:from>
    <xdr:to>
      <xdr:col>19</xdr:col>
      <xdr:colOff>21129</xdr:colOff>
      <xdr:row>302</xdr:row>
      <xdr:rowOff>182880</xdr:rowOff>
    </xdr:to>
    <xdr:sp macro="" textlink="">
      <xdr:nvSpPr>
        <xdr:cNvPr id="38" name="正方形/長方形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/>
      </xdr:nvSpPr>
      <xdr:spPr bwMode="auto">
        <a:xfrm>
          <a:off x="8924925" y="57445275"/>
          <a:ext cx="945054" cy="373380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46240</xdr:colOff>
      <xdr:row>378</xdr:row>
      <xdr:rowOff>62346</xdr:rowOff>
    </xdr:from>
    <xdr:to>
      <xdr:col>31</xdr:col>
      <xdr:colOff>145473</xdr:colOff>
      <xdr:row>382</xdr:row>
      <xdr:rowOff>65809</xdr:rowOff>
    </xdr:to>
    <xdr:sp macro="" textlink="">
      <xdr:nvSpPr>
        <xdr:cNvPr id="39" name="正方形/長方形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/>
      </xdr:nvSpPr>
      <xdr:spPr bwMode="auto">
        <a:xfrm>
          <a:off x="13495540" y="72176121"/>
          <a:ext cx="2585258" cy="765463"/>
        </a:xfrm>
        <a:prstGeom prst="rect">
          <a:avLst/>
        </a:prstGeom>
        <a:solidFill>
          <a:srgbClr val="0000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none" lIns="18288" tIns="0" rIns="0" bIns="0" rtlCol="0" anchor="t" upright="1">
          <a:noAutofit/>
        </a:bodyPr>
        <a:lstStyle/>
        <a:p>
          <a:pPr algn="l"/>
          <a:r>
            <a:rPr kumimoji="1" lang="en-US" altLang="ja-JP" sz="10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8/24 </a:t>
          </a:r>
          <a:r>
            <a:rPr kumimoji="1" lang="ja-JP" altLang="en-US" sz="10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礒邉</a:t>
          </a:r>
          <a:endParaRPr kumimoji="1" lang="en-US" altLang="ja-JP" sz="10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  <a:p>
          <a:pPr algn="l"/>
          <a:r>
            <a:rPr kumimoji="1" lang="en-US" altLang="ja-JP" sz="10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10</a:t>
          </a:r>
          <a:r>
            <a:rPr kumimoji="1" lang="ja-JP" altLang="en-US" sz="10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月以降の人員計画見直しによる削除</a:t>
          </a:r>
          <a:endParaRPr kumimoji="1" lang="en-US" altLang="ja-JP" sz="10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  <a:p>
          <a:pPr algn="l"/>
          <a:r>
            <a:rPr kumimoji="1" lang="ja-JP" altLang="en-US" sz="10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→新財務で吸収</a:t>
          </a:r>
          <a:endParaRPr kumimoji="1" lang="en-US" altLang="ja-JP" sz="10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16</xdr:col>
      <xdr:colOff>427470</xdr:colOff>
      <xdr:row>142</xdr:row>
      <xdr:rowOff>181841</xdr:rowOff>
    </xdr:from>
    <xdr:to>
      <xdr:col>18</xdr:col>
      <xdr:colOff>12603</xdr:colOff>
      <xdr:row>145</xdr:row>
      <xdr:rowOff>10392</xdr:rowOff>
    </xdr:to>
    <xdr:sp macro="" textlink="">
      <xdr:nvSpPr>
        <xdr:cNvPr id="40" name="正方形/長方形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/>
      </xdr:nvSpPr>
      <xdr:spPr bwMode="auto">
        <a:xfrm>
          <a:off x="8876145" y="27337616"/>
          <a:ext cx="518583" cy="400051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8660</xdr:colOff>
      <xdr:row>142</xdr:row>
      <xdr:rowOff>181841</xdr:rowOff>
    </xdr:from>
    <xdr:to>
      <xdr:col>19</xdr:col>
      <xdr:colOff>17222</xdr:colOff>
      <xdr:row>145</xdr:row>
      <xdr:rowOff>10392</xdr:rowOff>
    </xdr:to>
    <xdr:sp macro="" textlink="">
      <xdr:nvSpPr>
        <xdr:cNvPr id="41" name="正方形/長方形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/>
      </xdr:nvSpPr>
      <xdr:spPr bwMode="auto">
        <a:xfrm>
          <a:off x="9390785" y="27337616"/>
          <a:ext cx="475287" cy="400051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381000</xdr:colOff>
      <xdr:row>0</xdr:row>
      <xdr:rowOff>19050</xdr:rowOff>
    </xdr:from>
    <xdr:to>
      <xdr:col>4</xdr:col>
      <xdr:colOff>304800</xdr:colOff>
      <xdr:row>0</xdr:row>
      <xdr:rowOff>342900</xdr:rowOff>
    </xdr:to>
    <xdr:sp macro="[0]!AボタンClick" textlink="">
      <xdr:nvSpPr>
        <xdr:cNvPr id="2" name="Rectangle 50579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ChangeArrowheads="1"/>
        </xdr:cNvSpPr>
      </xdr:nvSpPr>
      <xdr:spPr bwMode="auto">
        <a:xfrm>
          <a:off x="2447925" y="19050"/>
          <a:ext cx="419100" cy="323850"/>
        </a:xfrm>
        <a:prstGeom prst="rect">
          <a:avLst/>
        </a:prstGeom>
        <a:solidFill>
          <a:srgbClr val="00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HG創英角ｺﾞｼｯｸUB"/>
              <a:ea typeface="HG創英角ｺﾞｼｯｸUB"/>
            </a:rPr>
            <a:t>Ａ</a:t>
          </a:r>
        </a:p>
      </xdr:txBody>
    </xdr:sp>
    <xdr:clientData/>
  </xdr:twoCellAnchor>
  <xdr:twoCellAnchor>
    <xdr:from>
      <xdr:col>4</xdr:col>
      <xdr:colOff>333375</xdr:colOff>
      <xdr:row>0</xdr:row>
      <xdr:rowOff>19050</xdr:rowOff>
    </xdr:from>
    <xdr:to>
      <xdr:col>5</xdr:col>
      <xdr:colOff>257175</xdr:colOff>
      <xdr:row>0</xdr:row>
      <xdr:rowOff>342900</xdr:rowOff>
    </xdr:to>
    <xdr:sp macro="[0]!BボタンClick" textlink="">
      <xdr:nvSpPr>
        <xdr:cNvPr id="3" name="Rectangle 50580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2895600" y="19050"/>
          <a:ext cx="381000" cy="323850"/>
        </a:xfrm>
        <a:prstGeom prst="rect">
          <a:avLst/>
        </a:prstGeom>
        <a:solidFill>
          <a:srgbClr val="FF00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eiryo UI"/>
              <a:ea typeface="Meiryo UI"/>
              <a:cs typeface="Meiryo UI"/>
            </a:rPr>
            <a:t>Ｂ</a:t>
          </a:r>
        </a:p>
      </xdr:txBody>
    </xdr:sp>
    <xdr:clientData/>
  </xdr:twoCellAnchor>
  <xdr:twoCellAnchor>
    <xdr:from>
      <xdr:col>5</xdr:col>
      <xdr:colOff>285750</xdr:colOff>
      <xdr:row>0</xdr:row>
      <xdr:rowOff>19050</xdr:rowOff>
    </xdr:from>
    <xdr:to>
      <xdr:col>6</xdr:col>
      <xdr:colOff>257175</xdr:colOff>
      <xdr:row>0</xdr:row>
      <xdr:rowOff>342900</xdr:rowOff>
    </xdr:to>
    <xdr:sp macro="[0]!CボタンClick" textlink="">
      <xdr:nvSpPr>
        <xdr:cNvPr id="4" name="Rectangle 50581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rrowheads="1"/>
        </xdr:cNvSpPr>
      </xdr:nvSpPr>
      <xdr:spPr bwMode="auto">
        <a:xfrm>
          <a:off x="3305175" y="19050"/>
          <a:ext cx="428625" cy="323850"/>
        </a:xfrm>
        <a:prstGeom prst="rect">
          <a:avLst/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eiryo UI"/>
              <a:ea typeface="Meiryo UI"/>
              <a:cs typeface="Meiryo UI"/>
            </a:rPr>
            <a:t>Ｃ</a:t>
          </a:r>
        </a:p>
      </xdr:txBody>
    </xdr:sp>
    <xdr:clientData/>
  </xdr:twoCellAnchor>
  <xdr:twoCellAnchor>
    <xdr:from>
      <xdr:col>6</xdr:col>
      <xdr:colOff>285750</xdr:colOff>
      <xdr:row>0</xdr:row>
      <xdr:rowOff>19050</xdr:rowOff>
    </xdr:from>
    <xdr:to>
      <xdr:col>7</xdr:col>
      <xdr:colOff>180975</xdr:colOff>
      <xdr:row>0</xdr:row>
      <xdr:rowOff>342900</xdr:rowOff>
    </xdr:to>
    <xdr:sp macro="[0]!DボタンClick" textlink="">
      <xdr:nvSpPr>
        <xdr:cNvPr id="5" name="Rectangle 50582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>
          <a:spLocks noChangeArrowheads="1"/>
        </xdr:cNvSpPr>
      </xdr:nvSpPr>
      <xdr:spPr bwMode="auto">
        <a:xfrm>
          <a:off x="3762375" y="19050"/>
          <a:ext cx="428625" cy="323850"/>
        </a:xfrm>
        <a:prstGeom prst="rect">
          <a:avLst/>
        </a:prstGeom>
        <a:solidFill>
          <a:srgbClr val="A6A6A6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FFFFFF"/>
              </a:solidFill>
              <a:latin typeface="Meiryo UI"/>
              <a:ea typeface="Meiryo UI"/>
              <a:cs typeface="Meiryo UI"/>
            </a:rPr>
            <a:t>Ｄ</a:t>
          </a:r>
        </a:p>
      </xdr:txBody>
    </xdr:sp>
    <xdr:clientData/>
  </xdr:twoCellAnchor>
  <xdr:twoCellAnchor>
    <xdr:from>
      <xdr:col>7</xdr:col>
      <xdr:colOff>209550</xdr:colOff>
      <xdr:row>0</xdr:row>
      <xdr:rowOff>19050</xdr:rowOff>
    </xdr:from>
    <xdr:to>
      <xdr:col>8</xdr:col>
      <xdr:colOff>117475</xdr:colOff>
      <xdr:row>0</xdr:row>
      <xdr:rowOff>346075</xdr:rowOff>
    </xdr:to>
    <xdr:sp macro="[0]!EボタンClick" textlink="">
      <xdr:nvSpPr>
        <xdr:cNvPr id="6" name="Rectangle 50584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rrowheads="1"/>
        </xdr:cNvSpPr>
      </xdr:nvSpPr>
      <xdr:spPr bwMode="auto">
        <a:xfrm>
          <a:off x="4219575" y="19050"/>
          <a:ext cx="403225" cy="327025"/>
        </a:xfrm>
        <a:prstGeom prst="rect">
          <a:avLst/>
        </a:prstGeom>
        <a:solidFill>
          <a:srgbClr val="FDFDFD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eiryo UI"/>
              <a:ea typeface="Meiryo UI"/>
              <a:cs typeface="Meiryo UI"/>
            </a:rPr>
            <a:t>Ｅ</a:t>
          </a:r>
        </a:p>
      </xdr:txBody>
    </xdr:sp>
    <xdr:clientData/>
  </xdr:twoCellAnchor>
  <xdr:twoCellAnchor>
    <xdr:from>
      <xdr:col>2</xdr:col>
      <xdr:colOff>1390650</xdr:colOff>
      <xdr:row>0</xdr:row>
      <xdr:rowOff>19050</xdr:rowOff>
    </xdr:from>
    <xdr:to>
      <xdr:col>3</xdr:col>
      <xdr:colOff>352425</xdr:colOff>
      <xdr:row>0</xdr:row>
      <xdr:rowOff>342900</xdr:rowOff>
    </xdr:to>
    <xdr:sp macro="[0]!KボタンClick" textlink="">
      <xdr:nvSpPr>
        <xdr:cNvPr id="7" name="Rectangle 50579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>
          <a:spLocks noChangeArrowheads="1"/>
        </xdr:cNvSpPr>
      </xdr:nvSpPr>
      <xdr:spPr bwMode="auto">
        <a:xfrm>
          <a:off x="2000250" y="19050"/>
          <a:ext cx="419100" cy="323850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100" b="1" i="0" u="none" strike="noStrike" baseline="0">
              <a:solidFill>
                <a:srgbClr val="000000"/>
              </a:solidFill>
              <a:latin typeface="Meiryo UI"/>
              <a:ea typeface="Meiryo UI"/>
              <a:cs typeface="Meiryo UI"/>
            </a:rPr>
            <a:t>Ｋ</a:t>
          </a:r>
        </a:p>
      </xdr:txBody>
    </xdr:sp>
    <xdr:clientData/>
  </xdr:twoCellAnchor>
  <xdr:twoCellAnchor editAs="absolute">
    <xdr:from>
      <xdr:col>9</xdr:col>
      <xdr:colOff>80774</xdr:colOff>
      <xdr:row>0</xdr:row>
      <xdr:rowOff>71755</xdr:rowOff>
    </xdr:from>
    <xdr:to>
      <xdr:col>12</xdr:col>
      <xdr:colOff>271436</xdr:colOff>
      <xdr:row>0</xdr:row>
      <xdr:rowOff>306705</xdr:rowOff>
    </xdr:to>
    <xdr:sp macro="[0]!calcMemberCosts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 bwMode="auto">
        <a:xfrm>
          <a:off x="5109974" y="71755"/>
          <a:ext cx="1590837" cy="234950"/>
        </a:xfrm>
        <a:prstGeom prst="rect">
          <a:avLst/>
        </a:prstGeom>
        <a:solidFill>
          <a:schemeClr val="bg1">
            <a:lumMod val="8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overflow" horzOverflow="overflow" wrap="none" lIns="18288" tIns="0" rIns="0" bIns="0" rtlCol="0" anchor="ctr" upright="1">
          <a:noAutofit/>
        </a:bodyPr>
        <a:lstStyle/>
        <a:p>
          <a:pPr algn="ctr"/>
          <a:r>
            <a:rPr kumimoji="1" lang="ja-JP" altLang="en-US" sz="1100" b="1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社員工数</a:t>
          </a:r>
          <a:r>
            <a:rPr kumimoji="1" lang="en-US" altLang="ja-JP" sz="1100" b="1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.csv</a:t>
          </a:r>
          <a:r>
            <a:rPr kumimoji="1" lang="ja-JP" altLang="en-US" sz="1100" b="1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出力</a:t>
          </a:r>
        </a:p>
      </xdr:txBody>
    </xdr:sp>
    <xdr:clientData fPrintsWithSheet="0"/>
  </xdr:twoCellAnchor>
  <xdr:twoCellAnchor editAs="absolute">
    <xdr:from>
      <xdr:col>14</xdr:col>
      <xdr:colOff>79102</xdr:colOff>
      <xdr:row>0</xdr:row>
      <xdr:rowOff>34925</xdr:rowOff>
    </xdr:from>
    <xdr:to>
      <xdr:col>15</xdr:col>
      <xdr:colOff>73288</xdr:colOff>
      <xdr:row>0</xdr:row>
      <xdr:rowOff>342900</xdr:rowOff>
    </xdr:to>
    <xdr:sp macro="[0]!黒ボタンClick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 bwMode="auto">
        <a:xfrm>
          <a:off x="7441927" y="34925"/>
          <a:ext cx="460911" cy="307975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none" lIns="18288" tIns="0" rIns="0" bIns="0" rtlCol="0" anchor="ctr" upright="1">
          <a:noAutofit/>
        </a:bodyPr>
        <a:lstStyle/>
        <a:p>
          <a:pPr algn="ctr"/>
          <a:r>
            <a:rPr kumimoji="1" lang="ja-JP" altLang="en-US" sz="1200" b="1">
              <a:solidFill>
                <a:srgbClr val="FF9696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黒</a:t>
          </a:r>
        </a:p>
      </xdr:txBody>
    </xdr:sp>
    <xdr:clientData/>
  </xdr:twoCellAnchor>
  <xdr:twoCellAnchor editAs="absolute">
    <xdr:from>
      <xdr:col>15</xdr:col>
      <xdr:colOff>156210</xdr:colOff>
      <xdr:row>0</xdr:row>
      <xdr:rowOff>0</xdr:rowOff>
    </xdr:from>
    <xdr:to>
      <xdr:col>16</xdr:col>
      <xdr:colOff>3171</xdr:colOff>
      <xdr:row>1</xdr:row>
      <xdr:rowOff>34252</xdr:rowOff>
    </xdr:to>
    <xdr:sp macro="[0]!赤文字ボタンClick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 bwMode="auto">
        <a:xfrm>
          <a:off x="7985760" y="0"/>
          <a:ext cx="466086" cy="386677"/>
        </a:xfrm>
        <a:prstGeom prst="rect">
          <a:avLst/>
        </a:prstGeom>
        <a:solidFill>
          <a:sysClr val="window" lastClr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none" lIns="18288" tIns="0" rIns="0" bIns="0" rtlCol="0" anchor="ctr" upright="1">
          <a:noAutofit/>
        </a:bodyPr>
        <a:lstStyle/>
        <a:p>
          <a:pPr algn="ctr"/>
          <a:r>
            <a:rPr kumimoji="1" lang="ja-JP" altLang="en-US" sz="1200" b="1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赤</a:t>
          </a:r>
        </a:p>
      </xdr:txBody>
    </xdr:sp>
    <xdr:clientData/>
  </xdr:twoCellAnchor>
  <xdr:twoCellAnchor>
    <xdr:from>
      <xdr:col>9</xdr:col>
      <xdr:colOff>21166</xdr:colOff>
      <xdr:row>252</xdr:row>
      <xdr:rowOff>6927</xdr:rowOff>
    </xdr:from>
    <xdr:to>
      <xdr:col>10</xdr:col>
      <xdr:colOff>440266</xdr:colOff>
      <xdr:row>259</xdr:row>
      <xdr:rowOff>187036</xdr:rowOff>
    </xdr:to>
    <xdr:sp macro="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 bwMode="auto">
        <a:xfrm>
          <a:off x="5050366" y="48117702"/>
          <a:ext cx="885825" cy="1513609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17319</xdr:colOff>
      <xdr:row>243</xdr:row>
      <xdr:rowOff>16935</xdr:rowOff>
    </xdr:from>
    <xdr:to>
      <xdr:col>20</xdr:col>
      <xdr:colOff>9526</xdr:colOff>
      <xdr:row>252</xdr:row>
      <xdr:rowOff>25977</xdr:rowOff>
    </xdr:to>
    <xdr:sp macro="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 bwMode="auto">
        <a:xfrm>
          <a:off x="8932719" y="46413210"/>
          <a:ext cx="1392382" cy="1723542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232</xdr:row>
      <xdr:rowOff>1</xdr:rowOff>
    </xdr:from>
    <xdr:to>
      <xdr:col>12</xdr:col>
      <xdr:colOff>13303</xdr:colOff>
      <xdr:row>239</xdr:row>
      <xdr:rowOff>0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 bwMode="auto">
        <a:xfrm>
          <a:off x="5029200" y="44300776"/>
          <a:ext cx="1413478" cy="1333499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274</xdr:row>
      <xdr:rowOff>10391</xdr:rowOff>
    </xdr:from>
    <xdr:to>
      <xdr:col>10</xdr:col>
      <xdr:colOff>8659</xdr:colOff>
      <xdr:row>282</xdr:row>
      <xdr:rowOff>0</xdr:rowOff>
    </xdr:to>
    <xdr:sp macro="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 bwMode="auto">
        <a:xfrm>
          <a:off x="5029200" y="52312166"/>
          <a:ext cx="475384" cy="1513609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253</xdr:row>
      <xdr:rowOff>187037</xdr:rowOff>
    </xdr:from>
    <xdr:to>
      <xdr:col>18</xdr:col>
      <xdr:colOff>0</xdr:colOff>
      <xdr:row>260</xdr:row>
      <xdr:rowOff>182880</xdr:rowOff>
    </xdr:to>
    <xdr:sp macro="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 bwMode="auto">
        <a:xfrm>
          <a:off x="5962650" y="48488312"/>
          <a:ext cx="3419475" cy="1329343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447386</xdr:colOff>
      <xdr:row>242</xdr:row>
      <xdr:rowOff>0</xdr:rowOff>
    </xdr:from>
    <xdr:to>
      <xdr:col>18</xdr:col>
      <xdr:colOff>38676</xdr:colOff>
      <xdr:row>243</xdr:row>
      <xdr:rowOff>0</xdr:rowOff>
    </xdr:to>
    <xdr:sp macro="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 bwMode="auto">
        <a:xfrm>
          <a:off x="5943311" y="46205775"/>
          <a:ext cx="3477490" cy="190500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9188</xdr:colOff>
      <xdr:row>232</xdr:row>
      <xdr:rowOff>771</xdr:rowOff>
    </xdr:from>
    <xdr:to>
      <xdr:col>15</xdr:col>
      <xdr:colOff>0</xdr:colOff>
      <xdr:row>238</xdr:row>
      <xdr:rowOff>186267</xdr:rowOff>
    </xdr:to>
    <xdr:sp macro="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 bwMode="auto">
        <a:xfrm>
          <a:off x="6438563" y="44301546"/>
          <a:ext cx="1390987" cy="1328496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609600</xdr:colOff>
      <xdr:row>232</xdr:row>
      <xdr:rowOff>7698</xdr:rowOff>
    </xdr:from>
    <xdr:to>
      <xdr:col>19</xdr:col>
      <xdr:colOff>9455</xdr:colOff>
      <xdr:row>239</xdr:row>
      <xdr:rowOff>0</xdr:rowOff>
    </xdr:to>
    <xdr:sp macro="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 bwMode="auto">
        <a:xfrm>
          <a:off x="8439150" y="44308473"/>
          <a:ext cx="1419155" cy="1325802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8341</xdr:colOff>
      <xdr:row>232</xdr:row>
      <xdr:rowOff>7698</xdr:rowOff>
    </xdr:from>
    <xdr:to>
      <xdr:col>22</xdr:col>
      <xdr:colOff>23309</xdr:colOff>
      <xdr:row>239</xdr:row>
      <xdr:rowOff>0</xdr:rowOff>
    </xdr:to>
    <xdr:sp macro="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 bwMode="auto">
        <a:xfrm>
          <a:off x="9857191" y="44308473"/>
          <a:ext cx="1415143" cy="1325802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22195</xdr:colOff>
      <xdr:row>231</xdr:row>
      <xdr:rowOff>180975</xdr:rowOff>
    </xdr:from>
    <xdr:to>
      <xdr:col>27</xdr:col>
      <xdr:colOff>37163</xdr:colOff>
      <xdr:row>235</xdr:row>
      <xdr:rowOff>180109</xdr:rowOff>
    </xdr:to>
    <xdr:sp macro="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 bwMode="auto">
        <a:xfrm>
          <a:off x="12538045" y="44291250"/>
          <a:ext cx="1415143" cy="761134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265</xdr:row>
      <xdr:rowOff>0</xdr:rowOff>
    </xdr:from>
    <xdr:to>
      <xdr:col>22</xdr:col>
      <xdr:colOff>1</xdr:colOff>
      <xdr:row>274</xdr:row>
      <xdr:rowOff>0</xdr:rowOff>
    </xdr:to>
    <xdr:sp macro="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 bwMode="auto">
        <a:xfrm>
          <a:off x="9382125" y="50587275"/>
          <a:ext cx="1866901" cy="1714500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12773</xdr:colOff>
      <xdr:row>264</xdr:row>
      <xdr:rowOff>182562</xdr:rowOff>
    </xdr:from>
    <xdr:to>
      <xdr:col>25</xdr:col>
      <xdr:colOff>420445</xdr:colOff>
      <xdr:row>274</xdr:row>
      <xdr:rowOff>0</xdr:rowOff>
    </xdr:to>
    <xdr:sp macro="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 bwMode="auto">
        <a:xfrm>
          <a:off x="12528623" y="50579337"/>
          <a:ext cx="874397" cy="1722438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1</xdr:colOff>
      <xdr:row>177</xdr:row>
      <xdr:rowOff>0</xdr:rowOff>
    </xdr:from>
    <xdr:to>
      <xdr:col>14</xdr:col>
      <xdr:colOff>1</xdr:colOff>
      <xdr:row>186</xdr:row>
      <xdr:rowOff>180974</xdr:rowOff>
    </xdr:to>
    <xdr:sp macro="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 bwMode="auto">
        <a:xfrm>
          <a:off x="5962651" y="33823275"/>
          <a:ext cx="1400175" cy="1895474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457200</xdr:colOff>
      <xdr:row>186</xdr:row>
      <xdr:rowOff>190499</xdr:rowOff>
    </xdr:from>
    <xdr:to>
      <xdr:col>13</xdr:col>
      <xdr:colOff>10583</xdr:colOff>
      <xdr:row>189</xdr:row>
      <xdr:rowOff>19050</xdr:rowOff>
    </xdr:to>
    <xdr:sp macro="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 bwMode="auto">
        <a:xfrm>
          <a:off x="6419850" y="35728274"/>
          <a:ext cx="486833" cy="400051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8658</xdr:colOff>
      <xdr:row>189</xdr:row>
      <xdr:rowOff>190499</xdr:rowOff>
    </xdr:from>
    <xdr:to>
      <xdr:col>14</xdr:col>
      <xdr:colOff>8660</xdr:colOff>
      <xdr:row>192</xdr:row>
      <xdr:rowOff>19050</xdr:rowOff>
    </xdr:to>
    <xdr:sp macro="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 bwMode="auto">
        <a:xfrm>
          <a:off x="6438033" y="36299774"/>
          <a:ext cx="933452" cy="400051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509156</xdr:colOff>
      <xdr:row>282</xdr:row>
      <xdr:rowOff>5195</xdr:rowOff>
    </xdr:from>
    <xdr:to>
      <xdr:col>14</xdr:col>
      <xdr:colOff>452005</xdr:colOff>
      <xdr:row>296</xdr:row>
      <xdr:rowOff>178377</xdr:rowOff>
    </xdr:to>
    <xdr:sp macro="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 bwMode="auto">
        <a:xfrm>
          <a:off x="5014481" y="53830970"/>
          <a:ext cx="2800349" cy="2840182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5714</xdr:colOff>
      <xdr:row>282</xdr:row>
      <xdr:rowOff>3290</xdr:rowOff>
    </xdr:from>
    <xdr:to>
      <xdr:col>17</xdr:col>
      <xdr:colOff>7620</xdr:colOff>
      <xdr:row>296</xdr:row>
      <xdr:rowOff>182187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 bwMode="auto">
        <a:xfrm>
          <a:off x="8454389" y="53829065"/>
          <a:ext cx="468631" cy="2845897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19049</xdr:colOff>
      <xdr:row>305</xdr:row>
      <xdr:rowOff>9525</xdr:rowOff>
    </xdr:from>
    <xdr:to>
      <xdr:col>26</xdr:col>
      <xdr:colOff>17316</xdr:colOff>
      <xdr:row>313</xdr:row>
      <xdr:rowOff>164522</xdr:rowOff>
    </xdr:to>
    <xdr:sp macro="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 bwMode="auto">
        <a:xfrm>
          <a:off x="9867899" y="58216800"/>
          <a:ext cx="3598717" cy="1678997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28576</xdr:colOff>
      <xdr:row>296</xdr:row>
      <xdr:rowOff>190499</xdr:rowOff>
    </xdr:from>
    <xdr:to>
      <xdr:col>19</xdr:col>
      <xdr:colOff>17319</xdr:colOff>
      <xdr:row>299</xdr:row>
      <xdr:rowOff>0</xdr:rowOff>
    </xdr:to>
    <xdr:sp macro="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 bwMode="auto">
        <a:xfrm>
          <a:off x="7391401" y="56683274"/>
          <a:ext cx="2474768" cy="381001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574</xdr:row>
          <xdr:rowOff>152400</xdr:rowOff>
        </xdr:from>
        <xdr:to>
          <xdr:col>8</xdr:col>
          <xdr:colOff>0</xdr:colOff>
          <xdr:row>579</xdr:row>
          <xdr:rowOff>180975</xdr:rowOff>
        </xdr:to>
        <xdr:sp macro="" textlink="">
          <xdr:nvSpPr>
            <xdr:cNvPr id="207873" name="Button 1" hidden="1">
              <a:extLst>
                <a:ext uri="{63B3BB69-23CF-44E3-9099-C40C66FF867C}">
                  <a14:compatExt spid="_x0000_s207873"/>
                </a:ext>
                <a:ext uri="{FF2B5EF4-FFF2-40B4-BE49-F238E27FC236}">
                  <a16:creationId xmlns:a16="http://schemas.microsoft.com/office/drawing/2014/main" id="{00000000-0008-0000-0600-000001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464993</xdr:colOff>
      <xdr:row>243</xdr:row>
      <xdr:rowOff>16935</xdr:rowOff>
    </xdr:from>
    <xdr:to>
      <xdr:col>26</xdr:col>
      <xdr:colOff>9524</xdr:colOff>
      <xdr:row>252</xdr:row>
      <xdr:rowOff>25977</xdr:rowOff>
    </xdr:to>
    <xdr:sp macro="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/>
      </xdr:nvSpPr>
      <xdr:spPr bwMode="auto">
        <a:xfrm>
          <a:off x="10313843" y="46413210"/>
          <a:ext cx="3144981" cy="1723542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12700</xdr:colOff>
      <xdr:row>260</xdr:row>
      <xdr:rowOff>189230</xdr:rowOff>
    </xdr:from>
    <xdr:to>
      <xdr:col>18</xdr:col>
      <xdr:colOff>8890</xdr:colOff>
      <xdr:row>263</xdr:row>
      <xdr:rowOff>177800</xdr:rowOff>
    </xdr:to>
    <xdr:sp macro="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/>
      </xdr:nvSpPr>
      <xdr:spPr bwMode="auto">
        <a:xfrm>
          <a:off x="7375525" y="49824005"/>
          <a:ext cx="2015490" cy="560070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303</xdr:row>
      <xdr:rowOff>0</xdr:rowOff>
    </xdr:from>
    <xdr:to>
      <xdr:col>19</xdr:col>
      <xdr:colOff>24938</xdr:colOff>
      <xdr:row>305</xdr:row>
      <xdr:rowOff>0</xdr:rowOff>
    </xdr:to>
    <xdr:sp macro="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/>
      </xdr:nvSpPr>
      <xdr:spPr bwMode="auto">
        <a:xfrm>
          <a:off x="9382125" y="57826275"/>
          <a:ext cx="491663" cy="381000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5194</xdr:colOff>
      <xdr:row>303</xdr:row>
      <xdr:rowOff>0</xdr:rowOff>
    </xdr:from>
    <xdr:to>
      <xdr:col>26</xdr:col>
      <xdr:colOff>9525</xdr:colOff>
      <xdr:row>305</xdr:row>
      <xdr:rowOff>0</xdr:rowOff>
    </xdr:to>
    <xdr:sp macro="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/>
      </xdr:nvSpPr>
      <xdr:spPr bwMode="auto">
        <a:xfrm>
          <a:off x="9854044" y="57826275"/>
          <a:ext cx="3604781" cy="381000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30481</xdr:colOff>
      <xdr:row>299</xdr:row>
      <xdr:rowOff>0</xdr:rowOff>
    </xdr:from>
    <xdr:to>
      <xdr:col>19</xdr:col>
      <xdr:colOff>21129</xdr:colOff>
      <xdr:row>300</xdr:row>
      <xdr:rowOff>182880</xdr:rowOff>
    </xdr:to>
    <xdr:sp macro="" textlink="">
      <xdr:nvSpPr>
        <xdr:cNvPr id="35" name="正方形/長方形 34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/>
      </xdr:nvSpPr>
      <xdr:spPr bwMode="auto">
        <a:xfrm>
          <a:off x="7393306" y="57064275"/>
          <a:ext cx="2476673" cy="373380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57150</xdr:colOff>
      <xdr:row>400</xdr:row>
      <xdr:rowOff>9525</xdr:rowOff>
    </xdr:from>
    <xdr:to>
      <xdr:col>30</xdr:col>
      <xdr:colOff>400050</xdr:colOff>
      <xdr:row>404</xdr:row>
      <xdr:rowOff>47625</xdr:rowOff>
    </xdr:to>
    <xdr:sp macro="" textlink="">
      <xdr:nvSpPr>
        <xdr:cNvPr id="36" name="正方形/長方形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/>
      </xdr:nvSpPr>
      <xdr:spPr bwMode="auto">
        <a:xfrm>
          <a:off x="13506450" y="76314300"/>
          <a:ext cx="2209800" cy="800100"/>
        </a:xfrm>
        <a:prstGeom prst="rect">
          <a:avLst/>
        </a:prstGeom>
        <a:solidFill>
          <a:srgbClr val="0000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none" lIns="18288" tIns="0" rIns="0" bIns="0" rtlCol="0" anchor="t" upright="1">
          <a:noAutofit/>
        </a:bodyPr>
        <a:lstStyle/>
        <a:p>
          <a:pPr algn="l"/>
          <a:r>
            <a:rPr kumimoji="1" lang="en-US" altLang="ja-JP" sz="10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7/30 </a:t>
          </a:r>
          <a:r>
            <a:rPr kumimoji="1" lang="ja-JP" altLang="en-US" sz="10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礒邉</a:t>
          </a:r>
          <a:endParaRPr kumimoji="1" lang="en-US" altLang="ja-JP" sz="10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  <a:p>
          <a:pPr algn="l"/>
          <a:r>
            <a:rPr kumimoji="1" lang="ja-JP" altLang="en-US" sz="10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下中さんを</a:t>
          </a:r>
          <a:r>
            <a:rPr kumimoji="1" lang="en-US" altLang="ja-JP" sz="10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10</a:t>
          </a:r>
          <a:r>
            <a:rPr kumimoji="1" lang="ja-JP" altLang="en-US" sz="10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～</a:t>
          </a:r>
          <a:r>
            <a:rPr kumimoji="1" lang="en-US" altLang="ja-JP" sz="10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3</a:t>
          </a:r>
          <a:r>
            <a:rPr kumimoji="1" lang="ja-JP" altLang="en-US" sz="10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月追加した分による削除</a:t>
          </a:r>
        </a:p>
      </xdr:txBody>
    </xdr:sp>
    <xdr:clientData/>
  </xdr:twoCellAnchor>
  <xdr:twoCellAnchor>
    <xdr:from>
      <xdr:col>19</xdr:col>
      <xdr:colOff>53340</xdr:colOff>
      <xdr:row>383</xdr:row>
      <xdr:rowOff>76200</xdr:rowOff>
    </xdr:from>
    <xdr:to>
      <xdr:col>23</xdr:col>
      <xdr:colOff>259080</xdr:colOff>
      <xdr:row>387</xdr:row>
      <xdr:rowOff>114300</xdr:rowOff>
    </xdr:to>
    <xdr:sp macro="" textlink="">
      <xdr:nvSpPr>
        <xdr:cNvPr id="37" name="正方形/長方形 36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/>
      </xdr:nvSpPr>
      <xdr:spPr bwMode="auto">
        <a:xfrm>
          <a:off x="9902190" y="73142475"/>
          <a:ext cx="2225040" cy="800100"/>
        </a:xfrm>
        <a:prstGeom prst="rect">
          <a:avLst/>
        </a:prstGeom>
        <a:solidFill>
          <a:srgbClr val="0000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none" lIns="18288" tIns="0" rIns="0" bIns="0" rtlCol="0" anchor="t" upright="1">
          <a:noAutofit/>
        </a:bodyPr>
        <a:lstStyle/>
        <a:p>
          <a:pPr algn="l"/>
          <a:r>
            <a:rPr kumimoji="1" lang="en-US" altLang="ja-JP" sz="10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8/7 </a:t>
          </a:r>
          <a:r>
            <a:rPr kumimoji="1" lang="ja-JP" altLang="en-US" sz="10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礒邉</a:t>
          </a:r>
          <a:endParaRPr kumimoji="1" lang="en-US" altLang="ja-JP" sz="10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  <a:p>
          <a:pPr algn="l"/>
          <a:r>
            <a:rPr kumimoji="1" lang="en-US" altLang="ja-JP" sz="10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9</a:t>
          </a:r>
          <a:r>
            <a:rPr kumimoji="1" lang="ja-JP" altLang="en-US" sz="10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月人員計画見直しによる削除</a:t>
          </a:r>
          <a:endParaRPr kumimoji="1" lang="en-US" altLang="ja-JP" sz="10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17</xdr:col>
      <xdr:colOff>9525</xdr:colOff>
      <xdr:row>301</xdr:row>
      <xdr:rowOff>0</xdr:rowOff>
    </xdr:from>
    <xdr:to>
      <xdr:col>19</xdr:col>
      <xdr:colOff>21129</xdr:colOff>
      <xdr:row>302</xdr:row>
      <xdr:rowOff>182880</xdr:rowOff>
    </xdr:to>
    <xdr:sp macro="" textlink="">
      <xdr:nvSpPr>
        <xdr:cNvPr id="38" name="正方形/長方形 37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/>
      </xdr:nvSpPr>
      <xdr:spPr bwMode="auto">
        <a:xfrm>
          <a:off x="8924925" y="57445275"/>
          <a:ext cx="945054" cy="373380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560</xdr:row>
          <xdr:rowOff>152400</xdr:rowOff>
        </xdr:from>
        <xdr:to>
          <xdr:col>8</xdr:col>
          <xdr:colOff>0</xdr:colOff>
          <xdr:row>565</xdr:row>
          <xdr:rowOff>180975</xdr:rowOff>
        </xdr:to>
        <xdr:sp macro="" textlink="">
          <xdr:nvSpPr>
            <xdr:cNvPr id="205825" name="Button 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7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381000</xdr:colOff>
      <xdr:row>0</xdr:row>
      <xdr:rowOff>19050</xdr:rowOff>
    </xdr:from>
    <xdr:to>
      <xdr:col>4</xdr:col>
      <xdr:colOff>304800</xdr:colOff>
      <xdr:row>0</xdr:row>
      <xdr:rowOff>342900</xdr:rowOff>
    </xdr:to>
    <xdr:sp macro="[0]!AボタンClick" textlink="">
      <xdr:nvSpPr>
        <xdr:cNvPr id="2" name="Rectangle 50579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rrowheads="1"/>
        </xdr:cNvSpPr>
      </xdr:nvSpPr>
      <xdr:spPr bwMode="auto">
        <a:xfrm>
          <a:off x="2447925" y="19050"/>
          <a:ext cx="419100" cy="323850"/>
        </a:xfrm>
        <a:prstGeom prst="rect">
          <a:avLst/>
        </a:prstGeom>
        <a:solidFill>
          <a:srgbClr val="00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HG創英角ｺﾞｼｯｸUB"/>
              <a:ea typeface="HG創英角ｺﾞｼｯｸUB"/>
            </a:rPr>
            <a:t>Ａ</a:t>
          </a:r>
        </a:p>
      </xdr:txBody>
    </xdr:sp>
    <xdr:clientData/>
  </xdr:twoCellAnchor>
  <xdr:twoCellAnchor>
    <xdr:from>
      <xdr:col>4</xdr:col>
      <xdr:colOff>333375</xdr:colOff>
      <xdr:row>0</xdr:row>
      <xdr:rowOff>19050</xdr:rowOff>
    </xdr:from>
    <xdr:to>
      <xdr:col>5</xdr:col>
      <xdr:colOff>257175</xdr:colOff>
      <xdr:row>0</xdr:row>
      <xdr:rowOff>342900</xdr:rowOff>
    </xdr:to>
    <xdr:sp macro="[0]!BボタンClick" textlink="">
      <xdr:nvSpPr>
        <xdr:cNvPr id="3" name="Rectangle 50580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>
          <a:spLocks noChangeArrowheads="1"/>
        </xdr:cNvSpPr>
      </xdr:nvSpPr>
      <xdr:spPr bwMode="auto">
        <a:xfrm>
          <a:off x="2895600" y="19050"/>
          <a:ext cx="381000" cy="323850"/>
        </a:xfrm>
        <a:prstGeom prst="rect">
          <a:avLst/>
        </a:prstGeom>
        <a:solidFill>
          <a:srgbClr val="FF00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eiryo UI"/>
              <a:ea typeface="Meiryo UI"/>
              <a:cs typeface="Meiryo UI"/>
            </a:rPr>
            <a:t>Ｂ</a:t>
          </a:r>
        </a:p>
      </xdr:txBody>
    </xdr:sp>
    <xdr:clientData/>
  </xdr:twoCellAnchor>
  <xdr:twoCellAnchor>
    <xdr:from>
      <xdr:col>5</xdr:col>
      <xdr:colOff>285750</xdr:colOff>
      <xdr:row>0</xdr:row>
      <xdr:rowOff>19050</xdr:rowOff>
    </xdr:from>
    <xdr:to>
      <xdr:col>6</xdr:col>
      <xdr:colOff>257175</xdr:colOff>
      <xdr:row>0</xdr:row>
      <xdr:rowOff>342900</xdr:rowOff>
    </xdr:to>
    <xdr:sp macro="[0]!CボタンClick" textlink="">
      <xdr:nvSpPr>
        <xdr:cNvPr id="4" name="Rectangle 50581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>
          <a:spLocks noChangeArrowheads="1"/>
        </xdr:cNvSpPr>
      </xdr:nvSpPr>
      <xdr:spPr bwMode="auto">
        <a:xfrm>
          <a:off x="3305175" y="19050"/>
          <a:ext cx="428625" cy="323850"/>
        </a:xfrm>
        <a:prstGeom prst="rect">
          <a:avLst/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eiryo UI"/>
              <a:ea typeface="Meiryo UI"/>
              <a:cs typeface="Meiryo UI"/>
            </a:rPr>
            <a:t>Ｃ</a:t>
          </a:r>
        </a:p>
      </xdr:txBody>
    </xdr:sp>
    <xdr:clientData/>
  </xdr:twoCellAnchor>
  <xdr:twoCellAnchor>
    <xdr:from>
      <xdr:col>6</xdr:col>
      <xdr:colOff>285750</xdr:colOff>
      <xdr:row>0</xdr:row>
      <xdr:rowOff>19050</xdr:rowOff>
    </xdr:from>
    <xdr:to>
      <xdr:col>7</xdr:col>
      <xdr:colOff>180975</xdr:colOff>
      <xdr:row>0</xdr:row>
      <xdr:rowOff>342900</xdr:rowOff>
    </xdr:to>
    <xdr:sp macro="[0]!DボタンClick" textlink="">
      <xdr:nvSpPr>
        <xdr:cNvPr id="5" name="Rectangle 50582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>
          <a:spLocks noChangeArrowheads="1"/>
        </xdr:cNvSpPr>
      </xdr:nvSpPr>
      <xdr:spPr bwMode="auto">
        <a:xfrm>
          <a:off x="3762375" y="19050"/>
          <a:ext cx="428625" cy="323850"/>
        </a:xfrm>
        <a:prstGeom prst="rect">
          <a:avLst/>
        </a:prstGeom>
        <a:solidFill>
          <a:srgbClr val="A6A6A6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FFFFFF"/>
              </a:solidFill>
              <a:latin typeface="Meiryo UI"/>
              <a:ea typeface="Meiryo UI"/>
              <a:cs typeface="Meiryo UI"/>
            </a:rPr>
            <a:t>Ｄ</a:t>
          </a:r>
        </a:p>
      </xdr:txBody>
    </xdr:sp>
    <xdr:clientData/>
  </xdr:twoCellAnchor>
  <xdr:twoCellAnchor>
    <xdr:from>
      <xdr:col>7</xdr:col>
      <xdr:colOff>209550</xdr:colOff>
      <xdr:row>0</xdr:row>
      <xdr:rowOff>19050</xdr:rowOff>
    </xdr:from>
    <xdr:to>
      <xdr:col>8</xdr:col>
      <xdr:colOff>117475</xdr:colOff>
      <xdr:row>0</xdr:row>
      <xdr:rowOff>346075</xdr:rowOff>
    </xdr:to>
    <xdr:sp macro="[0]!EボタンClick" textlink="">
      <xdr:nvSpPr>
        <xdr:cNvPr id="6" name="Rectangle 50584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>
          <a:spLocks noChangeArrowheads="1"/>
        </xdr:cNvSpPr>
      </xdr:nvSpPr>
      <xdr:spPr bwMode="auto">
        <a:xfrm>
          <a:off x="4219575" y="19050"/>
          <a:ext cx="403225" cy="327025"/>
        </a:xfrm>
        <a:prstGeom prst="rect">
          <a:avLst/>
        </a:prstGeom>
        <a:solidFill>
          <a:srgbClr val="FDFDFD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Meiryo UI"/>
              <a:ea typeface="Meiryo UI"/>
              <a:cs typeface="Meiryo UI"/>
            </a:rPr>
            <a:t>Ｅ</a:t>
          </a:r>
        </a:p>
      </xdr:txBody>
    </xdr:sp>
    <xdr:clientData/>
  </xdr:twoCellAnchor>
  <xdr:twoCellAnchor>
    <xdr:from>
      <xdr:col>2</xdr:col>
      <xdr:colOff>1390650</xdr:colOff>
      <xdr:row>0</xdr:row>
      <xdr:rowOff>19050</xdr:rowOff>
    </xdr:from>
    <xdr:to>
      <xdr:col>3</xdr:col>
      <xdr:colOff>352425</xdr:colOff>
      <xdr:row>0</xdr:row>
      <xdr:rowOff>342900</xdr:rowOff>
    </xdr:to>
    <xdr:sp macro="[0]!KボタンClick" textlink="">
      <xdr:nvSpPr>
        <xdr:cNvPr id="7" name="Rectangle 50579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>
          <a:spLocks noChangeArrowheads="1"/>
        </xdr:cNvSpPr>
      </xdr:nvSpPr>
      <xdr:spPr bwMode="auto">
        <a:xfrm>
          <a:off x="2000250" y="19050"/>
          <a:ext cx="419100" cy="323850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ja-JP" altLang="en-US" sz="1100" b="1" i="0" u="none" strike="noStrike" baseline="0">
              <a:solidFill>
                <a:srgbClr val="000000"/>
              </a:solidFill>
              <a:latin typeface="Meiryo UI"/>
              <a:ea typeface="Meiryo UI"/>
              <a:cs typeface="Meiryo UI"/>
            </a:rPr>
            <a:t>Ｋ</a:t>
          </a:r>
        </a:p>
      </xdr:txBody>
    </xdr:sp>
    <xdr:clientData/>
  </xdr:twoCellAnchor>
  <xdr:twoCellAnchor editAs="absolute">
    <xdr:from>
      <xdr:col>9</xdr:col>
      <xdr:colOff>88394</xdr:colOff>
      <xdr:row>0</xdr:row>
      <xdr:rowOff>60325</xdr:rowOff>
    </xdr:from>
    <xdr:to>
      <xdr:col>12</xdr:col>
      <xdr:colOff>273341</xdr:colOff>
      <xdr:row>0</xdr:row>
      <xdr:rowOff>306705</xdr:rowOff>
    </xdr:to>
    <xdr:sp macro="[0]!calcMemberCosts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 bwMode="auto">
        <a:xfrm>
          <a:off x="5117594" y="60325"/>
          <a:ext cx="1585122" cy="246380"/>
        </a:xfrm>
        <a:prstGeom prst="rect">
          <a:avLst/>
        </a:prstGeom>
        <a:solidFill>
          <a:schemeClr val="bg1">
            <a:lumMod val="8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overflow" horzOverflow="overflow" wrap="none" lIns="18288" tIns="0" rIns="0" bIns="0" rtlCol="0" anchor="ctr" upright="1">
          <a:noAutofit/>
        </a:bodyPr>
        <a:lstStyle/>
        <a:p>
          <a:pPr algn="ctr"/>
          <a:r>
            <a:rPr kumimoji="1" lang="ja-JP" altLang="en-US" sz="1100" b="1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社員工数</a:t>
          </a:r>
          <a:r>
            <a:rPr kumimoji="1" lang="en-US" altLang="ja-JP" sz="1100" b="1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.csv</a:t>
          </a:r>
          <a:r>
            <a:rPr kumimoji="1" lang="ja-JP" altLang="en-US" sz="1100" b="1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出力</a:t>
          </a:r>
        </a:p>
      </xdr:txBody>
    </xdr:sp>
    <xdr:clientData fPrintsWithSheet="0"/>
  </xdr:twoCellAnchor>
  <xdr:twoCellAnchor editAs="absolute">
    <xdr:from>
      <xdr:col>14</xdr:col>
      <xdr:colOff>88627</xdr:colOff>
      <xdr:row>0</xdr:row>
      <xdr:rowOff>25400</xdr:rowOff>
    </xdr:from>
    <xdr:to>
      <xdr:col>15</xdr:col>
      <xdr:colOff>63763</xdr:colOff>
      <xdr:row>0</xdr:row>
      <xdr:rowOff>342900</xdr:rowOff>
    </xdr:to>
    <xdr:sp macro="[0]!黒ボタンClick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 bwMode="auto">
        <a:xfrm>
          <a:off x="7451452" y="25400"/>
          <a:ext cx="441861" cy="317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none" lIns="18288" tIns="0" rIns="0" bIns="0" rtlCol="0" anchor="ctr" upright="1">
          <a:noAutofit/>
        </a:bodyPr>
        <a:lstStyle/>
        <a:p>
          <a:pPr algn="ctr"/>
          <a:r>
            <a:rPr kumimoji="1" lang="ja-JP" altLang="en-US" sz="1200" b="1">
              <a:solidFill>
                <a:srgbClr val="FF9696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黒</a:t>
          </a:r>
        </a:p>
      </xdr:txBody>
    </xdr:sp>
    <xdr:clientData/>
  </xdr:twoCellAnchor>
  <xdr:twoCellAnchor editAs="absolute">
    <xdr:from>
      <xdr:col>15</xdr:col>
      <xdr:colOff>161925</xdr:colOff>
      <xdr:row>0</xdr:row>
      <xdr:rowOff>0</xdr:rowOff>
    </xdr:from>
    <xdr:to>
      <xdr:col>16</xdr:col>
      <xdr:colOff>12696</xdr:colOff>
      <xdr:row>1</xdr:row>
      <xdr:rowOff>22822</xdr:rowOff>
    </xdr:to>
    <xdr:sp macro="[0]!赤文字ボタンClick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 bwMode="auto">
        <a:xfrm>
          <a:off x="7991475" y="0"/>
          <a:ext cx="469896" cy="375247"/>
        </a:xfrm>
        <a:prstGeom prst="rect">
          <a:avLst/>
        </a:prstGeom>
        <a:solidFill>
          <a:sysClr val="window" lastClr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horzOverflow="clip" wrap="none" lIns="18288" tIns="0" rIns="0" bIns="0" rtlCol="0" anchor="ctr" upright="1">
          <a:noAutofit/>
        </a:bodyPr>
        <a:lstStyle/>
        <a:p>
          <a:pPr algn="ctr"/>
          <a:r>
            <a:rPr kumimoji="1" lang="ja-JP" altLang="en-US" sz="1200" b="1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赤</a:t>
          </a:r>
        </a:p>
      </xdr:txBody>
    </xdr:sp>
    <xdr:clientData/>
  </xdr:twoCellAnchor>
  <xdr:twoCellAnchor>
    <xdr:from>
      <xdr:col>9</xdr:col>
      <xdr:colOff>21166</xdr:colOff>
      <xdr:row>243</xdr:row>
      <xdr:rowOff>6927</xdr:rowOff>
    </xdr:from>
    <xdr:to>
      <xdr:col>10</xdr:col>
      <xdr:colOff>440266</xdr:colOff>
      <xdr:row>248</xdr:row>
      <xdr:rowOff>187036</xdr:rowOff>
    </xdr:to>
    <xdr:sp macro="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 bwMode="auto">
        <a:xfrm>
          <a:off x="5050366" y="46403202"/>
          <a:ext cx="885825" cy="1132609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17319</xdr:colOff>
      <xdr:row>235</xdr:row>
      <xdr:rowOff>16935</xdr:rowOff>
    </xdr:from>
    <xdr:to>
      <xdr:col>20</xdr:col>
      <xdr:colOff>9526</xdr:colOff>
      <xdr:row>243</xdr:row>
      <xdr:rowOff>25977</xdr:rowOff>
    </xdr:to>
    <xdr:sp macro="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 bwMode="auto">
        <a:xfrm>
          <a:off x="8932719" y="44889210"/>
          <a:ext cx="1392382" cy="1533042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224</xdr:row>
      <xdr:rowOff>1</xdr:rowOff>
    </xdr:from>
    <xdr:to>
      <xdr:col>12</xdr:col>
      <xdr:colOff>13303</xdr:colOff>
      <xdr:row>231</xdr:row>
      <xdr:rowOff>0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 bwMode="auto">
        <a:xfrm>
          <a:off x="5029200" y="42776776"/>
          <a:ext cx="1413478" cy="1333499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0</xdr:colOff>
      <xdr:row>260</xdr:row>
      <xdr:rowOff>10391</xdr:rowOff>
    </xdr:from>
    <xdr:to>
      <xdr:col>10</xdr:col>
      <xdr:colOff>8659</xdr:colOff>
      <xdr:row>268</xdr:row>
      <xdr:rowOff>0</xdr:rowOff>
    </xdr:to>
    <xdr:sp macro="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/>
      </xdr:nvSpPr>
      <xdr:spPr bwMode="auto">
        <a:xfrm>
          <a:off x="5029200" y="49645166"/>
          <a:ext cx="475384" cy="1513609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244</xdr:row>
      <xdr:rowOff>187037</xdr:rowOff>
    </xdr:from>
    <xdr:to>
      <xdr:col>18</xdr:col>
      <xdr:colOff>0</xdr:colOff>
      <xdr:row>248</xdr:row>
      <xdr:rowOff>0</xdr:rowOff>
    </xdr:to>
    <xdr:sp macro="" textlink="">
      <xdr:nvSpPr>
        <xdr:cNvPr id="15" name="正方形/長方形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/>
      </xdr:nvSpPr>
      <xdr:spPr bwMode="auto">
        <a:xfrm>
          <a:off x="5962650" y="46773812"/>
          <a:ext cx="3419475" cy="574963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447386</xdr:colOff>
      <xdr:row>234</xdr:row>
      <xdr:rowOff>0</xdr:rowOff>
    </xdr:from>
    <xdr:to>
      <xdr:col>18</xdr:col>
      <xdr:colOff>38676</xdr:colOff>
      <xdr:row>235</xdr:row>
      <xdr:rowOff>0</xdr:rowOff>
    </xdr:to>
    <xdr:sp macro="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/>
      </xdr:nvSpPr>
      <xdr:spPr bwMode="auto">
        <a:xfrm>
          <a:off x="5943311" y="44681775"/>
          <a:ext cx="3477490" cy="190500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9188</xdr:colOff>
      <xdr:row>224</xdr:row>
      <xdr:rowOff>771</xdr:rowOff>
    </xdr:from>
    <xdr:to>
      <xdr:col>15</xdr:col>
      <xdr:colOff>0</xdr:colOff>
      <xdr:row>230</xdr:row>
      <xdr:rowOff>186267</xdr:rowOff>
    </xdr:to>
    <xdr:sp macro="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/>
      </xdr:nvSpPr>
      <xdr:spPr bwMode="auto">
        <a:xfrm>
          <a:off x="6438563" y="42777546"/>
          <a:ext cx="1390987" cy="1328496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609600</xdr:colOff>
      <xdr:row>224</xdr:row>
      <xdr:rowOff>7698</xdr:rowOff>
    </xdr:from>
    <xdr:to>
      <xdr:col>19</xdr:col>
      <xdr:colOff>9455</xdr:colOff>
      <xdr:row>231</xdr:row>
      <xdr:rowOff>0</xdr:rowOff>
    </xdr:to>
    <xdr:sp macro="" textlink="">
      <xdr:nvSpPr>
        <xdr:cNvPr id="18" name="正方形/長方形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/>
      </xdr:nvSpPr>
      <xdr:spPr bwMode="auto">
        <a:xfrm>
          <a:off x="8439150" y="42784473"/>
          <a:ext cx="1419155" cy="1325802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8341</xdr:colOff>
      <xdr:row>224</xdr:row>
      <xdr:rowOff>7698</xdr:rowOff>
    </xdr:from>
    <xdr:to>
      <xdr:col>22</xdr:col>
      <xdr:colOff>23309</xdr:colOff>
      <xdr:row>231</xdr:row>
      <xdr:rowOff>0</xdr:rowOff>
    </xdr:to>
    <xdr:sp macro="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/>
      </xdr:nvSpPr>
      <xdr:spPr bwMode="auto">
        <a:xfrm>
          <a:off x="9857191" y="42784473"/>
          <a:ext cx="1415143" cy="1325802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22195</xdr:colOff>
      <xdr:row>223</xdr:row>
      <xdr:rowOff>180975</xdr:rowOff>
    </xdr:from>
    <xdr:to>
      <xdr:col>27</xdr:col>
      <xdr:colOff>37163</xdr:colOff>
      <xdr:row>227</xdr:row>
      <xdr:rowOff>180109</xdr:rowOff>
    </xdr:to>
    <xdr:sp macro="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/>
      </xdr:nvSpPr>
      <xdr:spPr bwMode="auto">
        <a:xfrm>
          <a:off x="12538045" y="42767250"/>
          <a:ext cx="1415143" cy="761134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254</xdr:row>
      <xdr:rowOff>0</xdr:rowOff>
    </xdr:from>
    <xdr:to>
      <xdr:col>22</xdr:col>
      <xdr:colOff>1</xdr:colOff>
      <xdr:row>260</xdr:row>
      <xdr:rowOff>0</xdr:rowOff>
    </xdr:to>
    <xdr:sp macro="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/>
      </xdr:nvSpPr>
      <xdr:spPr bwMode="auto">
        <a:xfrm>
          <a:off x="9382125" y="48491775"/>
          <a:ext cx="1866901" cy="1143000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12773</xdr:colOff>
      <xdr:row>253</xdr:row>
      <xdr:rowOff>182562</xdr:rowOff>
    </xdr:from>
    <xdr:to>
      <xdr:col>25</xdr:col>
      <xdr:colOff>420445</xdr:colOff>
      <xdr:row>260</xdr:row>
      <xdr:rowOff>0</xdr:rowOff>
    </xdr:to>
    <xdr:sp macro="" textlink="">
      <xdr:nvSpPr>
        <xdr:cNvPr id="22" name="正方形/長方形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/>
      </xdr:nvSpPr>
      <xdr:spPr bwMode="auto">
        <a:xfrm>
          <a:off x="12528623" y="48483837"/>
          <a:ext cx="874397" cy="1150938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1</xdr:colOff>
      <xdr:row>170</xdr:row>
      <xdr:rowOff>0</xdr:rowOff>
    </xdr:from>
    <xdr:to>
      <xdr:col>14</xdr:col>
      <xdr:colOff>1</xdr:colOff>
      <xdr:row>178</xdr:row>
      <xdr:rowOff>180974</xdr:rowOff>
    </xdr:to>
    <xdr:sp macro="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/>
      </xdr:nvSpPr>
      <xdr:spPr bwMode="auto">
        <a:xfrm>
          <a:off x="5962651" y="32489775"/>
          <a:ext cx="1400175" cy="1704974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425181</xdr:colOff>
      <xdr:row>248</xdr:row>
      <xdr:rowOff>8197</xdr:rowOff>
    </xdr:from>
    <xdr:to>
      <xdr:col>15</xdr:col>
      <xdr:colOff>7620</xdr:colOff>
      <xdr:row>249</xdr:row>
      <xdr:rowOff>0</xdr:rowOff>
    </xdr:to>
    <xdr:sp macro="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/>
      </xdr:nvSpPr>
      <xdr:spPr bwMode="auto">
        <a:xfrm>
          <a:off x="5921106" y="47356972"/>
          <a:ext cx="1916064" cy="182303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457200</xdr:colOff>
      <xdr:row>178</xdr:row>
      <xdr:rowOff>190499</xdr:rowOff>
    </xdr:from>
    <xdr:to>
      <xdr:col>13</xdr:col>
      <xdr:colOff>10583</xdr:colOff>
      <xdr:row>181</xdr:row>
      <xdr:rowOff>19050</xdr:rowOff>
    </xdr:to>
    <xdr:sp macro="" textlink="">
      <xdr:nvSpPr>
        <xdr:cNvPr id="25" name="正方形/長方形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/>
      </xdr:nvSpPr>
      <xdr:spPr bwMode="auto">
        <a:xfrm>
          <a:off x="6419850" y="34204274"/>
          <a:ext cx="486833" cy="400051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8658</xdr:colOff>
      <xdr:row>181</xdr:row>
      <xdr:rowOff>190499</xdr:rowOff>
    </xdr:from>
    <xdr:to>
      <xdr:col>14</xdr:col>
      <xdr:colOff>8660</xdr:colOff>
      <xdr:row>184</xdr:row>
      <xdr:rowOff>19050</xdr:rowOff>
    </xdr:to>
    <xdr:sp macro="" textlink="">
      <xdr:nvSpPr>
        <xdr:cNvPr id="26" name="正方形/長方形 2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/>
      </xdr:nvSpPr>
      <xdr:spPr bwMode="auto">
        <a:xfrm>
          <a:off x="6438033" y="34775774"/>
          <a:ext cx="933452" cy="400051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509156</xdr:colOff>
      <xdr:row>268</xdr:row>
      <xdr:rowOff>5195</xdr:rowOff>
    </xdr:from>
    <xdr:to>
      <xdr:col>14</xdr:col>
      <xdr:colOff>452005</xdr:colOff>
      <xdr:row>282</xdr:row>
      <xdr:rowOff>178377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/>
      </xdr:nvSpPr>
      <xdr:spPr bwMode="auto">
        <a:xfrm>
          <a:off x="5014481" y="51163970"/>
          <a:ext cx="2800349" cy="2840182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9524</xdr:colOff>
      <xdr:row>268</xdr:row>
      <xdr:rowOff>5195</xdr:rowOff>
    </xdr:from>
    <xdr:to>
      <xdr:col>17</xdr:col>
      <xdr:colOff>15586</xdr:colOff>
      <xdr:row>282</xdr:row>
      <xdr:rowOff>178377</xdr:rowOff>
    </xdr:to>
    <xdr:sp macro="" textlink="">
      <xdr:nvSpPr>
        <xdr:cNvPr id="28" name="正方形/長方形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/>
      </xdr:nvSpPr>
      <xdr:spPr bwMode="auto">
        <a:xfrm>
          <a:off x="8458199" y="51163970"/>
          <a:ext cx="472787" cy="2840182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17318</xdr:colOff>
      <xdr:row>294</xdr:row>
      <xdr:rowOff>9525</xdr:rowOff>
    </xdr:from>
    <xdr:to>
      <xdr:col>26</xdr:col>
      <xdr:colOff>17317</xdr:colOff>
      <xdr:row>302</xdr:row>
      <xdr:rowOff>164522</xdr:rowOff>
    </xdr:to>
    <xdr:sp macro="" textlink="">
      <xdr:nvSpPr>
        <xdr:cNvPr id="29" name="正方形/長方形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/>
      </xdr:nvSpPr>
      <xdr:spPr bwMode="auto">
        <a:xfrm>
          <a:off x="9399443" y="56121300"/>
          <a:ext cx="4067174" cy="1678997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182</xdr:row>
      <xdr:rowOff>1</xdr:rowOff>
    </xdr:from>
    <xdr:to>
      <xdr:col>26</xdr:col>
      <xdr:colOff>1</xdr:colOff>
      <xdr:row>183</xdr:row>
      <xdr:rowOff>0</xdr:rowOff>
    </xdr:to>
    <xdr:sp macro="" textlink="">
      <xdr:nvSpPr>
        <xdr:cNvPr id="30" name="正方形/長方形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/>
      </xdr:nvSpPr>
      <xdr:spPr bwMode="auto">
        <a:xfrm>
          <a:off x="8915400" y="34775776"/>
          <a:ext cx="4533901" cy="190499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28576</xdr:colOff>
      <xdr:row>282</xdr:row>
      <xdr:rowOff>190499</xdr:rowOff>
    </xdr:from>
    <xdr:to>
      <xdr:col>19</xdr:col>
      <xdr:colOff>17319</xdr:colOff>
      <xdr:row>286</xdr:row>
      <xdr:rowOff>180974</xdr:rowOff>
    </xdr:to>
    <xdr:sp macro="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/>
      </xdr:nvSpPr>
      <xdr:spPr bwMode="auto">
        <a:xfrm>
          <a:off x="7391401" y="54016274"/>
          <a:ext cx="2474768" cy="752475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556</xdr:row>
          <xdr:rowOff>152400</xdr:rowOff>
        </xdr:from>
        <xdr:to>
          <xdr:col>8</xdr:col>
          <xdr:colOff>0</xdr:colOff>
          <xdr:row>561</xdr:row>
          <xdr:rowOff>180975</xdr:rowOff>
        </xdr:to>
        <xdr:sp macro="" textlink="">
          <xdr:nvSpPr>
            <xdr:cNvPr id="204801" name="Button 1" hidden="1">
              <a:extLst>
                <a:ext uri="{63B3BB69-23CF-44E3-9099-C40C66FF867C}">
                  <a14:compatExt spid="_x0000_s204801"/>
                </a:ext>
                <a:ext uri="{FF2B5EF4-FFF2-40B4-BE49-F238E27FC236}">
                  <a16:creationId xmlns:a16="http://schemas.microsoft.com/office/drawing/2014/main" id="{00000000-0008-0000-0800-000001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464993</xdr:colOff>
      <xdr:row>235</xdr:row>
      <xdr:rowOff>16935</xdr:rowOff>
    </xdr:from>
    <xdr:to>
      <xdr:col>26</xdr:col>
      <xdr:colOff>9524</xdr:colOff>
      <xdr:row>243</xdr:row>
      <xdr:rowOff>25977</xdr:rowOff>
    </xdr:to>
    <xdr:sp macro="" textlink="">
      <xdr:nvSpPr>
        <xdr:cNvPr id="33" name="正方形/長方形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/>
      </xdr:nvSpPr>
      <xdr:spPr bwMode="auto">
        <a:xfrm>
          <a:off x="10313843" y="44889210"/>
          <a:ext cx="3144981" cy="1533042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12700</xdr:colOff>
      <xdr:row>249</xdr:row>
      <xdr:rowOff>189230</xdr:rowOff>
    </xdr:from>
    <xdr:to>
      <xdr:col>18</xdr:col>
      <xdr:colOff>8890</xdr:colOff>
      <xdr:row>252</xdr:row>
      <xdr:rowOff>177800</xdr:rowOff>
    </xdr:to>
    <xdr:sp macro="" textlink="">
      <xdr:nvSpPr>
        <xdr:cNvPr id="34" name="正方形/長方形 33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SpPr/>
      </xdr:nvSpPr>
      <xdr:spPr bwMode="auto">
        <a:xfrm>
          <a:off x="7375525" y="47728505"/>
          <a:ext cx="2015490" cy="560070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14719</xdr:colOff>
      <xdr:row>290</xdr:row>
      <xdr:rowOff>0</xdr:rowOff>
    </xdr:from>
    <xdr:to>
      <xdr:col>19</xdr:col>
      <xdr:colOff>17318</xdr:colOff>
      <xdr:row>292</xdr:row>
      <xdr:rowOff>9525</xdr:rowOff>
    </xdr:to>
    <xdr:sp macro="" textlink="">
      <xdr:nvSpPr>
        <xdr:cNvPr id="35" name="正方形/長方形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SpPr/>
      </xdr:nvSpPr>
      <xdr:spPr bwMode="auto">
        <a:xfrm>
          <a:off x="8930119" y="55349775"/>
          <a:ext cx="936049" cy="390525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5194</xdr:colOff>
      <xdr:row>290</xdr:row>
      <xdr:rowOff>0</xdr:rowOff>
    </xdr:from>
    <xdr:to>
      <xdr:col>26</xdr:col>
      <xdr:colOff>9525</xdr:colOff>
      <xdr:row>292</xdr:row>
      <xdr:rowOff>9525</xdr:rowOff>
    </xdr:to>
    <xdr:sp macro="" textlink="">
      <xdr:nvSpPr>
        <xdr:cNvPr id="36" name="正方形/長方形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SpPr/>
      </xdr:nvSpPr>
      <xdr:spPr bwMode="auto">
        <a:xfrm>
          <a:off x="9854044" y="55349775"/>
          <a:ext cx="3604781" cy="390525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28576</xdr:colOff>
      <xdr:row>286</xdr:row>
      <xdr:rowOff>190499</xdr:rowOff>
    </xdr:from>
    <xdr:to>
      <xdr:col>19</xdr:col>
      <xdr:colOff>17319</xdr:colOff>
      <xdr:row>289</xdr:row>
      <xdr:rowOff>180974</xdr:rowOff>
    </xdr:to>
    <xdr:sp macro="" textlink="">
      <xdr:nvSpPr>
        <xdr:cNvPr id="37" name="正方形/長方形 36"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SpPr/>
      </xdr:nvSpPr>
      <xdr:spPr bwMode="auto">
        <a:xfrm>
          <a:off x="7391401" y="54778274"/>
          <a:ext cx="2474768" cy="561975"/>
        </a:xfrm>
        <a:prstGeom prst="rect">
          <a:avLst/>
        </a:prstGeom>
        <a:noFill/>
        <a:ln>
          <a:headEnd type="none" w="med" len="med"/>
          <a:tailEnd type="none" w="med" len="med"/>
        </a:ln>
        <a:extLst>
          <a:ext uri="{53640926-AAD7-44D8-BBD7-CCE9431645EC}">
            <a14:shadowObscured xmlns:a14="http://schemas.microsoft.com/office/drawing/2010/main" val="1"/>
          </a:ext>
        </a:ex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0000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extLst>
          <a:ext uri="{53640926-AAD7-44D8-BBD7-CCE9431645EC}">
            <a14:shadowObscured xmlns:a14="http://schemas.microsoft.com/office/drawing/2010/main" val="1"/>
          </a:ext>
        </a:extLst>
      </a:spPr>
      <a:bodyPr vertOverflow="overflow" horzOverflow="overflow" wrap="none" lIns="18288" tIns="0" rIns="0" bIns="0" rtlCol="0" anchor="t" upright="1">
        <a:noAutofit/>
      </a:bodyPr>
      <a:lstStyle>
        <a:defPPr algn="l">
          <a:defRPr kumimoji="1" sz="11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9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CCFFFF"/>
    <pageSetUpPr fitToPage="1"/>
  </sheetPr>
  <dimension ref="A1:AL2478"/>
  <sheetViews>
    <sheetView showGridLines="0" tabSelected="1" zoomScale="110" zoomScaleNormal="110" zoomScaleSheetLayoutView="85" workbookViewId="0">
      <pane xSplit="9" ySplit="4" topLeftCell="J325" activePane="bottomRight" state="frozen"/>
      <selection pane="topRight" activeCell="I1" sqref="I1"/>
      <selection pane="bottomLeft" activeCell="A5" sqref="A5"/>
      <selection pane="bottomRight" activeCell="V325" sqref="V325"/>
    </sheetView>
  </sheetViews>
  <sheetFormatPr defaultColWidth="9" defaultRowHeight="12"/>
  <cols>
    <col min="1" max="1" width="0.5" style="67" customWidth="1"/>
    <col min="2" max="2" width="7.5" style="5" customWidth="1"/>
    <col min="3" max="3" width="19.125" style="5" customWidth="1"/>
    <col min="4" max="4" width="6.5" style="66" customWidth="1"/>
    <col min="5" max="6" width="6" style="66" customWidth="1"/>
    <col min="7" max="7" width="7" style="5" customWidth="1"/>
    <col min="8" max="8" width="6.5" style="66" customWidth="1"/>
    <col min="9" max="9" width="6.875" style="345" customWidth="1"/>
    <col min="10" max="15" width="6.125" style="67" customWidth="1"/>
    <col min="16" max="16" width="8.125" style="67" customWidth="1"/>
    <col min="17" max="22" width="6.125" style="67" customWidth="1"/>
    <col min="23" max="23" width="8.125" style="67" customWidth="1"/>
    <col min="24" max="24" width="8.5" style="67" customWidth="1"/>
    <col min="25" max="30" width="6.125" style="67" customWidth="1"/>
    <col min="31" max="31" width="8.125" style="67" customWidth="1"/>
    <col min="32" max="16384" width="9" style="67"/>
  </cols>
  <sheetData>
    <row r="1" spans="1:31" ht="27.75" customHeight="1" thickBot="1">
      <c r="A1" s="69"/>
      <c r="P1" s="68"/>
      <c r="T1" s="309"/>
      <c r="W1" s="68"/>
      <c r="X1" s="69"/>
      <c r="AE1" s="68"/>
    </row>
    <row r="2" spans="1:31" ht="16.5" customHeight="1" thickBot="1">
      <c r="B2" s="967"/>
      <c r="C2" s="968"/>
      <c r="D2" s="968"/>
      <c r="E2" s="968"/>
      <c r="F2" s="968"/>
      <c r="G2" s="968"/>
      <c r="H2" s="968"/>
      <c r="I2" s="969"/>
      <c r="J2" s="959" t="s">
        <v>136</v>
      </c>
      <c r="K2" s="959"/>
      <c r="L2" s="959"/>
      <c r="M2" s="959"/>
      <c r="N2" s="959"/>
      <c r="O2" s="959"/>
      <c r="P2" s="959"/>
      <c r="Q2" s="960"/>
      <c r="R2" s="960"/>
      <c r="S2" s="960"/>
      <c r="T2" s="960"/>
      <c r="U2" s="960"/>
      <c r="V2" s="960"/>
      <c r="W2" s="960"/>
      <c r="X2" s="960"/>
      <c r="Y2" s="958" t="s">
        <v>216</v>
      </c>
      <c r="Z2" s="958"/>
      <c r="AA2" s="958"/>
      <c r="AB2" s="958"/>
      <c r="AC2" s="958"/>
      <c r="AD2" s="958"/>
      <c r="AE2" s="958"/>
    </row>
    <row r="3" spans="1:31" s="70" customFormat="1" ht="13.5" customHeight="1">
      <c r="B3" s="88" t="s">
        <v>4</v>
      </c>
      <c r="C3" s="89" t="s">
        <v>0</v>
      </c>
      <c r="D3" s="89" t="s">
        <v>450</v>
      </c>
      <c r="E3" s="89" t="s">
        <v>449</v>
      </c>
      <c r="F3" s="89" t="s">
        <v>23</v>
      </c>
      <c r="G3" s="89" t="s">
        <v>5</v>
      </c>
      <c r="H3" s="89" t="s">
        <v>26</v>
      </c>
      <c r="I3" s="89" t="s">
        <v>41</v>
      </c>
      <c r="J3" s="179">
        <v>2</v>
      </c>
      <c r="K3" s="180">
        <v>3</v>
      </c>
      <c r="L3" s="180">
        <v>4</v>
      </c>
      <c r="M3" s="180">
        <v>5</v>
      </c>
      <c r="N3" s="180">
        <v>6</v>
      </c>
      <c r="O3" s="181">
        <v>7</v>
      </c>
      <c r="P3" s="182" t="s">
        <v>1</v>
      </c>
      <c r="Q3" s="315">
        <v>8</v>
      </c>
      <c r="R3" s="180">
        <v>9</v>
      </c>
      <c r="S3" s="180">
        <v>10</v>
      </c>
      <c r="T3" s="180">
        <v>11</v>
      </c>
      <c r="U3" s="180">
        <v>12</v>
      </c>
      <c r="V3" s="181" t="s">
        <v>254</v>
      </c>
      <c r="W3" s="182" t="s">
        <v>2</v>
      </c>
      <c r="X3" s="182" t="s">
        <v>3</v>
      </c>
      <c r="Y3" s="317">
        <v>2</v>
      </c>
      <c r="Z3" s="318">
        <v>3</v>
      </c>
      <c r="AA3" s="318">
        <v>4</v>
      </c>
      <c r="AB3" s="318">
        <v>5</v>
      </c>
      <c r="AC3" s="318">
        <v>6</v>
      </c>
      <c r="AD3" s="319">
        <v>7</v>
      </c>
      <c r="AE3" s="320" t="s">
        <v>1</v>
      </c>
    </row>
    <row r="4" spans="1:31" s="70" customFormat="1" ht="10.5" customHeight="1" thickBot="1">
      <c r="B4" s="64"/>
      <c r="C4" s="72"/>
      <c r="D4" s="72"/>
      <c r="E4" s="72"/>
      <c r="F4" s="72"/>
      <c r="G4" s="72"/>
      <c r="H4" s="72"/>
      <c r="I4" s="72"/>
      <c r="J4" s="183"/>
      <c r="K4" s="184"/>
      <c r="L4" s="184"/>
      <c r="M4" s="184"/>
      <c r="N4" s="184"/>
      <c r="O4" s="185"/>
      <c r="P4" s="186"/>
      <c r="Q4" s="316"/>
      <c r="R4" s="184"/>
      <c r="S4" s="184"/>
      <c r="T4" s="184"/>
      <c r="U4" s="184"/>
      <c r="V4" s="185"/>
      <c r="W4" s="186"/>
      <c r="X4" s="186"/>
      <c r="Y4" s="321"/>
      <c r="Z4" s="322"/>
      <c r="AA4" s="322"/>
      <c r="AB4" s="322"/>
      <c r="AC4" s="322"/>
      <c r="AD4" s="323"/>
      <c r="AE4" s="324"/>
    </row>
    <row r="5" spans="1:31" s="71" customFormat="1" ht="15" customHeight="1" thickBot="1">
      <c r="B5" s="255" t="s">
        <v>118</v>
      </c>
      <c r="C5" s="83" t="s">
        <v>55</v>
      </c>
      <c r="D5" s="1" t="s">
        <v>443</v>
      </c>
      <c r="E5" s="2" t="s">
        <v>444</v>
      </c>
      <c r="F5" s="681" t="s">
        <v>235</v>
      </c>
      <c r="G5" s="83" t="s">
        <v>7</v>
      </c>
      <c r="H5" s="6" t="s">
        <v>64</v>
      </c>
      <c r="I5" s="91" t="s">
        <v>238</v>
      </c>
      <c r="J5" s="258">
        <v>0.4</v>
      </c>
      <c r="K5" s="276">
        <v>0.4</v>
      </c>
      <c r="L5" s="307">
        <v>0.7</v>
      </c>
      <c r="M5" s="265">
        <v>1</v>
      </c>
      <c r="N5" s="401">
        <v>1</v>
      </c>
      <c r="O5" s="260">
        <v>1</v>
      </c>
      <c r="P5" s="353">
        <f t="shared" ref="P5:P11" si="0">SUM(J5:O5)</f>
        <v>4.5</v>
      </c>
      <c r="Q5" s="283">
        <v>1</v>
      </c>
      <c r="R5" s="401">
        <v>1</v>
      </c>
      <c r="S5" s="260">
        <v>0.6</v>
      </c>
      <c r="T5" s="954"/>
      <c r="U5" s="265">
        <v>0.7</v>
      </c>
      <c r="V5" s="786">
        <v>1</v>
      </c>
      <c r="W5" s="160">
        <f t="shared" ref="W5:W64" si="1">SUM(Q5:V5)</f>
        <v>4.3</v>
      </c>
      <c r="X5" s="116">
        <f t="shared" ref="X5:X69" si="2">SUM(P5,W5)</f>
        <v>8.8000000000000007</v>
      </c>
      <c r="Y5" s="333">
        <v>1</v>
      </c>
      <c r="Z5" s="313">
        <v>1</v>
      </c>
      <c r="AA5" s="313">
        <v>1</v>
      </c>
      <c r="AB5" s="123"/>
      <c r="AC5" s="123"/>
      <c r="AD5" s="148"/>
      <c r="AE5" s="116">
        <f t="shared" ref="AE5:AE19" si="3">SUM(Y5:AD5)</f>
        <v>3</v>
      </c>
    </row>
    <row r="6" spans="1:31" s="71" customFormat="1" ht="15" customHeight="1" thickBot="1">
      <c r="B6" s="8" t="s">
        <v>53</v>
      </c>
      <c r="C6" s="6" t="s">
        <v>55</v>
      </c>
      <c r="D6" s="108"/>
      <c r="E6" s="2"/>
      <c r="F6" s="681"/>
      <c r="G6" s="6" t="s">
        <v>7</v>
      </c>
      <c r="H6" s="6"/>
      <c r="I6" s="90" t="s">
        <v>444</v>
      </c>
      <c r="J6" s="156">
        <v>0.6</v>
      </c>
      <c r="K6" s="136">
        <v>0.59</v>
      </c>
      <c r="L6" s="157">
        <v>0.6</v>
      </c>
      <c r="M6" s="266">
        <v>0.59</v>
      </c>
      <c r="N6" s="404">
        <v>0.59</v>
      </c>
      <c r="O6" s="158">
        <v>0.6</v>
      </c>
      <c r="P6" s="353">
        <f t="shared" si="0"/>
        <v>3.57</v>
      </c>
      <c r="Q6" s="284">
        <v>0.6</v>
      </c>
      <c r="R6" s="404">
        <v>0.55000000000000004</v>
      </c>
      <c r="S6" s="293">
        <v>0.6</v>
      </c>
      <c r="T6" s="392">
        <v>0.6</v>
      </c>
      <c r="U6" s="158">
        <v>0.6</v>
      </c>
      <c r="V6" s="783">
        <v>0.6</v>
      </c>
      <c r="W6" s="160">
        <f>SUM(Q6:V6)</f>
        <v>3.5500000000000003</v>
      </c>
      <c r="X6" s="116">
        <f t="shared" si="2"/>
        <v>7.12</v>
      </c>
      <c r="Y6" s="248">
        <v>0.6</v>
      </c>
      <c r="Z6" s="138">
        <v>0.6</v>
      </c>
      <c r="AA6" s="138">
        <v>0.6</v>
      </c>
      <c r="AB6" s="123"/>
      <c r="AC6" s="123"/>
      <c r="AD6" s="148"/>
      <c r="AE6" s="116">
        <f t="shared" si="3"/>
        <v>1.7999999999999998</v>
      </c>
    </row>
    <row r="7" spans="1:31" s="71" customFormat="1" ht="15" customHeight="1">
      <c r="B7" s="8" t="s">
        <v>53</v>
      </c>
      <c r="C7" s="6" t="s">
        <v>55</v>
      </c>
      <c r="D7" s="1"/>
      <c r="E7" s="2"/>
      <c r="F7" s="681"/>
      <c r="G7" s="6" t="s">
        <v>7</v>
      </c>
      <c r="H7" s="6"/>
      <c r="I7" s="90" t="s">
        <v>56</v>
      </c>
      <c r="J7" s="156">
        <v>1</v>
      </c>
      <c r="K7" s="136">
        <v>1</v>
      </c>
      <c r="L7" s="157">
        <v>1</v>
      </c>
      <c r="M7" s="453">
        <v>1</v>
      </c>
      <c r="N7" s="404">
        <v>1</v>
      </c>
      <c r="O7" s="158">
        <v>1</v>
      </c>
      <c r="P7" s="353">
        <f t="shared" si="0"/>
        <v>6</v>
      </c>
      <c r="Q7" s="392">
        <v>0.9</v>
      </c>
      <c r="R7" s="157">
        <v>1</v>
      </c>
      <c r="S7" s="283">
        <v>1</v>
      </c>
      <c r="T7" s="404">
        <v>1</v>
      </c>
      <c r="U7" s="158">
        <v>1</v>
      </c>
      <c r="V7" s="783">
        <v>1</v>
      </c>
      <c r="W7" s="160">
        <f t="shared" si="1"/>
        <v>5.9</v>
      </c>
      <c r="X7" s="116">
        <f t="shared" si="2"/>
        <v>11.9</v>
      </c>
      <c r="Y7" s="248">
        <v>1</v>
      </c>
      <c r="Z7" s="138">
        <v>1</v>
      </c>
      <c r="AA7" s="138">
        <v>1</v>
      </c>
      <c r="AB7" s="123"/>
      <c r="AC7" s="123"/>
      <c r="AD7" s="148"/>
      <c r="AE7" s="116">
        <f t="shared" si="3"/>
        <v>3</v>
      </c>
    </row>
    <row r="8" spans="1:31" ht="15" customHeight="1" thickBot="1">
      <c r="B8" s="8" t="s">
        <v>53</v>
      </c>
      <c r="C8" s="6" t="s">
        <v>55</v>
      </c>
      <c r="D8" s="1"/>
      <c r="E8" s="2"/>
      <c r="F8" s="681"/>
      <c r="G8" s="6" t="s">
        <v>7</v>
      </c>
      <c r="H8" s="6"/>
      <c r="I8" s="90" t="s">
        <v>235</v>
      </c>
      <c r="J8" s="156">
        <v>1</v>
      </c>
      <c r="K8" s="136">
        <v>1</v>
      </c>
      <c r="L8" s="157">
        <v>1</v>
      </c>
      <c r="M8" s="398">
        <v>1</v>
      </c>
      <c r="N8" s="404">
        <v>1</v>
      </c>
      <c r="O8" s="158">
        <v>1</v>
      </c>
      <c r="P8" s="353">
        <f t="shared" si="0"/>
        <v>6</v>
      </c>
      <c r="Q8" s="156">
        <v>1</v>
      </c>
      <c r="R8" s="157">
        <v>0.95</v>
      </c>
      <c r="S8" s="274">
        <v>1</v>
      </c>
      <c r="T8" s="404">
        <v>1</v>
      </c>
      <c r="U8" s="398">
        <v>0.85</v>
      </c>
      <c r="V8" s="783">
        <v>1</v>
      </c>
      <c r="W8" s="160">
        <f t="shared" si="1"/>
        <v>5.8</v>
      </c>
      <c r="X8" s="116">
        <f t="shared" si="2"/>
        <v>11.8</v>
      </c>
      <c r="Y8" s="248">
        <v>1</v>
      </c>
      <c r="Z8" s="138">
        <v>1</v>
      </c>
      <c r="AA8" s="138">
        <v>1</v>
      </c>
      <c r="AB8" s="123"/>
      <c r="AC8" s="123"/>
      <c r="AD8" s="148"/>
      <c r="AE8" s="116">
        <f t="shared" si="3"/>
        <v>3</v>
      </c>
    </row>
    <row r="9" spans="1:31" s="71" customFormat="1" ht="15" customHeight="1">
      <c r="B9" s="8" t="s">
        <v>53</v>
      </c>
      <c r="C9" s="6" t="s">
        <v>55</v>
      </c>
      <c r="D9" s="1"/>
      <c r="E9" s="2"/>
      <c r="F9" s="681"/>
      <c r="G9" s="6" t="s">
        <v>7</v>
      </c>
      <c r="H9" s="6"/>
      <c r="I9" s="90" t="s">
        <v>57</v>
      </c>
      <c r="J9" s="156">
        <v>1</v>
      </c>
      <c r="K9" s="136">
        <v>1</v>
      </c>
      <c r="L9" s="158">
        <v>1</v>
      </c>
      <c r="M9" s="392">
        <v>1</v>
      </c>
      <c r="N9" s="136">
        <v>1</v>
      </c>
      <c r="O9" s="158">
        <v>1</v>
      </c>
      <c r="P9" s="353">
        <f t="shared" si="0"/>
        <v>6</v>
      </c>
      <c r="Q9" s="156">
        <v>1</v>
      </c>
      <c r="R9" s="157">
        <v>1</v>
      </c>
      <c r="S9" s="274">
        <v>1</v>
      </c>
      <c r="T9" s="274">
        <v>1</v>
      </c>
      <c r="U9" s="953">
        <v>1</v>
      </c>
      <c r="V9" s="164">
        <v>1</v>
      </c>
      <c r="W9" s="160">
        <f t="shared" si="1"/>
        <v>6</v>
      </c>
      <c r="X9" s="116">
        <f t="shared" si="2"/>
        <v>12</v>
      </c>
      <c r="Y9" s="248">
        <v>1</v>
      </c>
      <c r="Z9" s="138">
        <v>1</v>
      </c>
      <c r="AA9" s="138">
        <v>1</v>
      </c>
      <c r="AB9" s="123"/>
      <c r="AC9" s="123"/>
      <c r="AD9" s="148"/>
      <c r="AE9" s="116">
        <f t="shared" si="3"/>
        <v>3</v>
      </c>
    </row>
    <row r="10" spans="1:31" s="71" customFormat="1" ht="15" customHeight="1" thickBot="1">
      <c r="B10" s="8" t="s">
        <v>53</v>
      </c>
      <c r="C10" s="6" t="s">
        <v>55</v>
      </c>
      <c r="D10" s="1"/>
      <c r="E10" s="2"/>
      <c r="F10" s="681"/>
      <c r="G10" s="6" t="s">
        <v>7</v>
      </c>
      <c r="H10" s="6"/>
      <c r="I10" s="90" t="s">
        <v>58</v>
      </c>
      <c r="J10" s="156">
        <v>1</v>
      </c>
      <c r="K10" s="136">
        <v>1</v>
      </c>
      <c r="L10" s="158">
        <v>1</v>
      </c>
      <c r="M10" s="156">
        <v>1</v>
      </c>
      <c r="N10" s="136">
        <v>1</v>
      </c>
      <c r="O10" s="158">
        <v>1</v>
      </c>
      <c r="P10" s="353">
        <f t="shared" si="0"/>
        <v>6</v>
      </c>
      <c r="Q10" s="156">
        <v>1</v>
      </c>
      <c r="R10" s="157">
        <v>1</v>
      </c>
      <c r="S10" s="284">
        <v>0.8</v>
      </c>
      <c r="T10" s="274">
        <v>0.7</v>
      </c>
      <c r="U10" s="723">
        <v>0.9</v>
      </c>
      <c r="V10" s="164">
        <v>1</v>
      </c>
      <c r="W10" s="160">
        <f t="shared" si="1"/>
        <v>5.4</v>
      </c>
      <c r="X10" s="116">
        <f t="shared" si="2"/>
        <v>11.4</v>
      </c>
      <c r="Y10" s="248">
        <v>1</v>
      </c>
      <c r="Z10" s="138">
        <v>1</v>
      </c>
      <c r="AA10" s="138">
        <v>1</v>
      </c>
      <c r="AB10" s="123"/>
      <c r="AC10" s="123"/>
      <c r="AD10" s="148"/>
      <c r="AE10" s="116">
        <f t="shared" si="3"/>
        <v>3</v>
      </c>
    </row>
    <row r="11" spans="1:31" s="71" customFormat="1" ht="15" customHeight="1" thickBot="1">
      <c r="B11" s="8" t="s">
        <v>53</v>
      </c>
      <c r="C11" s="6" t="s">
        <v>55</v>
      </c>
      <c r="D11" s="1"/>
      <c r="E11" s="2"/>
      <c r="F11" s="681"/>
      <c r="G11" s="6" t="s">
        <v>7</v>
      </c>
      <c r="H11" s="6"/>
      <c r="I11" s="90" t="s">
        <v>59</v>
      </c>
      <c r="J11" s="156">
        <v>0.8</v>
      </c>
      <c r="K11" s="136">
        <v>0.8</v>
      </c>
      <c r="L11" s="158">
        <v>0.8</v>
      </c>
      <c r="M11" s="156">
        <v>0.8</v>
      </c>
      <c r="N11" s="136">
        <v>0.8</v>
      </c>
      <c r="O11" s="158">
        <v>0.8</v>
      </c>
      <c r="P11" s="353">
        <f t="shared" si="0"/>
        <v>4.8</v>
      </c>
      <c r="Q11" s="156">
        <v>1</v>
      </c>
      <c r="R11" s="534">
        <v>1</v>
      </c>
      <c r="S11" s="738">
        <v>1</v>
      </c>
      <c r="T11" s="274">
        <v>0.7</v>
      </c>
      <c r="U11" s="723">
        <v>0.9</v>
      </c>
      <c r="V11" s="164">
        <v>1</v>
      </c>
      <c r="W11" s="160">
        <f>SUM(Q11:V11)</f>
        <v>5.6000000000000005</v>
      </c>
      <c r="X11" s="116">
        <f t="shared" si="2"/>
        <v>10.4</v>
      </c>
      <c r="Y11" s="248">
        <v>1</v>
      </c>
      <c r="Z11" s="138">
        <v>1</v>
      </c>
      <c r="AA11" s="138">
        <v>1</v>
      </c>
      <c r="AB11" s="123"/>
      <c r="AC11" s="123"/>
      <c r="AD11" s="148"/>
      <c r="AE11" s="116">
        <f t="shared" si="3"/>
        <v>3</v>
      </c>
    </row>
    <row r="12" spans="1:31" ht="15" customHeight="1">
      <c r="B12" s="8" t="s">
        <v>53</v>
      </c>
      <c r="C12" s="6" t="s">
        <v>55</v>
      </c>
      <c r="D12" s="1"/>
      <c r="E12" s="2"/>
      <c r="F12" s="681"/>
      <c r="G12" s="6" t="s">
        <v>8</v>
      </c>
      <c r="H12" s="6" t="s">
        <v>124</v>
      </c>
      <c r="I12" s="90" t="s">
        <v>60</v>
      </c>
      <c r="J12" s="156">
        <v>1</v>
      </c>
      <c r="K12" s="136">
        <v>1</v>
      </c>
      <c r="L12" s="158">
        <v>1</v>
      </c>
      <c r="M12" s="156">
        <v>1</v>
      </c>
      <c r="N12" s="613">
        <v>1</v>
      </c>
      <c r="O12" s="629">
        <v>1</v>
      </c>
      <c r="P12" s="353">
        <f t="shared" ref="P12:P19" si="4">SUM(J12:O12)</f>
        <v>6</v>
      </c>
      <c r="Q12" s="739">
        <v>1</v>
      </c>
      <c r="R12" s="740">
        <v>1</v>
      </c>
      <c r="S12" s="848">
        <v>1</v>
      </c>
      <c r="T12" s="631">
        <v>1</v>
      </c>
      <c r="U12" s="814">
        <v>1</v>
      </c>
      <c r="V12" s="164">
        <v>1</v>
      </c>
      <c r="W12" s="160">
        <f t="shared" si="1"/>
        <v>6</v>
      </c>
      <c r="X12" s="116">
        <f t="shared" si="2"/>
        <v>12</v>
      </c>
      <c r="Y12" s="248">
        <v>1</v>
      </c>
      <c r="Z12" s="138">
        <v>1</v>
      </c>
      <c r="AA12" s="138">
        <v>1</v>
      </c>
      <c r="AB12" s="123"/>
      <c r="AC12" s="123"/>
      <c r="AD12" s="148"/>
      <c r="AE12" s="116">
        <f t="shared" si="3"/>
        <v>3</v>
      </c>
    </row>
    <row r="13" spans="1:31" s="71" customFormat="1" ht="15" customHeight="1">
      <c r="B13" s="8" t="s">
        <v>53</v>
      </c>
      <c r="C13" s="6" t="s">
        <v>55</v>
      </c>
      <c r="D13" s="1"/>
      <c r="E13" s="2"/>
      <c r="F13" s="681"/>
      <c r="G13" s="6" t="s">
        <v>8</v>
      </c>
      <c r="H13" s="6" t="s">
        <v>124</v>
      </c>
      <c r="I13" s="90" t="s">
        <v>61</v>
      </c>
      <c r="J13" s="156">
        <v>1</v>
      </c>
      <c r="K13" s="136">
        <v>1</v>
      </c>
      <c r="L13" s="158">
        <v>1</v>
      </c>
      <c r="M13" s="156">
        <v>1</v>
      </c>
      <c r="N13" s="613">
        <v>1</v>
      </c>
      <c r="O13" s="629">
        <v>1</v>
      </c>
      <c r="P13" s="353">
        <f t="shared" si="4"/>
        <v>6</v>
      </c>
      <c r="Q13" s="739">
        <v>1</v>
      </c>
      <c r="R13" s="740">
        <v>1</v>
      </c>
      <c r="S13" s="631">
        <v>1</v>
      </c>
      <c r="T13" s="631">
        <v>1</v>
      </c>
      <c r="U13" s="814">
        <v>1</v>
      </c>
      <c r="V13" s="164">
        <v>1</v>
      </c>
      <c r="W13" s="160">
        <f t="shared" si="1"/>
        <v>6</v>
      </c>
      <c r="X13" s="116">
        <f t="shared" si="2"/>
        <v>12</v>
      </c>
      <c r="Y13" s="248">
        <v>1</v>
      </c>
      <c r="Z13" s="138">
        <v>1</v>
      </c>
      <c r="AA13" s="138">
        <v>1</v>
      </c>
      <c r="AB13" s="123"/>
      <c r="AC13" s="123"/>
      <c r="AD13" s="148"/>
      <c r="AE13" s="116">
        <f t="shared" si="3"/>
        <v>3</v>
      </c>
    </row>
    <row r="14" spans="1:31" s="71" customFormat="1" ht="15" customHeight="1" thickBot="1">
      <c r="B14" s="8" t="s">
        <v>53</v>
      </c>
      <c r="C14" s="6" t="s">
        <v>55</v>
      </c>
      <c r="D14" s="1"/>
      <c r="E14" s="2"/>
      <c r="F14" s="681"/>
      <c r="G14" s="6" t="s">
        <v>62</v>
      </c>
      <c r="H14" s="6" t="s">
        <v>125</v>
      </c>
      <c r="I14" s="90" t="s">
        <v>126</v>
      </c>
      <c r="J14" s="156">
        <v>1</v>
      </c>
      <c r="K14" s="136">
        <v>1</v>
      </c>
      <c r="L14" s="158">
        <v>1</v>
      </c>
      <c r="M14" s="156">
        <v>1</v>
      </c>
      <c r="N14" s="613">
        <v>1</v>
      </c>
      <c r="O14" s="629">
        <v>1</v>
      </c>
      <c r="P14" s="353">
        <f t="shared" si="4"/>
        <v>6</v>
      </c>
      <c r="Q14" s="739">
        <v>1</v>
      </c>
      <c r="R14" s="740">
        <v>1</v>
      </c>
      <c r="S14" s="819">
        <v>1</v>
      </c>
      <c r="T14" s="819">
        <v>1</v>
      </c>
      <c r="U14" s="814">
        <v>1</v>
      </c>
      <c r="V14" s="164">
        <v>1</v>
      </c>
      <c r="W14" s="160">
        <f t="shared" si="1"/>
        <v>6</v>
      </c>
      <c r="X14" s="116">
        <f t="shared" si="2"/>
        <v>12</v>
      </c>
      <c r="Y14" s="248">
        <v>1</v>
      </c>
      <c r="Z14" s="138">
        <v>1</v>
      </c>
      <c r="AA14" s="138">
        <v>1</v>
      </c>
      <c r="AB14" s="123"/>
      <c r="AC14" s="123"/>
      <c r="AD14" s="148"/>
      <c r="AE14" s="116">
        <f t="shared" si="3"/>
        <v>3</v>
      </c>
    </row>
    <row r="15" spans="1:31" s="71" customFormat="1" ht="15" customHeight="1" thickBot="1">
      <c r="B15" s="8" t="s">
        <v>53</v>
      </c>
      <c r="C15" s="6" t="s">
        <v>55</v>
      </c>
      <c r="D15" s="1"/>
      <c r="E15" s="2"/>
      <c r="F15" s="681"/>
      <c r="G15" s="6" t="s">
        <v>62</v>
      </c>
      <c r="H15" s="6" t="s">
        <v>125</v>
      </c>
      <c r="I15" s="90" t="s">
        <v>110</v>
      </c>
      <c r="J15" s="167"/>
      <c r="K15" s="123"/>
      <c r="L15" s="176"/>
      <c r="M15" s="167"/>
      <c r="N15" s="123"/>
      <c r="O15" s="176"/>
      <c r="P15" s="353">
        <f t="shared" si="4"/>
        <v>0</v>
      </c>
      <c r="Q15" s="167"/>
      <c r="R15" s="123"/>
      <c r="S15" s="237"/>
      <c r="T15" s="952"/>
      <c r="U15" s="216"/>
      <c r="V15" s="176"/>
      <c r="W15" s="160">
        <f t="shared" si="1"/>
        <v>0</v>
      </c>
      <c r="X15" s="116">
        <f t="shared" si="2"/>
        <v>0</v>
      </c>
      <c r="Y15" s="393"/>
      <c r="Z15" s="529"/>
      <c r="AA15" s="529"/>
      <c r="AB15" s="123"/>
      <c r="AC15" s="123"/>
      <c r="AD15" s="148"/>
      <c r="AE15" s="116">
        <f t="shared" si="3"/>
        <v>0</v>
      </c>
    </row>
    <row r="16" spans="1:31" s="71" customFormat="1" ht="15" customHeight="1">
      <c r="B16" s="8" t="s">
        <v>53</v>
      </c>
      <c r="C16" s="6" t="s">
        <v>55</v>
      </c>
      <c r="D16" s="1"/>
      <c r="E16" s="2"/>
      <c r="F16" s="681"/>
      <c r="G16" s="6" t="s">
        <v>8</v>
      </c>
      <c r="H16" s="6" t="s">
        <v>149</v>
      </c>
      <c r="I16" s="90" t="s">
        <v>24</v>
      </c>
      <c r="J16" s="156">
        <v>5</v>
      </c>
      <c r="K16" s="136">
        <v>5</v>
      </c>
      <c r="L16" s="158">
        <v>5</v>
      </c>
      <c r="M16" s="156">
        <v>5</v>
      </c>
      <c r="N16" s="613">
        <v>5</v>
      </c>
      <c r="O16" s="629">
        <v>5</v>
      </c>
      <c r="P16" s="353">
        <f t="shared" si="4"/>
        <v>30</v>
      </c>
      <c r="Q16" s="739">
        <v>5</v>
      </c>
      <c r="R16" s="613">
        <v>5</v>
      </c>
      <c r="S16" s="629">
        <v>5</v>
      </c>
      <c r="T16" s="258">
        <v>5</v>
      </c>
      <c r="U16" s="260">
        <v>5</v>
      </c>
      <c r="V16" s="783">
        <v>5</v>
      </c>
      <c r="W16" s="160">
        <f t="shared" si="1"/>
        <v>30</v>
      </c>
      <c r="X16" s="116">
        <f t="shared" si="2"/>
        <v>60</v>
      </c>
      <c r="Y16" s="248">
        <v>2</v>
      </c>
      <c r="Z16" s="138">
        <v>2</v>
      </c>
      <c r="AA16" s="138">
        <v>2</v>
      </c>
      <c r="AB16" s="123"/>
      <c r="AC16" s="123"/>
      <c r="AD16" s="148"/>
      <c r="AE16" s="116">
        <f t="shared" si="3"/>
        <v>6</v>
      </c>
    </row>
    <row r="17" spans="2:31" s="71" customFormat="1" ht="15" customHeight="1">
      <c r="B17" s="8" t="s">
        <v>53</v>
      </c>
      <c r="C17" s="6" t="s">
        <v>55</v>
      </c>
      <c r="D17" s="1"/>
      <c r="E17" s="2"/>
      <c r="F17" s="681"/>
      <c r="G17" s="84" t="s">
        <v>62</v>
      </c>
      <c r="H17" s="6" t="s">
        <v>127</v>
      </c>
      <c r="I17" s="90" t="s">
        <v>63</v>
      </c>
      <c r="J17" s="156">
        <v>1</v>
      </c>
      <c r="K17" s="136">
        <v>1</v>
      </c>
      <c r="L17" s="158">
        <v>1</v>
      </c>
      <c r="M17" s="156">
        <v>1</v>
      </c>
      <c r="N17" s="613">
        <v>1</v>
      </c>
      <c r="O17" s="629">
        <v>1</v>
      </c>
      <c r="P17" s="353">
        <f t="shared" si="4"/>
        <v>6</v>
      </c>
      <c r="Q17" s="739">
        <v>1</v>
      </c>
      <c r="R17" s="613">
        <v>1</v>
      </c>
      <c r="S17" s="629">
        <v>1</v>
      </c>
      <c r="T17" s="739">
        <v>1</v>
      </c>
      <c r="U17" s="629">
        <v>1</v>
      </c>
      <c r="V17" s="783">
        <v>1</v>
      </c>
      <c r="W17" s="160">
        <f t="shared" si="1"/>
        <v>6</v>
      </c>
      <c r="X17" s="116">
        <f t="shared" si="2"/>
        <v>12</v>
      </c>
      <c r="Y17" s="248">
        <v>1</v>
      </c>
      <c r="Z17" s="138">
        <v>1</v>
      </c>
      <c r="AA17" s="138">
        <v>1</v>
      </c>
      <c r="AB17" s="123"/>
      <c r="AC17" s="123"/>
      <c r="AD17" s="148"/>
      <c r="AE17" s="116">
        <f t="shared" si="3"/>
        <v>3</v>
      </c>
    </row>
    <row r="18" spans="2:31" s="71" customFormat="1" ht="15" customHeight="1" thickBot="1">
      <c r="B18" s="199" t="s">
        <v>53</v>
      </c>
      <c r="C18" s="86" t="s">
        <v>55</v>
      </c>
      <c r="D18" s="1"/>
      <c r="E18" s="2"/>
      <c r="F18" s="681"/>
      <c r="G18" s="84" t="s">
        <v>62</v>
      </c>
      <c r="H18" s="6" t="s">
        <v>127</v>
      </c>
      <c r="I18" s="90" t="s">
        <v>69</v>
      </c>
      <c r="J18" s="156">
        <v>1</v>
      </c>
      <c r="K18" s="136">
        <v>1</v>
      </c>
      <c r="L18" s="158">
        <v>1</v>
      </c>
      <c r="M18" s="156">
        <v>1</v>
      </c>
      <c r="N18" s="613">
        <v>1</v>
      </c>
      <c r="O18" s="629">
        <v>1</v>
      </c>
      <c r="P18" s="353">
        <f t="shared" ref="P18" si="5">SUM(J18:O18)</f>
        <v>6</v>
      </c>
      <c r="Q18" s="741">
        <v>1</v>
      </c>
      <c r="R18" s="613">
        <v>1</v>
      </c>
      <c r="S18" s="629">
        <v>1</v>
      </c>
      <c r="T18" s="739">
        <v>1</v>
      </c>
      <c r="U18" s="629">
        <v>1</v>
      </c>
      <c r="V18" s="783">
        <v>1</v>
      </c>
      <c r="W18" s="160">
        <f t="shared" si="1"/>
        <v>6</v>
      </c>
      <c r="X18" s="116">
        <f t="shared" si="2"/>
        <v>12</v>
      </c>
      <c r="Y18" s="248">
        <v>1</v>
      </c>
      <c r="Z18" s="138">
        <v>1</v>
      </c>
      <c r="AA18" s="138">
        <v>1</v>
      </c>
      <c r="AB18" s="123"/>
      <c r="AC18" s="123"/>
      <c r="AD18" s="148"/>
      <c r="AE18" s="116">
        <f t="shared" si="3"/>
        <v>3</v>
      </c>
    </row>
    <row r="19" spans="2:31" s="71" customFormat="1" ht="15" customHeight="1" thickBot="1">
      <c r="B19" s="199" t="s">
        <v>53</v>
      </c>
      <c r="C19" s="86" t="s">
        <v>55</v>
      </c>
      <c r="D19" s="1"/>
      <c r="E19" s="2"/>
      <c r="F19" s="681"/>
      <c r="G19" s="84" t="s">
        <v>62</v>
      </c>
      <c r="H19" s="6" t="s">
        <v>127</v>
      </c>
      <c r="I19" s="90" t="s">
        <v>24</v>
      </c>
      <c r="J19" s="156">
        <v>2</v>
      </c>
      <c r="K19" s="136">
        <v>2</v>
      </c>
      <c r="L19" s="158">
        <v>2</v>
      </c>
      <c r="M19" s="156">
        <v>2</v>
      </c>
      <c r="N19" s="613">
        <v>2</v>
      </c>
      <c r="O19" s="629">
        <v>2</v>
      </c>
      <c r="P19" s="353">
        <f t="shared" si="4"/>
        <v>12</v>
      </c>
      <c r="Q19" s="743">
        <v>2</v>
      </c>
      <c r="R19" s="808">
        <v>2</v>
      </c>
      <c r="S19" s="629">
        <v>2</v>
      </c>
      <c r="T19" s="156">
        <v>2</v>
      </c>
      <c r="U19" s="158">
        <v>2</v>
      </c>
      <c r="V19" s="783">
        <v>2</v>
      </c>
      <c r="W19" s="160">
        <f t="shared" si="1"/>
        <v>12</v>
      </c>
      <c r="X19" s="116">
        <f t="shared" si="2"/>
        <v>24</v>
      </c>
      <c r="Y19" s="248">
        <v>2</v>
      </c>
      <c r="Z19" s="138">
        <v>2</v>
      </c>
      <c r="AA19" s="138">
        <v>2</v>
      </c>
      <c r="AB19" s="123"/>
      <c r="AC19" s="123"/>
      <c r="AD19" s="148"/>
      <c r="AE19" s="116">
        <f t="shared" si="3"/>
        <v>6</v>
      </c>
    </row>
    <row r="20" spans="2:31" s="71" customFormat="1" ht="15" customHeight="1" thickBot="1">
      <c r="B20" s="8" t="s">
        <v>53</v>
      </c>
      <c r="C20" s="6" t="s">
        <v>55</v>
      </c>
      <c r="D20" s="1"/>
      <c r="E20" s="2"/>
      <c r="F20" s="681"/>
      <c r="G20" s="6" t="s">
        <v>8</v>
      </c>
      <c r="H20" s="6" t="s">
        <v>128</v>
      </c>
      <c r="I20" s="90" t="s">
        <v>129</v>
      </c>
      <c r="J20" s="156">
        <v>3</v>
      </c>
      <c r="K20" s="136">
        <v>3</v>
      </c>
      <c r="L20" s="158">
        <v>3</v>
      </c>
      <c r="M20" s="156">
        <v>3</v>
      </c>
      <c r="N20" s="613">
        <v>3</v>
      </c>
      <c r="O20" s="629">
        <v>3</v>
      </c>
      <c r="P20" s="353">
        <f>SUM(J20:O20)</f>
        <v>18</v>
      </c>
      <c r="Q20" s="744">
        <v>2</v>
      </c>
      <c r="R20" s="613">
        <v>2</v>
      </c>
      <c r="S20" s="629">
        <v>2</v>
      </c>
      <c r="T20" s="396">
        <v>2</v>
      </c>
      <c r="U20" s="398">
        <v>2</v>
      </c>
      <c r="V20" s="783">
        <v>2</v>
      </c>
      <c r="W20" s="160">
        <f t="shared" si="1"/>
        <v>12</v>
      </c>
      <c r="X20" s="116">
        <f t="shared" si="2"/>
        <v>30</v>
      </c>
      <c r="Y20" s="167"/>
      <c r="Z20" s="123"/>
      <c r="AA20" s="123"/>
      <c r="AB20" s="123"/>
      <c r="AC20" s="123"/>
      <c r="AD20" s="148"/>
      <c r="AE20" s="116">
        <f>SUM(Y20:AD20)</f>
        <v>0</v>
      </c>
    </row>
    <row r="21" spans="2:31" ht="15" customHeight="1" thickBot="1">
      <c r="B21" s="199" t="s">
        <v>53</v>
      </c>
      <c r="C21" s="86" t="s">
        <v>55</v>
      </c>
      <c r="D21" s="1"/>
      <c r="E21" s="2"/>
      <c r="F21" s="681"/>
      <c r="G21" s="6" t="s">
        <v>7</v>
      </c>
      <c r="H21" s="6" t="s">
        <v>64</v>
      </c>
      <c r="I21" s="90" t="s">
        <v>65</v>
      </c>
      <c r="J21" s="156">
        <v>1</v>
      </c>
      <c r="K21" s="123"/>
      <c r="L21" s="176"/>
      <c r="M21" s="167"/>
      <c r="N21" s="123"/>
      <c r="O21" s="176"/>
      <c r="P21" s="353">
        <f t="shared" ref="P21:P27" si="6">SUM(J21:O21)</f>
        <v>1</v>
      </c>
      <c r="Q21" s="167"/>
      <c r="R21" s="123"/>
      <c r="S21" s="543"/>
      <c r="T21" s="952"/>
      <c r="U21" s="606"/>
      <c r="V21" s="176"/>
      <c r="W21" s="160">
        <f t="shared" si="1"/>
        <v>0</v>
      </c>
      <c r="X21" s="116">
        <f t="shared" si="2"/>
        <v>1</v>
      </c>
      <c r="Y21" s="167"/>
      <c r="Z21" s="123"/>
      <c r="AA21" s="123"/>
      <c r="AB21" s="123"/>
      <c r="AC21" s="123"/>
      <c r="AD21" s="148"/>
      <c r="AE21" s="116">
        <f t="shared" ref="AE21:AE27" si="7">SUM(Y21:AD21)</f>
        <v>0</v>
      </c>
    </row>
    <row r="22" spans="2:31" s="71" customFormat="1" ht="15" customHeight="1">
      <c r="B22" s="199" t="s">
        <v>53</v>
      </c>
      <c r="C22" s="86" t="s">
        <v>55</v>
      </c>
      <c r="D22" s="102"/>
      <c r="E22" s="2"/>
      <c r="F22" s="681"/>
      <c r="G22" s="86" t="s">
        <v>7</v>
      </c>
      <c r="H22" s="86"/>
      <c r="I22" s="93" t="s">
        <v>66</v>
      </c>
      <c r="J22" s="156">
        <v>1</v>
      </c>
      <c r="K22" s="136">
        <v>1</v>
      </c>
      <c r="L22" s="158">
        <v>1</v>
      </c>
      <c r="M22" s="156">
        <v>1</v>
      </c>
      <c r="N22" s="136">
        <v>1</v>
      </c>
      <c r="O22" s="158">
        <v>1</v>
      </c>
      <c r="P22" s="353">
        <f t="shared" si="6"/>
        <v>6</v>
      </c>
      <c r="Q22" s="156">
        <v>0.9</v>
      </c>
      <c r="R22" s="157">
        <v>1</v>
      </c>
      <c r="S22" s="283">
        <v>1</v>
      </c>
      <c r="T22" s="283">
        <v>1</v>
      </c>
      <c r="U22" s="723">
        <v>1</v>
      </c>
      <c r="V22" s="164">
        <v>1</v>
      </c>
      <c r="W22" s="160">
        <f t="shared" si="1"/>
        <v>5.9</v>
      </c>
      <c r="X22" s="116">
        <f t="shared" si="2"/>
        <v>11.9</v>
      </c>
      <c r="Y22" s="248">
        <v>1</v>
      </c>
      <c r="Z22" s="138">
        <v>1</v>
      </c>
      <c r="AA22" s="138">
        <v>1</v>
      </c>
      <c r="AB22" s="123"/>
      <c r="AC22" s="123"/>
      <c r="AD22" s="148"/>
      <c r="AE22" s="116">
        <f t="shared" si="7"/>
        <v>3</v>
      </c>
    </row>
    <row r="23" spans="2:31" s="71" customFormat="1" ht="15" customHeight="1">
      <c r="B23" s="199" t="s">
        <v>53</v>
      </c>
      <c r="C23" s="86" t="s">
        <v>55</v>
      </c>
      <c r="D23" s="1"/>
      <c r="E23" s="2"/>
      <c r="F23" s="681"/>
      <c r="G23" s="86" t="s">
        <v>7</v>
      </c>
      <c r="H23" s="86"/>
      <c r="I23" s="93" t="s">
        <v>196</v>
      </c>
      <c r="J23" s="156">
        <v>1</v>
      </c>
      <c r="K23" s="136">
        <v>1</v>
      </c>
      <c r="L23" s="158">
        <v>1</v>
      </c>
      <c r="M23" s="156">
        <v>1</v>
      </c>
      <c r="N23" s="136">
        <v>1</v>
      </c>
      <c r="O23" s="158">
        <v>0.95</v>
      </c>
      <c r="P23" s="353">
        <f t="shared" si="6"/>
        <v>5.95</v>
      </c>
      <c r="Q23" s="156">
        <v>1</v>
      </c>
      <c r="R23" s="157">
        <v>1</v>
      </c>
      <c r="S23" s="274">
        <v>1</v>
      </c>
      <c r="T23" s="274">
        <v>1</v>
      </c>
      <c r="U23" s="723">
        <v>1</v>
      </c>
      <c r="V23" s="164">
        <v>1</v>
      </c>
      <c r="W23" s="160">
        <f t="shared" si="1"/>
        <v>6</v>
      </c>
      <c r="X23" s="116">
        <f t="shared" si="2"/>
        <v>11.95</v>
      </c>
      <c r="Y23" s="248">
        <v>1</v>
      </c>
      <c r="Z23" s="138">
        <v>1</v>
      </c>
      <c r="AA23" s="138">
        <v>1</v>
      </c>
      <c r="AB23" s="123"/>
      <c r="AC23" s="123"/>
      <c r="AD23" s="148"/>
      <c r="AE23" s="116">
        <f t="shared" si="7"/>
        <v>3</v>
      </c>
    </row>
    <row r="24" spans="2:31" s="71" customFormat="1" ht="15" customHeight="1">
      <c r="B24" s="199" t="s">
        <v>53</v>
      </c>
      <c r="C24" s="86" t="s">
        <v>55</v>
      </c>
      <c r="D24" s="1"/>
      <c r="E24" s="2"/>
      <c r="F24" s="681"/>
      <c r="G24" s="84" t="s">
        <v>62</v>
      </c>
      <c r="H24" s="6" t="s">
        <v>68</v>
      </c>
      <c r="I24" s="90" t="s">
        <v>69</v>
      </c>
      <c r="J24" s="156">
        <v>1</v>
      </c>
      <c r="K24" s="136">
        <v>1</v>
      </c>
      <c r="L24" s="158">
        <v>1</v>
      </c>
      <c r="M24" s="156">
        <v>1</v>
      </c>
      <c r="N24" s="613">
        <v>1</v>
      </c>
      <c r="O24" s="629">
        <v>1</v>
      </c>
      <c r="P24" s="353">
        <f t="shared" ref="P24" si="8">SUM(J24:O24)</f>
        <v>6</v>
      </c>
      <c r="Q24" s="739">
        <v>1</v>
      </c>
      <c r="R24" s="740">
        <v>1</v>
      </c>
      <c r="S24" s="631">
        <v>1</v>
      </c>
      <c r="T24" s="631">
        <v>1</v>
      </c>
      <c r="U24" s="814">
        <v>1</v>
      </c>
      <c r="V24" s="164">
        <v>1</v>
      </c>
      <c r="W24" s="160">
        <f t="shared" ref="W24" si="9">SUM(Q24:V24)</f>
        <v>6</v>
      </c>
      <c r="X24" s="116">
        <f t="shared" ref="X24" si="10">SUM(P24,W24)</f>
        <v>12</v>
      </c>
      <c r="Y24" s="167"/>
      <c r="Z24" s="123"/>
      <c r="AA24" s="123"/>
      <c r="AB24" s="123"/>
      <c r="AC24" s="123"/>
      <c r="AD24" s="148"/>
      <c r="AE24" s="116">
        <f t="shared" ref="AE24" si="11">SUM(Y24:AD24)</f>
        <v>0</v>
      </c>
    </row>
    <row r="25" spans="2:31" s="71" customFormat="1" ht="15" customHeight="1" thickBot="1">
      <c r="B25" s="199" t="s">
        <v>53</v>
      </c>
      <c r="C25" s="86" t="s">
        <v>55</v>
      </c>
      <c r="D25" s="1"/>
      <c r="E25" s="2"/>
      <c r="F25" s="681"/>
      <c r="G25" s="84" t="s">
        <v>62</v>
      </c>
      <c r="H25" s="6" t="s">
        <v>68</v>
      </c>
      <c r="I25" s="90" t="s">
        <v>336</v>
      </c>
      <c r="J25" s="156">
        <v>1</v>
      </c>
      <c r="K25" s="136">
        <v>1</v>
      </c>
      <c r="L25" s="158">
        <v>1</v>
      </c>
      <c r="M25" s="156">
        <v>1</v>
      </c>
      <c r="N25" s="613">
        <v>1</v>
      </c>
      <c r="O25" s="629">
        <v>1</v>
      </c>
      <c r="P25" s="353">
        <f t="shared" si="6"/>
        <v>6</v>
      </c>
      <c r="Q25" s="739">
        <v>1</v>
      </c>
      <c r="R25" s="740">
        <v>1</v>
      </c>
      <c r="S25" s="819">
        <v>1</v>
      </c>
      <c r="T25" s="631">
        <v>1</v>
      </c>
      <c r="U25" s="844">
        <v>1</v>
      </c>
      <c r="V25" s="164">
        <v>1</v>
      </c>
      <c r="W25" s="160">
        <f t="shared" si="1"/>
        <v>6</v>
      </c>
      <c r="X25" s="116">
        <f t="shared" si="2"/>
        <v>12</v>
      </c>
      <c r="Y25" s="167"/>
      <c r="Z25" s="123"/>
      <c r="AA25" s="123"/>
      <c r="AB25" s="123"/>
      <c r="AC25" s="123"/>
      <c r="AD25" s="148"/>
      <c r="AE25" s="116">
        <f t="shared" si="7"/>
        <v>0</v>
      </c>
    </row>
    <row r="26" spans="2:31" ht="15" customHeight="1" thickBot="1">
      <c r="B26" s="199" t="s">
        <v>53</v>
      </c>
      <c r="C26" s="6" t="s">
        <v>55</v>
      </c>
      <c r="D26" s="1"/>
      <c r="E26" s="2"/>
      <c r="F26" s="681"/>
      <c r="G26" s="6" t="s">
        <v>62</v>
      </c>
      <c r="H26" s="6" t="s">
        <v>337</v>
      </c>
      <c r="I26" s="90" t="s">
        <v>338</v>
      </c>
      <c r="J26" s="167"/>
      <c r="K26" s="123"/>
      <c r="L26" s="158">
        <v>1</v>
      </c>
      <c r="M26" s="156">
        <v>1</v>
      </c>
      <c r="N26" s="613">
        <v>1</v>
      </c>
      <c r="O26" s="629">
        <v>1</v>
      </c>
      <c r="P26" s="353">
        <f t="shared" si="6"/>
        <v>4</v>
      </c>
      <c r="Q26" s="739">
        <v>1</v>
      </c>
      <c r="R26" s="613">
        <v>1</v>
      </c>
      <c r="S26" s="820">
        <v>1</v>
      </c>
      <c r="T26" s="948">
        <v>1</v>
      </c>
      <c r="U26" s="950">
        <v>1</v>
      </c>
      <c r="V26" s="783">
        <v>1</v>
      </c>
      <c r="W26" s="160">
        <f t="shared" si="1"/>
        <v>6</v>
      </c>
      <c r="X26" s="116">
        <f t="shared" si="2"/>
        <v>10</v>
      </c>
      <c r="Y26" s="167"/>
      <c r="Z26" s="123"/>
      <c r="AA26" s="123"/>
      <c r="AB26" s="123"/>
      <c r="AC26" s="123"/>
      <c r="AD26" s="148"/>
      <c r="AE26" s="116">
        <f t="shared" si="7"/>
        <v>0</v>
      </c>
    </row>
    <row r="27" spans="2:31" ht="15" customHeight="1" thickBot="1">
      <c r="B27" s="199" t="s">
        <v>53</v>
      </c>
      <c r="C27" s="85" t="s">
        <v>55</v>
      </c>
      <c r="D27" s="1"/>
      <c r="E27" s="2"/>
      <c r="F27" s="681"/>
      <c r="G27" s="85" t="s">
        <v>7</v>
      </c>
      <c r="H27" s="85"/>
      <c r="I27" s="94" t="s">
        <v>159</v>
      </c>
      <c r="J27" s="222"/>
      <c r="K27" s="151"/>
      <c r="L27" s="151"/>
      <c r="M27" s="277">
        <v>1</v>
      </c>
      <c r="N27" s="140">
        <v>1</v>
      </c>
      <c r="O27" s="270">
        <v>1</v>
      </c>
      <c r="P27" s="364">
        <f t="shared" si="6"/>
        <v>3</v>
      </c>
      <c r="Q27" s="277">
        <v>1</v>
      </c>
      <c r="R27" s="742">
        <v>1</v>
      </c>
      <c r="S27" s="849">
        <v>1</v>
      </c>
      <c r="T27" s="850">
        <v>1</v>
      </c>
      <c r="U27" s="951">
        <v>1</v>
      </c>
      <c r="V27" s="949">
        <v>1</v>
      </c>
      <c r="W27" s="163">
        <f t="shared" si="1"/>
        <v>6</v>
      </c>
      <c r="X27" s="124">
        <f t="shared" si="2"/>
        <v>9</v>
      </c>
      <c r="Y27" s="142">
        <v>1</v>
      </c>
      <c r="Z27" s="489">
        <v>1</v>
      </c>
      <c r="AA27" s="489">
        <v>1</v>
      </c>
      <c r="AB27" s="132"/>
      <c r="AC27" s="132"/>
      <c r="AD27" s="133"/>
      <c r="AE27" s="124">
        <f t="shared" si="7"/>
        <v>3</v>
      </c>
    </row>
    <row r="28" spans="2:31" s="71" customFormat="1" ht="15" customHeight="1">
      <c r="B28" s="199" t="s">
        <v>53</v>
      </c>
      <c r="C28" s="86" t="s">
        <v>395</v>
      </c>
      <c r="D28" s="1"/>
      <c r="E28" s="2"/>
      <c r="F28" s="681"/>
      <c r="G28" s="108" t="s">
        <v>62</v>
      </c>
      <c r="H28" s="86"/>
      <c r="I28" s="93" t="s">
        <v>120</v>
      </c>
      <c r="J28" s="128"/>
      <c r="K28" s="150"/>
      <c r="L28" s="150"/>
      <c r="M28" s="423"/>
      <c r="N28" s="339"/>
      <c r="O28" s="237"/>
      <c r="P28" s="372">
        <f t="shared" ref="P28:P41" si="12">SUM(J28:O28)</f>
        <v>0</v>
      </c>
      <c r="Q28" s="225"/>
      <c r="R28" s="129"/>
      <c r="S28" s="150"/>
      <c r="T28" s="167"/>
      <c r="U28" s="486">
        <v>1</v>
      </c>
      <c r="V28" s="893">
        <v>1</v>
      </c>
      <c r="W28" s="119">
        <f t="shared" si="1"/>
        <v>2</v>
      </c>
      <c r="X28" s="119">
        <f t="shared" si="2"/>
        <v>2</v>
      </c>
      <c r="Y28" s="504">
        <v>1</v>
      </c>
      <c r="Z28" s="532">
        <v>1</v>
      </c>
      <c r="AA28" s="532"/>
      <c r="AB28" s="129"/>
      <c r="AC28" s="129"/>
      <c r="AD28" s="130"/>
      <c r="AE28" s="119">
        <f t="shared" ref="AE28:AE30" si="13">SUM(Y28:AD28)</f>
        <v>2</v>
      </c>
    </row>
    <row r="29" spans="2:31" s="71" customFormat="1" ht="15" customHeight="1">
      <c r="B29" s="199" t="s">
        <v>53</v>
      </c>
      <c r="C29" s="521" t="s">
        <v>396</v>
      </c>
      <c r="D29" s="1"/>
      <c r="E29" s="2"/>
      <c r="F29" s="681"/>
      <c r="G29" s="84" t="s">
        <v>62</v>
      </c>
      <c r="H29" s="6"/>
      <c r="I29" s="90" t="s">
        <v>120</v>
      </c>
      <c r="J29" s="122"/>
      <c r="K29" s="149"/>
      <c r="L29" s="149"/>
      <c r="M29" s="402"/>
      <c r="N29" s="334"/>
      <c r="O29" s="424"/>
      <c r="P29" s="288">
        <f t="shared" si="12"/>
        <v>0</v>
      </c>
      <c r="Q29" s="171"/>
      <c r="R29" s="531"/>
      <c r="S29" s="149"/>
      <c r="T29" s="167"/>
      <c r="U29" s="607">
        <v>1</v>
      </c>
      <c r="V29" s="790">
        <v>1</v>
      </c>
      <c r="W29" s="116">
        <f t="shared" si="1"/>
        <v>2</v>
      </c>
      <c r="X29" s="116">
        <f t="shared" si="2"/>
        <v>2</v>
      </c>
      <c r="Y29" s="473">
        <v>1</v>
      </c>
      <c r="Z29" s="531">
        <v>1</v>
      </c>
      <c r="AA29" s="531"/>
      <c r="AB29" s="123"/>
      <c r="AC29" s="123"/>
      <c r="AD29" s="148"/>
      <c r="AE29" s="116">
        <f t="shared" si="13"/>
        <v>2</v>
      </c>
    </row>
    <row r="30" spans="2:31" s="71" customFormat="1" ht="15" customHeight="1">
      <c r="B30" s="199" t="s">
        <v>53</v>
      </c>
      <c r="C30" s="521" t="s">
        <v>396</v>
      </c>
      <c r="D30" s="1"/>
      <c r="E30" s="2"/>
      <c r="F30" s="681"/>
      <c r="G30" s="84" t="s">
        <v>62</v>
      </c>
      <c r="H30" s="6"/>
      <c r="I30" s="90" t="s">
        <v>120</v>
      </c>
      <c r="J30" s="122"/>
      <c r="K30" s="149"/>
      <c r="L30" s="149"/>
      <c r="M30" s="167"/>
      <c r="N30" s="123"/>
      <c r="O30" s="424"/>
      <c r="P30" s="288">
        <f t="shared" si="12"/>
        <v>0</v>
      </c>
      <c r="Q30" s="171"/>
      <c r="R30" s="149"/>
      <c r="S30" s="149"/>
      <c r="T30" s="167"/>
      <c r="U30" s="607">
        <v>1</v>
      </c>
      <c r="V30" s="790">
        <v>1</v>
      </c>
      <c r="W30" s="116">
        <f t="shared" si="1"/>
        <v>2</v>
      </c>
      <c r="X30" s="116">
        <f t="shared" si="2"/>
        <v>2</v>
      </c>
      <c r="Y30" s="473">
        <v>1</v>
      </c>
      <c r="Z30" s="531">
        <v>1</v>
      </c>
      <c r="AA30" s="531"/>
      <c r="AB30" s="123"/>
      <c r="AC30" s="123"/>
      <c r="AD30" s="148"/>
      <c r="AE30" s="116">
        <f t="shared" si="13"/>
        <v>2</v>
      </c>
    </row>
    <row r="31" spans="2:31" s="71" customFormat="1" ht="15" customHeight="1">
      <c r="B31" s="199" t="s">
        <v>53</v>
      </c>
      <c r="C31" s="521" t="s">
        <v>396</v>
      </c>
      <c r="D31" s="1"/>
      <c r="E31" s="2"/>
      <c r="F31" s="681"/>
      <c r="G31" s="84" t="s">
        <v>62</v>
      </c>
      <c r="H31" s="6"/>
      <c r="I31" s="90" t="s">
        <v>120</v>
      </c>
      <c r="J31" s="122"/>
      <c r="K31" s="149"/>
      <c r="L31" s="149"/>
      <c r="M31" s="167"/>
      <c r="N31" s="123"/>
      <c r="O31" s="149"/>
      <c r="P31" s="288">
        <f t="shared" ref="P31:P33" si="14">SUM(J31:O31)</f>
        <v>0</v>
      </c>
      <c r="Q31" s="171"/>
      <c r="R31" s="334"/>
      <c r="S31" s="149"/>
      <c r="T31" s="167"/>
      <c r="U31" s="607">
        <v>1</v>
      </c>
      <c r="V31" s="790">
        <v>1</v>
      </c>
      <c r="W31" s="116">
        <f t="shared" si="1"/>
        <v>2</v>
      </c>
      <c r="X31" s="116">
        <f t="shared" si="2"/>
        <v>2</v>
      </c>
      <c r="Y31" s="473">
        <v>1</v>
      </c>
      <c r="Z31" s="531"/>
      <c r="AA31" s="531"/>
      <c r="AB31" s="123"/>
      <c r="AC31" s="123"/>
      <c r="AD31" s="148"/>
      <c r="AE31" s="116">
        <f t="shared" ref="AE31:AE33" si="15">SUM(Y31:AD31)</f>
        <v>1</v>
      </c>
    </row>
    <row r="32" spans="2:31" s="71" customFormat="1" ht="15" customHeight="1">
      <c r="B32" s="199" t="s">
        <v>53</v>
      </c>
      <c r="C32" s="521" t="s">
        <v>396</v>
      </c>
      <c r="D32" s="1"/>
      <c r="E32" s="2"/>
      <c r="F32" s="681"/>
      <c r="G32" s="84" t="s">
        <v>62</v>
      </c>
      <c r="H32" s="84"/>
      <c r="I32" s="92" t="s">
        <v>120</v>
      </c>
      <c r="J32" s="122"/>
      <c r="K32" s="149"/>
      <c r="L32" s="149"/>
      <c r="M32" s="167"/>
      <c r="N32" s="123"/>
      <c r="O32" s="149"/>
      <c r="P32" s="288">
        <f t="shared" si="14"/>
        <v>0</v>
      </c>
      <c r="Q32" s="425"/>
      <c r="R32" s="454"/>
      <c r="S32" s="149"/>
      <c r="T32" s="167"/>
      <c r="U32" s="607">
        <v>1</v>
      </c>
      <c r="V32" s="790">
        <v>1</v>
      </c>
      <c r="W32" s="116">
        <f t="shared" si="1"/>
        <v>2</v>
      </c>
      <c r="X32" s="116">
        <f t="shared" si="2"/>
        <v>2</v>
      </c>
      <c r="Y32" s="473">
        <v>1</v>
      </c>
      <c r="Z32" s="531"/>
      <c r="AA32" s="531"/>
      <c r="AB32" s="123"/>
      <c r="AC32" s="123"/>
      <c r="AD32" s="148"/>
      <c r="AE32" s="116">
        <f t="shared" si="15"/>
        <v>1</v>
      </c>
    </row>
    <row r="33" spans="2:31" s="496" customFormat="1" ht="15" customHeight="1">
      <c r="B33" s="199" t="s">
        <v>53</v>
      </c>
      <c r="C33" s="521" t="s">
        <v>396</v>
      </c>
      <c r="D33" s="493"/>
      <c r="E33" s="494"/>
      <c r="F33" s="681"/>
      <c r="G33" s="84" t="s">
        <v>62</v>
      </c>
      <c r="H33" s="610"/>
      <c r="I33" s="611" t="s">
        <v>120</v>
      </c>
      <c r="J33" s="473"/>
      <c r="K33" s="149"/>
      <c r="L33" s="149"/>
      <c r="M33" s="167"/>
      <c r="N33" s="531"/>
      <c r="O33" s="149"/>
      <c r="P33" s="288">
        <f t="shared" si="14"/>
        <v>0</v>
      </c>
      <c r="Q33" s="426"/>
      <c r="R33" s="529"/>
      <c r="S33" s="149"/>
      <c r="T33" s="167"/>
      <c r="U33" s="607">
        <v>1</v>
      </c>
      <c r="V33" s="790">
        <v>1</v>
      </c>
      <c r="W33" s="501">
        <f t="shared" ref="W33" si="16">SUM(Q33:V33)</f>
        <v>2</v>
      </c>
      <c r="X33" s="501">
        <f t="shared" ref="X33" si="17">SUM(P33,W33)</f>
        <v>2</v>
      </c>
      <c r="Y33" s="473"/>
      <c r="Z33" s="531"/>
      <c r="AA33" s="531"/>
      <c r="AB33" s="531"/>
      <c r="AC33" s="531"/>
      <c r="AD33" s="490"/>
      <c r="AE33" s="501">
        <f t="shared" si="15"/>
        <v>0</v>
      </c>
    </row>
    <row r="34" spans="2:31" s="71" customFormat="1" ht="15" customHeight="1" thickBot="1">
      <c r="B34" s="199" t="s">
        <v>53</v>
      </c>
      <c r="C34" s="521" t="s">
        <v>396</v>
      </c>
      <c r="D34" s="1"/>
      <c r="E34" s="2"/>
      <c r="F34" s="681"/>
      <c r="G34" s="84" t="s">
        <v>62</v>
      </c>
      <c r="H34" s="84"/>
      <c r="I34" s="92" t="s">
        <v>120</v>
      </c>
      <c r="J34" s="131"/>
      <c r="K34" s="151"/>
      <c r="L34" s="151"/>
      <c r="M34" s="168"/>
      <c r="N34" s="223"/>
      <c r="O34" s="257"/>
      <c r="P34" s="366">
        <f t="shared" si="12"/>
        <v>0</v>
      </c>
      <c r="Q34" s="226"/>
      <c r="R34" s="223"/>
      <c r="S34" s="455"/>
      <c r="T34" s="168"/>
      <c r="U34" s="223"/>
      <c r="V34" s="635">
        <v>1</v>
      </c>
      <c r="W34" s="124">
        <f t="shared" si="1"/>
        <v>1</v>
      </c>
      <c r="X34" s="124">
        <f t="shared" si="2"/>
        <v>1</v>
      </c>
      <c r="Y34" s="506"/>
      <c r="Z34" s="526"/>
      <c r="AA34" s="526"/>
      <c r="AB34" s="132"/>
      <c r="AC34" s="132"/>
      <c r="AD34" s="133"/>
      <c r="AE34" s="124">
        <f t="shared" ref="AE34:AE97" si="18">SUM(Y34:AD34)</f>
        <v>0</v>
      </c>
    </row>
    <row r="35" spans="2:31" s="71" customFormat="1" ht="15" customHeight="1">
      <c r="B35" s="199" t="s">
        <v>53</v>
      </c>
      <c r="C35" s="83" t="s">
        <v>442</v>
      </c>
      <c r="D35" s="1"/>
      <c r="E35" s="2"/>
      <c r="F35" s="681"/>
      <c r="G35" s="83" t="s">
        <v>62</v>
      </c>
      <c r="H35" s="83"/>
      <c r="I35" s="91" t="s">
        <v>150</v>
      </c>
      <c r="J35" s="128"/>
      <c r="K35" s="129"/>
      <c r="L35" s="150"/>
      <c r="M35" s="188"/>
      <c r="N35" s="188"/>
      <c r="O35" s="278"/>
      <c r="P35" s="363">
        <f t="shared" si="12"/>
        <v>0</v>
      </c>
      <c r="Q35" s="427"/>
      <c r="R35" s="188"/>
      <c r="S35" s="215"/>
      <c r="T35" s="303"/>
      <c r="U35" s="313">
        <v>1</v>
      </c>
      <c r="V35" s="638">
        <v>1</v>
      </c>
      <c r="W35" s="119">
        <f t="shared" ref="W35:W41" si="19">SUM(Q35:V35)</f>
        <v>2</v>
      </c>
      <c r="X35" s="119">
        <f t="shared" ref="X35:X41" si="20">SUM(P35,W35)</f>
        <v>2</v>
      </c>
      <c r="Y35" s="504">
        <v>1</v>
      </c>
      <c r="Z35" s="532">
        <v>1</v>
      </c>
      <c r="AA35" s="532">
        <v>1</v>
      </c>
      <c r="AB35" s="129"/>
      <c r="AC35" s="129"/>
      <c r="AD35" s="130"/>
      <c r="AE35" s="119">
        <f t="shared" ref="AE35:AE41" si="21">SUM(Y35:AD35)</f>
        <v>3</v>
      </c>
    </row>
    <row r="36" spans="2:31" s="71" customFormat="1" ht="15" customHeight="1">
      <c r="B36" s="199" t="s">
        <v>53</v>
      </c>
      <c r="C36" s="86" t="s">
        <v>442</v>
      </c>
      <c r="D36" s="1"/>
      <c r="E36" s="2"/>
      <c r="F36" s="681"/>
      <c r="G36" s="84" t="s">
        <v>62</v>
      </c>
      <c r="H36" s="6"/>
      <c r="I36" s="90" t="s">
        <v>120</v>
      </c>
      <c r="J36" s="122"/>
      <c r="K36" s="123"/>
      <c r="L36" s="149"/>
      <c r="M36" s="123"/>
      <c r="N36" s="123"/>
      <c r="O36" s="148"/>
      <c r="P36" s="353">
        <f t="shared" si="12"/>
        <v>0</v>
      </c>
      <c r="Q36" s="393"/>
      <c r="R36" s="334"/>
      <c r="S36" s="149"/>
      <c r="T36" s="256"/>
      <c r="U36" s="607">
        <v>1</v>
      </c>
      <c r="V36" s="790">
        <v>1</v>
      </c>
      <c r="W36" s="116">
        <f t="shared" si="19"/>
        <v>2</v>
      </c>
      <c r="X36" s="116">
        <f t="shared" si="20"/>
        <v>2</v>
      </c>
      <c r="Y36" s="473">
        <v>1</v>
      </c>
      <c r="Z36" s="531">
        <v>1</v>
      </c>
      <c r="AA36" s="531"/>
      <c r="AB36" s="123"/>
      <c r="AC36" s="123"/>
      <c r="AD36" s="148"/>
      <c r="AE36" s="116">
        <f t="shared" si="21"/>
        <v>2</v>
      </c>
    </row>
    <row r="37" spans="2:31" s="71" customFormat="1" ht="15" customHeight="1">
      <c r="B37" s="199" t="s">
        <v>53</v>
      </c>
      <c r="C37" s="86" t="s">
        <v>442</v>
      </c>
      <c r="D37" s="1"/>
      <c r="E37" s="2"/>
      <c r="F37" s="681"/>
      <c r="G37" s="84" t="s">
        <v>62</v>
      </c>
      <c r="H37" s="6"/>
      <c r="I37" s="90" t="s">
        <v>184</v>
      </c>
      <c r="J37" s="122"/>
      <c r="K37" s="123"/>
      <c r="L37" s="149"/>
      <c r="M37" s="123"/>
      <c r="N37" s="123"/>
      <c r="O37" s="148"/>
      <c r="P37" s="353">
        <f t="shared" si="12"/>
        <v>0</v>
      </c>
      <c r="Q37" s="167"/>
      <c r="R37" s="334"/>
      <c r="S37" s="149"/>
      <c r="T37" s="256"/>
      <c r="U37" s="607">
        <v>1</v>
      </c>
      <c r="V37" s="790">
        <v>1</v>
      </c>
      <c r="W37" s="116">
        <f t="shared" si="19"/>
        <v>2</v>
      </c>
      <c r="X37" s="116">
        <f t="shared" si="20"/>
        <v>2</v>
      </c>
      <c r="Y37" s="473">
        <v>1</v>
      </c>
      <c r="Z37" s="531">
        <v>1</v>
      </c>
      <c r="AA37" s="531"/>
      <c r="AB37" s="123"/>
      <c r="AC37" s="123"/>
      <c r="AD37" s="148"/>
      <c r="AE37" s="116">
        <f t="shared" si="21"/>
        <v>2</v>
      </c>
    </row>
    <row r="38" spans="2:31" s="71" customFormat="1" ht="15" customHeight="1">
      <c r="B38" s="199" t="s">
        <v>53</v>
      </c>
      <c r="C38" s="86" t="s">
        <v>442</v>
      </c>
      <c r="D38" s="1"/>
      <c r="E38" s="2"/>
      <c r="F38" s="681"/>
      <c r="G38" s="84" t="s">
        <v>62</v>
      </c>
      <c r="H38" s="6"/>
      <c r="I38" s="90" t="s">
        <v>184</v>
      </c>
      <c r="J38" s="122"/>
      <c r="K38" s="123"/>
      <c r="L38" s="149"/>
      <c r="M38" s="123"/>
      <c r="N38" s="123"/>
      <c r="O38" s="148"/>
      <c r="P38" s="353">
        <f t="shared" si="12"/>
        <v>0</v>
      </c>
      <c r="Q38" s="167"/>
      <c r="R38" s="123"/>
      <c r="S38" s="149"/>
      <c r="T38" s="256"/>
      <c r="U38" s="607">
        <v>1</v>
      </c>
      <c r="V38" s="790">
        <v>1</v>
      </c>
      <c r="W38" s="116">
        <f t="shared" si="19"/>
        <v>2</v>
      </c>
      <c r="X38" s="116">
        <f t="shared" si="20"/>
        <v>2</v>
      </c>
      <c r="Y38" s="473">
        <v>1</v>
      </c>
      <c r="Z38" s="531"/>
      <c r="AA38" s="531"/>
      <c r="AB38" s="123"/>
      <c r="AC38" s="123"/>
      <c r="AD38" s="148"/>
      <c r="AE38" s="116">
        <f t="shared" si="21"/>
        <v>1</v>
      </c>
    </row>
    <row r="39" spans="2:31" s="496" customFormat="1" ht="15" customHeight="1">
      <c r="B39" s="199" t="s">
        <v>53</v>
      </c>
      <c r="C39" s="521" t="s">
        <v>442</v>
      </c>
      <c r="D39" s="493"/>
      <c r="E39" s="494"/>
      <c r="F39" s="681"/>
      <c r="G39" s="84" t="s">
        <v>62</v>
      </c>
      <c r="H39" s="610"/>
      <c r="I39" s="611" t="s">
        <v>184</v>
      </c>
      <c r="J39" s="208"/>
      <c r="K39" s="216"/>
      <c r="L39" s="221"/>
      <c r="M39" s="531"/>
      <c r="N39" s="531"/>
      <c r="O39" s="490"/>
      <c r="P39" s="353">
        <f t="shared" ref="P39" si="22">SUM(J39:O39)</f>
        <v>0</v>
      </c>
      <c r="Q39" s="167"/>
      <c r="R39" s="531"/>
      <c r="S39" s="149"/>
      <c r="T39" s="256"/>
      <c r="U39" s="607">
        <v>1</v>
      </c>
      <c r="V39" s="790">
        <v>1</v>
      </c>
      <c r="W39" s="501">
        <f t="shared" ref="W39" si="23">SUM(Q39:V39)</f>
        <v>2</v>
      </c>
      <c r="X39" s="501">
        <f t="shared" ref="X39" si="24">SUM(P39,W39)</f>
        <v>2</v>
      </c>
      <c r="Y39" s="208"/>
      <c r="Z39" s="216"/>
      <c r="AA39" s="216"/>
      <c r="AB39" s="216"/>
      <c r="AC39" s="216"/>
      <c r="AD39" s="227"/>
      <c r="AE39" s="501">
        <f t="shared" ref="AE39" si="25">SUM(Y39:AD39)</f>
        <v>0</v>
      </c>
    </row>
    <row r="40" spans="2:31" s="71" customFormat="1" ht="15" customHeight="1">
      <c r="B40" s="199" t="s">
        <v>53</v>
      </c>
      <c r="C40" s="86" t="s">
        <v>442</v>
      </c>
      <c r="D40" s="1"/>
      <c r="E40" s="2"/>
      <c r="F40" s="681"/>
      <c r="G40" s="84" t="s">
        <v>62</v>
      </c>
      <c r="H40" s="6"/>
      <c r="I40" s="90" t="s">
        <v>184</v>
      </c>
      <c r="J40" s="208"/>
      <c r="K40" s="216"/>
      <c r="L40" s="221"/>
      <c r="M40" s="123"/>
      <c r="N40" s="123"/>
      <c r="O40" s="148"/>
      <c r="P40" s="353">
        <f t="shared" si="12"/>
        <v>0</v>
      </c>
      <c r="Q40" s="167"/>
      <c r="R40" s="123"/>
      <c r="S40" s="149"/>
      <c r="T40" s="256"/>
      <c r="U40" s="607">
        <v>1</v>
      </c>
      <c r="V40" s="790">
        <v>1</v>
      </c>
      <c r="W40" s="116">
        <f t="shared" si="19"/>
        <v>2</v>
      </c>
      <c r="X40" s="116">
        <f t="shared" si="20"/>
        <v>2</v>
      </c>
      <c r="Y40" s="208"/>
      <c r="Z40" s="216"/>
      <c r="AA40" s="216"/>
      <c r="AB40" s="216"/>
      <c r="AC40" s="216"/>
      <c r="AD40" s="227"/>
      <c r="AE40" s="116">
        <f t="shared" si="21"/>
        <v>0</v>
      </c>
    </row>
    <row r="41" spans="2:31" s="71" customFormat="1" ht="15" customHeight="1" thickBot="1">
      <c r="B41" s="8" t="s">
        <v>53</v>
      </c>
      <c r="C41" s="86" t="s">
        <v>442</v>
      </c>
      <c r="D41" s="1"/>
      <c r="E41" s="2"/>
      <c r="F41" s="681"/>
      <c r="G41" s="84" t="s">
        <v>62</v>
      </c>
      <c r="H41" s="6"/>
      <c r="I41" s="90" t="s">
        <v>184</v>
      </c>
      <c r="J41" s="131"/>
      <c r="K41" s="132"/>
      <c r="L41" s="151"/>
      <c r="M41" s="132"/>
      <c r="N41" s="132"/>
      <c r="O41" s="133"/>
      <c r="P41" s="364">
        <f t="shared" si="12"/>
        <v>0</v>
      </c>
      <c r="Q41" s="168"/>
      <c r="R41" s="223"/>
      <c r="S41" s="455"/>
      <c r="T41" s="290"/>
      <c r="U41" s="223"/>
      <c r="V41" s="635">
        <v>1</v>
      </c>
      <c r="W41" s="124">
        <f t="shared" si="19"/>
        <v>1</v>
      </c>
      <c r="X41" s="124">
        <f t="shared" si="20"/>
        <v>1</v>
      </c>
      <c r="Y41" s="506"/>
      <c r="Z41" s="526"/>
      <c r="AA41" s="526"/>
      <c r="AB41" s="132"/>
      <c r="AC41" s="132"/>
      <c r="AD41" s="133"/>
      <c r="AE41" s="124">
        <f t="shared" si="21"/>
        <v>0</v>
      </c>
    </row>
    <row r="42" spans="2:31" s="71" customFormat="1" ht="15" customHeight="1">
      <c r="B42" s="8" t="s">
        <v>53</v>
      </c>
      <c r="C42" s="83" t="s">
        <v>397</v>
      </c>
      <c r="D42" s="1"/>
      <c r="E42" s="2"/>
      <c r="F42" s="681"/>
      <c r="G42" s="83" t="s">
        <v>62</v>
      </c>
      <c r="H42" s="83"/>
      <c r="I42" s="91" t="s">
        <v>150</v>
      </c>
      <c r="J42" s="128"/>
      <c r="K42" s="129"/>
      <c r="L42" s="150"/>
      <c r="M42" s="145"/>
      <c r="N42" s="145"/>
      <c r="O42" s="172"/>
      <c r="P42" s="363">
        <f t="shared" ref="P42:P114" si="26">SUM(J42:O42)</f>
        <v>0</v>
      </c>
      <c r="Q42" s="427"/>
      <c r="R42" s="188"/>
      <c r="S42" s="188"/>
      <c r="T42" s="215"/>
      <c r="U42" s="188">
        <v>1</v>
      </c>
      <c r="V42" s="217">
        <v>1</v>
      </c>
      <c r="W42" s="119">
        <f t="shared" si="1"/>
        <v>2</v>
      </c>
      <c r="X42" s="119">
        <f t="shared" si="2"/>
        <v>2</v>
      </c>
      <c r="Y42" s="504">
        <v>1</v>
      </c>
      <c r="Z42" s="532">
        <v>1</v>
      </c>
      <c r="AA42" s="532"/>
      <c r="AB42" s="129"/>
      <c r="AC42" s="129"/>
      <c r="AD42" s="130"/>
      <c r="AE42" s="119">
        <f t="shared" si="18"/>
        <v>2</v>
      </c>
    </row>
    <row r="43" spans="2:31" s="71" customFormat="1" ht="15" customHeight="1">
      <c r="B43" s="595" t="s">
        <v>53</v>
      </c>
      <c r="C43" s="87" t="s">
        <v>408</v>
      </c>
      <c r="D43" s="493"/>
      <c r="E43" s="494"/>
      <c r="F43" s="681"/>
      <c r="G43" s="511" t="s">
        <v>62</v>
      </c>
      <c r="H43" s="511"/>
      <c r="I43" s="500" t="s">
        <v>184</v>
      </c>
      <c r="J43" s="506"/>
      <c r="K43" s="526"/>
      <c r="L43" s="151"/>
      <c r="M43" s="526"/>
      <c r="N43" s="526"/>
      <c r="O43" s="480"/>
      <c r="P43" s="364">
        <f t="shared" si="26"/>
        <v>0</v>
      </c>
      <c r="Q43" s="596"/>
      <c r="R43" s="526"/>
      <c r="S43" s="526"/>
      <c r="T43" s="151"/>
      <c r="U43" s="526">
        <v>1</v>
      </c>
      <c r="V43" s="271">
        <v>1</v>
      </c>
      <c r="W43" s="503">
        <f t="shared" si="1"/>
        <v>2</v>
      </c>
      <c r="X43" s="503">
        <f t="shared" si="2"/>
        <v>2</v>
      </c>
      <c r="Y43" s="506">
        <v>1</v>
      </c>
      <c r="Z43" s="526">
        <v>1</v>
      </c>
      <c r="AA43" s="526"/>
      <c r="AB43" s="526"/>
      <c r="AC43" s="526"/>
      <c r="AD43" s="480"/>
      <c r="AE43" s="503">
        <f t="shared" si="18"/>
        <v>2</v>
      </c>
    </row>
    <row r="44" spans="2:31" s="103" customFormat="1" ht="15" customHeight="1">
      <c r="B44" s="199" t="s">
        <v>44</v>
      </c>
      <c r="C44" s="465" t="s">
        <v>72</v>
      </c>
      <c r="D44" s="493"/>
      <c r="E44" s="494"/>
      <c r="F44" s="683" t="s">
        <v>446</v>
      </c>
      <c r="G44" s="465" t="s">
        <v>7</v>
      </c>
      <c r="H44" s="465"/>
      <c r="I44" s="467" t="s">
        <v>365</v>
      </c>
      <c r="J44" s="485">
        <v>0.91</v>
      </c>
      <c r="K44" s="481">
        <v>0.91</v>
      </c>
      <c r="L44" s="481">
        <v>0.94</v>
      </c>
      <c r="M44" s="481">
        <v>0.97</v>
      </c>
      <c r="N44" s="481">
        <v>0.94</v>
      </c>
      <c r="O44" s="533">
        <v>0.97</v>
      </c>
      <c r="P44" s="472">
        <f t="shared" ref="P44:P64" si="27">SUM(J44:O44)</f>
        <v>5.64</v>
      </c>
      <c r="Q44" s="533">
        <v>0.97</v>
      </c>
      <c r="R44" s="533">
        <v>0.97</v>
      </c>
      <c r="S44" s="533">
        <v>0.95</v>
      </c>
      <c r="T44" s="533">
        <v>0.96</v>
      </c>
      <c r="U44" s="533">
        <v>0.85</v>
      </c>
      <c r="V44" s="492">
        <v>0.95</v>
      </c>
      <c r="W44" s="472">
        <f t="shared" si="1"/>
        <v>5.6499999999999995</v>
      </c>
      <c r="X44" s="472">
        <f t="shared" si="2"/>
        <v>11.29</v>
      </c>
      <c r="Y44" s="492">
        <v>0.99</v>
      </c>
      <c r="Z44" s="492">
        <v>0.99</v>
      </c>
      <c r="AA44" s="532"/>
      <c r="AB44" s="532"/>
      <c r="AC44" s="532"/>
      <c r="AD44" s="477"/>
      <c r="AE44" s="502">
        <f t="shared" ref="AE44:AE64" si="28">SUM(Y44:AD44)</f>
        <v>1.98</v>
      </c>
    </row>
    <row r="45" spans="2:31" s="103" customFormat="1" ht="15" customHeight="1">
      <c r="B45" s="463" t="s">
        <v>44</v>
      </c>
      <c r="C45" s="462" t="s">
        <v>72</v>
      </c>
      <c r="D45" s="460"/>
      <c r="E45" s="461"/>
      <c r="F45" s="681"/>
      <c r="G45" s="465" t="s">
        <v>7</v>
      </c>
      <c r="H45" s="465"/>
      <c r="I45" s="467" t="s">
        <v>71</v>
      </c>
      <c r="J45" s="482">
        <v>0.79</v>
      </c>
      <c r="K45" s="483">
        <v>0.89</v>
      </c>
      <c r="L45" s="483">
        <v>0.9</v>
      </c>
      <c r="M45" s="483">
        <v>0.99</v>
      </c>
      <c r="N45" s="483">
        <v>0.99</v>
      </c>
      <c r="O45" s="534">
        <v>0.89</v>
      </c>
      <c r="P45" s="471">
        <f t="shared" si="27"/>
        <v>5.45</v>
      </c>
      <c r="Q45" s="534">
        <v>0.89</v>
      </c>
      <c r="R45" s="534">
        <v>0.89</v>
      </c>
      <c r="S45" s="534">
        <v>0.75</v>
      </c>
      <c r="T45" s="534">
        <v>0.9</v>
      </c>
      <c r="U45" s="534">
        <v>0.9</v>
      </c>
      <c r="V45" s="491">
        <v>0.9</v>
      </c>
      <c r="W45" s="471">
        <f t="shared" si="1"/>
        <v>5.23</v>
      </c>
      <c r="X45" s="471">
        <f t="shared" si="2"/>
        <v>10.68</v>
      </c>
      <c r="Y45" s="491">
        <v>1</v>
      </c>
      <c r="Z45" s="491">
        <v>1</v>
      </c>
      <c r="AA45" s="474"/>
      <c r="AB45" s="474"/>
      <c r="AC45" s="474"/>
      <c r="AD45" s="490"/>
      <c r="AE45" s="471">
        <f t="shared" si="28"/>
        <v>2</v>
      </c>
    </row>
    <row r="46" spans="2:31" s="103" customFormat="1" ht="15" customHeight="1">
      <c r="B46" s="463" t="s">
        <v>44</v>
      </c>
      <c r="C46" s="462" t="s">
        <v>72</v>
      </c>
      <c r="D46" s="460"/>
      <c r="E46" s="461"/>
      <c r="F46" s="681"/>
      <c r="G46" s="462" t="s">
        <v>7</v>
      </c>
      <c r="H46" s="462"/>
      <c r="I46" s="470" t="s">
        <v>366</v>
      </c>
      <c r="J46" s="473"/>
      <c r="K46" s="474"/>
      <c r="L46" s="474"/>
      <c r="M46" s="474"/>
      <c r="N46" s="474"/>
      <c r="O46" s="534">
        <v>0.4</v>
      </c>
      <c r="P46" s="471">
        <f t="shared" si="27"/>
        <v>0.4</v>
      </c>
      <c r="Q46" s="531"/>
      <c r="R46" s="531"/>
      <c r="S46" s="531"/>
      <c r="T46" s="531"/>
      <c r="U46" s="531"/>
      <c r="V46" s="491">
        <v>1</v>
      </c>
      <c r="W46" s="471">
        <f t="shared" si="1"/>
        <v>1</v>
      </c>
      <c r="X46" s="471">
        <f t="shared" si="2"/>
        <v>1.4</v>
      </c>
      <c r="Y46" s="491">
        <v>1</v>
      </c>
      <c r="Z46" s="491">
        <v>1</v>
      </c>
      <c r="AA46" s="474"/>
      <c r="AB46" s="474"/>
      <c r="AC46" s="474"/>
      <c r="AD46" s="490"/>
      <c r="AE46" s="471">
        <f t="shared" si="28"/>
        <v>2</v>
      </c>
    </row>
    <row r="47" spans="2:31" s="103" customFormat="1" ht="15" customHeight="1">
      <c r="B47" s="463" t="s">
        <v>44</v>
      </c>
      <c r="C47" s="462" t="s">
        <v>72</v>
      </c>
      <c r="D47" s="460"/>
      <c r="E47" s="461"/>
      <c r="F47" s="681"/>
      <c r="G47" s="462" t="s">
        <v>7</v>
      </c>
      <c r="H47" s="462"/>
      <c r="I47" s="470" t="s">
        <v>344</v>
      </c>
      <c r="J47" s="473"/>
      <c r="K47" s="474"/>
      <c r="L47" s="474"/>
      <c r="M47" s="483">
        <v>0.5</v>
      </c>
      <c r="N47" s="483">
        <v>0.4</v>
      </c>
      <c r="O47" s="534">
        <v>0.5</v>
      </c>
      <c r="P47" s="471">
        <f t="shared" si="27"/>
        <v>1.4</v>
      </c>
      <c r="Q47" s="534">
        <v>1</v>
      </c>
      <c r="R47" s="534">
        <v>0.95</v>
      </c>
      <c r="S47" s="534">
        <v>1</v>
      </c>
      <c r="T47" s="534">
        <v>1</v>
      </c>
      <c r="U47" s="534">
        <v>1</v>
      </c>
      <c r="V47" s="491">
        <v>1</v>
      </c>
      <c r="W47" s="471">
        <f t="shared" si="1"/>
        <v>5.95</v>
      </c>
      <c r="X47" s="471">
        <f t="shared" si="2"/>
        <v>7.35</v>
      </c>
      <c r="Y47" s="491">
        <v>1</v>
      </c>
      <c r="Z47" s="491">
        <v>1</v>
      </c>
      <c r="AA47" s="474"/>
      <c r="AB47" s="474"/>
      <c r="AC47" s="474"/>
      <c r="AD47" s="490"/>
      <c r="AE47" s="471">
        <f t="shared" si="28"/>
        <v>2</v>
      </c>
    </row>
    <row r="48" spans="2:31" s="103" customFormat="1" ht="15" customHeight="1">
      <c r="B48" s="463" t="s">
        <v>44</v>
      </c>
      <c r="C48" s="462" t="s">
        <v>72</v>
      </c>
      <c r="D48" s="460"/>
      <c r="E48" s="461"/>
      <c r="F48" s="681"/>
      <c r="G48" s="462" t="s">
        <v>8</v>
      </c>
      <c r="H48" s="462" t="s">
        <v>211</v>
      </c>
      <c r="I48" s="466" t="s">
        <v>73</v>
      </c>
      <c r="J48" s="482">
        <v>0.7</v>
      </c>
      <c r="K48" s="483">
        <v>0.8</v>
      </c>
      <c r="L48" s="483">
        <v>0.8</v>
      </c>
      <c r="M48" s="483">
        <v>0.8</v>
      </c>
      <c r="N48" s="613">
        <v>0.85</v>
      </c>
      <c r="O48" s="613">
        <v>1</v>
      </c>
      <c r="P48" s="471">
        <f t="shared" si="27"/>
        <v>4.9499999999999993</v>
      </c>
      <c r="Q48" s="613">
        <v>1</v>
      </c>
      <c r="R48" s="613">
        <v>1</v>
      </c>
      <c r="S48" s="613">
        <v>1</v>
      </c>
      <c r="T48" s="613">
        <v>1</v>
      </c>
      <c r="U48" s="613">
        <v>1</v>
      </c>
      <c r="V48" s="491">
        <v>1</v>
      </c>
      <c r="W48" s="471">
        <f t="shared" si="1"/>
        <v>6</v>
      </c>
      <c r="X48" s="471">
        <f t="shared" si="2"/>
        <v>10.95</v>
      </c>
      <c r="Y48" s="491">
        <v>1</v>
      </c>
      <c r="Z48" s="491">
        <v>1</v>
      </c>
      <c r="AA48" s="474"/>
      <c r="AB48" s="474"/>
      <c r="AC48" s="474"/>
      <c r="AD48" s="490"/>
      <c r="AE48" s="471">
        <f t="shared" si="28"/>
        <v>2</v>
      </c>
    </row>
    <row r="49" spans="2:31" s="103" customFormat="1" ht="15" customHeight="1">
      <c r="B49" s="463" t="s">
        <v>44</v>
      </c>
      <c r="C49" s="462" t="s">
        <v>72</v>
      </c>
      <c r="D49" s="460"/>
      <c r="E49" s="461"/>
      <c r="F49" s="681"/>
      <c r="G49" s="462" t="s">
        <v>8</v>
      </c>
      <c r="H49" s="462" t="s">
        <v>206</v>
      </c>
      <c r="I49" s="466" t="s">
        <v>170</v>
      </c>
      <c r="J49" s="482">
        <v>0.8</v>
      </c>
      <c r="K49" s="483">
        <v>0.9</v>
      </c>
      <c r="L49" s="483">
        <v>1</v>
      </c>
      <c r="M49" s="483">
        <v>1</v>
      </c>
      <c r="N49" s="613">
        <v>1</v>
      </c>
      <c r="O49" s="613">
        <v>1</v>
      </c>
      <c r="P49" s="471">
        <f t="shared" si="27"/>
        <v>5.7</v>
      </c>
      <c r="Q49" s="613">
        <v>0.8</v>
      </c>
      <c r="R49" s="613">
        <v>0.8</v>
      </c>
      <c r="S49" s="613">
        <v>0.9</v>
      </c>
      <c r="T49" s="613">
        <v>0.9</v>
      </c>
      <c r="U49" s="613">
        <v>0.9</v>
      </c>
      <c r="V49" s="491">
        <v>1</v>
      </c>
      <c r="W49" s="471">
        <f t="shared" si="1"/>
        <v>5.3</v>
      </c>
      <c r="X49" s="471">
        <f t="shared" si="2"/>
        <v>11</v>
      </c>
      <c r="Y49" s="491">
        <v>1</v>
      </c>
      <c r="Z49" s="491">
        <v>1</v>
      </c>
      <c r="AA49" s="474"/>
      <c r="AB49" s="474"/>
      <c r="AC49" s="474"/>
      <c r="AD49" s="490"/>
      <c r="AE49" s="471">
        <f t="shared" si="28"/>
        <v>2</v>
      </c>
    </row>
    <row r="50" spans="2:31" s="103" customFormat="1" ht="15" customHeight="1">
      <c r="B50" s="463" t="s">
        <v>44</v>
      </c>
      <c r="C50" s="462" t="s">
        <v>72</v>
      </c>
      <c r="D50" s="460"/>
      <c r="E50" s="461"/>
      <c r="F50" s="681"/>
      <c r="G50" s="462" t="s">
        <v>8</v>
      </c>
      <c r="H50" s="462" t="s">
        <v>49</v>
      </c>
      <c r="I50" s="466" t="s">
        <v>74</v>
      </c>
      <c r="J50" s="482">
        <v>0.3</v>
      </c>
      <c r="K50" s="483">
        <v>1</v>
      </c>
      <c r="L50" s="483">
        <v>1</v>
      </c>
      <c r="M50" s="483">
        <v>0.95</v>
      </c>
      <c r="N50" s="613">
        <v>1</v>
      </c>
      <c r="O50" s="613">
        <v>0.8</v>
      </c>
      <c r="P50" s="471">
        <f t="shared" si="27"/>
        <v>5.05</v>
      </c>
      <c r="Q50" s="613">
        <v>0.7</v>
      </c>
      <c r="R50" s="613">
        <v>0.2</v>
      </c>
      <c r="S50" s="531"/>
      <c r="T50" s="531"/>
      <c r="U50" s="531"/>
      <c r="V50" s="531"/>
      <c r="W50" s="471">
        <f t="shared" si="1"/>
        <v>0.89999999999999991</v>
      </c>
      <c r="X50" s="471">
        <f t="shared" si="2"/>
        <v>5.9499999999999993</v>
      </c>
      <c r="Y50" s="531"/>
      <c r="Z50" s="531"/>
      <c r="AA50" s="474"/>
      <c r="AB50" s="474"/>
      <c r="AC50" s="474"/>
      <c r="AD50" s="490"/>
      <c r="AE50" s="471">
        <f t="shared" si="28"/>
        <v>0</v>
      </c>
    </row>
    <row r="51" spans="2:31" s="103" customFormat="1" ht="15" customHeight="1">
      <c r="B51" s="495" t="s">
        <v>44</v>
      </c>
      <c r="C51" s="610" t="s">
        <v>72</v>
      </c>
      <c r="D51" s="493"/>
      <c r="E51" s="494"/>
      <c r="F51" s="681"/>
      <c r="G51" s="610" t="s">
        <v>8</v>
      </c>
      <c r="H51" s="610" t="s">
        <v>744</v>
      </c>
      <c r="I51" s="611" t="s">
        <v>74</v>
      </c>
      <c r="J51" s="473"/>
      <c r="K51" s="531"/>
      <c r="L51" s="531"/>
      <c r="M51" s="531"/>
      <c r="N51" s="531"/>
      <c r="O51" s="531"/>
      <c r="P51" s="501">
        <f t="shared" si="27"/>
        <v>0</v>
      </c>
      <c r="Q51" s="531"/>
      <c r="R51" s="531"/>
      <c r="S51" s="613">
        <v>0.6</v>
      </c>
      <c r="T51" s="613">
        <v>0.6</v>
      </c>
      <c r="U51" s="613">
        <v>0.9</v>
      </c>
      <c r="V51" s="491">
        <v>1</v>
      </c>
      <c r="W51" s="501">
        <f t="shared" ref="W51" si="29">SUM(Q51:V51)</f>
        <v>3.1</v>
      </c>
      <c r="X51" s="501">
        <f t="shared" si="2"/>
        <v>3.1</v>
      </c>
      <c r="Y51" s="491">
        <v>1</v>
      </c>
      <c r="Z51" s="491">
        <v>1</v>
      </c>
      <c r="AA51" s="531"/>
      <c r="AB51" s="531"/>
      <c r="AC51" s="531"/>
      <c r="AD51" s="490"/>
      <c r="AE51" s="501">
        <f t="shared" si="28"/>
        <v>2</v>
      </c>
    </row>
    <row r="52" spans="2:31" s="103" customFormat="1" ht="15" customHeight="1">
      <c r="B52" s="463" t="s">
        <v>44</v>
      </c>
      <c r="C52" s="462" t="s">
        <v>72</v>
      </c>
      <c r="D52" s="460"/>
      <c r="E52" s="461"/>
      <c r="F52" s="681"/>
      <c r="G52" s="462" t="s">
        <v>8</v>
      </c>
      <c r="H52" s="462" t="s">
        <v>49</v>
      </c>
      <c r="I52" s="466" t="s">
        <v>75</v>
      </c>
      <c r="J52" s="482">
        <v>0.2</v>
      </c>
      <c r="K52" s="483">
        <v>0.6</v>
      </c>
      <c r="L52" s="483">
        <v>1</v>
      </c>
      <c r="M52" s="474"/>
      <c r="N52" s="474"/>
      <c r="O52" s="531"/>
      <c r="P52" s="471">
        <f t="shared" si="27"/>
        <v>1.8</v>
      </c>
      <c r="Q52" s="531"/>
      <c r="R52" s="531"/>
      <c r="S52" s="474"/>
      <c r="T52" s="474"/>
      <c r="U52" s="474"/>
      <c r="V52" s="474"/>
      <c r="W52" s="471">
        <f t="shared" si="1"/>
        <v>0</v>
      </c>
      <c r="X52" s="471">
        <f t="shared" si="2"/>
        <v>1.8</v>
      </c>
      <c r="Y52" s="474"/>
      <c r="Z52" s="474"/>
      <c r="AA52" s="474"/>
      <c r="AB52" s="474"/>
      <c r="AC52" s="474"/>
      <c r="AD52" s="490"/>
      <c r="AE52" s="471">
        <f t="shared" si="28"/>
        <v>0</v>
      </c>
    </row>
    <row r="53" spans="2:31" s="103" customFormat="1" ht="15" customHeight="1">
      <c r="B53" s="463" t="s">
        <v>44</v>
      </c>
      <c r="C53" s="462" t="s">
        <v>72</v>
      </c>
      <c r="D53" s="460"/>
      <c r="E53" s="461"/>
      <c r="F53" s="681"/>
      <c r="G53" s="462" t="s">
        <v>8</v>
      </c>
      <c r="H53" s="462" t="s">
        <v>334</v>
      </c>
      <c r="I53" s="466" t="s">
        <v>335</v>
      </c>
      <c r="J53" s="473"/>
      <c r="K53" s="474"/>
      <c r="L53" s="474"/>
      <c r="M53" s="483">
        <v>1</v>
      </c>
      <c r="N53" s="474"/>
      <c r="O53" s="531"/>
      <c r="P53" s="471">
        <f t="shared" si="27"/>
        <v>1</v>
      </c>
      <c r="Q53" s="531"/>
      <c r="R53" s="531"/>
      <c r="S53" s="474"/>
      <c r="T53" s="474"/>
      <c r="U53" s="474"/>
      <c r="V53" s="474"/>
      <c r="W53" s="471">
        <f t="shared" si="1"/>
        <v>0</v>
      </c>
      <c r="X53" s="471">
        <f t="shared" si="2"/>
        <v>1</v>
      </c>
      <c r="Y53" s="474"/>
      <c r="Z53" s="474"/>
      <c r="AA53" s="474"/>
      <c r="AB53" s="474"/>
      <c r="AC53" s="474"/>
      <c r="AD53" s="490"/>
      <c r="AE53" s="471">
        <f t="shared" si="28"/>
        <v>0</v>
      </c>
    </row>
    <row r="54" spans="2:31" s="103" customFormat="1" ht="15" customHeight="1">
      <c r="B54" s="463" t="s">
        <v>44</v>
      </c>
      <c r="C54" s="462" t="s">
        <v>72</v>
      </c>
      <c r="D54" s="460"/>
      <c r="E54" s="461"/>
      <c r="F54" s="681"/>
      <c r="G54" s="462" t="s">
        <v>8</v>
      </c>
      <c r="H54" s="462" t="s">
        <v>103</v>
      </c>
      <c r="I54" s="466" t="s">
        <v>102</v>
      </c>
      <c r="J54" s="482">
        <v>0.3</v>
      </c>
      <c r="K54" s="483">
        <v>1</v>
      </c>
      <c r="L54" s="483">
        <v>1</v>
      </c>
      <c r="M54" s="483">
        <v>1</v>
      </c>
      <c r="N54" s="613">
        <v>1</v>
      </c>
      <c r="O54" s="613">
        <v>1</v>
      </c>
      <c r="P54" s="471">
        <f t="shared" si="27"/>
        <v>5.3</v>
      </c>
      <c r="Q54" s="613">
        <v>1</v>
      </c>
      <c r="R54" s="613">
        <v>1</v>
      </c>
      <c r="S54" s="613">
        <v>1</v>
      </c>
      <c r="T54" s="613">
        <v>1</v>
      </c>
      <c r="U54" s="613">
        <v>1</v>
      </c>
      <c r="V54" s="491">
        <v>1</v>
      </c>
      <c r="W54" s="471">
        <f t="shared" si="1"/>
        <v>6</v>
      </c>
      <c r="X54" s="471">
        <f t="shared" si="2"/>
        <v>11.3</v>
      </c>
      <c r="Y54" s="491">
        <v>1</v>
      </c>
      <c r="Z54" s="491">
        <v>1</v>
      </c>
      <c r="AA54" s="474"/>
      <c r="AB54" s="474"/>
      <c r="AC54" s="474"/>
      <c r="AD54" s="490"/>
      <c r="AE54" s="471">
        <f t="shared" si="28"/>
        <v>2</v>
      </c>
    </row>
    <row r="55" spans="2:31" s="103" customFormat="1" ht="15" customHeight="1">
      <c r="B55" s="463" t="s">
        <v>44</v>
      </c>
      <c r="C55" s="462" t="s">
        <v>72</v>
      </c>
      <c r="D55" s="460"/>
      <c r="E55" s="461"/>
      <c r="F55" s="681"/>
      <c r="G55" s="462" t="s">
        <v>8</v>
      </c>
      <c r="H55" s="462" t="s">
        <v>51</v>
      </c>
      <c r="I55" s="466" t="s">
        <v>77</v>
      </c>
      <c r="J55" s="482">
        <v>1</v>
      </c>
      <c r="K55" s="483">
        <v>1</v>
      </c>
      <c r="L55" s="483">
        <v>1</v>
      </c>
      <c r="M55" s="483">
        <v>1</v>
      </c>
      <c r="N55" s="613">
        <v>1</v>
      </c>
      <c r="O55" s="613">
        <v>1</v>
      </c>
      <c r="P55" s="471">
        <f t="shared" si="27"/>
        <v>6</v>
      </c>
      <c r="Q55" s="613">
        <v>1</v>
      </c>
      <c r="R55" s="613">
        <v>1</v>
      </c>
      <c r="S55" s="613">
        <v>1</v>
      </c>
      <c r="T55" s="613">
        <v>1</v>
      </c>
      <c r="U55" s="613">
        <v>1</v>
      </c>
      <c r="V55" s="491">
        <v>1</v>
      </c>
      <c r="W55" s="471">
        <f t="shared" si="1"/>
        <v>6</v>
      </c>
      <c r="X55" s="471">
        <f t="shared" si="2"/>
        <v>12</v>
      </c>
      <c r="Y55" s="491">
        <v>1</v>
      </c>
      <c r="Z55" s="491">
        <v>1</v>
      </c>
      <c r="AA55" s="474"/>
      <c r="AB55" s="474"/>
      <c r="AC55" s="474"/>
      <c r="AD55" s="490"/>
      <c r="AE55" s="471">
        <f t="shared" si="28"/>
        <v>2</v>
      </c>
    </row>
    <row r="56" spans="2:31" s="103" customFormat="1" ht="15" customHeight="1">
      <c r="B56" s="463" t="s">
        <v>44</v>
      </c>
      <c r="C56" s="462" t="s">
        <v>72</v>
      </c>
      <c r="D56" s="460"/>
      <c r="E56" s="461"/>
      <c r="F56" s="681"/>
      <c r="G56" s="462" t="s">
        <v>8</v>
      </c>
      <c r="H56" s="462" t="s">
        <v>49</v>
      </c>
      <c r="I56" s="469" t="s">
        <v>367</v>
      </c>
      <c r="J56" s="482">
        <v>0.8</v>
      </c>
      <c r="K56" s="483">
        <v>0.6</v>
      </c>
      <c r="L56" s="483">
        <v>0.8</v>
      </c>
      <c r="M56" s="483">
        <v>1</v>
      </c>
      <c r="N56" s="613">
        <v>1</v>
      </c>
      <c r="O56" s="531"/>
      <c r="P56" s="471">
        <f t="shared" si="27"/>
        <v>4.2</v>
      </c>
      <c r="Q56" s="531"/>
      <c r="R56" s="531"/>
      <c r="S56" s="474"/>
      <c r="T56" s="474"/>
      <c r="U56" s="474"/>
      <c r="V56" s="474"/>
      <c r="W56" s="471">
        <f t="shared" si="1"/>
        <v>0</v>
      </c>
      <c r="X56" s="471">
        <f t="shared" si="2"/>
        <v>4.2</v>
      </c>
      <c r="Y56" s="474"/>
      <c r="Z56" s="474"/>
      <c r="AA56" s="474"/>
      <c r="AB56" s="474"/>
      <c r="AC56" s="474"/>
      <c r="AD56" s="490"/>
      <c r="AE56" s="471">
        <f t="shared" si="28"/>
        <v>0</v>
      </c>
    </row>
    <row r="57" spans="2:31" s="103" customFormat="1" ht="15" customHeight="1">
      <c r="B57" s="463" t="s">
        <v>44</v>
      </c>
      <c r="C57" s="462" t="s">
        <v>72</v>
      </c>
      <c r="D57" s="460"/>
      <c r="E57" s="461"/>
      <c r="F57" s="681"/>
      <c r="G57" s="462" t="s">
        <v>8</v>
      </c>
      <c r="H57" s="462" t="s">
        <v>440</v>
      </c>
      <c r="I57" s="466" t="s">
        <v>441</v>
      </c>
      <c r="J57" s="473"/>
      <c r="K57" s="474"/>
      <c r="L57" s="474"/>
      <c r="M57" s="474"/>
      <c r="N57" s="474"/>
      <c r="O57" s="613">
        <v>1</v>
      </c>
      <c r="P57" s="471">
        <f t="shared" si="27"/>
        <v>1</v>
      </c>
      <c r="Q57" s="613">
        <v>0.9</v>
      </c>
      <c r="R57" s="613">
        <v>0.1</v>
      </c>
      <c r="S57" s="613">
        <v>0.2</v>
      </c>
      <c r="T57" s="613">
        <v>0.2</v>
      </c>
      <c r="U57" s="613">
        <v>1</v>
      </c>
      <c r="V57" s="491">
        <v>1</v>
      </c>
      <c r="W57" s="471">
        <f t="shared" si="1"/>
        <v>3.4</v>
      </c>
      <c r="X57" s="471">
        <f t="shared" si="2"/>
        <v>4.4000000000000004</v>
      </c>
      <c r="Y57" s="491">
        <v>1</v>
      </c>
      <c r="Z57" s="491">
        <v>1</v>
      </c>
      <c r="AA57" s="474"/>
      <c r="AB57" s="474"/>
      <c r="AC57" s="474"/>
      <c r="AD57" s="490"/>
      <c r="AE57" s="471">
        <f t="shared" si="28"/>
        <v>2</v>
      </c>
    </row>
    <row r="58" spans="2:31" s="103" customFormat="1" ht="15" customHeight="1">
      <c r="B58" s="463" t="s">
        <v>44</v>
      </c>
      <c r="C58" s="462" t="s">
        <v>72</v>
      </c>
      <c r="D58" s="460"/>
      <c r="E58" s="461"/>
      <c r="F58" s="681"/>
      <c r="G58" s="462" t="s">
        <v>8</v>
      </c>
      <c r="H58" s="462" t="s">
        <v>206</v>
      </c>
      <c r="I58" s="466" t="s">
        <v>218</v>
      </c>
      <c r="J58" s="473"/>
      <c r="K58" s="474"/>
      <c r="L58" s="483">
        <v>1</v>
      </c>
      <c r="M58" s="483">
        <v>1</v>
      </c>
      <c r="N58" s="613">
        <v>1</v>
      </c>
      <c r="O58" s="613">
        <v>1</v>
      </c>
      <c r="P58" s="471">
        <f t="shared" si="27"/>
        <v>4</v>
      </c>
      <c r="Q58" s="613">
        <v>1</v>
      </c>
      <c r="R58" s="613">
        <v>1</v>
      </c>
      <c r="S58" s="613">
        <v>1</v>
      </c>
      <c r="T58" s="613">
        <v>1</v>
      </c>
      <c r="U58" s="613">
        <v>1</v>
      </c>
      <c r="V58" s="491">
        <v>1</v>
      </c>
      <c r="W58" s="471">
        <f t="shared" si="1"/>
        <v>6</v>
      </c>
      <c r="X58" s="471">
        <f t="shared" si="2"/>
        <v>10</v>
      </c>
      <c r="Y58" s="491">
        <v>1</v>
      </c>
      <c r="Z58" s="491">
        <v>1</v>
      </c>
      <c r="AA58" s="474"/>
      <c r="AB58" s="474"/>
      <c r="AC58" s="474"/>
      <c r="AD58" s="490"/>
      <c r="AE58" s="471">
        <f t="shared" si="28"/>
        <v>2</v>
      </c>
    </row>
    <row r="59" spans="2:31" s="103" customFormat="1" ht="15" customHeight="1">
      <c r="B59" s="463" t="s">
        <v>44</v>
      </c>
      <c r="C59" s="462" t="s">
        <v>72</v>
      </c>
      <c r="D59" s="460"/>
      <c r="E59" s="461"/>
      <c r="F59" s="681"/>
      <c r="G59" s="462" t="s">
        <v>8</v>
      </c>
      <c r="H59" s="462" t="s">
        <v>52</v>
      </c>
      <c r="I59" s="466" t="s">
        <v>258</v>
      </c>
      <c r="J59" s="473"/>
      <c r="K59" s="474"/>
      <c r="L59" s="483">
        <v>1</v>
      </c>
      <c r="M59" s="483">
        <v>0.5</v>
      </c>
      <c r="N59" s="474"/>
      <c r="O59" s="531"/>
      <c r="P59" s="471">
        <f t="shared" si="27"/>
        <v>1.5</v>
      </c>
      <c r="Q59" s="531"/>
      <c r="R59" s="531"/>
      <c r="S59" s="474"/>
      <c r="T59" s="474"/>
      <c r="U59" s="474"/>
      <c r="V59" s="474"/>
      <c r="W59" s="471">
        <f t="shared" si="1"/>
        <v>0</v>
      </c>
      <c r="X59" s="471">
        <f t="shared" si="2"/>
        <v>1.5</v>
      </c>
      <c r="Y59" s="531"/>
      <c r="Z59" s="531"/>
      <c r="AA59" s="474"/>
      <c r="AB59" s="474"/>
      <c r="AC59" s="474"/>
      <c r="AD59" s="490"/>
      <c r="AE59" s="471">
        <f t="shared" si="28"/>
        <v>0</v>
      </c>
    </row>
    <row r="60" spans="2:31" s="103" customFormat="1" ht="15" customHeight="1">
      <c r="B60" s="463" t="s">
        <v>44</v>
      </c>
      <c r="C60" s="464" t="s">
        <v>72</v>
      </c>
      <c r="D60" s="460"/>
      <c r="E60" s="461"/>
      <c r="F60" s="681"/>
      <c r="G60" s="464" t="s">
        <v>8</v>
      </c>
      <c r="H60" s="464" t="s">
        <v>368</v>
      </c>
      <c r="I60" s="468" t="s">
        <v>347</v>
      </c>
      <c r="J60" s="478"/>
      <c r="K60" s="479"/>
      <c r="L60" s="479"/>
      <c r="M60" s="487">
        <v>0.5</v>
      </c>
      <c r="N60" s="615">
        <v>1</v>
      </c>
      <c r="O60" s="615">
        <v>1</v>
      </c>
      <c r="P60" s="475">
        <f t="shared" si="27"/>
        <v>2.5</v>
      </c>
      <c r="Q60" s="615">
        <v>1</v>
      </c>
      <c r="R60" s="615">
        <v>1</v>
      </c>
      <c r="S60" s="615">
        <v>1</v>
      </c>
      <c r="T60" s="615">
        <v>1</v>
      </c>
      <c r="U60" s="615">
        <v>1</v>
      </c>
      <c r="V60" s="674">
        <v>1</v>
      </c>
      <c r="W60" s="475">
        <f t="shared" si="1"/>
        <v>6</v>
      </c>
      <c r="X60" s="475">
        <f t="shared" si="2"/>
        <v>8.5</v>
      </c>
      <c r="Y60" s="674">
        <v>1</v>
      </c>
      <c r="Z60" s="674">
        <v>1</v>
      </c>
      <c r="AA60" s="479"/>
      <c r="AB60" s="479"/>
      <c r="AC60" s="479"/>
      <c r="AD60" s="480"/>
      <c r="AE60" s="475">
        <f t="shared" si="28"/>
        <v>2</v>
      </c>
    </row>
    <row r="61" spans="2:31" s="103" customFormat="1" ht="15" customHeight="1">
      <c r="B61" s="463" t="s">
        <v>44</v>
      </c>
      <c r="C61" s="465" t="s">
        <v>76</v>
      </c>
      <c r="D61" s="460"/>
      <c r="E61" s="461"/>
      <c r="F61" s="681"/>
      <c r="G61" s="465" t="s">
        <v>7</v>
      </c>
      <c r="H61" s="465"/>
      <c r="I61" s="467" t="s">
        <v>365</v>
      </c>
      <c r="J61" s="485">
        <v>0.01</v>
      </c>
      <c r="K61" s="481">
        <v>0.01</v>
      </c>
      <c r="L61" s="481">
        <v>0.01</v>
      </c>
      <c r="M61" s="481">
        <v>0.01</v>
      </c>
      <c r="N61" s="481">
        <v>0.01</v>
      </c>
      <c r="O61" s="533">
        <v>0.01</v>
      </c>
      <c r="P61" s="472">
        <f t="shared" si="27"/>
        <v>6.0000000000000005E-2</v>
      </c>
      <c r="Q61" s="533">
        <v>0.01</v>
      </c>
      <c r="R61" s="533">
        <v>0.01</v>
      </c>
      <c r="S61" s="533">
        <v>0.01</v>
      </c>
      <c r="T61" s="533">
        <v>0.01</v>
      </c>
      <c r="U61" s="533">
        <v>0.01</v>
      </c>
      <c r="V61" s="492">
        <v>0.01</v>
      </c>
      <c r="W61" s="472">
        <f t="shared" si="1"/>
        <v>6.0000000000000005E-2</v>
      </c>
      <c r="X61" s="472">
        <f t="shared" si="2"/>
        <v>0.12000000000000001</v>
      </c>
      <c r="Y61" s="492">
        <v>0.01</v>
      </c>
      <c r="Z61" s="492">
        <v>0.01</v>
      </c>
      <c r="AA61" s="476"/>
      <c r="AB61" s="476"/>
      <c r="AC61" s="476"/>
      <c r="AD61" s="477"/>
      <c r="AE61" s="472">
        <f t="shared" si="28"/>
        <v>0.02</v>
      </c>
    </row>
    <row r="62" spans="2:31" ht="15" customHeight="1">
      <c r="B62" s="463" t="s">
        <v>44</v>
      </c>
      <c r="C62" s="462" t="s">
        <v>76</v>
      </c>
      <c r="D62" s="460"/>
      <c r="E62" s="461"/>
      <c r="F62" s="681"/>
      <c r="G62" s="462" t="s">
        <v>8</v>
      </c>
      <c r="H62" s="462" t="s">
        <v>103</v>
      </c>
      <c r="I62" s="466" t="s">
        <v>97</v>
      </c>
      <c r="J62" s="482">
        <v>0.8</v>
      </c>
      <c r="K62" s="483">
        <v>0.8</v>
      </c>
      <c r="L62" s="483">
        <v>1</v>
      </c>
      <c r="M62" s="483">
        <v>0.95</v>
      </c>
      <c r="N62" s="613">
        <v>0.4</v>
      </c>
      <c r="O62" s="613">
        <v>0.8</v>
      </c>
      <c r="P62" s="471">
        <f t="shared" si="27"/>
        <v>4.75</v>
      </c>
      <c r="Q62" s="613">
        <v>0.8</v>
      </c>
      <c r="R62" s="613">
        <v>0.7</v>
      </c>
      <c r="S62" s="613">
        <v>1</v>
      </c>
      <c r="T62" s="613">
        <v>1</v>
      </c>
      <c r="U62" s="613">
        <v>1</v>
      </c>
      <c r="V62" s="491">
        <v>1</v>
      </c>
      <c r="W62" s="471">
        <f t="shared" si="1"/>
        <v>5.5</v>
      </c>
      <c r="X62" s="471">
        <f t="shared" si="2"/>
        <v>10.25</v>
      </c>
      <c r="Y62" s="491">
        <v>1</v>
      </c>
      <c r="Z62" s="491">
        <v>1</v>
      </c>
      <c r="AA62" s="474"/>
      <c r="AB62" s="474"/>
      <c r="AC62" s="474"/>
      <c r="AD62" s="490"/>
      <c r="AE62" s="471">
        <f t="shared" si="28"/>
        <v>2</v>
      </c>
    </row>
    <row r="63" spans="2:31" ht="15" customHeight="1">
      <c r="B63" s="495" t="s">
        <v>44</v>
      </c>
      <c r="C63" s="610" t="s">
        <v>76</v>
      </c>
      <c r="D63" s="493"/>
      <c r="E63" s="494"/>
      <c r="F63" s="681"/>
      <c r="G63" s="610" t="s">
        <v>9</v>
      </c>
      <c r="H63" s="610" t="s">
        <v>370</v>
      </c>
      <c r="I63" s="611" t="s">
        <v>304</v>
      </c>
      <c r="J63" s="482">
        <v>0.7</v>
      </c>
      <c r="K63" s="534">
        <v>0.9</v>
      </c>
      <c r="L63" s="534">
        <v>1</v>
      </c>
      <c r="M63" s="534">
        <v>1</v>
      </c>
      <c r="N63" s="613">
        <v>1</v>
      </c>
      <c r="O63" s="614">
        <v>1</v>
      </c>
      <c r="P63" s="501">
        <f t="shared" ref="P63" si="30">SUM(J63:O63)</f>
        <v>5.6</v>
      </c>
      <c r="Q63" s="613">
        <v>1</v>
      </c>
      <c r="R63" s="308"/>
      <c r="S63" s="308"/>
      <c r="T63" s="308"/>
      <c r="U63" s="308"/>
      <c r="V63" s="308"/>
      <c r="W63" s="501">
        <f t="shared" ref="W63" si="31">SUM(Q63:V63)</f>
        <v>1</v>
      </c>
      <c r="X63" s="501">
        <f t="shared" ref="X63" si="32">SUM(P63,W63)</f>
        <v>6.6</v>
      </c>
      <c r="Y63" s="308"/>
      <c r="Z63" s="308"/>
      <c r="AA63" s="531"/>
      <c r="AB63" s="531"/>
      <c r="AC63" s="531"/>
      <c r="AD63" s="490"/>
      <c r="AE63" s="501">
        <f t="shared" ref="AE63" si="33">SUM(Y63:AD63)</f>
        <v>0</v>
      </c>
    </row>
    <row r="64" spans="2:31" ht="15" customHeight="1">
      <c r="B64" s="463" t="s">
        <v>44</v>
      </c>
      <c r="C64" s="464" t="s">
        <v>369</v>
      </c>
      <c r="D64" s="460"/>
      <c r="E64" s="461"/>
      <c r="F64" s="681"/>
      <c r="G64" s="87" t="s">
        <v>9</v>
      </c>
      <c r="H64" s="87" t="s">
        <v>370</v>
      </c>
      <c r="I64" s="762" t="s">
        <v>704</v>
      </c>
      <c r="J64" s="155"/>
      <c r="K64" s="535"/>
      <c r="L64" s="535"/>
      <c r="M64" s="535"/>
      <c r="N64" s="763"/>
      <c r="O64" s="764"/>
      <c r="P64" s="152">
        <f t="shared" si="27"/>
        <v>0</v>
      </c>
      <c r="Q64" s="763"/>
      <c r="R64" s="618">
        <v>1</v>
      </c>
      <c r="S64" s="618">
        <v>1</v>
      </c>
      <c r="T64" s="618">
        <v>1</v>
      </c>
      <c r="U64" s="618">
        <v>1</v>
      </c>
      <c r="V64" s="812">
        <v>1</v>
      </c>
      <c r="W64" s="152">
        <f t="shared" si="1"/>
        <v>5</v>
      </c>
      <c r="X64" s="152">
        <f t="shared" si="2"/>
        <v>5</v>
      </c>
      <c r="Y64" s="812">
        <v>1</v>
      </c>
      <c r="Z64" s="812">
        <v>1</v>
      </c>
      <c r="AA64" s="535"/>
      <c r="AB64" s="535"/>
      <c r="AC64" s="535"/>
      <c r="AD64" s="192"/>
      <c r="AE64" s="152">
        <f t="shared" si="28"/>
        <v>2</v>
      </c>
    </row>
    <row r="65" spans="2:31" s="71" customFormat="1" ht="15" customHeight="1">
      <c r="B65" s="199" t="s">
        <v>138</v>
      </c>
      <c r="C65" s="6" t="s">
        <v>212</v>
      </c>
      <c r="D65" s="1"/>
      <c r="E65" s="2"/>
      <c r="F65" s="681"/>
      <c r="G65" s="86" t="s">
        <v>7</v>
      </c>
      <c r="H65" s="6"/>
      <c r="I65" s="93" t="s">
        <v>137</v>
      </c>
      <c r="J65" s="135">
        <v>0.01</v>
      </c>
      <c r="K65" s="134">
        <v>0.01</v>
      </c>
      <c r="L65" s="129"/>
      <c r="M65" s="129"/>
      <c r="N65" s="129"/>
      <c r="O65" s="129"/>
      <c r="P65" s="119">
        <f t="shared" si="26"/>
        <v>0.02</v>
      </c>
      <c r="Q65" s="129"/>
      <c r="R65" s="129"/>
      <c r="S65" s="129"/>
      <c r="T65" s="129"/>
      <c r="U65" s="129"/>
      <c r="V65" s="129"/>
      <c r="W65" s="119">
        <f t="shared" ref="W65:W151" si="34">SUM(Q65:V65)</f>
        <v>0</v>
      </c>
      <c r="X65" s="119">
        <f t="shared" si="2"/>
        <v>0.02</v>
      </c>
      <c r="Y65" s="129"/>
      <c r="Z65" s="129"/>
      <c r="AA65" s="123"/>
      <c r="AB65" s="123"/>
      <c r="AC65" s="123"/>
      <c r="AD65" s="148"/>
      <c r="AE65" s="116">
        <f t="shared" si="18"/>
        <v>0</v>
      </c>
    </row>
    <row r="66" spans="2:31" s="71" customFormat="1" ht="15" customHeight="1">
      <c r="B66" s="199" t="s">
        <v>138</v>
      </c>
      <c r="C66" s="85" t="s">
        <v>213</v>
      </c>
      <c r="D66" s="1"/>
      <c r="E66" s="2"/>
      <c r="F66" s="681"/>
      <c r="G66" s="87" t="s">
        <v>62</v>
      </c>
      <c r="H66" s="87" t="s">
        <v>131</v>
      </c>
      <c r="I66" s="269" t="s">
        <v>218</v>
      </c>
      <c r="J66" s="365">
        <v>1</v>
      </c>
      <c r="K66" s="291">
        <v>1</v>
      </c>
      <c r="L66" s="191"/>
      <c r="M66" s="191"/>
      <c r="N66" s="191"/>
      <c r="O66" s="191"/>
      <c r="P66" s="152">
        <f t="shared" si="26"/>
        <v>2</v>
      </c>
      <c r="Q66" s="191"/>
      <c r="R66" s="191"/>
      <c r="S66" s="191"/>
      <c r="T66" s="191"/>
      <c r="U66" s="191"/>
      <c r="V66" s="191"/>
      <c r="W66" s="152">
        <f t="shared" si="34"/>
        <v>0</v>
      </c>
      <c r="X66" s="152">
        <f t="shared" si="2"/>
        <v>2</v>
      </c>
      <c r="Y66" s="191"/>
      <c r="Z66" s="191"/>
      <c r="AA66" s="191"/>
      <c r="AB66" s="191"/>
      <c r="AC66" s="191"/>
      <c r="AD66" s="192"/>
      <c r="AE66" s="152">
        <f t="shared" si="18"/>
        <v>0</v>
      </c>
    </row>
    <row r="67" spans="2:31" s="71" customFormat="1" ht="15" customHeight="1">
      <c r="B67" s="199" t="s">
        <v>138</v>
      </c>
      <c r="C67" s="6" t="s">
        <v>259</v>
      </c>
      <c r="D67" s="1"/>
      <c r="E67" s="2"/>
      <c r="F67" s="681"/>
      <c r="G67" s="86" t="s">
        <v>7</v>
      </c>
      <c r="H67" s="6"/>
      <c r="I67" s="93" t="s">
        <v>137</v>
      </c>
      <c r="J67" s="135">
        <v>0.01</v>
      </c>
      <c r="K67" s="136">
        <v>0.01</v>
      </c>
      <c r="L67" s="123"/>
      <c r="M67" s="123"/>
      <c r="N67" s="123"/>
      <c r="O67" s="123"/>
      <c r="P67" s="116">
        <f t="shared" si="26"/>
        <v>0.02</v>
      </c>
      <c r="Q67" s="123"/>
      <c r="R67" s="123"/>
      <c r="S67" s="123"/>
      <c r="T67" s="123"/>
      <c r="U67" s="123"/>
      <c r="V67" s="123"/>
      <c r="W67" s="116">
        <f t="shared" ref="W67:W68" si="35">SUM(Q67:V67)</f>
        <v>0</v>
      </c>
      <c r="X67" s="116">
        <f t="shared" si="2"/>
        <v>0.02</v>
      </c>
      <c r="Y67" s="123"/>
      <c r="Z67" s="123"/>
      <c r="AA67" s="123"/>
      <c r="AB67" s="123"/>
      <c r="AC67" s="123"/>
      <c r="AD67" s="148"/>
      <c r="AE67" s="116">
        <f t="shared" si="18"/>
        <v>0</v>
      </c>
    </row>
    <row r="68" spans="2:31" s="71" customFormat="1" ht="15" customHeight="1">
      <c r="B68" s="199" t="s">
        <v>138</v>
      </c>
      <c r="C68" s="85" t="s">
        <v>260</v>
      </c>
      <c r="D68" s="1"/>
      <c r="E68" s="2"/>
      <c r="F68" s="681"/>
      <c r="G68" s="87" t="s">
        <v>62</v>
      </c>
      <c r="H68" s="87" t="s">
        <v>223</v>
      </c>
      <c r="I68" s="269" t="s">
        <v>258</v>
      </c>
      <c r="J68" s="365">
        <v>1</v>
      </c>
      <c r="K68" s="291">
        <v>1</v>
      </c>
      <c r="L68" s="191"/>
      <c r="M68" s="191"/>
      <c r="N68" s="191"/>
      <c r="O68" s="191"/>
      <c r="P68" s="152">
        <f t="shared" si="26"/>
        <v>2</v>
      </c>
      <c r="Q68" s="191"/>
      <c r="R68" s="191"/>
      <c r="S68" s="191"/>
      <c r="T68" s="191"/>
      <c r="U68" s="191"/>
      <c r="V68" s="191"/>
      <c r="W68" s="152">
        <f t="shared" si="35"/>
        <v>0</v>
      </c>
      <c r="X68" s="152">
        <f t="shared" si="2"/>
        <v>2</v>
      </c>
      <c r="Y68" s="191"/>
      <c r="Z68" s="191"/>
      <c r="AA68" s="191"/>
      <c r="AB68" s="191"/>
      <c r="AC68" s="191"/>
      <c r="AD68" s="192"/>
      <c r="AE68" s="152">
        <f t="shared" si="18"/>
        <v>0</v>
      </c>
    </row>
    <row r="69" spans="2:31" s="71" customFormat="1" ht="15" customHeight="1">
      <c r="B69" s="8" t="s">
        <v>44</v>
      </c>
      <c r="C69" s="86" t="s">
        <v>237</v>
      </c>
      <c r="D69" s="1"/>
      <c r="E69" s="2"/>
      <c r="F69" s="681"/>
      <c r="G69" s="86" t="s">
        <v>7</v>
      </c>
      <c r="H69" s="86"/>
      <c r="I69" s="93" t="s">
        <v>111</v>
      </c>
      <c r="J69" s="139">
        <v>0.01</v>
      </c>
      <c r="K69" s="134">
        <v>0.01</v>
      </c>
      <c r="L69" s="129"/>
      <c r="M69" s="129"/>
      <c r="N69" s="129"/>
      <c r="O69" s="129"/>
      <c r="P69" s="119">
        <f t="shared" si="26"/>
        <v>0.02</v>
      </c>
      <c r="Q69" s="129"/>
      <c r="R69" s="129"/>
      <c r="S69" s="129"/>
      <c r="T69" s="129"/>
      <c r="U69" s="129"/>
      <c r="V69" s="129"/>
      <c r="W69" s="119">
        <f t="shared" si="34"/>
        <v>0</v>
      </c>
      <c r="X69" s="119">
        <f t="shared" si="2"/>
        <v>0.02</v>
      </c>
      <c r="Y69" s="128"/>
      <c r="Z69" s="129"/>
      <c r="AA69" s="129"/>
      <c r="AB69" s="129"/>
      <c r="AC69" s="129"/>
      <c r="AD69" s="129"/>
      <c r="AE69" s="119">
        <f t="shared" si="18"/>
        <v>0</v>
      </c>
    </row>
    <row r="70" spans="2:31" s="71" customFormat="1" ht="15" customHeight="1">
      <c r="B70" s="8" t="s">
        <v>44</v>
      </c>
      <c r="C70" s="6" t="s">
        <v>237</v>
      </c>
      <c r="D70" s="1"/>
      <c r="E70" s="2"/>
      <c r="F70" s="681"/>
      <c r="G70" s="6" t="s">
        <v>62</v>
      </c>
      <c r="H70" s="6" t="s">
        <v>131</v>
      </c>
      <c r="I70" s="90" t="s">
        <v>170</v>
      </c>
      <c r="J70" s="135">
        <v>0.2</v>
      </c>
      <c r="K70" s="136">
        <v>0.1</v>
      </c>
      <c r="L70" s="123"/>
      <c r="M70" s="123"/>
      <c r="N70" s="123"/>
      <c r="O70" s="123"/>
      <c r="P70" s="116">
        <f t="shared" si="26"/>
        <v>0.30000000000000004</v>
      </c>
      <c r="Q70" s="123"/>
      <c r="R70" s="123"/>
      <c r="S70" s="123"/>
      <c r="T70" s="123"/>
      <c r="U70" s="123"/>
      <c r="V70" s="123"/>
      <c r="W70" s="116">
        <f t="shared" si="34"/>
        <v>0</v>
      </c>
      <c r="X70" s="116">
        <f t="shared" ref="X70:X151" si="36">SUM(P70,W70)</f>
        <v>0.30000000000000004</v>
      </c>
      <c r="Y70" s="122"/>
      <c r="Z70" s="123"/>
      <c r="AA70" s="123"/>
      <c r="AB70" s="123"/>
      <c r="AC70" s="123"/>
      <c r="AD70" s="123"/>
      <c r="AE70" s="116">
        <f t="shared" si="18"/>
        <v>0</v>
      </c>
    </row>
    <row r="71" spans="2:31" s="71" customFormat="1" ht="15" customHeight="1">
      <c r="B71" s="8" t="s">
        <v>44</v>
      </c>
      <c r="C71" s="85" t="s">
        <v>237</v>
      </c>
      <c r="D71" s="1"/>
      <c r="E71" s="2"/>
      <c r="F71" s="681"/>
      <c r="G71" s="85" t="s">
        <v>62</v>
      </c>
      <c r="H71" s="85" t="s">
        <v>297</v>
      </c>
      <c r="I71" s="94" t="s">
        <v>24</v>
      </c>
      <c r="J71" s="141">
        <v>1</v>
      </c>
      <c r="K71" s="140">
        <v>1</v>
      </c>
      <c r="L71" s="132"/>
      <c r="M71" s="132"/>
      <c r="N71" s="132"/>
      <c r="O71" s="132"/>
      <c r="P71" s="124">
        <f t="shared" si="26"/>
        <v>2</v>
      </c>
      <c r="Q71" s="132"/>
      <c r="R71" s="132"/>
      <c r="S71" s="132"/>
      <c r="T71" s="132"/>
      <c r="U71" s="132"/>
      <c r="V71" s="132"/>
      <c r="W71" s="124">
        <f t="shared" si="34"/>
        <v>0</v>
      </c>
      <c r="X71" s="124">
        <f t="shared" si="36"/>
        <v>2</v>
      </c>
      <c r="Y71" s="131"/>
      <c r="Z71" s="132"/>
      <c r="AA71" s="132"/>
      <c r="AB71" s="132"/>
      <c r="AC71" s="132"/>
      <c r="AD71" s="132"/>
      <c r="AE71" s="124">
        <f t="shared" si="18"/>
        <v>0</v>
      </c>
    </row>
    <row r="72" spans="2:31" s="71" customFormat="1" ht="15" customHeight="1">
      <c r="B72" s="8" t="s">
        <v>44</v>
      </c>
      <c r="C72" s="86" t="s">
        <v>217</v>
      </c>
      <c r="D72" s="1"/>
      <c r="E72" s="2"/>
      <c r="F72" s="681"/>
      <c r="G72" s="86" t="s">
        <v>7</v>
      </c>
      <c r="H72" s="86"/>
      <c r="I72" s="93" t="s">
        <v>71</v>
      </c>
      <c r="J72" s="139">
        <v>0.05</v>
      </c>
      <c r="K72" s="129"/>
      <c r="L72" s="129"/>
      <c r="M72" s="129"/>
      <c r="N72" s="129"/>
      <c r="O72" s="129"/>
      <c r="P72" s="119">
        <f t="shared" si="26"/>
        <v>0.05</v>
      </c>
      <c r="Q72" s="129"/>
      <c r="R72" s="129"/>
      <c r="S72" s="129"/>
      <c r="T72" s="129"/>
      <c r="U72" s="129"/>
      <c r="V72" s="129"/>
      <c r="W72" s="119">
        <f t="shared" si="34"/>
        <v>0</v>
      </c>
      <c r="X72" s="119">
        <f t="shared" si="36"/>
        <v>0.05</v>
      </c>
      <c r="Y72" s="128"/>
      <c r="Z72" s="129"/>
      <c r="AA72" s="129"/>
      <c r="AB72" s="129"/>
      <c r="AC72" s="129"/>
      <c r="AD72" s="129"/>
      <c r="AE72" s="119">
        <f t="shared" si="18"/>
        <v>0</v>
      </c>
    </row>
    <row r="73" spans="2:31" s="71" customFormat="1" ht="15" customHeight="1">
      <c r="B73" s="8" t="s">
        <v>44</v>
      </c>
      <c r="C73" s="6" t="s">
        <v>217</v>
      </c>
      <c r="D73" s="1"/>
      <c r="E73" s="2"/>
      <c r="F73" s="681"/>
      <c r="G73" s="6" t="s">
        <v>62</v>
      </c>
      <c r="H73" s="6" t="s">
        <v>165</v>
      </c>
      <c r="I73" s="90" t="s">
        <v>74</v>
      </c>
      <c r="J73" s="135">
        <v>0.5</v>
      </c>
      <c r="K73" s="123"/>
      <c r="L73" s="123"/>
      <c r="M73" s="123"/>
      <c r="N73" s="123"/>
      <c r="O73" s="123"/>
      <c r="P73" s="116">
        <f t="shared" si="26"/>
        <v>0.5</v>
      </c>
      <c r="Q73" s="123"/>
      <c r="R73" s="123"/>
      <c r="S73" s="123"/>
      <c r="T73" s="123"/>
      <c r="U73" s="123"/>
      <c r="V73" s="123"/>
      <c r="W73" s="116">
        <f t="shared" si="34"/>
        <v>0</v>
      </c>
      <c r="X73" s="116">
        <f t="shared" si="36"/>
        <v>0.5</v>
      </c>
      <c r="Y73" s="122"/>
      <c r="Z73" s="123"/>
      <c r="AA73" s="123"/>
      <c r="AB73" s="123"/>
      <c r="AC73" s="123"/>
      <c r="AD73" s="123"/>
      <c r="AE73" s="116">
        <f t="shared" si="18"/>
        <v>0</v>
      </c>
    </row>
    <row r="74" spans="2:31" s="71" customFormat="1" ht="15" customHeight="1">
      <c r="B74" s="8" t="s">
        <v>44</v>
      </c>
      <c r="C74" s="85" t="s">
        <v>217</v>
      </c>
      <c r="D74" s="1"/>
      <c r="E74" s="2"/>
      <c r="F74" s="681"/>
      <c r="G74" s="85" t="s">
        <v>62</v>
      </c>
      <c r="H74" s="85" t="s">
        <v>165</v>
      </c>
      <c r="I74" s="94" t="s">
        <v>135</v>
      </c>
      <c r="J74" s="141">
        <v>0.5</v>
      </c>
      <c r="K74" s="132"/>
      <c r="L74" s="132"/>
      <c r="M74" s="132"/>
      <c r="N74" s="132"/>
      <c r="O74" s="132"/>
      <c r="P74" s="124">
        <f t="shared" si="26"/>
        <v>0.5</v>
      </c>
      <c r="Q74" s="132"/>
      <c r="R74" s="132"/>
      <c r="S74" s="132"/>
      <c r="T74" s="132"/>
      <c r="U74" s="132"/>
      <c r="V74" s="132"/>
      <c r="W74" s="124">
        <f t="shared" si="34"/>
        <v>0</v>
      </c>
      <c r="X74" s="124">
        <f t="shared" si="36"/>
        <v>0.5</v>
      </c>
      <c r="Y74" s="131"/>
      <c r="Z74" s="132"/>
      <c r="AA74" s="132"/>
      <c r="AB74" s="132"/>
      <c r="AC74" s="132"/>
      <c r="AD74" s="132"/>
      <c r="AE74" s="124">
        <f t="shared" si="18"/>
        <v>0</v>
      </c>
    </row>
    <row r="75" spans="2:31" s="71" customFormat="1" ht="15" customHeight="1">
      <c r="B75" s="8" t="s">
        <v>44</v>
      </c>
      <c r="C75" s="86" t="s">
        <v>269</v>
      </c>
      <c r="D75" s="1"/>
      <c r="E75" s="2"/>
      <c r="F75" s="681"/>
      <c r="G75" s="86" t="s">
        <v>7</v>
      </c>
      <c r="H75" s="86"/>
      <c r="I75" s="93" t="s">
        <v>71</v>
      </c>
      <c r="J75" s="139">
        <v>0.01</v>
      </c>
      <c r="K75" s="134">
        <v>0.01</v>
      </c>
      <c r="L75" s="129"/>
      <c r="M75" s="129"/>
      <c r="N75" s="129"/>
      <c r="O75" s="129"/>
      <c r="P75" s="119">
        <f t="shared" si="26"/>
        <v>0.02</v>
      </c>
      <c r="Q75" s="129"/>
      <c r="R75" s="129"/>
      <c r="S75" s="129"/>
      <c r="T75" s="129"/>
      <c r="U75" s="129"/>
      <c r="V75" s="129"/>
      <c r="W75" s="119">
        <f t="shared" si="34"/>
        <v>0</v>
      </c>
      <c r="X75" s="119">
        <f t="shared" si="36"/>
        <v>0.02</v>
      </c>
      <c r="Y75" s="128"/>
      <c r="Z75" s="129"/>
      <c r="AA75" s="129"/>
      <c r="AB75" s="129"/>
      <c r="AC75" s="129"/>
      <c r="AD75" s="129"/>
      <c r="AE75" s="119">
        <f t="shared" ref="AE75:AE76" si="37">SUM(Y75:AD75)</f>
        <v>0</v>
      </c>
    </row>
    <row r="76" spans="2:31" s="71" customFormat="1" ht="15" customHeight="1">
      <c r="B76" s="8" t="s">
        <v>44</v>
      </c>
      <c r="C76" s="85" t="s">
        <v>270</v>
      </c>
      <c r="D76" s="1"/>
      <c r="E76" s="2"/>
      <c r="F76" s="681"/>
      <c r="G76" s="85" t="s">
        <v>62</v>
      </c>
      <c r="H76" s="85" t="s">
        <v>165</v>
      </c>
      <c r="I76" s="94" t="s">
        <v>74</v>
      </c>
      <c r="J76" s="141">
        <v>0.2</v>
      </c>
      <c r="K76" s="132"/>
      <c r="L76" s="132"/>
      <c r="M76" s="132"/>
      <c r="N76" s="132"/>
      <c r="O76" s="132"/>
      <c r="P76" s="124">
        <f t="shared" si="26"/>
        <v>0.2</v>
      </c>
      <c r="Q76" s="132"/>
      <c r="R76" s="132"/>
      <c r="S76" s="132"/>
      <c r="T76" s="132"/>
      <c r="U76" s="132"/>
      <c r="V76" s="132"/>
      <c r="W76" s="124">
        <f t="shared" si="34"/>
        <v>0</v>
      </c>
      <c r="X76" s="124">
        <f t="shared" si="36"/>
        <v>0.2</v>
      </c>
      <c r="Y76" s="131"/>
      <c r="Z76" s="132"/>
      <c r="AA76" s="132"/>
      <c r="AB76" s="132"/>
      <c r="AC76" s="132"/>
      <c r="AD76" s="132"/>
      <c r="AE76" s="124">
        <f t="shared" si="37"/>
        <v>0</v>
      </c>
    </row>
    <row r="77" spans="2:31" s="71" customFormat="1" ht="15" customHeight="1">
      <c r="B77" s="8" t="s">
        <v>44</v>
      </c>
      <c r="C77" s="86" t="s">
        <v>255</v>
      </c>
      <c r="D77" s="1"/>
      <c r="E77" s="2"/>
      <c r="F77" s="681"/>
      <c r="G77" s="86" t="s">
        <v>7</v>
      </c>
      <c r="H77" s="86"/>
      <c r="I77" s="93" t="s">
        <v>71</v>
      </c>
      <c r="J77" s="139">
        <v>0.05</v>
      </c>
      <c r="K77" s="129"/>
      <c r="L77" s="129"/>
      <c r="M77" s="129"/>
      <c r="N77" s="129"/>
      <c r="O77" s="129"/>
      <c r="P77" s="119">
        <f t="shared" si="26"/>
        <v>0.05</v>
      </c>
      <c r="Q77" s="129"/>
      <c r="R77" s="129"/>
      <c r="S77" s="129"/>
      <c r="T77" s="129"/>
      <c r="U77" s="129"/>
      <c r="V77" s="129"/>
      <c r="W77" s="119">
        <f t="shared" si="34"/>
        <v>0</v>
      </c>
      <c r="X77" s="119">
        <f t="shared" si="36"/>
        <v>0.05</v>
      </c>
      <c r="Y77" s="128"/>
      <c r="Z77" s="129"/>
      <c r="AA77" s="129"/>
      <c r="AB77" s="129"/>
      <c r="AC77" s="129"/>
      <c r="AD77" s="129"/>
      <c r="AE77" s="119">
        <f t="shared" ref="AE77:AE81" si="38">SUM(Y77:AD77)</f>
        <v>0</v>
      </c>
    </row>
    <row r="78" spans="2:31" s="71" customFormat="1" ht="15" customHeight="1">
      <c r="B78" s="8" t="s">
        <v>44</v>
      </c>
      <c r="C78" s="85" t="s">
        <v>255</v>
      </c>
      <c r="D78" s="1"/>
      <c r="E78" s="2"/>
      <c r="F78" s="681"/>
      <c r="G78" s="85" t="s">
        <v>62</v>
      </c>
      <c r="H78" s="85" t="s">
        <v>165</v>
      </c>
      <c r="I78" s="94" t="s">
        <v>135</v>
      </c>
      <c r="J78" s="141">
        <v>0.1</v>
      </c>
      <c r="K78" s="132"/>
      <c r="L78" s="132"/>
      <c r="M78" s="132"/>
      <c r="N78" s="132"/>
      <c r="O78" s="132"/>
      <c r="P78" s="124">
        <f t="shared" si="26"/>
        <v>0.1</v>
      </c>
      <c r="Q78" s="132"/>
      <c r="R78" s="132"/>
      <c r="S78" s="132"/>
      <c r="T78" s="132"/>
      <c r="U78" s="132"/>
      <c r="V78" s="132"/>
      <c r="W78" s="124">
        <f t="shared" si="34"/>
        <v>0</v>
      </c>
      <c r="X78" s="124">
        <f t="shared" si="36"/>
        <v>0.1</v>
      </c>
      <c r="Y78" s="131"/>
      <c r="Z78" s="132"/>
      <c r="AA78" s="132"/>
      <c r="AB78" s="132"/>
      <c r="AC78" s="132"/>
      <c r="AD78" s="132"/>
      <c r="AE78" s="124">
        <f t="shared" si="38"/>
        <v>0</v>
      </c>
    </row>
    <row r="79" spans="2:31" s="71" customFormat="1" ht="15" customHeight="1">
      <c r="B79" s="8" t="s">
        <v>44</v>
      </c>
      <c r="C79" s="86" t="s">
        <v>256</v>
      </c>
      <c r="D79" s="1"/>
      <c r="E79" s="2"/>
      <c r="F79" s="681"/>
      <c r="G79" s="86" t="s">
        <v>7</v>
      </c>
      <c r="H79" s="86"/>
      <c r="I79" s="93" t="s">
        <v>71</v>
      </c>
      <c r="J79" s="139">
        <v>0.05</v>
      </c>
      <c r="K79" s="134">
        <v>0.05</v>
      </c>
      <c r="L79" s="134">
        <v>0.05</v>
      </c>
      <c r="M79" s="129"/>
      <c r="N79" s="129"/>
      <c r="O79" s="129"/>
      <c r="P79" s="119">
        <f t="shared" si="26"/>
        <v>0.15000000000000002</v>
      </c>
      <c r="Q79" s="129"/>
      <c r="R79" s="129"/>
      <c r="S79" s="129"/>
      <c r="T79" s="129"/>
      <c r="U79" s="129"/>
      <c r="V79" s="129"/>
      <c r="W79" s="119">
        <f t="shared" si="34"/>
        <v>0</v>
      </c>
      <c r="X79" s="119">
        <f t="shared" si="36"/>
        <v>0.15000000000000002</v>
      </c>
      <c r="Y79" s="128"/>
      <c r="Z79" s="129"/>
      <c r="AA79" s="129"/>
      <c r="AB79" s="129"/>
      <c r="AC79" s="129"/>
      <c r="AD79" s="129"/>
      <c r="AE79" s="119">
        <f t="shared" si="38"/>
        <v>0</v>
      </c>
    </row>
    <row r="80" spans="2:31" s="71" customFormat="1" ht="15" customHeight="1">
      <c r="B80" s="8" t="s">
        <v>44</v>
      </c>
      <c r="C80" s="6" t="s">
        <v>256</v>
      </c>
      <c r="D80" s="1"/>
      <c r="E80" s="2"/>
      <c r="F80" s="681"/>
      <c r="G80" s="6" t="s">
        <v>62</v>
      </c>
      <c r="H80" s="6" t="s">
        <v>165</v>
      </c>
      <c r="I80" s="90" t="s">
        <v>135</v>
      </c>
      <c r="J80" s="135">
        <v>0.2</v>
      </c>
      <c r="K80" s="136">
        <v>0.4</v>
      </c>
      <c r="L80" s="123"/>
      <c r="M80" s="123"/>
      <c r="N80" s="123"/>
      <c r="O80" s="123"/>
      <c r="P80" s="116">
        <f t="shared" si="26"/>
        <v>0.60000000000000009</v>
      </c>
      <c r="Q80" s="123"/>
      <c r="R80" s="123"/>
      <c r="S80" s="123"/>
      <c r="T80" s="123"/>
      <c r="U80" s="123"/>
      <c r="V80" s="123"/>
      <c r="W80" s="116">
        <f t="shared" si="34"/>
        <v>0</v>
      </c>
      <c r="X80" s="116">
        <f t="shared" si="36"/>
        <v>0.60000000000000009</v>
      </c>
      <c r="Y80" s="122"/>
      <c r="Z80" s="123"/>
      <c r="AA80" s="123"/>
      <c r="AB80" s="123"/>
      <c r="AC80" s="123"/>
      <c r="AD80" s="123"/>
      <c r="AE80" s="116">
        <f t="shared" si="38"/>
        <v>0</v>
      </c>
    </row>
    <row r="81" spans="2:31" s="71" customFormat="1" ht="15" customHeight="1">
      <c r="B81" s="8" t="s">
        <v>44</v>
      </c>
      <c r="C81" s="85" t="s">
        <v>256</v>
      </c>
      <c r="D81" s="1"/>
      <c r="E81" s="2"/>
      <c r="F81" s="681"/>
      <c r="G81" s="85" t="s">
        <v>62</v>
      </c>
      <c r="H81" s="85" t="s">
        <v>165</v>
      </c>
      <c r="I81" s="104" t="s">
        <v>197</v>
      </c>
      <c r="J81" s="141">
        <v>0.2</v>
      </c>
      <c r="K81" s="140">
        <v>0.4</v>
      </c>
      <c r="L81" s="140">
        <v>0.2</v>
      </c>
      <c r="M81" s="132"/>
      <c r="N81" s="132"/>
      <c r="O81" s="132"/>
      <c r="P81" s="124">
        <f t="shared" si="26"/>
        <v>0.8</v>
      </c>
      <c r="Q81" s="132"/>
      <c r="R81" s="132"/>
      <c r="S81" s="132"/>
      <c r="T81" s="132"/>
      <c r="U81" s="132"/>
      <c r="V81" s="132"/>
      <c r="W81" s="124">
        <f t="shared" si="34"/>
        <v>0</v>
      </c>
      <c r="X81" s="124">
        <f t="shared" si="36"/>
        <v>0.8</v>
      </c>
      <c r="Y81" s="131"/>
      <c r="Z81" s="132"/>
      <c r="AA81" s="132"/>
      <c r="AB81" s="132"/>
      <c r="AC81" s="132"/>
      <c r="AD81" s="132"/>
      <c r="AE81" s="124">
        <f t="shared" si="38"/>
        <v>0</v>
      </c>
    </row>
    <row r="82" spans="2:31" s="71" customFormat="1" ht="15" customHeight="1">
      <c r="B82" s="8" t="s">
        <v>44</v>
      </c>
      <c r="C82" s="86" t="s">
        <v>268</v>
      </c>
      <c r="D82" s="1"/>
      <c r="E82" s="2"/>
      <c r="F82" s="681"/>
      <c r="G82" s="86" t="s">
        <v>7</v>
      </c>
      <c r="H82" s="86"/>
      <c r="I82" s="93" t="s">
        <v>71</v>
      </c>
      <c r="J82" s="139">
        <v>0.05</v>
      </c>
      <c r="K82" s="134">
        <v>0.05</v>
      </c>
      <c r="L82" s="134">
        <v>0.05</v>
      </c>
      <c r="M82" s="129"/>
      <c r="N82" s="129"/>
      <c r="O82" s="129"/>
      <c r="P82" s="119">
        <f t="shared" si="26"/>
        <v>0.15000000000000002</v>
      </c>
      <c r="Q82" s="129"/>
      <c r="R82" s="129"/>
      <c r="S82" s="129"/>
      <c r="T82" s="129"/>
      <c r="U82" s="129"/>
      <c r="V82" s="129"/>
      <c r="W82" s="119">
        <f t="shared" si="34"/>
        <v>0</v>
      </c>
      <c r="X82" s="119">
        <f t="shared" si="36"/>
        <v>0.15000000000000002</v>
      </c>
      <c r="Y82" s="128"/>
      <c r="Z82" s="129"/>
      <c r="AA82" s="129"/>
      <c r="AB82" s="129"/>
      <c r="AC82" s="129"/>
      <c r="AD82" s="129"/>
      <c r="AE82" s="119">
        <f t="shared" ref="AE82:AE84" si="39">SUM(Y82:AD82)</f>
        <v>0</v>
      </c>
    </row>
    <row r="83" spans="2:31" s="71" customFormat="1" ht="15" customHeight="1">
      <c r="B83" s="8" t="s">
        <v>44</v>
      </c>
      <c r="C83" s="84" t="s">
        <v>268</v>
      </c>
      <c r="D83" s="1"/>
      <c r="E83" s="2"/>
      <c r="F83" s="681"/>
      <c r="G83" s="84" t="s">
        <v>62</v>
      </c>
      <c r="H83" s="84" t="s">
        <v>132</v>
      </c>
      <c r="I83" s="92" t="s">
        <v>97</v>
      </c>
      <c r="J83" s="161">
        <v>0.2</v>
      </c>
      <c r="K83" s="159">
        <v>0.2</v>
      </c>
      <c r="L83" s="216"/>
      <c r="M83" s="216"/>
      <c r="N83" s="216"/>
      <c r="O83" s="216"/>
      <c r="P83" s="121">
        <f t="shared" si="26"/>
        <v>0.4</v>
      </c>
      <c r="Q83" s="216"/>
      <c r="R83" s="216"/>
      <c r="S83" s="216"/>
      <c r="T83" s="216"/>
      <c r="U83" s="216"/>
      <c r="V83" s="216"/>
      <c r="W83" s="121">
        <f t="shared" si="34"/>
        <v>0</v>
      </c>
      <c r="X83" s="121">
        <f t="shared" si="36"/>
        <v>0.4</v>
      </c>
      <c r="Y83" s="208"/>
      <c r="Z83" s="216"/>
      <c r="AA83" s="216"/>
      <c r="AB83" s="216"/>
      <c r="AC83" s="216"/>
      <c r="AD83" s="216"/>
      <c r="AE83" s="121">
        <f t="shared" si="39"/>
        <v>0</v>
      </c>
    </row>
    <row r="84" spans="2:31" s="71" customFormat="1" ht="15" customHeight="1">
      <c r="B84" s="8" t="s">
        <v>44</v>
      </c>
      <c r="C84" s="87" t="s">
        <v>268</v>
      </c>
      <c r="D84" s="1"/>
      <c r="E84" s="2"/>
      <c r="F84" s="681"/>
      <c r="G84" s="85" t="s">
        <v>62</v>
      </c>
      <c r="H84" s="85" t="s">
        <v>297</v>
      </c>
      <c r="I84" s="94" t="s">
        <v>304</v>
      </c>
      <c r="J84" s="141">
        <v>0.3</v>
      </c>
      <c r="K84" s="140">
        <v>0.1</v>
      </c>
      <c r="L84" s="132"/>
      <c r="M84" s="132"/>
      <c r="N84" s="132"/>
      <c r="O84" s="132"/>
      <c r="P84" s="124">
        <f t="shared" si="26"/>
        <v>0.4</v>
      </c>
      <c r="Q84" s="132"/>
      <c r="R84" s="132"/>
      <c r="S84" s="132"/>
      <c r="T84" s="132"/>
      <c r="U84" s="132"/>
      <c r="V84" s="132"/>
      <c r="W84" s="124">
        <f t="shared" si="34"/>
        <v>0</v>
      </c>
      <c r="X84" s="124">
        <f t="shared" si="36"/>
        <v>0.4</v>
      </c>
      <c r="Y84" s="131"/>
      <c r="Z84" s="132"/>
      <c r="AA84" s="132"/>
      <c r="AB84" s="132"/>
      <c r="AC84" s="132"/>
      <c r="AD84" s="132"/>
      <c r="AE84" s="124">
        <f t="shared" si="39"/>
        <v>0</v>
      </c>
    </row>
    <row r="85" spans="2:31" s="71" customFormat="1" ht="15" customHeight="1">
      <c r="B85" s="8" t="s">
        <v>44</v>
      </c>
      <c r="C85" s="83" t="s">
        <v>240</v>
      </c>
      <c r="D85" s="1"/>
      <c r="E85" s="2"/>
      <c r="F85" s="681"/>
      <c r="G85" s="83" t="s">
        <v>7</v>
      </c>
      <c r="H85" s="83"/>
      <c r="I85" s="91" t="s">
        <v>111</v>
      </c>
      <c r="J85" s="143">
        <v>0.01</v>
      </c>
      <c r="K85" s="144">
        <v>0.01</v>
      </c>
      <c r="L85" s="144">
        <v>0.01</v>
      </c>
      <c r="M85" s="144">
        <v>0.01</v>
      </c>
      <c r="N85" s="144">
        <v>0.01</v>
      </c>
      <c r="O85" s="145"/>
      <c r="P85" s="146">
        <f t="shared" si="26"/>
        <v>0.05</v>
      </c>
      <c r="Q85" s="145"/>
      <c r="R85" s="145"/>
      <c r="S85" s="145"/>
      <c r="T85" s="145"/>
      <c r="U85" s="297"/>
      <c r="V85" s="145"/>
      <c r="W85" s="146">
        <f t="shared" si="34"/>
        <v>0</v>
      </c>
      <c r="X85" s="146">
        <f t="shared" si="36"/>
        <v>0.05</v>
      </c>
      <c r="Y85" s="147"/>
      <c r="Z85" s="145"/>
      <c r="AA85" s="145"/>
      <c r="AB85" s="145"/>
      <c r="AC85" s="145"/>
      <c r="AD85" s="145"/>
      <c r="AE85" s="146">
        <f t="shared" si="18"/>
        <v>0</v>
      </c>
    </row>
    <row r="86" spans="2:31" s="71" customFormat="1" ht="15" customHeight="1">
      <c r="B86" s="8" t="s">
        <v>44</v>
      </c>
      <c r="C86" s="86" t="s">
        <v>240</v>
      </c>
      <c r="D86" s="1"/>
      <c r="E86" s="2"/>
      <c r="F86" s="681"/>
      <c r="G86" s="6" t="s">
        <v>62</v>
      </c>
      <c r="H86" s="6" t="s">
        <v>211</v>
      </c>
      <c r="I86" s="90" t="s">
        <v>73</v>
      </c>
      <c r="J86" s="135">
        <v>0.1</v>
      </c>
      <c r="K86" s="136">
        <v>0.1</v>
      </c>
      <c r="L86" s="136">
        <v>0.1</v>
      </c>
      <c r="M86" s="136">
        <v>0.1</v>
      </c>
      <c r="N86" s="123"/>
      <c r="O86" s="123"/>
      <c r="P86" s="116">
        <f t="shared" si="26"/>
        <v>0.4</v>
      </c>
      <c r="Q86" s="123"/>
      <c r="R86" s="123"/>
      <c r="S86" s="123"/>
      <c r="T86" s="123"/>
      <c r="U86" s="189"/>
      <c r="V86" s="123"/>
      <c r="W86" s="116">
        <f t="shared" si="34"/>
        <v>0</v>
      </c>
      <c r="X86" s="116">
        <f t="shared" si="36"/>
        <v>0.4</v>
      </c>
      <c r="Y86" s="122"/>
      <c r="Z86" s="123"/>
      <c r="AA86" s="123"/>
      <c r="AB86" s="123"/>
      <c r="AC86" s="123"/>
      <c r="AD86" s="123"/>
      <c r="AE86" s="116">
        <f t="shared" ref="AE86" si="40">SUM(Y86:AD86)</f>
        <v>0</v>
      </c>
    </row>
    <row r="87" spans="2:31" s="71" customFormat="1" ht="15" customHeight="1">
      <c r="B87" s="8" t="s">
        <v>44</v>
      </c>
      <c r="C87" s="86" t="s">
        <v>240</v>
      </c>
      <c r="D87" s="1"/>
      <c r="E87" s="2"/>
      <c r="F87" s="681"/>
      <c r="G87" s="6" t="s">
        <v>62</v>
      </c>
      <c r="H87" s="6" t="s">
        <v>292</v>
      </c>
      <c r="I87" s="90" t="s">
        <v>335</v>
      </c>
      <c r="J87" s="122"/>
      <c r="K87" s="123"/>
      <c r="L87" s="136">
        <v>0.2</v>
      </c>
      <c r="M87" s="123"/>
      <c r="N87" s="123"/>
      <c r="O87" s="123"/>
      <c r="P87" s="116">
        <f t="shared" si="26"/>
        <v>0.2</v>
      </c>
      <c r="Q87" s="123"/>
      <c r="R87" s="123"/>
      <c r="S87" s="123"/>
      <c r="T87" s="123"/>
      <c r="U87" s="189"/>
      <c r="V87" s="123"/>
      <c r="W87" s="116">
        <f t="shared" si="34"/>
        <v>0</v>
      </c>
      <c r="X87" s="116">
        <f t="shared" si="36"/>
        <v>0.2</v>
      </c>
      <c r="Y87" s="122"/>
      <c r="Z87" s="123"/>
      <c r="AA87" s="123"/>
      <c r="AB87" s="123"/>
      <c r="AC87" s="123"/>
      <c r="AD87" s="123"/>
      <c r="AE87" s="116">
        <f t="shared" si="18"/>
        <v>0</v>
      </c>
    </row>
    <row r="88" spans="2:31" s="71" customFormat="1" ht="15" customHeight="1">
      <c r="B88" s="8" t="s">
        <v>44</v>
      </c>
      <c r="C88" s="6" t="s">
        <v>240</v>
      </c>
      <c r="D88" s="1"/>
      <c r="E88" s="2"/>
      <c r="F88" s="681"/>
      <c r="G88" s="6" t="s">
        <v>62</v>
      </c>
      <c r="H88" s="6" t="s">
        <v>131</v>
      </c>
      <c r="I88" s="90" t="s">
        <v>24</v>
      </c>
      <c r="J88" s="135">
        <v>2</v>
      </c>
      <c r="K88" s="136">
        <v>2</v>
      </c>
      <c r="L88" s="136">
        <v>2</v>
      </c>
      <c r="M88" s="136">
        <v>2</v>
      </c>
      <c r="N88" s="123"/>
      <c r="O88" s="123"/>
      <c r="P88" s="116">
        <f t="shared" si="26"/>
        <v>8</v>
      </c>
      <c r="Q88" s="123"/>
      <c r="R88" s="123"/>
      <c r="S88" s="123"/>
      <c r="T88" s="123"/>
      <c r="U88" s="189"/>
      <c r="V88" s="123"/>
      <c r="W88" s="116">
        <f t="shared" si="34"/>
        <v>0</v>
      </c>
      <c r="X88" s="116">
        <f t="shared" si="36"/>
        <v>8</v>
      </c>
      <c r="Y88" s="122"/>
      <c r="Z88" s="123"/>
      <c r="AA88" s="123"/>
      <c r="AB88" s="123"/>
      <c r="AC88" s="123"/>
      <c r="AD88" s="123"/>
      <c r="AE88" s="116">
        <f t="shared" si="18"/>
        <v>0</v>
      </c>
    </row>
    <row r="89" spans="2:31" s="71" customFormat="1" ht="15" customHeight="1">
      <c r="B89" s="8" t="s">
        <v>44</v>
      </c>
      <c r="C89" s="87" t="s">
        <v>240</v>
      </c>
      <c r="D89" s="1"/>
      <c r="E89" s="2"/>
      <c r="F89" s="681"/>
      <c r="G89" s="87" t="s">
        <v>62</v>
      </c>
      <c r="H89" s="87" t="s">
        <v>297</v>
      </c>
      <c r="I89" s="269" t="s">
        <v>24</v>
      </c>
      <c r="J89" s="155"/>
      <c r="K89" s="191"/>
      <c r="M89" s="291">
        <v>1</v>
      </c>
      <c r="N89" s="191"/>
      <c r="O89" s="191"/>
      <c r="P89" s="152">
        <f t="shared" si="26"/>
        <v>1</v>
      </c>
      <c r="Q89" s="191"/>
      <c r="R89" s="191"/>
      <c r="S89" s="191"/>
      <c r="T89" s="191"/>
      <c r="U89" s="191"/>
      <c r="V89" s="191"/>
      <c r="W89" s="152">
        <f t="shared" si="34"/>
        <v>0</v>
      </c>
      <c r="X89" s="152">
        <f t="shared" si="36"/>
        <v>1</v>
      </c>
      <c r="Y89" s="155"/>
      <c r="Z89" s="191"/>
      <c r="AA89" s="191"/>
      <c r="AB89" s="191"/>
      <c r="AC89" s="191"/>
      <c r="AD89" s="191"/>
      <c r="AE89" s="152">
        <f t="shared" si="18"/>
        <v>0</v>
      </c>
    </row>
    <row r="90" spans="2:31" s="71" customFormat="1" ht="15" customHeight="1">
      <c r="B90" s="8" t="s">
        <v>44</v>
      </c>
      <c r="C90" s="83" t="s">
        <v>348</v>
      </c>
      <c r="D90" s="1"/>
      <c r="E90" s="2"/>
      <c r="F90" s="681"/>
      <c r="G90" s="83" t="s">
        <v>7</v>
      </c>
      <c r="H90" s="83"/>
      <c r="I90" s="91" t="s">
        <v>111</v>
      </c>
      <c r="J90" s="147"/>
      <c r="K90" s="145"/>
      <c r="L90" s="145"/>
      <c r="M90" s="145"/>
      <c r="N90" s="144">
        <v>0.01</v>
      </c>
      <c r="O90" s="145"/>
      <c r="P90" s="146">
        <f t="shared" si="26"/>
        <v>0.01</v>
      </c>
      <c r="Q90" s="145"/>
      <c r="R90" s="145"/>
      <c r="S90" s="145"/>
      <c r="T90" s="145"/>
      <c r="U90" s="297"/>
      <c r="V90" s="145"/>
      <c r="W90" s="146">
        <f t="shared" si="34"/>
        <v>0</v>
      </c>
      <c r="X90" s="146">
        <f t="shared" si="36"/>
        <v>0.01</v>
      </c>
      <c r="Y90" s="147"/>
      <c r="Z90" s="145"/>
      <c r="AA90" s="145"/>
      <c r="AB90" s="145"/>
      <c r="AC90" s="145"/>
      <c r="AD90" s="145"/>
      <c r="AE90" s="146">
        <f t="shared" si="18"/>
        <v>0</v>
      </c>
    </row>
    <row r="91" spans="2:31" s="71" customFormat="1" ht="15" customHeight="1">
      <c r="B91" s="8" t="s">
        <v>44</v>
      </c>
      <c r="C91" s="85" t="s">
        <v>349</v>
      </c>
      <c r="D91" s="1"/>
      <c r="E91" s="2"/>
      <c r="F91" s="681"/>
      <c r="G91" s="6" t="s">
        <v>62</v>
      </c>
      <c r="H91" s="6" t="s">
        <v>49</v>
      </c>
      <c r="I91" s="90" t="s">
        <v>195</v>
      </c>
      <c r="J91" s="122"/>
      <c r="K91" s="123"/>
      <c r="L91" s="123"/>
      <c r="M91" s="123"/>
      <c r="N91" s="613">
        <v>1</v>
      </c>
      <c r="O91" s="123"/>
      <c r="P91" s="116">
        <f t="shared" si="26"/>
        <v>1</v>
      </c>
      <c r="Q91" s="123"/>
      <c r="R91" s="123"/>
      <c r="S91" s="123"/>
      <c r="T91" s="123"/>
      <c r="U91" s="189"/>
      <c r="V91" s="123"/>
      <c r="W91" s="116">
        <f t="shared" si="34"/>
        <v>0</v>
      </c>
      <c r="X91" s="116">
        <f t="shared" si="36"/>
        <v>1</v>
      </c>
      <c r="Y91" s="122"/>
      <c r="Z91" s="123"/>
      <c r="AA91" s="123"/>
      <c r="AB91" s="123"/>
      <c r="AC91" s="123"/>
      <c r="AD91" s="123"/>
      <c r="AE91" s="116">
        <f t="shared" si="18"/>
        <v>0</v>
      </c>
    </row>
    <row r="92" spans="2:31" s="71" customFormat="1" ht="15" customHeight="1">
      <c r="B92" s="8" t="s">
        <v>44</v>
      </c>
      <c r="C92" s="86" t="s">
        <v>697</v>
      </c>
      <c r="D92" s="1"/>
      <c r="E92" s="2"/>
      <c r="F92" s="681"/>
      <c r="G92" s="83" t="s">
        <v>7</v>
      </c>
      <c r="H92" s="83"/>
      <c r="I92" s="91" t="s">
        <v>111</v>
      </c>
      <c r="J92" s="143">
        <v>0.01</v>
      </c>
      <c r="K92" s="144">
        <v>0.01</v>
      </c>
      <c r="L92" s="144">
        <v>0.01</v>
      </c>
      <c r="M92" s="144">
        <v>0.01</v>
      </c>
      <c r="N92" s="144">
        <v>0.01</v>
      </c>
      <c r="O92" s="145"/>
      <c r="P92" s="146">
        <f t="shared" si="26"/>
        <v>0.05</v>
      </c>
      <c r="Q92" s="145"/>
      <c r="R92" s="145"/>
      <c r="S92" s="145"/>
      <c r="T92" s="145"/>
      <c r="U92" s="297"/>
      <c r="V92" s="145"/>
      <c r="W92" s="146">
        <f t="shared" si="34"/>
        <v>0</v>
      </c>
      <c r="X92" s="146">
        <f t="shared" si="36"/>
        <v>0.05</v>
      </c>
      <c r="Y92" s="147"/>
      <c r="Z92" s="145"/>
      <c r="AA92" s="145"/>
      <c r="AB92" s="145"/>
      <c r="AC92" s="145"/>
      <c r="AD92" s="145"/>
      <c r="AE92" s="146">
        <f t="shared" si="18"/>
        <v>0</v>
      </c>
    </row>
    <row r="93" spans="2:31" s="71" customFormat="1" ht="15" customHeight="1">
      <c r="B93" s="8" t="s">
        <v>44</v>
      </c>
      <c r="C93" s="86" t="s">
        <v>697</v>
      </c>
      <c r="D93" s="1"/>
      <c r="E93" s="2"/>
      <c r="F93" s="681"/>
      <c r="G93" s="6" t="s">
        <v>62</v>
      </c>
      <c r="H93" s="6" t="s">
        <v>211</v>
      </c>
      <c r="I93" s="90" t="s">
        <v>73</v>
      </c>
      <c r="J93" s="135">
        <v>0.1</v>
      </c>
      <c r="K93" s="136">
        <v>0.1</v>
      </c>
      <c r="L93" s="136">
        <v>0.1</v>
      </c>
      <c r="M93" s="136">
        <v>0.1</v>
      </c>
      <c r="N93" s="534">
        <v>0.15</v>
      </c>
      <c r="O93" s="123"/>
      <c r="P93" s="116">
        <f t="shared" si="26"/>
        <v>0.55000000000000004</v>
      </c>
      <c r="Q93" s="123"/>
      <c r="R93" s="123"/>
      <c r="S93" s="123"/>
      <c r="T93" s="123"/>
      <c r="U93" s="189"/>
      <c r="V93" s="123"/>
      <c r="W93" s="116">
        <f t="shared" si="34"/>
        <v>0</v>
      </c>
      <c r="X93" s="116">
        <f t="shared" si="36"/>
        <v>0.55000000000000004</v>
      </c>
      <c r="Y93" s="122"/>
      <c r="Z93" s="123"/>
      <c r="AA93" s="123"/>
      <c r="AB93" s="123"/>
      <c r="AC93" s="123"/>
      <c r="AD93" s="123"/>
      <c r="AE93" s="116">
        <f t="shared" ref="AE93" si="41">SUM(Y93:AD93)</f>
        <v>0</v>
      </c>
    </row>
    <row r="94" spans="2:31" s="71" customFormat="1" ht="15" customHeight="1">
      <c r="B94" s="8" t="s">
        <v>44</v>
      </c>
      <c r="C94" s="86" t="s">
        <v>697</v>
      </c>
      <c r="D94" s="1"/>
      <c r="E94" s="2"/>
      <c r="F94" s="681"/>
      <c r="G94" s="6" t="s">
        <v>62</v>
      </c>
      <c r="H94" s="6" t="s">
        <v>292</v>
      </c>
      <c r="I94" s="90" t="s">
        <v>335</v>
      </c>
      <c r="J94" s="122"/>
      <c r="K94" s="123"/>
      <c r="L94" s="136">
        <v>0.8</v>
      </c>
      <c r="M94" s="123"/>
      <c r="N94" s="123"/>
      <c r="O94" s="123"/>
      <c r="P94" s="116">
        <f t="shared" si="26"/>
        <v>0.8</v>
      </c>
      <c r="Q94" s="123"/>
      <c r="R94" s="123"/>
      <c r="S94" s="123"/>
      <c r="T94" s="123"/>
      <c r="U94" s="189"/>
      <c r="V94" s="123"/>
      <c r="W94" s="116">
        <f t="shared" si="34"/>
        <v>0</v>
      </c>
      <c r="X94" s="116">
        <f t="shared" si="36"/>
        <v>0.8</v>
      </c>
      <c r="Y94" s="122"/>
      <c r="Z94" s="123"/>
      <c r="AA94" s="123"/>
      <c r="AB94" s="123"/>
      <c r="AC94" s="123"/>
      <c r="AD94" s="123"/>
      <c r="AE94" s="116">
        <f t="shared" si="18"/>
        <v>0</v>
      </c>
    </row>
    <row r="95" spans="2:31" s="71" customFormat="1" ht="15" customHeight="1">
      <c r="B95" s="8" t="s">
        <v>44</v>
      </c>
      <c r="C95" s="85" t="s">
        <v>697</v>
      </c>
      <c r="D95" s="1"/>
      <c r="E95" s="2"/>
      <c r="F95" s="681"/>
      <c r="G95" s="85" t="s">
        <v>62</v>
      </c>
      <c r="H95" s="85" t="s">
        <v>165</v>
      </c>
      <c r="I95" s="94" t="s">
        <v>195</v>
      </c>
      <c r="J95" s="141">
        <v>1</v>
      </c>
      <c r="K95" s="140">
        <v>1</v>
      </c>
      <c r="L95" s="140">
        <v>1</v>
      </c>
      <c r="M95" s="140">
        <v>1</v>
      </c>
      <c r="N95" s="132"/>
      <c r="O95" s="132"/>
      <c r="P95" s="124">
        <f t="shared" si="26"/>
        <v>4</v>
      </c>
      <c r="Q95" s="132"/>
      <c r="R95" s="132"/>
      <c r="S95" s="132"/>
      <c r="T95" s="132"/>
      <c r="U95" s="295"/>
      <c r="V95" s="132"/>
      <c r="W95" s="124">
        <f t="shared" si="34"/>
        <v>0</v>
      </c>
      <c r="X95" s="124">
        <f t="shared" si="36"/>
        <v>4</v>
      </c>
      <c r="Y95" s="131"/>
      <c r="Z95" s="132"/>
      <c r="AA95" s="132"/>
      <c r="AB95" s="132"/>
      <c r="AC95" s="132"/>
      <c r="AD95" s="132"/>
      <c r="AE95" s="124">
        <f t="shared" si="18"/>
        <v>0</v>
      </c>
    </row>
    <row r="96" spans="2:31" s="71" customFormat="1" ht="15" customHeight="1">
      <c r="B96" s="8" t="s">
        <v>44</v>
      </c>
      <c r="C96" s="83" t="s">
        <v>698</v>
      </c>
      <c r="D96" s="1"/>
      <c r="E96" s="2"/>
      <c r="F96" s="681"/>
      <c r="G96" s="83" t="s">
        <v>7</v>
      </c>
      <c r="H96" s="83"/>
      <c r="I96" s="91" t="s">
        <v>111</v>
      </c>
      <c r="J96" s="147"/>
      <c r="K96" s="145"/>
      <c r="L96" s="145"/>
      <c r="M96" s="145"/>
      <c r="N96" s="144">
        <v>0.01</v>
      </c>
      <c r="O96" s="144">
        <v>0.01</v>
      </c>
      <c r="P96" s="508">
        <v>0.02</v>
      </c>
      <c r="Q96" s="144">
        <v>0.01</v>
      </c>
      <c r="R96" s="145"/>
      <c r="S96" s="145"/>
      <c r="T96" s="145"/>
      <c r="U96" s="297"/>
      <c r="V96" s="145"/>
      <c r="W96" s="146">
        <f t="shared" si="34"/>
        <v>0.01</v>
      </c>
      <c r="X96" s="146">
        <f t="shared" si="36"/>
        <v>0.03</v>
      </c>
      <c r="Y96" s="147"/>
      <c r="Z96" s="145"/>
      <c r="AA96" s="145"/>
      <c r="AB96" s="145"/>
      <c r="AC96" s="145"/>
      <c r="AD96" s="145"/>
      <c r="AE96" s="146">
        <f t="shared" si="18"/>
        <v>0</v>
      </c>
    </row>
    <row r="97" spans="2:31" s="71" customFormat="1" ht="15" customHeight="1">
      <c r="B97" s="8" t="s">
        <v>44</v>
      </c>
      <c r="C97" s="86" t="s">
        <v>699</v>
      </c>
      <c r="D97" s="1"/>
      <c r="E97" s="2"/>
      <c r="F97" s="681"/>
      <c r="G97" s="6" t="s">
        <v>62</v>
      </c>
      <c r="H97" s="6" t="s">
        <v>131</v>
      </c>
      <c r="I97" s="90" t="s">
        <v>24</v>
      </c>
      <c r="J97" s="122"/>
      <c r="K97" s="123"/>
      <c r="L97" s="123"/>
      <c r="M97" s="123"/>
      <c r="N97" s="613">
        <v>2</v>
      </c>
      <c r="O97" s="613">
        <v>2</v>
      </c>
      <c r="P97" s="501">
        <v>4</v>
      </c>
      <c r="Q97" s="613">
        <v>1</v>
      </c>
      <c r="R97" s="123"/>
      <c r="S97" s="123"/>
      <c r="T97" s="123"/>
      <c r="U97" s="189"/>
      <c r="V97" s="123"/>
      <c r="W97" s="116">
        <f t="shared" si="34"/>
        <v>1</v>
      </c>
      <c r="X97" s="116">
        <f t="shared" si="36"/>
        <v>5</v>
      </c>
      <c r="Y97" s="122"/>
      <c r="Z97" s="123"/>
      <c r="AA97" s="123"/>
      <c r="AB97" s="123"/>
      <c r="AC97" s="123"/>
      <c r="AD97" s="123"/>
      <c r="AE97" s="116">
        <f t="shared" si="18"/>
        <v>0</v>
      </c>
    </row>
    <row r="98" spans="2:31" s="71" customFormat="1" ht="15" customHeight="1">
      <c r="B98" s="8" t="s">
        <v>44</v>
      </c>
      <c r="C98" s="87" t="s">
        <v>699</v>
      </c>
      <c r="D98" s="1"/>
      <c r="E98" s="2"/>
      <c r="F98" s="681"/>
      <c r="G98" s="85" t="s">
        <v>62</v>
      </c>
      <c r="H98" s="85" t="s">
        <v>49</v>
      </c>
      <c r="I98" s="94" t="s">
        <v>195</v>
      </c>
      <c r="J98" s="131"/>
      <c r="K98" s="132"/>
      <c r="L98" s="132"/>
      <c r="M98" s="132"/>
      <c r="N98" s="605"/>
      <c r="O98" s="615">
        <v>1</v>
      </c>
      <c r="P98" s="503">
        <v>1</v>
      </c>
      <c r="Q98" s="615">
        <v>1</v>
      </c>
      <c r="R98" s="132"/>
      <c r="S98" s="132"/>
      <c r="T98" s="132"/>
      <c r="U98" s="295"/>
      <c r="V98" s="132"/>
      <c r="W98" s="124">
        <f t="shared" si="34"/>
        <v>1</v>
      </c>
      <c r="X98" s="124">
        <f t="shared" si="36"/>
        <v>2</v>
      </c>
      <c r="Y98" s="131"/>
      <c r="Z98" s="132"/>
      <c r="AA98" s="132"/>
      <c r="AB98" s="132"/>
      <c r="AC98" s="132"/>
      <c r="AD98" s="132"/>
      <c r="AE98" s="124">
        <f t="shared" ref="AE98:AE114" si="42">SUM(Y98:AD98)</f>
        <v>0</v>
      </c>
    </row>
    <row r="99" spans="2:31" s="496" customFormat="1" ht="15" customHeight="1">
      <c r="B99" s="495" t="s">
        <v>44</v>
      </c>
      <c r="C99" s="83" t="s">
        <v>743</v>
      </c>
      <c r="D99" s="493"/>
      <c r="E99" s="494"/>
      <c r="F99" s="681"/>
      <c r="G99" s="83" t="s">
        <v>7</v>
      </c>
      <c r="H99" s="83"/>
      <c r="I99" s="91" t="s">
        <v>111</v>
      </c>
      <c r="J99" s="147"/>
      <c r="K99" s="145"/>
      <c r="L99" s="145"/>
      <c r="M99" s="145"/>
      <c r="N99" s="145"/>
      <c r="O99" s="145"/>
      <c r="P99" s="508">
        <f t="shared" ref="P99:P100" si="43">SUM(J99:O99)</f>
        <v>0</v>
      </c>
      <c r="Q99" s="145"/>
      <c r="R99" s="145"/>
      <c r="S99" s="144">
        <v>0.01</v>
      </c>
      <c r="T99" s="144">
        <v>0.01</v>
      </c>
      <c r="U99" s="145"/>
      <c r="V99" s="145"/>
      <c r="W99" s="508">
        <f t="shared" si="34"/>
        <v>0.02</v>
      </c>
      <c r="X99" s="508">
        <f t="shared" ref="X99:X100" si="44">SUM(P99,W99)</f>
        <v>0.02</v>
      </c>
      <c r="Y99" s="147"/>
      <c r="Z99" s="145"/>
      <c r="AA99" s="145"/>
      <c r="AB99" s="145"/>
      <c r="AC99" s="145"/>
      <c r="AD99" s="145"/>
      <c r="AE99" s="508">
        <f t="shared" ref="AE99:AE100" si="45">SUM(Y99:AD99)</f>
        <v>0</v>
      </c>
    </row>
    <row r="100" spans="2:31" s="496" customFormat="1" ht="15" customHeight="1">
      <c r="B100" s="495" t="s">
        <v>44</v>
      </c>
      <c r="C100" s="87" t="s">
        <v>743</v>
      </c>
      <c r="D100" s="493"/>
      <c r="E100" s="494"/>
      <c r="F100" s="681"/>
      <c r="G100" s="610" t="s">
        <v>62</v>
      </c>
      <c r="H100" s="610" t="s">
        <v>742</v>
      </c>
      <c r="I100" s="611" t="s">
        <v>722</v>
      </c>
      <c r="J100" s="473"/>
      <c r="K100" s="531"/>
      <c r="L100" s="531"/>
      <c r="M100" s="531"/>
      <c r="N100" s="531"/>
      <c r="O100" s="531"/>
      <c r="P100" s="501">
        <f t="shared" si="43"/>
        <v>0</v>
      </c>
      <c r="Q100" s="531"/>
      <c r="R100" s="531"/>
      <c r="S100" s="615">
        <v>1</v>
      </c>
      <c r="T100" s="615">
        <v>1</v>
      </c>
      <c r="U100" s="605"/>
      <c r="V100" s="531"/>
      <c r="W100" s="501">
        <f t="shared" si="34"/>
        <v>2</v>
      </c>
      <c r="X100" s="501">
        <f t="shared" si="44"/>
        <v>2</v>
      </c>
      <c r="Y100" s="473"/>
      <c r="Z100" s="531"/>
      <c r="AA100" s="531"/>
      <c r="AB100" s="531"/>
      <c r="AC100" s="531"/>
      <c r="AD100" s="531"/>
      <c r="AE100" s="501">
        <f t="shared" si="45"/>
        <v>0</v>
      </c>
    </row>
    <row r="101" spans="2:31" s="496" customFormat="1" ht="15" customHeight="1">
      <c r="B101" s="495" t="s">
        <v>44</v>
      </c>
      <c r="C101" s="83" t="s">
        <v>762</v>
      </c>
      <c r="D101" s="493"/>
      <c r="E101" s="494"/>
      <c r="F101" s="681"/>
      <c r="G101" s="83" t="s">
        <v>7</v>
      </c>
      <c r="H101" s="83"/>
      <c r="I101" s="91" t="s">
        <v>111</v>
      </c>
      <c r="J101" s="147"/>
      <c r="K101" s="145"/>
      <c r="L101" s="145"/>
      <c r="M101" s="145"/>
      <c r="N101" s="145"/>
      <c r="O101" s="145"/>
      <c r="P101" s="508">
        <f t="shared" ref="P101:P107" si="46">SUM(J101:O101)</f>
        <v>0</v>
      </c>
      <c r="Q101" s="145"/>
      <c r="R101" s="145"/>
      <c r="S101" s="145"/>
      <c r="T101" s="145"/>
      <c r="U101" s="385">
        <v>0.01</v>
      </c>
      <c r="V101" s="385">
        <v>0.01</v>
      </c>
      <c r="W101" s="508">
        <f t="shared" ref="W101:W107" si="47">SUM(Q101:V101)</f>
        <v>0.02</v>
      </c>
      <c r="X101" s="508">
        <f t="shared" si="36"/>
        <v>0.02</v>
      </c>
      <c r="Y101" s="385">
        <v>0.01</v>
      </c>
      <c r="Z101" s="145"/>
      <c r="AA101" s="145"/>
      <c r="AB101" s="145"/>
      <c r="AC101" s="145"/>
      <c r="AD101" s="145"/>
      <c r="AE101" s="508">
        <f t="shared" si="42"/>
        <v>0.01</v>
      </c>
    </row>
    <row r="102" spans="2:31" s="496" customFormat="1" ht="15" customHeight="1">
      <c r="B102" s="495" t="s">
        <v>44</v>
      </c>
      <c r="C102" s="521" t="s">
        <v>762</v>
      </c>
      <c r="D102" s="493"/>
      <c r="E102" s="494"/>
      <c r="F102" s="681"/>
      <c r="G102" s="520" t="s">
        <v>62</v>
      </c>
      <c r="H102" s="610" t="s">
        <v>131</v>
      </c>
      <c r="I102" s="611" t="s">
        <v>722</v>
      </c>
      <c r="J102" s="473"/>
      <c r="K102" s="531"/>
      <c r="L102" s="531"/>
      <c r="M102" s="531"/>
      <c r="N102" s="531"/>
      <c r="O102" s="531"/>
      <c r="P102" s="501">
        <f t="shared" si="46"/>
        <v>0</v>
      </c>
      <c r="Q102" s="531"/>
      <c r="R102" s="531"/>
      <c r="S102" s="531"/>
      <c r="T102" s="531"/>
      <c r="U102" s="491">
        <v>1</v>
      </c>
      <c r="V102" s="491">
        <v>1</v>
      </c>
      <c r="W102" s="501">
        <f t="shared" si="47"/>
        <v>2</v>
      </c>
      <c r="X102" s="501">
        <f t="shared" si="36"/>
        <v>2</v>
      </c>
      <c r="Y102" s="491">
        <v>1</v>
      </c>
      <c r="Z102" s="531"/>
      <c r="AA102" s="531"/>
      <c r="AB102" s="531"/>
      <c r="AC102" s="531"/>
      <c r="AD102" s="531"/>
      <c r="AE102" s="501">
        <f t="shared" si="42"/>
        <v>1</v>
      </c>
    </row>
    <row r="103" spans="2:31" s="496" customFormat="1" ht="15" customHeight="1">
      <c r="B103" s="495" t="s">
        <v>44</v>
      </c>
      <c r="C103" s="87" t="s">
        <v>762</v>
      </c>
      <c r="D103" s="493"/>
      <c r="E103" s="494"/>
      <c r="F103" s="681"/>
      <c r="G103" s="511" t="s">
        <v>62</v>
      </c>
      <c r="H103" s="511"/>
      <c r="I103" s="500" t="s">
        <v>114</v>
      </c>
      <c r="J103" s="506"/>
      <c r="K103" s="526"/>
      <c r="L103" s="526"/>
      <c r="M103" s="526"/>
      <c r="N103" s="526"/>
      <c r="O103" s="526"/>
      <c r="P103" s="503">
        <f t="shared" si="46"/>
        <v>0</v>
      </c>
      <c r="Q103" s="605"/>
      <c r="R103" s="605"/>
      <c r="S103" s="605"/>
      <c r="T103" s="605"/>
      <c r="U103" s="674">
        <v>1</v>
      </c>
      <c r="V103" s="674">
        <v>1</v>
      </c>
      <c r="W103" s="503">
        <f t="shared" si="47"/>
        <v>2</v>
      </c>
      <c r="X103" s="503">
        <f t="shared" si="36"/>
        <v>2</v>
      </c>
      <c r="Y103" s="604"/>
      <c r="Z103" s="526"/>
      <c r="AA103" s="526"/>
      <c r="AB103" s="526"/>
      <c r="AC103" s="526"/>
      <c r="AD103" s="526"/>
      <c r="AE103" s="503">
        <f t="shared" ref="AE103:AE107" si="48">SUM(Y103:AD103)</f>
        <v>0</v>
      </c>
    </row>
    <row r="104" spans="2:31" s="496" customFormat="1" ht="15" customHeight="1">
      <c r="B104" s="495" t="s">
        <v>44</v>
      </c>
      <c r="C104" s="83" t="s">
        <v>763</v>
      </c>
      <c r="D104" s="493"/>
      <c r="E104" s="494"/>
      <c r="F104" s="681"/>
      <c r="G104" s="83" t="s">
        <v>7</v>
      </c>
      <c r="H104" s="83"/>
      <c r="I104" s="91" t="s">
        <v>111</v>
      </c>
      <c r="J104" s="147"/>
      <c r="K104" s="145"/>
      <c r="L104" s="145"/>
      <c r="M104" s="145"/>
      <c r="N104" s="145"/>
      <c r="O104" s="145"/>
      <c r="P104" s="508">
        <f t="shared" si="46"/>
        <v>0</v>
      </c>
      <c r="Q104" s="145"/>
      <c r="R104" s="145"/>
      <c r="S104" s="145"/>
      <c r="T104" s="145"/>
      <c r="U104" s="486">
        <v>0.01</v>
      </c>
      <c r="V104" s="177">
        <v>0.01</v>
      </c>
      <c r="W104" s="508">
        <f t="shared" si="47"/>
        <v>0.02</v>
      </c>
      <c r="X104" s="508">
        <f t="shared" si="36"/>
        <v>0.02</v>
      </c>
      <c r="Y104" s="147"/>
      <c r="Z104" s="145"/>
      <c r="AA104" s="145"/>
      <c r="AB104" s="145"/>
      <c r="AC104" s="145"/>
      <c r="AD104" s="145"/>
      <c r="AE104" s="508">
        <f t="shared" si="48"/>
        <v>0</v>
      </c>
    </row>
    <row r="105" spans="2:31" s="496" customFormat="1" ht="15" customHeight="1">
      <c r="B105" s="495" t="s">
        <v>44</v>
      </c>
      <c r="C105" s="521" t="s">
        <v>763</v>
      </c>
      <c r="D105" s="493"/>
      <c r="E105" s="494"/>
      <c r="F105" s="681"/>
      <c r="G105" s="610" t="s">
        <v>62</v>
      </c>
      <c r="H105" s="610"/>
      <c r="I105" s="611" t="s">
        <v>120</v>
      </c>
      <c r="J105" s="473"/>
      <c r="K105" s="531"/>
      <c r="L105" s="531"/>
      <c r="M105" s="531"/>
      <c r="N105" s="531"/>
      <c r="O105" s="531"/>
      <c r="P105" s="501">
        <f t="shared" ref="P105" si="49">SUM(J105:O105)</f>
        <v>0</v>
      </c>
      <c r="Q105" s="531"/>
      <c r="R105" s="531"/>
      <c r="S105" s="531"/>
      <c r="T105" s="531"/>
      <c r="U105" s="607">
        <v>1</v>
      </c>
      <c r="V105" s="607">
        <v>1</v>
      </c>
      <c r="W105" s="501">
        <f t="shared" ref="W105" si="50">SUM(Q105:V105)</f>
        <v>2</v>
      </c>
      <c r="X105" s="501">
        <f t="shared" ref="X105" si="51">SUM(P105,W105)</f>
        <v>2</v>
      </c>
      <c r="Y105" s="473"/>
      <c r="Z105" s="531"/>
      <c r="AA105" s="531"/>
      <c r="AB105" s="531"/>
      <c r="AC105" s="531"/>
      <c r="AD105" s="531"/>
      <c r="AE105" s="501">
        <f t="shared" ref="AE105" si="52">SUM(Y105:AD105)</f>
        <v>0</v>
      </c>
    </row>
    <row r="106" spans="2:31" s="496" customFormat="1" ht="15" customHeight="1">
      <c r="B106" s="495" t="s">
        <v>44</v>
      </c>
      <c r="C106" s="521" t="s">
        <v>763</v>
      </c>
      <c r="D106" s="493"/>
      <c r="E106" s="494"/>
      <c r="F106" s="681"/>
      <c r="G106" s="520" t="s">
        <v>62</v>
      </c>
      <c r="H106" s="520"/>
      <c r="I106" s="522" t="s">
        <v>114</v>
      </c>
      <c r="J106" s="473"/>
      <c r="K106" s="531"/>
      <c r="L106" s="531"/>
      <c r="M106" s="531"/>
      <c r="N106" s="531"/>
      <c r="O106" s="531"/>
      <c r="P106" s="501">
        <f t="shared" si="46"/>
        <v>0</v>
      </c>
      <c r="Q106" s="531"/>
      <c r="R106" s="531"/>
      <c r="S106" s="531"/>
      <c r="T106" s="531"/>
      <c r="U106" s="607">
        <v>1</v>
      </c>
      <c r="V106" s="607">
        <v>1</v>
      </c>
      <c r="W106" s="501">
        <f t="shared" si="47"/>
        <v>2</v>
      </c>
      <c r="X106" s="501">
        <f t="shared" si="36"/>
        <v>2</v>
      </c>
      <c r="Y106" s="473"/>
      <c r="Z106" s="531"/>
      <c r="AA106" s="531"/>
      <c r="AB106" s="531"/>
      <c r="AC106" s="531"/>
      <c r="AD106" s="531"/>
      <c r="AE106" s="501">
        <f t="shared" si="48"/>
        <v>0</v>
      </c>
    </row>
    <row r="107" spans="2:31" s="496" customFormat="1" ht="15" customHeight="1">
      <c r="B107" s="495" t="s">
        <v>44</v>
      </c>
      <c r="C107" s="87" t="s">
        <v>763</v>
      </c>
      <c r="D107" s="493"/>
      <c r="E107" s="494"/>
      <c r="F107" s="681"/>
      <c r="G107" s="511" t="s">
        <v>62</v>
      </c>
      <c r="H107" s="511"/>
      <c r="I107" s="500" t="s">
        <v>114</v>
      </c>
      <c r="J107" s="506"/>
      <c r="K107" s="526"/>
      <c r="L107" s="526"/>
      <c r="M107" s="526"/>
      <c r="N107" s="526"/>
      <c r="O107" s="526"/>
      <c r="P107" s="503">
        <f t="shared" si="46"/>
        <v>0</v>
      </c>
      <c r="Q107" s="605"/>
      <c r="R107" s="605"/>
      <c r="S107" s="605"/>
      <c r="T107" s="605"/>
      <c r="U107" s="489">
        <v>1</v>
      </c>
      <c r="V107" s="338"/>
      <c r="W107" s="503">
        <f t="shared" si="47"/>
        <v>1</v>
      </c>
      <c r="X107" s="503">
        <f t="shared" si="36"/>
        <v>1</v>
      </c>
      <c r="Y107" s="506"/>
      <c r="Z107" s="526"/>
      <c r="AA107" s="526"/>
      <c r="AB107" s="526"/>
      <c r="AC107" s="526"/>
      <c r="AD107" s="526"/>
      <c r="AE107" s="503">
        <f t="shared" si="48"/>
        <v>0</v>
      </c>
    </row>
    <row r="108" spans="2:31" s="71" customFormat="1" ht="15" customHeight="1">
      <c r="B108" s="8" t="s">
        <v>44</v>
      </c>
      <c r="C108" s="86" t="s">
        <v>283</v>
      </c>
      <c r="D108" s="1"/>
      <c r="E108" s="2"/>
      <c r="F108" s="681"/>
      <c r="G108" s="86" t="s">
        <v>7</v>
      </c>
      <c r="H108" s="86"/>
      <c r="I108" s="93" t="s">
        <v>137</v>
      </c>
      <c r="J108" s="139">
        <v>0.01</v>
      </c>
      <c r="K108" s="134">
        <v>0.01</v>
      </c>
      <c r="L108" s="134">
        <v>0.01</v>
      </c>
      <c r="M108" s="129"/>
      <c r="N108" s="129"/>
      <c r="O108" s="129"/>
      <c r="P108" s="119">
        <f t="shared" si="26"/>
        <v>0.03</v>
      </c>
      <c r="Q108" s="129"/>
      <c r="R108" s="129"/>
      <c r="S108" s="129"/>
      <c r="T108" s="129"/>
      <c r="U108" s="129"/>
      <c r="V108" s="129"/>
      <c r="W108" s="119">
        <f t="shared" si="34"/>
        <v>0</v>
      </c>
      <c r="X108" s="119">
        <f t="shared" si="36"/>
        <v>0.03</v>
      </c>
      <c r="Y108" s="128"/>
      <c r="Z108" s="129"/>
      <c r="AA108" s="129"/>
      <c r="AB108" s="129"/>
      <c r="AC108" s="129"/>
      <c r="AD108" s="129"/>
      <c r="AE108" s="119">
        <f t="shared" si="42"/>
        <v>0</v>
      </c>
    </row>
    <row r="109" spans="2:31" s="71" customFormat="1" ht="15" customHeight="1">
      <c r="B109" s="8" t="s">
        <v>44</v>
      </c>
      <c r="C109" s="86" t="s">
        <v>305</v>
      </c>
      <c r="D109" s="1"/>
      <c r="E109" s="2"/>
      <c r="F109" s="681"/>
      <c r="G109" s="6" t="s">
        <v>62</v>
      </c>
      <c r="H109" s="6" t="s">
        <v>211</v>
      </c>
      <c r="I109" s="90" t="s">
        <v>73</v>
      </c>
      <c r="J109" s="135">
        <v>0.1</v>
      </c>
      <c r="K109" s="123"/>
      <c r="L109" s="123"/>
      <c r="M109" s="123"/>
      <c r="N109" s="123"/>
      <c r="O109" s="123"/>
      <c r="P109" s="116">
        <f t="shared" si="26"/>
        <v>0.1</v>
      </c>
      <c r="Q109" s="123"/>
      <c r="R109" s="123"/>
      <c r="S109" s="123"/>
      <c r="T109" s="123"/>
      <c r="U109" s="189"/>
      <c r="V109" s="123"/>
      <c r="W109" s="116">
        <f t="shared" si="34"/>
        <v>0</v>
      </c>
      <c r="X109" s="116">
        <f t="shared" si="36"/>
        <v>0.1</v>
      </c>
      <c r="Y109" s="122"/>
      <c r="Z109" s="123"/>
      <c r="AA109" s="123"/>
      <c r="AB109" s="123"/>
      <c r="AC109" s="123"/>
      <c r="AD109" s="123"/>
      <c r="AE109" s="116">
        <f t="shared" ref="AE109" si="53">SUM(Y109:AD109)</f>
        <v>0</v>
      </c>
    </row>
    <row r="110" spans="2:31" s="71" customFormat="1" ht="15" customHeight="1">
      <c r="B110" s="8" t="s">
        <v>44</v>
      </c>
      <c r="C110" s="85" t="s">
        <v>284</v>
      </c>
      <c r="D110" s="1"/>
      <c r="E110" s="2"/>
      <c r="F110" s="681"/>
      <c r="G110" s="85" t="s">
        <v>62</v>
      </c>
      <c r="H110" s="85" t="s">
        <v>131</v>
      </c>
      <c r="I110" s="94" t="s">
        <v>24</v>
      </c>
      <c r="J110" s="131"/>
      <c r="K110" s="140">
        <v>1</v>
      </c>
      <c r="L110" s="132"/>
      <c r="M110" s="132"/>
      <c r="N110" s="132"/>
      <c r="O110" s="132"/>
      <c r="P110" s="124">
        <f t="shared" si="26"/>
        <v>1</v>
      </c>
      <c r="Q110" s="132"/>
      <c r="R110" s="132"/>
      <c r="S110" s="132"/>
      <c r="T110" s="132"/>
      <c r="U110" s="132"/>
      <c r="V110" s="132"/>
      <c r="W110" s="124">
        <f t="shared" si="34"/>
        <v>0</v>
      </c>
      <c r="X110" s="124">
        <f t="shared" si="36"/>
        <v>1</v>
      </c>
      <c r="Y110" s="131"/>
      <c r="Z110" s="132"/>
      <c r="AA110" s="132"/>
      <c r="AB110" s="132"/>
      <c r="AC110" s="132"/>
      <c r="AD110" s="132"/>
      <c r="AE110" s="124">
        <f t="shared" si="42"/>
        <v>0</v>
      </c>
    </row>
    <row r="111" spans="2:31" s="71" customFormat="1" ht="15" customHeight="1">
      <c r="B111" s="8" t="s">
        <v>44</v>
      </c>
      <c r="C111" s="86" t="s">
        <v>285</v>
      </c>
      <c r="D111" s="1"/>
      <c r="E111" s="2"/>
      <c r="F111" s="681"/>
      <c r="G111" s="86" t="s">
        <v>7</v>
      </c>
      <c r="H111" s="86"/>
      <c r="I111" s="93" t="s">
        <v>137</v>
      </c>
      <c r="J111" s="139">
        <v>0.01</v>
      </c>
      <c r="K111" s="134">
        <v>0.01</v>
      </c>
      <c r="L111" s="134">
        <v>0.01</v>
      </c>
      <c r="M111" s="129"/>
      <c r="N111" s="129"/>
      <c r="O111" s="129"/>
      <c r="P111" s="119">
        <f t="shared" si="26"/>
        <v>0.03</v>
      </c>
      <c r="Q111" s="129"/>
      <c r="R111" s="129"/>
      <c r="S111" s="129"/>
      <c r="T111" s="129"/>
      <c r="U111" s="129"/>
      <c r="V111" s="129"/>
      <c r="W111" s="119">
        <f t="shared" si="34"/>
        <v>0</v>
      </c>
      <c r="X111" s="119">
        <f t="shared" si="36"/>
        <v>0.03</v>
      </c>
      <c r="Y111" s="128"/>
      <c r="Z111" s="129"/>
      <c r="AA111" s="129"/>
      <c r="AB111" s="129"/>
      <c r="AC111" s="129"/>
      <c r="AD111" s="129"/>
      <c r="AE111" s="119">
        <f t="shared" si="42"/>
        <v>0</v>
      </c>
    </row>
    <row r="112" spans="2:31" s="71" customFormat="1" ht="15" customHeight="1">
      <c r="B112" s="8" t="s">
        <v>44</v>
      </c>
      <c r="C112" s="85" t="s">
        <v>285</v>
      </c>
      <c r="D112" s="1"/>
      <c r="E112" s="2"/>
      <c r="F112" s="681"/>
      <c r="G112" s="85" t="s">
        <v>62</v>
      </c>
      <c r="H112" s="85" t="s">
        <v>131</v>
      </c>
      <c r="I112" s="94" t="s">
        <v>24</v>
      </c>
      <c r="J112" s="131"/>
      <c r="K112" s="132"/>
      <c r="L112" s="140">
        <v>1</v>
      </c>
      <c r="M112" s="132"/>
      <c r="N112" s="132"/>
      <c r="O112" s="132"/>
      <c r="P112" s="124">
        <f t="shared" si="26"/>
        <v>1</v>
      </c>
      <c r="Q112" s="132"/>
      <c r="R112" s="132"/>
      <c r="S112" s="132"/>
      <c r="T112" s="132"/>
      <c r="U112" s="132"/>
      <c r="V112" s="132"/>
      <c r="W112" s="124">
        <f t="shared" si="34"/>
        <v>0</v>
      </c>
      <c r="X112" s="124">
        <f t="shared" si="36"/>
        <v>1</v>
      </c>
      <c r="Y112" s="131"/>
      <c r="Z112" s="132"/>
      <c r="AA112" s="132"/>
      <c r="AB112" s="132"/>
      <c r="AC112" s="132"/>
      <c r="AD112" s="132"/>
      <c r="AE112" s="124">
        <f t="shared" si="42"/>
        <v>0</v>
      </c>
    </row>
    <row r="113" spans="2:31" s="71" customFormat="1" ht="15" customHeight="1">
      <c r="B113" s="8" t="s">
        <v>44</v>
      </c>
      <c r="C113" s="86" t="s">
        <v>286</v>
      </c>
      <c r="D113" s="1"/>
      <c r="E113" s="2"/>
      <c r="F113" s="681"/>
      <c r="G113" s="86" t="s">
        <v>7</v>
      </c>
      <c r="H113" s="86"/>
      <c r="I113" s="93" t="s">
        <v>137</v>
      </c>
      <c r="J113" s="139">
        <v>0.01</v>
      </c>
      <c r="K113" s="134">
        <v>0.01</v>
      </c>
      <c r="L113" s="129"/>
      <c r="M113" s="129"/>
      <c r="N113" s="129"/>
      <c r="O113" s="129"/>
      <c r="P113" s="119">
        <f t="shared" si="26"/>
        <v>0.02</v>
      </c>
      <c r="Q113" s="129"/>
      <c r="R113" s="129"/>
      <c r="S113" s="129"/>
      <c r="T113" s="129"/>
      <c r="U113" s="129"/>
      <c r="V113" s="129"/>
      <c r="W113" s="119">
        <f t="shared" si="34"/>
        <v>0</v>
      </c>
      <c r="X113" s="119">
        <f t="shared" si="36"/>
        <v>0.02</v>
      </c>
      <c r="Y113" s="128"/>
      <c r="Z113" s="129"/>
      <c r="AA113" s="129"/>
      <c r="AB113" s="129"/>
      <c r="AC113" s="129"/>
      <c r="AD113" s="129"/>
      <c r="AE113" s="119">
        <f t="shared" si="42"/>
        <v>0</v>
      </c>
    </row>
    <row r="114" spans="2:31" s="71" customFormat="1" ht="15" customHeight="1">
      <c r="B114" s="8" t="s">
        <v>44</v>
      </c>
      <c r="C114" s="85" t="s">
        <v>287</v>
      </c>
      <c r="D114" s="1"/>
      <c r="E114" s="2"/>
      <c r="F114" s="681"/>
      <c r="G114" s="85" t="s">
        <v>62</v>
      </c>
      <c r="H114" s="85" t="s">
        <v>132</v>
      </c>
      <c r="I114" s="94" t="s">
        <v>102</v>
      </c>
      <c r="J114" s="141">
        <v>0.7</v>
      </c>
      <c r="K114" s="132"/>
      <c r="L114" s="132"/>
      <c r="M114" s="132"/>
      <c r="N114" s="132"/>
      <c r="O114" s="132"/>
      <c r="P114" s="124">
        <f t="shared" si="26"/>
        <v>0.7</v>
      </c>
      <c r="Q114" s="132"/>
      <c r="R114" s="132"/>
      <c r="S114" s="132"/>
      <c r="T114" s="132"/>
      <c r="U114" s="132"/>
      <c r="V114" s="132"/>
      <c r="W114" s="124">
        <f t="shared" si="34"/>
        <v>0</v>
      </c>
      <c r="X114" s="124">
        <f t="shared" si="36"/>
        <v>0.7</v>
      </c>
      <c r="Y114" s="131"/>
      <c r="Z114" s="132"/>
      <c r="AA114" s="132"/>
      <c r="AB114" s="132"/>
      <c r="AC114" s="132"/>
      <c r="AD114" s="132"/>
      <c r="AE114" s="124">
        <f t="shared" si="42"/>
        <v>0</v>
      </c>
    </row>
    <row r="115" spans="2:31" s="71" customFormat="1" ht="15" customHeight="1">
      <c r="B115" s="8" t="s">
        <v>44</v>
      </c>
      <c r="C115" s="86" t="s">
        <v>352</v>
      </c>
      <c r="D115" s="1"/>
      <c r="E115" s="2"/>
      <c r="F115" s="681"/>
      <c r="G115" s="86" t="s">
        <v>7</v>
      </c>
      <c r="H115" s="86"/>
      <c r="I115" s="93" t="s">
        <v>137</v>
      </c>
      <c r="J115" s="128"/>
      <c r="K115" s="129"/>
      <c r="L115" s="134">
        <v>0.01</v>
      </c>
      <c r="M115" s="129"/>
      <c r="N115" s="129"/>
      <c r="O115" s="129"/>
      <c r="P115" s="119">
        <f t="shared" ref="P115:P151" si="54">SUM(J115:O115)</f>
        <v>0.01</v>
      </c>
      <c r="Q115" s="129"/>
      <c r="R115" s="129"/>
      <c r="S115" s="129"/>
      <c r="T115" s="129"/>
      <c r="U115" s="129"/>
      <c r="V115" s="129"/>
      <c r="W115" s="119">
        <f t="shared" si="34"/>
        <v>0</v>
      </c>
      <c r="X115" s="119">
        <f t="shared" si="36"/>
        <v>0.01</v>
      </c>
      <c r="Y115" s="128"/>
      <c r="Z115" s="129"/>
      <c r="AA115" s="129"/>
      <c r="AB115" s="129"/>
      <c r="AC115" s="129"/>
      <c r="AD115" s="129"/>
      <c r="AE115" s="119">
        <f t="shared" ref="AE115:AE151" si="55">SUM(Y115:AD115)</f>
        <v>0</v>
      </c>
    </row>
    <row r="116" spans="2:31" s="71" customFormat="1" ht="15" customHeight="1">
      <c r="B116" s="8" t="s">
        <v>44</v>
      </c>
      <c r="C116" s="85" t="s">
        <v>353</v>
      </c>
      <c r="D116" s="1"/>
      <c r="E116" s="2"/>
      <c r="F116" s="681"/>
      <c r="G116" s="85" t="s">
        <v>62</v>
      </c>
      <c r="H116" s="85" t="s">
        <v>297</v>
      </c>
      <c r="I116" s="94" t="s">
        <v>24</v>
      </c>
      <c r="J116" s="131"/>
      <c r="K116" s="132"/>
      <c r="L116" s="140">
        <v>1</v>
      </c>
      <c r="M116" s="132"/>
      <c r="N116" s="132"/>
      <c r="O116" s="132"/>
      <c r="P116" s="124">
        <f t="shared" si="54"/>
        <v>1</v>
      </c>
      <c r="Q116" s="132"/>
      <c r="R116" s="132"/>
      <c r="S116" s="132"/>
      <c r="T116" s="132"/>
      <c r="U116" s="132"/>
      <c r="V116" s="132"/>
      <c r="W116" s="124">
        <f t="shared" si="34"/>
        <v>0</v>
      </c>
      <c r="X116" s="124">
        <f t="shared" si="36"/>
        <v>1</v>
      </c>
      <c r="Y116" s="131"/>
      <c r="Z116" s="132"/>
      <c r="AA116" s="132"/>
      <c r="AB116" s="132"/>
      <c r="AC116" s="132"/>
      <c r="AD116" s="132"/>
      <c r="AE116" s="124">
        <f t="shared" si="55"/>
        <v>0</v>
      </c>
    </row>
    <row r="117" spans="2:31" s="71" customFormat="1" ht="15" customHeight="1">
      <c r="B117" s="8" t="s">
        <v>44</v>
      </c>
      <c r="C117" s="86" t="s">
        <v>354</v>
      </c>
      <c r="D117" s="1"/>
      <c r="E117" s="2"/>
      <c r="F117" s="681"/>
      <c r="G117" s="86" t="s">
        <v>7</v>
      </c>
      <c r="H117" s="86"/>
      <c r="I117" s="93" t="s">
        <v>137</v>
      </c>
      <c r="J117" s="128"/>
      <c r="K117" s="129"/>
      <c r="L117" s="129"/>
      <c r="M117" s="129"/>
      <c r="N117" s="134">
        <v>0.01</v>
      </c>
      <c r="O117" s="129"/>
      <c r="P117" s="119">
        <f t="shared" si="54"/>
        <v>0.01</v>
      </c>
      <c r="Q117" s="129"/>
      <c r="R117" s="129"/>
      <c r="S117" s="129"/>
      <c r="T117" s="129"/>
      <c r="U117" s="129"/>
      <c r="V117" s="129"/>
      <c r="W117" s="119">
        <f t="shared" si="34"/>
        <v>0</v>
      </c>
      <c r="X117" s="119">
        <f t="shared" si="36"/>
        <v>0.01</v>
      </c>
      <c r="Y117" s="128"/>
      <c r="Z117" s="129"/>
      <c r="AA117" s="129"/>
      <c r="AB117" s="129"/>
      <c r="AC117" s="129"/>
      <c r="AD117" s="129"/>
      <c r="AE117" s="119">
        <f t="shared" si="55"/>
        <v>0</v>
      </c>
    </row>
    <row r="118" spans="2:31" s="71" customFormat="1" ht="15" customHeight="1">
      <c r="B118" s="8" t="s">
        <v>44</v>
      </c>
      <c r="C118" s="85" t="s">
        <v>354</v>
      </c>
      <c r="D118" s="1"/>
      <c r="E118" s="2"/>
      <c r="F118" s="681"/>
      <c r="G118" s="85" t="s">
        <v>62</v>
      </c>
      <c r="H118" s="85" t="s">
        <v>297</v>
      </c>
      <c r="I118" s="94" t="s">
        <v>24</v>
      </c>
      <c r="J118" s="131"/>
      <c r="K118" s="132"/>
      <c r="L118" s="132"/>
      <c r="M118" s="132"/>
      <c r="N118" s="615">
        <v>1</v>
      </c>
      <c r="O118" s="132"/>
      <c r="P118" s="124">
        <f t="shared" si="54"/>
        <v>1</v>
      </c>
      <c r="Q118" s="132"/>
      <c r="R118" s="132"/>
      <c r="S118" s="132"/>
      <c r="T118" s="132"/>
      <c r="U118" s="132"/>
      <c r="V118" s="132"/>
      <c r="W118" s="124">
        <f t="shared" si="34"/>
        <v>0</v>
      </c>
      <c r="X118" s="124">
        <f t="shared" si="36"/>
        <v>1</v>
      </c>
      <c r="Y118" s="131"/>
      <c r="Z118" s="132"/>
      <c r="AA118" s="132"/>
      <c r="AB118" s="132"/>
      <c r="AC118" s="132"/>
      <c r="AD118" s="132"/>
      <c r="AE118" s="124">
        <f t="shared" si="55"/>
        <v>0</v>
      </c>
    </row>
    <row r="119" spans="2:31" s="496" customFormat="1" ht="15" customHeight="1">
      <c r="B119" s="495" t="s">
        <v>44</v>
      </c>
      <c r="C119" s="512" t="s">
        <v>371</v>
      </c>
      <c r="D119" s="493"/>
      <c r="E119" s="494"/>
      <c r="F119" s="681"/>
      <c r="G119" s="498" t="s">
        <v>7</v>
      </c>
      <c r="H119" s="498"/>
      <c r="I119" s="499" t="s">
        <v>137</v>
      </c>
      <c r="J119" s="504"/>
      <c r="K119" s="505"/>
      <c r="L119" s="505"/>
      <c r="M119" s="505"/>
      <c r="N119" s="513"/>
      <c r="O119" s="533">
        <v>0.01</v>
      </c>
      <c r="P119" s="502">
        <f t="shared" ref="P119:P135" si="56">SUM(J119:O119)</f>
        <v>0.01</v>
      </c>
      <c r="Q119" s="505"/>
      <c r="R119" s="505"/>
      <c r="S119" s="505"/>
      <c r="T119" s="505"/>
      <c r="U119" s="505"/>
      <c r="V119" s="505"/>
      <c r="W119" s="502">
        <f t="shared" ref="W119:W135" si="57">SUM(Q119:V119)</f>
        <v>0</v>
      </c>
      <c r="X119" s="502">
        <f t="shared" ref="X119:X135" si="58">SUM(P119,W119)</f>
        <v>0.01</v>
      </c>
      <c r="Y119" s="504"/>
      <c r="Z119" s="505"/>
      <c r="AA119" s="505"/>
      <c r="AB119" s="505"/>
      <c r="AC119" s="505"/>
      <c r="AD119" s="505"/>
      <c r="AE119" s="502">
        <f t="shared" ref="AE119:AE120" si="59">SUM(Y119:AD119)</f>
        <v>0</v>
      </c>
    </row>
    <row r="120" spans="2:31" s="496" customFormat="1" ht="15" customHeight="1">
      <c r="B120" s="495" t="s">
        <v>44</v>
      </c>
      <c r="C120" s="511" t="s">
        <v>371</v>
      </c>
      <c r="D120" s="493"/>
      <c r="E120" s="494"/>
      <c r="F120" s="681"/>
      <c r="G120" s="497" t="s">
        <v>62</v>
      </c>
      <c r="H120" s="497" t="s">
        <v>297</v>
      </c>
      <c r="I120" s="500" t="s">
        <v>24</v>
      </c>
      <c r="J120" s="506"/>
      <c r="K120" s="507"/>
      <c r="L120" s="507"/>
      <c r="M120" s="507"/>
      <c r="N120" s="514"/>
      <c r="O120" s="615">
        <v>1</v>
      </c>
      <c r="P120" s="503">
        <f t="shared" si="56"/>
        <v>1</v>
      </c>
      <c r="Q120" s="507"/>
      <c r="R120" s="507"/>
      <c r="S120" s="507"/>
      <c r="T120" s="507"/>
      <c r="U120" s="507"/>
      <c r="V120" s="507"/>
      <c r="W120" s="503">
        <f t="shared" si="57"/>
        <v>0</v>
      </c>
      <c r="X120" s="503">
        <f t="shared" si="58"/>
        <v>1</v>
      </c>
      <c r="Y120" s="506"/>
      <c r="Z120" s="507"/>
      <c r="AA120" s="507"/>
      <c r="AB120" s="507"/>
      <c r="AC120" s="507"/>
      <c r="AD120" s="507"/>
      <c r="AE120" s="503">
        <f t="shared" si="59"/>
        <v>0</v>
      </c>
    </row>
    <row r="121" spans="2:31" s="496" customFormat="1" ht="15" customHeight="1" thickBot="1">
      <c r="B121" s="495" t="s">
        <v>44</v>
      </c>
      <c r="C121" s="83" t="s">
        <v>380</v>
      </c>
      <c r="D121" s="493"/>
      <c r="E121" s="494"/>
      <c r="F121" s="681"/>
      <c r="G121" s="97" t="s">
        <v>7</v>
      </c>
      <c r="H121" s="97"/>
      <c r="I121" s="109" t="s">
        <v>137</v>
      </c>
      <c r="J121" s="147"/>
      <c r="K121" s="145"/>
      <c r="L121" s="532"/>
      <c r="M121" s="532"/>
      <c r="N121" s="532"/>
      <c r="O121" s="532"/>
      <c r="P121" s="502">
        <f t="shared" si="56"/>
        <v>0</v>
      </c>
      <c r="Q121" s="533">
        <v>0.01</v>
      </c>
      <c r="R121" s="533">
        <v>0.01</v>
      </c>
      <c r="S121" s="305">
        <v>0.01</v>
      </c>
      <c r="T121" s="305">
        <v>0.01</v>
      </c>
      <c r="U121" s="305">
        <v>0.01</v>
      </c>
      <c r="V121" s="170"/>
      <c r="W121" s="502">
        <f t="shared" si="57"/>
        <v>0.05</v>
      </c>
      <c r="X121" s="502">
        <f t="shared" si="58"/>
        <v>0.05</v>
      </c>
      <c r="Y121" s="504"/>
      <c r="Z121" s="532"/>
      <c r="AA121" s="532"/>
      <c r="AB121" s="532"/>
      <c r="AC121" s="532"/>
      <c r="AD121" s="532"/>
      <c r="AE121" s="502">
        <f t="shared" ref="AE121:AE135" si="60">SUM(Y121:AD121)</f>
        <v>0</v>
      </c>
    </row>
    <row r="122" spans="2:31" s="496" customFormat="1" ht="15" customHeight="1" thickBot="1">
      <c r="B122" s="495" t="s">
        <v>44</v>
      </c>
      <c r="C122" s="521" t="s">
        <v>380</v>
      </c>
      <c r="D122" s="493"/>
      <c r="E122" s="494"/>
      <c r="F122" s="681"/>
      <c r="G122" s="610" t="s">
        <v>7</v>
      </c>
      <c r="H122" s="610"/>
      <c r="I122" s="611" t="s">
        <v>137</v>
      </c>
      <c r="J122" s="473"/>
      <c r="K122" s="531"/>
      <c r="L122" s="531"/>
      <c r="M122" s="531"/>
      <c r="N122" s="531"/>
      <c r="O122" s="531"/>
      <c r="P122" s="501">
        <f t="shared" si="56"/>
        <v>0</v>
      </c>
      <c r="Q122" s="606"/>
      <c r="R122" s="150"/>
      <c r="S122" s="899">
        <v>0.01</v>
      </c>
      <c r="T122" s="900">
        <v>0.01</v>
      </c>
      <c r="U122" s="900">
        <v>0.01</v>
      </c>
      <c r="V122" s="901">
        <v>0.01</v>
      </c>
      <c r="W122" s="501">
        <f t="shared" si="57"/>
        <v>0.04</v>
      </c>
      <c r="X122" s="501">
        <f t="shared" si="58"/>
        <v>0.04</v>
      </c>
      <c r="Y122" s="473"/>
      <c r="Z122" s="531"/>
      <c r="AA122" s="531"/>
      <c r="AB122" s="531"/>
      <c r="AC122" s="531"/>
      <c r="AD122" s="531"/>
      <c r="AE122" s="501">
        <f t="shared" si="60"/>
        <v>0</v>
      </c>
    </row>
    <row r="123" spans="2:31" s="496" customFormat="1" ht="15" customHeight="1">
      <c r="B123" s="495" t="s">
        <v>44</v>
      </c>
      <c r="C123" s="610" t="s">
        <v>380</v>
      </c>
      <c r="D123" s="493"/>
      <c r="E123" s="494"/>
      <c r="F123" s="681"/>
      <c r="G123" s="610" t="s">
        <v>62</v>
      </c>
      <c r="H123" s="610" t="s">
        <v>206</v>
      </c>
      <c r="I123" s="611" t="s">
        <v>170</v>
      </c>
      <c r="J123" s="473"/>
      <c r="K123" s="531"/>
      <c r="L123" s="531"/>
      <c r="M123" s="531"/>
      <c r="N123" s="531"/>
      <c r="O123" s="531"/>
      <c r="P123" s="501">
        <f t="shared" si="56"/>
        <v>0</v>
      </c>
      <c r="Q123" s="613">
        <v>0.2</v>
      </c>
      <c r="R123" s="613">
        <v>0.2</v>
      </c>
      <c r="S123" s="898">
        <v>0.1</v>
      </c>
      <c r="T123" s="482">
        <v>0.1</v>
      </c>
      <c r="U123" s="157">
        <v>0.1</v>
      </c>
      <c r="V123" s="902"/>
      <c r="W123" s="501">
        <f t="shared" si="57"/>
        <v>0.7</v>
      </c>
      <c r="X123" s="501">
        <f t="shared" si="58"/>
        <v>0.7</v>
      </c>
      <c r="Y123" s="473"/>
      <c r="Z123" s="531"/>
      <c r="AA123" s="531"/>
      <c r="AB123" s="531"/>
      <c r="AC123" s="531"/>
      <c r="AD123" s="531"/>
      <c r="AE123" s="501">
        <f t="shared" si="60"/>
        <v>0</v>
      </c>
    </row>
    <row r="124" spans="2:31" s="496" customFormat="1" ht="15" customHeight="1">
      <c r="B124" s="495" t="s">
        <v>44</v>
      </c>
      <c r="C124" s="521" t="s">
        <v>380</v>
      </c>
      <c r="D124" s="493"/>
      <c r="E124" s="494"/>
      <c r="F124" s="681"/>
      <c r="G124" s="610" t="s">
        <v>62</v>
      </c>
      <c r="H124" s="610" t="s">
        <v>723</v>
      </c>
      <c r="I124" s="611" t="s">
        <v>724</v>
      </c>
      <c r="J124" s="473"/>
      <c r="K124" s="531"/>
      <c r="L124" s="531"/>
      <c r="M124" s="531"/>
      <c r="N124" s="531"/>
      <c r="O124" s="531"/>
      <c r="P124" s="501">
        <f t="shared" ref="P124" si="61">SUM(J124:O124)</f>
        <v>0</v>
      </c>
      <c r="Q124" s="531"/>
      <c r="R124" s="613">
        <v>1</v>
      </c>
      <c r="S124" s="740">
        <v>1</v>
      </c>
      <c r="T124" s="660">
        <v>1</v>
      </c>
      <c r="U124" s="740">
        <v>1</v>
      </c>
      <c r="V124" s="501"/>
      <c r="W124" s="501">
        <f t="shared" ref="W124" si="62">SUM(Q124:V124)</f>
        <v>4</v>
      </c>
      <c r="X124" s="501">
        <f t="shared" ref="X124" si="63">SUM(P124,W124)</f>
        <v>4</v>
      </c>
      <c r="Y124" s="473"/>
      <c r="Z124" s="531"/>
      <c r="AA124" s="531"/>
      <c r="AB124" s="531"/>
      <c r="AC124" s="531"/>
      <c r="AD124" s="531"/>
      <c r="AE124" s="501">
        <f t="shared" ref="AE124" si="64">SUM(Y124:AD124)</f>
        <v>0</v>
      </c>
    </row>
    <row r="125" spans="2:31" s="496" customFormat="1" ht="15" customHeight="1">
      <c r="B125" s="495" t="s">
        <v>44</v>
      </c>
      <c r="C125" s="521" t="s">
        <v>380</v>
      </c>
      <c r="D125" s="493"/>
      <c r="E125" s="494"/>
      <c r="F125" s="681"/>
      <c r="G125" s="610" t="s">
        <v>62</v>
      </c>
      <c r="H125" s="610" t="s">
        <v>206</v>
      </c>
      <c r="I125" s="611" t="s">
        <v>24</v>
      </c>
      <c r="J125" s="473"/>
      <c r="K125" s="531"/>
      <c r="L125" s="531"/>
      <c r="M125" s="531"/>
      <c r="N125" s="531"/>
      <c r="O125" s="531"/>
      <c r="P125" s="501">
        <f t="shared" si="56"/>
        <v>0</v>
      </c>
      <c r="Q125" s="613">
        <v>1</v>
      </c>
      <c r="R125" s="613">
        <v>2</v>
      </c>
      <c r="S125" s="740">
        <v>2</v>
      </c>
      <c r="T125" s="482">
        <v>2</v>
      </c>
      <c r="U125" s="157">
        <v>2</v>
      </c>
      <c r="V125" s="501"/>
      <c r="W125" s="501">
        <f t="shared" si="57"/>
        <v>9</v>
      </c>
      <c r="X125" s="501">
        <f t="shared" si="58"/>
        <v>9</v>
      </c>
      <c r="Y125" s="473"/>
      <c r="Z125" s="531"/>
      <c r="AA125" s="531"/>
      <c r="AB125" s="531"/>
      <c r="AC125" s="531"/>
      <c r="AD125" s="531"/>
      <c r="AE125" s="501">
        <f t="shared" si="60"/>
        <v>0</v>
      </c>
    </row>
    <row r="126" spans="2:31" s="496" customFormat="1" ht="15" customHeight="1">
      <c r="B126" s="495" t="s">
        <v>44</v>
      </c>
      <c r="C126" s="511" t="s">
        <v>380</v>
      </c>
      <c r="D126" s="493"/>
      <c r="E126" s="494"/>
      <c r="F126" s="681"/>
      <c r="G126" s="511" t="s">
        <v>62</v>
      </c>
      <c r="H126" s="511" t="s">
        <v>370</v>
      </c>
      <c r="I126" s="500" t="s">
        <v>24</v>
      </c>
      <c r="J126" s="604"/>
      <c r="K126" s="605"/>
      <c r="L126" s="605"/>
      <c r="M126" s="605"/>
      <c r="N126" s="605"/>
      <c r="O126" s="605"/>
      <c r="P126" s="503">
        <f t="shared" si="56"/>
        <v>0</v>
      </c>
      <c r="Q126" s="678">
        <v>1</v>
      </c>
      <c r="R126" s="615">
        <v>1</v>
      </c>
      <c r="S126" s="897">
        <v>1</v>
      </c>
      <c r="T126" s="488">
        <v>1</v>
      </c>
      <c r="U126" s="742">
        <v>1</v>
      </c>
      <c r="V126" s="503"/>
      <c r="W126" s="503">
        <f t="shared" si="57"/>
        <v>5</v>
      </c>
      <c r="X126" s="503">
        <f t="shared" si="58"/>
        <v>5</v>
      </c>
      <c r="Y126" s="604"/>
      <c r="Z126" s="605"/>
      <c r="AA126" s="605"/>
      <c r="AB126" s="605"/>
      <c r="AC126" s="605"/>
      <c r="AD126" s="605"/>
      <c r="AE126" s="503">
        <f t="shared" si="60"/>
        <v>0</v>
      </c>
    </row>
    <row r="127" spans="2:31" s="496" customFormat="1" ht="15" customHeight="1">
      <c r="B127" s="495" t="s">
        <v>44</v>
      </c>
      <c r="C127" s="83" t="s">
        <v>789</v>
      </c>
      <c r="D127" s="493"/>
      <c r="E127" s="494"/>
      <c r="F127" s="681"/>
      <c r="G127" s="521" t="s">
        <v>7</v>
      </c>
      <c r="H127" s="521"/>
      <c r="I127" s="523" t="s">
        <v>137</v>
      </c>
      <c r="J127" s="504"/>
      <c r="K127" s="606"/>
      <c r="L127" s="516"/>
      <c r="M127" s="516"/>
      <c r="N127" s="516"/>
      <c r="O127" s="516"/>
      <c r="P127" s="502">
        <f t="shared" si="56"/>
        <v>0</v>
      </c>
      <c r="Q127" s="606"/>
      <c r="R127" s="606"/>
      <c r="S127" s="606"/>
      <c r="T127" s="516"/>
      <c r="U127" s="516"/>
      <c r="V127" s="518">
        <v>0.01</v>
      </c>
      <c r="W127" s="502">
        <f t="shared" si="57"/>
        <v>0.01</v>
      </c>
      <c r="X127" s="502">
        <f t="shared" si="58"/>
        <v>0.01</v>
      </c>
      <c r="Y127" s="504"/>
      <c r="Z127" s="606"/>
      <c r="AA127" s="606"/>
      <c r="AB127" s="606"/>
      <c r="AC127" s="606"/>
      <c r="AD127" s="606"/>
      <c r="AE127" s="502">
        <f t="shared" si="60"/>
        <v>0</v>
      </c>
    </row>
    <row r="128" spans="2:31" s="496" customFormat="1" ht="15" customHeight="1">
      <c r="B128" s="495" t="s">
        <v>44</v>
      </c>
      <c r="C128" s="521" t="s">
        <v>789</v>
      </c>
      <c r="D128" s="493"/>
      <c r="E128" s="494"/>
      <c r="F128" s="681"/>
      <c r="G128" s="610" t="s">
        <v>790</v>
      </c>
      <c r="H128" s="610" t="s">
        <v>723</v>
      </c>
      <c r="I128" s="611" t="s">
        <v>724</v>
      </c>
      <c r="J128" s="473"/>
      <c r="K128" s="531"/>
      <c r="L128" s="529"/>
      <c r="M128" s="529"/>
      <c r="N128" s="529"/>
      <c r="O128" s="529"/>
      <c r="P128" s="501">
        <f t="shared" si="56"/>
        <v>0</v>
      </c>
      <c r="Q128" s="531"/>
      <c r="R128" s="531"/>
      <c r="S128" s="531"/>
      <c r="T128" s="529"/>
      <c r="U128" s="529"/>
      <c r="V128" s="519">
        <v>1</v>
      </c>
      <c r="W128" s="501">
        <f t="shared" si="57"/>
        <v>1</v>
      </c>
      <c r="X128" s="501">
        <f t="shared" si="58"/>
        <v>1</v>
      </c>
      <c r="Y128" s="473"/>
      <c r="Z128" s="531"/>
      <c r="AA128" s="531"/>
      <c r="AB128" s="531"/>
      <c r="AC128" s="531"/>
      <c r="AD128" s="531"/>
      <c r="AE128" s="501">
        <f t="shared" si="60"/>
        <v>0</v>
      </c>
    </row>
    <row r="129" spans="2:31" s="496" customFormat="1" ht="15" customHeight="1">
      <c r="B129" s="495" t="s">
        <v>44</v>
      </c>
      <c r="C129" s="610" t="s">
        <v>789</v>
      </c>
      <c r="D129" s="493"/>
      <c r="E129" s="494"/>
      <c r="F129" s="681"/>
      <c r="G129" s="610" t="s">
        <v>62</v>
      </c>
      <c r="H129" s="610" t="s">
        <v>206</v>
      </c>
      <c r="I129" s="611" t="s">
        <v>24</v>
      </c>
      <c r="J129" s="473"/>
      <c r="K129" s="531"/>
      <c r="L129" s="529"/>
      <c r="M129" s="529"/>
      <c r="N129" s="529"/>
      <c r="O129" s="529"/>
      <c r="P129" s="501">
        <f t="shared" si="56"/>
        <v>0</v>
      </c>
      <c r="Q129" s="531"/>
      <c r="R129" s="531"/>
      <c r="S129" s="531"/>
      <c r="T129" s="531"/>
      <c r="U129" s="531"/>
      <c r="V129" s="519">
        <v>2</v>
      </c>
      <c r="W129" s="501">
        <f t="shared" si="57"/>
        <v>2</v>
      </c>
      <c r="X129" s="501">
        <f t="shared" si="58"/>
        <v>2</v>
      </c>
      <c r="Y129" s="473"/>
      <c r="Z129" s="531"/>
      <c r="AA129" s="531"/>
      <c r="AB129" s="531"/>
      <c r="AC129" s="531"/>
      <c r="AD129" s="531"/>
      <c r="AE129" s="501">
        <f t="shared" si="60"/>
        <v>0</v>
      </c>
    </row>
    <row r="130" spans="2:31" s="496" customFormat="1" ht="15" customHeight="1">
      <c r="B130" s="495" t="s">
        <v>44</v>
      </c>
      <c r="C130" s="511" t="s">
        <v>789</v>
      </c>
      <c r="D130" s="493"/>
      <c r="E130" s="494"/>
      <c r="F130" s="681"/>
      <c r="G130" s="511" t="s">
        <v>62</v>
      </c>
      <c r="H130" s="511" t="s">
        <v>370</v>
      </c>
      <c r="I130" s="500" t="s">
        <v>24</v>
      </c>
      <c r="J130" s="155"/>
      <c r="K130" s="535"/>
      <c r="L130" s="428"/>
      <c r="M130" s="428"/>
      <c r="N130" s="428"/>
      <c r="O130" s="535"/>
      <c r="P130" s="152">
        <f t="shared" si="56"/>
        <v>0</v>
      </c>
      <c r="Q130" s="535"/>
      <c r="R130" s="535"/>
      <c r="S130" s="535"/>
      <c r="T130" s="535"/>
      <c r="U130" s="535"/>
      <c r="V130" s="515">
        <v>1</v>
      </c>
      <c r="W130" s="152">
        <f t="shared" si="57"/>
        <v>1</v>
      </c>
      <c r="X130" s="152">
        <f t="shared" si="58"/>
        <v>1</v>
      </c>
      <c r="Y130" s="155"/>
      <c r="Z130" s="535"/>
      <c r="AA130" s="535"/>
      <c r="AB130" s="535"/>
      <c r="AC130" s="535"/>
      <c r="AD130" s="535"/>
      <c r="AE130" s="152">
        <f t="shared" si="60"/>
        <v>0</v>
      </c>
    </row>
    <row r="131" spans="2:31" s="496" customFormat="1" ht="15" customHeight="1">
      <c r="B131" s="495" t="s">
        <v>44</v>
      </c>
      <c r="C131" s="521" t="s">
        <v>381</v>
      </c>
      <c r="D131" s="493"/>
      <c r="E131" s="494"/>
      <c r="F131" s="681"/>
      <c r="G131" s="521" t="s">
        <v>7</v>
      </c>
      <c r="H131" s="521"/>
      <c r="I131" s="523" t="s">
        <v>137</v>
      </c>
      <c r="J131" s="504"/>
      <c r="K131" s="532"/>
      <c r="L131" s="516"/>
      <c r="M131" s="516"/>
      <c r="N131" s="516"/>
      <c r="O131" s="516"/>
      <c r="P131" s="502">
        <f t="shared" si="56"/>
        <v>0</v>
      </c>
      <c r="Q131" s="532"/>
      <c r="R131" s="532"/>
      <c r="S131" s="532"/>
      <c r="T131" s="606"/>
      <c r="U131" s="716"/>
      <c r="V131" s="716"/>
      <c r="W131" s="502">
        <f t="shared" si="57"/>
        <v>0</v>
      </c>
      <c r="X131" s="502">
        <f t="shared" si="58"/>
        <v>0</v>
      </c>
      <c r="Y131" s="504"/>
      <c r="Z131" s="532"/>
      <c r="AA131" s="532"/>
      <c r="AB131" s="532"/>
      <c r="AC131" s="532"/>
      <c r="AD131" s="532"/>
      <c r="AE131" s="502">
        <f t="shared" si="60"/>
        <v>0</v>
      </c>
    </row>
    <row r="132" spans="2:31" s="496" customFormat="1" ht="15" customHeight="1">
      <c r="B132" s="495" t="s">
        <v>44</v>
      </c>
      <c r="C132" s="520" t="s">
        <v>381</v>
      </c>
      <c r="D132" s="493"/>
      <c r="E132" s="494"/>
      <c r="F132" s="681"/>
      <c r="G132" s="610" t="s">
        <v>7</v>
      </c>
      <c r="H132" s="610"/>
      <c r="I132" s="611" t="s">
        <v>445</v>
      </c>
      <c r="J132" s="473"/>
      <c r="K132" s="531"/>
      <c r="L132" s="529"/>
      <c r="M132" s="529"/>
      <c r="N132" s="529"/>
      <c r="O132" s="529"/>
      <c r="P132" s="501">
        <f t="shared" si="56"/>
        <v>0</v>
      </c>
      <c r="Q132" s="531"/>
      <c r="R132" s="531"/>
      <c r="S132" s="531"/>
      <c r="T132" s="531"/>
      <c r="U132" s="531"/>
      <c r="V132" s="517"/>
      <c r="W132" s="501">
        <f t="shared" si="57"/>
        <v>0</v>
      </c>
      <c r="X132" s="501">
        <f t="shared" si="58"/>
        <v>0</v>
      </c>
      <c r="Y132" s="473"/>
      <c r="Z132" s="531"/>
      <c r="AA132" s="531"/>
      <c r="AB132" s="531"/>
      <c r="AC132" s="531"/>
      <c r="AD132" s="531"/>
      <c r="AE132" s="501">
        <f t="shared" si="60"/>
        <v>0</v>
      </c>
    </row>
    <row r="133" spans="2:31" s="496" customFormat="1" ht="15" customHeight="1">
      <c r="B133" s="495" t="s">
        <v>44</v>
      </c>
      <c r="C133" s="610" t="s">
        <v>381</v>
      </c>
      <c r="D133" s="493"/>
      <c r="E133" s="494"/>
      <c r="F133" s="681"/>
      <c r="G133" s="610" t="s">
        <v>62</v>
      </c>
      <c r="H133" s="610"/>
      <c r="I133" s="611" t="s">
        <v>331</v>
      </c>
      <c r="J133" s="473"/>
      <c r="K133" s="531"/>
      <c r="L133" s="529"/>
      <c r="M133" s="529"/>
      <c r="N133" s="529"/>
      <c r="O133" s="529"/>
      <c r="P133" s="501">
        <f t="shared" ref="P133" si="65">SUM(J133:O133)</f>
        <v>0</v>
      </c>
      <c r="Q133" s="531"/>
      <c r="R133" s="531"/>
      <c r="S133" s="531"/>
      <c r="T133" s="531"/>
      <c r="U133" s="517"/>
      <c r="V133" s="531"/>
      <c r="W133" s="501">
        <f t="shared" ref="W133" si="66">SUM(Q133:V133)</f>
        <v>0</v>
      </c>
      <c r="X133" s="501">
        <f t="shared" ref="X133" si="67">SUM(P133,W133)</f>
        <v>0</v>
      </c>
      <c r="Y133" s="473"/>
      <c r="Z133" s="531"/>
      <c r="AA133" s="531"/>
      <c r="AB133" s="531"/>
      <c r="AC133" s="531"/>
      <c r="AD133" s="531"/>
      <c r="AE133" s="501">
        <f t="shared" ref="AE133" si="68">SUM(Y133:AD133)</f>
        <v>0</v>
      </c>
    </row>
    <row r="134" spans="2:31" s="496" customFormat="1" ht="15" customHeight="1">
      <c r="B134" s="495" t="s">
        <v>44</v>
      </c>
      <c r="C134" s="520" t="s">
        <v>381</v>
      </c>
      <c r="D134" s="493"/>
      <c r="E134" s="494"/>
      <c r="F134" s="681"/>
      <c r="G134" s="520" t="s">
        <v>62</v>
      </c>
      <c r="H134" s="520"/>
      <c r="I134" s="611" t="s">
        <v>184</v>
      </c>
      <c r="J134" s="473"/>
      <c r="K134" s="531"/>
      <c r="L134" s="529"/>
      <c r="M134" s="529"/>
      <c r="N134" s="529"/>
      <c r="O134" s="529"/>
      <c r="P134" s="501">
        <f t="shared" si="56"/>
        <v>0</v>
      </c>
      <c r="Q134" s="531"/>
      <c r="R134" s="531"/>
      <c r="S134" s="531"/>
      <c r="T134" s="531"/>
      <c r="U134" s="529"/>
      <c r="V134" s="529"/>
      <c r="W134" s="501">
        <f t="shared" si="57"/>
        <v>0</v>
      </c>
      <c r="X134" s="501">
        <f t="shared" si="58"/>
        <v>0</v>
      </c>
      <c r="Y134" s="473"/>
      <c r="Z134" s="531"/>
      <c r="AA134" s="531"/>
      <c r="AB134" s="531"/>
      <c r="AC134" s="531"/>
      <c r="AD134" s="531"/>
      <c r="AE134" s="501">
        <f t="shared" si="60"/>
        <v>0</v>
      </c>
    </row>
    <row r="135" spans="2:31" s="496" customFormat="1" ht="15" customHeight="1">
      <c r="B135" s="495" t="s">
        <v>44</v>
      </c>
      <c r="C135" s="87" t="s">
        <v>381</v>
      </c>
      <c r="D135" s="493"/>
      <c r="E135" s="494"/>
      <c r="F135" s="681"/>
      <c r="G135" s="87" t="s">
        <v>62</v>
      </c>
      <c r="H135" s="87"/>
      <c r="I135" s="612" t="s">
        <v>331</v>
      </c>
      <c r="J135" s="155"/>
      <c r="K135" s="535"/>
      <c r="L135" s="428"/>
      <c r="M135" s="428"/>
      <c r="N135" s="428"/>
      <c r="O135" s="535"/>
      <c r="P135" s="152">
        <f t="shared" si="56"/>
        <v>0</v>
      </c>
      <c r="Q135" s="535"/>
      <c r="R135" s="535"/>
      <c r="S135" s="535"/>
      <c r="T135" s="535"/>
      <c r="U135" s="428"/>
      <c r="V135" s="535"/>
      <c r="W135" s="152">
        <f t="shared" si="57"/>
        <v>0</v>
      </c>
      <c r="X135" s="152">
        <f t="shared" si="58"/>
        <v>0</v>
      </c>
      <c r="Y135" s="155"/>
      <c r="Z135" s="535"/>
      <c r="AA135" s="535"/>
      <c r="AB135" s="535"/>
      <c r="AC135" s="535"/>
      <c r="AD135" s="535"/>
      <c r="AE135" s="152">
        <f t="shared" si="60"/>
        <v>0</v>
      </c>
    </row>
    <row r="136" spans="2:31" s="496" customFormat="1" ht="15" customHeight="1">
      <c r="B136" s="495" t="s">
        <v>44</v>
      </c>
      <c r="C136" s="521" t="s">
        <v>382</v>
      </c>
      <c r="D136" s="493"/>
      <c r="E136" s="494"/>
      <c r="F136" s="681"/>
      <c r="G136" s="521" t="s">
        <v>7</v>
      </c>
      <c r="H136" s="521"/>
      <c r="I136" s="523" t="s">
        <v>137</v>
      </c>
      <c r="J136" s="504"/>
      <c r="K136" s="532"/>
      <c r="L136" s="516"/>
      <c r="M136" s="516"/>
      <c r="N136" s="516"/>
      <c r="O136" s="516"/>
      <c r="P136" s="502">
        <f t="shared" si="54"/>
        <v>0</v>
      </c>
      <c r="Q136" s="606"/>
      <c r="R136" s="606"/>
      <c r="S136" s="606"/>
      <c r="T136" s="516"/>
      <c r="U136" s="516"/>
      <c r="V136" s="606"/>
      <c r="W136" s="502">
        <f t="shared" ref="W136:W139" si="69">SUM(Q136:V136)</f>
        <v>0</v>
      </c>
      <c r="X136" s="502">
        <f t="shared" si="36"/>
        <v>0</v>
      </c>
      <c r="Y136" s="504"/>
      <c r="Z136" s="532"/>
      <c r="AA136" s="532"/>
      <c r="AB136" s="532"/>
      <c r="AC136" s="532"/>
      <c r="AD136" s="532"/>
      <c r="AE136" s="502">
        <f t="shared" ref="AE136:AE139" si="70">SUM(Y136:AD136)</f>
        <v>0</v>
      </c>
    </row>
    <row r="137" spans="2:31" s="496" customFormat="1" ht="15" customHeight="1">
      <c r="B137" s="495" t="s">
        <v>44</v>
      </c>
      <c r="C137" s="520" t="s">
        <v>383</v>
      </c>
      <c r="D137" s="493"/>
      <c r="E137" s="494"/>
      <c r="F137" s="681"/>
      <c r="G137" s="520" t="s">
        <v>62</v>
      </c>
      <c r="H137" s="520"/>
      <c r="I137" s="522" t="s">
        <v>114</v>
      </c>
      <c r="J137" s="473"/>
      <c r="K137" s="531"/>
      <c r="L137" s="529"/>
      <c r="M137" s="529"/>
      <c r="N137" s="529"/>
      <c r="O137" s="529"/>
      <c r="P137" s="501">
        <f t="shared" si="54"/>
        <v>0</v>
      </c>
      <c r="Q137" s="531"/>
      <c r="R137" s="531"/>
      <c r="S137" s="531"/>
      <c r="T137" s="529"/>
      <c r="U137" s="529"/>
      <c r="V137" s="531"/>
      <c r="W137" s="501">
        <f t="shared" si="69"/>
        <v>0</v>
      </c>
      <c r="X137" s="501">
        <f t="shared" si="36"/>
        <v>0</v>
      </c>
      <c r="Y137" s="473"/>
      <c r="Z137" s="531"/>
      <c r="AA137" s="531"/>
      <c r="AB137" s="531"/>
      <c r="AC137" s="531"/>
      <c r="AD137" s="531"/>
      <c r="AE137" s="501">
        <f t="shared" si="70"/>
        <v>0</v>
      </c>
    </row>
    <row r="138" spans="2:31" s="496" customFormat="1" ht="15" customHeight="1">
      <c r="B138" s="495" t="s">
        <v>44</v>
      </c>
      <c r="C138" s="520" t="s">
        <v>383</v>
      </c>
      <c r="D138" s="493"/>
      <c r="E138" s="494"/>
      <c r="F138" s="681"/>
      <c r="G138" s="520" t="s">
        <v>62</v>
      </c>
      <c r="H138" s="520"/>
      <c r="I138" s="522" t="s">
        <v>120</v>
      </c>
      <c r="J138" s="473"/>
      <c r="K138" s="531"/>
      <c r="L138" s="529"/>
      <c r="M138" s="529"/>
      <c r="N138" s="529"/>
      <c r="O138" s="529"/>
      <c r="P138" s="501">
        <f t="shared" si="54"/>
        <v>0</v>
      </c>
      <c r="Q138" s="531"/>
      <c r="R138" s="531"/>
      <c r="S138" s="531"/>
      <c r="T138" s="531"/>
      <c r="U138" s="531"/>
      <c r="V138" s="531"/>
      <c r="W138" s="501">
        <f t="shared" si="69"/>
        <v>0</v>
      </c>
      <c r="X138" s="501">
        <f t="shared" si="36"/>
        <v>0</v>
      </c>
      <c r="Y138" s="473"/>
      <c r="Z138" s="531"/>
      <c r="AA138" s="531"/>
      <c r="AB138" s="531"/>
      <c r="AC138" s="531"/>
      <c r="AD138" s="531"/>
      <c r="AE138" s="501">
        <f t="shared" si="70"/>
        <v>0</v>
      </c>
    </row>
    <row r="139" spans="2:31" s="496" customFormat="1" ht="15" customHeight="1">
      <c r="B139" s="495" t="s">
        <v>44</v>
      </c>
      <c r="C139" s="87" t="s">
        <v>383</v>
      </c>
      <c r="D139" s="493"/>
      <c r="E139" s="494"/>
      <c r="F139" s="681"/>
      <c r="G139" s="87" t="s">
        <v>62</v>
      </c>
      <c r="H139" s="87"/>
      <c r="I139" s="525" t="s">
        <v>114</v>
      </c>
      <c r="J139" s="155"/>
      <c r="K139" s="535"/>
      <c r="L139" s="428"/>
      <c r="M139" s="428"/>
      <c r="N139" s="428"/>
      <c r="O139" s="535"/>
      <c r="P139" s="152">
        <f t="shared" si="54"/>
        <v>0</v>
      </c>
      <c r="Q139" s="535"/>
      <c r="R139" s="535"/>
      <c r="S139" s="535"/>
      <c r="T139" s="535"/>
      <c r="U139" s="535"/>
      <c r="V139" s="535"/>
      <c r="W139" s="152">
        <f t="shared" si="69"/>
        <v>0</v>
      </c>
      <c r="X139" s="152">
        <f t="shared" si="36"/>
        <v>0</v>
      </c>
      <c r="Y139" s="155"/>
      <c r="Z139" s="535"/>
      <c r="AA139" s="535"/>
      <c r="AB139" s="535"/>
      <c r="AC139" s="535"/>
      <c r="AD139" s="535"/>
      <c r="AE139" s="152">
        <f t="shared" si="70"/>
        <v>0</v>
      </c>
    </row>
    <row r="140" spans="2:31" s="71" customFormat="1" ht="15" customHeight="1">
      <c r="B140" s="8" t="s">
        <v>44</v>
      </c>
      <c r="C140" s="86" t="s">
        <v>343</v>
      </c>
      <c r="D140" s="1"/>
      <c r="E140" s="2"/>
      <c r="F140" s="681"/>
      <c r="G140" s="86" t="s">
        <v>7</v>
      </c>
      <c r="H140" s="521"/>
      <c r="I140" s="523" t="s">
        <v>71</v>
      </c>
      <c r="J140" s="128"/>
      <c r="K140" s="129"/>
      <c r="L140" s="339"/>
      <c r="M140" s="527">
        <v>0.01</v>
      </c>
      <c r="N140" s="527">
        <v>0.01</v>
      </c>
      <c r="O140" s="527">
        <v>0.01</v>
      </c>
      <c r="P140" s="119">
        <f t="shared" si="54"/>
        <v>0.03</v>
      </c>
      <c r="Q140" s="533">
        <v>0.01</v>
      </c>
      <c r="R140" s="533">
        <v>0.01</v>
      </c>
      <c r="S140" s="532"/>
      <c r="T140" s="129"/>
      <c r="U140" s="129"/>
      <c r="V140" s="129"/>
      <c r="W140" s="119">
        <f t="shared" si="34"/>
        <v>0.02</v>
      </c>
      <c r="X140" s="119">
        <f t="shared" si="36"/>
        <v>0.05</v>
      </c>
      <c r="Y140" s="128"/>
      <c r="Z140" s="129"/>
      <c r="AA140" s="129"/>
      <c r="AB140" s="129"/>
      <c r="AC140" s="129"/>
      <c r="AD140" s="129"/>
      <c r="AE140" s="119">
        <f t="shared" si="55"/>
        <v>0</v>
      </c>
    </row>
    <row r="141" spans="2:31" s="71" customFormat="1" ht="15" customHeight="1">
      <c r="B141" s="8" t="s">
        <v>44</v>
      </c>
      <c r="C141" s="6" t="s">
        <v>343</v>
      </c>
      <c r="D141" s="1"/>
      <c r="E141" s="2"/>
      <c r="F141" s="681"/>
      <c r="G141" s="6" t="s">
        <v>7</v>
      </c>
      <c r="H141" s="520"/>
      <c r="I141" s="524" t="s">
        <v>344</v>
      </c>
      <c r="J141" s="122"/>
      <c r="K141" s="123"/>
      <c r="L141" s="334"/>
      <c r="M141" s="529"/>
      <c r="N141" s="528">
        <v>0.6</v>
      </c>
      <c r="O141" s="528">
        <v>0.5</v>
      </c>
      <c r="P141" s="116">
        <f t="shared" si="54"/>
        <v>1.1000000000000001</v>
      </c>
      <c r="Q141" s="531"/>
      <c r="R141" s="531"/>
      <c r="S141" s="531"/>
      <c r="T141" s="123"/>
      <c r="U141" s="123"/>
      <c r="V141" s="123"/>
      <c r="W141" s="116">
        <f t="shared" si="34"/>
        <v>0</v>
      </c>
      <c r="X141" s="116">
        <f t="shared" si="36"/>
        <v>1.1000000000000001</v>
      </c>
      <c r="Y141" s="122"/>
      <c r="Z141" s="123"/>
      <c r="AA141" s="123"/>
      <c r="AB141" s="123"/>
      <c r="AC141" s="123"/>
      <c r="AD141" s="123"/>
      <c r="AE141" s="116">
        <f t="shared" si="55"/>
        <v>0</v>
      </c>
    </row>
    <row r="142" spans="2:31" s="496" customFormat="1" ht="15" customHeight="1">
      <c r="B142" s="495" t="s">
        <v>44</v>
      </c>
      <c r="C142" s="520" t="s">
        <v>343</v>
      </c>
      <c r="D142" s="493"/>
      <c r="E142" s="494"/>
      <c r="F142" s="681"/>
      <c r="G142" s="520" t="s">
        <v>7</v>
      </c>
      <c r="H142" s="520"/>
      <c r="I142" s="522" t="s">
        <v>445</v>
      </c>
      <c r="J142" s="473"/>
      <c r="K142" s="531"/>
      <c r="L142" s="529"/>
      <c r="M142" s="531"/>
      <c r="N142" s="531"/>
      <c r="O142" s="534">
        <v>0.85</v>
      </c>
      <c r="P142" s="501">
        <f t="shared" ref="P142" si="71">SUM(J142:O142)</f>
        <v>0.85</v>
      </c>
      <c r="Q142" s="531"/>
      <c r="R142" s="531"/>
      <c r="S142" s="531"/>
      <c r="T142" s="531"/>
      <c r="U142" s="531"/>
      <c r="V142" s="531"/>
      <c r="W142" s="501">
        <f t="shared" ref="W142" si="72">SUM(Q142:V142)</f>
        <v>0</v>
      </c>
      <c r="X142" s="501">
        <f t="shared" ref="X142" si="73">SUM(P142,W142)</f>
        <v>0.85</v>
      </c>
      <c r="Y142" s="473"/>
      <c r="Z142" s="531"/>
      <c r="AA142" s="531"/>
      <c r="AB142" s="531"/>
      <c r="AC142" s="531"/>
      <c r="AD142" s="531"/>
      <c r="AE142" s="501">
        <f t="shared" ref="AE142" si="74">SUM(Y142:AD142)</f>
        <v>0</v>
      </c>
    </row>
    <row r="143" spans="2:31" s="71" customFormat="1" ht="15" customHeight="1">
      <c r="B143" s="8" t="s">
        <v>44</v>
      </c>
      <c r="C143" s="6" t="s">
        <v>343</v>
      </c>
      <c r="D143" s="1"/>
      <c r="E143" s="2"/>
      <c r="F143" s="681"/>
      <c r="G143" s="6" t="s">
        <v>62</v>
      </c>
      <c r="H143" s="520" t="s">
        <v>49</v>
      </c>
      <c r="I143" s="522" t="s">
        <v>345</v>
      </c>
      <c r="J143" s="122"/>
      <c r="K143" s="123"/>
      <c r="L143" s="334"/>
      <c r="M143" s="528">
        <v>0.05</v>
      </c>
      <c r="N143" s="657"/>
      <c r="O143" s="613">
        <v>0.2</v>
      </c>
      <c r="P143" s="116">
        <f t="shared" si="54"/>
        <v>0.25</v>
      </c>
      <c r="Q143" s="613">
        <v>0.2</v>
      </c>
      <c r="R143" s="613">
        <v>0.2</v>
      </c>
      <c r="S143" s="531"/>
      <c r="T143" s="123"/>
      <c r="U143" s="123"/>
      <c r="V143" s="123"/>
      <c r="W143" s="116">
        <f t="shared" si="34"/>
        <v>0.4</v>
      </c>
      <c r="X143" s="116">
        <f t="shared" si="36"/>
        <v>0.65</v>
      </c>
      <c r="Y143" s="122"/>
      <c r="Z143" s="123"/>
      <c r="AA143" s="123"/>
      <c r="AB143" s="123"/>
      <c r="AC143" s="123"/>
      <c r="AD143" s="123"/>
      <c r="AE143" s="116">
        <f t="shared" si="55"/>
        <v>0</v>
      </c>
    </row>
    <row r="144" spans="2:31" s="71" customFormat="1" ht="15" customHeight="1">
      <c r="B144" s="8" t="s">
        <v>44</v>
      </c>
      <c r="C144" s="6" t="s">
        <v>343</v>
      </c>
      <c r="D144" s="1"/>
      <c r="E144" s="2"/>
      <c r="F144" s="681"/>
      <c r="G144" s="6" t="s">
        <v>62</v>
      </c>
      <c r="H144" s="520" t="s">
        <v>103</v>
      </c>
      <c r="I144" s="522" t="s">
        <v>97</v>
      </c>
      <c r="J144" s="122"/>
      <c r="K144" s="123"/>
      <c r="L144" s="334"/>
      <c r="M144" s="528">
        <v>0.05</v>
      </c>
      <c r="N144" s="613">
        <v>0.6</v>
      </c>
      <c r="O144" s="613">
        <v>0.2</v>
      </c>
      <c r="P144" s="116">
        <f t="shared" si="54"/>
        <v>0.85000000000000009</v>
      </c>
      <c r="Q144" s="613">
        <v>0.2</v>
      </c>
      <c r="R144" s="613">
        <v>0.3</v>
      </c>
      <c r="S144" s="531"/>
      <c r="T144" s="123"/>
      <c r="U144" s="123"/>
      <c r="V144" s="123"/>
      <c r="W144" s="116">
        <f t="shared" si="34"/>
        <v>0.5</v>
      </c>
      <c r="X144" s="116">
        <f t="shared" si="36"/>
        <v>1.35</v>
      </c>
      <c r="Y144" s="122"/>
      <c r="Z144" s="123"/>
      <c r="AA144" s="123"/>
      <c r="AB144" s="123"/>
      <c r="AC144" s="123"/>
      <c r="AD144" s="123"/>
      <c r="AE144" s="116">
        <f t="shared" si="55"/>
        <v>0</v>
      </c>
    </row>
    <row r="145" spans="2:31" s="71" customFormat="1" ht="15" customHeight="1">
      <c r="B145" s="8" t="s">
        <v>44</v>
      </c>
      <c r="C145" s="87" t="s">
        <v>343</v>
      </c>
      <c r="D145" s="1"/>
      <c r="E145" s="2"/>
      <c r="F145" s="681"/>
      <c r="G145" s="87" t="s">
        <v>62</v>
      </c>
      <c r="H145" s="520" t="s">
        <v>49</v>
      </c>
      <c r="I145" s="525" t="s">
        <v>197</v>
      </c>
      <c r="J145" s="155"/>
      <c r="K145" s="191"/>
      <c r="L145" s="428"/>
      <c r="M145" s="526"/>
      <c r="N145" s="526"/>
      <c r="O145" s="616">
        <v>1</v>
      </c>
      <c r="P145" s="152">
        <f t="shared" si="54"/>
        <v>1</v>
      </c>
      <c r="Q145" s="618">
        <v>1</v>
      </c>
      <c r="R145" s="535"/>
      <c r="S145" s="191"/>
      <c r="T145" s="191"/>
      <c r="U145" s="191"/>
      <c r="V145" s="191"/>
      <c r="W145" s="152">
        <f t="shared" si="34"/>
        <v>1</v>
      </c>
      <c r="X145" s="152">
        <f t="shared" si="36"/>
        <v>2</v>
      </c>
      <c r="Y145" s="155"/>
      <c r="Z145" s="191"/>
      <c r="AA145" s="191"/>
      <c r="AB145" s="191"/>
      <c r="AC145" s="191"/>
      <c r="AD145" s="191"/>
      <c r="AE145" s="152">
        <f t="shared" si="55"/>
        <v>0</v>
      </c>
    </row>
    <row r="146" spans="2:31" s="496" customFormat="1" ht="15" customHeight="1">
      <c r="B146" s="495" t="s">
        <v>44</v>
      </c>
      <c r="C146" s="83" t="s">
        <v>384</v>
      </c>
      <c r="D146" s="493"/>
      <c r="E146" s="494"/>
      <c r="F146" s="681"/>
      <c r="G146" s="83" t="s">
        <v>7</v>
      </c>
      <c r="H146" s="83"/>
      <c r="I146" s="91" t="s">
        <v>71</v>
      </c>
      <c r="J146" s="147"/>
      <c r="K146" s="145"/>
      <c r="L146" s="532"/>
      <c r="M146" s="532"/>
      <c r="N146" s="532"/>
      <c r="O146" s="532"/>
      <c r="P146" s="502">
        <f t="shared" si="54"/>
        <v>0</v>
      </c>
      <c r="Q146" s="533">
        <v>0.09</v>
      </c>
      <c r="R146" s="533">
        <v>0.09</v>
      </c>
      <c r="S146" s="533">
        <v>0.09</v>
      </c>
      <c r="T146" s="533">
        <v>0.09</v>
      </c>
      <c r="U146" s="533">
        <v>0.09</v>
      </c>
      <c r="V146" s="533">
        <v>0.09</v>
      </c>
      <c r="W146" s="502">
        <f t="shared" si="34"/>
        <v>0.53999999999999992</v>
      </c>
      <c r="X146" s="502">
        <f t="shared" si="36"/>
        <v>0.53999999999999992</v>
      </c>
      <c r="Y146" s="504"/>
      <c r="Z146" s="532"/>
      <c r="AA146" s="532"/>
      <c r="AB146" s="532"/>
      <c r="AC146" s="532"/>
      <c r="AD146" s="532"/>
      <c r="AE146" s="502">
        <f t="shared" si="55"/>
        <v>0</v>
      </c>
    </row>
    <row r="147" spans="2:31" s="496" customFormat="1" ht="15" customHeight="1">
      <c r="B147" s="495" t="s">
        <v>44</v>
      </c>
      <c r="C147" s="610" t="s">
        <v>384</v>
      </c>
      <c r="D147" s="493"/>
      <c r="E147" s="494"/>
      <c r="F147" s="681"/>
      <c r="G147" s="610" t="s">
        <v>7</v>
      </c>
      <c r="H147" s="610"/>
      <c r="I147" s="470" t="s">
        <v>366</v>
      </c>
      <c r="J147" s="473"/>
      <c r="K147" s="531"/>
      <c r="L147" s="531"/>
      <c r="M147" s="531"/>
      <c r="N147" s="531"/>
      <c r="O147" s="531"/>
      <c r="P147" s="501">
        <f>SUM(J147:O147)</f>
        <v>0</v>
      </c>
      <c r="Q147" s="531"/>
      <c r="R147" s="531"/>
      <c r="S147" s="534">
        <v>1</v>
      </c>
      <c r="T147" s="534">
        <v>1</v>
      </c>
      <c r="U147" s="534">
        <v>1</v>
      </c>
      <c r="V147" s="531"/>
      <c r="W147" s="501">
        <f>SUM(Q147:V147)</f>
        <v>3</v>
      </c>
      <c r="X147" s="501">
        <f>SUM(P147,W147)</f>
        <v>3</v>
      </c>
      <c r="Y147" s="473"/>
      <c r="Z147" s="531"/>
      <c r="AA147" s="531"/>
      <c r="AB147" s="531"/>
      <c r="AC147" s="531"/>
      <c r="AD147" s="531"/>
      <c r="AE147" s="501">
        <f>SUM(Y147:AD147)</f>
        <v>0</v>
      </c>
    </row>
    <row r="148" spans="2:31" s="496" customFormat="1" ht="15" customHeight="1">
      <c r="B148" s="495" t="s">
        <v>44</v>
      </c>
      <c r="C148" s="520" t="s">
        <v>384</v>
      </c>
      <c r="D148" s="493"/>
      <c r="E148" s="494"/>
      <c r="F148" s="681"/>
      <c r="G148" s="520" t="s">
        <v>7</v>
      </c>
      <c r="H148" s="520"/>
      <c r="I148" s="522" t="s">
        <v>445</v>
      </c>
      <c r="J148" s="473"/>
      <c r="K148" s="531"/>
      <c r="L148" s="531"/>
      <c r="M148" s="531"/>
      <c r="N148" s="531"/>
      <c r="O148" s="531"/>
      <c r="P148" s="501">
        <f>SUM(J148:O148)</f>
        <v>0</v>
      </c>
      <c r="Q148" s="534">
        <v>1</v>
      </c>
      <c r="R148" s="534">
        <v>0.95</v>
      </c>
      <c r="S148" s="531"/>
      <c r="T148" s="534">
        <v>1</v>
      </c>
      <c r="U148" s="534">
        <v>0.2</v>
      </c>
      <c r="V148" s="534">
        <v>1</v>
      </c>
      <c r="W148" s="501">
        <f>SUM(Q148:V148)</f>
        <v>4.1500000000000004</v>
      </c>
      <c r="X148" s="501">
        <f>SUM(P148,W148)</f>
        <v>4.1500000000000004</v>
      </c>
      <c r="Y148" s="473"/>
      <c r="Z148" s="531"/>
      <c r="AA148" s="531"/>
      <c r="AB148" s="531"/>
      <c r="AC148" s="531"/>
      <c r="AD148" s="531"/>
      <c r="AE148" s="501">
        <f>SUM(Y148:AD148)</f>
        <v>0</v>
      </c>
    </row>
    <row r="149" spans="2:31" s="496" customFormat="1" ht="15" customHeight="1">
      <c r="B149" s="495" t="s">
        <v>44</v>
      </c>
      <c r="C149" s="610" t="s">
        <v>384</v>
      </c>
      <c r="D149" s="493"/>
      <c r="E149" s="494"/>
      <c r="F149" s="681"/>
      <c r="G149" s="610" t="s">
        <v>62</v>
      </c>
      <c r="H149" s="610" t="s">
        <v>49</v>
      </c>
      <c r="I149" s="611" t="s">
        <v>74</v>
      </c>
      <c r="J149" s="473"/>
      <c r="K149" s="531"/>
      <c r="L149" s="531"/>
      <c r="M149" s="531"/>
      <c r="N149" s="531"/>
      <c r="O149" s="531"/>
      <c r="P149" s="501">
        <f t="shared" ref="P149" si="75">SUM(J149:O149)</f>
        <v>0</v>
      </c>
      <c r="Q149" s="613">
        <v>0.1</v>
      </c>
      <c r="R149" s="613">
        <v>0.6</v>
      </c>
      <c r="S149" s="531"/>
      <c r="T149" s="531"/>
      <c r="U149" s="531"/>
      <c r="V149" s="531"/>
      <c r="W149" s="501">
        <f t="shared" ref="W149" si="76">SUM(Q149:V149)</f>
        <v>0.7</v>
      </c>
      <c r="X149" s="501">
        <f t="shared" ref="X149" si="77">SUM(P149,W149)</f>
        <v>0.7</v>
      </c>
      <c r="Y149" s="473"/>
      <c r="Z149" s="531"/>
      <c r="AA149" s="531"/>
      <c r="AB149" s="531"/>
      <c r="AC149" s="531"/>
      <c r="AD149" s="531"/>
      <c r="AE149" s="501">
        <f t="shared" ref="AE149" si="78">SUM(Y149:AD149)</f>
        <v>0</v>
      </c>
    </row>
    <row r="150" spans="2:31" s="496" customFormat="1" ht="15" customHeight="1">
      <c r="B150" s="495" t="s">
        <v>44</v>
      </c>
      <c r="C150" s="520" t="s">
        <v>384</v>
      </c>
      <c r="D150" s="493"/>
      <c r="E150" s="494"/>
      <c r="F150" s="681"/>
      <c r="G150" s="520" t="s">
        <v>62</v>
      </c>
      <c r="H150" s="610" t="s">
        <v>131</v>
      </c>
      <c r="I150" s="611" t="s">
        <v>74</v>
      </c>
      <c r="J150" s="473"/>
      <c r="K150" s="531"/>
      <c r="L150" s="531"/>
      <c r="M150" s="531"/>
      <c r="N150" s="531"/>
      <c r="O150" s="531"/>
      <c r="P150" s="501">
        <f t="shared" si="54"/>
        <v>0</v>
      </c>
      <c r="Q150" s="657"/>
      <c r="R150" s="657"/>
      <c r="S150" s="613">
        <v>0.4</v>
      </c>
      <c r="T150" s="613">
        <v>0.4</v>
      </c>
      <c r="U150" s="613">
        <v>0.1</v>
      </c>
      <c r="V150" s="531"/>
      <c r="W150" s="501">
        <f t="shared" si="34"/>
        <v>0.9</v>
      </c>
      <c r="X150" s="501">
        <f t="shared" si="36"/>
        <v>0.9</v>
      </c>
      <c r="Y150" s="473"/>
      <c r="Z150" s="531"/>
      <c r="AA150" s="531"/>
      <c r="AB150" s="531"/>
      <c r="AC150" s="531"/>
      <c r="AD150" s="531"/>
      <c r="AE150" s="501">
        <f t="shared" si="55"/>
        <v>0</v>
      </c>
    </row>
    <row r="151" spans="2:31" s="496" customFormat="1" ht="15" customHeight="1">
      <c r="B151" s="495" t="s">
        <v>44</v>
      </c>
      <c r="C151" s="511" t="s">
        <v>384</v>
      </c>
      <c r="D151" s="493"/>
      <c r="E151" s="494"/>
      <c r="F151" s="681"/>
      <c r="G151" s="511" t="s">
        <v>484</v>
      </c>
      <c r="H151" s="511" t="s">
        <v>485</v>
      </c>
      <c r="I151" s="500" t="s">
        <v>441</v>
      </c>
      <c r="J151" s="506"/>
      <c r="K151" s="526"/>
      <c r="L151" s="526"/>
      <c r="M151" s="526"/>
      <c r="N151" s="526"/>
      <c r="O151" s="526"/>
      <c r="P151" s="503">
        <f t="shared" si="54"/>
        <v>0</v>
      </c>
      <c r="Q151" s="678">
        <v>0.1</v>
      </c>
      <c r="R151" s="615">
        <v>0.9</v>
      </c>
      <c r="S151" s="615">
        <v>0.8</v>
      </c>
      <c r="T151" s="615">
        <v>0.8</v>
      </c>
      <c r="U151" s="526"/>
      <c r="V151" s="480"/>
      <c r="W151" s="503">
        <f t="shared" si="34"/>
        <v>2.6</v>
      </c>
      <c r="X151" s="503">
        <f t="shared" si="36"/>
        <v>2.6</v>
      </c>
      <c r="Y151" s="506"/>
      <c r="Z151" s="526"/>
      <c r="AA151" s="526"/>
      <c r="AB151" s="526"/>
      <c r="AC151" s="526"/>
      <c r="AD151" s="526"/>
      <c r="AE151" s="503">
        <f t="shared" si="55"/>
        <v>0</v>
      </c>
    </row>
    <row r="152" spans="2:31" s="496" customFormat="1" ht="15" customHeight="1">
      <c r="B152" s="495" t="s">
        <v>44</v>
      </c>
      <c r="C152" s="83" t="s">
        <v>486</v>
      </c>
      <c r="D152" s="493"/>
      <c r="E152" s="494"/>
      <c r="F152" s="681"/>
      <c r="G152" s="83" t="s">
        <v>7</v>
      </c>
      <c r="H152" s="83"/>
      <c r="I152" s="91" t="s">
        <v>71</v>
      </c>
      <c r="J152" s="147"/>
      <c r="K152" s="145"/>
      <c r="L152" s="606"/>
      <c r="M152" s="606"/>
      <c r="N152" s="606"/>
      <c r="O152" s="606"/>
      <c r="P152" s="502">
        <f t="shared" ref="P152" si="79">SUM(J152:O152)</f>
        <v>0</v>
      </c>
      <c r="Q152" s="533">
        <v>0.01</v>
      </c>
      <c r="R152" s="533">
        <v>0.01</v>
      </c>
      <c r="S152" s="533">
        <v>0.01</v>
      </c>
      <c r="T152" s="533">
        <v>0.01</v>
      </c>
      <c r="U152" s="533">
        <v>0.01</v>
      </c>
      <c r="V152" s="533">
        <v>0.01</v>
      </c>
      <c r="W152" s="502">
        <f t="shared" ref="W152" si="80">SUM(Q152:V152)</f>
        <v>6.0000000000000005E-2</v>
      </c>
      <c r="X152" s="502">
        <f t="shared" ref="X152" si="81">SUM(P152,W152)</f>
        <v>6.0000000000000005E-2</v>
      </c>
      <c r="Y152" s="504"/>
      <c r="Z152" s="606"/>
      <c r="AA152" s="606"/>
      <c r="AB152" s="606"/>
      <c r="AC152" s="606"/>
      <c r="AD152" s="606"/>
      <c r="AE152" s="502">
        <f t="shared" ref="AE152" si="82">SUM(Y152:AD152)</f>
        <v>0</v>
      </c>
    </row>
    <row r="153" spans="2:31" s="496" customFormat="1" ht="15" customHeight="1">
      <c r="B153" s="495" t="s">
        <v>44</v>
      </c>
      <c r="C153" s="511" t="s">
        <v>486</v>
      </c>
      <c r="D153" s="493"/>
      <c r="E153" s="494"/>
      <c r="F153" s="681"/>
      <c r="G153" s="511" t="s">
        <v>7</v>
      </c>
      <c r="H153" s="511"/>
      <c r="I153" s="500" t="s">
        <v>445</v>
      </c>
      <c r="J153" s="604"/>
      <c r="K153" s="605"/>
      <c r="L153" s="605"/>
      <c r="M153" s="605"/>
      <c r="N153" s="605"/>
      <c r="O153" s="605"/>
      <c r="P153" s="503">
        <f t="shared" ref="P153:P156" si="83">SUM(J153:O153)</f>
        <v>0</v>
      </c>
      <c r="Q153" s="604"/>
      <c r="R153" s="605"/>
      <c r="S153" s="605"/>
      <c r="T153" s="605"/>
      <c r="U153" s="487">
        <v>0.8</v>
      </c>
      <c r="V153" s="480"/>
      <c r="W153" s="503">
        <f t="shared" ref="W153:W156" si="84">SUM(Q153:V153)</f>
        <v>0.8</v>
      </c>
      <c r="X153" s="503">
        <f t="shared" ref="X153:X156" si="85">SUM(P153,W153)</f>
        <v>0.8</v>
      </c>
      <c r="Y153" s="604"/>
      <c r="Z153" s="605"/>
      <c r="AA153" s="605"/>
      <c r="AB153" s="605"/>
      <c r="AC153" s="605"/>
      <c r="AD153" s="605"/>
      <c r="AE153" s="503">
        <f t="shared" ref="AE153" si="86">SUM(Y153:AD153)</f>
        <v>0</v>
      </c>
    </row>
    <row r="154" spans="2:31" s="496" customFormat="1" ht="15" customHeight="1">
      <c r="B154" s="495" t="s">
        <v>44</v>
      </c>
      <c r="C154" s="521" t="s">
        <v>720</v>
      </c>
      <c r="D154" s="493"/>
      <c r="E154" s="494"/>
      <c r="F154" s="681"/>
      <c r="G154" s="521" t="s">
        <v>7</v>
      </c>
      <c r="H154" s="521"/>
      <c r="I154" s="523" t="s">
        <v>137</v>
      </c>
      <c r="J154" s="504"/>
      <c r="K154" s="606"/>
      <c r="L154" s="516"/>
      <c r="M154" s="516"/>
      <c r="N154" s="516"/>
      <c r="O154" s="516"/>
      <c r="P154" s="502">
        <f t="shared" si="83"/>
        <v>0</v>
      </c>
      <c r="Q154" s="516"/>
      <c r="R154" s="533">
        <v>0.01</v>
      </c>
      <c r="S154" s="533">
        <v>0.01</v>
      </c>
      <c r="T154" s="606"/>
      <c r="U154" s="606"/>
      <c r="V154" s="606"/>
      <c r="W154" s="502">
        <f t="shared" si="84"/>
        <v>0.02</v>
      </c>
      <c r="X154" s="502">
        <f t="shared" si="85"/>
        <v>0.02</v>
      </c>
      <c r="Y154" s="504"/>
      <c r="Z154" s="606"/>
      <c r="AA154" s="606"/>
      <c r="AB154" s="606"/>
      <c r="AC154" s="606"/>
      <c r="AD154" s="606"/>
      <c r="AE154" s="502">
        <f t="shared" ref="AE154:AE156" si="87">SUM(Y154:AD154)</f>
        <v>0</v>
      </c>
    </row>
    <row r="155" spans="2:31" s="496" customFormat="1" ht="15" customHeight="1">
      <c r="B155" s="495" t="s">
        <v>44</v>
      </c>
      <c r="C155" s="610" t="s">
        <v>721</v>
      </c>
      <c r="D155" s="493"/>
      <c r="E155" s="494"/>
      <c r="F155" s="681"/>
      <c r="G155" s="610" t="s">
        <v>7</v>
      </c>
      <c r="H155" s="610"/>
      <c r="I155" s="611" t="s">
        <v>445</v>
      </c>
      <c r="J155" s="473"/>
      <c r="K155" s="531"/>
      <c r="L155" s="529"/>
      <c r="M155" s="529"/>
      <c r="N155" s="529"/>
      <c r="O155" s="529"/>
      <c r="P155" s="501">
        <f t="shared" ref="P155" si="88">SUM(J155:O155)</f>
        <v>0</v>
      </c>
      <c r="Q155" s="529"/>
      <c r="R155" s="531"/>
      <c r="S155" s="534">
        <v>1</v>
      </c>
      <c r="T155" s="531"/>
      <c r="U155" s="531"/>
      <c r="V155" s="531"/>
      <c r="W155" s="501">
        <f t="shared" ref="W155" si="89">SUM(Q155:V155)</f>
        <v>1</v>
      </c>
      <c r="X155" s="501">
        <f t="shared" ref="X155" si="90">SUM(P155,W155)</f>
        <v>1</v>
      </c>
      <c r="Y155" s="473"/>
      <c r="Z155" s="531"/>
      <c r="AA155" s="531"/>
      <c r="AB155" s="531"/>
      <c r="AC155" s="531"/>
      <c r="AD155" s="531"/>
      <c r="AE155" s="501">
        <f t="shared" ref="AE155" si="91">SUM(Y155:AD155)</f>
        <v>0</v>
      </c>
    </row>
    <row r="156" spans="2:31" s="496" customFormat="1" ht="15" customHeight="1">
      <c r="B156" s="495" t="s">
        <v>44</v>
      </c>
      <c r="C156" s="610" t="s">
        <v>721</v>
      </c>
      <c r="D156" s="493"/>
      <c r="E156" s="494"/>
      <c r="F156" s="681"/>
      <c r="G156" s="610" t="s">
        <v>62</v>
      </c>
      <c r="H156" s="610" t="s">
        <v>206</v>
      </c>
      <c r="I156" s="611" t="s">
        <v>24</v>
      </c>
      <c r="J156" s="473"/>
      <c r="K156" s="531"/>
      <c r="L156" s="529"/>
      <c r="M156" s="529"/>
      <c r="N156" s="529"/>
      <c r="O156" s="529"/>
      <c r="P156" s="501">
        <f t="shared" si="83"/>
        <v>0</v>
      </c>
      <c r="Q156" s="529"/>
      <c r="R156" s="613">
        <v>1</v>
      </c>
      <c r="S156" s="613">
        <v>0.2</v>
      </c>
      <c r="T156" s="531"/>
      <c r="U156" s="531"/>
      <c r="V156" s="531"/>
      <c r="W156" s="501">
        <f t="shared" si="84"/>
        <v>1.2</v>
      </c>
      <c r="X156" s="501">
        <f t="shared" si="85"/>
        <v>1.2</v>
      </c>
      <c r="Y156" s="473"/>
      <c r="Z156" s="531"/>
      <c r="AA156" s="531"/>
      <c r="AB156" s="531"/>
      <c r="AC156" s="531"/>
      <c r="AD156" s="531"/>
      <c r="AE156" s="501">
        <f t="shared" si="87"/>
        <v>0</v>
      </c>
    </row>
    <row r="157" spans="2:31" s="71" customFormat="1" ht="15" customHeight="1">
      <c r="B157" s="198" t="s">
        <v>54</v>
      </c>
      <c r="C157" s="106" t="s">
        <v>190</v>
      </c>
      <c r="D157" s="1"/>
      <c r="E157" s="2"/>
      <c r="F157" s="683" t="s">
        <v>236</v>
      </c>
      <c r="G157" s="106" t="s">
        <v>7</v>
      </c>
      <c r="H157" s="106"/>
      <c r="I157" s="107" t="s">
        <v>191</v>
      </c>
      <c r="J157" s="126">
        <v>0.18</v>
      </c>
      <c r="K157" s="127">
        <v>0.17</v>
      </c>
      <c r="L157" s="386"/>
      <c r="M157" s="386"/>
      <c r="N157" s="386"/>
      <c r="O157" s="386"/>
      <c r="P157" s="125">
        <f t="shared" ref="P157:P164" si="92">SUM(J157:O157)</f>
        <v>0.35</v>
      </c>
      <c r="Q157" s="386"/>
      <c r="R157" s="386"/>
      <c r="S157" s="386"/>
      <c r="T157" s="386"/>
      <c r="U157" s="386"/>
      <c r="V157" s="386"/>
      <c r="W157" s="125">
        <f t="shared" ref="W157:W164" si="93">SUM(Q157:V157)</f>
        <v>0</v>
      </c>
      <c r="X157" s="125">
        <f t="shared" ref="X157:X182" si="94">SUM(P157,W157)</f>
        <v>0.35</v>
      </c>
      <c r="Y157" s="658"/>
      <c r="Z157" s="658"/>
      <c r="AA157" s="195"/>
      <c r="AB157" s="195"/>
      <c r="AC157" s="195"/>
      <c r="AD157" s="196"/>
      <c r="AE157" s="125">
        <f t="shared" ref="AE157:AE158" si="95">SUM(Y157:AD157)</f>
        <v>0</v>
      </c>
    </row>
    <row r="158" spans="2:31" s="71" customFormat="1" ht="15" customHeight="1">
      <c r="B158" s="8" t="s">
        <v>54</v>
      </c>
      <c r="C158" s="86" t="s">
        <v>99</v>
      </c>
      <c r="D158" s="1"/>
      <c r="E158" s="2"/>
      <c r="F158" s="681"/>
      <c r="G158" s="86" t="s">
        <v>7</v>
      </c>
      <c r="H158" s="86"/>
      <c r="I158" s="93" t="s">
        <v>100</v>
      </c>
      <c r="J158" s="139">
        <v>0.7</v>
      </c>
      <c r="K158" s="134">
        <v>0.7</v>
      </c>
      <c r="L158" s="134">
        <v>0.89</v>
      </c>
      <c r="M158" s="134">
        <v>0.89</v>
      </c>
      <c r="N158" s="134">
        <v>0.88</v>
      </c>
      <c r="O158" s="533">
        <v>0.89</v>
      </c>
      <c r="P158" s="119">
        <f t="shared" si="92"/>
        <v>4.95</v>
      </c>
      <c r="Q158" s="533">
        <v>0.89</v>
      </c>
      <c r="R158" s="533">
        <v>0.89</v>
      </c>
      <c r="S158" s="533">
        <v>0.89</v>
      </c>
      <c r="T158" s="533">
        <v>0.89</v>
      </c>
      <c r="U158" s="533">
        <v>0.89</v>
      </c>
      <c r="V158" s="492">
        <v>0.89</v>
      </c>
      <c r="W158" s="119">
        <f t="shared" si="93"/>
        <v>5.34</v>
      </c>
      <c r="X158" s="119">
        <f t="shared" si="94"/>
        <v>10.29</v>
      </c>
      <c r="Y158" s="492">
        <v>0.8</v>
      </c>
      <c r="Z158" s="492">
        <v>0.8</v>
      </c>
      <c r="AA158" s="129"/>
      <c r="AB158" s="129"/>
      <c r="AC158" s="129"/>
      <c r="AD158" s="130"/>
      <c r="AE158" s="119">
        <f t="shared" si="95"/>
        <v>1.6</v>
      </c>
    </row>
    <row r="159" spans="2:31" s="71" customFormat="1" ht="15" customHeight="1">
      <c r="B159" s="8" t="s">
        <v>54</v>
      </c>
      <c r="C159" s="6" t="s">
        <v>99</v>
      </c>
      <c r="D159" s="1"/>
      <c r="E159" s="2"/>
      <c r="F159" s="681"/>
      <c r="G159" s="84" t="s">
        <v>62</v>
      </c>
      <c r="H159" s="84" t="s">
        <v>51</v>
      </c>
      <c r="I159" s="92" t="s">
        <v>95</v>
      </c>
      <c r="J159" s="135">
        <v>1</v>
      </c>
      <c r="K159" s="136">
        <v>1</v>
      </c>
      <c r="L159" s="136">
        <v>1</v>
      </c>
      <c r="M159" s="136">
        <v>1</v>
      </c>
      <c r="N159" s="613">
        <v>1</v>
      </c>
      <c r="O159" s="613">
        <v>1</v>
      </c>
      <c r="P159" s="116">
        <f t="shared" ref="P159:P160" si="96">SUM(J159:O159)</f>
        <v>6</v>
      </c>
      <c r="Q159" s="613">
        <v>1</v>
      </c>
      <c r="R159" s="613">
        <v>1</v>
      </c>
      <c r="S159" s="613">
        <v>1</v>
      </c>
      <c r="T159" s="613">
        <v>1</v>
      </c>
      <c r="U159" s="613">
        <v>1</v>
      </c>
      <c r="V159" s="491">
        <v>1</v>
      </c>
      <c r="W159" s="116">
        <f t="shared" si="93"/>
        <v>6</v>
      </c>
      <c r="X159" s="116">
        <f t="shared" si="94"/>
        <v>12</v>
      </c>
      <c r="Y159" s="491">
        <v>1</v>
      </c>
      <c r="Z159" s="491">
        <v>1</v>
      </c>
      <c r="AA159" s="123"/>
      <c r="AB159" s="123"/>
      <c r="AC159" s="123"/>
      <c r="AD159" s="148"/>
      <c r="AE159" s="116">
        <f t="shared" ref="AE159:AE160" si="97">SUM(Y159:AD159)</f>
        <v>2</v>
      </c>
    </row>
    <row r="160" spans="2:31" ht="15" customHeight="1">
      <c r="B160" s="495" t="s">
        <v>54</v>
      </c>
      <c r="C160" s="610" t="s">
        <v>99</v>
      </c>
      <c r="D160" s="493"/>
      <c r="E160" s="494"/>
      <c r="F160" s="681"/>
      <c r="G160" s="610" t="s">
        <v>62</v>
      </c>
      <c r="H160" s="610" t="s">
        <v>130</v>
      </c>
      <c r="I160" s="611" t="s">
        <v>207</v>
      </c>
      <c r="J160" s="482">
        <v>1</v>
      </c>
      <c r="K160" s="534">
        <v>1</v>
      </c>
      <c r="L160" s="534">
        <v>1</v>
      </c>
      <c r="M160" s="534">
        <v>1</v>
      </c>
      <c r="N160" s="613">
        <v>1</v>
      </c>
      <c r="O160" s="613">
        <v>1</v>
      </c>
      <c r="P160" s="501">
        <f t="shared" si="96"/>
        <v>6</v>
      </c>
      <c r="Q160" s="613">
        <v>1</v>
      </c>
      <c r="R160" s="613">
        <v>0.7</v>
      </c>
      <c r="S160" s="529"/>
      <c r="T160" s="529"/>
      <c r="U160" s="529"/>
      <c r="V160" s="529"/>
      <c r="W160" s="501">
        <f t="shared" ref="W160" si="98">SUM(Q160:V160)</f>
        <v>1.7</v>
      </c>
      <c r="X160" s="501">
        <f t="shared" ref="X160" si="99">SUM(P160,W160)</f>
        <v>7.7</v>
      </c>
      <c r="Y160" s="529"/>
      <c r="Z160" s="529"/>
      <c r="AA160" s="531"/>
      <c r="AB160" s="531"/>
      <c r="AC160" s="531"/>
      <c r="AD160" s="490"/>
      <c r="AE160" s="501">
        <f t="shared" si="97"/>
        <v>0</v>
      </c>
    </row>
    <row r="161" spans="2:31" ht="15" customHeight="1">
      <c r="B161" s="8" t="s">
        <v>54</v>
      </c>
      <c r="C161" s="511" t="s">
        <v>99</v>
      </c>
      <c r="D161" s="1"/>
      <c r="E161" s="2"/>
      <c r="F161" s="681"/>
      <c r="G161" s="511" t="s">
        <v>62</v>
      </c>
      <c r="H161" s="511" t="s">
        <v>718</v>
      </c>
      <c r="I161" s="500" t="s">
        <v>719</v>
      </c>
      <c r="J161" s="604"/>
      <c r="K161" s="605"/>
      <c r="L161" s="605"/>
      <c r="M161" s="605"/>
      <c r="N161" s="797"/>
      <c r="O161" s="797"/>
      <c r="P161" s="503">
        <f t="shared" si="92"/>
        <v>0</v>
      </c>
      <c r="Q161" s="797"/>
      <c r="R161" s="615">
        <v>0.3</v>
      </c>
      <c r="S161" s="615">
        <v>1</v>
      </c>
      <c r="T161" s="615">
        <v>1</v>
      </c>
      <c r="U161" s="615">
        <v>1</v>
      </c>
      <c r="V161" s="674">
        <v>1</v>
      </c>
      <c r="W161" s="503">
        <f t="shared" si="93"/>
        <v>4.3</v>
      </c>
      <c r="X161" s="503">
        <f t="shared" si="94"/>
        <v>4.3</v>
      </c>
      <c r="Y161" s="674">
        <v>1</v>
      </c>
      <c r="Z161" s="674">
        <v>1</v>
      </c>
      <c r="AA161" s="605"/>
      <c r="AB161" s="605"/>
      <c r="AC161" s="605"/>
      <c r="AD161" s="480"/>
      <c r="AE161" s="116">
        <f t="shared" ref="AE161:AE164" si="100">SUM(Y161:AD161)</f>
        <v>2</v>
      </c>
    </row>
    <row r="162" spans="2:31" s="71" customFormat="1" ht="15" customHeight="1">
      <c r="B162" s="8" t="s">
        <v>54</v>
      </c>
      <c r="C162" s="86" t="s">
        <v>98</v>
      </c>
      <c r="D162" s="1"/>
      <c r="E162" s="2"/>
      <c r="F162" s="681"/>
      <c r="G162" s="86" t="s">
        <v>7</v>
      </c>
      <c r="H162" s="86"/>
      <c r="I162" s="93" t="s">
        <v>100</v>
      </c>
      <c r="J162" s="139">
        <v>0.01</v>
      </c>
      <c r="K162" s="134">
        <v>0.01</v>
      </c>
      <c r="L162" s="134">
        <v>0.01</v>
      </c>
      <c r="M162" s="134">
        <v>0.01</v>
      </c>
      <c r="N162" s="134">
        <v>0.01</v>
      </c>
      <c r="O162" s="533">
        <v>0.01</v>
      </c>
      <c r="P162" s="146">
        <f t="shared" si="92"/>
        <v>6.0000000000000005E-2</v>
      </c>
      <c r="Q162" s="533">
        <v>0.01</v>
      </c>
      <c r="R162" s="533">
        <v>0.01</v>
      </c>
      <c r="S162" s="533">
        <v>0.01</v>
      </c>
      <c r="T162" s="533">
        <v>0.01</v>
      </c>
      <c r="U162" s="533">
        <v>0.01</v>
      </c>
      <c r="V162" s="492">
        <v>0.01</v>
      </c>
      <c r="W162" s="119">
        <f t="shared" si="93"/>
        <v>6.0000000000000005E-2</v>
      </c>
      <c r="X162" s="119">
        <f t="shared" si="94"/>
        <v>0.12000000000000001</v>
      </c>
      <c r="Y162" s="492">
        <v>0.01</v>
      </c>
      <c r="Z162" s="492">
        <v>0.01</v>
      </c>
      <c r="AA162" s="129"/>
      <c r="AB162" s="129"/>
      <c r="AC162" s="129"/>
      <c r="AD162" s="130"/>
      <c r="AE162" s="119">
        <f t="shared" si="100"/>
        <v>0.02</v>
      </c>
    </row>
    <row r="163" spans="2:31" s="71" customFormat="1" ht="15" customHeight="1">
      <c r="B163" s="8" t="s">
        <v>54</v>
      </c>
      <c r="C163" s="6" t="s">
        <v>98</v>
      </c>
      <c r="D163" s="1"/>
      <c r="E163" s="2"/>
      <c r="F163" s="681"/>
      <c r="G163" s="6" t="s">
        <v>62</v>
      </c>
      <c r="H163" s="6" t="s">
        <v>140</v>
      </c>
      <c r="I163" s="90" t="s">
        <v>24</v>
      </c>
      <c r="J163" s="135">
        <v>1</v>
      </c>
      <c r="K163" s="136">
        <v>1</v>
      </c>
      <c r="L163" s="136">
        <v>1</v>
      </c>
      <c r="M163" s="136">
        <v>1</v>
      </c>
      <c r="N163" s="613">
        <v>1</v>
      </c>
      <c r="O163" s="613">
        <v>1</v>
      </c>
      <c r="P163" s="116">
        <f t="shared" si="92"/>
        <v>6</v>
      </c>
      <c r="Q163" s="613">
        <v>1</v>
      </c>
      <c r="R163" s="613">
        <v>1</v>
      </c>
      <c r="S163" s="613">
        <v>1</v>
      </c>
      <c r="T163" s="613">
        <v>1</v>
      </c>
      <c r="U163" s="613">
        <v>1</v>
      </c>
      <c r="V163" s="491">
        <v>1</v>
      </c>
      <c r="W163" s="116">
        <f t="shared" si="93"/>
        <v>6</v>
      </c>
      <c r="X163" s="116">
        <f t="shared" si="94"/>
        <v>12</v>
      </c>
      <c r="Y163" s="491">
        <v>1</v>
      </c>
      <c r="Z163" s="491">
        <v>1</v>
      </c>
      <c r="AA163" s="123"/>
      <c r="AB163" s="123"/>
      <c r="AC163" s="123"/>
      <c r="AD163" s="148"/>
      <c r="AE163" s="116">
        <f t="shared" si="100"/>
        <v>2</v>
      </c>
    </row>
    <row r="164" spans="2:31" ht="15" customHeight="1">
      <c r="B164" s="8" t="s">
        <v>54</v>
      </c>
      <c r="C164" s="85" t="s">
        <v>98</v>
      </c>
      <c r="D164" s="1"/>
      <c r="E164" s="2"/>
      <c r="F164" s="681"/>
      <c r="G164" s="85" t="s">
        <v>62</v>
      </c>
      <c r="H164" s="85"/>
      <c r="I164" s="94" t="s">
        <v>139</v>
      </c>
      <c r="J164" s="131"/>
      <c r="K164" s="132"/>
      <c r="L164" s="132"/>
      <c r="M164" s="132"/>
      <c r="N164" s="132"/>
      <c r="O164" s="133"/>
      <c r="P164" s="124">
        <f t="shared" si="92"/>
        <v>0</v>
      </c>
      <c r="Q164" s="131"/>
      <c r="R164" s="132"/>
      <c r="S164" s="132"/>
      <c r="T164" s="132"/>
      <c r="U164" s="132"/>
      <c r="V164" s="133"/>
      <c r="W164" s="124">
        <f t="shared" si="93"/>
        <v>0</v>
      </c>
      <c r="X164" s="124">
        <f t="shared" si="94"/>
        <v>0</v>
      </c>
      <c r="Y164" s="131"/>
      <c r="Z164" s="132"/>
      <c r="AA164" s="132"/>
      <c r="AB164" s="132"/>
      <c r="AC164" s="132"/>
      <c r="AD164" s="133"/>
      <c r="AE164" s="124">
        <f t="shared" si="100"/>
        <v>0</v>
      </c>
    </row>
    <row r="165" spans="2:31" s="71" customFormat="1" ht="15" customHeight="1">
      <c r="B165" s="8" t="s">
        <v>54</v>
      </c>
      <c r="C165" s="87" t="s">
        <v>316</v>
      </c>
      <c r="D165" s="1"/>
      <c r="E165" s="2"/>
      <c r="F165" s="681"/>
      <c r="G165" s="106" t="s">
        <v>7</v>
      </c>
      <c r="H165" s="106"/>
      <c r="I165" s="109" t="s">
        <v>236</v>
      </c>
      <c r="J165" s="126">
        <v>0.01</v>
      </c>
      <c r="K165" s="127">
        <v>0.01</v>
      </c>
      <c r="L165" s="195"/>
      <c r="M165" s="195"/>
      <c r="N165" s="195"/>
      <c r="O165" s="196"/>
      <c r="P165" s="125">
        <f t="shared" ref="P165" si="101">SUM(J165:O165)</f>
        <v>0.02</v>
      </c>
      <c r="Q165" s="197"/>
      <c r="R165" s="195"/>
      <c r="S165" s="195"/>
      <c r="T165" s="195"/>
      <c r="U165" s="195"/>
      <c r="V165" s="196"/>
      <c r="W165" s="125">
        <f t="shared" ref="W165" si="102">SUM(Q165:V165)</f>
        <v>0</v>
      </c>
      <c r="X165" s="125">
        <f t="shared" ref="X165" si="103">SUM(P165,W165)</f>
        <v>0.02</v>
      </c>
      <c r="Y165" s="197"/>
      <c r="Z165" s="195"/>
      <c r="AA165" s="195"/>
      <c r="AB165" s="195"/>
      <c r="AC165" s="195"/>
      <c r="AD165" s="196"/>
      <c r="AE165" s="125">
        <f t="shared" ref="AE165" si="104">SUM(Y165:AD165)</f>
        <v>0</v>
      </c>
    </row>
    <row r="166" spans="2:31" s="71" customFormat="1" ht="15" customHeight="1">
      <c r="B166" s="8" t="s">
        <v>54</v>
      </c>
      <c r="C166" s="87" t="s">
        <v>317</v>
      </c>
      <c r="D166" s="1"/>
      <c r="E166" s="2"/>
      <c r="F166" s="681"/>
      <c r="G166" s="106" t="s">
        <v>7</v>
      </c>
      <c r="H166" s="106"/>
      <c r="I166" s="107" t="s">
        <v>236</v>
      </c>
      <c r="J166" s="197"/>
      <c r="K166" s="127">
        <v>0.01</v>
      </c>
      <c r="L166" s="195"/>
      <c r="M166" s="195"/>
      <c r="N166" s="195"/>
      <c r="O166" s="196"/>
      <c r="P166" s="125">
        <f t="shared" ref="P166:P172" si="105">SUM(J166:O166)</f>
        <v>0.01</v>
      </c>
      <c r="Q166" s="197"/>
      <c r="R166" s="195"/>
      <c r="S166" s="195"/>
      <c r="T166" s="195"/>
      <c r="U166" s="195"/>
      <c r="V166" s="196"/>
      <c r="W166" s="125">
        <f t="shared" ref="W166:W172" si="106">SUM(Q166:V166)</f>
        <v>0</v>
      </c>
      <c r="X166" s="125">
        <f t="shared" si="94"/>
        <v>0.01</v>
      </c>
      <c r="Y166" s="197"/>
      <c r="Z166" s="195"/>
      <c r="AA166" s="195"/>
      <c r="AB166" s="195"/>
      <c r="AC166" s="195"/>
      <c r="AD166" s="196"/>
      <c r="AE166" s="125">
        <f t="shared" ref="AE166:AE168" si="107">SUM(Y166:AD166)</f>
        <v>0</v>
      </c>
    </row>
    <row r="167" spans="2:31" ht="15" customHeight="1">
      <c r="B167" s="8" t="s">
        <v>53</v>
      </c>
      <c r="C167" s="83" t="s">
        <v>419</v>
      </c>
      <c r="D167" s="1"/>
      <c r="E167" s="2"/>
      <c r="F167" s="681"/>
      <c r="G167" s="83" t="s">
        <v>7</v>
      </c>
      <c r="H167" s="83"/>
      <c r="I167" s="91" t="s">
        <v>444</v>
      </c>
      <c r="J167" s="252"/>
      <c r="K167" s="144">
        <v>0.01</v>
      </c>
      <c r="L167" s="145"/>
      <c r="M167" s="145"/>
      <c r="N167" s="145"/>
      <c r="O167" s="172"/>
      <c r="P167" s="146">
        <f t="shared" ref="P167:P170" si="108">SUM(J167:O167)</f>
        <v>0.01</v>
      </c>
      <c r="Q167" s="147"/>
      <c r="R167" s="145"/>
      <c r="S167" s="145"/>
      <c r="T167" s="145"/>
      <c r="U167" s="145"/>
      <c r="V167" s="172"/>
      <c r="W167" s="146">
        <f t="shared" ref="W167:W170" si="109">SUM(Q167:V167)</f>
        <v>0</v>
      </c>
      <c r="X167" s="146">
        <f t="shared" ref="X167:X170" si="110">SUM(P167,W167)</f>
        <v>0.01</v>
      </c>
      <c r="Y167" s="147"/>
      <c r="Z167" s="145"/>
      <c r="AA167" s="145"/>
      <c r="AB167" s="145"/>
      <c r="AC167" s="145"/>
      <c r="AD167" s="172"/>
      <c r="AE167" s="146">
        <f t="shared" si="107"/>
        <v>0</v>
      </c>
    </row>
    <row r="168" spans="2:31" ht="15" customHeight="1">
      <c r="B168" s="8" t="s">
        <v>53</v>
      </c>
      <c r="C168" s="85" t="s">
        <v>420</v>
      </c>
      <c r="D168" s="1"/>
      <c r="E168" s="2"/>
      <c r="F168" s="681"/>
      <c r="G168" s="85" t="s">
        <v>62</v>
      </c>
      <c r="H168" s="85" t="s">
        <v>425</v>
      </c>
      <c r="I168" s="94" t="s">
        <v>24</v>
      </c>
      <c r="J168" s="211"/>
      <c r="K168" s="140">
        <v>2</v>
      </c>
      <c r="L168" s="132"/>
      <c r="M168" s="132"/>
      <c r="N168" s="132"/>
      <c r="O168" s="133"/>
      <c r="P168" s="124">
        <f t="shared" si="108"/>
        <v>2</v>
      </c>
      <c r="Q168" s="131"/>
      <c r="R168" s="132"/>
      <c r="S168" s="132"/>
      <c r="T168" s="132"/>
      <c r="U168" s="132"/>
      <c r="V168" s="133"/>
      <c r="W168" s="124">
        <f t="shared" si="109"/>
        <v>0</v>
      </c>
      <c r="X168" s="124">
        <f t="shared" si="110"/>
        <v>2</v>
      </c>
      <c r="Y168" s="131"/>
      <c r="Z168" s="132"/>
      <c r="AA168" s="132"/>
      <c r="AB168" s="132"/>
      <c r="AC168" s="132"/>
      <c r="AD168" s="133"/>
      <c r="AE168" s="124">
        <f t="shared" si="107"/>
        <v>0</v>
      </c>
    </row>
    <row r="169" spans="2:31" ht="15" customHeight="1">
      <c r="B169" s="495" t="s">
        <v>53</v>
      </c>
      <c r="C169" s="83" t="s">
        <v>421</v>
      </c>
      <c r="D169" s="493"/>
      <c r="E169" s="494"/>
      <c r="F169" s="681"/>
      <c r="G169" s="83" t="s">
        <v>7</v>
      </c>
      <c r="H169" s="83"/>
      <c r="I169" s="91" t="s">
        <v>444</v>
      </c>
      <c r="J169" s="252"/>
      <c r="K169" s="145"/>
      <c r="L169" s="145"/>
      <c r="M169" s="144">
        <v>0.01</v>
      </c>
      <c r="N169" s="145"/>
      <c r="O169" s="172"/>
      <c r="P169" s="508">
        <f t="shared" si="108"/>
        <v>0.01</v>
      </c>
      <c r="Q169" s="147"/>
      <c r="R169" s="145"/>
      <c r="S169" s="145"/>
      <c r="T169" s="145"/>
      <c r="U169" s="145"/>
      <c r="V169" s="172"/>
      <c r="W169" s="508">
        <f t="shared" si="109"/>
        <v>0</v>
      </c>
      <c r="X169" s="508">
        <f t="shared" si="110"/>
        <v>0.01</v>
      </c>
      <c r="Y169" s="147"/>
      <c r="Z169" s="145"/>
      <c r="AA169" s="145"/>
      <c r="AB169" s="145"/>
      <c r="AC169" s="145"/>
      <c r="AD169" s="172"/>
      <c r="AE169" s="508">
        <f t="shared" ref="AE169:AE170" si="111">SUM(Y169:AD169)</f>
        <v>0</v>
      </c>
    </row>
    <row r="170" spans="2:31" ht="15" customHeight="1">
      <c r="B170" s="495" t="s">
        <v>53</v>
      </c>
      <c r="C170" s="511" t="s">
        <v>422</v>
      </c>
      <c r="D170" s="493"/>
      <c r="E170" s="494"/>
      <c r="F170" s="681"/>
      <c r="G170" s="511" t="s">
        <v>62</v>
      </c>
      <c r="H170" s="511" t="s">
        <v>425</v>
      </c>
      <c r="I170" s="500" t="s">
        <v>24</v>
      </c>
      <c r="J170" s="211"/>
      <c r="K170" s="605"/>
      <c r="L170" s="605"/>
      <c r="M170" s="487">
        <v>0.15</v>
      </c>
      <c r="N170" s="605"/>
      <c r="O170" s="480"/>
      <c r="P170" s="503">
        <f t="shared" si="108"/>
        <v>0.15</v>
      </c>
      <c r="Q170" s="604"/>
      <c r="R170" s="605"/>
      <c r="S170" s="605"/>
      <c r="T170" s="605"/>
      <c r="U170" s="605"/>
      <c r="V170" s="480"/>
      <c r="W170" s="503">
        <f t="shared" si="109"/>
        <v>0</v>
      </c>
      <c r="X170" s="503">
        <f t="shared" si="110"/>
        <v>0.15</v>
      </c>
      <c r="Y170" s="604"/>
      <c r="Z170" s="605"/>
      <c r="AA170" s="605"/>
      <c r="AB170" s="605"/>
      <c r="AC170" s="605"/>
      <c r="AD170" s="480"/>
      <c r="AE170" s="503">
        <f t="shared" si="111"/>
        <v>0</v>
      </c>
    </row>
    <row r="171" spans="2:31" ht="15" customHeight="1">
      <c r="B171" s="495" t="s">
        <v>53</v>
      </c>
      <c r="C171" s="83" t="s">
        <v>424</v>
      </c>
      <c r="D171" s="1"/>
      <c r="E171" s="2"/>
      <c r="F171" s="681"/>
      <c r="G171" s="83" t="s">
        <v>7</v>
      </c>
      <c r="H171" s="83"/>
      <c r="I171" s="91" t="s">
        <v>444</v>
      </c>
      <c r="J171" s="252"/>
      <c r="K171" s="145"/>
      <c r="L171" s="145"/>
      <c r="M171" s="145"/>
      <c r="N171" s="144">
        <v>0.01</v>
      </c>
      <c r="O171" s="172"/>
      <c r="P171" s="146">
        <f t="shared" si="105"/>
        <v>0.01</v>
      </c>
      <c r="Q171" s="147"/>
      <c r="R171" s="145"/>
      <c r="S171" s="145"/>
      <c r="T171" s="145"/>
      <c r="U171" s="145"/>
      <c r="V171" s="172"/>
      <c r="W171" s="146">
        <f t="shared" si="106"/>
        <v>0</v>
      </c>
      <c r="X171" s="146">
        <f t="shared" si="94"/>
        <v>0.01</v>
      </c>
      <c r="Y171" s="147"/>
      <c r="Z171" s="145"/>
      <c r="AA171" s="145"/>
      <c r="AB171" s="145"/>
      <c r="AC171" s="145"/>
      <c r="AD171" s="172"/>
      <c r="AE171" s="146">
        <f t="shared" ref="AE171:AE172" si="112">SUM(Y171:AD171)</f>
        <v>0</v>
      </c>
    </row>
    <row r="172" spans="2:31" ht="15" customHeight="1">
      <c r="B172" s="113" t="s">
        <v>53</v>
      </c>
      <c r="C172" s="511" t="s">
        <v>423</v>
      </c>
      <c r="D172" s="1"/>
      <c r="E172" s="2"/>
      <c r="F172" s="681"/>
      <c r="G172" s="85" t="s">
        <v>62</v>
      </c>
      <c r="H172" s="511" t="s">
        <v>425</v>
      </c>
      <c r="I172" s="94" t="s">
        <v>24</v>
      </c>
      <c r="J172" s="211"/>
      <c r="K172" s="132"/>
      <c r="L172" s="132"/>
      <c r="M172" s="605"/>
      <c r="N172" s="615">
        <v>0.3</v>
      </c>
      <c r="O172" s="133"/>
      <c r="P172" s="124">
        <f t="shared" si="105"/>
        <v>0.3</v>
      </c>
      <c r="Q172" s="131"/>
      <c r="R172" s="132"/>
      <c r="S172" s="132"/>
      <c r="T172" s="132"/>
      <c r="U172" s="132"/>
      <c r="V172" s="133"/>
      <c r="W172" s="124">
        <f t="shared" si="106"/>
        <v>0</v>
      </c>
      <c r="X172" s="124">
        <f t="shared" si="94"/>
        <v>0.3</v>
      </c>
      <c r="Y172" s="131"/>
      <c r="Z172" s="132"/>
      <c r="AA172" s="132"/>
      <c r="AB172" s="132"/>
      <c r="AC172" s="132"/>
      <c r="AD172" s="133"/>
      <c r="AE172" s="124">
        <f t="shared" si="112"/>
        <v>0</v>
      </c>
    </row>
    <row r="173" spans="2:31" ht="15" customHeight="1">
      <c r="B173" s="198" t="s">
        <v>301</v>
      </c>
      <c r="C173" s="83" t="s">
        <v>318</v>
      </c>
      <c r="D173" s="1"/>
      <c r="E173" s="2"/>
      <c r="F173" s="681"/>
      <c r="G173" s="83" t="s">
        <v>7</v>
      </c>
      <c r="H173" s="83" t="s">
        <v>64</v>
      </c>
      <c r="I173" s="91" t="s">
        <v>238</v>
      </c>
      <c r="J173" s="296">
        <v>0.4</v>
      </c>
      <c r="K173" s="144">
        <v>0.1</v>
      </c>
      <c r="L173" s="145"/>
      <c r="M173" s="145"/>
      <c r="N173" s="145"/>
      <c r="O173" s="172"/>
      <c r="P173" s="146">
        <f t="shared" ref="P173:P176" si="113">SUM(J173:O173)</f>
        <v>0.5</v>
      </c>
      <c r="Q173" s="147"/>
      <c r="R173" s="145"/>
      <c r="S173" s="145"/>
      <c r="T173" s="145"/>
      <c r="U173" s="145"/>
      <c r="V173" s="172"/>
      <c r="W173" s="146">
        <f t="shared" ref="W173:W176" si="114">SUM(Q173:V173)</f>
        <v>0</v>
      </c>
      <c r="X173" s="146">
        <f t="shared" ref="X173:X176" si="115">SUM(P173,W173)</f>
        <v>0.5</v>
      </c>
      <c r="Y173" s="147"/>
      <c r="Z173" s="145"/>
      <c r="AA173" s="145"/>
      <c r="AB173" s="145"/>
      <c r="AC173" s="145"/>
      <c r="AD173" s="172"/>
      <c r="AE173" s="146">
        <f t="shared" ref="AE173:AE176" si="116">SUM(Y173:AD173)</f>
        <v>0</v>
      </c>
    </row>
    <row r="174" spans="2:31" ht="15" customHeight="1">
      <c r="B174" s="8" t="s">
        <v>301</v>
      </c>
      <c r="C174" s="85" t="s">
        <v>302</v>
      </c>
      <c r="D174" s="1"/>
      <c r="E174" s="2"/>
      <c r="F174" s="681"/>
      <c r="G174" s="85" t="s">
        <v>62</v>
      </c>
      <c r="H174" s="85" t="s">
        <v>303</v>
      </c>
      <c r="I174" s="94" t="s">
        <v>24</v>
      </c>
      <c r="J174" s="277">
        <v>1</v>
      </c>
      <c r="K174" s="140">
        <v>0.5</v>
      </c>
      <c r="L174" s="132"/>
      <c r="M174" s="132"/>
      <c r="N174" s="132"/>
      <c r="O174" s="133"/>
      <c r="P174" s="124">
        <f t="shared" si="113"/>
        <v>1.5</v>
      </c>
      <c r="Q174" s="131"/>
      <c r="R174" s="132"/>
      <c r="S174" s="132"/>
      <c r="T174" s="132"/>
      <c r="U174" s="132"/>
      <c r="V174" s="133"/>
      <c r="W174" s="124">
        <f t="shared" si="114"/>
        <v>0</v>
      </c>
      <c r="X174" s="124">
        <f t="shared" si="115"/>
        <v>1.5</v>
      </c>
      <c r="Y174" s="131"/>
      <c r="Z174" s="132"/>
      <c r="AA174" s="132"/>
      <c r="AB174" s="132"/>
      <c r="AC174" s="132"/>
      <c r="AD174" s="133"/>
      <c r="AE174" s="124">
        <f t="shared" si="116"/>
        <v>0</v>
      </c>
    </row>
    <row r="175" spans="2:31" ht="15" customHeight="1">
      <c r="B175" s="495" t="s">
        <v>301</v>
      </c>
      <c r="C175" s="83" t="s">
        <v>319</v>
      </c>
      <c r="D175" s="493"/>
      <c r="E175" s="494"/>
      <c r="F175" s="681"/>
      <c r="G175" s="83" t="s">
        <v>7</v>
      </c>
      <c r="H175" s="83" t="s">
        <v>64</v>
      </c>
      <c r="I175" s="91" t="s">
        <v>238</v>
      </c>
      <c r="J175" s="252"/>
      <c r="K175" s="144">
        <v>0.5</v>
      </c>
      <c r="L175" s="144">
        <v>0.3</v>
      </c>
      <c r="M175" s="145"/>
      <c r="N175" s="145"/>
      <c r="O175" s="172"/>
      <c r="P175" s="508">
        <f t="shared" si="113"/>
        <v>0.8</v>
      </c>
      <c r="Q175" s="147"/>
      <c r="R175" s="145"/>
      <c r="S175" s="145"/>
      <c r="T175" s="145"/>
      <c r="U175" s="145"/>
      <c r="V175" s="172"/>
      <c r="W175" s="508">
        <f t="shared" si="114"/>
        <v>0</v>
      </c>
      <c r="X175" s="508">
        <f t="shared" si="115"/>
        <v>0.8</v>
      </c>
      <c r="Y175" s="147"/>
      <c r="Z175" s="145"/>
      <c r="AA175" s="145"/>
      <c r="AB175" s="145"/>
      <c r="AC175" s="145"/>
      <c r="AD175" s="172"/>
      <c r="AE175" s="508">
        <f t="shared" si="116"/>
        <v>0</v>
      </c>
    </row>
    <row r="176" spans="2:31" ht="15" customHeight="1">
      <c r="B176" s="495" t="s">
        <v>301</v>
      </c>
      <c r="C176" s="511" t="s">
        <v>320</v>
      </c>
      <c r="D176" s="493"/>
      <c r="E176" s="494"/>
      <c r="F176" s="681"/>
      <c r="G176" s="511" t="s">
        <v>62</v>
      </c>
      <c r="H176" s="511" t="s">
        <v>303</v>
      </c>
      <c r="I176" s="500" t="s">
        <v>24</v>
      </c>
      <c r="J176" s="211"/>
      <c r="K176" s="487">
        <v>0.3</v>
      </c>
      <c r="L176" s="487">
        <v>0.2</v>
      </c>
      <c r="M176" s="605"/>
      <c r="N176" s="605"/>
      <c r="O176" s="480"/>
      <c r="P176" s="503">
        <f t="shared" si="113"/>
        <v>0.5</v>
      </c>
      <c r="Q176" s="604"/>
      <c r="R176" s="605"/>
      <c r="S176" s="605"/>
      <c r="T176" s="605"/>
      <c r="U176" s="605"/>
      <c r="V176" s="480"/>
      <c r="W176" s="503">
        <f t="shared" si="114"/>
        <v>0</v>
      </c>
      <c r="X176" s="503">
        <f t="shared" si="115"/>
        <v>0.5</v>
      </c>
      <c r="Y176" s="604"/>
      <c r="Z176" s="605"/>
      <c r="AA176" s="605"/>
      <c r="AB176" s="605"/>
      <c r="AC176" s="605"/>
      <c r="AD176" s="480"/>
      <c r="AE176" s="503">
        <f t="shared" si="116"/>
        <v>0</v>
      </c>
    </row>
    <row r="177" spans="2:31" ht="15" customHeight="1">
      <c r="B177" s="495" t="s">
        <v>301</v>
      </c>
      <c r="C177" s="83" t="s">
        <v>772</v>
      </c>
      <c r="D177" s="1"/>
      <c r="E177" s="2"/>
      <c r="F177" s="681"/>
      <c r="G177" s="83" t="s">
        <v>7</v>
      </c>
      <c r="H177" s="83" t="s">
        <v>64</v>
      </c>
      <c r="I177" s="91" t="s">
        <v>238</v>
      </c>
      <c r="J177" s="252"/>
      <c r="K177" s="145"/>
      <c r="L177" s="145"/>
      <c r="M177" s="145"/>
      <c r="N177" s="145"/>
      <c r="O177" s="172"/>
      <c r="P177" s="146">
        <f t="shared" ref="P177:P180" si="117">SUM(J177:O177)</f>
        <v>0</v>
      </c>
      <c r="Q177" s="147"/>
      <c r="R177" s="145"/>
      <c r="S177" s="144">
        <v>0.4</v>
      </c>
      <c r="T177" s="144">
        <v>1</v>
      </c>
      <c r="U177" s="144">
        <v>0.3</v>
      </c>
      <c r="V177" s="172"/>
      <c r="W177" s="146">
        <f t="shared" ref="W177:W180" si="118">SUM(Q177:V177)</f>
        <v>1.7</v>
      </c>
      <c r="X177" s="146">
        <f t="shared" ref="X177:X180" si="119">SUM(P177,W177)</f>
        <v>1.7</v>
      </c>
      <c r="Y177" s="147"/>
      <c r="Z177" s="145"/>
      <c r="AA177" s="145"/>
      <c r="AB177" s="145"/>
      <c r="AC177" s="145"/>
      <c r="AD177" s="172"/>
      <c r="AE177" s="146">
        <f t="shared" ref="AE177:AE180" si="120">SUM(Y177:AD177)</f>
        <v>0</v>
      </c>
    </row>
    <row r="178" spans="2:31" ht="15" customHeight="1">
      <c r="B178" s="495" t="s">
        <v>301</v>
      </c>
      <c r="C178" s="610" t="s">
        <v>771</v>
      </c>
      <c r="D178" s="493"/>
      <c r="E178" s="494"/>
      <c r="F178" s="681"/>
      <c r="G178" s="610" t="s">
        <v>7</v>
      </c>
      <c r="H178" s="610"/>
      <c r="I178" s="611" t="s">
        <v>773</v>
      </c>
      <c r="J178" s="167"/>
      <c r="K178" s="531"/>
      <c r="L178" s="531"/>
      <c r="M178" s="531"/>
      <c r="N178" s="531"/>
      <c r="O178" s="490"/>
      <c r="P178" s="501">
        <f t="shared" si="117"/>
        <v>0</v>
      </c>
      <c r="Q178" s="473"/>
      <c r="R178" s="531"/>
      <c r="S178" s="534">
        <v>0.2</v>
      </c>
      <c r="T178" s="534">
        <v>0.3</v>
      </c>
      <c r="U178" s="534">
        <v>0.1</v>
      </c>
      <c r="V178" s="490"/>
      <c r="W178" s="501">
        <f t="shared" si="118"/>
        <v>0.6</v>
      </c>
      <c r="X178" s="501">
        <f t="shared" si="119"/>
        <v>0.6</v>
      </c>
      <c r="Y178" s="473"/>
      <c r="Z178" s="531"/>
      <c r="AA178" s="531"/>
      <c r="AB178" s="531"/>
      <c r="AC178" s="531"/>
      <c r="AD178" s="490"/>
      <c r="AE178" s="501">
        <f t="shared" si="120"/>
        <v>0</v>
      </c>
    </row>
    <row r="179" spans="2:31" ht="15" customHeight="1">
      <c r="B179" s="495" t="s">
        <v>301</v>
      </c>
      <c r="C179" s="610" t="s">
        <v>771</v>
      </c>
      <c r="D179" s="493"/>
      <c r="E179" s="494"/>
      <c r="F179" s="681"/>
      <c r="G179" s="610" t="s">
        <v>7</v>
      </c>
      <c r="H179" s="610"/>
      <c r="I179" s="611" t="s">
        <v>788</v>
      </c>
      <c r="J179" s="167"/>
      <c r="K179" s="531"/>
      <c r="L179" s="531"/>
      <c r="M179" s="531"/>
      <c r="N179" s="531"/>
      <c r="O179" s="490"/>
      <c r="P179" s="501">
        <f t="shared" ref="P179" si="121">SUM(J179:O179)</f>
        <v>0</v>
      </c>
      <c r="Q179" s="473"/>
      <c r="R179" s="531"/>
      <c r="S179" s="531"/>
      <c r="T179" s="534">
        <v>0.3</v>
      </c>
      <c r="U179" s="534">
        <v>0.1</v>
      </c>
      <c r="V179" s="490"/>
      <c r="W179" s="501">
        <f t="shared" ref="W179" si="122">SUM(Q179:V179)</f>
        <v>0.4</v>
      </c>
      <c r="X179" s="501">
        <f t="shared" ref="X179" si="123">SUM(P179,W179)</f>
        <v>0.4</v>
      </c>
      <c r="Y179" s="473"/>
      <c r="Z179" s="531"/>
      <c r="AA179" s="531"/>
      <c r="AB179" s="531"/>
      <c r="AC179" s="531"/>
      <c r="AD179" s="490"/>
      <c r="AE179" s="501">
        <f t="shared" ref="AE179" si="124">SUM(Y179:AD179)</f>
        <v>0</v>
      </c>
    </row>
    <row r="180" spans="2:31" ht="15" customHeight="1">
      <c r="B180" s="113" t="s">
        <v>301</v>
      </c>
      <c r="C180" s="511" t="s">
        <v>771</v>
      </c>
      <c r="D180" s="1"/>
      <c r="E180" s="2"/>
      <c r="F180" s="681"/>
      <c r="G180" s="511" t="s">
        <v>62</v>
      </c>
      <c r="H180" s="511" t="s">
        <v>303</v>
      </c>
      <c r="I180" s="500" t="s">
        <v>24</v>
      </c>
      <c r="J180" s="211"/>
      <c r="K180" s="605"/>
      <c r="L180" s="605"/>
      <c r="M180" s="605"/>
      <c r="N180" s="605"/>
      <c r="O180" s="480"/>
      <c r="P180" s="503">
        <f t="shared" si="117"/>
        <v>0</v>
      </c>
      <c r="Q180" s="604"/>
      <c r="R180" s="605"/>
      <c r="S180" s="487">
        <v>0.2</v>
      </c>
      <c r="T180" s="487">
        <v>0.3</v>
      </c>
      <c r="U180" s="487">
        <v>0.3</v>
      </c>
      <c r="V180" s="480"/>
      <c r="W180" s="503">
        <f t="shared" si="118"/>
        <v>0.8</v>
      </c>
      <c r="X180" s="503">
        <f t="shared" si="119"/>
        <v>0.8</v>
      </c>
      <c r="Y180" s="604"/>
      <c r="Z180" s="605"/>
      <c r="AA180" s="605"/>
      <c r="AB180" s="605"/>
      <c r="AC180" s="605"/>
      <c r="AD180" s="480"/>
      <c r="AE180" s="503">
        <f t="shared" si="120"/>
        <v>0</v>
      </c>
    </row>
    <row r="181" spans="2:31" ht="15" customHeight="1">
      <c r="B181" s="199" t="s">
        <v>202</v>
      </c>
      <c r="C181" s="86" t="s">
        <v>204</v>
      </c>
      <c r="D181" s="1"/>
      <c r="E181" s="2"/>
      <c r="F181" s="681"/>
      <c r="G181" s="86" t="s">
        <v>7</v>
      </c>
      <c r="H181" s="86"/>
      <c r="I181" s="93" t="s">
        <v>205</v>
      </c>
      <c r="J181" s="139">
        <v>0.1</v>
      </c>
      <c r="K181" s="134">
        <v>0.1</v>
      </c>
      <c r="L181" s="134">
        <v>0.1</v>
      </c>
      <c r="M181" s="134">
        <v>0.1</v>
      </c>
      <c r="N181" s="134">
        <v>0.1</v>
      </c>
      <c r="O181" s="130"/>
      <c r="P181" s="119">
        <f t="shared" ref="P181:P182" si="125">SUM(J181:O181)</f>
        <v>0.5</v>
      </c>
      <c r="Q181" s="128"/>
      <c r="R181" s="129"/>
      <c r="S181" s="129"/>
      <c r="T181" s="129"/>
      <c r="U181" s="129"/>
      <c r="V181" s="130"/>
      <c r="W181" s="119">
        <f t="shared" ref="W181:W182" si="126">SUM(Q181:V181)</f>
        <v>0</v>
      </c>
      <c r="X181" s="119">
        <f t="shared" si="94"/>
        <v>0.5</v>
      </c>
      <c r="Y181" s="128"/>
      <c r="Z181" s="129"/>
      <c r="AA181" s="129"/>
      <c r="AB181" s="129"/>
      <c r="AC181" s="129"/>
      <c r="AD181" s="130"/>
      <c r="AE181" s="119">
        <f t="shared" ref="AE181:AE182" si="127">SUM(Y181:AD181)</f>
        <v>0</v>
      </c>
    </row>
    <row r="182" spans="2:31" ht="15" customHeight="1">
      <c r="B182" s="8" t="s">
        <v>202</v>
      </c>
      <c r="C182" s="6" t="s">
        <v>203</v>
      </c>
      <c r="D182" s="1"/>
      <c r="E182" s="2"/>
      <c r="F182" s="681"/>
      <c r="G182" s="108" t="s">
        <v>62</v>
      </c>
      <c r="H182" s="86" t="s">
        <v>130</v>
      </c>
      <c r="I182" s="93" t="s">
        <v>70</v>
      </c>
      <c r="J182" s="301">
        <v>1</v>
      </c>
      <c r="K182" s="305">
        <v>1</v>
      </c>
      <c r="L182" s="305">
        <v>1</v>
      </c>
      <c r="M182" s="305">
        <v>1</v>
      </c>
      <c r="N182" s="630">
        <v>0.6</v>
      </c>
      <c r="O182" s="194"/>
      <c r="P182" s="154">
        <f t="shared" si="125"/>
        <v>4.5999999999999996</v>
      </c>
      <c r="Q182" s="169"/>
      <c r="R182" s="170"/>
      <c r="S182" s="170"/>
      <c r="T182" s="170"/>
      <c r="U182" s="170"/>
      <c r="V182" s="194"/>
      <c r="W182" s="503">
        <f t="shared" si="126"/>
        <v>0</v>
      </c>
      <c r="X182" s="503">
        <f t="shared" si="94"/>
        <v>4.5999999999999996</v>
      </c>
      <c r="Y182" s="169"/>
      <c r="Z182" s="170"/>
      <c r="AA182" s="170"/>
      <c r="AB182" s="170"/>
      <c r="AC182" s="170"/>
      <c r="AD182" s="194"/>
      <c r="AE182" s="154">
        <f t="shared" si="127"/>
        <v>0</v>
      </c>
    </row>
    <row r="183" spans="2:31" ht="15" customHeight="1">
      <c r="B183" s="8" t="s">
        <v>202</v>
      </c>
      <c r="C183" s="83" t="s">
        <v>234</v>
      </c>
      <c r="D183" s="1"/>
      <c r="E183" s="2"/>
      <c r="F183" s="681"/>
      <c r="G183" s="83" t="s">
        <v>7</v>
      </c>
      <c r="H183" s="83"/>
      <c r="I183" s="91" t="s">
        <v>205</v>
      </c>
      <c r="J183" s="147"/>
      <c r="K183" s="145"/>
      <c r="L183" s="145"/>
      <c r="M183" s="145"/>
      <c r="N183" s="144">
        <v>0.01</v>
      </c>
      <c r="O183" s="419">
        <v>0.1</v>
      </c>
      <c r="P183" s="146">
        <f t="shared" ref="P183:P202" si="128">SUM(J183:O183)</f>
        <v>0.11</v>
      </c>
      <c r="Q183" s="143">
        <v>0.1</v>
      </c>
      <c r="R183" s="144">
        <v>0.1</v>
      </c>
      <c r="S183" s="144">
        <v>0.1</v>
      </c>
      <c r="T183" s="144">
        <v>0.1</v>
      </c>
      <c r="U183" s="144">
        <v>0.1</v>
      </c>
      <c r="V183" s="368">
        <v>0.1</v>
      </c>
      <c r="W183" s="508">
        <f t="shared" ref="W183:W200" si="129">SUM(Q183:V183)</f>
        <v>0.6</v>
      </c>
      <c r="X183" s="508">
        <f t="shared" ref="X183:X202" si="130">SUM(P183,W183)</f>
        <v>0.71</v>
      </c>
      <c r="Y183" s="359">
        <v>0.1</v>
      </c>
      <c r="Z183" s="337">
        <v>0.1</v>
      </c>
      <c r="AA183" s="145"/>
      <c r="AB183" s="145"/>
      <c r="AC183" s="145"/>
      <c r="AD183" s="172"/>
      <c r="AE183" s="146">
        <f t="shared" ref="AE183:AE202" si="131">SUM(Y183:AD183)</f>
        <v>0.2</v>
      </c>
    </row>
    <row r="184" spans="2:31" ht="15" customHeight="1">
      <c r="B184" s="8" t="s">
        <v>202</v>
      </c>
      <c r="C184" s="6" t="s">
        <v>780</v>
      </c>
      <c r="D184" s="1"/>
      <c r="E184" s="2"/>
      <c r="F184" s="681"/>
      <c r="G184" s="6" t="s">
        <v>7</v>
      </c>
      <c r="H184" s="6" t="s">
        <v>64</v>
      </c>
      <c r="I184" s="90" t="s">
        <v>96</v>
      </c>
      <c r="J184" s="135">
        <v>1</v>
      </c>
      <c r="K184" s="136">
        <v>1</v>
      </c>
      <c r="L184" s="136">
        <v>1</v>
      </c>
      <c r="M184" s="136">
        <v>1</v>
      </c>
      <c r="N184" s="136">
        <v>1</v>
      </c>
      <c r="O184" s="406">
        <v>1</v>
      </c>
      <c r="P184" s="116">
        <f t="shared" ref="P184" si="132">SUM(J184:O184)</f>
        <v>6</v>
      </c>
      <c r="Q184" s="482">
        <v>1</v>
      </c>
      <c r="R184" s="534">
        <v>1</v>
      </c>
      <c r="S184" s="534">
        <v>1</v>
      </c>
      <c r="T184" s="534">
        <v>1</v>
      </c>
      <c r="U184" s="534">
        <v>1</v>
      </c>
      <c r="V184" s="300">
        <v>1</v>
      </c>
      <c r="W184" s="116">
        <f t="shared" ref="W184" si="133">SUM(Q184:V184)</f>
        <v>6</v>
      </c>
      <c r="X184" s="116">
        <f t="shared" ref="X184" si="134">SUM(P184,W184)</f>
        <v>12</v>
      </c>
      <c r="Y184" s="153">
        <v>1</v>
      </c>
      <c r="Z184" s="519">
        <v>1</v>
      </c>
      <c r="AA184" s="123"/>
      <c r="AB184" s="123"/>
      <c r="AC184" s="123"/>
      <c r="AD184" s="148"/>
      <c r="AE184" s="116">
        <f t="shared" ref="AE184" si="135">SUM(Y184:AD184)</f>
        <v>2</v>
      </c>
    </row>
    <row r="185" spans="2:31" ht="15" customHeight="1">
      <c r="B185" s="8" t="s">
        <v>202</v>
      </c>
      <c r="C185" s="610" t="s">
        <v>233</v>
      </c>
      <c r="D185" s="1"/>
      <c r="E185" s="2"/>
      <c r="F185" s="681"/>
      <c r="G185" s="84" t="s">
        <v>62</v>
      </c>
      <c r="H185" s="84" t="s">
        <v>130</v>
      </c>
      <c r="I185" s="92" t="s">
        <v>70</v>
      </c>
      <c r="J185" s="208"/>
      <c r="K185" s="216"/>
      <c r="L185" s="216"/>
      <c r="M185" s="216"/>
      <c r="N185" s="216"/>
      <c r="O185" s="661">
        <v>0.6</v>
      </c>
      <c r="P185" s="121">
        <f t="shared" si="128"/>
        <v>0.6</v>
      </c>
      <c r="Q185" s="668">
        <v>0.6</v>
      </c>
      <c r="R185" s="617">
        <v>0.6</v>
      </c>
      <c r="S185" s="617">
        <v>0.6</v>
      </c>
      <c r="T185" s="617">
        <v>0.6</v>
      </c>
      <c r="U185" s="617">
        <v>0.6</v>
      </c>
      <c r="V185" s="420">
        <v>1</v>
      </c>
      <c r="W185" s="121">
        <f t="shared" si="129"/>
        <v>4</v>
      </c>
      <c r="X185" s="121">
        <f t="shared" si="130"/>
        <v>4.5999999999999996</v>
      </c>
      <c r="Y185" s="670">
        <v>1</v>
      </c>
      <c r="Z185" s="421">
        <v>1</v>
      </c>
      <c r="AA185" s="216"/>
      <c r="AB185" s="216"/>
      <c r="AC185" s="216"/>
      <c r="AD185" s="227"/>
      <c r="AE185" s="121">
        <f t="shared" si="131"/>
        <v>2</v>
      </c>
    </row>
    <row r="186" spans="2:31" ht="15" customHeight="1">
      <c r="B186" s="8" t="s">
        <v>202</v>
      </c>
      <c r="C186" s="610" t="s">
        <v>233</v>
      </c>
      <c r="D186" s="1"/>
      <c r="E186" s="2"/>
      <c r="F186" s="681"/>
      <c r="G186" s="520" t="s">
        <v>62</v>
      </c>
      <c r="H186" s="520" t="s">
        <v>130</v>
      </c>
      <c r="I186" s="522" t="s">
        <v>340</v>
      </c>
      <c r="J186" s="473"/>
      <c r="K186" s="531"/>
      <c r="L186" s="531"/>
      <c r="M186" s="529"/>
      <c r="N186" s="613">
        <v>1</v>
      </c>
      <c r="O186" s="614">
        <v>1</v>
      </c>
      <c r="P186" s="501">
        <f t="shared" si="128"/>
        <v>2</v>
      </c>
      <c r="Q186" s="660">
        <v>1</v>
      </c>
      <c r="R186" s="613">
        <v>1</v>
      </c>
      <c r="S186" s="529"/>
      <c r="T186" s="529"/>
      <c r="U186" s="529"/>
      <c r="V186" s="417"/>
      <c r="W186" s="501">
        <f t="shared" si="129"/>
        <v>2</v>
      </c>
      <c r="X186" s="501">
        <f t="shared" si="130"/>
        <v>4</v>
      </c>
      <c r="Y186" s="342"/>
      <c r="Z186" s="529"/>
      <c r="AA186" s="531"/>
      <c r="AB186" s="531"/>
      <c r="AC186" s="531"/>
      <c r="AD186" s="490"/>
      <c r="AE186" s="501">
        <f t="shared" si="131"/>
        <v>0</v>
      </c>
    </row>
    <row r="187" spans="2:31" ht="15" customHeight="1">
      <c r="B187" s="8" t="s">
        <v>202</v>
      </c>
      <c r="C187" s="511" t="s">
        <v>233</v>
      </c>
      <c r="D187" s="1"/>
      <c r="E187" s="2"/>
      <c r="F187" s="681"/>
      <c r="G187" s="511" t="s">
        <v>9</v>
      </c>
      <c r="H187" s="511"/>
      <c r="I187" s="500" t="s">
        <v>114</v>
      </c>
      <c r="J187" s="506"/>
      <c r="K187" s="526"/>
      <c r="L187" s="526"/>
      <c r="M187" s="526"/>
      <c r="N187" s="526"/>
      <c r="O187" s="457"/>
      <c r="P187" s="503">
        <f t="shared" si="128"/>
        <v>0</v>
      </c>
      <c r="Q187" s="506"/>
      <c r="R187" s="526"/>
      <c r="S187" s="338"/>
      <c r="T187" s="338"/>
      <c r="U187" s="338"/>
      <c r="V187" s="457"/>
      <c r="W187" s="503">
        <f t="shared" si="129"/>
        <v>0</v>
      </c>
      <c r="X187" s="503">
        <f t="shared" si="130"/>
        <v>0</v>
      </c>
      <c r="Y187" s="343"/>
      <c r="Z187" s="338"/>
      <c r="AA187" s="526"/>
      <c r="AB187" s="526"/>
      <c r="AC187" s="526"/>
      <c r="AD187" s="480"/>
      <c r="AE187" s="503">
        <f t="shared" si="131"/>
        <v>0</v>
      </c>
    </row>
    <row r="188" spans="2:31" ht="15" customHeight="1">
      <c r="B188" s="495" t="s">
        <v>202</v>
      </c>
      <c r="C188" s="520" t="s">
        <v>781</v>
      </c>
      <c r="D188" s="493"/>
      <c r="E188" s="494"/>
      <c r="F188" s="681"/>
      <c r="G188" s="521" t="s">
        <v>62</v>
      </c>
      <c r="H188" s="521"/>
      <c r="I188" s="523" t="s">
        <v>114</v>
      </c>
      <c r="J188" s="504"/>
      <c r="K188" s="532"/>
      <c r="L188" s="532"/>
      <c r="M188" s="532"/>
      <c r="N188" s="532"/>
      <c r="O188" s="456"/>
      <c r="P188" s="502">
        <f t="shared" si="128"/>
        <v>0</v>
      </c>
      <c r="Q188" s="504"/>
      <c r="R188" s="532"/>
      <c r="S188" s="516"/>
      <c r="T188" s="606"/>
      <c r="U188" s="606"/>
      <c r="V188" s="603">
        <v>1</v>
      </c>
      <c r="W188" s="502">
        <f t="shared" si="129"/>
        <v>1</v>
      </c>
      <c r="X188" s="502">
        <f t="shared" si="130"/>
        <v>1</v>
      </c>
      <c r="Y188" s="754">
        <v>1</v>
      </c>
      <c r="Z188" s="486">
        <v>1</v>
      </c>
      <c r="AA188" s="532"/>
      <c r="AB188" s="532"/>
      <c r="AC188" s="532"/>
      <c r="AD188" s="477"/>
      <c r="AE188" s="502">
        <f t="shared" si="131"/>
        <v>2</v>
      </c>
    </row>
    <row r="189" spans="2:31" ht="15" customHeight="1">
      <c r="B189" s="495" t="s">
        <v>202</v>
      </c>
      <c r="C189" s="511" t="s">
        <v>781</v>
      </c>
      <c r="D189" s="493"/>
      <c r="E189" s="494"/>
      <c r="F189" s="681"/>
      <c r="G189" s="520" t="s">
        <v>62</v>
      </c>
      <c r="H189" s="520"/>
      <c r="I189" s="522" t="s">
        <v>114</v>
      </c>
      <c r="J189" s="473"/>
      <c r="K189" s="531"/>
      <c r="L189" s="531"/>
      <c r="M189" s="531"/>
      <c r="N189" s="531"/>
      <c r="O189" s="417"/>
      <c r="P189" s="121">
        <f t="shared" ref="P189" si="136">SUM(J189:O189)</f>
        <v>0</v>
      </c>
      <c r="Q189" s="473"/>
      <c r="R189" s="531"/>
      <c r="S189" s="531"/>
      <c r="T189" s="529"/>
      <c r="U189" s="531"/>
      <c r="V189" s="137">
        <v>1</v>
      </c>
      <c r="W189" s="501">
        <f t="shared" ref="W189" si="137">SUM(Q189:V189)</f>
        <v>1</v>
      </c>
      <c r="X189" s="501">
        <f t="shared" ref="X189" si="138">SUM(P189,W189)</f>
        <v>1</v>
      </c>
      <c r="Y189" s="118">
        <v>1</v>
      </c>
      <c r="Z189" s="531"/>
      <c r="AA189" s="531"/>
      <c r="AB189" s="531"/>
      <c r="AC189" s="531"/>
      <c r="AD189" s="490"/>
      <c r="AE189" s="501">
        <f t="shared" ref="AE189" si="139">SUM(Y189:AD189)</f>
        <v>1</v>
      </c>
    </row>
    <row r="190" spans="2:31" ht="15" customHeight="1">
      <c r="B190" s="8" t="s">
        <v>202</v>
      </c>
      <c r="C190" s="83" t="s">
        <v>407</v>
      </c>
      <c r="D190" s="493"/>
      <c r="E190" s="2"/>
      <c r="F190" s="681"/>
      <c r="G190" s="83" t="s">
        <v>62</v>
      </c>
      <c r="H190" s="83"/>
      <c r="I190" s="91" t="s">
        <v>114</v>
      </c>
      <c r="J190" s="147"/>
      <c r="K190" s="145"/>
      <c r="L190" s="145"/>
      <c r="M190" s="145"/>
      <c r="N190" s="145"/>
      <c r="O190" s="594"/>
      <c r="P190" s="121">
        <f t="shared" si="128"/>
        <v>0</v>
      </c>
      <c r="Q190" s="147"/>
      <c r="R190" s="145"/>
      <c r="S190" s="145"/>
      <c r="T190" s="145"/>
      <c r="U190" s="177">
        <v>1</v>
      </c>
      <c r="V190" s="190">
        <v>1</v>
      </c>
      <c r="W190" s="508">
        <f t="shared" si="129"/>
        <v>2</v>
      </c>
      <c r="X190" s="508">
        <f t="shared" si="130"/>
        <v>2</v>
      </c>
      <c r="Y190" s="193">
        <v>1</v>
      </c>
      <c r="Z190" s="177">
        <v>1</v>
      </c>
      <c r="AA190" s="145"/>
      <c r="AB190" s="145"/>
      <c r="AC190" s="145"/>
      <c r="AD190" s="172"/>
      <c r="AE190" s="508">
        <f t="shared" si="131"/>
        <v>2</v>
      </c>
    </row>
    <row r="191" spans="2:31" ht="15" customHeight="1">
      <c r="B191" s="495" t="s">
        <v>202</v>
      </c>
      <c r="C191" s="521" t="s">
        <v>407</v>
      </c>
      <c r="D191" s="493"/>
      <c r="E191" s="494"/>
      <c r="F191" s="681"/>
      <c r="G191" s="610" t="s">
        <v>8</v>
      </c>
      <c r="H191" s="610"/>
      <c r="I191" s="611" t="s">
        <v>735</v>
      </c>
      <c r="J191" s="473"/>
      <c r="K191" s="531"/>
      <c r="L191" s="531"/>
      <c r="M191" s="531"/>
      <c r="N191" s="531"/>
      <c r="O191" s="417"/>
      <c r="P191" s="121">
        <f t="shared" ref="P191" si="140">SUM(J191:O191)</f>
        <v>0</v>
      </c>
      <c r="Q191" s="473"/>
      <c r="R191" s="531"/>
      <c r="S191" s="531"/>
      <c r="T191" s="531"/>
      <c r="U191" s="607">
        <v>1</v>
      </c>
      <c r="V191" s="137">
        <v>1</v>
      </c>
      <c r="W191" s="501">
        <f t="shared" si="129"/>
        <v>2</v>
      </c>
      <c r="X191" s="501">
        <f t="shared" si="130"/>
        <v>2</v>
      </c>
      <c r="Y191" s="118">
        <v>1</v>
      </c>
      <c r="Z191" s="607">
        <v>1</v>
      </c>
      <c r="AA191" s="531"/>
      <c r="AB191" s="531"/>
      <c r="AC191" s="531"/>
      <c r="AD191" s="490"/>
      <c r="AE191" s="501">
        <f t="shared" ref="AE191" si="141">SUM(Y191:AD191)</f>
        <v>2</v>
      </c>
    </row>
    <row r="192" spans="2:31" ht="15" customHeight="1">
      <c r="B192" s="495" t="s">
        <v>202</v>
      </c>
      <c r="C192" s="521" t="s">
        <v>407</v>
      </c>
      <c r="D192" s="493"/>
      <c r="E192" s="494"/>
      <c r="F192" s="681"/>
      <c r="G192" s="610" t="s">
        <v>8</v>
      </c>
      <c r="H192" s="610"/>
      <c r="I192" s="611" t="s">
        <v>120</v>
      </c>
      <c r="J192" s="473"/>
      <c r="K192" s="531"/>
      <c r="L192" s="531"/>
      <c r="M192" s="531"/>
      <c r="N192" s="531"/>
      <c r="O192" s="417"/>
      <c r="P192" s="501">
        <f t="shared" si="128"/>
        <v>0</v>
      </c>
      <c r="Q192" s="473"/>
      <c r="R192" s="531"/>
      <c r="S192" s="531"/>
      <c r="T192" s="531"/>
      <c r="U192" s="607">
        <v>1</v>
      </c>
      <c r="V192" s="137">
        <v>1</v>
      </c>
      <c r="W192" s="501">
        <f t="shared" si="129"/>
        <v>2</v>
      </c>
      <c r="X192" s="501">
        <f t="shared" si="130"/>
        <v>2</v>
      </c>
      <c r="Y192" s="118">
        <v>1</v>
      </c>
      <c r="Z192" s="531"/>
      <c r="AA192" s="531"/>
      <c r="AB192" s="531"/>
      <c r="AC192" s="531"/>
      <c r="AD192" s="490"/>
      <c r="AE192" s="501">
        <f t="shared" si="131"/>
        <v>1</v>
      </c>
    </row>
    <row r="193" spans="2:31" ht="15" customHeight="1">
      <c r="B193" s="495" t="s">
        <v>202</v>
      </c>
      <c r="C193" s="521" t="s">
        <v>407</v>
      </c>
      <c r="D193" s="493"/>
      <c r="E193" s="494"/>
      <c r="F193" s="681"/>
      <c r="G193" s="610" t="s">
        <v>8</v>
      </c>
      <c r="H193" s="610"/>
      <c r="I193" s="611" t="s">
        <v>735</v>
      </c>
      <c r="J193" s="473"/>
      <c r="K193" s="531"/>
      <c r="L193" s="531"/>
      <c r="M193" s="531"/>
      <c r="N193" s="531"/>
      <c r="O193" s="417"/>
      <c r="P193" s="501">
        <f t="shared" si="128"/>
        <v>0</v>
      </c>
      <c r="Q193" s="473"/>
      <c r="R193" s="531"/>
      <c r="S193" s="531"/>
      <c r="T193" s="531"/>
      <c r="U193" s="607">
        <v>1</v>
      </c>
      <c r="V193" s="137">
        <v>1</v>
      </c>
      <c r="W193" s="501">
        <f t="shared" si="129"/>
        <v>2</v>
      </c>
      <c r="X193" s="501">
        <f t="shared" si="130"/>
        <v>2</v>
      </c>
      <c r="Y193" s="473"/>
      <c r="Z193" s="531"/>
      <c r="AA193" s="531"/>
      <c r="AB193" s="531"/>
      <c r="AC193" s="531"/>
      <c r="AD193" s="490"/>
      <c r="AE193" s="501">
        <f t="shared" si="131"/>
        <v>0</v>
      </c>
    </row>
    <row r="194" spans="2:31" ht="15" customHeight="1">
      <c r="B194" s="8" t="s">
        <v>202</v>
      </c>
      <c r="C194" s="87" t="s">
        <v>406</v>
      </c>
      <c r="D194" s="493"/>
      <c r="E194" s="2"/>
      <c r="F194" s="681"/>
      <c r="G194" s="511" t="s">
        <v>62</v>
      </c>
      <c r="H194" s="511"/>
      <c r="I194" s="500" t="s">
        <v>114</v>
      </c>
      <c r="J194" s="506"/>
      <c r="K194" s="526"/>
      <c r="L194" s="526"/>
      <c r="M194" s="526"/>
      <c r="N194" s="526"/>
      <c r="O194" s="457"/>
      <c r="P194" s="503">
        <f t="shared" si="128"/>
        <v>0</v>
      </c>
      <c r="Q194" s="506"/>
      <c r="R194" s="526"/>
      <c r="S194" s="526"/>
      <c r="T194" s="526"/>
      <c r="U194" s="526"/>
      <c r="V194" s="801">
        <v>1</v>
      </c>
      <c r="W194" s="503">
        <f t="shared" si="129"/>
        <v>1</v>
      </c>
      <c r="X194" s="503">
        <f t="shared" si="130"/>
        <v>1</v>
      </c>
      <c r="Y194" s="142">
        <v>1</v>
      </c>
      <c r="Z194" s="489">
        <v>1</v>
      </c>
      <c r="AA194" s="526"/>
      <c r="AB194" s="526"/>
      <c r="AC194" s="526"/>
      <c r="AD194" s="480"/>
      <c r="AE194" s="503">
        <f t="shared" si="131"/>
        <v>2</v>
      </c>
    </row>
    <row r="195" spans="2:31" s="65" customFormat="1" ht="15" customHeight="1">
      <c r="B195" s="111" t="s">
        <v>118</v>
      </c>
      <c r="C195" s="521" t="s">
        <v>29</v>
      </c>
      <c r="D195" s="493"/>
      <c r="E195" s="9" t="s">
        <v>448</v>
      </c>
      <c r="F195" s="683" t="s">
        <v>447</v>
      </c>
      <c r="G195" s="521" t="s">
        <v>7</v>
      </c>
      <c r="H195" s="521"/>
      <c r="I195" s="523" t="s">
        <v>30</v>
      </c>
      <c r="J195" s="485">
        <v>0.3</v>
      </c>
      <c r="K195" s="533">
        <v>1</v>
      </c>
      <c r="L195" s="533">
        <v>0.3</v>
      </c>
      <c r="M195" s="533">
        <v>1</v>
      </c>
      <c r="N195" s="533">
        <v>1</v>
      </c>
      <c r="O195" s="458">
        <v>1</v>
      </c>
      <c r="P195" s="502">
        <f t="shared" si="128"/>
        <v>4.5999999999999996</v>
      </c>
      <c r="Q195" s="485">
        <v>0.5</v>
      </c>
      <c r="R195" s="606"/>
      <c r="S195" s="606"/>
      <c r="T195" s="606"/>
      <c r="U195" s="606"/>
      <c r="V195" s="477"/>
      <c r="W195" s="502">
        <f t="shared" si="129"/>
        <v>0.5</v>
      </c>
      <c r="X195" s="502">
        <f t="shared" si="130"/>
        <v>5.0999999999999996</v>
      </c>
      <c r="Y195" s="504"/>
      <c r="Z195" s="606"/>
      <c r="AA195" s="606"/>
      <c r="AB195" s="606"/>
      <c r="AC195" s="606"/>
      <c r="AD195" s="477"/>
      <c r="AE195" s="502">
        <f t="shared" si="131"/>
        <v>0</v>
      </c>
    </row>
    <row r="196" spans="2:31" s="65" customFormat="1" ht="15" customHeight="1">
      <c r="B196" s="112" t="s">
        <v>53</v>
      </c>
      <c r="C196" s="610" t="s">
        <v>29</v>
      </c>
      <c r="D196" s="493"/>
      <c r="E196" s="494"/>
      <c r="F196" s="681"/>
      <c r="G196" s="610" t="s">
        <v>8</v>
      </c>
      <c r="H196" s="610" t="s">
        <v>175</v>
      </c>
      <c r="I196" s="611" t="s">
        <v>37</v>
      </c>
      <c r="J196" s="482">
        <v>1</v>
      </c>
      <c r="K196" s="533">
        <v>1</v>
      </c>
      <c r="L196" s="534">
        <v>1</v>
      </c>
      <c r="M196" s="534">
        <v>1</v>
      </c>
      <c r="N196" s="613">
        <v>1</v>
      </c>
      <c r="O196" s="614">
        <v>1</v>
      </c>
      <c r="P196" s="501">
        <f t="shared" si="128"/>
        <v>6</v>
      </c>
      <c r="Q196" s="659">
        <v>1</v>
      </c>
      <c r="R196" s="651">
        <v>1</v>
      </c>
      <c r="S196" s="651">
        <v>1</v>
      </c>
      <c r="T196" s="651">
        <v>1</v>
      </c>
      <c r="U196" s="651">
        <v>1</v>
      </c>
      <c r="V196" s="518">
        <v>1</v>
      </c>
      <c r="W196" s="501">
        <f t="shared" si="129"/>
        <v>6</v>
      </c>
      <c r="X196" s="501">
        <f t="shared" si="130"/>
        <v>12</v>
      </c>
      <c r="Y196" s="153">
        <v>1</v>
      </c>
      <c r="Z196" s="518">
        <v>1</v>
      </c>
      <c r="AA196" s="531"/>
      <c r="AB196" s="531"/>
      <c r="AC196" s="531"/>
      <c r="AD196" s="490"/>
      <c r="AE196" s="501">
        <f t="shared" si="131"/>
        <v>2</v>
      </c>
    </row>
    <row r="197" spans="2:31" s="65" customFormat="1" ht="15" customHeight="1">
      <c r="B197" s="112" t="s">
        <v>53</v>
      </c>
      <c r="C197" s="610" t="s">
        <v>29</v>
      </c>
      <c r="D197" s="493"/>
      <c r="E197" s="494"/>
      <c r="F197" s="681"/>
      <c r="G197" s="610" t="s">
        <v>7</v>
      </c>
      <c r="H197" s="610"/>
      <c r="I197" s="611" t="s">
        <v>181</v>
      </c>
      <c r="J197" s="482">
        <v>0.01</v>
      </c>
      <c r="K197" s="534">
        <v>1</v>
      </c>
      <c r="L197" s="531"/>
      <c r="M197" s="531"/>
      <c r="N197" s="531"/>
      <c r="O197" s="490"/>
      <c r="P197" s="501">
        <f t="shared" si="128"/>
        <v>1.01</v>
      </c>
      <c r="Q197" s="534">
        <v>1</v>
      </c>
      <c r="R197" s="534">
        <v>1</v>
      </c>
      <c r="S197" s="533">
        <v>1</v>
      </c>
      <c r="T197" s="533">
        <v>1</v>
      </c>
      <c r="U197" s="533">
        <v>1</v>
      </c>
      <c r="V197" s="518">
        <v>1</v>
      </c>
      <c r="W197" s="501">
        <f t="shared" si="129"/>
        <v>6</v>
      </c>
      <c r="X197" s="501">
        <f t="shared" si="130"/>
        <v>7.01</v>
      </c>
      <c r="Y197" s="153">
        <v>1</v>
      </c>
      <c r="Z197" s="518">
        <v>1</v>
      </c>
      <c r="AA197" s="531"/>
      <c r="AB197" s="531"/>
      <c r="AC197" s="531"/>
      <c r="AD197" s="490"/>
      <c r="AE197" s="501">
        <f t="shared" si="131"/>
        <v>2</v>
      </c>
    </row>
    <row r="198" spans="2:31" s="65" customFormat="1" ht="15" customHeight="1">
      <c r="B198" s="112" t="s">
        <v>53</v>
      </c>
      <c r="C198" s="610" t="s">
        <v>29</v>
      </c>
      <c r="D198" s="493"/>
      <c r="E198" s="494"/>
      <c r="F198" s="681"/>
      <c r="G198" s="610" t="s">
        <v>8</v>
      </c>
      <c r="H198" s="99" t="s">
        <v>154</v>
      </c>
      <c r="I198" s="611" t="s">
        <v>116</v>
      </c>
      <c r="J198" s="482">
        <v>1</v>
      </c>
      <c r="K198" s="534">
        <v>1</v>
      </c>
      <c r="L198" s="534">
        <v>1</v>
      </c>
      <c r="M198" s="534">
        <v>1</v>
      </c>
      <c r="N198" s="531"/>
      <c r="O198" s="490"/>
      <c r="P198" s="501">
        <f t="shared" si="128"/>
        <v>4</v>
      </c>
      <c r="Q198" s="473"/>
      <c r="R198" s="531"/>
      <c r="S198" s="531"/>
      <c r="T198" s="531"/>
      <c r="U198" s="531"/>
      <c r="V198" s="531"/>
      <c r="W198" s="501">
        <f t="shared" si="129"/>
        <v>0</v>
      </c>
      <c r="X198" s="501">
        <f t="shared" si="130"/>
        <v>4</v>
      </c>
      <c r="Y198" s="473"/>
      <c r="Z198" s="531"/>
      <c r="AA198" s="531"/>
      <c r="AB198" s="531"/>
      <c r="AC198" s="531"/>
      <c r="AD198" s="490"/>
      <c r="AE198" s="501">
        <f t="shared" si="131"/>
        <v>0</v>
      </c>
    </row>
    <row r="199" spans="2:31" s="65" customFormat="1" ht="15" customHeight="1">
      <c r="B199" s="112" t="s">
        <v>53</v>
      </c>
      <c r="C199" s="610" t="s">
        <v>29</v>
      </c>
      <c r="D199" s="493"/>
      <c r="E199" s="494"/>
      <c r="F199" s="681"/>
      <c r="G199" s="610" t="s">
        <v>8</v>
      </c>
      <c r="H199" s="610" t="s">
        <v>175</v>
      </c>
      <c r="I199" s="611" t="s">
        <v>166</v>
      </c>
      <c r="J199" s="482">
        <v>1</v>
      </c>
      <c r="K199" s="534">
        <v>1</v>
      </c>
      <c r="L199" s="534">
        <v>1</v>
      </c>
      <c r="M199" s="534">
        <v>1</v>
      </c>
      <c r="N199" s="613">
        <v>1</v>
      </c>
      <c r="O199" s="614">
        <v>1</v>
      </c>
      <c r="P199" s="501">
        <f t="shared" si="128"/>
        <v>6</v>
      </c>
      <c r="Q199" s="660">
        <v>1</v>
      </c>
      <c r="R199" s="613">
        <v>1</v>
      </c>
      <c r="S199" s="531"/>
      <c r="T199" s="531"/>
      <c r="U199" s="531"/>
      <c r="V199" s="531"/>
      <c r="W199" s="501">
        <f t="shared" si="129"/>
        <v>2</v>
      </c>
      <c r="X199" s="501">
        <f t="shared" si="130"/>
        <v>8</v>
      </c>
      <c r="Y199" s="473"/>
      <c r="Z199" s="531"/>
      <c r="AA199" s="531"/>
      <c r="AB199" s="531"/>
      <c r="AC199" s="531"/>
      <c r="AD199" s="490"/>
      <c r="AE199" s="501">
        <f t="shared" si="131"/>
        <v>0</v>
      </c>
    </row>
    <row r="200" spans="2:31" s="65" customFormat="1" ht="15" customHeight="1">
      <c r="B200" s="112" t="s">
        <v>53</v>
      </c>
      <c r="C200" s="610" t="s">
        <v>29</v>
      </c>
      <c r="D200" s="493"/>
      <c r="E200" s="494"/>
      <c r="F200" s="681"/>
      <c r="G200" s="610" t="s">
        <v>8</v>
      </c>
      <c r="H200" s="99" t="s">
        <v>131</v>
      </c>
      <c r="I200" s="611" t="s">
        <v>33</v>
      </c>
      <c r="J200" s="473"/>
      <c r="K200" s="531"/>
      <c r="L200" s="531"/>
      <c r="M200" s="531"/>
      <c r="N200" s="531"/>
      <c r="O200" s="490"/>
      <c r="P200" s="501">
        <f t="shared" si="128"/>
        <v>0</v>
      </c>
      <c r="Q200" s="473"/>
      <c r="R200" s="531"/>
      <c r="S200" s="651">
        <v>1</v>
      </c>
      <c r="T200" s="651">
        <v>1</v>
      </c>
      <c r="U200" s="651">
        <v>1</v>
      </c>
      <c r="V200" s="518">
        <v>1</v>
      </c>
      <c r="W200" s="501">
        <f t="shared" si="129"/>
        <v>4</v>
      </c>
      <c r="X200" s="501">
        <f t="shared" si="130"/>
        <v>4</v>
      </c>
      <c r="Y200" s="153">
        <v>1</v>
      </c>
      <c r="Z200" s="518">
        <v>1</v>
      </c>
      <c r="AA200" s="531"/>
      <c r="AB200" s="531"/>
      <c r="AC200" s="531"/>
      <c r="AD200" s="490"/>
      <c r="AE200" s="501">
        <f t="shared" si="131"/>
        <v>2</v>
      </c>
    </row>
    <row r="201" spans="2:31" s="65" customFormat="1" ht="15" customHeight="1">
      <c r="B201" s="112" t="s">
        <v>53</v>
      </c>
      <c r="C201" s="610" t="s">
        <v>29</v>
      </c>
      <c r="D201" s="493"/>
      <c r="E201" s="494"/>
      <c r="F201" s="681"/>
      <c r="G201" s="610" t="s">
        <v>7</v>
      </c>
      <c r="H201" s="99" t="s">
        <v>34</v>
      </c>
      <c r="I201" s="611" t="s">
        <v>729</v>
      </c>
      <c r="J201" s="473"/>
      <c r="K201" s="531"/>
      <c r="L201" s="531"/>
      <c r="M201" s="531"/>
      <c r="N201" s="531"/>
      <c r="O201" s="490"/>
      <c r="P201" s="501">
        <f t="shared" si="128"/>
        <v>0</v>
      </c>
      <c r="Q201" s="473"/>
      <c r="R201" s="531"/>
      <c r="S201" s="534">
        <v>1</v>
      </c>
      <c r="T201" s="534">
        <v>1</v>
      </c>
      <c r="U201" s="534">
        <v>1</v>
      </c>
      <c r="V201" s="519">
        <v>1</v>
      </c>
      <c r="W201" s="501">
        <f>SUM(Q201:V201)</f>
        <v>4</v>
      </c>
      <c r="X201" s="501">
        <f t="shared" si="130"/>
        <v>4</v>
      </c>
      <c r="Y201" s="153">
        <v>1</v>
      </c>
      <c r="Z201" s="519">
        <v>1</v>
      </c>
      <c r="AA201" s="531"/>
      <c r="AB201" s="531"/>
      <c r="AC201" s="531"/>
      <c r="AD201" s="490"/>
      <c r="AE201" s="501">
        <f t="shared" si="131"/>
        <v>2</v>
      </c>
    </row>
    <row r="202" spans="2:31" s="65" customFormat="1" ht="15" customHeight="1">
      <c r="B202" s="112" t="s">
        <v>53</v>
      </c>
      <c r="C202" s="610" t="s">
        <v>306</v>
      </c>
      <c r="D202" s="493"/>
      <c r="E202" s="494"/>
      <c r="F202" s="681"/>
      <c r="G202" s="610" t="s">
        <v>7</v>
      </c>
      <c r="H202" s="99"/>
      <c r="I202" s="611" t="s">
        <v>180</v>
      </c>
      <c r="J202" s="473"/>
      <c r="K202" s="534">
        <v>1</v>
      </c>
      <c r="L202" s="531"/>
      <c r="M202" s="531"/>
      <c r="N202" s="531"/>
      <c r="O202" s="490"/>
      <c r="P202" s="501">
        <f t="shared" si="128"/>
        <v>1</v>
      </c>
      <c r="Q202" s="473"/>
      <c r="R202" s="531"/>
      <c r="S202" s="531"/>
      <c r="T202" s="531"/>
      <c r="U202" s="531"/>
      <c r="V202" s="531"/>
      <c r="W202" s="501">
        <f>SUM(Q202:V202)</f>
        <v>0</v>
      </c>
      <c r="X202" s="501">
        <f t="shared" si="130"/>
        <v>1</v>
      </c>
      <c r="Y202" s="473"/>
      <c r="Z202" s="531"/>
      <c r="AA202" s="531"/>
      <c r="AB202" s="531"/>
      <c r="AC202" s="531"/>
      <c r="AD202" s="490"/>
      <c r="AE202" s="501">
        <f t="shared" si="131"/>
        <v>0</v>
      </c>
    </row>
    <row r="203" spans="2:31" s="65" customFormat="1" ht="15" customHeight="1">
      <c r="B203" s="112" t="s">
        <v>53</v>
      </c>
      <c r="C203" s="610" t="s">
        <v>306</v>
      </c>
      <c r="D203" s="493"/>
      <c r="E203" s="494"/>
      <c r="F203" s="681"/>
      <c r="G203" s="610" t="s">
        <v>7</v>
      </c>
      <c r="H203" s="99"/>
      <c r="I203" s="611" t="s">
        <v>307</v>
      </c>
      <c r="J203" s="473"/>
      <c r="K203" s="534">
        <v>1</v>
      </c>
      <c r="L203" s="531"/>
      <c r="M203" s="531"/>
      <c r="N203" s="531"/>
      <c r="O203" s="490"/>
      <c r="P203" s="501">
        <f>SUM(J203:O203)</f>
        <v>1</v>
      </c>
      <c r="Q203" s="473"/>
      <c r="R203" s="531"/>
      <c r="S203" s="531"/>
      <c r="T203" s="531"/>
      <c r="U203" s="531"/>
      <c r="V203" s="531"/>
      <c r="W203" s="501">
        <f t="shared" ref="W203:W204" si="142">SUM(Q203:V203)</f>
        <v>0</v>
      </c>
      <c r="X203" s="501">
        <f>SUM(P203,W203)</f>
        <v>1</v>
      </c>
      <c r="Y203" s="473"/>
      <c r="Z203" s="531"/>
      <c r="AA203" s="531"/>
      <c r="AB203" s="531"/>
      <c r="AC203" s="531"/>
      <c r="AD203" s="490"/>
      <c r="AE203" s="501">
        <f>SUM(Y203:AD203)</f>
        <v>0</v>
      </c>
    </row>
    <row r="204" spans="2:31" s="65" customFormat="1" ht="15" customHeight="1">
      <c r="B204" s="112" t="s">
        <v>53</v>
      </c>
      <c r="C204" s="610" t="s">
        <v>306</v>
      </c>
      <c r="D204" s="493"/>
      <c r="E204" s="494"/>
      <c r="F204" s="681"/>
      <c r="G204" s="610" t="s">
        <v>7</v>
      </c>
      <c r="H204" s="99"/>
      <c r="I204" s="611" t="s">
        <v>32</v>
      </c>
      <c r="J204" s="473"/>
      <c r="K204" s="534">
        <v>1</v>
      </c>
      <c r="L204" s="531"/>
      <c r="M204" s="531"/>
      <c r="N204" s="531"/>
      <c r="O204" s="490"/>
      <c r="P204" s="501">
        <f>SUM(J204:O204)</f>
        <v>1</v>
      </c>
      <c r="Q204" s="473"/>
      <c r="R204" s="531"/>
      <c r="S204" s="531"/>
      <c r="T204" s="531"/>
      <c r="U204" s="531"/>
      <c r="V204" s="531"/>
      <c r="W204" s="501">
        <f t="shared" si="142"/>
        <v>0</v>
      </c>
      <c r="X204" s="501">
        <f>SUM(P204,W204)</f>
        <v>1</v>
      </c>
      <c r="Y204" s="473"/>
      <c r="Z204" s="531"/>
      <c r="AA204" s="531"/>
      <c r="AB204" s="531"/>
      <c r="AC204" s="531"/>
      <c r="AD204" s="490"/>
      <c r="AE204" s="501">
        <f>SUM(Y204:AD204)</f>
        <v>0</v>
      </c>
    </row>
    <row r="205" spans="2:31" s="65" customFormat="1" ht="15" customHeight="1">
      <c r="B205" s="112" t="s">
        <v>53</v>
      </c>
      <c r="C205" s="511" t="s">
        <v>306</v>
      </c>
      <c r="D205" s="493"/>
      <c r="E205" s="494"/>
      <c r="F205" s="681"/>
      <c r="G205" s="511" t="s">
        <v>7</v>
      </c>
      <c r="H205" s="100"/>
      <c r="I205" s="500" t="s">
        <v>155</v>
      </c>
      <c r="J205" s="604"/>
      <c r="K205" s="605"/>
      <c r="L205" s="605"/>
      <c r="M205" s="487">
        <v>1</v>
      </c>
      <c r="N205" s="487">
        <v>1</v>
      </c>
      <c r="O205" s="530">
        <v>1</v>
      </c>
      <c r="P205" s="503">
        <f t="shared" ref="P205:P206" si="143">SUM(J205:O205)</f>
        <v>3</v>
      </c>
      <c r="Q205" s="482">
        <v>0.9</v>
      </c>
      <c r="R205" s="534">
        <v>1</v>
      </c>
      <c r="S205" s="531"/>
      <c r="T205" s="531"/>
      <c r="U205" s="531"/>
      <c r="V205" s="531"/>
      <c r="W205" s="503">
        <f>SUM(Q205:V205)</f>
        <v>1.9</v>
      </c>
      <c r="X205" s="503">
        <f t="shared" ref="X205:X206" si="144">SUM(P205,W205)</f>
        <v>4.9000000000000004</v>
      </c>
      <c r="Y205" s="473"/>
      <c r="Z205" s="531"/>
      <c r="AA205" s="605"/>
      <c r="AB205" s="605"/>
      <c r="AC205" s="605"/>
      <c r="AD205" s="480"/>
      <c r="AE205" s="503">
        <f t="shared" ref="AE205:AE206" si="145">SUM(Y205:AD205)</f>
        <v>0</v>
      </c>
    </row>
    <row r="206" spans="2:31" s="65" customFormat="1" ht="15" customHeight="1">
      <c r="B206" s="112" t="s">
        <v>53</v>
      </c>
      <c r="C206" s="83" t="s">
        <v>375</v>
      </c>
      <c r="D206" s="493"/>
      <c r="E206" s="494"/>
      <c r="F206" s="681"/>
      <c r="G206" s="83" t="s">
        <v>7</v>
      </c>
      <c r="H206" s="98"/>
      <c r="I206" s="91" t="s">
        <v>181</v>
      </c>
      <c r="J206" s="147"/>
      <c r="K206" s="145"/>
      <c r="L206" s="145"/>
      <c r="M206" s="144">
        <v>0.7</v>
      </c>
      <c r="N206" s="145"/>
      <c r="O206" s="172"/>
      <c r="P206" s="508">
        <f t="shared" si="143"/>
        <v>0.7</v>
      </c>
      <c r="Q206" s="147"/>
      <c r="R206" s="145"/>
      <c r="S206" s="145"/>
      <c r="T206" s="145"/>
      <c r="U206" s="145"/>
      <c r="V206" s="145"/>
      <c r="W206" s="508">
        <f>SUM(Q206:V206)</f>
        <v>0</v>
      </c>
      <c r="X206" s="508">
        <f t="shared" si="144"/>
        <v>0.7</v>
      </c>
      <c r="Y206" s="147"/>
      <c r="Z206" s="145"/>
      <c r="AA206" s="145"/>
      <c r="AB206" s="145"/>
      <c r="AC206" s="145"/>
      <c r="AD206" s="172"/>
      <c r="AE206" s="508">
        <f t="shared" si="145"/>
        <v>0</v>
      </c>
    </row>
    <row r="207" spans="2:31" s="65" customFormat="1" ht="15" customHeight="1">
      <c r="B207" s="112" t="s">
        <v>53</v>
      </c>
      <c r="C207" s="610" t="s">
        <v>375</v>
      </c>
      <c r="D207" s="493"/>
      <c r="E207" s="494"/>
      <c r="F207" s="681"/>
      <c r="G207" s="610" t="s">
        <v>8</v>
      </c>
      <c r="H207" s="99" t="s">
        <v>131</v>
      </c>
      <c r="I207" s="611" t="s">
        <v>33</v>
      </c>
      <c r="J207" s="473"/>
      <c r="K207" s="531"/>
      <c r="L207" s="531"/>
      <c r="M207" s="534">
        <v>0.7</v>
      </c>
      <c r="N207" s="531"/>
      <c r="O207" s="490"/>
      <c r="P207" s="501">
        <f>SUM(J207:O207)</f>
        <v>0.7</v>
      </c>
      <c r="Q207" s="473"/>
      <c r="R207" s="531"/>
      <c r="S207" s="531"/>
      <c r="T207" s="531"/>
      <c r="U207" s="531"/>
      <c r="V207" s="531"/>
      <c r="W207" s="501">
        <f t="shared" ref="W207" si="146">SUM(Q207:V207)</f>
        <v>0</v>
      </c>
      <c r="X207" s="501">
        <f>SUM(P207,W207)</f>
        <v>0.7</v>
      </c>
      <c r="Y207" s="473"/>
      <c r="Z207" s="531"/>
      <c r="AA207" s="531"/>
      <c r="AB207" s="531"/>
      <c r="AC207" s="531"/>
      <c r="AD207" s="490"/>
      <c r="AE207" s="501">
        <f>SUM(Y207:AD207)</f>
        <v>0</v>
      </c>
    </row>
    <row r="208" spans="2:31" s="65" customFormat="1" ht="15" customHeight="1">
      <c r="B208" s="112" t="s">
        <v>53</v>
      </c>
      <c r="C208" s="610" t="s">
        <v>375</v>
      </c>
      <c r="D208" s="493"/>
      <c r="E208" s="494"/>
      <c r="F208" s="681"/>
      <c r="G208" s="610" t="s">
        <v>62</v>
      </c>
      <c r="H208" s="99"/>
      <c r="I208" s="611" t="s">
        <v>120</v>
      </c>
      <c r="J208" s="473"/>
      <c r="K208" s="531"/>
      <c r="L208" s="531"/>
      <c r="M208" s="531"/>
      <c r="N208" s="531"/>
      <c r="O208" s="490"/>
      <c r="P208" s="501">
        <f t="shared" ref="P208:P209" si="147">SUM(J208:O208)</f>
        <v>0</v>
      </c>
      <c r="Q208" s="473"/>
      <c r="R208" s="531"/>
      <c r="S208" s="531"/>
      <c r="T208" s="531"/>
      <c r="U208" s="531"/>
      <c r="V208" s="531"/>
      <c r="W208" s="501">
        <f>SUM(Q208:V208)</f>
        <v>0</v>
      </c>
      <c r="X208" s="501">
        <f t="shared" ref="X208:X209" si="148">SUM(P208,W208)</f>
        <v>0</v>
      </c>
      <c r="Y208" s="473"/>
      <c r="Z208" s="531"/>
      <c r="AA208" s="531"/>
      <c r="AB208" s="531"/>
      <c r="AC208" s="531"/>
      <c r="AD208" s="490"/>
      <c r="AE208" s="501">
        <f t="shared" ref="AE208:AE209" si="149">SUM(Y208:AD208)</f>
        <v>0</v>
      </c>
    </row>
    <row r="209" spans="2:31" s="65" customFormat="1" ht="15" customHeight="1">
      <c r="B209" s="112" t="s">
        <v>53</v>
      </c>
      <c r="C209" s="83" t="s">
        <v>376</v>
      </c>
      <c r="D209" s="493"/>
      <c r="E209" s="494"/>
      <c r="F209" s="681"/>
      <c r="G209" s="83" t="s">
        <v>7</v>
      </c>
      <c r="H209" s="98"/>
      <c r="I209" s="91" t="s">
        <v>181</v>
      </c>
      <c r="J209" s="147"/>
      <c r="K209" s="145"/>
      <c r="L209" s="145"/>
      <c r="M209" s="144">
        <v>0.3</v>
      </c>
      <c r="N209" s="144">
        <v>1</v>
      </c>
      <c r="O209" s="419">
        <v>0.9</v>
      </c>
      <c r="P209" s="508">
        <f t="shared" si="147"/>
        <v>2.2000000000000002</v>
      </c>
      <c r="Q209" s="147"/>
      <c r="R209" s="145"/>
      <c r="S209" s="145"/>
      <c r="T209" s="145"/>
      <c r="U209" s="145"/>
      <c r="V209" s="145"/>
      <c r="W209" s="508">
        <f>SUM(Q209:V209)</f>
        <v>0</v>
      </c>
      <c r="X209" s="508">
        <f t="shared" si="148"/>
        <v>2.2000000000000002</v>
      </c>
      <c r="Y209" s="147"/>
      <c r="Z209" s="145"/>
      <c r="AA209" s="145"/>
      <c r="AB209" s="145"/>
      <c r="AC209" s="145"/>
      <c r="AD209" s="172"/>
      <c r="AE209" s="508">
        <f t="shared" si="149"/>
        <v>0</v>
      </c>
    </row>
    <row r="210" spans="2:31" s="65" customFormat="1" ht="15" customHeight="1">
      <c r="B210" s="112" t="s">
        <v>53</v>
      </c>
      <c r="C210" s="610" t="s">
        <v>376</v>
      </c>
      <c r="D210" s="493"/>
      <c r="E210" s="494"/>
      <c r="F210" s="681"/>
      <c r="G210" s="610" t="s">
        <v>8</v>
      </c>
      <c r="H210" s="99" t="s">
        <v>131</v>
      </c>
      <c r="I210" s="611" t="s">
        <v>33</v>
      </c>
      <c r="J210" s="473"/>
      <c r="K210" s="531"/>
      <c r="L210" s="531"/>
      <c r="M210" s="534">
        <v>0.3</v>
      </c>
      <c r="N210" s="613">
        <v>1</v>
      </c>
      <c r="O210" s="614">
        <v>1</v>
      </c>
      <c r="P210" s="501">
        <f>SUM(J210:O210)</f>
        <v>2.2999999999999998</v>
      </c>
      <c r="Q210" s="473"/>
      <c r="R210" s="531"/>
      <c r="S210" s="531"/>
      <c r="T210" s="531"/>
      <c r="U210" s="531"/>
      <c r="V210" s="531"/>
      <c r="W210" s="501">
        <f t="shared" ref="W210" si="150">SUM(Q210:V210)</f>
        <v>0</v>
      </c>
      <c r="X210" s="501">
        <f>SUM(P210,W210)</f>
        <v>2.2999999999999998</v>
      </c>
      <c r="Y210" s="473"/>
      <c r="Z210" s="531"/>
      <c r="AA210" s="531"/>
      <c r="AB210" s="531"/>
      <c r="AC210" s="531"/>
      <c r="AD210" s="490"/>
      <c r="AE210" s="501">
        <f>SUM(Y210:AD210)</f>
        <v>0</v>
      </c>
    </row>
    <row r="211" spans="2:31" s="65" customFormat="1" ht="15" customHeight="1">
      <c r="B211" s="112" t="s">
        <v>53</v>
      </c>
      <c r="C211" s="511" t="s">
        <v>376</v>
      </c>
      <c r="D211" s="493"/>
      <c r="E211" s="494"/>
      <c r="F211" s="681"/>
      <c r="G211" s="511" t="s">
        <v>62</v>
      </c>
      <c r="H211" s="100"/>
      <c r="I211" s="500" t="s">
        <v>120</v>
      </c>
      <c r="J211" s="604"/>
      <c r="K211" s="605"/>
      <c r="L211" s="605"/>
      <c r="M211" s="605"/>
      <c r="N211" s="605"/>
      <c r="O211" s="480"/>
      <c r="P211" s="503">
        <f t="shared" ref="P211:P239" si="151">SUM(J211:O211)</f>
        <v>0</v>
      </c>
      <c r="Q211" s="604"/>
      <c r="R211" s="605"/>
      <c r="S211" s="605"/>
      <c r="T211" s="605"/>
      <c r="U211" s="605"/>
      <c r="V211" s="605"/>
      <c r="W211" s="503">
        <f>SUM(Q211:V211)</f>
        <v>0</v>
      </c>
      <c r="X211" s="503">
        <f t="shared" ref="X211:X239" si="152">SUM(P211,W211)</f>
        <v>0</v>
      </c>
      <c r="Y211" s="604"/>
      <c r="Z211" s="605"/>
      <c r="AA211" s="605"/>
      <c r="AB211" s="605"/>
      <c r="AC211" s="605"/>
      <c r="AD211" s="480"/>
      <c r="AE211" s="503">
        <f t="shared" ref="AE211:AE238" si="153">SUM(Y211:AD211)</f>
        <v>0</v>
      </c>
    </row>
    <row r="212" spans="2:31" s="65" customFormat="1" ht="15" customHeight="1">
      <c r="B212" s="112" t="s">
        <v>53</v>
      </c>
      <c r="C212" s="83" t="s">
        <v>201</v>
      </c>
      <c r="D212" s="251"/>
      <c r="E212" s="494"/>
      <c r="F212" s="681"/>
      <c r="G212" s="83" t="s">
        <v>7</v>
      </c>
      <c r="H212" s="98"/>
      <c r="I212" s="91" t="s">
        <v>180</v>
      </c>
      <c r="J212" s="143">
        <v>1</v>
      </c>
      <c r="K212" s="145"/>
      <c r="L212" s="144">
        <v>1</v>
      </c>
      <c r="M212" s="145"/>
      <c r="N212" s="145"/>
      <c r="O212" s="172"/>
      <c r="P212" s="508">
        <f t="shared" si="151"/>
        <v>2</v>
      </c>
      <c r="Q212" s="147"/>
      <c r="R212" s="145"/>
      <c r="S212" s="145"/>
      <c r="T212" s="145"/>
      <c r="U212" s="145"/>
      <c r="V212" s="145"/>
      <c r="W212" s="502">
        <f t="shared" ref="W212:W239" si="154">SUM(Q212:V212)</f>
        <v>0</v>
      </c>
      <c r="X212" s="502">
        <f t="shared" si="152"/>
        <v>2</v>
      </c>
      <c r="Y212" s="147"/>
      <c r="Z212" s="145"/>
      <c r="AA212" s="145"/>
      <c r="AB212" s="145"/>
      <c r="AC212" s="145"/>
      <c r="AD212" s="172"/>
      <c r="AE212" s="508">
        <f t="shared" si="153"/>
        <v>0</v>
      </c>
    </row>
    <row r="213" spans="2:31" s="65" customFormat="1" ht="15" customHeight="1">
      <c r="B213" s="111" t="s">
        <v>53</v>
      </c>
      <c r="C213" s="610" t="s">
        <v>201</v>
      </c>
      <c r="D213" s="493"/>
      <c r="E213" s="494"/>
      <c r="F213" s="681"/>
      <c r="G213" s="610" t="s">
        <v>7</v>
      </c>
      <c r="H213" s="99"/>
      <c r="I213" s="611" t="s">
        <v>181</v>
      </c>
      <c r="J213" s="482">
        <v>0.99</v>
      </c>
      <c r="K213" s="531"/>
      <c r="L213" s="534">
        <v>1</v>
      </c>
      <c r="M213" s="531"/>
      <c r="N213" s="531"/>
      <c r="O213" s="490"/>
      <c r="P213" s="501">
        <f t="shared" si="151"/>
        <v>1.99</v>
      </c>
      <c r="Q213" s="473"/>
      <c r="R213" s="531"/>
      <c r="S213" s="531"/>
      <c r="T213" s="531"/>
      <c r="U213" s="531"/>
      <c r="V213" s="531"/>
      <c r="W213" s="501">
        <f t="shared" si="154"/>
        <v>0</v>
      </c>
      <c r="X213" s="501">
        <f t="shared" si="152"/>
        <v>1.99</v>
      </c>
      <c r="Y213" s="473"/>
      <c r="Z213" s="531"/>
      <c r="AA213" s="531"/>
      <c r="AB213" s="531"/>
      <c r="AC213" s="531"/>
      <c r="AD213" s="490"/>
      <c r="AE213" s="501">
        <f t="shared" si="153"/>
        <v>0</v>
      </c>
    </row>
    <row r="214" spans="2:31" s="65" customFormat="1" ht="15" customHeight="1">
      <c r="B214" s="112" t="s">
        <v>53</v>
      </c>
      <c r="C214" s="610" t="s">
        <v>201</v>
      </c>
      <c r="D214" s="493"/>
      <c r="E214" s="494"/>
      <c r="F214" s="681"/>
      <c r="G214" s="610" t="s">
        <v>7</v>
      </c>
      <c r="H214" s="99"/>
      <c r="I214" s="611" t="s">
        <v>155</v>
      </c>
      <c r="J214" s="482">
        <v>1</v>
      </c>
      <c r="K214" s="534">
        <v>1</v>
      </c>
      <c r="L214" s="534">
        <v>1</v>
      </c>
      <c r="M214" s="531"/>
      <c r="N214" s="531"/>
      <c r="O214" s="490"/>
      <c r="P214" s="501">
        <f t="shared" si="151"/>
        <v>3</v>
      </c>
      <c r="Q214" s="473"/>
      <c r="R214" s="531"/>
      <c r="S214" s="531"/>
      <c r="T214" s="531"/>
      <c r="U214" s="531"/>
      <c r="V214" s="531"/>
      <c r="W214" s="501">
        <f t="shared" si="154"/>
        <v>0</v>
      </c>
      <c r="X214" s="501">
        <f t="shared" si="152"/>
        <v>3</v>
      </c>
      <c r="Y214" s="473"/>
      <c r="Z214" s="531"/>
      <c r="AA214" s="531"/>
      <c r="AB214" s="531"/>
      <c r="AC214" s="531"/>
      <c r="AD214" s="490"/>
      <c r="AE214" s="501">
        <f t="shared" si="153"/>
        <v>0</v>
      </c>
    </row>
    <row r="215" spans="2:31" s="65" customFormat="1" ht="15" customHeight="1">
      <c r="B215" s="112" t="s">
        <v>53</v>
      </c>
      <c r="C215" s="610" t="s">
        <v>201</v>
      </c>
      <c r="D215" s="493"/>
      <c r="E215" s="494"/>
      <c r="F215" s="681"/>
      <c r="G215" s="610" t="s">
        <v>7</v>
      </c>
      <c r="H215" s="99"/>
      <c r="I215" s="611" t="s">
        <v>328</v>
      </c>
      <c r="J215" s="482">
        <v>0.7</v>
      </c>
      <c r="K215" s="531"/>
      <c r="L215" s="534">
        <v>0.7</v>
      </c>
      <c r="M215" s="531"/>
      <c r="N215" s="531"/>
      <c r="O215" s="490"/>
      <c r="P215" s="501">
        <f t="shared" si="151"/>
        <v>1.4</v>
      </c>
      <c r="Q215" s="473"/>
      <c r="R215" s="531"/>
      <c r="S215" s="531"/>
      <c r="T215" s="531"/>
      <c r="U215" s="531"/>
      <c r="V215" s="531"/>
      <c r="W215" s="501">
        <f t="shared" si="154"/>
        <v>0</v>
      </c>
      <c r="X215" s="501">
        <f t="shared" si="152"/>
        <v>1.4</v>
      </c>
      <c r="Y215" s="473"/>
      <c r="Z215" s="531"/>
      <c r="AA215" s="531"/>
      <c r="AB215" s="531"/>
      <c r="AC215" s="531"/>
      <c r="AD215" s="490"/>
      <c r="AE215" s="501">
        <f t="shared" si="153"/>
        <v>0</v>
      </c>
    </row>
    <row r="216" spans="2:31" s="65" customFormat="1" ht="15" customHeight="1">
      <c r="B216" s="112" t="s">
        <v>53</v>
      </c>
      <c r="C216" s="610" t="s">
        <v>201</v>
      </c>
      <c r="D216" s="493"/>
      <c r="E216" s="494"/>
      <c r="F216" s="681"/>
      <c r="G216" s="610" t="s">
        <v>7</v>
      </c>
      <c r="H216" s="99"/>
      <c r="I216" s="611" t="s">
        <v>143</v>
      </c>
      <c r="J216" s="482">
        <v>1</v>
      </c>
      <c r="K216" s="534">
        <v>1</v>
      </c>
      <c r="L216" s="534">
        <v>1</v>
      </c>
      <c r="M216" s="531"/>
      <c r="N216" s="531"/>
      <c r="O216" s="490"/>
      <c r="P216" s="501">
        <f t="shared" si="151"/>
        <v>3</v>
      </c>
      <c r="Q216" s="473"/>
      <c r="R216" s="531"/>
      <c r="S216" s="531"/>
      <c r="T216" s="531"/>
      <c r="U216" s="531"/>
      <c r="V216" s="531"/>
      <c r="W216" s="501">
        <f t="shared" si="154"/>
        <v>0</v>
      </c>
      <c r="X216" s="501">
        <f t="shared" si="152"/>
        <v>3</v>
      </c>
      <c r="Y216" s="473"/>
      <c r="Z216" s="531"/>
      <c r="AA216" s="531"/>
      <c r="AB216" s="531"/>
      <c r="AC216" s="531"/>
      <c r="AD216" s="490"/>
      <c r="AE216" s="501">
        <f t="shared" si="153"/>
        <v>0</v>
      </c>
    </row>
    <row r="217" spans="2:31" s="65" customFormat="1" ht="15" customHeight="1">
      <c r="B217" s="112" t="s">
        <v>53</v>
      </c>
      <c r="C217" s="610" t="s">
        <v>201</v>
      </c>
      <c r="D217" s="493"/>
      <c r="E217" s="494"/>
      <c r="F217" s="681"/>
      <c r="G217" s="610" t="s">
        <v>7</v>
      </c>
      <c r="H217" s="99"/>
      <c r="I217" s="611" t="s">
        <v>156</v>
      </c>
      <c r="J217" s="482">
        <v>1</v>
      </c>
      <c r="K217" s="534">
        <v>1</v>
      </c>
      <c r="L217" s="534">
        <v>1</v>
      </c>
      <c r="M217" s="531"/>
      <c r="N217" s="531"/>
      <c r="O217" s="490"/>
      <c r="P217" s="501">
        <f t="shared" si="151"/>
        <v>3</v>
      </c>
      <c r="Q217" s="473"/>
      <c r="R217" s="531"/>
      <c r="S217" s="531"/>
      <c r="T217" s="531"/>
      <c r="U217" s="531"/>
      <c r="V217" s="531"/>
      <c r="W217" s="501">
        <f t="shared" si="154"/>
        <v>0</v>
      </c>
      <c r="X217" s="501">
        <f t="shared" si="152"/>
        <v>3</v>
      </c>
      <c r="Y217" s="473"/>
      <c r="Z217" s="531"/>
      <c r="AA217" s="531"/>
      <c r="AB217" s="531"/>
      <c r="AC217" s="531"/>
      <c r="AD217" s="490"/>
      <c r="AE217" s="501">
        <f t="shared" si="153"/>
        <v>0</v>
      </c>
    </row>
    <row r="218" spans="2:31" s="65" customFormat="1" ht="15" customHeight="1">
      <c r="B218" s="112" t="s">
        <v>53</v>
      </c>
      <c r="C218" s="610" t="s">
        <v>201</v>
      </c>
      <c r="D218" s="493"/>
      <c r="E218" s="494"/>
      <c r="F218" s="681"/>
      <c r="G218" s="610" t="s">
        <v>7</v>
      </c>
      <c r="H218" s="99"/>
      <c r="I218" s="611" t="s">
        <v>32</v>
      </c>
      <c r="J218" s="482">
        <v>1</v>
      </c>
      <c r="K218" s="531"/>
      <c r="L218" s="534">
        <v>1</v>
      </c>
      <c r="M218" s="531"/>
      <c r="N218" s="531"/>
      <c r="O218" s="490"/>
      <c r="P218" s="501">
        <f t="shared" si="151"/>
        <v>2</v>
      </c>
      <c r="Q218" s="473"/>
      <c r="R218" s="531"/>
      <c r="S218" s="531"/>
      <c r="T218" s="531"/>
      <c r="U218" s="531"/>
      <c r="V218" s="531"/>
      <c r="W218" s="501">
        <f t="shared" si="154"/>
        <v>0</v>
      </c>
      <c r="X218" s="501">
        <f t="shared" si="152"/>
        <v>2</v>
      </c>
      <c r="Y218" s="473"/>
      <c r="Z218" s="531"/>
      <c r="AA218" s="531"/>
      <c r="AB218" s="531"/>
      <c r="AC218" s="531"/>
      <c r="AD218" s="490"/>
      <c r="AE218" s="501">
        <f t="shared" si="153"/>
        <v>0</v>
      </c>
    </row>
    <row r="219" spans="2:31" s="65" customFormat="1" ht="15" customHeight="1">
      <c r="B219" s="112" t="s">
        <v>53</v>
      </c>
      <c r="C219" s="610" t="s">
        <v>201</v>
      </c>
      <c r="D219" s="493"/>
      <c r="E219" s="494"/>
      <c r="F219" s="681"/>
      <c r="G219" s="610" t="s">
        <v>7</v>
      </c>
      <c r="H219" s="99"/>
      <c r="I219" s="611" t="s">
        <v>157</v>
      </c>
      <c r="J219" s="482">
        <v>1</v>
      </c>
      <c r="K219" s="534">
        <v>1</v>
      </c>
      <c r="L219" s="534">
        <v>1</v>
      </c>
      <c r="M219" s="531"/>
      <c r="N219" s="531"/>
      <c r="O219" s="490"/>
      <c r="P219" s="501">
        <f t="shared" si="151"/>
        <v>3</v>
      </c>
      <c r="Q219" s="473"/>
      <c r="R219" s="531"/>
      <c r="S219" s="531"/>
      <c r="T219" s="531"/>
      <c r="U219" s="531"/>
      <c r="V219" s="531"/>
      <c r="W219" s="501">
        <f t="shared" si="154"/>
        <v>0</v>
      </c>
      <c r="X219" s="501">
        <f t="shared" si="152"/>
        <v>3</v>
      </c>
      <c r="Y219" s="473"/>
      <c r="Z219" s="531"/>
      <c r="AA219" s="531"/>
      <c r="AB219" s="531"/>
      <c r="AC219" s="531"/>
      <c r="AD219" s="490"/>
      <c r="AE219" s="501">
        <f t="shared" si="153"/>
        <v>0</v>
      </c>
    </row>
    <row r="220" spans="2:31" s="65" customFormat="1" ht="15" customHeight="1">
      <c r="B220" s="112" t="s">
        <v>53</v>
      </c>
      <c r="C220" s="610" t="s">
        <v>201</v>
      </c>
      <c r="D220" s="493"/>
      <c r="E220" s="494"/>
      <c r="F220" s="681"/>
      <c r="G220" s="610" t="s">
        <v>7</v>
      </c>
      <c r="H220" s="99"/>
      <c r="I220" s="524" t="s">
        <v>158</v>
      </c>
      <c r="J220" s="482">
        <v>1</v>
      </c>
      <c r="K220" s="534">
        <v>1</v>
      </c>
      <c r="L220" s="534">
        <v>1</v>
      </c>
      <c r="M220" s="531"/>
      <c r="N220" s="531"/>
      <c r="O220" s="490"/>
      <c r="P220" s="501">
        <f t="shared" si="151"/>
        <v>3</v>
      </c>
      <c r="Q220" s="473"/>
      <c r="R220" s="531"/>
      <c r="S220" s="531"/>
      <c r="T220" s="531"/>
      <c r="U220" s="531"/>
      <c r="V220" s="531"/>
      <c r="W220" s="501">
        <f t="shared" si="154"/>
        <v>0</v>
      </c>
      <c r="X220" s="501">
        <f t="shared" si="152"/>
        <v>3</v>
      </c>
      <c r="Y220" s="473"/>
      <c r="Z220" s="531"/>
      <c r="AA220" s="531"/>
      <c r="AB220" s="531"/>
      <c r="AC220" s="531"/>
      <c r="AD220" s="490"/>
      <c r="AE220" s="501">
        <f t="shared" si="153"/>
        <v>0</v>
      </c>
    </row>
    <row r="221" spans="2:31" s="65" customFormat="1" ht="15" customHeight="1">
      <c r="B221" s="112" t="s">
        <v>53</v>
      </c>
      <c r="C221" s="610" t="s">
        <v>201</v>
      </c>
      <c r="D221" s="493"/>
      <c r="E221" s="494"/>
      <c r="F221" s="681"/>
      <c r="G221" s="610" t="s">
        <v>7</v>
      </c>
      <c r="H221" s="99" t="s">
        <v>34</v>
      </c>
      <c r="I221" s="611" t="s">
        <v>307</v>
      </c>
      <c r="J221" s="482">
        <v>1</v>
      </c>
      <c r="K221" s="531"/>
      <c r="L221" s="534">
        <v>1</v>
      </c>
      <c r="M221" s="531"/>
      <c r="N221" s="531"/>
      <c r="O221" s="490"/>
      <c r="P221" s="501">
        <f t="shared" si="151"/>
        <v>2</v>
      </c>
      <c r="Q221" s="473"/>
      <c r="R221" s="531"/>
      <c r="S221" s="531"/>
      <c r="T221" s="531"/>
      <c r="U221" s="531"/>
      <c r="V221" s="531"/>
      <c r="W221" s="501">
        <f t="shared" si="154"/>
        <v>0</v>
      </c>
      <c r="X221" s="501">
        <f t="shared" si="152"/>
        <v>2</v>
      </c>
      <c r="Y221" s="473"/>
      <c r="Z221" s="531"/>
      <c r="AA221" s="531"/>
      <c r="AB221" s="531"/>
      <c r="AC221" s="531"/>
      <c r="AD221" s="490"/>
      <c r="AE221" s="501">
        <f t="shared" si="153"/>
        <v>0</v>
      </c>
    </row>
    <row r="222" spans="2:31" s="65" customFormat="1" ht="15" customHeight="1">
      <c r="B222" s="111" t="s">
        <v>53</v>
      </c>
      <c r="C222" s="610" t="s">
        <v>201</v>
      </c>
      <c r="D222" s="493"/>
      <c r="E222" s="494"/>
      <c r="F222" s="681"/>
      <c r="G222" s="610" t="s">
        <v>7</v>
      </c>
      <c r="H222" s="99"/>
      <c r="I222" s="611" t="s">
        <v>159</v>
      </c>
      <c r="J222" s="482">
        <v>1</v>
      </c>
      <c r="K222" s="534">
        <v>1</v>
      </c>
      <c r="L222" s="534">
        <v>1</v>
      </c>
      <c r="M222" s="531"/>
      <c r="N222" s="531"/>
      <c r="O222" s="490"/>
      <c r="P222" s="501">
        <f t="shared" si="151"/>
        <v>3</v>
      </c>
      <c r="Q222" s="473"/>
      <c r="R222" s="531"/>
      <c r="S222" s="531"/>
      <c r="T222" s="531"/>
      <c r="U222" s="531"/>
      <c r="V222" s="531"/>
      <c r="W222" s="501">
        <f t="shared" si="154"/>
        <v>0</v>
      </c>
      <c r="X222" s="501">
        <f t="shared" si="152"/>
        <v>3</v>
      </c>
      <c r="Y222" s="473"/>
      <c r="Z222" s="531"/>
      <c r="AA222" s="531"/>
      <c r="AB222" s="531"/>
      <c r="AC222" s="531"/>
      <c r="AD222" s="490"/>
      <c r="AE222" s="501">
        <f t="shared" si="153"/>
        <v>0</v>
      </c>
    </row>
    <row r="223" spans="2:31" s="65" customFormat="1" ht="15" customHeight="1">
      <c r="B223" s="112" t="s">
        <v>53</v>
      </c>
      <c r="C223" s="610" t="s">
        <v>201</v>
      </c>
      <c r="D223" s="493"/>
      <c r="E223" s="494"/>
      <c r="F223" s="681"/>
      <c r="G223" s="610" t="s">
        <v>7</v>
      </c>
      <c r="H223" s="99"/>
      <c r="I223" s="611" t="s">
        <v>160</v>
      </c>
      <c r="J223" s="482">
        <v>1</v>
      </c>
      <c r="K223" s="534">
        <v>1</v>
      </c>
      <c r="L223" s="534">
        <v>1</v>
      </c>
      <c r="M223" s="531"/>
      <c r="N223" s="531"/>
      <c r="O223" s="490"/>
      <c r="P223" s="501">
        <f t="shared" si="151"/>
        <v>3</v>
      </c>
      <c r="Q223" s="473"/>
      <c r="R223" s="531"/>
      <c r="S223" s="531"/>
      <c r="T223" s="531"/>
      <c r="U223" s="531"/>
      <c r="V223" s="531"/>
      <c r="W223" s="501">
        <f t="shared" si="154"/>
        <v>0</v>
      </c>
      <c r="X223" s="501">
        <f t="shared" si="152"/>
        <v>3</v>
      </c>
      <c r="Y223" s="473"/>
      <c r="Z223" s="531"/>
      <c r="AA223" s="531"/>
      <c r="AB223" s="531"/>
      <c r="AC223" s="531"/>
      <c r="AD223" s="490"/>
      <c r="AE223" s="501">
        <f t="shared" si="153"/>
        <v>0</v>
      </c>
    </row>
    <row r="224" spans="2:31" s="65" customFormat="1" ht="15" customHeight="1">
      <c r="B224" s="112" t="s">
        <v>53</v>
      </c>
      <c r="C224" s="610" t="s">
        <v>201</v>
      </c>
      <c r="D224" s="493"/>
      <c r="E224" s="494"/>
      <c r="F224" s="681"/>
      <c r="G224" s="610" t="s">
        <v>7</v>
      </c>
      <c r="H224" s="99"/>
      <c r="I224" s="611" t="s">
        <v>179</v>
      </c>
      <c r="J224" s="482">
        <v>1</v>
      </c>
      <c r="K224" s="534">
        <v>1</v>
      </c>
      <c r="L224" s="534">
        <v>1</v>
      </c>
      <c r="M224" s="531"/>
      <c r="N224" s="531"/>
      <c r="O224" s="490"/>
      <c r="P224" s="501">
        <f t="shared" si="151"/>
        <v>3</v>
      </c>
      <c r="Q224" s="473"/>
      <c r="R224" s="531"/>
      <c r="S224" s="531"/>
      <c r="T224" s="531"/>
      <c r="U224" s="531"/>
      <c r="V224" s="531"/>
      <c r="W224" s="501">
        <f t="shared" si="154"/>
        <v>0</v>
      </c>
      <c r="X224" s="501">
        <f t="shared" si="152"/>
        <v>3</v>
      </c>
      <c r="Y224" s="473"/>
      <c r="Z224" s="531"/>
      <c r="AA224" s="531"/>
      <c r="AB224" s="531"/>
      <c r="AC224" s="531"/>
      <c r="AD224" s="490"/>
      <c r="AE224" s="501">
        <f t="shared" si="153"/>
        <v>0</v>
      </c>
    </row>
    <row r="225" spans="2:31" s="65" customFormat="1" ht="15" customHeight="1">
      <c r="B225" s="112" t="s">
        <v>53</v>
      </c>
      <c r="C225" s="610" t="s">
        <v>201</v>
      </c>
      <c r="D225" s="493"/>
      <c r="E225" s="494"/>
      <c r="F225" s="681"/>
      <c r="G225" s="610" t="s">
        <v>7</v>
      </c>
      <c r="H225" s="264" t="s">
        <v>291</v>
      </c>
      <c r="I225" s="611" t="s">
        <v>290</v>
      </c>
      <c r="J225" s="482">
        <v>1</v>
      </c>
      <c r="K225" s="534">
        <v>1</v>
      </c>
      <c r="L225" s="531"/>
      <c r="M225" s="531"/>
      <c r="N225" s="531"/>
      <c r="O225" s="490"/>
      <c r="P225" s="501">
        <f t="shared" si="151"/>
        <v>2</v>
      </c>
      <c r="Q225" s="473"/>
      <c r="R225" s="531"/>
      <c r="S225" s="531"/>
      <c r="T225" s="531"/>
      <c r="U225" s="531"/>
      <c r="V225" s="531"/>
      <c r="W225" s="501">
        <f t="shared" si="154"/>
        <v>0</v>
      </c>
      <c r="X225" s="501">
        <f t="shared" si="152"/>
        <v>2</v>
      </c>
      <c r="Y225" s="473"/>
      <c r="Z225" s="531"/>
      <c r="AA225" s="531"/>
      <c r="AB225" s="531"/>
      <c r="AC225" s="531"/>
      <c r="AD225" s="490"/>
      <c r="AE225" s="501">
        <f t="shared" si="153"/>
        <v>0</v>
      </c>
    </row>
    <row r="226" spans="2:31" s="65" customFormat="1" ht="15" customHeight="1">
      <c r="B226" s="112" t="s">
        <v>53</v>
      </c>
      <c r="C226" s="610" t="s">
        <v>201</v>
      </c>
      <c r="D226" s="493"/>
      <c r="E226" s="494"/>
      <c r="F226" s="681"/>
      <c r="G226" s="610" t="s">
        <v>8</v>
      </c>
      <c r="H226" s="99" t="s">
        <v>131</v>
      </c>
      <c r="I226" s="611" t="s">
        <v>33</v>
      </c>
      <c r="J226" s="482">
        <v>1</v>
      </c>
      <c r="K226" s="534">
        <v>1</v>
      </c>
      <c r="L226" s="534">
        <v>1</v>
      </c>
      <c r="M226" s="531"/>
      <c r="N226" s="531"/>
      <c r="O226" s="490"/>
      <c r="P226" s="501">
        <f>SUM(J226:O226)</f>
        <v>3</v>
      </c>
      <c r="Q226" s="473"/>
      <c r="R226" s="531"/>
      <c r="S226" s="531"/>
      <c r="T226" s="531"/>
      <c r="U226" s="531"/>
      <c r="V226" s="531"/>
      <c r="W226" s="501">
        <f>SUM(Q226:V226)</f>
        <v>0</v>
      </c>
      <c r="X226" s="501">
        <f>SUM(P226,W226)</f>
        <v>3</v>
      </c>
      <c r="Y226" s="473"/>
      <c r="Z226" s="531"/>
      <c r="AA226" s="531"/>
      <c r="AB226" s="531"/>
      <c r="AC226" s="531"/>
      <c r="AD226" s="490"/>
      <c r="AE226" s="501">
        <f>SUM(Y226:AD226)</f>
        <v>0</v>
      </c>
    </row>
    <row r="227" spans="2:31" s="65" customFormat="1" ht="15" customHeight="1">
      <c r="B227" s="495" t="s">
        <v>53</v>
      </c>
      <c r="C227" s="610" t="s">
        <v>201</v>
      </c>
      <c r="D227" s="493"/>
      <c r="E227" s="494"/>
      <c r="F227" s="681"/>
      <c r="G227" s="610" t="s">
        <v>8</v>
      </c>
      <c r="H227" s="99" t="s">
        <v>52</v>
      </c>
      <c r="I227" s="611" t="s">
        <v>43</v>
      </c>
      <c r="J227" s="482">
        <v>1</v>
      </c>
      <c r="K227" s="534">
        <v>1</v>
      </c>
      <c r="L227" s="534">
        <v>1</v>
      </c>
      <c r="M227" s="531"/>
      <c r="N227" s="531"/>
      <c r="O227" s="490"/>
      <c r="P227" s="501">
        <f t="shared" si="151"/>
        <v>3</v>
      </c>
      <c r="Q227" s="473"/>
      <c r="R227" s="531"/>
      <c r="S227" s="531"/>
      <c r="T227" s="531"/>
      <c r="U227" s="531"/>
      <c r="V227" s="531"/>
      <c r="W227" s="501">
        <f t="shared" si="154"/>
        <v>0</v>
      </c>
      <c r="X227" s="501">
        <f t="shared" si="152"/>
        <v>3</v>
      </c>
      <c r="Y227" s="473"/>
      <c r="Z227" s="531"/>
      <c r="AA227" s="531"/>
      <c r="AB227" s="531"/>
      <c r="AC227" s="531"/>
      <c r="AD227" s="490"/>
      <c r="AE227" s="501">
        <f t="shared" si="153"/>
        <v>0</v>
      </c>
    </row>
    <row r="228" spans="2:31" s="65" customFormat="1" ht="15" customHeight="1">
      <c r="B228" s="495" t="s">
        <v>53</v>
      </c>
      <c r="C228" s="610" t="s">
        <v>201</v>
      </c>
      <c r="D228" s="493"/>
      <c r="E228" s="494"/>
      <c r="F228" s="681"/>
      <c r="G228" s="610" t="s">
        <v>8</v>
      </c>
      <c r="H228" s="99" t="s">
        <v>122</v>
      </c>
      <c r="I228" s="611" t="s">
        <v>119</v>
      </c>
      <c r="J228" s="482">
        <v>1</v>
      </c>
      <c r="K228" s="534">
        <v>1</v>
      </c>
      <c r="L228" s="534">
        <v>1</v>
      </c>
      <c r="M228" s="531"/>
      <c r="N228" s="531"/>
      <c r="O228" s="490"/>
      <c r="P228" s="501">
        <f t="shared" si="151"/>
        <v>3</v>
      </c>
      <c r="Q228" s="473"/>
      <c r="R228" s="531"/>
      <c r="S228" s="531"/>
      <c r="T228" s="531"/>
      <c r="U228" s="531"/>
      <c r="V228" s="531"/>
      <c r="W228" s="501">
        <f t="shared" si="154"/>
        <v>0</v>
      </c>
      <c r="X228" s="501">
        <f t="shared" si="152"/>
        <v>3</v>
      </c>
      <c r="Y228" s="473"/>
      <c r="Z228" s="531"/>
      <c r="AA228" s="531"/>
      <c r="AB228" s="531"/>
      <c r="AC228" s="531"/>
      <c r="AD228" s="490"/>
      <c r="AE228" s="501">
        <f t="shared" si="153"/>
        <v>0</v>
      </c>
    </row>
    <row r="229" spans="2:31" s="65" customFormat="1" ht="15" customHeight="1">
      <c r="B229" s="112" t="s">
        <v>53</v>
      </c>
      <c r="C229" s="610" t="s">
        <v>201</v>
      </c>
      <c r="D229" s="493"/>
      <c r="E229" s="494"/>
      <c r="F229" s="681"/>
      <c r="G229" s="610" t="s">
        <v>8</v>
      </c>
      <c r="H229" s="99" t="s">
        <v>106</v>
      </c>
      <c r="I229" s="611" t="s">
        <v>112</v>
      </c>
      <c r="J229" s="482">
        <v>1</v>
      </c>
      <c r="K229" s="534">
        <v>1</v>
      </c>
      <c r="L229" s="534">
        <v>1</v>
      </c>
      <c r="M229" s="531"/>
      <c r="N229" s="531"/>
      <c r="O229" s="490"/>
      <c r="P229" s="501">
        <f t="shared" si="151"/>
        <v>3</v>
      </c>
      <c r="Q229" s="473"/>
      <c r="R229" s="531"/>
      <c r="S229" s="531"/>
      <c r="T229" s="531"/>
      <c r="U229" s="531"/>
      <c r="V229" s="531"/>
      <c r="W229" s="501">
        <f t="shared" si="154"/>
        <v>0</v>
      </c>
      <c r="X229" s="501">
        <f t="shared" si="152"/>
        <v>3</v>
      </c>
      <c r="Y229" s="473"/>
      <c r="Z229" s="531"/>
      <c r="AA229" s="531"/>
      <c r="AB229" s="531"/>
      <c r="AC229" s="531"/>
      <c r="AD229" s="490"/>
      <c r="AE229" s="501">
        <f t="shared" si="153"/>
        <v>0</v>
      </c>
    </row>
    <row r="230" spans="2:31" s="65" customFormat="1" ht="15" customHeight="1">
      <c r="B230" s="112" t="s">
        <v>53</v>
      </c>
      <c r="C230" s="610" t="s">
        <v>201</v>
      </c>
      <c r="D230" s="493"/>
      <c r="E230" s="494"/>
      <c r="F230" s="681"/>
      <c r="G230" s="610" t="s">
        <v>9</v>
      </c>
      <c r="H230" s="99" t="s">
        <v>106</v>
      </c>
      <c r="I230" s="611" t="s">
        <v>107</v>
      </c>
      <c r="J230" s="482">
        <v>1</v>
      </c>
      <c r="K230" s="534">
        <v>1</v>
      </c>
      <c r="L230" s="534">
        <v>1</v>
      </c>
      <c r="M230" s="531"/>
      <c r="N230" s="531"/>
      <c r="O230" s="490"/>
      <c r="P230" s="501">
        <f t="shared" si="151"/>
        <v>3</v>
      </c>
      <c r="Q230" s="473"/>
      <c r="R230" s="531"/>
      <c r="S230" s="531"/>
      <c r="T230" s="531"/>
      <c r="U230" s="531"/>
      <c r="V230" s="531"/>
      <c r="W230" s="501">
        <f t="shared" si="154"/>
        <v>0</v>
      </c>
      <c r="X230" s="501">
        <f t="shared" si="152"/>
        <v>3</v>
      </c>
      <c r="Y230" s="473"/>
      <c r="Z230" s="531"/>
      <c r="AA230" s="531"/>
      <c r="AB230" s="531"/>
      <c r="AC230" s="531"/>
      <c r="AD230" s="490"/>
      <c r="AE230" s="501">
        <f t="shared" si="153"/>
        <v>0</v>
      </c>
    </row>
    <row r="231" spans="2:31" s="65" customFormat="1" ht="15" customHeight="1">
      <c r="B231" s="112" t="s">
        <v>53</v>
      </c>
      <c r="C231" s="610" t="s">
        <v>201</v>
      </c>
      <c r="D231" s="493"/>
      <c r="E231" s="494"/>
      <c r="F231" s="681"/>
      <c r="G231" s="610" t="s">
        <v>8</v>
      </c>
      <c r="H231" s="99" t="s">
        <v>106</v>
      </c>
      <c r="I231" s="523" t="s">
        <v>167</v>
      </c>
      <c r="J231" s="482">
        <v>1</v>
      </c>
      <c r="K231" s="534">
        <v>1</v>
      </c>
      <c r="L231" s="534">
        <v>1</v>
      </c>
      <c r="M231" s="531"/>
      <c r="N231" s="531"/>
      <c r="O231" s="490"/>
      <c r="P231" s="501">
        <f t="shared" si="151"/>
        <v>3</v>
      </c>
      <c r="Q231" s="473"/>
      <c r="R231" s="531"/>
      <c r="S231" s="531"/>
      <c r="T231" s="531"/>
      <c r="U231" s="531"/>
      <c r="V231" s="531"/>
      <c r="W231" s="501">
        <f t="shared" si="154"/>
        <v>0</v>
      </c>
      <c r="X231" s="501">
        <f t="shared" si="152"/>
        <v>3</v>
      </c>
      <c r="Y231" s="473"/>
      <c r="Z231" s="531"/>
      <c r="AA231" s="531"/>
      <c r="AB231" s="531"/>
      <c r="AC231" s="531"/>
      <c r="AD231" s="490"/>
      <c r="AE231" s="501">
        <f t="shared" si="153"/>
        <v>0</v>
      </c>
    </row>
    <row r="232" spans="2:31" s="65" customFormat="1" ht="15" customHeight="1">
      <c r="B232" s="495" t="s">
        <v>53</v>
      </c>
      <c r="C232" s="610" t="s">
        <v>201</v>
      </c>
      <c r="D232" s="493"/>
      <c r="E232" s="494"/>
      <c r="F232" s="681"/>
      <c r="G232" s="610" t="s">
        <v>9</v>
      </c>
      <c r="H232" s="99" t="s">
        <v>245</v>
      </c>
      <c r="I232" s="524" t="s">
        <v>183</v>
      </c>
      <c r="J232" s="482">
        <v>1</v>
      </c>
      <c r="K232" s="534">
        <v>1</v>
      </c>
      <c r="L232" s="534">
        <v>1</v>
      </c>
      <c r="M232" s="531"/>
      <c r="N232" s="531"/>
      <c r="O232" s="490"/>
      <c r="P232" s="501">
        <f t="shared" si="151"/>
        <v>3</v>
      </c>
      <c r="Q232" s="473"/>
      <c r="R232" s="531"/>
      <c r="S232" s="531"/>
      <c r="T232" s="531"/>
      <c r="U232" s="189"/>
      <c r="V232" s="314"/>
      <c r="W232" s="501">
        <f t="shared" si="154"/>
        <v>0</v>
      </c>
      <c r="X232" s="501">
        <f t="shared" si="152"/>
        <v>3</v>
      </c>
      <c r="Y232" s="473"/>
      <c r="Z232" s="531"/>
      <c r="AA232" s="531"/>
      <c r="AB232" s="531"/>
      <c r="AC232" s="531"/>
      <c r="AD232" s="490"/>
      <c r="AE232" s="501">
        <f t="shared" si="153"/>
        <v>0</v>
      </c>
    </row>
    <row r="233" spans="2:31" s="65" customFormat="1" ht="15" customHeight="1">
      <c r="B233" s="495" t="s">
        <v>53</v>
      </c>
      <c r="C233" s="610" t="s">
        <v>201</v>
      </c>
      <c r="D233" s="493"/>
      <c r="E233" s="494"/>
      <c r="F233" s="681"/>
      <c r="G233" s="610" t="s">
        <v>9</v>
      </c>
      <c r="H233" s="99" t="s">
        <v>245</v>
      </c>
      <c r="I233" s="355" t="s">
        <v>65</v>
      </c>
      <c r="J233" s="482">
        <v>1</v>
      </c>
      <c r="K233" s="534">
        <v>1</v>
      </c>
      <c r="L233" s="534">
        <v>1</v>
      </c>
      <c r="M233" s="531"/>
      <c r="N233" s="531"/>
      <c r="O233" s="490"/>
      <c r="P233" s="501">
        <f t="shared" si="151"/>
        <v>3</v>
      </c>
      <c r="Q233" s="473"/>
      <c r="R233" s="531"/>
      <c r="S233" s="531"/>
      <c r="T233" s="531"/>
      <c r="U233" s="189"/>
      <c r="V233" s="314"/>
      <c r="W233" s="501">
        <f t="shared" si="154"/>
        <v>0</v>
      </c>
      <c r="X233" s="501">
        <f t="shared" si="152"/>
        <v>3</v>
      </c>
      <c r="Y233" s="473"/>
      <c r="Z233" s="531"/>
      <c r="AA233" s="531"/>
      <c r="AB233" s="531"/>
      <c r="AC233" s="531"/>
      <c r="AD233" s="490"/>
      <c r="AE233" s="501">
        <f t="shared" ref="AE233" si="155">SUM(Y233:AD233)</f>
        <v>0</v>
      </c>
    </row>
    <row r="234" spans="2:31" s="65" customFormat="1" ht="15" customHeight="1">
      <c r="B234" s="112" t="s">
        <v>53</v>
      </c>
      <c r="C234" s="610" t="s">
        <v>201</v>
      </c>
      <c r="D234" s="493"/>
      <c r="E234" s="494"/>
      <c r="F234" s="681"/>
      <c r="G234" s="610" t="s">
        <v>8</v>
      </c>
      <c r="H234" s="99" t="s">
        <v>122</v>
      </c>
      <c r="I234" s="611" t="s">
        <v>161</v>
      </c>
      <c r="J234" s="482">
        <v>1</v>
      </c>
      <c r="K234" s="534">
        <v>1</v>
      </c>
      <c r="L234" s="534">
        <v>1</v>
      </c>
      <c r="M234" s="531"/>
      <c r="N234" s="531"/>
      <c r="O234" s="490"/>
      <c r="P234" s="501">
        <f t="shared" si="151"/>
        <v>3</v>
      </c>
      <c r="Q234" s="473"/>
      <c r="R234" s="531"/>
      <c r="S234" s="531"/>
      <c r="T234" s="531"/>
      <c r="U234" s="531"/>
      <c r="V234" s="531"/>
      <c r="W234" s="501">
        <f t="shared" si="154"/>
        <v>0</v>
      </c>
      <c r="X234" s="501">
        <f t="shared" si="152"/>
        <v>3</v>
      </c>
      <c r="Y234" s="473"/>
      <c r="Z234" s="531"/>
      <c r="AA234" s="531"/>
      <c r="AB234" s="531"/>
      <c r="AC234" s="531"/>
      <c r="AD234" s="490"/>
      <c r="AE234" s="501">
        <f t="shared" si="153"/>
        <v>0</v>
      </c>
    </row>
    <row r="235" spans="2:31" s="65" customFormat="1" ht="15" customHeight="1">
      <c r="B235" s="495" t="s">
        <v>53</v>
      </c>
      <c r="C235" s="610" t="s">
        <v>201</v>
      </c>
      <c r="D235" s="493"/>
      <c r="E235" s="494"/>
      <c r="F235" s="681"/>
      <c r="G235" s="610" t="s">
        <v>9</v>
      </c>
      <c r="H235" s="99" t="s">
        <v>175</v>
      </c>
      <c r="I235" s="611" t="s">
        <v>215</v>
      </c>
      <c r="J235" s="482">
        <v>1</v>
      </c>
      <c r="K235" s="534">
        <v>1</v>
      </c>
      <c r="L235" s="534">
        <v>1</v>
      </c>
      <c r="M235" s="531"/>
      <c r="N235" s="531"/>
      <c r="O235" s="490"/>
      <c r="P235" s="501">
        <f t="shared" si="151"/>
        <v>3</v>
      </c>
      <c r="Q235" s="473"/>
      <c r="R235" s="531"/>
      <c r="S235" s="531"/>
      <c r="T235" s="189"/>
      <c r="U235" s="189"/>
      <c r="V235" s="531"/>
      <c r="W235" s="501">
        <f t="shared" si="154"/>
        <v>0</v>
      </c>
      <c r="X235" s="501">
        <f t="shared" si="152"/>
        <v>3</v>
      </c>
      <c r="Y235" s="473"/>
      <c r="Z235" s="531"/>
      <c r="AA235" s="531"/>
      <c r="AB235" s="531"/>
      <c r="AC235" s="531"/>
      <c r="AD235" s="490"/>
      <c r="AE235" s="501">
        <f t="shared" si="153"/>
        <v>0</v>
      </c>
    </row>
    <row r="236" spans="2:31" s="65" customFormat="1" ht="15" customHeight="1">
      <c r="B236" s="495" t="s">
        <v>53</v>
      </c>
      <c r="C236" s="610" t="s">
        <v>201</v>
      </c>
      <c r="D236" s="493"/>
      <c r="E236" s="494"/>
      <c r="F236" s="681"/>
      <c r="G236" s="610" t="s">
        <v>9</v>
      </c>
      <c r="H236" s="99" t="s">
        <v>175</v>
      </c>
      <c r="I236" s="611" t="s">
        <v>280</v>
      </c>
      <c r="J236" s="482">
        <v>1</v>
      </c>
      <c r="K236" s="534">
        <v>1</v>
      </c>
      <c r="L236" s="534">
        <v>1</v>
      </c>
      <c r="M236" s="531"/>
      <c r="N236" s="531"/>
      <c r="O236" s="490"/>
      <c r="P236" s="501">
        <f t="shared" si="151"/>
        <v>3</v>
      </c>
      <c r="Q236" s="473"/>
      <c r="R236" s="531"/>
      <c r="S236" s="531"/>
      <c r="T236" s="189"/>
      <c r="U236" s="189"/>
      <c r="V236" s="531"/>
      <c r="W236" s="501">
        <f t="shared" si="154"/>
        <v>0</v>
      </c>
      <c r="X236" s="501">
        <f t="shared" si="152"/>
        <v>3</v>
      </c>
      <c r="Y236" s="473"/>
      <c r="Z236" s="531"/>
      <c r="AA236" s="531"/>
      <c r="AB236" s="531"/>
      <c r="AC236" s="531"/>
      <c r="AD236" s="490"/>
      <c r="AE236" s="501">
        <f t="shared" si="153"/>
        <v>0</v>
      </c>
    </row>
    <row r="237" spans="2:31" s="65" customFormat="1" ht="15" customHeight="1">
      <c r="B237" s="495" t="s">
        <v>53</v>
      </c>
      <c r="C237" s="610" t="s">
        <v>201</v>
      </c>
      <c r="D237" s="493"/>
      <c r="E237" s="494"/>
      <c r="F237" s="681"/>
      <c r="G237" s="610" t="s">
        <v>9</v>
      </c>
      <c r="H237" s="99" t="s">
        <v>281</v>
      </c>
      <c r="I237" s="611" t="s">
        <v>282</v>
      </c>
      <c r="J237" s="482">
        <v>1</v>
      </c>
      <c r="K237" s="534">
        <v>1</v>
      </c>
      <c r="L237" s="534">
        <v>1</v>
      </c>
      <c r="M237" s="531"/>
      <c r="N237" s="531"/>
      <c r="O237" s="490"/>
      <c r="P237" s="501">
        <f t="shared" si="151"/>
        <v>3</v>
      </c>
      <c r="Q237" s="473"/>
      <c r="R237" s="531"/>
      <c r="S237" s="531"/>
      <c r="T237" s="189"/>
      <c r="U237" s="189"/>
      <c r="V237" s="531"/>
      <c r="W237" s="501">
        <f t="shared" si="154"/>
        <v>0</v>
      </c>
      <c r="X237" s="501">
        <f t="shared" si="152"/>
        <v>3</v>
      </c>
      <c r="Y237" s="473"/>
      <c r="Z237" s="531"/>
      <c r="AA237" s="531"/>
      <c r="AB237" s="531"/>
      <c r="AC237" s="531"/>
      <c r="AD237" s="490"/>
      <c r="AE237" s="501">
        <f t="shared" si="153"/>
        <v>0</v>
      </c>
    </row>
    <row r="238" spans="2:31" s="65" customFormat="1" ht="15" customHeight="1">
      <c r="B238" s="495" t="s">
        <v>53</v>
      </c>
      <c r="C238" s="610" t="s">
        <v>201</v>
      </c>
      <c r="D238" s="493"/>
      <c r="E238" s="494"/>
      <c r="F238" s="681"/>
      <c r="G238" s="610" t="s">
        <v>9</v>
      </c>
      <c r="H238" s="99" t="s">
        <v>200</v>
      </c>
      <c r="I238" s="611" t="s">
        <v>168</v>
      </c>
      <c r="J238" s="482">
        <v>1</v>
      </c>
      <c r="K238" s="534">
        <v>1</v>
      </c>
      <c r="L238" s="534">
        <v>1</v>
      </c>
      <c r="M238" s="531"/>
      <c r="N238" s="531"/>
      <c r="O238" s="490"/>
      <c r="P238" s="501">
        <f t="shared" si="151"/>
        <v>3</v>
      </c>
      <c r="Q238" s="473"/>
      <c r="R238" s="531"/>
      <c r="S238" s="531"/>
      <c r="T238" s="189"/>
      <c r="U238" s="189"/>
      <c r="V238" s="531"/>
      <c r="W238" s="501">
        <f t="shared" si="154"/>
        <v>0</v>
      </c>
      <c r="X238" s="501">
        <f t="shared" si="152"/>
        <v>3</v>
      </c>
      <c r="Y238" s="473"/>
      <c r="Z238" s="531"/>
      <c r="AA238" s="531"/>
      <c r="AB238" s="531"/>
      <c r="AC238" s="531"/>
      <c r="AD238" s="490"/>
      <c r="AE238" s="501">
        <f t="shared" si="153"/>
        <v>0</v>
      </c>
    </row>
    <row r="239" spans="2:31" s="65" customFormat="1" ht="15" customHeight="1">
      <c r="B239" s="112" t="s">
        <v>53</v>
      </c>
      <c r="C239" s="610" t="s">
        <v>201</v>
      </c>
      <c r="D239" s="493"/>
      <c r="E239" s="494"/>
      <c r="F239" s="681"/>
      <c r="G239" s="610" t="s">
        <v>8</v>
      </c>
      <c r="H239" s="99" t="s">
        <v>122</v>
      </c>
      <c r="I239" s="611" t="s">
        <v>289</v>
      </c>
      <c r="J239" s="482">
        <v>1</v>
      </c>
      <c r="K239" s="534">
        <v>1</v>
      </c>
      <c r="L239" s="534">
        <v>1</v>
      </c>
      <c r="M239" s="531"/>
      <c r="N239" s="531"/>
      <c r="O239" s="490"/>
      <c r="P239" s="501">
        <f t="shared" si="151"/>
        <v>3</v>
      </c>
      <c r="Q239" s="473"/>
      <c r="R239" s="531"/>
      <c r="S239" s="531"/>
      <c r="T239" s="531"/>
      <c r="U239" s="531"/>
      <c r="V239" s="531"/>
      <c r="W239" s="501">
        <f t="shared" si="154"/>
        <v>0</v>
      </c>
      <c r="X239" s="501">
        <f t="shared" si="152"/>
        <v>3</v>
      </c>
      <c r="Y239" s="473"/>
      <c r="Z239" s="531"/>
      <c r="AA239" s="531"/>
      <c r="AB239" s="531"/>
      <c r="AC239" s="531"/>
      <c r="AD239" s="490"/>
      <c r="AE239" s="501">
        <f t="shared" ref="AE239" si="156">SUM(Y239:AD239)</f>
        <v>0</v>
      </c>
    </row>
    <row r="240" spans="2:31" s="65" customFormat="1" ht="15" customHeight="1">
      <c r="B240" s="112" t="s">
        <v>53</v>
      </c>
      <c r="C240" s="610" t="s">
        <v>201</v>
      </c>
      <c r="D240" s="493"/>
      <c r="E240" s="494"/>
      <c r="F240" s="681"/>
      <c r="G240" s="521" t="s">
        <v>9</v>
      </c>
      <c r="H240" s="262" t="s">
        <v>132</v>
      </c>
      <c r="I240" s="523" t="s">
        <v>24</v>
      </c>
      <c r="J240" s="482">
        <v>1</v>
      </c>
      <c r="K240" s="534">
        <v>1</v>
      </c>
      <c r="L240" s="534">
        <v>1</v>
      </c>
      <c r="M240" s="531"/>
      <c r="N240" s="531"/>
      <c r="O240" s="490"/>
      <c r="P240" s="501">
        <f>SUM(J240:O240)</f>
        <v>3</v>
      </c>
      <c r="Q240" s="473"/>
      <c r="R240" s="531"/>
      <c r="S240" s="531"/>
      <c r="T240" s="531"/>
      <c r="U240" s="531"/>
      <c r="V240" s="531"/>
      <c r="W240" s="501">
        <f>SUM(Q240:V240)</f>
        <v>0</v>
      </c>
      <c r="X240" s="501">
        <f>SUM(P240,W240)</f>
        <v>3</v>
      </c>
      <c r="Y240" s="473"/>
      <c r="Z240" s="531"/>
      <c r="AA240" s="531"/>
      <c r="AB240" s="531"/>
      <c r="AC240" s="531"/>
      <c r="AD240" s="490"/>
      <c r="AE240" s="501">
        <f>SUM(Y240:AD240)</f>
        <v>0</v>
      </c>
    </row>
    <row r="241" spans="2:31" s="65" customFormat="1" ht="15" customHeight="1">
      <c r="B241" s="112" t="s">
        <v>53</v>
      </c>
      <c r="C241" s="610" t="s">
        <v>201</v>
      </c>
      <c r="D241" s="493"/>
      <c r="E241" s="494"/>
      <c r="F241" s="681"/>
      <c r="G241" s="610" t="s">
        <v>9</v>
      </c>
      <c r="H241" s="99" t="s">
        <v>141</v>
      </c>
      <c r="I241" s="611" t="s">
        <v>24</v>
      </c>
      <c r="J241" s="482">
        <v>2</v>
      </c>
      <c r="K241" s="534">
        <v>3</v>
      </c>
      <c r="L241" s="534">
        <v>3</v>
      </c>
      <c r="M241" s="531"/>
      <c r="N241" s="531"/>
      <c r="O241" s="490"/>
      <c r="P241" s="501">
        <f>SUM(J241:O241)</f>
        <v>8</v>
      </c>
      <c r="Q241" s="473"/>
      <c r="R241" s="531"/>
      <c r="S241" s="531"/>
      <c r="T241" s="531"/>
      <c r="U241" s="531"/>
      <c r="V241" s="531"/>
      <c r="W241" s="501">
        <f>SUM(Q241:V241)</f>
        <v>0</v>
      </c>
      <c r="X241" s="501">
        <f>SUM(P241,W241)</f>
        <v>8</v>
      </c>
      <c r="Y241" s="473"/>
      <c r="Z241" s="531"/>
      <c r="AA241" s="531"/>
      <c r="AB241" s="531"/>
      <c r="AC241" s="531"/>
      <c r="AD241" s="490"/>
      <c r="AE241" s="501">
        <f>SUM(Y241:AD241)</f>
        <v>0</v>
      </c>
    </row>
    <row r="242" spans="2:31" s="65" customFormat="1" ht="15" customHeight="1">
      <c r="B242" s="112" t="s">
        <v>53</v>
      </c>
      <c r="C242" s="511" t="s">
        <v>201</v>
      </c>
      <c r="D242" s="493"/>
      <c r="E242" s="494"/>
      <c r="F242" s="681"/>
      <c r="G242" s="511" t="s">
        <v>9</v>
      </c>
      <c r="H242" s="100" t="s">
        <v>130</v>
      </c>
      <c r="I242" s="500" t="s">
        <v>24</v>
      </c>
      <c r="J242" s="488">
        <v>3</v>
      </c>
      <c r="K242" s="487">
        <v>3</v>
      </c>
      <c r="L242" s="487">
        <v>3</v>
      </c>
      <c r="M242" s="605"/>
      <c r="N242" s="605"/>
      <c r="O242" s="480"/>
      <c r="P242" s="503">
        <f>SUM(J242:O242)</f>
        <v>9</v>
      </c>
      <c r="Q242" s="604"/>
      <c r="R242" s="605"/>
      <c r="S242" s="605"/>
      <c r="T242" s="605"/>
      <c r="U242" s="605"/>
      <c r="V242" s="605"/>
      <c r="W242" s="503">
        <f>SUM(Q242:V242)</f>
        <v>0</v>
      </c>
      <c r="X242" s="503">
        <f>SUM(P242,W242)</f>
        <v>9</v>
      </c>
      <c r="Y242" s="604"/>
      <c r="Z242" s="605"/>
      <c r="AA242" s="605"/>
      <c r="AB242" s="605"/>
      <c r="AC242" s="605"/>
      <c r="AD242" s="480"/>
      <c r="AE242" s="503">
        <f>SUM(Y242:AD242)</f>
        <v>0</v>
      </c>
    </row>
    <row r="243" spans="2:31" s="65" customFormat="1" ht="15" customHeight="1">
      <c r="B243" s="495" t="s">
        <v>53</v>
      </c>
      <c r="C243" s="521" t="s">
        <v>308</v>
      </c>
      <c r="D243" s="493"/>
      <c r="E243" s="494"/>
      <c r="F243" s="681"/>
      <c r="G243" s="521" t="s">
        <v>7</v>
      </c>
      <c r="H243" s="99"/>
      <c r="I243" s="611" t="s">
        <v>355</v>
      </c>
      <c r="J243" s="473"/>
      <c r="K243" s="534">
        <v>0.5</v>
      </c>
      <c r="L243" s="531"/>
      <c r="M243" s="531"/>
      <c r="N243" s="531"/>
      <c r="O243" s="490"/>
      <c r="P243" s="501">
        <f t="shared" ref="P243:P264" si="157">SUM(J243:O243)</f>
        <v>0.5</v>
      </c>
      <c r="Q243" s="473"/>
      <c r="R243" s="531"/>
      <c r="S243" s="531"/>
      <c r="T243" s="189"/>
      <c r="U243" s="189"/>
      <c r="V243" s="531"/>
      <c r="W243" s="501">
        <f t="shared" ref="W243:W309" si="158">SUM(Q243:V243)</f>
        <v>0</v>
      </c>
      <c r="X243" s="501">
        <f t="shared" ref="X243:X309" si="159">SUM(P243,W243)</f>
        <v>0.5</v>
      </c>
      <c r="Y243" s="473"/>
      <c r="Z243" s="531"/>
      <c r="AA243" s="531"/>
      <c r="AB243" s="531"/>
      <c r="AC243" s="531"/>
      <c r="AD243" s="490"/>
      <c r="AE243" s="501">
        <f t="shared" ref="AE243:AE252" si="160">SUM(Y243:AD243)</f>
        <v>0</v>
      </c>
    </row>
    <row r="244" spans="2:31" s="65" customFormat="1" ht="15" customHeight="1">
      <c r="B244" s="495" t="s">
        <v>53</v>
      </c>
      <c r="C244" s="521" t="s">
        <v>309</v>
      </c>
      <c r="D244" s="493"/>
      <c r="E244" s="494"/>
      <c r="F244" s="681"/>
      <c r="G244" s="610" t="s">
        <v>62</v>
      </c>
      <c r="H244" s="99" t="s">
        <v>130</v>
      </c>
      <c r="I244" s="611" t="s">
        <v>310</v>
      </c>
      <c r="J244" s="473"/>
      <c r="K244" s="534">
        <v>1</v>
      </c>
      <c r="L244" s="531"/>
      <c r="M244" s="531"/>
      <c r="N244" s="531"/>
      <c r="O244" s="490"/>
      <c r="P244" s="501">
        <f t="shared" si="157"/>
        <v>1</v>
      </c>
      <c r="Q244" s="473"/>
      <c r="R244" s="531"/>
      <c r="S244" s="531"/>
      <c r="T244" s="189"/>
      <c r="U244" s="189"/>
      <c r="V244" s="531"/>
      <c r="W244" s="501">
        <f t="shared" si="158"/>
        <v>0</v>
      </c>
      <c r="X244" s="501">
        <f t="shared" si="159"/>
        <v>1</v>
      </c>
      <c r="Y244" s="473"/>
      <c r="Z244" s="531"/>
      <c r="AA244" s="531"/>
      <c r="AB244" s="531"/>
      <c r="AC244" s="531"/>
      <c r="AD244" s="490"/>
      <c r="AE244" s="501">
        <f t="shared" si="160"/>
        <v>0</v>
      </c>
    </row>
    <row r="245" spans="2:31" s="65" customFormat="1" ht="15" customHeight="1">
      <c r="B245" s="495" t="s">
        <v>53</v>
      </c>
      <c r="C245" s="521" t="s">
        <v>309</v>
      </c>
      <c r="D245" s="493"/>
      <c r="E245" s="494"/>
      <c r="F245" s="681"/>
      <c r="G245" s="610" t="s">
        <v>62</v>
      </c>
      <c r="H245" s="99" t="s">
        <v>130</v>
      </c>
      <c r="I245" s="611" t="s">
        <v>311</v>
      </c>
      <c r="J245" s="473"/>
      <c r="K245" s="534">
        <v>1</v>
      </c>
      <c r="L245" s="531"/>
      <c r="M245" s="531"/>
      <c r="N245" s="531"/>
      <c r="O245" s="490"/>
      <c r="P245" s="501">
        <f t="shared" si="157"/>
        <v>1</v>
      </c>
      <c r="Q245" s="473"/>
      <c r="R245" s="531"/>
      <c r="S245" s="531"/>
      <c r="T245" s="189"/>
      <c r="U245" s="189"/>
      <c r="V245" s="531"/>
      <c r="W245" s="501">
        <f t="shared" si="158"/>
        <v>0</v>
      </c>
      <c r="X245" s="501">
        <f t="shared" si="159"/>
        <v>1</v>
      </c>
      <c r="Y245" s="473"/>
      <c r="Z245" s="531"/>
      <c r="AA245" s="531"/>
      <c r="AB245" s="531"/>
      <c r="AC245" s="531"/>
      <c r="AD245" s="490"/>
      <c r="AE245" s="501">
        <f t="shared" si="160"/>
        <v>0</v>
      </c>
    </row>
    <row r="246" spans="2:31" s="65" customFormat="1" ht="15" customHeight="1">
      <c r="B246" s="495" t="s">
        <v>53</v>
      </c>
      <c r="C246" s="521" t="s">
        <v>309</v>
      </c>
      <c r="D246" s="493"/>
      <c r="E246" s="494"/>
      <c r="F246" s="681"/>
      <c r="G246" s="610" t="s">
        <v>7</v>
      </c>
      <c r="H246" s="99" t="s">
        <v>321</v>
      </c>
      <c r="I246" s="611" t="s">
        <v>322</v>
      </c>
      <c r="J246" s="473"/>
      <c r="K246" s="534">
        <v>1</v>
      </c>
      <c r="L246" s="531"/>
      <c r="M246" s="531"/>
      <c r="N246" s="531"/>
      <c r="O246" s="490"/>
      <c r="P246" s="501">
        <f t="shared" si="157"/>
        <v>1</v>
      </c>
      <c r="Q246" s="473"/>
      <c r="R246" s="531"/>
      <c r="S246" s="531"/>
      <c r="T246" s="189"/>
      <c r="U246" s="189"/>
      <c r="V246" s="531"/>
      <c r="W246" s="501">
        <f t="shared" si="158"/>
        <v>0</v>
      </c>
      <c r="X246" s="501">
        <f t="shared" si="159"/>
        <v>1</v>
      </c>
      <c r="Y246" s="473"/>
      <c r="Z246" s="531"/>
      <c r="AA246" s="531"/>
      <c r="AB246" s="531"/>
      <c r="AC246" s="531"/>
      <c r="AD246" s="490"/>
      <c r="AE246" s="501">
        <f t="shared" si="160"/>
        <v>0</v>
      </c>
    </row>
    <row r="247" spans="2:31" s="65" customFormat="1" ht="15" customHeight="1">
      <c r="B247" s="495" t="s">
        <v>53</v>
      </c>
      <c r="C247" s="521" t="s">
        <v>309</v>
      </c>
      <c r="D247" s="493"/>
      <c r="E247" s="494"/>
      <c r="F247" s="681"/>
      <c r="G247" s="610" t="s">
        <v>7</v>
      </c>
      <c r="H247" s="99" t="s">
        <v>321</v>
      </c>
      <c r="I247" s="611" t="s">
        <v>265</v>
      </c>
      <c r="J247" s="473"/>
      <c r="K247" s="534">
        <v>1</v>
      </c>
      <c r="L247" s="531"/>
      <c r="M247" s="531"/>
      <c r="N247" s="531"/>
      <c r="O247" s="490"/>
      <c r="P247" s="501">
        <f t="shared" si="157"/>
        <v>1</v>
      </c>
      <c r="Q247" s="473"/>
      <c r="R247" s="531"/>
      <c r="S247" s="531"/>
      <c r="T247" s="189"/>
      <c r="U247" s="189"/>
      <c r="V247" s="531"/>
      <c r="W247" s="501">
        <f t="shared" si="158"/>
        <v>0</v>
      </c>
      <c r="X247" s="501">
        <f t="shared" si="159"/>
        <v>1</v>
      </c>
      <c r="Y247" s="473"/>
      <c r="Z247" s="531"/>
      <c r="AA247" s="531"/>
      <c r="AB247" s="531"/>
      <c r="AC247" s="531"/>
      <c r="AD247" s="490"/>
      <c r="AE247" s="501">
        <f t="shared" si="160"/>
        <v>0</v>
      </c>
    </row>
    <row r="248" spans="2:31" s="65" customFormat="1" ht="15" customHeight="1">
      <c r="B248" s="495" t="s">
        <v>53</v>
      </c>
      <c r="C248" s="521" t="s">
        <v>309</v>
      </c>
      <c r="D248" s="493"/>
      <c r="E248" s="494"/>
      <c r="F248" s="681"/>
      <c r="G248" s="610" t="s">
        <v>62</v>
      </c>
      <c r="H248" s="99" t="s">
        <v>324</v>
      </c>
      <c r="I248" s="611" t="s">
        <v>323</v>
      </c>
      <c r="J248" s="473"/>
      <c r="K248" s="534">
        <v>1</v>
      </c>
      <c r="L248" s="531"/>
      <c r="M248" s="531"/>
      <c r="N248" s="531"/>
      <c r="O248" s="490"/>
      <c r="P248" s="501">
        <f t="shared" si="157"/>
        <v>1</v>
      </c>
      <c r="Q248" s="473"/>
      <c r="R248" s="531"/>
      <c r="S248" s="531"/>
      <c r="T248" s="189"/>
      <c r="U248" s="189"/>
      <c r="V248" s="531"/>
      <c r="W248" s="501">
        <f t="shared" si="158"/>
        <v>0</v>
      </c>
      <c r="X248" s="501">
        <f t="shared" si="159"/>
        <v>1</v>
      </c>
      <c r="Y248" s="473"/>
      <c r="Z248" s="531"/>
      <c r="AA248" s="531"/>
      <c r="AB248" s="531"/>
      <c r="AC248" s="531"/>
      <c r="AD248" s="490"/>
      <c r="AE248" s="501">
        <f t="shared" si="160"/>
        <v>0</v>
      </c>
    </row>
    <row r="249" spans="2:31" s="65" customFormat="1" ht="15" customHeight="1">
      <c r="B249" s="495" t="s">
        <v>53</v>
      </c>
      <c r="C249" s="521" t="s">
        <v>309</v>
      </c>
      <c r="D249" s="493"/>
      <c r="E249" s="494"/>
      <c r="F249" s="681"/>
      <c r="G249" s="610" t="s">
        <v>62</v>
      </c>
      <c r="H249" s="99" t="s">
        <v>141</v>
      </c>
      <c r="I249" s="611" t="s">
        <v>315</v>
      </c>
      <c r="J249" s="473"/>
      <c r="K249" s="534">
        <v>0.5</v>
      </c>
      <c r="L249" s="531"/>
      <c r="M249" s="531"/>
      <c r="N249" s="531"/>
      <c r="O249" s="490"/>
      <c r="P249" s="501">
        <f t="shared" si="157"/>
        <v>0.5</v>
      </c>
      <c r="Q249" s="473"/>
      <c r="R249" s="531"/>
      <c r="S249" s="531"/>
      <c r="T249" s="189"/>
      <c r="U249" s="189"/>
      <c r="V249" s="531"/>
      <c r="W249" s="501">
        <f t="shared" si="158"/>
        <v>0</v>
      </c>
      <c r="X249" s="501">
        <f t="shared" si="159"/>
        <v>0.5</v>
      </c>
      <c r="Y249" s="473"/>
      <c r="Z249" s="531"/>
      <c r="AA249" s="531"/>
      <c r="AB249" s="531"/>
      <c r="AC249" s="531"/>
      <c r="AD249" s="490"/>
      <c r="AE249" s="501">
        <f t="shared" si="160"/>
        <v>0</v>
      </c>
    </row>
    <row r="250" spans="2:31" s="65" customFormat="1" ht="15" customHeight="1">
      <c r="B250" s="495" t="s">
        <v>53</v>
      </c>
      <c r="C250" s="521" t="s">
        <v>309</v>
      </c>
      <c r="D250" s="493"/>
      <c r="E250" s="494"/>
      <c r="F250" s="681"/>
      <c r="G250" s="610" t="s">
        <v>7</v>
      </c>
      <c r="H250" s="99"/>
      <c r="I250" s="611" t="s">
        <v>163</v>
      </c>
      <c r="J250" s="473"/>
      <c r="K250" s="534">
        <v>0.25</v>
      </c>
      <c r="L250" s="531"/>
      <c r="M250" s="531"/>
      <c r="N250" s="531"/>
      <c r="O250" s="490"/>
      <c r="P250" s="501">
        <f t="shared" si="157"/>
        <v>0.25</v>
      </c>
      <c r="Q250" s="473"/>
      <c r="R250" s="531"/>
      <c r="S250" s="531"/>
      <c r="T250" s="189"/>
      <c r="U250" s="189"/>
      <c r="V250" s="531"/>
      <c r="W250" s="501">
        <f t="shared" si="158"/>
        <v>0</v>
      </c>
      <c r="X250" s="501">
        <f t="shared" si="159"/>
        <v>0.25</v>
      </c>
      <c r="Y250" s="473"/>
      <c r="Z250" s="531"/>
      <c r="AA250" s="531"/>
      <c r="AB250" s="531"/>
      <c r="AC250" s="531"/>
      <c r="AD250" s="490"/>
      <c r="AE250" s="501">
        <f t="shared" si="160"/>
        <v>0</v>
      </c>
    </row>
    <row r="251" spans="2:31" ht="15" customHeight="1">
      <c r="B251" s="495" t="s">
        <v>53</v>
      </c>
      <c r="C251" s="83" t="s">
        <v>185</v>
      </c>
      <c r="D251" s="493"/>
      <c r="E251" s="494"/>
      <c r="F251" s="683" t="s">
        <v>451</v>
      </c>
      <c r="G251" s="83" t="s">
        <v>7</v>
      </c>
      <c r="H251" s="83"/>
      <c r="I251" s="91" t="s">
        <v>93</v>
      </c>
      <c r="J251" s="143">
        <v>0.9</v>
      </c>
      <c r="K251" s="144">
        <v>0.9</v>
      </c>
      <c r="L251" s="144">
        <v>0.9</v>
      </c>
      <c r="M251" s="144">
        <v>0.9</v>
      </c>
      <c r="N251" s="144">
        <v>0.9</v>
      </c>
      <c r="O251" s="419">
        <v>0.95</v>
      </c>
      <c r="P251" s="508">
        <f t="shared" si="157"/>
        <v>5.45</v>
      </c>
      <c r="Q251" s="143">
        <v>0.95</v>
      </c>
      <c r="R251" s="144">
        <v>0.85</v>
      </c>
      <c r="S251" s="144">
        <v>0.9</v>
      </c>
      <c r="T251" s="144">
        <v>1</v>
      </c>
      <c r="U251" s="144">
        <v>1</v>
      </c>
      <c r="V251" s="419">
        <v>1</v>
      </c>
      <c r="W251" s="508">
        <f t="shared" si="158"/>
        <v>5.6999999999999993</v>
      </c>
      <c r="X251" s="508">
        <f t="shared" si="159"/>
        <v>11.149999999999999</v>
      </c>
      <c r="Y251" s="147"/>
      <c r="Z251" s="145"/>
      <c r="AA251" s="145"/>
      <c r="AB251" s="145"/>
      <c r="AC251" s="145"/>
      <c r="AD251" s="172"/>
      <c r="AE251" s="508">
        <f t="shared" si="160"/>
        <v>0</v>
      </c>
    </row>
    <row r="252" spans="2:31" ht="15" customHeight="1">
      <c r="B252" s="495" t="s">
        <v>54</v>
      </c>
      <c r="C252" s="610" t="s">
        <v>185</v>
      </c>
      <c r="D252" s="493"/>
      <c r="E252" s="494"/>
      <c r="F252" s="681"/>
      <c r="G252" s="610" t="s">
        <v>62</v>
      </c>
      <c r="H252" s="610" t="s">
        <v>49</v>
      </c>
      <c r="I252" s="110" t="s">
        <v>115</v>
      </c>
      <c r="J252" s="473"/>
      <c r="K252" s="531"/>
      <c r="L252" s="531"/>
      <c r="M252" s="531"/>
      <c r="N252" s="531"/>
      <c r="O252" s="490"/>
      <c r="P252" s="501">
        <f t="shared" si="157"/>
        <v>0</v>
      </c>
      <c r="Q252" s="473"/>
      <c r="R252" s="613">
        <v>1</v>
      </c>
      <c r="S252" s="531"/>
      <c r="T252" s="531"/>
      <c r="U252" s="531"/>
      <c r="V252" s="490"/>
      <c r="W252" s="501">
        <f t="shared" si="158"/>
        <v>1</v>
      </c>
      <c r="X252" s="501">
        <f t="shared" si="159"/>
        <v>1</v>
      </c>
      <c r="Y252" s="473"/>
      <c r="Z252" s="531"/>
      <c r="AA252" s="531"/>
      <c r="AB252" s="531"/>
      <c r="AC252" s="531"/>
      <c r="AD252" s="490"/>
      <c r="AE252" s="501">
        <f t="shared" si="160"/>
        <v>0</v>
      </c>
    </row>
    <row r="253" spans="2:31" ht="15" customHeight="1">
      <c r="B253" s="495" t="s">
        <v>54</v>
      </c>
      <c r="C253" s="610" t="s">
        <v>185</v>
      </c>
      <c r="D253" s="493"/>
      <c r="E253" s="494"/>
      <c r="F253" s="681"/>
      <c r="G253" s="610" t="s">
        <v>62</v>
      </c>
      <c r="H253" s="610" t="s">
        <v>49</v>
      </c>
      <c r="I253" s="286" t="s">
        <v>188</v>
      </c>
      <c r="J253" s="473"/>
      <c r="K253" s="531"/>
      <c r="L253" s="531"/>
      <c r="M253" s="531"/>
      <c r="N253" s="531"/>
      <c r="O253" s="490"/>
      <c r="P253" s="501">
        <f t="shared" si="157"/>
        <v>0</v>
      </c>
      <c r="Q253" s="473"/>
      <c r="R253" s="613">
        <v>1</v>
      </c>
      <c r="S253" s="531"/>
      <c r="T253" s="531"/>
      <c r="U253" s="531"/>
      <c r="V253" s="490"/>
      <c r="W253" s="501">
        <f t="shared" si="158"/>
        <v>1</v>
      </c>
      <c r="X253" s="501">
        <f t="shared" si="159"/>
        <v>1</v>
      </c>
      <c r="Y253" s="473"/>
      <c r="Z253" s="531"/>
      <c r="AA253" s="531"/>
      <c r="AB253" s="531"/>
      <c r="AC253" s="531"/>
      <c r="AD253" s="490"/>
      <c r="AE253" s="501">
        <f t="shared" ref="AE253:AE264" si="161">SUM(Y253:AD253)</f>
        <v>0</v>
      </c>
    </row>
    <row r="254" spans="2:31" ht="15" customHeight="1">
      <c r="B254" s="495" t="s">
        <v>54</v>
      </c>
      <c r="C254" s="610" t="s">
        <v>185</v>
      </c>
      <c r="D254" s="493"/>
      <c r="E254" s="494"/>
      <c r="F254" s="681"/>
      <c r="G254" s="84" t="s">
        <v>7</v>
      </c>
      <c r="H254" s="84"/>
      <c r="I254" s="92" t="s">
        <v>187</v>
      </c>
      <c r="J254" s="482">
        <v>0.2</v>
      </c>
      <c r="K254" s="534">
        <v>0.2</v>
      </c>
      <c r="L254" s="534">
        <v>0.2</v>
      </c>
      <c r="M254" s="534">
        <v>0.2</v>
      </c>
      <c r="N254" s="534">
        <v>0.2</v>
      </c>
      <c r="O254" s="406">
        <v>0.2</v>
      </c>
      <c r="P254" s="501">
        <f t="shared" si="157"/>
        <v>1.2</v>
      </c>
      <c r="Q254" s="473"/>
      <c r="R254" s="531"/>
      <c r="S254" s="531"/>
      <c r="T254" s="531"/>
      <c r="U254" s="531"/>
      <c r="V254" s="490"/>
      <c r="W254" s="501">
        <f t="shared" si="158"/>
        <v>0</v>
      </c>
      <c r="X254" s="501">
        <f t="shared" si="159"/>
        <v>1.2</v>
      </c>
      <c r="Y254" s="473"/>
      <c r="Z254" s="531"/>
      <c r="AA254" s="531"/>
      <c r="AB254" s="531"/>
      <c r="AC254" s="531"/>
      <c r="AD254" s="490"/>
      <c r="AE254" s="501">
        <f t="shared" ref="AE254" si="162">SUM(Y254:AD254)</f>
        <v>0</v>
      </c>
    </row>
    <row r="255" spans="2:31" ht="15" customHeight="1">
      <c r="B255" s="495" t="s">
        <v>54</v>
      </c>
      <c r="C255" s="610" t="s">
        <v>185</v>
      </c>
      <c r="D255" s="493"/>
      <c r="E255" s="494"/>
      <c r="F255" s="681"/>
      <c r="G255" s="84" t="s">
        <v>7</v>
      </c>
      <c r="H255" s="84"/>
      <c r="I255" s="92" t="s">
        <v>30</v>
      </c>
      <c r="J255" s="473"/>
      <c r="K255" s="531"/>
      <c r="L255" s="531"/>
      <c r="M255" s="531"/>
      <c r="N255" s="531"/>
      <c r="O255" s="490"/>
      <c r="P255" s="501">
        <f t="shared" si="157"/>
        <v>0</v>
      </c>
      <c r="Q255" s="473"/>
      <c r="R255" s="534">
        <v>1</v>
      </c>
      <c r="S255" s="534">
        <v>1</v>
      </c>
      <c r="T255" s="534">
        <v>1</v>
      </c>
      <c r="U255" s="534">
        <v>0.85</v>
      </c>
      <c r="V255" s="406">
        <v>1</v>
      </c>
      <c r="W255" s="501">
        <f t="shared" si="158"/>
        <v>4.8499999999999996</v>
      </c>
      <c r="X255" s="501">
        <f t="shared" si="159"/>
        <v>4.8499999999999996</v>
      </c>
      <c r="Y255" s="118">
        <v>1</v>
      </c>
      <c r="Z255" s="607">
        <v>1</v>
      </c>
      <c r="AA255" s="607">
        <v>1</v>
      </c>
      <c r="AB255" s="531"/>
      <c r="AC255" s="531"/>
      <c r="AD255" s="490"/>
      <c r="AE255" s="501">
        <f t="shared" si="161"/>
        <v>3</v>
      </c>
    </row>
    <row r="256" spans="2:31" ht="15" customHeight="1">
      <c r="B256" s="495" t="s">
        <v>54</v>
      </c>
      <c r="C256" s="610" t="s">
        <v>185</v>
      </c>
      <c r="D256" s="493"/>
      <c r="E256" s="494"/>
      <c r="F256" s="681"/>
      <c r="G256" s="610" t="s">
        <v>62</v>
      </c>
      <c r="H256" s="610" t="s">
        <v>49</v>
      </c>
      <c r="I256" s="92" t="s">
        <v>24</v>
      </c>
      <c r="J256" s="482">
        <v>4</v>
      </c>
      <c r="K256" s="534">
        <v>4</v>
      </c>
      <c r="L256" s="534">
        <v>4</v>
      </c>
      <c r="M256" s="534">
        <v>4</v>
      </c>
      <c r="N256" s="613">
        <v>4</v>
      </c>
      <c r="O256" s="614">
        <v>3.6</v>
      </c>
      <c r="P256" s="501">
        <f t="shared" si="157"/>
        <v>23.6</v>
      </c>
      <c r="Q256" s="660">
        <v>4</v>
      </c>
      <c r="R256" s="531"/>
      <c r="S256" s="531"/>
      <c r="T256" s="531"/>
      <c r="U256" s="531"/>
      <c r="V256" s="490"/>
      <c r="W256" s="501">
        <f t="shared" si="158"/>
        <v>4</v>
      </c>
      <c r="X256" s="501">
        <f t="shared" si="159"/>
        <v>27.6</v>
      </c>
      <c r="Y256" s="473"/>
      <c r="Z256" s="531"/>
      <c r="AA256" s="531"/>
      <c r="AB256" s="531"/>
      <c r="AC256" s="531"/>
      <c r="AD256" s="490"/>
      <c r="AE256" s="501">
        <f t="shared" si="161"/>
        <v>0</v>
      </c>
    </row>
    <row r="257" spans="2:31" ht="15" customHeight="1">
      <c r="B257" s="495" t="s">
        <v>54</v>
      </c>
      <c r="C257" s="610" t="s">
        <v>185</v>
      </c>
      <c r="D257" s="493"/>
      <c r="E257" s="494"/>
      <c r="F257" s="681"/>
      <c r="G257" s="610" t="s">
        <v>62</v>
      </c>
      <c r="H257" s="610" t="s">
        <v>49</v>
      </c>
      <c r="I257" s="446" t="s">
        <v>727</v>
      </c>
      <c r="J257" s="473"/>
      <c r="K257" s="531"/>
      <c r="L257" s="531"/>
      <c r="M257" s="531"/>
      <c r="N257" s="531"/>
      <c r="O257" s="490"/>
      <c r="P257" s="501">
        <f t="shared" si="157"/>
        <v>0</v>
      </c>
      <c r="Q257" s="473"/>
      <c r="R257" s="613">
        <v>1</v>
      </c>
      <c r="S257" s="531"/>
      <c r="T257" s="531"/>
      <c r="U257" s="531"/>
      <c r="V257" s="490"/>
      <c r="W257" s="501">
        <f t="shared" si="158"/>
        <v>1</v>
      </c>
      <c r="X257" s="501">
        <f t="shared" si="159"/>
        <v>1</v>
      </c>
      <c r="Y257" s="473"/>
      <c r="Z257" s="531"/>
      <c r="AA257" s="531"/>
      <c r="AB257" s="531"/>
      <c r="AC257" s="531"/>
      <c r="AD257" s="490"/>
      <c r="AE257" s="501">
        <f t="shared" si="161"/>
        <v>0</v>
      </c>
    </row>
    <row r="258" spans="2:31" ht="15" customHeight="1">
      <c r="B258" s="495" t="s">
        <v>54</v>
      </c>
      <c r="C258" s="610" t="s">
        <v>185</v>
      </c>
      <c r="D258" s="493"/>
      <c r="E258" s="494"/>
      <c r="F258" s="681"/>
      <c r="G258" s="610" t="s">
        <v>62</v>
      </c>
      <c r="H258" s="610" t="s">
        <v>49</v>
      </c>
      <c r="I258" s="92" t="s">
        <v>728</v>
      </c>
      <c r="J258" s="473"/>
      <c r="K258" s="531"/>
      <c r="L258" s="531"/>
      <c r="M258" s="531"/>
      <c r="N258" s="531"/>
      <c r="O258" s="490"/>
      <c r="P258" s="501">
        <f t="shared" si="157"/>
        <v>0</v>
      </c>
      <c r="Q258" s="473"/>
      <c r="R258" s="613">
        <v>1</v>
      </c>
      <c r="S258" s="531"/>
      <c r="T258" s="531"/>
      <c r="U258" s="531"/>
      <c r="V258" s="490"/>
      <c r="W258" s="501">
        <f t="shared" si="158"/>
        <v>1</v>
      </c>
      <c r="X258" s="501">
        <f t="shared" si="159"/>
        <v>1</v>
      </c>
      <c r="Y258" s="473"/>
      <c r="Z258" s="531"/>
      <c r="AA258" s="531"/>
      <c r="AB258" s="531"/>
      <c r="AC258" s="531"/>
      <c r="AD258" s="490"/>
      <c r="AE258" s="501">
        <f t="shared" si="161"/>
        <v>0</v>
      </c>
    </row>
    <row r="259" spans="2:31" ht="15" customHeight="1">
      <c r="B259" s="495" t="s">
        <v>54</v>
      </c>
      <c r="C259" s="610" t="s">
        <v>185</v>
      </c>
      <c r="D259" s="493"/>
      <c r="E259" s="494"/>
      <c r="F259" s="681"/>
      <c r="G259" s="610" t="s">
        <v>62</v>
      </c>
      <c r="H259" s="610" t="s">
        <v>738</v>
      </c>
      <c r="I259" s="92" t="s">
        <v>739</v>
      </c>
      <c r="J259" s="473"/>
      <c r="K259" s="531"/>
      <c r="L259" s="531"/>
      <c r="M259" s="531"/>
      <c r="N259" s="657"/>
      <c r="O259" s="799"/>
      <c r="P259" s="501">
        <f t="shared" si="157"/>
        <v>0</v>
      </c>
      <c r="Q259" s="473"/>
      <c r="R259" s="613">
        <v>0.5</v>
      </c>
      <c r="S259" s="613">
        <v>1</v>
      </c>
      <c r="T259" s="613">
        <v>1</v>
      </c>
      <c r="U259" s="613">
        <v>1</v>
      </c>
      <c r="V259" s="614">
        <v>1</v>
      </c>
      <c r="W259" s="501">
        <f t="shared" si="158"/>
        <v>4.5</v>
      </c>
      <c r="X259" s="501">
        <f t="shared" si="159"/>
        <v>4.5</v>
      </c>
      <c r="Y259" s="118">
        <v>1</v>
      </c>
      <c r="Z259" s="607">
        <v>1</v>
      </c>
      <c r="AA259" s="607">
        <v>1</v>
      </c>
      <c r="AB259" s="531"/>
      <c r="AC259" s="531"/>
      <c r="AD259" s="490"/>
      <c r="AE259" s="501">
        <f t="shared" ref="AE259:AE261" si="163">SUM(Y259:AD259)</f>
        <v>3</v>
      </c>
    </row>
    <row r="260" spans="2:31" ht="15" customHeight="1">
      <c r="B260" s="495" t="s">
        <v>54</v>
      </c>
      <c r="C260" s="610" t="s">
        <v>185</v>
      </c>
      <c r="D260" s="493"/>
      <c r="E260" s="494"/>
      <c r="F260" s="681"/>
      <c r="G260" s="610" t="s">
        <v>62</v>
      </c>
      <c r="H260" s="610" t="s">
        <v>740</v>
      </c>
      <c r="I260" s="446" t="s">
        <v>741</v>
      </c>
      <c r="J260" s="473"/>
      <c r="K260" s="531"/>
      <c r="L260" s="531"/>
      <c r="M260" s="531"/>
      <c r="N260" s="531"/>
      <c r="O260" s="490"/>
      <c r="P260" s="501">
        <f t="shared" si="157"/>
        <v>0</v>
      </c>
      <c r="Q260" s="473"/>
      <c r="R260" s="613">
        <v>0.2</v>
      </c>
      <c r="S260" s="613">
        <v>1</v>
      </c>
      <c r="T260" s="613">
        <v>1</v>
      </c>
      <c r="U260" s="613">
        <v>1</v>
      </c>
      <c r="V260" s="614">
        <v>1</v>
      </c>
      <c r="W260" s="501">
        <f t="shared" si="158"/>
        <v>4.2</v>
      </c>
      <c r="X260" s="501">
        <f t="shared" si="159"/>
        <v>4.2</v>
      </c>
      <c r="Y260" s="118">
        <v>1</v>
      </c>
      <c r="Z260" s="607">
        <v>1</v>
      </c>
      <c r="AA260" s="607">
        <v>1</v>
      </c>
      <c r="AB260" s="531"/>
      <c r="AC260" s="531"/>
      <c r="AD260" s="490"/>
      <c r="AE260" s="501">
        <f t="shared" si="163"/>
        <v>3</v>
      </c>
    </row>
    <row r="261" spans="2:31" ht="15" customHeight="1">
      <c r="B261" s="495" t="s">
        <v>54</v>
      </c>
      <c r="C261" s="610" t="s">
        <v>185</v>
      </c>
      <c r="D261" s="493"/>
      <c r="E261" s="494"/>
      <c r="F261" s="681"/>
      <c r="G261" s="610" t="s">
        <v>62</v>
      </c>
      <c r="H261" s="610"/>
      <c r="I261" s="92" t="s">
        <v>120</v>
      </c>
      <c r="J261" s="473"/>
      <c r="K261" s="531"/>
      <c r="L261" s="531"/>
      <c r="M261" s="531"/>
      <c r="N261" s="531"/>
      <c r="O261" s="490"/>
      <c r="P261" s="501">
        <f t="shared" si="157"/>
        <v>0</v>
      </c>
      <c r="Q261" s="473"/>
      <c r="R261" s="531"/>
      <c r="S261" s="531"/>
      <c r="T261" s="531"/>
      <c r="U261" s="531"/>
      <c r="V261" s="490"/>
      <c r="W261" s="501">
        <f t="shared" si="158"/>
        <v>0</v>
      </c>
      <c r="X261" s="501">
        <f t="shared" si="159"/>
        <v>0</v>
      </c>
      <c r="Y261" s="118">
        <v>1</v>
      </c>
      <c r="Z261" s="607">
        <v>1</v>
      </c>
      <c r="AA261" s="607">
        <v>1</v>
      </c>
      <c r="AB261" s="531"/>
      <c r="AC261" s="531"/>
      <c r="AD261" s="490"/>
      <c r="AE261" s="501">
        <f t="shared" si="163"/>
        <v>3</v>
      </c>
    </row>
    <row r="262" spans="2:31" ht="15" customHeight="1">
      <c r="B262" s="495" t="s">
        <v>54</v>
      </c>
      <c r="C262" s="511" t="s">
        <v>185</v>
      </c>
      <c r="D262" s="493"/>
      <c r="E262" s="494"/>
      <c r="F262" s="681"/>
      <c r="G262" s="610" t="s">
        <v>62</v>
      </c>
      <c r="H262" s="178"/>
      <c r="I262" s="110" t="s">
        <v>120</v>
      </c>
      <c r="J262" s="473"/>
      <c r="K262" s="531"/>
      <c r="L262" s="531"/>
      <c r="M262" s="531"/>
      <c r="N262" s="531"/>
      <c r="O262" s="490"/>
      <c r="P262" s="501">
        <f t="shared" si="157"/>
        <v>0</v>
      </c>
      <c r="Q262" s="473"/>
      <c r="R262" s="531"/>
      <c r="S262" s="531"/>
      <c r="T262" s="531"/>
      <c r="U262" s="531"/>
      <c r="V262" s="490"/>
      <c r="W262" s="503">
        <f t="shared" si="158"/>
        <v>0</v>
      </c>
      <c r="X262" s="503">
        <f t="shared" si="159"/>
        <v>0</v>
      </c>
      <c r="Y262" s="473"/>
      <c r="Z262" s="531"/>
      <c r="AA262" s="531"/>
      <c r="AB262" s="531"/>
      <c r="AC262" s="531"/>
      <c r="AD262" s="490"/>
      <c r="AE262" s="501">
        <f t="shared" si="161"/>
        <v>0</v>
      </c>
    </row>
    <row r="263" spans="2:31" ht="15" customHeight="1">
      <c r="B263" s="495" t="s">
        <v>54</v>
      </c>
      <c r="C263" s="521" t="s">
        <v>94</v>
      </c>
      <c r="D263" s="493"/>
      <c r="E263" s="494"/>
      <c r="F263" s="681"/>
      <c r="G263" s="97" t="s">
        <v>7</v>
      </c>
      <c r="H263" s="97"/>
      <c r="I263" s="95" t="s">
        <v>162</v>
      </c>
      <c r="J263" s="143">
        <v>0.1</v>
      </c>
      <c r="K263" s="144">
        <v>0.1</v>
      </c>
      <c r="L263" s="144">
        <v>0.1</v>
      </c>
      <c r="M263" s="144">
        <v>0.1</v>
      </c>
      <c r="N263" s="144">
        <v>0.1</v>
      </c>
      <c r="O263" s="419">
        <v>0.05</v>
      </c>
      <c r="P263" s="508">
        <f t="shared" si="157"/>
        <v>0.55000000000000004</v>
      </c>
      <c r="Q263" s="143">
        <v>0.05</v>
      </c>
      <c r="R263" s="144">
        <v>0.05</v>
      </c>
      <c r="S263" s="145"/>
      <c r="T263" s="145"/>
      <c r="U263" s="145"/>
      <c r="V263" s="172"/>
      <c r="W263" s="502">
        <f t="shared" si="158"/>
        <v>0.1</v>
      </c>
      <c r="X263" s="502">
        <f t="shared" si="159"/>
        <v>0.65</v>
      </c>
      <c r="Y263" s="147"/>
      <c r="Z263" s="145"/>
      <c r="AA263" s="145"/>
      <c r="AB263" s="145"/>
      <c r="AC263" s="145"/>
      <c r="AD263" s="172"/>
      <c r="AE263" s="508">
        <f t="shared" si="161"/>
        <v>0</v>
      </c>
    </row>
    <row r="264" spans="2:31" ht="15" customHeight="1">
      <c r="B264" s="495" t="s">
        <v>54</v>
      </c>
      <c r="C264" s="610" t="s">
        <v>94</v>
      </c>
      <c r="D264" s="493"/>
      <c r="E264" s="494"/>
      <c r="F264" s="681"/>
      <c r="G264" s="610" t="s">
        <v>62</v>
      </c>
      <c r="H264" s="610" t="s">
        <v>164</v>
      </c>
      <c r="I264" s="611" t="s">
        <v>101</v>
      </c>
      <c r="J264" s="482">
        <v>0.2</v>
      </c>
      <c r="K264" s="534">
        <v>0.2</v>
      </c>
      <c r="L264" s="534">
        <v>0.2</v>
      </c>
      <c r="M264" s="534">
        <v>0.2</v>
      </c>
      <c r="N264" s="613">
        <v>0.2</v>
      </c>
      <c r="O264" s="490"/>
      <c r="P264" s="501">
        <f t="shared" si="157"/>
        <v>1</v>
      </c>
      <c r="Q264" s="473"/>
      <c r="R264" s="531"/>
      <c r="S264" s="531"/>
      <c r="T264" s="531"/>
      <c r="U264" s="531"/>
      <c r="V264" s="490"/>
      <c r="W264" s="501">
        <f t="shared" si="158"/>
        <v>0</v>
      </c>
      <c r="X264" s="501">
        <f t="shared" si="159"/>
        <v>1</v>
      </c>
      <c r="Y264" s="473"/>
      <c r="Z264" s="531"/>
      <c r="AA264" s="531"/>
      <c r="AB264" s="531"/>
      <c r="AC264" s="531"/>
      <c r="AD264" s="490"/>
      <c r="AE264" s="501">
        <f t="shared" si="161"/>
        <v>0</v>
      </c>
    </row>
    <row r="265" spans="2:31" ht="15" customHeight="1">
      <c r="B265" s="495" t="s">
        <v>53</v>
      </c>
      <c r="C265" s="83" t="s">
        <v>28</v>
      </c>
      <c r="D265" s="493"/>
      <c r="E265" s="494"/>
      <c r="F265" s="681"/>
      <c r="G265" s="83" t="s">
        <v>7</v>
      </c>
      <c r="H265" s="201"/>
      <c r="I265" s="91" t="s">
        <v>178</v>
      </c>
      <c r="J265" s="143">
        <v>0.6</v>
      </c>
      <c r="K265" s="144">
        <v>0.6</v>
      </c>
      <c r="L265" s="144">
        <v>0.6</v>
      </c>
      <c r="M265" s="144">
        <v>0.6</v>
      </c>
      <c r="N265" s="144">
        <v>0.6</v>
      </c>
      <c r="O265" s="419">
        <v>0.6</v>
      </c>
      <c r="P265" s="800">
        <f>SUM(J265:O265)</f>
        <v>3.6</v>
      </c>
      <c r="Q265" s="143">
        <v>0.5</v>
      </c>
      <c r="R265" s="144">
        <v>0.5</v>
      </c>
      <c r="S265" s="145"/>
      <c r="T265" s="145"/>
      <c r="U265" s="145"/>
      <c r="V265" s="172"/>
      <c r="W265" s="508">
        <f t="shared" si="158"/>
        <v>1</v>
      </c>
      <c r="X265" s="508">
        <f t="shared" si="159"/>
        <v>4.5999999999999996</v>
      </c>
      <c r="Y265" s="147"/>
      <c r="Z265" s="145"/>
      <c r="AA265" s="145"/>
      <c r="AB265" s="145"/>
      <c r="AC265" s="145"/>
      <c r="AD265" s="172"/>
      <c r="AE265" s="800">
        <f>SUM(Y265:AD265)</f>
        <v>0</v>
      </c>
    </row>
    <row r="266" spans="2:31" ht="15" customHeight="1">
      <c r="B266" s="495" t="s">
        <v>53</v>
      </c>
      <c r="C266" s="511" t="s">
        <v>28</v>
      </c>
      <c r="D266" s="493"/>
      <c r="E266" s="494"/>
      <c r="F266" s="681"/>
      <c r="G266" s="511" t="s">
        <v>7</v>
      </c>
      <c r="H266" s="202"/>
      <c r="I266" s="500" t="s">
        <v>178</v>
      </c>
      <c r="J266" s="604"/>
      <c r="K266" s="605"/>
      <c r="L266" s="605"/>
      <c r="M266" s="605"/>
      <c r="N266" s="605"/>
      <c r="O266" s="480"/>
      <c r="P266" s="163">
        <f>SUM(J266:O266)</f>
        <v>0</v>
      </c>
      <c r="Q266" s="604"/>
      <c r="R266" s="487">
        <v>0.2</v>
      </c>
      <c r="S266" s="487">
        <v>0.3</v>
      </c>
      <c r="T266" s="487">
        <v>0.39</v>
      </c>
      <c r="U266" s="487">
        <v>0.39</v>
      </c>
      <c r="V266" s="367">
        <v>0.28999999999999998</v>
      </c>
      <c r="W266" s="503">
        <f t="shared" si="158"/>
        <v>1.57</v>
      </c>
      <c r="X266" s="503">
        <f t="shared" si="159"/>
        <v>1.57</v>
      </c>
      <c r="Y266" s="572">
        <v>0.28999999999999998</v>
      </c>
      <c r="Z266" s="515">
        <v>0.2</v>
      </c>
      <c r="AA266" s="605"/>
      <c r="AB266" s="605"/>
      <c r="AC266" s="605"/>
      <c r="AD266" s="480"/>
      <c r="AE266" s="163">
        <f>SUM(Y266:AD266)</f>
        <v>0.49</v>
      </c>
    </row>
    <row r="267" spans="2:31" s="65" customFormat="1" ht="15" customHeight="1">
      <c r="B267" s="495" t="s">
        <v>54</v>
      </c>
      <c r="C267" s="83" t="s">
        <v>730</v>
      </c>
      <c r="D267" s="493"/>
      <c r="E267" s="494"/>
      <c r="F267" s="681"/>
      <c r="G267" s="83" t="s">
        <v>7</v>
      </c>
      <c r="H267" s="83"/>
      <c r="I267" s="91" t="s">
        <v>178</v>
      </c>
      <c r="J267" s="504"/>
      <c r="K267" s="606"/>
      <c r="L267" s="606"/>
      <c r="M267" s="606"/>
      <c r="N267" s="606"/>
      <c r="O267" s="477"/>
      <c r="P267" s="502">
        <f>SUM(J267:O267)</f>
        <v>0</v>
      </c>
      <c r="Q267" s="504"/>
      <c r="R267" s="606"/>
      <c r="S267" s="606"/>
      <c r="T267" s="486">
        <v>0.01</v>
      </c>
      <c r="U267" s="486">
        <v>0.01</v>
      </c>
      <c r="V267" s="603">
        <v>0.01</v>
      </c>
      <c r="W267" s="502">
        <f t="shared" si="158"/>
        <v>0.03</v>
      </c>
      <c r="X267" s="502">
        <f t="shared" si="159"/>
        <v>0.03</v>
      </c>
      <c r="Y267" s="754">
        <v>0.01</v>
      </c>
      <c r="Z267" s="606"/>
      <c r="AA267" s="606"/>
      <c r="AB267" s="606"/>
      <c r="AC267" s="606"/>
      <c r="AD267" s="477"/>
      <c r="AE267" s="502">
        <f>SUM(Y267:AD267)</f>
        <v>0.01</v>
      </c>
    </row>
    <row r="268" spans="2:31" s="65" customFormat="1" ht="15" customHeight="1">
      <c r="B268" s="495" t="s">
        <v>54</v>
      </c>
      <c r="C268" s="610" t="s">
        <v>730</v>
      </c>
      <c r="D268" s="493"/>
      <c r="E268" s="494"/>
      <c r="F268" s="681"/>
      <c r="G268" s="610" t="s">
        <v>7</v>
      </c>
      <c r="H268" s="610"/>
      <c r="I268" s="611" t="s">
        <v>767</v>
      </c>
      <c r="J268" s="330"/>
      <c r="K268" s="531"/>
      <c r="L268" s="531"/>
      <c r="M268" s="531"/>
      <c r="N268" s="529"/>
      <c r="O268" s="417"/>
      <c r="P268" s="501">
        <f t="shared" ref="P268:P269" si="164">SUM(J268:O268)</f>
        <v>0</v>
      </c>
      <c r="Q268" s="473"/>
      <c r="R268" s="531"/>
      <c r="S268" s="534">
        <v>0.1</v>
      </c>
      <c r="T268" s="531"/>
      <c r="U268" s="531"/>
      <c r="V268" s="490"/>
      <c r="W268" s="501">
        <f t="shared" ref="W268:W269" si="165">SUM(Q268:V268)</f>
        <v>0.1</v>
      </c>
      <c r="X268" s="501">
        <f t="shared" ref="X268:X269" si="166">SUM(P268,W268)</f>
        <v>0.1</v>
      </c>
      <c r="Y268" s="473"/>
      <c r="Z268" s="531"/>
      <c r="AA268" s="531"/>
      <c r="AB268" s="531"/>
      <c r="AC268" s="531"/>
      <c r="AD268" s="490"/>
      <c r="AE268" s="501">
        <f t="shared" ref="AE268:AE269" si="167">SUM(Y268:AD268)</f>
        <v>0</v>
      </c>
    </row>
    <row r="269" spans="2:31" s="65" customFormat="1" ht="15" customHeight="1">
      <c r="B269" s="495" t="s">
        <v>54</v>
      </c>
      <c r="C269" s="610" t="s">
        <v>730</v>
      </c>
      <c r="D269" s="493"/>
      <c r="E269" s="494"/>
      <c r="F269" s="681"/>
      <c r="G269" s="610" t="s">
        <v>8</v>
      </c>
      <c r="H269" s="610"/>
      <c r="I269" s="524" t="s">
        <v>252</v>
      </c>
      <c r="J269" s="473"/>
      <c r="K269" s="531"/>
      <c r="L269" s="531"/>
      <c r="M269" s="531"/>
      <c r="N269" s="529"/>
      <c r="O269" s="417"/>
      <c r="P269" s="501">
        <f t="shared" si="164"/>
        <v>0</v>
      </c>
      <c r="Q269" s="473"/>
      <c r="R269" s="531"/>
      <c r="S269" s="613">
        <v>0.2</v>
      </c>
      <c r="T269" s="531"/>
      <c r="U269" s="531"/>
      <c r="V269" s="490"/>
      <c r="W269" s="501">
        <f t="shared" si="165"/>
        <v>0.2</v>
      </c>
      <c r="X269" s="501">
        <f t="shared" si="166"/>
        <v>0.2</v>
      </c>
      <c r="Y269" s="473"/>
      <c r="Z269" s="531"/>
      <c r="AA269" s="531"/>
      <c r="AB269" s="531"/>
      <c r="AC269" s="531"/>
      <c r="AD269" s="490"/>
      <c r="AE269" s="501">
        <f t="shared" si="167"/>
        <v>0</v>
      </c>
    </row>
    <row r="270" spans="2:31" s="65" customFormat="1" ht="15" customHeight="1">
      <c r="B270" s="495" t="s">
        <v>54</v>
      </c>
      <c r="C270" s="610" t="s">
        <v>730</v>
      </c>
      <c r="D270" s="493"/>
      <c r="E270" s="494"/>
      <c r="F270" s="681"/>
      <c r="G270" s="610" t="s">
        <v>8</v>
      </c>
      <c r="H270" s="610"/>
      <c r="I270" s="611" t="s">
        <v>120</v>
      </c>
      <c r="J270" s="330"/>
      <c r="K270" s="531"/>
      <c r="L270" s="531"/>
      <c r="M270" s="531"/>
      <c r="N270" s="529"/>
      <c r="O270" s="417"/>
      <c r="P270" s="501">
        <f t="shared" ref="P270:P272" si="168">SUM(J270:O270)</f>
        <v>0</v>
      </c>
      <c r="Q270" s="473"/>
      <c r="R270" s="531"/>
      <c r="S270" s="531"/>
      <c r="T270" s="607">
        <v>0.5</v>
      </c>
      <c r="U270" s="607">
        <v>1</v>
      </c>
      <c r="V270" s="137">
        <v>1</v>
      </c>
      <c r="W270" s="501">
        <f t="shared" si="158"/>
        <v>2.5</v>
      </c>
      <c r="X270" s="501">
        <f t="shared" si="159"/>
        <v>2.5</v>
      </c>
      <c r="Y270" s="736"/>
      <c r="Z270" s="531"/>
      <c r="AA270" s="531"/>
      <c r="AB270" s="531"/>
      <c r="AC270" s="531"/>
      <c r="AD270" s="490"/>
      <c r="AE270" s="501">
        <f t="shared" ref="AE270:AE272" si="169">SUM(Y270:AD270)</f>
        <v>0</v>
      </c>
    </row>
    <row r="271" spans="2:31" s="65" customFormat="1" ht="15" customHeight="1">
      <c r="B271" s="495" t="s">
        <v>54</v>
      </c>
      <c r="C271" s="610" t="s">
        <v>730</v>
      </c>
      <c r="D271" s="493"/>
      <c r="E271" s="494"/>
      <c r="F271" s="681"/>
      <c r="G271" s="610" t="s">
        <v>8</v>
      </c>
      <c r="H271" s="610"/>
      <c r="I271" s="611" t="s">
        <v>120</v>
      </c>
      <c r="J271" s="473"/>
      <c r="K271" s="531"/>
      <c r="L271" s="531"/>
      <c r="M271" s="531"/>
      <c r="N271" s="529"/>
      <c r="O271" s="417"/>
      <c r="P271" s="501">
        <f t="shared" si="168"/>
        <v>0</v>
      </c>
      <c r="Q271" s="473"/>
      <c r="R271" s="531"/>
      <c r="S271" s="531"/>
      <c r="T271" s="531"/>
      <c r="U271" s="607">
        <v>1</v>
      </c>
      <c r="V271" s="137">
        <v>1</v>
      </c>
      <c r="W271" s="501">
        <f t="shared" si="158"/>
        <v>2</v>
      </c>
      <c r="X271" s="501">
        <f t="shared" si="159"/>
        <v>2</v>
      </c>
      <c r="Y271" s="473"/>
      <c r="Z271" s="531"/>
      <c r="AA271" s="531"/>
      <c r="AB271" s="531"/>
      <c r="AC271" s="531"/>
      <c r="AD271" s="490"/>
      <c r="AE271" s="501">
        <f t="shared" si="169"/>
        <v>0</v>
      </c>
    </row>
    <row r="272" spans="2:31" s="65" customFormat="1" ht="15" customHeight="1">
      <c r="B272" s="495" t="s">
        <v>54</v>
      </c>
      <c r="C272" s="610" t="s">
        <v>730</v>
      </c>
      <c r="D272" s="493"/>
      <c r="E272" s="494"/>
      <c r="F272" s="681"/>
      <c r="G272" s="610" t="s">
        <v>8</v>
      </c>
      <c r="H272" s="610"/>
      <c r="I272" s="611" t="s">
        <v>114</v>
      </c>
      <c r="J272" s="604"/>
      <c r="K272" s="605"/>
      <c r="L272" s="605"/>
      <c r="M272" s="605"/>
      <c r="N272" s="338"/>
      <c r="O272" s="457"/>
      <c r="P272" s="503">
        <f t="shared" si="168"/>
        <v>0</v>
      </c>
      <c r="Q272" s="604"/>
      <c r="R272" s="605"/>
      <c r="S272" s="605"/>
      <c r="T272" s="605"/>
      <c r="U272" s="605"/>
      <c r="V272" s="811"/>
      <c r="W272" s="503">
        <f t="shared" si="158"/>
        <v>0</v>
      </c>
      <c r="X272" s="503">
        <f t="shared" si="159"/>
        <v>0</v>
      </c>
      <c r="Y272" s="604"/>
      <c r="Z272" s="605"/>
      <c r="AA272" s="605"/>
      <c r="AB272" s="605"/>
      <c r="AC272" s="605"/>
      <c r="AD272" s="480"/>
      <c r="AE272" s="503">
        <f t="shared" si="169"/>
        <v>0</v>
      </c>
    </row>
    <row r="273" spans="2:31" s="65" customFormat="1" ht="15" customHeight="1">
      <c r="B273" s="495" t="s">
        <v>54</v>
      </c>
      <c r="C273" s="83" t="s">
        <v>144</v>
      </c>
      <c r="D273" s="493"/>
      <c r="E273" s="494"/>
      <c r="F273" s="681"/>
      <c r="G273" s="83" t="s">
        <v>7</v>
      </c>
      <c r="H273" s="83"/>
      <c r="I273" s="91" t="s">
        <v>178</v>
      </c>
      <c r="J273" s="147"/>
      <c r="K273" s="145"/>
      <c r="L273" s="145"/>
      <c r="M273" s="145"/>
      <c r="N273" s="145"/>
      <c r="O273" s="172"/>
      <c r="P273" s="508">
        <f>SUM(J273:O273)</f>
        <v>0</v>
      </c>
      <c r="Q273" s="147"/>
      <c r="R273" s="145"/>
      <c r="S273" s="824"/>
      <c r="T273" s="824"/>
      <c r="U273" s="824"/>
      <c r="V273" s="172">
        <v>0.1</v>
      </c>
      <c r="W273" s="508">
        <f t="shared" si="158"/>
        <v>0.1</v>
      </c>
      <c r="X273" s="508">
        <f t="shared" si="159"/>
        <v>0.1</v>
      </c>
      <c r="Y273" s="147">
        <v>0.1</v>
      </c>
      <c r="Z273" s="145">
        <v>0.1</v>
      </c>
      <c r="AA273" s="145"/>
      <c r="AB273" s="145"/>
      <c r="AC273" s="145"/>
      <c r="AD273" s="172"/>
      <c r="AE273" s="508">
        <f>SUM(Y273:AD273)</f>
        <v>0.2</v>
      </c>
    </row>
    <row r="274" spans="2:31" s="65" customFormat="1" ht="15" customHeight="1">
      <c r="B274" s="495" t="s">
        <v>54</v>
      </c>
      <c r="C274" s="610" t="s">
        <v>144</v>
      </c>
      <c r="D274" s="493"/>
      <c r="E274" s="494"/>
      <c r="F274" s="681"/>
      <c r="G274" s="610" t="s">
        <v>8</v>
      </c>
      <c r="H274" s="610"/>
      <c r="I274" s="611" t="s">
        <v>120</v>
      </c>
      <c r="J274" s="330"/>
      <c r="K274" s="531"/>
      <c r="L274" s="531"/>
      <c r="M274" s="531"/>
      <c r="N274" s="529"/>
      <c r="O274" s="417"/>
      <c r="P274" s="501">
        <f t="shared" ref="P274:P284" si="170">SUM(J274:O274)</f>
        <v>0</v>
      </c>
      <c r="Q274" s="473"/>
      <c r="R274" s="531"/>
      <c r="S274" s="517"/>
      <c r="T274" s="517"/>
      <c r="U274" s="517"/>
      <c r="V274" s="490">
        <v>1</v>
      </c>
      <c r="W274" s="501">
        <f t="shared" si="158"/>
        <v>1</v>
      </c>
      <c r="X274" s="501">
        <f t="shared" si="159"/>
        <v>1</v>
      </c>
      <c r="Y274" s="473">
        <v>1</v>
      </c>
      <c r="Z274" s="473">
        <v>1</v>
      </c>
      <c r="AA274" s="531"/>
      <c r="AB274" s="531"/>
      <c r="AC274" s="531"/>
      <c r="AD274" s="490"/>
      <c r="AE274" s="501">
        <f t="shared" ref="AE274:AE284" si="171">SUM(Y274:AD274)</f>
        <v>2</v>
      </c>
    </row>
    <row r="275" spans="2:31" s="65" customFormat="1" ht="15" customHeight="1">
      <c r="B275" s="495" t="s">
        <v>54</v>
      </c>
      <c r="C275" s="610" t="s">
        <v>144</v>
      </c>
      <c r="D275" s="493"/>
      <c r="E275" s="494"/>
      <c r="F275" s="681"/>
      <c r="G275" s="610" t="s">
        <v>8</v>
      </c>
      <c r="H275" s="610"/>
      <c r="I275" s="611" t="s">
        <v>120</v>
      </c>
      <c r="J275" s="473"/>
      <c r="K275" s="531"/>
      <c r="L275" s="531"/>
      <c r="M275" s="531"/>
      <c r="N275" s="529"/>
      <c r="O275" s="417"/>
      <c r="P275" s="501">
        <f t="shared" si="170"/>
        <v>0</v>
      </c>
      <c r="Q275" s="473"/>
      <c r="R275" s="531"/>
      <c r="S275" s="531"/>
      <c r="T275" s="517"/>
      <c r="U275" s="517"/>
      <c r="V275" s="490">
        <v>1</v>
      </c>
      <c r="W275" s="501">
        <f t="shared" si="158"/>
        <v>1</v>
      </c>
      <c r="X275" s="501">
        <f t="shared" si="159"/>
        <v>1</v>
      </c>
      <c r="Y275" s="473">
        <v>1</v>
      </c>
      <c r="Z275" s="531"/>
      <c r="AA275" s="531"/>
      <c r="AB275" s="531"/>
      <c r="AC275" s="531"/>
      <c r="AD275" s="490"/>
      <c r="AE275" s="501">
        <f t="shared" si="171"/>
        <v>1</v>
      </c>
    </row>
    <row r="276" spans="2:31" s="65" customFormat="1" ht="15" customHeight="1">
      <c r="B276" s="495" t="s">
        <v>54</v>
      </c>
      <c r="C276" s="610" t="s">
        <v>144</v>
      </c>
      <c r="D276" s="493"/>
      <c r="E276" s="494"/>
      <c r="F276" s="681"/>
      <c r="G276" s="610" t="s">
        <v>8</v>
      </c>
      <c r="H276" s="610"/>
      <c r="I276" s="611" t="s">
        <v>184</v>
      </c>
      <c r="J276" s="473"/>
      <c r="K276" s="531"/>
      <c r="L276" s="531"/>
      <c r="M276" s="531"/>
      <c r="N276" s="529"/>
      <c r="O276" s="417"/>
      <c r="P276" s="501">
        <f t="shared" si="170"/>
        <v>0</v>
      </c>
      <c r="Q276" s="473"/>
      <c r="R276" s="531"/>
      <c r="S276" s="531"/>
      <c r="T276" s="517"/>
      <c r="U276" s="517"/>
      <c r="V276" s="810"/>
      <c r="W276" s="501">
        <f t="shared" si="158"/>
        <v>0</v>
      </c>
      <c r="X276" s="501">
        <f t="shared" si="159"/>
        <v>0</v>
      </c>
      <c r="Y276" s="473">
        <v>1</v>
      </c>
      <c r="Z276" s="531"/>
      <c r="AA276" s="531"/>
      <c r="AB276" s="531"/>
      <c r="AC276" s="531"/>
      <c r="AD276" s="490"/>
      <c r="AE276" s="501">
        <f t="shared" si="171"/>
        <v>1</v>
      </c>
    </row>
    <row r="277" spans="2:31" s="65" customFormat="1" ht="15" customHeight="1">
      <c r="B277" s="495" t="s">
        <v>54</v>
      </c>
      <c r="C277" s="610" t="s">
        <v>144</v>
      </c>
      <c r="D277" s="493"/>
      <c r="E277" s="494"/>
      <c r="F277" s="681"/>
      <c r="G277" s="610" t="s">
        <v>8</v>
      </c>
      <c r="H277" s="610"/>
      <c r="I277" s="611" t="s">
        <v>184</v>
      </c>
      <c r="J277" s="473"/>
      <c r="K277" s="531"/>
      <c r="L277" s="531"/>
      <c r="M277" s="531"/>
      <c r="N277" s="529"/>
      <c r="O277" s="417"/>
      <c r="P277" s="501">
        <f t="shared" si="170"/>
        <v>0</v>
      </c>
      <c r="Q277" s="473"/>
      <c r="R277" s="531"/>
      <c r="S277" s="531"/>
      <c r="T277" s="517"/>
      <c r="U277" s="517"/>
      <c r="V277" s="810"/>
      <c r="W277" s="501">
        <f t="shared" si="158"/>
        <v>0</v>
      </c>
      <c r="X277" s="501">
        <f t="shared" si="159"/>
        <v>0</v>
      </c>
      <c r="Y277" s="473"/>
      <c r="Z277" s="531"/>
      <c r="AA277" s="531"/>
      <c r="AB277" s="531"/>
      <c r="AC277" s="531"/>
      <c r="AD277" s="490"/>
      <c r="AE277" s="501">
        <f t="shared" ref="AE277" si="172">SUM(Y277:AD277)</f>
        <v>0</v>
      </c>
    </row>
    <row r="278" spans="2:31" s="65" customFormat="1" ht="15" customHeight="1">
      <c r="B278" s="495" t="s">
        <v>54</v>
      </c>
      <c r="C278" s="610" t="s">
        <v>144</v>
      </c>
      <c r="D278" s="493"/>
      <c r="E278" s="494"/>
      <c r="F278" s="681"/>
      <c r="G278" s="610" t="s">
        <v>8</v>
      </c>
      <c r="H278" s="610"/>
      <c r="I278" s="611" t="s">
        <v>184</v>
      </c>
      <c r="J278" s="473"/>
      <c r="K278" s="531"/>
      <c r="L278" s="531"/>
      <c r="M278" s="531"/>
      <c r="N278" s="529"/>
      <c r="O278" s="417"/>
      <c r="P278" s="501">
        <f t="shared" si="170"/>
        <v>0</v>
      </c>
      <c r="Q278" s="473"/>
      <c r="R278" s="531"/>
      <c r="S278" s="531"/>
      <c r="T278" s="517"/>
      <c r="U278" s="517"/>
      <c r="V278" s="810"/>
      <c r="W278" s="501">
        <f t="shared" si="158"/>
        <v>0</v>
      </c>
      <c r="X278" s="501">
        <f t="shared" si="159"/>
        <v>0</v>
      </c>
      <c r="Y278" s="473"/>
      <c r="Z278" s="531"/>
      <c r="AA278" s="531"/>
      <c r="AB278" s="531"/>
      <c r="AC278" s="531"/>
      <c r="AD278" s="490"/>
      <c r="AE278" s="501">
        <f t="shared" si="171"/>
        <v>0</v>
      </c>
    </row>
    <row r="279" spans="2:31" s="65" customFormat="1" ht="15" customHeight="1">
      <c r="B279" s="495" t="s">
        <v>54</v>
      </c>
      <c r="C279" s="610" t="s">
        <v>144</v>
      </c>
      <c r="D279" s="493"/>
      <c r="E279" s="494"/>
      <c r="F279" s="681"/>
      <c r="G279" s="610" t="s">
        <v>8</v>
      </c>
      <c r="H279" s="610"/>
      <c r="I279" s="611" t="s">
        <v>184</v>
      </c>
      <c r="J279" s="473"/>
      <c r="K279" s="531"/>
      <c r="L279" s="531"/>
      <c r="M279" s="531"/>
      <c r="N279" s="529"/>
      <c r="O279" s="417"/>
      <c r="P279" s="501">
        <f t="shared" si="170"/>
        <v>0</v>
      </c>
      <c r="Q279" s="473"/>
      <c r="R279" s="531"/>
      <c r="S279" s="531"/>
      <c r="T279" s="531"/>
      <c r="U279" s="517"/>
      <c r="V279" s="810"/>
      <c r="W279" s="501">
        <f t="shared" si="158"/>
        <v>0</v>
      </c>
      <c r="X279" s="501">
        <f t="shared" si="159"/>
        <v>0</v>
      </c>
      <c r="Y279" s="473"/>
      <c r="Z279" s="531"/>
      <c r="AA279" s="531"/>
      <c r="AB279" s="531"/>
      <c r="AC279" s="531"/>
      <c r="AD279" s="490"/>
      <c r="AE279" s="501">
        <f t="shared" si="171"/>
        <v>0</v>
      </c>
    </row>
    <row r="280" spans="2:31" s="65" customFormat="1" ht="15" customHeight="1">
      <c r="B280" s="495" t="s">
        <v>54</v>
      </c>
      <c r="C280" s="610" t="s">
        <v>144</v>
      </c>
      <c r="D280" s="493"/>
      <c r="E280" s="494"/>
      <c r="F280" s="681"/>
      <c r="G280" s="610" t="s">
        <v>8</v>
      </c>
      <c r="H280" s="610"/>
      <c r="I280" s="611" t="s">
        <v>184</v>
      </c>
      <c r="J280" s="473"/>
      <c r="K280" s="531"/>
      <c r="L280" s="531"/>
      <c r="M280" s="531"/>
      <c r="N280" s="529"/>
      <c r="O280" s="417"/>
      <c r="P280" s="501">
        <f t="shared" si="170"/>
        <v>0</v>
      </c>
      <c r="Q280" s="473"/>
      <c r="R280" s="531"/>
      <c r="S280" s="531"/>
      <c r="T280" s="531"/>
      <c r="U280" s="517"/>
      <c r="V280" s="810"/>
      <c r="W280" s="501">
        <f t="shared" si="158"/>
        <v>0</v>
      </c>
      <c r="X280" s="501">
        <f t="shared" si="159"/>
        <v>0</v>
      </c>
      <c r="Y280" s="473"/>
      <c r="Z280" s="531"/>
      <c r="AA280" s="531"/>
      <c r="AB280" s="531"/>
      <c r="AC280" s="531"/>
      <c r="AD280" s="490"/>
      <c r="AE280" s="501">
        <f t="shared" si="171"/>
        <v>0</v>
      </c>
    </row>
    <row r="281" spans="2:31" s="65" customFormat="1" ht="15" customHeight="1">
      <c r="B281" s="495" t="s">
        <v>54</v>
      </c>
      <c r="C281" s="610" t="s">
        <v>144</v>
      </c>
      <c r="D281" s="493"/>
      <c r="E281" s="494"/>
      <c r="F281" s="681"/>
      <c r="G281" s="610" t="s">
        <v>8</v>
      </c>
      <c r="H281" s="610"/>
      <c r="I281" s="611" t="s">
        <v>184</v>
      </c>
      <c r="J281" s="473"/>
      <c r="K281" s="531"/>
      <c r="L281" s="531"/>
      <c r="M281" s="531"/>
      <c r="N281" s="529"/>
      <c r="O281" s="417"/>
      <c r="P281" s="501">
        <f t="shared" ref="P281:P282" si="173">SUM(J281:O281)</f>
        <v>0</v>
      </c>
      <c r="Q281" s="473"/>
      <c r="R281" s="531"/>
      <c r="S281" s="531"/>
      <c r="T281" s="531"/>
      <c r="U281" s="517"/>
      <c r="V281" s="810"/>
      <c r="W281" s="501">
        <f t="shared" ref="W281:W282" si="174">SUM(Q281:V281)</f>
        <v>0</v>
      </c>
      <c r="X281" s="501">
        <f t="shared" ref="X281:X282" si="175">SUM(P281,W281)</f>
        <v>0</v>
      </c>
      <c r="Y281" s="473"/>
      <c r="Z281" s="531"/>
      <c r="AA281" s="531"/>
      <c r="AB281" s="531"/>
      <c r="AC281" s="531"/>
      <c r="AD281" s="490"/>
      <c r="AE281" s="501">
        <f t="shared" ref="AE281:AE282" si="176">SUM(Y281:AD281)</f>
        <v>0</v>
      </c>
    </row>
    <row r="282" spans="2:31" s="65" customFormat="1" ht="15" customHeight="1">
      <c r="B282" s="495" t="s">
        <v>54</v>
      </c>
      <c r="C282" s="610" t="s">
        <v>144</v>
      </c>
      <c r="D282" s="493"/>
      <c r="E282" s="494"/>
      <c r="F282" s="681"/>
      <c r="G282" s="610" t="s">
        <v>8</v>
      </c>
      <c r="H282" s="610"/>
      <c r="I282" s="611" t="s">
        <v>184</v>
      </c>
      <c r="J282" s="473"/>
      <c r="K282" s="531"/>
      <c r="L282" s="531"/>
      <c r="M282" s="531"/>
      <c r="N282" s="529"/>
      <c r="O282" s="417"/>
      <c r="P282" s="501">
        <f t="shared" si="173"/>
        <v>0</v>
      </c>
      <c r="Q282" s="473"/>
      <c r="R282" s="531"/>
      <c r="S282" s="531"/>
      <c r="T282" s="531"/>
      <c r="U282" s="517"/>
      <c r="V282" s="810"/>
      <c r="W282" s="501">
        <f t="shared" si="174"/>
        <v>0</v>
      </c>
      <c r="X282" s="501">
        <f t="shared" si="175"/>
        <v>0</v>
      </c>
      <c r="Y282" s="473"/>
      <c r="Z282" s="531"/>
      <c r="AA282" s="531"/>
      <c r="AB282" s="531"/>
      <c r="AC282" s="531"/>
      <c r="AD282" s="490"/>
      <c r="AE282" s="501">
        <f t="shared" si="176"/>
        <v>0</v>
      </c>
    </row>
    <row r="283" spans="2:31" s="65" customFormat="1" ht="15" customHeight="1">
      <c r="B283" s="495" t="s">
        <v>54</v>
      </c>
      <c r="C283" s="610" t="s">
        <v>144</v>
      </c>
      <c r="D283" s="493"/>
      <c r="E283" s="494"/>
      <c r="F283" s="681"/>
      <c r="G283" s="610" t="s">
        <v>8</v>
      </c>
      <c r="H283" s="610"/>
      <c r="I283" s="611" t="s">
        <v>184</v>
      </c>
      <c r="J283" s="604"/>
      <c r="K283" s="605"/>
      <c r="L283" s="605"/>
      <c r="M283" s="605"/>
      <c r="N283" s="605"/>
      <c r="O283" s="480"/>
      <c r="P283" s="501">
        <f t="shared" si="170"/>
        <v>0</v>
      </c>
      <c r="Q283" s="604"/>
      <c r="R283" s="605"/>
      <c r="S283" s="605"/>
      <c r="T283" s="605"/>
      <c r="U283" s="798"/>
      <c r="V283" s="811"/>
      <c r="W283" s="503">
        <f t="shared" si="158"/>
        <v>0</v>
      </c>
      <c r="X283" s="503">
        <f t="shared" si="159"/>
        <v>0</v>
      </c>
      <c r="Y283" s="604"/>
      <c r="Z283" s="605"/>
      <c r="AA283" s="605"/>
      <c r="AB283" s="605"/>
      <c r="AC283" s="605"/>
      <c r="AD283" s="480"/>
      <c r="AE283" s="503">
        <f t="shared" si="171"/>
        <v>0</v>
      </c>
    </row>
    <row r="284" spans="2:31" s="65" customFormat="1" ht="15" customHeight="1">
      <c r="B284" s="495" t="s">
        <v>54</v>
      </c>
      <c r="C284" s="83" t="s">
        <v>731</v>
      </c>
      <c r="D284" s="493"/>
      <c r="E284" s="494"/>
      <c r="F284" s="681"/>
      <c r="G284" s="83" t="s">
        <v>7</v>
      </c>
      <c r="H284" s="83"/>
      <c r="I284" s="91" t="s">
        <v>40</v>
      </c>
      <c r="J284" s="147"/>
      <c r="K284" s="145"/>
      <c r="L284" s="145"/>
      <c r="M284" s="145"/>
      <c r="N284" s="145"/>
      <c r="O284" s="172"/>
      <c r="P284" s="502">
        <f t="shared" si="170"/>
        <v>0</v>
      </c>
      <c r="Q284" s="504"/>
      <c r="R284" s="606"/>
      <c r="S284" s="606"/>
      <c r="T284" s="606"/>
      <c r="U284" s="606"/>
      <c r="V284" s="477"/>
      <c r="W284" s="502">
        <f t="shared" si="158"/>
        <v>0</v>
      </c>
      <c r="X284" s="502">
        <f t="shared" si="159"/>
        <v>0</v>
      </c>
      <c r="Y284" s="504"/>
      <c r="Z284" s="606"/>
      <c r="AA284" s="606"/>
      <c r="AB284" s="606"/>
      <c r="AC284" s="606"/>
      <c r="AD284" s="477"/>
      <c r="AE284" s="502">
        <f t="shared" si="171"/>
        <v>0</v>
      </c>
    </row>
    <row r="285" spans="2:31" s="65" customFormat="1" ht="15" customHeight="1">
      <c r="B285" s="495" t="s">
        <v>54</v>
      </c>
      <c r="C285" s="610" t="s">
        <v>731</v>
      </c>
      <c r="D285" s="493"/>
      <c r="E285" s="494"/>
      <c r="F285" s="681"/>
      <c r="G285" s="610" t="s">
        <v>7</v>
      </c>
      <c r="H285" s="105"/>
      <c r="I285" s="110" t="s">
        <v>109</v>
      </c>
      <c r="J285" s="482">
        <v>1</v>
      </c>
      <c r="K285" s="534">
        <v>0.75</v>
      </c>
      <c r="L285" s="531"/>
      <c r="M285" s="531"/>
      <c r="N285" s="531"/>
      <c r="O285" s="490"/>
      <c r="P285" s="501">
        <f>SUM(J285:O285)</f>
        <v>1.75</v>
      </c>
      <c r="Q285" s="531"/>
      <c r="R285" s="531"/>
      <c r="S285" s="531"/>
      <c r="T285" s="531"/>
      <c r="U285" s="531"/>
      <c r="V285" s="490"/>
      <c r="W285" s="501">
        <f t="shared" si="158"/>
        <v>0</v>
      </c>
      <c r="X285" s="501">
        <f t="shared" si="159"/>
        <v>1.75</v>
      </c>
      <c r="Y285" s="473"/>
      <c r="Z285" s="531"/>
      <c r="AA285" s="531"/>
      <c r="AB285" s="531"/>
      <c r="AC285" s="531"/>
      <c r="AD285" s="490"/>
      <c r="AE285" s="501">
        <f>SUM(Y285:AD285)</f>
        <v>0</v>
      </c>
    </row>
    <row r="286" spans="2:31" s="65" customFormat="1" ht="15" customHeight="1">
      <c r="B286" s="495" t="s">
        <v>54</v>
      </c>
      <c r="C286" s="610" t="s">
        <v>731</v>
      </c>
      <c r="D286" s="493"/>
      <c r="E286" s="494"/>
      <c r="F286" s="681"/>
      <c r="G286" s="610" t="s">
        <v>7</v>
      </c>
      <c r="H286" s="105"/>
      <c r="I286" s="110" t="s">
        <v>355</v>
      </c>
      <c r="J286" s="473"/>
      <c r="K286" s="531"/>
      <c r="L286" s="534">
        <v>0.5</v>
      </c>
      <c r="M286" s="534">
        <v>0.5</v>
      </c>
      <c r="N286" s="534">
        <v>0.5</v>
      </c>
      <c r="O286" s="406">
        <v>0.1</v>
      </c>
      <c r="P286" s="501">
        <f>SUM(J286:O286)</f>
        <v>1.6</v>
      </c>
      <c r="Q286" s="534">
        <v>0.2</v>
      </c>
      <c r="R286" s="534">
        <v>0.2</v>
      </c>
      <c r="S286" s="531"/>
      <c r="T286" s="531"/>
      <c r="U286" s="531"/>
      <c r="V286" s="490"/>
      <c r="W286" s="501">
        <f t="shared" si="158"/>
        <v>0.4</v>
      </c>
      <c r="X286" s="501">
        <f t="shared" si="159"/>
        <v>2</v>
      </c>
      <c r="Y286" s="473"/>
      <c r="Z286" s="531"/>
      <c r="AA286" s="531"/>
      <c r="AB286" s="531"/>
      <c r="AC286" s="531"/>
      <c r="AD286" s="490"/>
      <c r="AE286" s="501">
        <f>SUM(Y286:AD286)</f>
        <v>0</v>
      </c>
    </row>
    <row r="287" spans="2:31" ht="15" customHeight="1">
      <c r="B287" s="495" t="s">
        <v>54</v>
      </c>
      <c r="C287" s="610" t="s">
        <v>731</v>
      </c>
      <c r="D287" s="493"/>
      <c r="E287" s="494"/>
      <c r="F287" s="681"/>
      <c r="G287" s="610" t="s">
        <v>8</v>
      </c>
      <c r="H287" s="610" t="s">
        <v>164</v>
      </c>
      <c r="I287" s="611" t="s">
        <v>101</v>
      </c>
      <c r="J287" s="161">
        <v>0.8</v>
      </c>
      <c r="K287" s="159">
        <v>0.8</v>
      </c>
      <c r="L287" s="159">
        <v>0.8</v>
      </c>
      <c r="M287" s="159">
        <v>0.8</v>
      </c>
      <c r="N287" s="617">
        <v>0.8</v>
      </c>
      <c r="O287" s="661">
        <v>1</v>
      </c>
      <c r="P287" s="121">
        <f t="shared" ref="P287:P312" si="177">SUM(J287:O287)</f>
        <v>5</v>
      </c>
      <c r="Q287" s="660">
        <v>1</v>
      </c>
      <c r="R287" s="613">
        <v>1</v>
      </c>
      <c r="S287" s="531"/>
      <c r="T287" s="531"/>
      <c r="U287" s="531"/>
      <c r="V287" s="490"/>
      <c r="W287" s="501">
        <f t="shared" si="158"/>
        <v>2</v>
      </c>
      <c r="X287" s="501">
        <f t="shared" si="159"/>
        <v>7</v>
      </c>
      <c r="Y287" s="208"/>
      <c r="Z287" s="216"/>
      <c r="AA287" s="216"/>
      <c r="AB287" s="216"/>
      <c r="AC287" s="216"/>
      <c r="AD287" s="227"/>
      <c r="AE287" s="121">
        <f t="shared" ref="AE287:AE290" si="178">SUM(Y287:AD287)</f>
        <v>0</v>
      </c>
    </row>
    <row r="288" spans="2:31" s="65" customFormat="1" ht="15" customHeight="1">
      <c r="B288" s="495" t="s">
        <v>54</v>
      </c>
      <c r="C288" s="610" t="s">
        <v>731</v>
      </c>
      <c r="D288" s="493"/>
      <c r="E288" s="494"/>
      <c r="F288" s="681"/>
      <c r="G288" s="610" t="s">
        <v>7</v>
      </c>
      <c r="H288" s="105"/>
      <c r="I288" s="110" t="s">
        <v>30</v>
      </c>
      <c r="J288" s="473"/>
      <c r="K288" s="531"/>
      <c r="L288" s="531"/>
      <c r="M288" s="531"/>
      <c r="N288" s="531"/>
      <c r="O288" s="490"/>
      <c r="P288" s="501">
        <f>SUM(J288:O288)</f>
        <v>0</v>
      </c>
      <c r="Q288" s="534">
        <v>0.5</v>
      </c>
      <c r="R288" s="531"/>
      <c r="S288" s="531"/>
      <c r="T288" s="531"/>
      <c r="U288" s="531"/>
      <c r="V288" s="490"/>
      <c r="W288" s="501">
        <f t="shared" si="158"/>
        <v>0.5</v>
      </c>
      <c r="X288" s="501">
        <f t="shared" si="159"/>
        <v>0.5</v>
      </c>
      <c r="Y288" s="473"/>
      <c r="Z288" s="531"/>
      <c r="AA288" s="531"/>
      <c r="AB288" s="531"/>
      <c r="AC288" s="531"/>
      <c r="AD288" s="490"/>
      <c r="AE288" s="501">
        <f>SUM(Y288:AD288)</f>
        <v>0</v>
      </c>
    </row>
    <row r="289" spans="2:31" s="65" customFormat="1" ht="15" customHeight="1">
      <c r="B289" s="495" t="s">
        <v>54</v>
      </c>
      <c r="C289" s="610" t="s">
        <v>731</v>
      </c>
      <c r="D289" s="493"/>
      <c r="E289" s="494"/>
      <c r="F289" s="681"/>
      <c r="G289" s="610" t="s">
        <v>7</v>
      </c>
      <c r="H289" s="105"/>
      <c r="I289" s="110" t="s">
        <v>453</v>
      </c>
      <c r="J289" s="473"/>
      <c r="K289" s="531"/>
      <c r="L289" s="531"/>
      <c r="M289" s="531"/>
      <c r="N289" s="531"/>
      <c r="O289" s="490"/>
      <c r="P289" s="501">
        <f>SUM(J289:O289)</f>
        <v>0</v>
      </c>
      <c r="Q289" s="534">
        <v>0.25</v>
      </c>
      <c r="R289" s="534">
        <v>0.49</v>
      </c>
      <c r="S289" s="531"/>
      <c r="T289" s="531"/>
      <c r="U289" s="531"/>
      <c r="V289" s="490"/>
      <c r="W289" s="501">
        <f t="shared" si="158"/>
        <v>0.74</v>
      </c>
      <c r="X289" s="501">
        <f t="shared" si="159"/>
        <v>0.74</v>
      </c>
      <c r="Y289" s="473"/>
      <c r="Z289" s="531"/>
      <c r="AA289" s="531"/>
      <c r="AB289" s="531"/>
      <c r="AC289" s="531"/>
      <c r="AD289" s="490"/>
      <c r="AE289" s="501">
        <f>SUM(Y289:AD289)</f>
        <v>0</v>
      </c>
    </row>
    <row r="290" spans="2:31" s="65" customFormat="1" ht="15" customHeight="1">
      <c r="B290" s="495" t="s">
        <v>54</v>
      </c>
      <c r="C290" s="610" t="s">
        <v>731</v>
      </c>
      <c r="D290" s="493"/>
      <c r="E290" s="494"/>
      <c r="F290" s="681"/>
      <c r="G290" s="610" t="s">
        <v>8</v>
      </c>
      <c r="H290" s="610" t="s">
        <v>164</v>
      </c>
      <c r="I290" s="524" t="s">
        <v>312</v>
      </c>
      <c r="J290" s="473"/>
      <c r="K290" s="531"/>
      <c r="L290" s="531"/>
      <c r="M290" s="534">
        <v>1</v>
      </c>
      <c r="N290" s="613">
        <v>1</v>
      </c>
      <c r="O290" s="614">
        <v>1</v>
      </c>
      <c r="P290" s="501">
        <f t="shared" si="177"/>
        <v>3</v>
      </c>
      <c r="Q290" s="660">
        <v>1</v>
      </c>
      <c r="R290" s="613">
        <v>1</v>
      </c>
      <c r="S290" s="531"/>
      <c r="T290" s="531"/>
      <c r="U290" s="531"/>
      <c r="V290" s="490"/>
      <c r="W290" s="501">
        <f t="shared" si="158"/>
        <v>2</v>
      </c>
      <c r="X290" s="501">
        <f t="shared" si="159"/>
        <v>5</v>
      </c>
      <c r="Y290" s="473"/>
      <c r="Z290" s="531"/>
      <c r="AA290" s="531"/>
      <c r="AB290" s="531"/>
      <c r="AC290" s="531"/>
      <c r="AD290" s="490"/>
      <c r="AE290" s="501">
        <f t="shared" si="178"/>
        <v>0</v>
      </c>
    </row>
    <row r="291" spans="2:31" s="65" customFormat="1" ht="15" customHeight="1">
      <c r="B291" s="495" t="s">
        <v>54</v>
      </c>
      <c r="C291" s="610" t="s">
        <v>731</v>
      </c>
      <c r="D291" s="493"/>
      <c r="E291" s="494"/>
      <c r="F291" s="681"/>
      <c r="G291" s="610" t="s">
        <v>8</v>
      </c>
      <c r="H291" s="610" t="s">
        <v>164</v>
      </c>
      <c r="I291" s="611" t="s">
        <v>432</v>
      </c>
      <c r="J291" s="482">
        <v>1</v>
      </c>
      <c r="K291" s="534">
        <v>1</v>
      </c>
      <c r="L291" s="534">
        <v>1</v>
      </c>
      <c r="M291" s="534">
        <v>1</v>
      </c>
      <c r="N291" s="613">
        <v>1</v>
      </c>
      <c r="O291" s="614">
        <v>1</v>
      </c>
      <c r="P291" s="501">
        <f t="shared" si="177"/>
        <v>6</v>
      </c>
      <c r="Q291" s="473"/>
      <c r="R291" s="531"/>
      <c r="S291" s="531"/>
      <c r="T291" s="531"/>
      <c r="U291" s="531"/>
      <c r="V291" s="490"/>
      <c r="W291" s="501">
        <f t="shared" si="158"/>
        <v>0</v>
      </c>
      <c r="X291" s="501">
        <f t="shared" si="159"/>
        <v>6</v>
      </c>
      <c r="Y291" s="473"/>
      <c r="Z291" s="531"/>
      <c r="AA291" s="531"/>
      <c r="AB291" s="531"/>
      <c r="AC291" s="531"/>
      <c r="AD291" s="490"/>
      <c r="AE291" s="501">
        <f t="shared" ref="AE291" si="179">SUM(Y291:AD291)</f>
        <v>0</v>
      </c>
    </row>
    <row r="292" spans="2:31" s="65" customFormat="1" ht="15" customHeight="1">
      <c r="B292" s="113" t="s">
        <v>54</v>
      </c>
      <c r="C292" s="610" t="s">
        <v>731</v>
      </c>
      <c r="D292" s="493"/>
      <c r="E292" s="494"/>
      <c r="F292" s="681"/>
      <c r="G292" s="610" t="s">
        <v>8</v>
      </c>
      <c r="H292" s="610" t="s">
        <v>164</v>
      </c>
      <c r="I292" s="611" t="s">
        <v>694</v>
      </c>
      <c r="J292" s="604"/>
      <c r="K292" s="605"/>
      <c r="L292" s="605"/>
      <c r="M292" s="605"/>
      <c r="N292" s="605"/>
      <c r="O292" s="480"/>
      <c r="P292" s="503">
        <f t="shared" si="177"/>
        <v>0</v>
      </c>
      <c r="Q292" s="604"/>
      <c r="R292" s="487">
        <v>1</v>
      </c>
      <c r="S292" s="605"/>
      <c r="T292" s="605"/>
      <c r="U292" s="605"/>
      <c r="V292" s="480"/>
      <c r="W292" s="503">
        <f t="shared" si="158"/>
        <v>1</v>
      </c>
      <c r="X292" s="503">
        <f t="shared" si="159"/>
        <v>1</v>
      </c>
      <c r="Y292" s="604"/>
      <c r="Z292" s="605"/>
      <c r="AA292" s="605"/>
      <c r="AB292" s="605"/>
      <c r="AC292" s="605"/>
      <c r="AD292" s="480"/>
      <c r="AE292" s="503">
        <f t="shared" ref="AE292:AE293" si="180">SUM(Y292:AD292)</f>
        <v>0</v>
      </c>
    </row>
    <row r="293" spans="2:31" s="65" customFormat="1" ht="15" customHeight="1">
      <c r="B293" s="495" t="s">
        <v>54</v>
      </c>
      <c r="C293" s="83" t="s">
        <v>732</v>
      </c>
      <c r="D293" s="493"/>
      <c r="E293" s="494"/>
      <c r="F293" s="681"/>
      <c r="G293" s="83" t="s">
        <v>7</v>
      </c>
      <c r="H293" s="83"/>
      <c r="I293" s="91" t="s">
        <v>178</v>
      </c>
      <c r="J293" s="147"/>
      <c r="K293" s="145"/>
      <c r="L293" s="145"/>
      <c r="M293" s="145"/>
      <c r="N293" s="145"/>
      <c r="O293" s="172"/>
      <c r="P293" s="502">
        <f t="shared" si="177"/>
        <v>0</v>
      </c>
      <c r="Q293" s="504"/>
      <c r="R293" s="606"/>
      <c r="S293" s="533">
        <v>0.4</v>
      </c>
      <c r="T293" s="533">
        <v>0.3</v>
      </c>
      <c r="U293" s="533">
        <v>0.3</v>
      </c>
      <c r="V293" s="603">
        <v>0.3</v>
      </c>
      <c r="W293" s="502">
        <f t="shared" si="158"/>
        <v>1.3</v>
      </c>
      <c r="X293" s="502">
        <f t="shared" si="159"/>
        <v>1.3</v>
      </c>
      <c r="Y293" s="754">
        <v>0.3</v>
      </c>
      <c r="Z293" s="606">
        <v>0.3</v>
      </c>
      <c r="AA293" s="606"/>
      <c r="AB293" s="606"/>
      <c r="AC293" s="606"/>
      <c r="AD293" s="477"/>
      <c r="AE293" s="502">
        <f t="shared" si="180"/>
        <v>0.6</v>
      </c>
    </row>
    <row r="294" spans="2:31" s="65" customFormat="1" ht="15" customHeight="1">
      <c r="B294" s="495" t="s">
        <v>54</v>
      </c>
      <c r="C294" s="610" t="s">
        <v>732</v>
      </c>
      <c r="D294" s="493"/>
      <c r="E294" s="494"/>
      <c r="F294" s="681"/>
      <c r="G294" s="610" t="s">
        <v>7</v>
      </c>
      <c r="H294" s="105"/>
      <c r="I294" s="110" t="s">
        <v>453</v>
      </c>
      <c r="J294" s="473"/>
      <c r="K294" s="531"/>
      <c r="L294" s="531"/>
      <c r="M294" s="531"/>
      <c r="N294" s="531"/>
      <c r="O294" s="490"/>
      <c r="P294" s="501">
        <f>SUM(J294:O294)</f>
        <v>0</v>
      </c>
      <c r="Q294" s="531"/>
      <c r="R294" s="531"/>
      <c r="S294" s="534">
        <v>0.1</v>
      </c>
      <c r="T294" s="534">
        <v>0.1</v>
      </c>
      <c r="U294" s="534">
        <v>0.1</v>
      </c>
      <c r="V294" s="137">
        <v>0.1</v>
      </c>
      <c r="W294" s="501">
        <f>SUM(Q294:V294)</f>
        <v>0.4</v>
      </c>
      <c r="X294" s="501">
        <f>SUM(P294,W294)</f>
        <v>0.4</v>
      </c>
      <c r="Y294" s="118">
        <v>0.1</v>
      </c>
      <c r="Z294" s="531">
        <v>0.1</v>
      </c>
      <c r="AA294" s="531"/>
      <c r="AB294" s="531"/>
      <c r="AC294" s="531"/>
      <c r="AD294" s="490"/>
      <c r="AE294" s="501">
        <f>SUM(Y294:AD294)</f>
        <v>0.2</v>
      </c>
    </row>
    <row r="295" spans="2:31" ht="15" customHeight="1">
      <c r="B295" s="495" t="s">
        <v>54</v>
      </c>
      <c r="C295" s="610" t="s">
        <v>732</v>
      </c>
      <c r="D295" s="493"/>
      <c r="E295" s="494"/>
      <c r="F295" s="681"/>
      <c r="G295" s="610" t="s">
        <v>8</v>
      </c>
      <c r="H295" s="610" t="s">
        <v>164</v>
      </c>
      <c r="I295" s="611" t="s">
        <v>101</v>
      </c>
      <c r="J295" s="208"/>
      <c r="K295" s="216"/>
      <c r="L295" s="216"/>
      <c r="M295" s="216"/>
      <c r="N295" s="802"/>
      <c r="O295" s="803"/>
      <c r="P295" s="121">
        <f t="shared" ref="P295:P297" si="181">SUM(J295:O295)</f>
        <v>0</v>
      </c>
      <c r="Q295" s="804"/>
      <c r="R295" s="657"/>
      <c r="S295" s="613">
        <v>0.75</v>
      </c>
      <c r="T295" s="613">
        <v>1</v>
      </c>
      <c r="U295" s="534">
        <v>1</v>
      </c>
      <c r="V295" s="137">
        <v>1</v>
      </c>
      <c r="W295" s="501">
        <f t="shared" si="158"/>
        <v>3.75</v>
      </c>
      <c r="X295" s="501">
        <f t="shared" si="159"/>
        <v>3.75</v>
      </c>
      <c r="Y295" s="422">
        <v>1</v>
      </c>
      <c r="Z295" s="216">
        <v>1</v>
      </c>
      <c r="AA295" s="216"/>
      <c r="AB295" s="216"/>
      <c r="AC295" s="216"/>
      <c r="AD295" s="227"/>
      <c r="AE295" s="121">
        <f t="shared" ref="AE295:AE300" si="182">SUM(Y295:AD295)</f>
        <v>2</v>
      </c>
    </row>
    <row r="296" spans="2:31" s="65" customFormat="1" ht="15" customHeight="1">
      <c r="B296" s="495" t="s">
        <v>54</v>
      </c>
      <c r="C296" s="610" t="s">
        <v>732</v>
      </c>
      <c r="D296" s="493"/>
      <c r="E296" s="494"/>
      <c r="F296" s="681"/>
      <c r="G296" s="610" t="s">
        <v>8</v>
      </c>
      <c r="H296" s="610" t="s">
        <v>164</v>
      </c>
      <c r="I296" s="524" t="s">
        <v>312</v>
      </c>
      <c r="J296" s="473"/>
      <c r="K296" s="531"/>
      <c r="L296" s="531"/>
      <c r="M296" s="531"/>
      <c r="N296" s="657"/>
      <c r="O296" s="799"/>
      <c r="P296" s="501">
        <f t="shared" si="181"/>
        <v>0</v>
      </c>
      <c r="Q296" s="804"/>
      <c r="R296" s="657"/>
      <c r="S296" s="613">
        <v>1</v>
      </c>
      <c r="T296" s="613">
        <v>1</v>
      </c>
      <c r="U296" s="534">
        <v>1</v>
      </c>
      <c r="V296" s="137">
        <v>1</v>
      </c>
      <c r="W296" s="501">
        <f t="shared" si="158"/>
        <v>4</v>
      </c>
      <c r="X296" s="501">
        <f t="shared" si="159"/>
        <v>4</v>
      </c>
      <c r="Y296" s="118">
        <v>1</v>
      </c>
      <c r="Z296" s="531">
        <v>1</v>
      </c>
      <c r="AA296" s="531"/>
      <c r="AB296" s="531"/>
      <c r="AC296" s="531"/>
      <c r="AD296" s="490"/>
      <c r="AE296" s="501">
        <f t="shared" si="182"/>
        <v>2</v>
      </c>
    </row>
    <row r="297" spans="2:31" s="65" customFormat="1" ht="15" customHeight="1">
      <c r="B297" s="113" t="s">
        <v>54</v>
      </c>
      <c r="C297" s="610" t="s">
        <v>732</v>
      </c>
      <c r="D297" s="493"/>
      <c r="E297" s="494"/>
      <c r="F297" s="681"/>
      <c r="G297" s="610" t="s">
        <v>8</v>
      </c>
      <c r="H297" s="610" t="s">
        <v>164</v>
      </c>
      <c r="I297" s="611" t="s">
        <v>694</v>
      </c>
      <c r="J297" s="604"/>
      <c r="K297" s="605"/>
      <c r="L297" s="605"/>
      <c r="M297" s="605"/>
      <c r="N297" s="605"/>
      <c r="O297" s="480"/>
      <c r="P297" s="503">
        <f t="shared" si="181"/>
        <v>0</v>
      </c>
      <c r="Q297" s="604"/>
      <c r="R297" s="605"/>
      <c r="S297" s="615">
        <v>1</v>
      </c>
      <c r="T297" s="615">
        <v>1</v>
      </c>
      <c r="U297" s="487">
        <v>1</v>
      </c>
      <c r="V297" s="801">
        <v>1</v>
      </c>
      <c r="W297" s="503">
        <f t="shared" si="158"/>
        <v>4</v>
      </c>
      <c r="X297" s="503">
        <f t="shared" si="159"/>
        <v>4</v>
      </c>
      <c r="Y297" s="142">
        <v>1</v>
      </c>
      <c r="Z297" s="605">
        <v>1</v>
      </c>
      <c r="AA297" s="605"/>
      <c r="AB297" s="605"/>
      <c r="AC297" s="605"/>
      <c r="AD297" s="480"/>
      <c r="AE297" s="503">
        <f t="shared" si="182"/>
        <v>2</v>
      </c>
    </row>
    <row r="298" spans="2:31" s="496" customFormat="1" ht="15" customHeight="1">
      <c r="B298" s="198" t="s">
        <v>429</v>
      </c>
      <c r="C298" s="83" t="s">
        <v>393</v>
      </c>
      <c r="D298" s="493"/>
      <c r="E298" s="96"/>
      <c r="F298" s="683" t="s">
        <v>452</v>
      </c>
      <c r="G298" s="83" t="s">
        <v>7</v>
      </c>
      <c r="H298" s="83"/>
      <c r="I298" s="91" t="s">
        <v>431</v>
      </c>
      <c r="J298" s="310"/>
      <c r="K298" s="207"/>
      <c r="L298" s="207"/>
      <c r="M298" s="207"/>
      <c r="N298" s="640"/>
      <c r="O298" s="695">
        <v>0.8</v>
      </c>
      <c r="P298" s="508">
        <f t="shared" si="177"/>
        <v>0.8</v>
      </c>
      <c r="Q298" s="696">
        <v>0.8</v>
      </c>
      <c r="R298" s="697">
        <v>0.8</v>
      </c>
      <c r="S298" s="640"/>
      <c r="T298" s="640"/>
      <c r="U298" s="640"/>
      <c r="V298" s="691"/>
      <c r="W298" s="508">
        <f t="shared" si="158"/>
        <v>1.6</v>
      </c>
      <c r="X298" s="508">
        <f t="shared" si="159"/>
        <v>2.4000000000000004</v>
      </c>
      <c r="Y298" s="692"/>
      <c r="Z298" s="640"/>
      <c r="AA298" s="640"/>
      <c r="AB298" s="640"/>
      <c r="AC298" s="207"/>
      <c r="AD298" s="231"/>
      <c r="AE298" s="508">
        <f t="shared" si="182"/>
        <v>0</v>
      </c>
    </row>
    <row r="299" spans="2:31" s="496" customFormat="1" ht="15" customHeight="1">
      <c r="B299" s="112" t="s">
        <v>430</v>
      </c>
      <c r="C299" s="84" t="s">
        <v>393</v>
      </c>
      <c r="D299" s="493"/>
      <c r="E299" s="494"/>
      <c r="F299" s="681"/>
      <c r="G299" s="84" t="s">
        <v>62</v>
      </c>
      <c r="H299" s="610" t="s">
        <v>164</v>
      </c>
      <c r="I299" s="611" t="s">
        <v>432</v>
      </c>
      <c r="J299" s="205"/>
      <c r="K299" s="205"/>
      <c r="L299" s="205"/>
      <c r="M299" s="205"/>
      <c r="N299" s="205"/>
      <c r="O299" s="230"/>
      <c r="P299" s="501">
        <f t="shared" si="177"/>
        <v>0</v>
      </c>
      <c r="Q299" s="726">
        <v>1</v>
      </c>
      <c r="R299" s="727">
        <v>1</v>
      </c>
      <c r="S299" s="694"/>
      <c r="T299" s="694"/>
      <c r="U299" s="694"/>
      <c r="V299" s="701"/>
      <c r="W299" s="501">
        <f t="shared" si="158"/>
        <v>2</v>
      </c>
      <c r="X299" s="501">
        <f t="shared" si="159"/>
        <v>2</v>
      </c>
      <c r="Y299" s="693"/>
      <c r="Z299" s="694"/>
      <c r="AA299" s="205"/>
      <c r="AB299" s="205"/>
      <c r="AC299" s="205"/>
      <c r="AD299" s="230"/>
      <c r="AE299" s="501">
        <f t="shared" si="182"/>
        <v>0</v>
      </c>
    </row>
    <row r="300" spans="2:31" s="496" customFormat="1" ht="15" customHeight="1">
      <c r="B300" s="112" t="s">
        <v>430</v>
      </c>
      <c r="C300" s="84" t="s">
        <v>393</v>
      </c>
      <c r="D300" s="493"/>
      <c r="E300" s="494"/>
      <c r="F300" s="681"/>
      <c r="G300" s="84" t="s">
        <v>8</v>
      </c>
      <c r="H300" s="610"/>
      <c r="I300" s="611" t="s">
        <v>114</v>
      </c>
      <c r="J300" s="205"/>
      <c r="K300" s="205"/>
      <c r="L300" s="205"/>
      <c r="M300" s="205"/>
      <c r="N300" s="205"/>
      <c r="O300" s="230"/>
      <c r="P300" s="501">
        <f t="shared" si="177"/>
        <v>0</v>
      </c>
      <c r="Q300" s="311"/>
      <c r="R300" s="206"/>
      <c r="S300" s="700"/>
      <c r="T300" s="700"/>
      <c r="U300" s="700"/>
      <c r="V300" s="702"/>
      <c r="W300" s="503">
        <f t="shared" si="158"/>
        <v>0</v>
      </c>
      <c r="X300" s="503">
        <f t="shared" si="159"/>
        <v>0</v>
      </c>
      <c r="Y300" s="703"/>
      <c r="Z300" s="700"/>
      <c r="AA300" s="206"/>
      <c r="AB300" s="206"/>
      <c r="AC300" s="206"/>
      <c r="AD300" s="229"/>
      <c r="AE300" s="503">
        <f t="shared" si="182"/>
        <v>0</v>
      </c>
    </row>
    <row r="301" spans="2:31" s="496" customFormat="1" ht="15" customHeight="1">
      <c r="B301" s="198" t="s">
        <v>430</v>
      </c>
      <c r="C301" s="83" t="s">
        <v>393</v>
      </c>
      <c r="D301" s="493"/>
      <c r="E301" s="96"/>
      <c r="F301" s="681"/>
      <c r="G301" s="83" t="s">
        <v>7</v>
      </c>
      <c r="H301" s="83"/>
      <c r="I301" s="91" t="s">
        <v>178</v>
      </c>
      <c r="J301" s="310"/>
      <c r="K301" s="207"/>
      <c r="L301" s="207"/>
      <c r="M301" s="207"/>
      <c r="N301" s="207"/>
      <c r="O301" s="231"/>
      <c r="P301" s="508">
        <f t="shared" si="177"/>
        <v>0</v>
      </c>
      <c r="Q301" s="312"/>
      <c r="R301" s="299"/>
      <c r="S301" s="299"/>
      <c r="T301" s="299"/>
      <c r="U301" s="299"/>
      <c r="V301" s="332"/>
      <c r="W301" s="502">
        <f t="shared" si="158"/>
        <v>0</v>
      </c>
      <c r="X301" s="502">
        <f t="shared" si="159"/>
        <v>0</v>
      </c>
      <c r="Y301" s="312"/>
      <c r="Z301" s="299"/>
      <c r="AA301" s="299"/>
      <c r="AB301" s="299"/>
      <c r="AC301" s="299"/>
      <c r="AD301" s="332"/>
      <c r="AE301" s="502">
        <f t="shared" ref="AE301:AE302" si="183">SUM(Y301:AD301)</f>
        <v>0</v>
      </c>
    </row>
    <row r="302" spans="2:31" s="496" customFormat="1" ht="15" customHeight="1">
      <c r="B302" s="112" t="s">
        <v>430</v>
      </c>
      <c r="C302" s="84" t="s">
        <v>393</v>
      </c>
      <c r="D302" s="493"/>
      <c r="E302" s="494"/>
      <c r="F302" s="681"/>
      <c r="G302" s="84" t="s">
        <v>7</v>
      </c>
      <c r="H302" s="610"/>
      <c r="I302" s="611" t="s">
        <v>355</v>
      </c>
      <c r="J302" s="205"/>
      <c r="K302" s="205"/>
      <c r="L302" s="205"/>
      <c r="M302" s="205"/>
      <c r="N302" s="205"/>
      <c r="O302" s="230"/>
      <c r="P302" s="501">
        <f t="shared" si="177"/>
        <v>0</v>
      </c>
      <c r="Q302" s="292"/>
      <c r="R302" s="205"/>
      <c r="S302" s="205"/>
      <c r="T302" s="925"/>
      <c r="U302" s="925"/>
      <c r="V302" s="924"/>
      <c r="W302" s="501">
        <f t="shared" si="158"/>
        <v>0</v>
      </c>
      <c r="X302" s="501">
        <f t="shared" si="159"/>
        <v>0</v>
      </c>
      <c r="Y302" s="984"/>
      <c r="Z302" s="925"/>
      <c r="AA302" s="205"/>
      <c r="AB302" s="205"/>
      <c r="AC302" s="205"/>
      <c r="AD302" s="230"/>
      <c r="AE302" s="501">
        <f t="shared" si="183"/>
        <v>0</v>
      </c>
    </row>
    <row r="303" spans="2:31" s="496" customFormat="1" ht="15" customHeight="1">
      <c r="B303" s="112" t="s">
        <v>430</v>
      </c>
      <c r="C303" s="84" t="s">
        <v>393</v>
      </c>
      <c r="D303" s="493"/>
      <c r="E303" s="494"/>
      <c r="F303" s="681"/>
      <c r="G303" s="84" t="s">
        <v>8</v>
      </c>
      <c r="H303" s="610"/>
      <c r="I303" s="611" t="s">
        <v>120</v>
      </c>
      <c r="J303" s="205"/>
      <c r="K303" s="205"/>
      <c r="L303" s="205"/>
      <c r="M303" s="205"/>
      <c r="N303" s="205"/>
      <c r="O303" s="230"/>
      <c r="P303" s="501">
        <f t="shared" si="177"/>
        <v>0</v>
      </c>
      <c r="Q303" s="292"/>
      <c r="R303" s="205"/>
      <c r="S303" s="205"/>
      <c r="T303" s="925"/>
      <c r="U303" s="925"/>
      <c r="V303" s="924"/>
      <c r="W303" s="501">
        <f t="shared" si="158"/>
        <v>0</v>
      </c>
      <c r="X303" s="501">
        <f t="shared" si="159"/>
        <v>0</v>
      </c>
      <c r="Y303" s="984"/>
      <c r="Z303" s="925"/>
      <c r="AA303" s="205"/>
      <c r="AB303" s="205"/>
      <c r="AC303" s="205"/>
      <c r="AD303" s="230"/>
      <c r="AE303" s="501">
        <f t="shared" ref="AE303:AE312" si="184">SUM(Y303:AD303)</f>
        <v>0</v>
      </c>
    </row>
    <row r="304" spans="2:31" s="496" customFormat="1" ht="15" customHeight="1">
      <c r="B304" s="112" t="s">
        <v>430</v>
      </c>
      <c r="C304" s="84" t="s">
        <v>393</v>
      </c>
      <c r="D304" s="493"/>
      <c r="E304" s="494"/>
      <c r="F304" s="681"/>
      <c r="G304" s="84" t="s">
        <v>8</v>
      </c>
      <c r="H304" s="610"/>
      <c r="I304" s="611" t="s">
        <v>120</v>
      </c>
      <c r="J304" s="205"/>
      <c r="K304" s="205"/>
      <c r="L304" s="205"/>
      <c r="M304" s="205"/>
      <c r="N304" s="205"/>
      <c r="O304" s="230"/>
      <c r="P304" s="501">
        <f t="shared" si="177"/>
        <v>0</v>
      </c>
      <c r="Q304" s="292"/>
      <c r="R304" s="205"/>
      <c r="S304" s="205"/>
      <c r="T304" s="925"/>
      <c r="U304" s="925"/>
      <c r="V304" s="924"/>
      <c r="W304" s="501">
        <f t="shared" si="158"/>
        <v>0</v>
      </c>
      <c r="X304" s="501">
        <f t="shared" si="159"/>
        <v>0</v>
      </c>
      <c r="Y304" s="292"/>
      <c r="Z304" s="205"/>
      <c r="AA304" s="205"/>
      <c r="AB304" s="205"/>
      <c r="AC304" s="205"/>
      <c r="AD304" s="230"/>
      <c r="AE304" s="501">
        <f t="shared" si="184"/>
        <v>0</v>
      </c>
    </row>
    <row r="305" spans="2:31" s="496" customFormat="1" ht="15" customHeight="1">
      <c r="B305" s="112" t="s">
        <v>430</v>
      </c>
      <c r="C305" s="84" t="s">
        <v>393</v>
      </c>
      <c r="D305" s="493"/>
      <c r="E305" s="494"/>
      <c r="F305" s="681"/>
      <c r="G305" s="84" t="s">
        <v>8</v>
      </c>
      <c r="H305" s="610"/>
      <c r="I305" s="611" t="s">
        <v>120</v>
      </c>
      <c r="J305" s="205"/>
      <c r="K305" s="205"/>
      <c r="L305" s="205"/>
      <c r="M305" s="205"/>
      <c r="N305" s="205"/>
      <c r="O305" s="230"/>
      <c r="P305" s="501">
        <f t="shared" si="177"/>
        <v>0</v>
      </c>
      <c r="Q305" s="292"/>
      <c r="R305" s="205"/>
      <c r="S305" s="205"/>
      <c r="T305" s="205"/>
      <c r="U305" s="925"/>
      <c r="V305" s="924"/>
      <c r="W305" s="501">
        <f t="shared" si="158"/>
        <v>0</v>
      </c>
      <c r="X305" s="501">
        <f t="shared" si="159"/>
        <v>0</v>
      </c>
      <c r="Y305" s="292"/>
      <c r="Z305" s="205"/>
      <c r="AA305" s="205"/>
      <c r="AB305" s="205"/>
      <c r="AC305" s="205"/>
      <c r="AD305" s="230"/>
      <c r="AE305" s="501">
        <f t="shared" ref="AE305:AE311" si="185">SUM(Y305:AD305)</f>
        <v>0</v>
      </c>
    </row>
    <row r="306" spans="2:31" s="496" customFormat="1" ht="15" customHeight="1">
      <c r="B306" s="112" t="s">
        <v>430</v>
      </c>
      <c r="C306" s="84" t="s">
        <v>393</v>
      </c>
      <c r="D306" s="493"/>
      <c r="E306" s="494"/>
      <c r="F306" s="681"/>
      <c r="G306" s="84" t="s">
        <v>8</v>
      </c>
      <c r="H306" s="610"/>
      <c r="I306" s="611" t="s">
        <v>120</v>
      </c>
      <c r="J306" s="205"/>
      <c r="K306" s="205"/>
      <c r="L306" s="205"/>
      <c r="M306" s="205"/>
      <c r="N306" s="205"/>
      <c r="O306" s="230"/>
      <c r="P306" s="501">
        <f t="shared" si="177"/>
        <v>0</v>
      </c>
      <c r="Q306" s="292"/>
      <c r="R306" s="205"/>
      <c r="S306" s="205"/>
      <c r="T306" s="205"/>
      <c r="U306" s="925"/>
      <c r="V306" s="924"/>
      <c r="W306" s="501">
        <f t="shared" si="158"/>
        <v>0</v>
      </c>
      <c r="X306" s="501">
        <f t="shared" si="159"/>
        <v>0</v>
      </c>
      <c r="Y306" s="292"/>
      <c r="Z306" s="205"/>
      <c r="AA306" s="205"/>
      <c r="AB306" s="205"/>
      <c r="AC306" s="205"/>
      <c r="AD306" s="230"/>
      <c r="AE306" s="501">
        <f t="shared" si="185"/>
        <v>0</v>
      </c>
    </row>
    <row r="307" spans="2:31" s="496" customFormat="1" ht="15" customHeight="1">
      <c r="B307" s="112" t="s">
        <v>430</v>
      </c>
      <c r="C307" s="84" t="s">
        <v>393</v>
      </c>
      <c r="D307" s="493"/>
      <c r="E307" s="494"/>
      <c r="F307" s="681"/>
      <c r="G307" s="84" t="s">
        <v>8</v>
      </c>
      <c r="H307" s="610"/>
      <c r="I307" s="611" t="s">
        <v>120</v>
      </c>
      <c r="J307" s="205"/>
      <c r="K307" s="205"/>
      <c r="L307" s="205"/>
      <c r="M307" s="205"/>
      <c r="N307" s="205"/>
      <c r="O307" s="230"/>
      <c r="P307" s="501">
        <f t="shared" si="177"/>
        <v>0</v>
      </c>
      <c r="Q307" s="292"/>
      <c r="R307" s="205"/>
      <c r="S307" s="205"/>
      <c r="T307" s="205"/>
      <c r="U307" s="925"/>
      <c r="V307" s="924"/>
      <c r="W307" s="501">
        <f t="shared" si="158"/>
        <v>0</v>
      </c>
      <c r="X307" s="501">
        <f t="shared" si="159"/>
        <v>0</v>
      </c>
      <c r="Y307" s="292"/>
      <c r="Z307" s="205"/>
      <c r="AA307" s="205"/>
      <c r="AB307" s="205"/>
      <c r="AC307" s="205"/>
      <c r="AD307" s="230"/>
      <c r="AE307" s="501">
        <f t="shared" si="185"/>
        <v>0</v>
      </c>
    </row>
    <row r="308" spans="2:31" s="496" customFormat="1" ht="15" customHeight="1">
      <c r="B308" s="112" t="s">
        <v>430</v>
      </c>
      <c r="C308" s="84" t="s">
        <v>393</v>
      </c>
      <c r="D308" s="493"/>
      <c r="E308" s="494"/>
      <c r="F308" s="681"/>
      <c r="G308" s="84" t="s">
        <v>8</v>
      </c>
      <c r="H308" s="610"/>
      <c r="I308" s="611" t="s">
        <v>120</v>
      </c>
      <c r="J308" s="205"/>
      <c r="K308" s="205"/>
      <c r="L308" s="205"/>
      <c r="M308" s="205"/>
      <c r="N308" s="205"/>
      <c r="O308" s="230"/>
      <c r="P308" s="501">
        <f t="shared" si="177"/>
        <v>0</v>
      </c>
      <c r="Q308" s="292"/>
      <c r="R308" s="205"/>
      <c r="S308" s="205"/>
      <c r="T308" s="205"/>
      <c r="U308" s="925"/>
      <c r="V308" s="924"/>
      <c r="W308" s="501">
        <f t="shared" si="158"/>
        <v>0</v>
      </c>
      <c r="X308" s="501">
        <f t="shared" si="159"/>
        <v>0</v>
      </c>
      <c r="Y308" s="292"/>
      <c r="Z308" s="205"/>
      <c r="AA308" s="205"/>
      <c r="AB308" s="205"/>
      <c r="AC308" s="205"/>
      <c r="AD308" s="230"/>
      <c r="AE308" s="501">
        <f t="shared" si="185"/>
        <v>0</v>
      </c>
    </row>
    <row r="309" spans="2:31" s="496" customFormat="1" ht="15" customHeight="1">
      <c r="B309" s="112" t="s">
        <v>430</v>
      </c>
      <c r="C309" s="84" t="s">
        <v>393</v>
      </c>
      <c r="D309" s="493"/>
      <c r="E309" s="494"/>
      <c r="F309" s="681"/>
      <c r="G309" s="84" t="s">
        <v>8</v>
      </c>
      <c r="H309" s="610"/>
      <c r="I309" s="611" t="s">
        <v>120</v>
      </c>
      <c r="J309" s="205"/>
      <c r="K309" s="205"/>
      <c r="L309" s="205"/>
      <c r="M309" s="205"/>
      <c r="N309" s="205"/>
      <c r="O309" s="230"/>
      <c r="P309" s="501">
        <f t="shared" si="177"/>
        <v>0</v>
      </c>
      <c r="Q309" s="292"/>
      <c r="R309" s="205"/>
      <c r="S309" s="205"/>
      <c r="T309" s="205"/>
      <c r="U309" s="925"/>
      <c r="V309" s="924"/>
      <c r="W309" s="501">
        <f t="shared" si="158"/>
        <v>0</v>
      </c>
      <c r="X309" s="501">
        <f t="shared" si="159"/>
        <v>0</v>
      </c>
      <c r="Y309" s="292"/>
      <c r="Z309" s="205"/>
      <c r="AA309" s="205"/>
      <c r="AB309" s="205"/>
      <c r="AC309" s="205"/>
      <c r="AD309" s="230"/>
      <c r="AE309" s="501">
        <f t="shared" si="185"/>
        <v>0</v>
      </c>
    </row>
    <row r="310" spans="2:31" s="496" customFormat="1" ht="15" customHeight="1">
      <c r="B310" s="112" t="s">
        <v>430</v>
      </c>
      <c r="C310" s="84" t="s">
        <v>393</v>
      </c>
      <c r="D310" s="493"/>
      <c r="E310" s="494"/>
      <c r="F310" s="681"/>
      <c r="G310" s="84" t="s">
        <v>8</v>
      </c>
      <c r="H310" s="610"/>
      <c r="I310" s="611" t="s">
        <v>120</v>
      </c>
      <c r="J310" s="205"/>
      <c r="K310" s="205"/>
      <c r="L310" s="205"/>
      <c r="M310" s="205"/>
      <c r="N310" s="205"/>
      <c r="O310" s="230"/>
      <c r="P310" s="501">
        <f t="shared" si="177"/>
        <v>0</v>
      </c>
      <c r="Q310" s="292"/>
      <c r="R310" s="205"/>
      <c r="S310" s="205"/>
      <c r="T310" s="205"/>
      <c r="U310" s="925"/>
      <c r="V310" s="924"/>
      <c r="W310" s="501">
        <f t="shared" ref="W310:W363" si="186">SUM(Q310:V310)</f>
        <v>0</v>
      </c>
      <c r="X310" s="501">
        <f t="shared" ref="X310:X363" si="187">SUM(P310,W310)</f>
        <v>0</v>
      </c>
      <c r="Y310" s="292"/>
      <c r="Z310" s="205"/>
      <c r="AA310" s="205"/>
      <c r="AB310" s="205"/>
      <c r="AC310" s="205"/>
      <c r="AD310" s="230"/>
      <c r="AE310" s="501">
        <f t="shared" si="185"/>
        <v>0</v>
      </c>
    </row>
    <row r="311" spans="2:31" s="496" customFormat="1" ht="15" customHeight="1">
      <c r="B311" s="112" t="s">
        <v>430</v>
      </c>
      <c r="C311" s="84" t="s">
        <v>393</v>
      </c>
      <c r="D311" s="493"/>
      <c r="E311" s="494"/>
      <c r="F311" s="681"/>
      <c r="G311" s="84" t="s">
        <v>8</v>
      </c>
      <c r="H311" s="610"/>
      <c r="I311" s="611" t="s">
        <v>120</v>
      </c>
      <c r="J311" s="205"/>
      <c r="K311" s="205"/>
      <c r="L311" s="205"/>
      <c r="M311" s="205"/>
      <c r="N311" s="205"/>
      <c r="O311" s="230"/>
      <c r="P311" s="501">
        <f t="shared" si="177"/>
        <v>0</v>
      </c>
      <c r="Q311" s="292"/>
      <c r="R311" s="205"/>
      <c r="S311" s="205"/>
      <c r="T311" s="205"/>
      <c r="U311" s="925"/>
      <c r="V311" s="924"/>
      <c r="W311" s="501">
        <f t="shared" si="186"/>
        <v>0</v>
      </c>
      <c r="X311" s="501">
        <f t="shared" si="187"/>
        <v>0</v>
      </c>
      <c r="Y311" s="292"/>
      <c r="Z311" s="205"/>
      <c r="AA311" s="205"/>
      <c r="AB311" s="205"/>
      <c r="AC311" s="205"/>
      <c r="AD311" s="230"/>
      <c r="AE311" s="501">
        <f t="shared" si="185"/>
        <v>0</v>
      </c>
    </row>
    <row r="312" spans="2:31" s="496" customFormat="1" ht="15" customHeight="1">
      <c r="B312" s="112" t="s">
        <v>430</v>
      </c>
      <c r="C312" s="84" t="s">
        <v>393</v>
      </c>
      <c r="D312" s="493"/>
      <c r="E312" s="494"/>
      <c r="F312" s="681"/>
      <c r="G312" s="84" t="s">
        <v>8</v>
      </c>
      <c r="H312" s="610"/>
      <c r="I312" s="611" t="s">
        <v>114</v>
      </c>
      <c r="J312" s="205"/>
      <c r="K312" s="205"/>
      <c r="L312" s="205"/>
      <c r="M312" s="205"/>
      <c r="N312" s="205"/>
      <c r="O312" s="230"/>
      <c r="P312" s="501">
        <f t="shared" si="177"/>
        <v>0</v>
      </c>
      <c r="Q312" s="292"/>
      <c r="R312" s="205"/>
      <c r="S312" s="205"/>
      <c r="T312" s="205"/>
      <c r="U312" s="925"/>
      <c r="V312" s="924"/>
      <c r="W312" s="501">
        <f t="shared" si="186"/>
        <v>0</v>
      </c>
      <c r="X312" s="501">
        <f t="shared" si="187"/>
        <v>0</v>
      </c>
      <c r="Y312" s="984"/>
      <c r="Z312" s="925"/>
      <c r="AA312" s="205"/>
      <c r="AB312" s="205"/>
      <c r="AC312" s="205"/>
      <c r="AD312" s="230"/>
      <c r="AE312" s="501">
        <f t="shared" si="184"/>
        <v>0</v>
      </c>
    </row>
    <row r="313" spans="2:31" s="496" customFormat="1" ht="15" customHeight="1">
      <c r="B313" s="198" t="s">
        <v>219</v>
      </c>
      <c r="C313" s="83" t="s">
        <v>249</v>
      </c>
      <c r="D313" s="493"/>
      <c r="E313" s="96"/>
      <c r="F313" s="683" t="s">
        <v>453</v>
      </c>
      <c r="G313" s="97" t="s">
        <v>7</v>
      </c>
      <c r="H313" s="97"/>
      <c r="I313" s="95" t="s">
        <v>194</v>
      </c>
      <c r="J313" s="360">
        <v>0.15</v>
      </c>
      <c r="K313" s="207"/>
      <c r="L313" s="253"/>
      <c r="M313" s="207"/>
      <c r="N313" s="207"/>
      <c r="O313" s="231"/>
      <c r="P313" s="508">
        <f>SUM(J313:O313)</f>
        <v>0.15</v>
      </c>
      <c r="Q313" s="310"/>
      <c r="R313" s="207"/>
      <c r="S313" s="207"/>
      <c r="T313" s="207"/>
      <c r="U313" s="207"/>
      <c r="V313" s="231"/>
      <c r="W313" s="508">
        <f t="shared" si="186"/>
        <v>0</v>
      </c>
      <c r="X313" s="508">
        <f t="shared" si="187"/>
        <v>0.15</v>
      </c>
      <c r="Y313" s="310"/>
      <c r="Z313" s="207"/>
      <c r="AA313" s="207"/>
      <c r="AB313" s="207"/>
      <c r="AC313" s="207"/>
      <c r="AD313" s="231"/>
      <c r="AE313" s="508">
        <f>SUM(Y313:AD313)</f>
        <v>0</v>
      </c>
    </row>
    <row r="314" spans="2:31" s="496" customFormat="1" ht="15" customHeight="1">
      <c r="B314" s="112" t="s">
        <v>219</v>
      </c>
      <c r="C314" s="84" t="s">
        <v>248</v>
      </c>
      <c r="D314" s="493"/>
      <c r="E314" s="494"/>
      <c r="F314" s="681"/>
      <c r="G314" s="84" t="s">
        <v>7</v>
      </c>
      <c r="H314" s="610"/>
      <c r="I314" s="611" t="s">
        <v>178</v>
      </c>
      <c r="J314" s="302">
        <v>0.05</v>
      </c>
      <c r="K314" s="205"/>
      <c r="L314" s="234"/>
      <c r="M314" s="205"/>
      <c r="N314" s="205"/>
      <c r="O314" s="230"/>
      <c r="P314" s="501">
        <f>SUM(J314:O314)</f>
        <v>0.05</v>
      </c>
      <c r="Q314" s="292"/>
      <c r="R314" s="205"/>
      <c r="S314" s="205"/>
      <c r="T314" s="205"/>
      <c r="U314" s="205"/>
      <c r="V314" s="230"/>
      <c r="W314" s="501">
        <f t="shared" si="186"/>
        <v>0</v>
      </c>
      <c r="X314" s="501">
        <f t="shared" si="187"/>
        <v>0.05</v>
      </c>
      <c r="Y314" s="292"/>
      <c r="Z314" s="205"/>
      <c r="AA314" s="205"/>
      <c r="AB314" s="205"/>
      <c r="AC314" s="205"/>
      <c r="AD314" s="230"/>
      <c r="AE314" s="501">
        <f>SUM(Y314:AD314)</f>
        <v>0</v>
      </c>
    </row>
    <row r="315" spans="2:31" s="496" customFormat="1" ht="15" customHeight="1">
      <c r="B315" s="112" t="s">
        <v>219</v>
      </c>
      <c r="C315" s="84" t="s">
        <v>248</v>
      </c>
      <c r="D315" s="493"/>
      <c r="E315" s="494"/>
      <c r="F315" s="681"/>
      <c r="G315" s="84" t="s">
        <v>7</v>
      </c>
      <c r="H315" s="610"/>
      <c r="I315" s="611" t="s">
        <v>355</v>
      </c>
      <c r="J315" s="302">
        <v>0.75</v>
      </c>
      <c r="K315" s="205"/>
      <c r="L315" s="234"/>
      <c r="M315" s="205"/>
      <c r="N315" s="205"/>
      <c r="O315" s="230"/>
      <c r="P315" s="501">
        <f t="shared" ref="P315:P320" si="188">SUM(J315:O315)</f>
        <v>0.75</v>
      </c>
      <c r="Q315" s="292"/>
      <c r="R315" s="205"/>
      <c r="S315" s="205"/>
      <c r="T315" s="205"/>
      <c r="U315" s="205"/>
      <c r="V315" s="230"/>
      <c r="W315" s="501">
        <f t="shared" si="186"/>
        <v>0</v>
      </c>
      <c r="X315" s="501">
        <f t="shared" si="187"/>
        <v>0.75</v>
      </c>
      <c r="Y315" s="292"/>
      <c r="Z315" s="205"/>
      <c r="AA315" s="205"/>
      <c r="AB315" s="205"/>
      <c r="AC315" s="205"/>
      <c r="AD315" s="230"/>
      <c r="AE315" s="501">
        <f t="shared" ref="AE315:AE320" si="189">SUM(Y315:AD315)</f>
        <v>0</v>
      </c>
    </row>
    <row r="316" spans="2:31" s="496" customFormat="1" ht="15" customHeight="1">
      <c r="B316" s="112" t="s">
        <v>219</v>
      </c>
      <c r="C316" s="84" t="s">
        <v>248</v>
      </c>
      <c r="D316" s="493"/>
      <c r="E316" s="494"/>
      <c r="F316" s="681"/>
      <c r="G316" s="84" t="s">
        <v>8</v>
      </c>
      <c r="H316" s="610" t="s">
        <v>230</v>
      </c>
      <c r="I316" s="611" t="s">
        <v>195</v>
      </c>
      <c r="J316" s="302">
        <v>0.35</v>
      </c>
      <c r="K316" s="205"/>
      <c r="L316" s="234"/>
      <c r="M316" s="205"/>
      <c r="N316" s="205"/>
      <c r="O316" s="230"/>
      <c r="P316" s="501">
        <f t="shared" si="188"/>
        <v>0.35</v>
      </c>
      <c r="Q316" s="292"/>
      <c r="R316" s="205"/>
      <c r="S316" s="205"/>
      <c r="T316" s="205"/>
      <c r="U316" s="205"/>
      <c r="V316" s="230"/>
      <c r="W316" s="501">
        <f t="shared" si="186"/>
        <v>0</v>
      </c>
      <c r="X316" s="501">
        <f t="shared" si="187"/>
        <v>0.35</v>
      </c>
      <c r="Y316" s="292"/>
      <c r="Z316" s="205"/>
      <c r="AA316" s="205"/>
      <c r="AB316" s="205"/>
      <c r="AC316" s="205"/>
      <c r="AD316" s="230"/>
      <c r="AE316" s="501">
        <f t="shared" si="189"/>
        <v>0</v>
      </c>
    </row>
    <row r="317" spans="2:31" s="496" customFormat="1" ht="15" customHeight="1">
      <c r="B317" s="112" t="s">
        <v>219</v>
      </c>
      <c r="C317" s="84" t="s">
        <v>248</v>
      </c>
      <c r="D317" s="493"/>
      <c r="E317" s="494"/>
      <c r="F317" s="681"/>
      <c r="G317" s="84" t="s">
        <v>8</v>
      </c>
      <c r="H317" s="610" t="s">
        <v>230</v>
      </c>
      <c r="I317" s="611" t="s">
        <v>199</v>
      </c>
      <c r="J317" s="302">
        <v>0.75</v>
      </c>
      <c r="K317" s="205"/>
      <c r="L317" s="234"/>
      <c r="M317" s="205"/>
      <c r="N317" s="205"/>
      <c r="O317" s="230"/>
      <c r="P317" s="501">
        <f t="shared" si="188"/>
        <v>0.75</v>
      </c>
      <c r="Q317" s="292"/>
      <c r="R317" s="205"/>
      <c r="S317" s="205"/>
      <c r="T317" s="205"/>
      <c r="U317" s="205"/>
      <c r="V317" s="230"/>
      <c r="W317" s="501">
        <f t="shared" si="186"/>
        <v>0</v>
      </c>
      <c r="X317" s="501">
        <f t="shared" si="187"/>
        <v>0.75</v>
      </c>
      <c r="Y317" s="292"/>
      <c r="Z317" s="205"/>
      <c r="AA317" s="205"/>
      <c r="AB317" s="205"/>
      <c r="AC317" s="205"/>
      <c r="AD317" s="230"/>
      <c r="AE317" s="501">
        <f t="shared" si="189"/>
        <v>0</v>
      </c>
    </row>
    <row r="318" spans="2:31" s="496" customFormat="1" ht="15" customHeight="1">
      <c r="B318" s="112" t="s">
        <v>219</v>
      </c>
      <c r="C318" s="84" t="s">
        <v>248</v>
      </c>
      <c r="D318" s="493"/>
      <c r="E318" s="494"/>
      <c r="F318" s="681"/>
      <c r="G318" s="84" t="s">
        <v>8</v>
      </c>
      <c r="H318" s="610" t="s">
        <v>230</v>
      </c>
      <c r="I318" s="524" t="s">
        <v>252</v>
      </c>
      <c r="J318" s="302">
        <v>0.75</v>
      </c>
      <c r="K318" s="205"/>
      <c r="L318" s="234"/>
      <c r="M318" s="205"/>
      <c r="N318" s="205"/>
      <c r="O318" s="230"/>
      <c r="P318" s="501">
        <f t="shared" si="188"/>
        <v>0.75</v>
      </c>
      <c r="Q318" s="292"/>
      <c r="R318" s="205"/>
      <c r="S318" s="205"/>
      <c r="T318" s="205"/>
      <c r="U318" s="205"/>
      <c r="V318" s="230"/>
      <c r="W318" s="501">
        <f t="shared" si="186"/>
        <v>0</v>
      </c>
      <c r="X318" s="501">
        <f t="shared" si="187"/>
        <v>0.75</v>
      </c>
      <c r="Y318" s="292"/>
      <c r="Z318" s="205"/>
      <c r="AA318" s="205"/>
      <c r="AB318" s="205"/>
      <c r="AC318" s="205"/>
      <c r="AD318" s="230"/>
      <c r="AE318" s="501">
        <f t="shared" si="189"/>
        <v>0</v>
      </c>
    </row>
    <row r="319" spans="2:31" s="496" customFormat="1" ht="15" customHeight="1">
      <c r="B319" s="112" t="s">
        <v>219</v>
      </c>
      <c r="C319" s="84" t="s">
        <v>248</v>
      </c>
      <c r="D319" s="493"/>
      <c r="E319" s="494"/>
      <c r="F319" s="681"/>
      <c r="G319" s="84" t="s">
        <v>8</v>
      </c>
      <c r="H319" s="610" t="s">
        <v>230</v>
      </c>
      <c r="I319" s="611" t="s">
        <v>257</v>
      </c>
      <c r="J319" s="302">
        <v>0.35</v>
      </c>
      <c r="K319" s="205"/>
      <c r="L319" s="234"/>
      <c r="M319" s="205"/>
      <c r="N319" s="205"/>
      <c r="O319" s="230"/>
      <c r="P319" s="501">
        <f t="shared" si="188"/>
        <v>0.35</v>
      </c>
      <c r="Q319" s="292"/>
      <c r="R319" s="205"/>
      <c r="S319" s="205"/>
      <c r="T319" s="205"/>
      <c r="U319" s="326"/>
      <c r="V319" s="230"/>
      <c r="W319" s="501">
        <f t="shared" si="186"/>
        <v>0</v>
      </c>
      <c r="X319" s="501">
        <f t="shared" si="187"/>
        <v>0.35</v>
      </c>
      <c r="Y319" s="292"/>
      <c r="Z319" s="205"/>
      <c r="AA319" s="205"/>
      <c r="AB319" s="205"/>
      <c r="AC319" s="205"/>
      <c r="AD319" s="230"/>
      <c r="AE319" s="501">
        <f t="shared" si="189"/>
        <v>0</v>
      </c>
    </row>
    <row r="320" spans="2:31" s="496" customFormat="1" ht="15" customHeight="1">
      <c r="B320" s="112" t="s">
        <v>219</v>
      </c>
      <c r="C320" s="511" t="s">
        <v>248</v>
      </c>
      <c r="D320" s="493"/>
      <c r="E320" s="494"/>
      <c r="F320" s="681"/>
      <c r="G320" s="511" t="s">
        <v>8</v>
      </c>
      <c r="H320" s="511" t="s">
        <v>230</v>
      </c>
      <c r="I320" s="500" t="s">
        <v>288</v>
      </c>
      <c r="J320" s="376">
        <v>0.75</v>
      </c>
      <c r="K320" s="206"/>
      <c r="L320" s="254"/>
      <c r="M320" s="206"/>
      <c r="N320" s="206"/>
      <c r="O320" s="229"/>
      <c r="P320" s="503">
        <f t="shared" si="188"/>
        <v>0.75</v>
      </c>
      <c r="Q320" s="311"/>
      <c r="R320" s="206"/>
      <c r="S320" s="206"/>
      <c r="T320" s="206"/>
      <c r="U320" s="206"/>
      <c r="V320" s="229"/>
      <c r="W320" s="503">
        <f t="shared" si="186"/>
        <v>0</v>
      </c>
      <c r="X320" s="503">
        <f t="shared" si="187"/>
        <v>0.75</v>
      </c>
      <c r="Y320" s="311"/>
      <c r="Z320" s="206"/>
      <c r="AA320" s="206"/>
      <c r="AB320" s="206"/>
      <c r="AC320" s="206"/>
      <c r="AD320" s="229"/>
      <c r="AE320" s="503">
        <f t="shared" si="189"/>
        <v>0</v>
      </c>
    </row>
    <row r="321" spans="2:31" s="496" customFormat="1" ht="15" customHeight="1">
      <c r="B321" s="112" t="s">
        <v>219</v>
      </c>
      <c r="C321" s="83" t="s">
        <v>251</v>
      </c>
      <c r="D321" s="493"/>
      <c r="E321" s="96"/>
      <c r="F321" s="684"/>
      <c r="G321" s="97" t="s">
        <v>7</v>
      </c>
      <c r="H321" s="97"/>
      <c r="I321" s="95" t="s">
        <v>194</v>
      </c>
      <c r="J321" s="360">
        <v>0.1</v>
      </c>
      <c r="K321" s="361">
        <v>0.5</v>
      </c>
      <c r="L321" s="382">
        <v>1</v>
      </c>
      <c r="M321" s="361">
        <v>1</v>
      </c>
      <c r="N321" s="361">
        <v>1</v>
      </c>
      <c r="O321" s="362">
        <v>0.9</v>
      </c>
      <c r="P321" s="508">
        <f>SUM(J321:O321)</f>
        <v>4.5</v>
      </c>
      <c r="Q321" s="717">
        <v>0.01</v>
      </c>
      <c r="R321" s="299"/>
      <c r="S321" s="299"/>
      <c r="T321" s="299"/>
      <c r="U321" s="299"/>
      <c r="V321" s="332"/>
      <c r="W321" s="502">
        <f t="shared" si="186"/>
        <v>0.01</v>
      </c>
      <c r="X321" s="502">
        <f t="shared" si="187"/>
        <v>4.51</v>
      </c>
      <c r="Y321" s="312"/>
      <c r="Z321" s="299"/>
      <c r="AA321" s="299"/>
      <c r="AB321" s="299"/>
      <c r="AC321" s="299"/>
      <c r="AD321" s="332"/>
      <c r="AE321" s="502">
        <f>SUM(Y321:AD321)</f>
        <v>0</v>
      </c>
    </row>
    <row r="322" spans="2:31" s="496" customFormat="1" ht="15" customHeight="1">
      <c r="B322" s="112" t="s">
        <v>219</v>
      </c>
      <c r="C322" s="84" t="s">
        <v>250</v>
      </c>
      <c r="D322" s="493"/>
      <c r="E322" s="494"/>
      <c r="F322" s="681"/>
      <c r="G322" s="84" t="s">
        <v>7</v>
      </c>
      <c r="H322" s="610"/>
      <c r="I322" s="611" t="s">
        <v>178</v>
      </c>
      <c r="J322" s="302">
        <v>0.05</v>
      </c>
      <c r="K322" s="304">
        <v>0.1</v>
      </c>
      <c r="L322" s="383">
        <v>0.1</v>
      </c>
      <c r="M322" s="304">
        <v>0.1</v>
      </c>
      <c r="N322" s="304">
        <v>0.1</v>
      </c>
      <c r="O322" s="356">
        <v>0.1</v>
      </c>
      <c r="P322" s="501">
        <f>SUM(J322:O322)</f>
        <v>0.54999999999999993</v>
      </c>
      <c r="Q322" s="292"/>
      <c r="R322" s="205"/>
      <c r="S322" s="205"/>
      <c r="T322" s="205"/>
      <c r="U322" s="205"/>
      <c r="V322" s="230"/>
      <c r="W322" s="501">
        <f t="shared" si="186"/>
        <v>0</v>
      </c>
      <c r="X322" s="501">
        <f t="shared" si="187"/>
        <v>0.54999999999999993</v>
      </c>
      <c r="Y322" s="292"/>
      <c r="Z322" s="205"/>
      <c r="AA322" s="205"/>
      <c r="AB322" s="205"/>
      <c r="AC322" s="205"/>
      <c r="AD322" s="230"/>
      <c r="AE322" s="501">
        <f>SUM(Y322:AD322)</f>
        <v>0</v>
      </c>
    </row>
    <row r="323" spans="2:31" s="496" customFormat="1" ht="15" customHeight="1">
      <c r="B323" s="112" t="s">
        <v>219</v>
      </c>
      <c r="C323" s="84" t="s">
        <v>250</v>
      </c>
      <c r="D323" s="493"/>
      <c r="E323" s="494"/>
      <c r="F323" s="681"/>
      <c r="G323" s="84" t="s">
        <v>7</v>
      </c>
      <c r="H323" s="610"/>
      <c r="I323" s="611" t="s">
        <v>355</v>
      </c>
      <c r="J323" s="302">
        <v>0.15</v>
      </c>
      <c r="K323" s="304">
        <v>0.4</v>
      </c>
      <c r="L323" s="383">
        <v>0.5</v>
      </c>
      <c r="M323" s="304">
        <v>0.5</v>
      </c>
      <c r="N323" s="304">
        <v>0.5</v>
      </c>
      <c r="O323" s="356">
        <v>0.1</v>
      </c>
      <c r="P323" s="501">
        <f t="shared" ref="P323:P335" si="190">SUM(J323:O323)</f>
        <v>2.15</v>
      </c>
      <c r="Q323" s="292"/>
      <c r="R323" s="205"/>
      <c r="S323" s="205"/>
      <c r="T323" s="205"/>
      <c r="U323" s="205"/>
      <c r="V323" s="230"/>
      <c r="W323" s="501">
        <f t="shared" si="186"/>
        <v>0</v>
      </c>
      <c r="X323" s="501">
        <f t="shared" si="187"/>
        <v>2.15</v>
      </c>
      <c r="Y323" s="292"/>
      <c r="Z323" s="205"/>
      <c r="AA323" s="205"/>
      <c r="AB323" s="205"/>
      <c r="AC323" s="205"/>
      <c r="AD323" s="230"/>
      <c r="AE323" s="501">
        <f t="shared" ref="AE323:AE335" si="191">SUM(Y323:AD323)</f>
        <v>0</v>
      </c>
    </row>
    <row r="324" spans="2:31" s="496" customFormat="1" ht="15" customHeight="1">
      <c r="B324" s="112" t="s">
        <v>219</v>
      </c>
      <c r="C324" s="84" t="s">
        <v>250</v>
      </c>
      <c r="D324" s="493"/>
      <c r="E324" s="494"/>
      <c r="F324" s="681"/>
      <c r="G324" s="84" t="s">
        <v>7</v>
      </c>
      <c r="H324" s="610"/>
      <c r="I324" s="524" t="s">
        <v>158</v>
      </c>
      <c r="J324" s="292"/>
      <c r="K324" s="205"/>
      <c r="L324" s="234"/>
      <c r="M324" s="304">
        <v>0.5</v>
      </c>
      <c r="N324" s="205"/>
      <c r="O324" s="230"/>
      <c r="P324" s="501">
        <f t="shared" si="190"/>
        <v>0.5</v>
      </c>
      <c r="Q324" s="292"/>
      <c r="R324" s="205"/>
      <c r="S324" s="205"/>
      <c r="T324" s="205"/>
      <c r="U324" s="205"/>
      <c r="V324" s="230"/>
      <c r="W324" s="501">
        <f t="shared" si="186"/>
        <v>0</v>
      </c>
      <c r="X324" s="501">
        <f t="shared" si="187"/>
        <v>0.5</v>
      </c>
      <c r="Y324" s="292"/>
      <c r="Z324" s="205"/>
      <c r="AA324" s="205"/>
      <c r="AB324" s="205"/>
      <c r="AC324" s="205"/>
      <c r="AD324" s="230"/>
      <c r="AE324" s="501">
        <f t="shared" si="191"/>
        <v>0</v>
      </c>
    </row>
    <row r="325" spans="2:31" s="496" customFormat="1" ht="15" customHeight="1">
      <c r="B325" s="112" t="s">
        <v>219</v>
      </c>
      <c r="C325" s="84" t="s">
        <v>250</v>
      </c>
      <c r="D325" s="493"/>
      <c r="E325" s="494"/>
      <c r="F325" s="681"/>
      <c r="G325" s="84" t="s">
        <v>7</v>
      </c>
      <c r="H325" s="610"/>
      <c r="I325" s="611" t="s">
        <v>445</v>
      </c>
      <c r="J325" s="292"/>
      <c r="K325" s="205"/>
      <c r="L325" s="234"/>
      <c r="M325" s="234"/>
      <c r="N325" s="234"/>
      <c r="O325" s="230"/>
      <c r="P325" s="501">
        <f t="shared" si="190"/>
        <v>0</v>
      </c>
      <c r="Q325" s="292"/>
      <c r="R325" s="205"/>
      <c r="S325" s="205"/>
      <c r="T325" s="205"/>
      <c r="U325" s="205"/>
      <c r="V325" s="230"/>
      <c r="W325" s="501">
        <f t="shared" si="186"/>
        <v>0</v>
      </c>
      <c r="X325" s="501">
        <f t="shared" si="187"/>
        <v>0</v>
      </c>
      <c r="Y325" s="292"/>
      <c r="Z325" s="205"/>
      <c r="AA325" s="205"/>
      <c r="AB325" s="205"/>
      <c r="AC325" s="205"/>
      <c r="AD325" s="230"/>
      <c r="AE325" s="501">
        <f t="shared" ref="AE325" si="192">SUM(Y325:AD325)</f>
        <v>0</v>
      </c>
    </row>
    <row r="326" spans="2:31" s="496" customFormat="1" ht="15" customHeight="1">
      <c r="B326" s="112" t="s">
        <v>219</v>
      </c>
      <c r="C326" s="84" t="s">
        <v>250</v>
      </c>
      <c r="D326" s="493"/>
      <c r="E326" s="494"/>
      <c r="F326" s="681"/>
      <c r="G326" s="84" t="s">
        <v>7</v>
      </c>
      <c r="H326" s="99" t="s">
        <v>34</v>
      </c>
      <c r="I326" s="611" t="s">
        <v>307</v>
      </c>
      <c r="J326" s="292"/>
      <c r="K326" s="205"/>
      <c r="L326" s="234"/>
      <c r="M326" s="304">
        <v>1</v>
      </c>
      <c r="N326" s="304">
        <v>1</v>
      </c>
      <c r="O326" s="230"/>
      <c r="P326" s="501">
        <f t="shared" si="190"/>
        <v>2</v>
      </c>
      <c r="Q326" s="292"/>
      <c r="R326" s="205"/>
      <c r="S326" s="205"/>
      <c r="T326" s="205"/>
      <c r="U326" s="205"/>
      <c r="V326" s="230"/>
      <c r="W326" s="501">
        <f t="shared" si="186"/>
        <v>0</v>
      </c>
      <c r="X326" s="501">
        <f t="shared" si="187"/>
        <v>2</v>
      </c>
      <c r="Y326" s="292"/>
      <c r="Z326" s="205"/>
      <c r="AA326" s="205"/>
      <c r="AB326" s="205"/>
      <c r="AC326" s="205"/>
      <c r="AD326" s="230"/>
      <c r="AE326" s="501">
        <f t="shared" si="191"/>
        <v>0</v>
      </c>
    </row>
    <row r="327" spans="2:31" s="496" customFormat="1" ht="15" customHeight="1">
      <c r="B327" s="112" t="s">
        <v>219</v>
      </c>
      <c r="C327" s="84" t="s">
        <v>250</v>
      </c>
      <c r="D327" s="493"/>
      <c r="E327" s="494"/>
      <c r="F327" s="681"/>
      <c r="G327" s="84" t="s">
        <v>8</v>
      </c>
      <c r="H327" s="610" t="s">
        <v>230</v>
      </c>
      <c r="I327" s="611" t="s">
        <v>195</v>
      </c>
      <c r="J327" s="302">
        <v>0.15</v>
      </c>
      <c r="K327" s="304">
        <v>0.5</v>
      </c>
      <c r="L327" s="383">
        <v>0.3</v>
      </c>
      <c r="M327" s="304">
        <v>0.3</v>
      </c>
      <c r="N327" s="623">
        <v>0.3</v>
      </c>
      <c r="O327" s="356">
        <v>0.1</v>
      </c>
      <c r="P327" s="501">
        <f t="shared" si="190"/>
        <v>1.6500000000000001</v>
      </c>
      <c r="Q327" s="292"/>
      <c r="R327" s="205"/>
      <c r="S327" s="205"/>
      <c r="T327" s="205"/>
      <c r="U327" s="205"/>
      <c r="V327" s="230"/>
      <c r="W327" s="501">
        <f t="shared" si="186"/>
        <v>0</v>
      </c>
      <c r="X327" s="501">
        <f t="shared" si="187"/>
        <v>1.6500000000000001</v>
      </c>
      <c r="Y327" s="292"/>
      <c r="Z327" s="205"/>
      <c r="AA327" s="205"/>
      <c r="AB327" s="205"/>
      <c r="AC327" s="205"/>
      <c r="AD327" s="230"/>
      <c r="AE327" s="501">
        <f t="shared" si="191"/>
        <v>0</v>
      </c>
    </row>
    <row r="328" spans="2:31" s="496" customFormat="1" ht="15" customHeight="1">
      <c r="B328" s="112" t="s">
        <v>219</v>
      </c>
      <c r="C328" s="84" t="s">
        <v>250</v>
      </c>
      <c r="D328" s="493"/>
      <c r="E328" s="494"/>
      <c r="F328" s="681"/>
      <c r="G328" s="84" t="s">
        <v>8</v>
      </c>
      <c r="H328" s="610" t="s">
        <v>230</v>
      </c>
      <c r="I328" s="611" t="s">
        <v>199</v>
      </c>
      <c r="J328" s="302">
        <v>0.25</v>
      </c>
      <c r="K328" s="304">
        <v>1</v>
      </c>
      <c r="L328" s="383">
        <v>1</v>
      </c>
      <c r="M328" s="304">
        <v>1</v>
      </c>
      <c r="N328" s="623">
        <v>1</v>
      </c>
      <c r="O328" s="706">
        <v>0.5</v>
      </c>
      <c r="P328" s="501">
        <f t="shared" si="190"/>
        <v>4.75</v>
      </c>
      <c r="Q328" s="292"/>
      <c r="R328" s="205"/>
      <c r="S328" s="205"/>
      <c r="T328" s="205"/>
      <c r="U328" s="205"/>
      <c r="V328" s="230"/>
      <c r="W328" s="501">
        <f t="shared" si="186"/>
        <v>0</v>
      </c>
      <c r="X328" s="501">
        <f t="shared" si="187"/>
        <v>4.75</v>
      </c>
      <c r="Y328" s="292"/>
      <c r="Z328" s="205"/>
      <c r="AA328" s="205"/>
      <c r="AB328" s="205"/>
      <c r="AC328" s="205"/>
      <c r="AD328" s="230"/>
      <c r="AE328" s="501">
        <f t="shared" si="191"/>
        <v>0</v>
      </c>
    </row>
    <row r="329" spans="2:31" s="496" customFormat="1" ht="15" customHeight="1">
      <c r="B329" s="112" t="s">
        <v>219</v>
      </c>
      <c r="C329" s="84" t="s">
        <v>250</v>
      </c>
      <c r="D329" s="493"/>
      <c r="E329" s="494"/>
      <c r="F329" s="681"/>
      <c r="G329" s="84" t="s">
        <v>8</v>
      </c>
      <c r="H329" s="610" t="s">
        <v>230</v>
      </c>
      <c r="I329" s="524" t="s">
        <v>252</v>
      </c>
      <c r="J329" s="302">
        <v>0.25</v>
      </c>
      <c r="K329" s="304">
        <v>1</v>
      </c>
      <c r="L329" s="234"/>
      <c r="M329" s="205"/>
      <c r="N329" s="624"/>
      <c r="O329" s="230"/>
      <c r="P329" s="501">
        <f t="shared" si="190"/>
        <v>1.25</v>
      </c>
      <c r="Q329" s="302">
        <v>0.5</v>
      </c>
      <c r="R329" s="205"/>
      <c r="S329" s="205"/>
      <c r="T329" s="205"/>
      <c r="U329" s="205"/>
      <c r="V329" s="230"/>
      <c r="W329" s="501">
        <f t="shared" si="186"/>
        <v>0.5</v>
      </c>
      <c r="X329" s="501">
        <f t="shared" si="187"/>
        <v>1.75</v>
      </c>
      <c r="Y329" s="292"/>
      <c r="Z329" s="205"/>
      <c r="AA329" s="205"/>
      <c r="AB329" s="205"/>
      <c r="AC329" s="205"/>
      <c r="AD329" s="230"/>
      <c r="AE329" s="501">
        <f t="shared" si="191"/>
        <v>0</v>
      </c>
    </row>
    <row r="330" spans="2:31" s="496" customFormat="1" ht="15" customHeight="1">
      <c r="B330" s="112" t="s">
        <v>219</v>
      </c>
      <c r="C330" s="84" t="s">
        <v>250</v>
      </c>
      <c r="D330" s="493"/>
      <c r="E330" s="494"/>
      <c r="F330" s="681"/>
      <c r="G330" s="84" t="s">
        <v>8</v>
      </c>
      <c r="H330" s="610" t="s">
        <v>230</v>
      </c>
      <c r="I330" s="611" t="s">
        <v>257</v>
      </c>
      <c r="J330" s="302">
        <v>0.15</v>
      </c>
      <c r="K330" s="304">
        <v>0.5</v>
      </c>
      <c r="L330" s="383">
        <v>0.1</v>
      </c>
      <c r="M330" s="304">
        <v>0.1</v>
      </c>
      <c r="N330" s="623">
        <v>0.1</v>
      </c>
      <c r="O330" s="230"/>
      <c r="P330" s="501">
        <f t="shared" si="190"/>
        <v>0.95</v>
      </c>
      <c r="Q330" s="292"/>
      <c r="R330" s="205"/>
      <c r="S330" s="205"/>
      <c r="T330" s="205"/>
      <c r="U330" s="326"/>
      <c r="V330" s="230"/>
      <c r="W330" s="501">
        <f t="shared" si="186"/>
        <v>0</v>
      </c>
      <c r="X330" s="501">
        <f t="shared" si="187"/>
        <v>0.95</v>
      </c>
      <c r="Y330" s="292"/>
      <c r="Z330" s="205"/>
      <c r="AA330" s="205"/>
      <c r="AB330" s="205"/>
      <c r="AC330" s="205"/>
      <c r="AD330" s="230"/>
      <c r="AE330" s="501">
        <f t="shared" si="191"/>
        <v>0</v>
      </c>
    </row>
    <row r="331" spans="2:31" s="496" customFormat="1" ht="15" customHeight="1">
      <c r="B331" s="112" t="s">
        <v>219</v>
      </c>
      <c r="C331" s="84" t="s">
        <v>250</v>
      </c>
      <c r="D331" s="493"/>
      <c r="E331" s="494"/>
      <c r="F331" s="681"/>
      <c r="G331" s="84" t="s">
        <v>8</v>
      </c>
      <c r="H331" s="610" t="s">
        <v>230</v>
      </c>
      <c r="I331" s="611" t="s">
        <v>288</v>
      </c>
      <c r="J331" s="302">
        <v>0.25</v>
      </c>
      <c r="K331" s="304">
        <v>1</v>
      </c>
      <c r="L331" s="383">
        <v>1</v>
      </c>
      <c r="M331" s="383">
        <v>1</v>
      </c>
      <c r="N331" s="625"/>
      <c r="O331" s="230"/>
      <c r="P331" s="501">
        <f t="shared" si="190"/>
        <v>3.25</v>
      </c>
      <c r="Q331" s="292"/>
      <c r="R331" s="205"/>
      <c r="S331" s="205"/>
      <c r="T331" s="205"/>
      <c r="U331" s="205"/>
      <c r="V331" s="327"/>
      <c r="W331" s="501">
        <f t="shared" si="186"/>
        <v>0</v>
      </c>
      <c r="X331" s="501">
        <f t="shared" si="187"/>
        <v>3.25</v>
      </c>
      <c r="Y331" s="292"/>
      <c r="Z331" s="205"/>
      <c r="AA331" s="205"/>
      <c r="AB331" s="205"/>
      <c r="AC331" s="205"/>
      <c r="AD331" s="230"/>
      <c r="AE331" s="501">
        <f t="shared" si="191"/>
        <v>0</v>
      </c>
    </row>
    <row r="332" spans="2:31" s="496" customFormat="1" ht="15" customHeight="1">
      <c r="B332" s="112" t="s">
        <v>219</v>
      </c>
      <c r="C332" s="84" t="s">
        <v>250</v>
      </c>
      <c r="D332" s="493"/>
      <c r="E332" s="494"/>
      <c r="F332" s="681"/>
      <c r="G332" s="84" t="s">
        <v>8</v>
      </c>
      <c r="H332" s="610" t="s">
        <v>230</v>
      </c>
      <c r="I332" s="611" t="s">
        <v>24</v>
      </c>
      <c r="J332" s="292"/>
      <c r="K332" s="205"/>
      <c r="L332" s="383">
        <v>3</v>
      </c>
      <c r="M332" s="383">
        <v>3</v>
      </c>
      <c r="N332" s="626">
        <v>3</v>
      </c>
      <c r="O332" s="706">
        <v>2</v>
      </c>
      <c r="P332" s="501">
        <f t="shared" si="190"/>
        <v>11</v>
      </c>
      <c r="Q332" s="292"/>
      <c r="R332" s="205"/>
      <c r="S332" s="205"/>
      <c r="T332" s="205"/>
      <c r="U332" s="205"/>
      <c r="V332" s="327"/>
      <c r="W332" s="501">
        <f t="shared" si="186"/>
        <v>0</v>
      </c>
      <c r="X332" s="501">
        <f t="shared" si="187"/>
        <v>11</v>
      </c>
      <c r="Y332" s="292"/>
      <c r="Z332" s="205"/>
      <c r="AA332" s="205"/>
      <c r="AB332" s="205"/>
      <c r="AC332" s="205"/>
      <c r="AD332" s="230"/>
      <c r="AE332" s="501">
        <f t="shared" si="191"/>
        <v>0</v>
      </c>
    </row>
    <row r="333" spans="2:31" s="496" customFormat="1" ht="15" customHeight="1">
      <c r="B333" s="112" t="s">
        <v>219</v>
      </c>
      <c r="C333" s="84" t="s">
        <v>250</v>
      </c>
      <c r="D333" s="493"/>
      <c r="E333" s="494"/>
      <c r="F333" s="681"/>
      <c r="G333" s="84" t="s">
        <v>8</v>
      </c>
      <c r="H333" s="610" t="s">
        <v>164</v>
      </c>
      <c r="I333" s="524" t="s">
        <v>312</v>
      </c>
      <c r="J333" s="292"/>
      <c r="K333" s="205"/>
      <c r="L333" s="383">
        <v>1</v>
      </c>
      <c r="M333" s="234"/>
      <c r="N333" s="625"/>
      <c r="O333" s="230"/>
      <c r="P333" s="501">
        <f t="shared" si="190"/>
        <v>1</v>
      </c>
      <c r="Q333" s="292"/>
      <c r="R333" s="205"/>
      <c r="S333" s="205"/>
      <c r="T333" s="205"/>
      <c r="U333" s="205"/>
      <c r="V333" s="327"/>
      <c r="W333" s="501">
        <f t="shared" si="186"/>
        <v>0</v>
      </c>
      <c r="X333" s="501">
        <f t="shared" si="187"/>
        <v>1</v>
      </c>
      <c r="Y333" s="292"/>
      <c r="Z333" s="205"/>
      <c r="AA333" s="205"/>
      <c r="AB333" s="205"/>
      <c r="AC333" s="205"/>
      <c r="AD333" s="230"/>
      <c r="AE333" s="501">
        <f t="shared" si="191"/>
        <v>0</v>
      </c>
    </row>
    <row r="334" spans="2:31" s="496" customFormat="1" ht="15" customHeight="1">
      <c r="B334" s="112" t="s">
        <v>219</v>
      </c>
      <c r="C334" s="84" t="s">
        <v>250</v>
      </c>
      <c r="D334" s="493"/>
      <c r="E334" s="494"/>
      <c r="F334" s="681"/>
      <c r="G334" s="84" t="s">
        <v>8</v>
      </c>
      <c r="H334" s="610" t="s">
        <v>339</v>
      </c>
      <c r="I334" s="524" t="s">
        <v>183</v>
      </c>
      <c r="J334" s="292"/>
      <c r="K334" s="205"/>
      <c r="L334" s="205"/>
      <c r="M334" s="383">
        <v>1</v>
      </c>
      <c r="N334" s="624"/>
      <c r="O334" s="230"/>
      <c r="P334" s="501">
        <f t="shared" si="190"/>
        <v>1</v>
      </c>
      <c r="Q334" s="292"/>
      <c r="R334" s="205"/>
      <c r="S334" s="205"/>
      <c r="T334" s="205"/>
      <c r="U334" s="205"/>
      <c r="V334" s="327"/>
      <c r="W334" s="501">
        <f t="shared" si="186"/>
        <v>0</v>
      </c>
      <c r="X334" s="501">
        <f t="shared" si="187"/>
        <v>1</v>
      </c>
      <c r="Y334" s="292"/>
      <c r="Z334" s="205"/>
      <c r="AA334" s="205"/>
      <c r="AB334" s="205"/>
      <c r="AC334" s="205"/>
      <c r="AD334" s="230"/>
      <c r="AE334" s="501">
        <f t="shared" si="191"/>
        <v>0</v>
      </c>
    </row>
    <row r="335" spans="2:31" s="496" customFormat="1" ht="15" customHeight="1">
      <c r="B335" s="112" t="s">
        <v>219</v>
      </c>
      <c r="C335" s="511" t="s">
        <v>250</v>
      </c>
      <c r="D335" s="493"/>
      <c r="E335" s="494"/>
      <c r="F335" s="681"/>
      <c r="G335" s="511" t="s">
        <v>6</v>
      </c>
      <c r="H335" s="511"/>
      <c r="I335" s="500" t="s">
        <v>146</v>
      </c>
      <c r="J335" s="311"/>
      <c r="K335" s="384">
        <v>0.5</v>
      </c>
      <c r="L335" s="254"/>
      <c r="M335" s="254"/>
      <c r="N335" s="206"/>
      <c r="O335" s="229"/>
      <c r="P335" s="503">
        <f t="shared" si="190"/>
        <v>0.5</v>
      </c>
      <c r="Q335" s="311"/>
      <c r="R335" s="206"/>
      <c r="S335" s="206"/>
      <c r="T335" s="206"/>
      <c r="U335" s="206"/>
      <c r="V335" s="229"/>
      <c r="W335" s="503">
        <f t="shared" si="186"/>
        <v>0</v>
      </c>
      <c r="X335" s="503">
        <f t="shared" si="187"/>
        <v>0.5</v>
      </c>
      <c r="Y335" s="311"/>
      <c r="Z335" s="206"/>
      <c r="AA335" s="206"/>
      <c r="AB335" s="206"/>
      <c r="AC335" s="206"/>
      <c r="AD335" s="229"/>
      <c r="AE335" s="503">
        <f t="shared" si="191"/>
        <v>0</v>
      </c>
    </row>
    <row r="336" spans="2:31" s="496" customFormat="1" ht="15" customHeight="1">
      <c r="B336" s="112" t="s">
        <v>219</v>
      </c>
      <c r="C336" s="83" t="s">
        <v>726</v>
      </c>
      <c r="D336" s="493"/>
      <c r="E336" s="96"/>
      <c r="F336" s="684"/>
      <c r="G336" s="97" t="s">
        <v>7</v>
      </c>
      <c r="H336" s="97"/>
      <c r="I336" s="95" t="s">
        <v>194</v>
      </c>
      <c r="J336" s="310"/>
      <c r="K336" s="207"/>
      <c r="L336" s="253"/>
      <c r="M336" s="207"/>
      <c r="N336" s="207"/>
      <c r="O336" s="231"/>
      <c r="P336" s="508">
        <f>SUM(J336:O336)</f>
        <v>0</v>
      </c>
      <c r="Q336" s="717">
        <v>0.5</v>
      </c>
      <c r="R336" s="718">
        <v>0.01</v>
      </c>
      <c r="S336" s="299"/>
      <c r="T336" s="299"/>
      <c r="U336" s="299"/>
      <c r="V336" s="332"/>
      <c r="W336" s="502">
        <f t="shared" si="186"/>
        <v>0.51</v>
      </c>
      <c r="X336" s="502">
        <f t="shared" si="187"/>
        <v>0.51</v>
      </c>
      <c r="Y336" s="312"/>
      <c r="Z336" s="299"/>
      <c r="AA336" s="299"/>
      <c r="AB336" s="299"/>
      <c r="AC336" s="299"/>
      <c r="AD336" s="332"/>
      <c r="AE336" s="502">
        <f>SUM(Y336:AD336)</f>
        <v>0</v>
      </c>
    </row>
    <row r="337" spans="2:31" s="496" customFormat="1" ht="15" customHeight="1">
      <c r="B337" s="112" t="s">
        <v>219</v>
      </c>
      <c r="C337" s="84" t="s">
        <v>726</v>
      </c>
      <c r="D337" s="493"/>
      <c r="E337" s="494"/>
      <c r="F337" s="681"/>
      <c r="G337" s="84" t="s">
        <v>8</v>
      </c>
      <c r="H337" s="610" t="s">
        <v>230</v>
      </c>
      <c r="I337" s="611" t="s">
        <v>199</v>
      </c>
      <c r="J337" s="292"/>
      <c r="K337" s="205"/>
      <c r="L337" s="234"/>
      <c r="M337" s="205"/>
      <c r="N337" s="624"/>
      <c r="O337" s="765"/>
      <c r="P337" s="501">
        <f t="shared" ref="P337:P338" si="193">SUM(J337:O337)</f>
        <v>0</v>
      </c>
      <c r="Q337" s="753">
        <v>0.5</v>
      </c>
      <c r="R337" s="205"/>
      <c r="S337" s="205"/>
      <c r="T337" s="205"/>
      <c r="U337" s="205"/>
      <c r="V337" s="230"/>
      <c r="W337" s="501">
        <f t="shared" si="186"/>
        <v>0.5</v>
      </c>
      <c r="X337" s="501">
        <f t="shared" si="187"/>
        <v>0.5</v>
      </c>
      <c r="Y337" s="292"/>
      <c r="Z337" s="205"/>
      <c r="AA337" s="205"/>
      <c r="AB337" s="205"/>
      <c r="AC337" s="205"/>
      <c r="AD337" s="230"/>
      <c r="AE337" s="501">
        <f t="shared" ref="AE337:AE338" si="194">SUM(Y337:AD337)</f>
        <v>0</v>
      </c>
    </row>
    <row r="338" spans="2:31" s="496" customFormat="1" ht="15" customHeight="1">
      <c r="B338" s="112" t="s">
        <v>219</v>
      </c>
      <c r="C338" s="84" t="s">
        <v>725</v>
      </c>
      <c r="D338" s="493"/>
      <c r="E338" s="494"/>
      <c r="F338" s="681"/>
      <c r="G338" s="84" t="s">
        <v>8</v>
      </c>
      <c r="H338" s="610" t="s">
        <v>230</v>
      </c>
      <c r="I338" s="524" t="s">
        <v>252</v>
      </c>
      <c r="J338" s="292"/>
      <c r="K338" s="205"/>
      <c r="L338" s="234"/>
      <c r="M338" s="205"/>
      <c r="N338" s="624"/>
      <c r="O338" s="230"/>
      <c r="P338" s="501">
        <f t="shared" si="193"/>
        <v>0</v>
      </c>
      <c r="Q338" s="753">
        <v>0.5</v>
      </c>
      <c r="R338" s="623">
        <v>0.5</v>
      </c>
      <c r="S338" s="205"/>
      <c r="T338" s="205"/>
      <c r="U338" s="205"/>
      <c r="V338" s="230"/>
      <c r="W338" s="501">
        <f t="shared" si="186"/>
        <v>1</v>
      </c>
      <c r="X338" s="501">
        <f t="shared" si="187"/>
        <v>1</v>
      </c>
      <c r="Y338" s="292"/>
      <c r="Z338" s="205"/>
      <c r="AA338" s="205"/>
      <c r="AB338" s="205"/>
      <c r="AC338" s="205"/>
      <c r="AD338" s="230"/>
      <c r="AE338" s="501">
        <f t="shared" si="194"/>
        <v>0</v>
      </c>
    </row>
    <row r="339" spans="2:31" s="496" customFormat="1" ht="15" customHeight="1">
      <c r="B339" s="112" t="s">
        <v>219</v>
      </c>
      <c r="C339" s="83" t="s">
        <v>438</v>
      </c>
      <c r="D339" s="493"/>
      <c r="E339" s="494"/>
      <c r="F339" s="681"/>
      <c r="G339" s="97" t="s">
        <v>7</v>
      </c>
      <c r="H339" s="97"/>
      <c r="I339" s="95" t="s">
        <v>194</v>
      </c>
      <c r="J339" s="432"/>
      <c r="K339" s="433"/>
      <c r="L339" s="434"/>
      <c r="M339" s="433"/>
      <c r="N339" s="433"/>
      <c r="O339" s="362">
        <v>0.09</v>
      </c>
      <c r="P339" s="508">
        <f>SUM(J339:O339)</f>
        <v>0.09</v>
      </c>
      <c r="Q339" s="717">
        <v>0.09</v>
      </c>
      <c r="R339" s="718">
        <v>0.01</v>
      </c>
      <c r="S339" s="718">
        <v>0.31</v>
      </c>
      <c r="T339" s="299"/>
      <c r="U339" s="299"/>
      <c r="V339" s="332"/>
      <c r="W339" s="502">
        <f t="shared" si="186"/>
        <v>0.41</v>
      </c>
      <c r="X339" s="502">
        <f t="shared" si="187"/>
        <v>0.5</v>
      </c>
      <c r="Y339" s="312"/>
      <c r="Z339" s="299"/>
      <c r="AA339" s="299"/>
      <c r="AB339" s="299"/>
      <c r="AC339" s="299"/>
      <c r="AD339" s="332"/>
      <c r="AE339" s="508">
        <f>SUM(Y339:AD339)</f>
        <v>0</v>
      </c>
    </row>
    <row r="340" spans="2:31" s="496" customFormat="1" ht="14.25" customHeight="1">
      <c r="B340" s="112" t="s">
        <v>219</v>
      </c>
      <c r="C340" s="84" t="s">
        <v>438</v>
      </c>
      <c r="D340" s="493"/>
      <c r="E340" s="494"/>
      <c r="F340" s="681"/>
      <c r="G340" s="84" t="s">
        <v>8</v>
      </c>
      <c r="H340" s="610" t="s">
        <v>230</v>
      </c>
      <c r="I340" s="524" t="s">
        <v>252</v>
      </c>
      <c r="J340" s="436"/>
      <c r="K340" s="437"/>
      <c r="L340" s="438"/>
      <c r="M340" s="437"/>
      <c r="N340" s="437"/>
      <c r="O340" s="439"/>
      <c r="P340" s="501">
        <f t="shared" ref="P340:P343" si="195">SUM(J340:O340)</f>
        <v>0</v>
      </c>
      <c r="Q340" s="292"/>
      <c r="R340" s="205"/>
      <c r="S340" s="718">
        <v>0.3</v>
      </c>
      <c r="T340" s="299"/>
      <c r="U340" s="299"/>
      <c r="V340" s="332"/>
      <c r="W340" s="501">
        <f t="shared" si="186"/>
        <v>0.3</v>
      </c>
      <c r="X340" s="501">
        <f t="shared" si="187"/>
        <v>0.3</v>
      </c>
      <c r="Y340" s="292"/>
      <c r="Z340" s="205"/>
      <c r="AA340" s="205"/>
      <c r="AB340" s="205"/>
      <c r="AC340" s="205"/>
      <c r="AD340" s="230"/>
      <c r="AE340" s="501">
        <f t="shared" ref="AE340" si="196">SUM(Y340:AD340)</f>
        <v>0</v>
      </c>
    </row>
    <row r="341" spans="2:31" s="496" customFormat="1" ht="15" customHeight="1">
      <c r="B341" s="112" t="s">
        <v>219</v>
      </c>
      <c r="C341" s="84" t="s">
        <v>438</v>
      </c>
      <c r="D341" s="493"/>
      <c r="E341" s="494"/>
      <c r="F341" s="681"/>
      <c r="G341" s="84" t="s">
        <v>8</v>
      </c>
      <c r="H341" s="610" t="s">
        <v>230</v>
      </c>
      <c r="I341" s="611" t="s">
        <v>199</v>
      </c>
      <c r="J341" s="436"/>
      <c r="K341" s="437"/>
      <c r="L341" s="438"/>
      <c r="M341" s="437"/>
      <c r="N341" s="437"/>
      <c r="O341" s="706">
        <v>0.5</v>
      </c>
      <c r="P341" s="501">
        <f t="shared" si="195"/>
        <v>0.5</v>
      </c>
      <c r="Q341" s="753">
        <v>0.5</v>
      </c>
      <c r="R341" s="623">
        <v>1</v>
      </c>
      <c r="S341" s="623">
        <v>1</v>
      </c>
      <c r="T341" s="205"/>
      <c r="U341" s="205"/>
      <c r="V341" s="230"/>
      <c r="W341" s="501">
        <f t="shared" si="186"/>
        <v>2.5</v>
      </c>
      <c r="X341" s="501">
        <f t="shared" si="187"/>
        <v>3</v>
      </c>
      <c r="Y341" s="292"/>
      <c r="Z341" s="205"/>
      <c r="AA341" s="205"/>
      <c r="AB341" s="205"/>
      <c r="AC341" s="205"/>
      <c r="AD341" s="230"/>
      <c r="AE341" s="501">
        <f t="shared" ref="AE341:AE343" si="197">SUM(Y341:AD341)</f>
        <v>0</v>
      </c>
    </row>
    <row r="342" spans="2:31" s="496" customFormat="1" ht="15" customHeight="1">
      <c r="B342" s="112" t="s">
        <v>219</v>
      </c>
      <c r="C342" s="84" t="s">
        <v>438</v>
      </c>
      <c r="D342" s="493"/>
      <c r="E342" s="494"/>
      <c r="F342" s="681"/>
      <c r="G342" s="84" t="s">
        <v>8</v>
      </c>
      <c r="H342" s="610" t="s">
        <v>164</v>
      </c>
      <c r="I342" s="611" t="s">
        <v>101</v>
      </c>
      <c r="J342" s="436"/>
      <c r="K342" s="437"/>
      <c r="L342" s="438"/>
      <c r="M342" s="437"/>
      <c r="N342" s="437"/>
      <c r="O342" s="765"/>
      <c r="P342" s="501">
        <f t="shared" ref="P342" si="198">SUM(J342:O342)</f>
        <v>0</v>
      </c>
      <c r="Q342" s="766"/>
      <c r="R342" s="624"/>
      <c r="S342" s="623">
        <v>0.25</v>
      </c>
      <c r="T342" s="205"/>
      <c r="U342" s="205"/>
      <c r="V342" s="230"/>
      <c r="W342" s="501">
        <f t="shared" ref="W342" si="199">SUM(Q342:V342)</f>
        <v>0.25</v>
      </c>
      <c r="X342" s="501">
        <f t="shared" ref="X342" si="200">SUM(P342,W342)</f>
        <v>0.25</v>
      </c>
      <c r="Y342" s="292"/>
      <c r="Z342" s="205"/>
      <c r="AA342" s="205"/>
      <c r="AB342" s="205"/>
      <c r="AC342" s="205"/>
      <c r="AD342" s="230"/>
      <c r="AE342" s="501">
        <f t="shared" ref="AE342" si="201">SUM(Y342:AD342)</f>
        <v>0</v>
      </c>
    </row>
    <row r="343" spans="2:31" s="496" customFormat="1" ht="15" customHeight="1">
      <c r="B343" s="112" t="s">
        <v>219</v>
      </c>
      <c r="C343" s="84" t="s">
        <v>438</v>
      </c>
      <c r="D343" s="493"/>
      <c r="E343" s="494"/>
      <c r="F343" s="681"/>
      <c r="G343" s="84" t="s">
        <v>8</v>
      </c>
      <c r="H343" s="610" t="s">
        <v>164</v>
      </c>
      <c r="I343" s="524" t="s">
        <v>65</v>
      </c>
      <c r="J343" s="436"/>
      <c r="K343" s="437"/>
      <c r="L343" s="438"/>
      <c r="M343" s="437"/>
      <c r="N343" s="437"/>
      <c r="O343" s="765"/>
      <c r="P343" s="501">
        <f t="shared" si="195"/>
        <v>0</v>
      </c>
      <c r="Q343" s="766"/>
      <c r="R343" s="623">
        <v>0.2</v>
      </c>
      <c r="S343" s="623">
        <v>1</v>
      </c>
      <c r="T343" s="904"/>
      <c r="U343" s="904"/>
      <c r="V343" s="905"/>
      <c r="W343" s="121">
        <f t="shared" si="186"/>
        <v>1.2</v>
      </c>
      <c r="X343" s="121">
        <f t="shared" si="187"/>
        <v>1.2</v>
      </c>
      <c r="Y343" s="906"/>
      <c r="Z343" s="904"/>
      <c r="AA343" s="904"/>
      <c r="AB343" s="904"/>
      <c r="AC343" s="904"/>
      <c r="AD343" s="905"/>
      <c r="AE343" s="503">
        <f t="shared" si="197"/>
        <v>0</v>
      </c>
    </row>
    <row r="344" spans="2:31" s="496" customFormat="1" ht="15" customHeight="1">
      <c r="B344" s="112" t="s">
        <v>219</v>
      </c>
      <c r="C344" s="83" t="s">
        <v>439</v>
      </c>
      <c r="D344" s="493"/>
      <c r="E344" s="494"/>
      <c r="F344" s="681"/>
      <c r="G344" s="83" t="s">
        <v>7</v>
      </c>
      <c r="H344" s="83"/>
      <c r="I344" s="91" t="s">
        <v>194</v>
      </c>
      <c r="J344" s="432"/>
      <c r="K344" s="433"/>
      <c r="L344" s="434"/>
      <c r="M344" s="433"/>
      <c r="N344" s="433"/>
      <c r="O344" s="362">
        <v>0.01</v>
      </c>
      <c r="P344" s="508">
        <f>SUM(J344:O344)</f>
        <v>0.01</v>
      </c>
      <c r="Q344" s="717">
        <v>0.15</v>
      </c>
      <c r="R344" s="718">
        <v>0.09</v>
      </c>
      <c r="S344" s="718">
        <v>0.09</v>
      </c>
      <c r="T344" s="207"/>
      <c r="U344" s="207"/>
      <c r="V344" s="231"/>
      <c r="W344" s="508">
        <f t="shared" si="186"/>
        <v>0.32999999999999996</v>
      </c>
      <c r="X344" s="508">
        <f t="shared" si="187"/>
        <v>0.33999999999999997</v>
      </c>
      <c r="Y344" s="310"/>
      <c r="Z344" s="207"/>
      <c r="AA344" s="207"/>
      <c r="AB344" s="207"/>
      <c r="AC344" s="207"/>
      <c r="AD344" s="231"/>
      <c r="AE344" s="508">
        <f>SUM(Y344:AD344)</f>
        <v>0</v>
      </c>
    </row>
    <row r="345" spans="2:31" s="496" customFormat="1" ht="15" customHeight="1">
      <c r="B345" s="112" t="s">
        <v>219</v>
      </c>
      <c r="C345" s="511" t="s">
        <v>439</v>
      </c>
      <c r="D345" s="493"/>
      <c r="E345" s="494"/>
      <c r="F345" s="681"/>
      <c r="G345" s="84" t="s">
        <v>8</v>
      </c>
      <c r="H345" s="610" t="s">
        <v>230</v>
      </c>
      <c r="I345" s="524" t="s">
        <v>252</v>
      </c>
      <c r="J345" s="436"/>
      <c r="K345" s="437"/>
      <c r="L345" s="438"/>
      <c r="M345" s="437"/>
      <c r="N345" s="437"/>
      <c r="O345" s="230"/>
      <c r="P345" s="501">
        <f>SUM(J345:O345)</f>
        <v>0</v>
      </c>
      <c r="Q345" s="292"/>
      <c r="R345" s="205"/>
      <c r="S345" s="205"/>
      <c r="T345" s="206"/>
      <c r="U345" s="907"/>
      <c r="V345" s="908"/>
      <c r="W345" s="152">
        <f t="shared" si="186"/>
        <v>0</v>
      </c>
      <c r="X345" s="152">
        <f t="shared" si="187"/>
        <v>0</v>
      </c>
      <c r="Y345" s="909"/>
      <c r="Z345" s="907"/>
      <c r="AA345" s="907"/>
      <c r="AB345" s="907"/>
      <c r="AC345" s="907"/>
      <c r="AD345" s="908"/>
      <c r="AE345" s="152">
        <f>SUM(Y345:AD345)</f>
        <v>0</v>
      </c>
    </row>
    <row r="346" spans="2:31" s="496" customFormat="1" ht="15" customHeight="1">
      <c r="B346" s="112" t="s">
        <v>219</v>
      </c>
      <c r="C346" s="83" t="s">
        <v>703</v>
      </c>
      <c r="D346" s="493"/>
      <c r="E346" s="494"/>
      <c r="F346" s="681"/>
      <c r="G346" s="83" t="s">
        <v>7</v>
      </c>
      <c r="H346" s="83"/>
      <c r="I346" s="91" t="s">
        <v>194</v>
      </c>
      <c r="J346" s="432"/>
      <c r="K346" s="433"/>
      <c r="L346" s="434"/>
      <c r="M346" s="433"/>
      <c r="N346" s="433"/>
      <c r="O346" s="231"/>
      <c r="P346" s="508">
        <f>SUM(J346:O346)</f>
        <v>0</v>
      </c>
      <c r="Q346" s="312"/>
      <c r="R346" s="718">
        <v>0.3</v>
      </c>
      <c r="S346" s="718">
        <v>0.2</v>
      </c>
      <c r="T346" s="207"/>
      <c r="U346" s="207"/>
      <c r="V346" s="231"/>
      <c r="W346" s="508">
        <f t="shared" si="186"/>
        <v>0.5</v>
      </c>
      <c r="X346" s="508">
        <f t="shared" si="187"/>
        <v>0.5</v>
      </c>
      <c r="Y346" s="310"/>
      <c r="Z346" s="207"/>
      <c r="AA346" s="207"/>
      <c r="AB346" s="207"/>
      <c r="AC346" s="207"/>
      <c r="AD346" s="231"/>
      <c r="AE346" s="508">
        <f>SUM(Y346:AD346)</f>
        <v>0</v>
      </c>
    </row>
    <row r="347" spans="2:31" s="496" customFormat="1" ht="15" customHeight="1">
      <c r="B347" s="112" t="s">
        <v>219</v>
      </c>
      <c r="C347" s="511" t="s">
        <v>703</v>
      </c>
      <c r="D347" s="493"/>
      <c r="E347" s="494"/>
      <c r="F347" s="681"/>
      <c r="G347" s="84" t="s">
        <v>8</v>
      </c>
      <c r="H347" s="610" t="s">
        <v>230</v>
      </c>
      <c r="I347" s="524" t="s">
        <v>252</v>
      </c>
      <c r="J347" s="436"/>
      <c r="K347" s="437"/>
      <c r="L347" s="438"/>
      <c r="M347" s="437"/>
      <c r="N347" s="437"/>
      <c r="O347" s="230"/>
      <c r="P347" s="501">
        <f>SUM(J347:O347)</f>
        <v>0</v>
      </c>
      <c r="Q347" s="292"/>
      <c r="R347" s="623">
        <v>0.5</v>
      </c>
      <c r="S347" s="910">
        <v>0.5</v>
      </c>
      <c r="T347" s="206"/>
      <c r="U347" s="907"/>
      <c r="V347" s="908"/>
      <c r="W347" s="152">
        <f t="shared" si="186"/>
        <v>1</v>
      </c>
      <c r="X347" s="152">
        <f t="shared" si="187"/>
        <v>1</v>
      </c>
      <c r="Y347" s="909"/>
      <c r="Z347" s="907"/>
      <c r="AA347" s="907"/>
      <c r="AB347" s="907"/>
      <c r="AC347" s="907"/>
      <c r="AD347" s="908"/>
      <c r="AE347" s="152">
        <f>SUM(Y347:AD347)</f>
        <v>0</v>
      </c>
    </row>
    <row r="348" spans="2:31" s="496" customFormat="1" ht="15" customHeight="1">
      <c r="B348" s="112" t="s">
        <v>219</v>
      </c>
      <c r="C348" s="83" t="s">
        <v>786</v>
      </c>
      <c r="D348" s="493"/>
      <c r="E348" s="494"/>
      <c r="F348" s="681"/>
      <c r="G348" s="97" t="s">
        <v>7</v>
      </c>
      <c r="H348" s="97"/>
      <c r="I348" s="95" t="s">
        <v>194</v>
      </c>
      <c r="J348" s="432"/>
      <c r="K348" s="433"/>
      <c r="L348" s="434"/>
      <c r="M348" s="433"/>
      <c r="N348" s="433"/>
      <c r="O348" s="435"/>
      <c r="P348" s="508">
        <f>SUM(J348:O348)</f>
        <v>0</v>
      </c>
      <c r="Q348" s="312"/>
      <c r="R348" s="299"/>
      <c r="S348" s="361">
        <v>0.1</v>
      </c>
      <c r="T348" s="361">
        <v>0.3</v>
      </c>
      <c r="U348" s="361">
        <v>0.3</v>
      </c>
      <c r="V348" s="362">
        <v>0.3</v>
      </c>
      <c r="W348" s="508">
        <f t="shared" si="186"/>
        <v>1</v>
      </c>
      <c r="X348" s="508">
        <f t="shared" si="187"/>
        <v>1</v>
      </c>
      <c r="Y348" s="360">
        <v>0.2</v>
      </c>
      <c r="Z348" s="207"/>
      <c r="AA348" s="207"/>
      <c r="AB348" s="207"/>
      <c r="AC348" s="207"/>
      <c r="AD348" s="231"/>
      <c r="AE348" s="502">
        <f>SUM(Y348:AD348)</f>
        <v>0.2</v>
      </c>
    </row>
    <row r="349" spans="2:31" s="496" customFormat="1" ht="14.25" customHeight="1">
      <c r="B349" s="112" t="s">
        <v>219</v>
      </c>
      <c r="C349" s="610" t="s">
        <v>787</v>
      </c>
      <c r="D349" s="493"/>
      <c r="E349" s="494"/>
      <c r="F349" s="681"/>
      <c r="G349" s="84" t="s">
        <v>8</v>
      </c>
      <c r="H349" s="610" t="s">
        <v>230</v>
      </c>
      <c r="I349" s="524" t="s">
        <v>252</v>
      </c>
      <c r="J349" s="436"/>
      <c r="K349" s="437"/>
      <c r="L349" s="438"/>
      <c r="M349" s="437"/>
      <c r="N349" s="437"/>
      <c r="O349" s="439"/>
      <c r="P349" s="501">
        <f t="shared" ref="P349:P350" si="202">SUM(J349:O349)</f>
        <v>0</v>
      </c>
      <c r="Q349" s="292"/>
      <c r="R349" s="205"/>
      <c r="S349" s="205"/>
      <c r="T349" s="623">
        <v>1</v>
      </c>
      <c r="U349" s="304">
        <v>1</v>
      </c>
      <c r="V349" s="851">
        <v>1</v>
      </c>
      <c r="W349" s="501">
        <f t="shared" si="186"/>
        <v>3</v>
      </c>
      <c r="X349" s="501">
        <f t="shared" si="187"/>
        <v>3</v>
      </c>
      <c r="Y349" s="292"/>
      <c r="Z349" s="205"/>
      <c r="AA349" s="205"/>
      <c r="AB349" s="205"/>
      <c r="AC349" s="205"/>
      <c r="AD349" s="230"/>
      <c r="AE349" s="501">
        <f t="shared" ref="AE349:AE350" si="203">SUM(Y349:AD349)</f>
        <v>0</v>
      </c>
    </row>
    <row r="350" spans="2:31" s="496" customFormat="1" ht="15" customHeight="1">
      <c r="B350" s="112" t="s">
        <v>219</v>
      </c>
      <c r="C350" s="610" t="s">
        <v>787</v>
      </c>
      <c r="D350" s="493"/>
      <c r="E350" s="494"/>
      <c r="F350" s="681"/>
      <c r="G350" s="511" t="s">
        <v>8</v>
      </c>
      <c r="H350" s="511" t="s">
        <v>734</v>
      </c>
      <c r="I350" s="500" t="s">
        <v>199</v>
      </c>
      <c r="J350" s="440"/>
      <c r="K350" s="441"/>
      <c r="L350" s="442"/>
      <c r="M350" s="441"/>
      <c r="N350" s="441"/>
      <c r="O350" s="443"/>
      <c r="P350" s="503">
        <f t="shared" si="202"/>
        <v>0</v>
      </c>
      <c r="Q350" s="311"/>
      <c r="R350" s="206"/>
      <c r="S350" s="206"/>
      <c r="T350" s="945">
        <v>1</v>
      </c>
      <c r="U350" s="384">
        <v>1</v>
      </c>
      <c r="V350" s="384">
        <v>1</v>
      </c>
      <c r="W350" s="503">
        <f t="shared" si="186"/>
        <v>3</v>
      </c>
      <c r="X350" s="503">
        <f t="shared" si="187"/>
        <v>3</v>
      </c>
      <c r="Y350" s="311"/>
      <c r="Z350" s="206"/>
      <c r="AA350" s="206"/>
      <c r="AB350" s="206"/>
      <c r="AC350" s="206"/>
      <c r="AD350" s="229"/>
      <c r="AE350" s="503">
        <f t="shared" si="203"/>
        <v>0</v>
      </c>
    </row>
    <row r="351" spans="2:31" s="496" customFormat="1" ht="15" customHeight="1">
      <c r="B351" s="112" t="s">
        <v>219</v>
      </c>
      <c r="C351" s="83" t="s">
        <v>782</v>
      </c>
      <c r="D351" s="493"/>
      <c r="E351" s="494"/>
      <c r="F351" s="681"/>
      <c r="G351" s="108" t="s">
        <v>7</v>
      </c>
      <c r="H351" s="108"/>
      <c r="I351" s="109" t="s">
        <v>194</v>
      </c>
      <c r="J351" s="914"/>
      <c r="K351" s="915"/>
      <c r="L351" s="916"/>
      <c r="M351" s="915"/>
      <c r="N351" s="915"/>
      <c r="O351" s="917"/>
      <c r="P351" s="502">
        <f>SUM(J351:O351)</f>
        <v>0</v>
      </c>
      <c r="Q351" s="312"/>
      <c r="R351" s="299"/>
      <c r="S351" s="718">
        <v>0.2</v>
      </c>
      <c r="T351" s="718">
        <v>0.2</v>
      </c>
      <c r="U351" s="718">
        <v>0.2</v>
      </c>
      <c r="V351" s="851">
        <v>0.2</v>
      </c>
      <c r="W351" s="502">
        <f>SUM(Q351:V351)</f>
        <v>0.8</v>
      </c>
      <c r="X351" s="502">
        <f>SUM(P351,W351)</f>
        <v>0.8</v>
      </c>
      <c r="Y351" s="717">
        <v>0.2</v>
      </c>
      <c r="Z351" s="718">
        <v>0.2</v>
      </c>
      <c r="AA351" s="299"/>
      <c r="AB351" s="299"/>
      <c r="AC351" s="299"/>
      <c r="AD351" s="332"/>
      <c r="AE351" s="502">
        <f>SUM(Y351:AD351)</f>
        <v>0.4</v>
      </c>
    </row>
    <row r="352" spans="2:31" s="496" customFormat="1" ht="15" customHeight="1">
      <c r="B352" s="112" t="s">
        <v>219</v>
      </c>
      <c r="C352" s="83" t="s">
        <v>783</v>
      </c>
      <c r="D352" s="493"/>
      <c r="E352" s="494"/>
      <c r="F352" s="681"/>
      <c r="G352" s="97" t="s">
        <v>7</v>
      </c>
      <c r="H352" s="97"/>
      <c r="I352" s="95" t="s">
        <v>194</v>
      </c>
      <c r="J352" s="432"/>
      <c r="K352" s="433"/>
      <c r="L352" s="434"/>
      <c r="M352" s="433"/>
      <c r="N352" s="433"/>
      <c r="O352" s="435"/>
      <c r="P352" s="508">
        <f>SUM(J352:O352)</f>
        <v>0</v>
      </c>
      <c r="Q352" s="310"/>
      <c r="R352" s="207"/>
      <c r="S352" s="299"/>
      <c r="T352" s="664">
        <v>0.4</v>
      </c>
      <c r="U352" s="664">
        <v>0.4</v>
      </c>
      <c r="V352" s="830">
        <v>0.39</v>
      </c>
      <c r="W352" s="502">
        <f t="shared" ref="W352:W354" si="204">SUM(Q352:V352)</f>
        <v>1.19</v>
      </c>
      <c r="X352" s="502">
        <f t="shared" ref="X352:X354" si="205">SUM(P352,W352)</f>
        <v>1.19</v>
      </c>
      <c r="Y352" s="663">
        <v>0.2</v>
      </c>
      <c r="Z352" s="299"/>
      <c r="AA352" s="299"/>
      <c r="AB352" s="299"/>
      <c r="AC352" s="299"/>
      <c r="AD352" s="332"/>
      <c r="AE352" s="508">
        <f>SUM(Y352:AD352)</f>
        <v>0.2</v>
      </c>
    </row>
    <row r="353" spans="2:31" s="496" customFormat="1" ht="15" customHeight="1">
      <c r="B353" s="112" t="s">
        <v>219</v>
      </c>
      <c r="C353" s="610" t="s">
        <v>783</v>
      </c>
      <c r="D353" s="493"/>
      <c r="E353" s="494"/>
      <c r="F353" s="681"/>
      <c r="G353" s="84" t="s">
        <v>9</v>
      </c>
      <c r="H353" s="84" t="s">
        <v>784</v>
      </c>
      <c r="I353" s="446" t="s">
        <v>785</v>
      </c>
      <c r="J353" s="918"/>
      <c r="K353" s="919"/>
      <c r="L353" s="920"/>
      <c r="M353" s="919"/>
      <c r="N353" s="919"/>
      <c r="O353" s="921"/>
      <c r="P353" s="501">
        <f t="shared" ref="P353:P354" si="206">SUM(J353:O353)</f>
        <v>0</v>
      </c>
      <c r="Q353" s="906"/>
      <c r="R353" s="904"/>
      <c r="S353" s="904"/>
      <c r="T353" s="943">
        <v>1</v>
      </c>
      <c r="U353" s="205"/>
      <c r="V353" s="230"/>
      <c r="W353" s="501">
        <f t="shared" si="204"/>
        <v>1</v>
      </c>
      <c r="X353" s="501">
        <f t="shared" si="205"/>
        <v>1</v>
      </c>
      <c r="Y353" s="312"/>
      <c r="Z353" s="299"/>
      <c r="AA353" s="205"/>
      <c r="AB353" s="205"/>
      <c r="AC353" s="205"/>
      <c r="AD353" s="230"/>
      <c r="AE353" s="501">
        <f t="shared" ref="AE353" si="207">SUM(Y353:AD353)</f>
        <v>0</v>
      </c>
    </row>
    <row r="354" spans="2:31" s="496" customFormat="1" ht="15" customHeight="1">
      <c r="B354" s="112" t="s">
        <v>219</v>
      </c>
      <c r="C354" s="511" t="s">
        <v>783</v>
      </c>
      <c r="D354" s="493"/>
      <c r="E354" s="494"/>
      <c r="F354" s="681"/>
      <c r="G354" s="511" t="s">
        <v>8</v>
      </c>
      <c r="H354" s="511" t="s">
        <v>734</v>
      </c>
      <c r="I354" s="500" t="s">
        <v>114</v>
      </c>
      <c r="J354" s="440"/>
      <c r="K354" s="441"/>
      <c r="L354" s="442"/>
      <c r="M354" s="441"/>
      <c r="N354" s="441"/>
      <c r="O354" s="443"/>
      <c r="P354" s="503">
        <f t="shared" si="206"/>
        <v>0</v>
      </c>
      <c r="Q354" s="311"/>
      <c r="R354" s="206"/>
      <c r="S354" s="206"/>
      <c r="T354" s="206"/>
      <c r="U354" s="666">
        <v>1</v>
      </c>
      <c r="V354" s="944">
        <v>1</v>
      </c>
      <c r="W354" s="503">
        <f t="shared" si="204"/>
        <v>2</v>
      </c>
      <c r="X354" s="503">
        <f t="shared" si="205"/>
        <v>2</v>
      </c>
      <c r="Y354" s="312"/>
      <c r="Z354" s="299"/>
      <c r="AA354" s="206"/>
      <c r="AB354" s="206"/>
      <c r="AC354" s="206"/>
      <c r="AD354" s="229"/>
      <c r="AE354" s="503">
        <f t="shared" ref="AE354" si="208">SUM(Y354:AD354)</f>
        <v>0</v>
      </c>
    </row>
    <row r="355" spans="2:31" s="496" customFormat="1" ht="15" customHeight="1">
      <c r="B355" s="112" t="s">
        <v>219</v>
      </c>
      <c r="C355" s="83" t="s">
        <v>394</v>
      </c>
      <c r="D355" s="493"/>
      <c r="E355" s="494"/>
      <c r="F355" s="681"/>
      <c r="G355" s="97" t="s">
        <v>7</v>
      </c>
      <c r="H355" s="97"/>
      <c r="I355" s="95" t="s">
        <v>194</v>
      </c>
      <c r="J355" s="432"/>
      <c r="K355" s="433"/>
      <c r="L355" s="434"/>
      <c r="M355" s="433"/>
      <c r="N355" s="433"/>
      <c r="O355" s="435"/>
      <c r="P355" s="508">
        <f>SUM(J355:O355)</f>
        <v>0</v>
      </c>
      <c r="Q355" s="310"/>
      <c r="R355" s="207"/>
      <c r="S355" s="207"/>
      <c r="T355" s="207"/>
      <c r="U355" s="923"/>
      <c r="V355" s="207">
        <v>0.01</v>
      </c>
      <c r="W355" s="508">
        <f t="shared" si="186"/>
        <v>0.01</v>
      </c>
      <c r="X355" s="508">
        <f t="shared" si="187"/>
        <v>0.01</v>
      </c>
      <c r="Y355" s="310">
        <v>0.3</v>
      </c>
      <c r="Z355" s="207">
        <v>0.7</v>
      </c>
      <c r="AA355" s="207"/>
      <c r="AB355" s="207"/>
      <c r="AC355" s="207"/>
      <c r="AD355" s="231"/>
      <c r="AE355" s="508">
        <f>SUM(Y355:AD355)</f>
        <v>1</v>
      </c>
    </row>
    <row r="356" spans="2:31" s="496" customFormat="1" ht="15" customHeight="1">
      <c r="B356" s="112" t="s">
        <v>219</v>
      </c>
      <c r="C356" s="84" t="s">
        <v>394</v>
      </c>
      <c r="D356" s="493"/>
      <c r="E356" s="494"/>
      <c r="F356" s="681"/>
      <c r="G356" s="84" t="s">
        <v>8</v>
      </c>
      <c r="H356" s="610" t="s">
        <v>230</v>
      </c>
      <c r="I356" s="524" t="s">
        <v>252</v>
      </c>
      <c r="J356" s="436"/>
      <c r="K356" s="437"/>
      <c r="L356" s="438"/>
      <c r="M356" s="437"/>
      <c r="N356" s="437"/>
      <c r="O356" s="439"/>
      <c r="P356" s="501">
        <f t="shared" ref="P356:P363" si="209">SUM(J356:O356)</f>
        <v>0</v>
      </c>
      <c r="Q356" s="292"/>
      <c r="R356" s="205"/>
      <c r="S356" s="205"/>
      <c r="T356" s="205"/>
      <c r="U356" s="205"/>
      <c r="V356" s="924"/>
      <c r="W356" s="501">
        <f t="shared" si="186"/>
        <v>0</v>
      </c>
      <c r="X356" s="501">
        <f t="shared" si="187"/>
        <v>0</v>
      </c>
      <c r="Y356" s="292">
        <v>1</v>
      </c>
      <c r="Z356" s="205">
        <v>1</v>
      </c>
      <c r="AA356" s="205"/>
      <c r="AB356" s="205"/>
      <c r="AC356" s="205"/>
      <c r="AD356" s="230"/>
      <c r="AE356" s="501">
        <f t="shared" ref="AE356:AE363" si="210">SUM(Y356:AD356)</f>
        <v>2</v>
      </c>
    </row>
    <row r="357" spans="2:31" s="496" customFormat="1" ht="15" customHeight="1">
      <c r="B357" s="112" t="s">
        <v>219</v>
      </c>
      <c r="C357" s="84" t="s">
        <v>394</v>
      </c>
      <c r="D357" s="493"/>
      <c r="E357" s="494"/>
      <c r="F357" s="681"/>
      <c r="G357" s="84" t="s">
        <v>8</v>
      </c>
      <c r="H357" s="610" t="s">
        <v>230</v>
      </c>
      <c r="I357" s="611" t="s">
        <v>199</v>
      </c>
      <c r="J357" s="436"/>
      <c r="K357" s="437"/>
      <c r="L357" s="438"/>
      <c r="M357" s="437"/>
      <c r="N357" s="437"/>
      <c r="O357" s="439"/>
      <c r="P357" s="501">
        <f t="shared" si="209"/>
        <v>0</v>
      </c>
      <c r="Q357" s="292"/>
      <c r="R357" s="205"/>
      <c r="S357" s="205"/>
      <c r="T357" s="205"/>
      <c r="U357" s="205"/>
      <c r="V357" s="924"/>
      <c r="W357" s="501">
        <f t="shared" si="186"/>
        <v>0</v>
      </c>
      <c r="X357" s="501">
        <f t="shared" si="187"/>
        <v>0</v>
      </c>
      <c r="Y357" s="292">
        <v>1</v>
      </c>
      <c r="Z357" s="205">
        <v>1</v>
      </c>
      <c r="AA357" s="205"/>
      <c r="AB357" s="205"/>
      <c r="AC357" s="205"/>
      <c r="AD357" s="230"/>
      <c r="AE357" s="501">
        <f t="shared" si="210"/>
        <v>2</v>
      </c>
    </row>
    <row r="358" spans="2:31" s="496" customFormat="1" ht="15" customHeight="1">
      <c r="B358" s="112" t="s">
        <v>219</v>
      </c>
      <c r="C358" s="84" t="s">
        <v>394</v>
      </c>
      <c r="D358" s="493"/>
      <c r="E358" s="494"/>
      <c r="F358" s="681"/>
      <c r="G358" s="84" t="s">
        <v>8</v>
      </c>
      <c r="H358" s="610"/>
      <c r="I358" s="611" t="s">
        <v>120</v>
      </c>
      <c r="J358" s="436"/>
      <c r="K358" s="437"/>
      <c r="L358" s="438"/>
      <c r="M358" s="437"/>
      <c r="N358" s="437"/>
      <c r="O358" s="439"/>
      <c r="P358" s="501">
        <f>SUM(J358:O358)</f>
        <v>0</v>
      </c>
      <c r="Q358" s="292"/>
      <c r="R358" s="205"/>
      <c r="S358" s="205"/>
      <c r="T358" s="205"/>
      <c r="U358" s="925"/>
      <c r="V358" s="230">
        <v>1</v>
      </c>
      <c r="W358" s="501">
        <f>SUM(Q358:V358)</f>
        <v>1</v>
      </c>
      <c r="X358" s="501">
        <f>SUM(P358,W358)</f>
        <v>1</v>
      </c>
      <c r="Y358" s="984"/>
      <c r="Z358" s="925"/>
      <c r="AA358" s="205"/>
      <c r="AB358" s="205"/>
      <c r="AC358" s="205"/>
      <c r="AD358" s="230"/>
      <c r="AE358" s="501">
        <f>SUM(Y358:AD358)</f>
        <v>0</v>
      </c>
    </row>
    <row r="359" spans="2:31" s="496" customFormat="1" ht="15" customHeight="1">
      <c r="B359" s="112" t="s">
        <v>219</v>
      </c>
      <c r="C359" s="84" t="s">
        <v>394</v>
      </c>
      <c r="D359" s="493"/>
      <c r="E359" s="494"/>
      <c r="F359" s="681"/>
      <c r="G359" s="84" t="s">
        <v>8</v>
      </c>
      <c r="H359" s="610"/>
      <c r="I359" s="611" t="s">
        <v>120</v>
      </c>
      <c r="J359" s="436"/>
      <c r="K359" s="437"/>
      <c r="L359" s="438"/>
      <c r="M359" s="437"/>
      <c r="N359" s="437"/>
      <c r="O359" s="439"/>
      <c r="P359" s="501">
        <f t="shared" si="209"/>
        <v>0</v>
      </c>
      <c r="Q359" s="292"/>
      <c r="R359" s="205"/>
      <c r="S359" s="205"/>
      <c r="T359" s="205"/>
      <c r="U359" s="925"/>
      <c r="V359" s="230">
        <v>1</v>
      </c>
      <c r="W359" s="501">
        <f t="shared" si="186"/>
        <v>1</v>
      </c>
      <c r="X359" s="501">
        <f t="shared" si="187"/>
        <v>1</v>
      </c>
      <c r="Y359" s="292"/>
      <c r="Z359" s="205"/>
      <c r="AA359" s="205"/>
      <c r="AB359" s="205"/>
      <c r="AC359" s="205"/>
      <c r="AD359" s="230"/>
      <c r="AE359" s="501">
        <f t="shared" ref="AE359:AE362" si="211">SUM(Y359:AD359)</f>
        <v>0</v>
      </c>
    </row>
    <row r="360" spans="2:31" s="496" customFormat="1" ht="15" customHeight="1">
      <c r="B360" s="112" t="s">
        <v>219</v>
      </c>
      <c r="C360" s="84" t="s">
        <v>394</v>
      </c>
      <c r="D360" s="493"/>
      <c r="E360" s="494"/>
      <c r="F360" s="681"/>
      <c r="G360" s="84" t="s">
        <v>8</v>
      </c>
      <c r="H360" s="610"/>
      <c r="I360" s="611" t="s">
        <v>120</v>
      </c>
      <c r="J360" s="436"/>
      <c r="K360" s="437"/>
      <c r="L360" s="438"/>
      <c r="M360" s="437"/>
      <c r="N360" s="437"/>
      <c r="O360" s="439"/>
      <c r="P360" s="501">
        <f t="shared" si="209"/>
        <v>0</v>
      </c>
      <c r="Q360" s="292"/>
      <c r="R360" s="205"/>
      <c r="S360" s="205"/>
      <c r="T360" s="205"/>
      <c r="U360" s="925"/>
      <c r="V360" s="924"/>
      <c r="W360" s="501">
        <f t="shared" si="186"/>
        <v>0</v>
      </c>
      <c r="X360" s="501">
        <f t="shared" si="187"/>
        <v>0</v>
      </c>
      <c r="Y360" s="292"/>
      <c r="Z360" s="205"/>
      <c r="AA360" s="205"/>
      <c r="AB360" s="205"/>
      <c r="AC360" s="205"/>
      <c r="AD360" s="230"/>
      <c r="AE360" s="501">
        <f t="shared" si="211"/>
        <v>0</v>
      </c>
    </row>
    <row r="361" spans="2:31" s="496" customFormat="1" ht="15" customHeight="1">
      <c r="B361" s="112" t="s">
        <v>219</v>
      </c>
      <c r="C361" s="84" t="s">
        <v>394</v>
      </c>
      <c r="D361" s="493"/>
      <c r="E361" s="494"/>
      <c r="F361" s="681"/>
      <c r="G361" s="84" t="s">
        <v>8</v>
      </c>
      <c r="H361" s="610"/>
      <c r="I361" s="611" t="s">
        <v>120</v>
      </c>
      <c r="J361" s="436"/>
      <c r="K361" s="437"/>
      <c r="L361" s="438"/>
      <c r="M361" s="437"/>
      <c r="N361" s="437"/>
      <c r="O361" s="439"/>
      <c r="P361" s="501">
        <f t="shared" si="209"/>
        <v>0</v>
      </c>
      <c r="Q361" s="292"/>
      <c r="R361" s="205"/>
      <c r="S361" s="205"/>
      <c r="T361" s="205"/>
      <c r="U361" s="925"/>
      <c r="V361" s="925"/>
      <c r="W361" s="501">
        <f t="shared" si="186"/>
        <v>0</v>
      </c>
      <c r="X361" s="501">
        <f t="shared" si="187"/>
        <v>0</v>
      </c>
      <c r="Y361" s="292"/>
      <c r="Z361" s="205"/>
      <c r="AA361" s="205"/>
      <c r="AB361" s="205"/>
      <c r="AC361" s="205"/>
      <c r="AD361" s="230"/>
      <c r="AE361" s="501">
        <f t="shared" si="211"/>
        <v>0</v>
      </c>
    </row>
    <row r="362" spans="2:31" s="496" customFormat="1" ht="15" customHeight="1">
      <c r="B362" s="112" t="s">
        <v>219</v>
      </c>
      <c r="C362" s="84" t="s">
        <v>394</v>
      </c>
      <c r="D362" s="493"/>
      <c r="E362" s="494"/>
      <c r="F362" s="681"/>
      <c r="G362" s="84" t="s">
        <v>8</v>
      </c>
      <c r="H362" s="610"/>
      <c r="I362" s="611" t="s">
        <v>120</v>
      </c>
      <c r="J362" s="436"/>
      <c r="K362" s="437"/>
      <c r="L362" s="438"/>
      <c r="M362" s="437"/>
      <c r="N362" s="437"/>
      <c r="O362" s="439"/>
      <c r="P362" s="501">
        <f t="shared" si="209"/>
        <v>0</v>
      </c>
      <c r="Q362" s="292"/>
      <c r="R362" s="205"/>
      <c r="S362" s="205"/>
      <c r="T362" s="205"/>
      <c r="U362" s="925"/>
      <c r="V362" s="925"/>
      <c r="W362" s="501">
        <f t="shared" si="186"/>
        <v>0</v>
      </c>
      <c r="X362" s="501">
        <f t="shared" si="187"/>
        <v>0</v>
      </c>
      <c r="Y362" s="292"/>
      <c r="Z362" s="205"/>
      <c r="AA362" s="205"/>
      <c r="AB362" s="205"/>
      <c r="AC362" s="205"/>
      <c r="AD362" s="230"/>
      <c r="AE362" s="501">
        <f t="shared" si="211"/>
        <v>0</v>
      </c>
    </row>
    <row r="363" spans="2:31" s="496" customFormat="1" ht="15" customHeight="1" thickBot="1">
      <c r="B363" s="113" t="s">
        <v>219</v>
      </c>
      <c r="C363" s="511" t="s">
        <v>394</v>
      </c>
      <c r="D363" s="493"/>
      <c r="E363" s="494"/>
      <c r="F363" s="685"/>
      <c r="G363" s="511" t="s">
        <v>134</v>
      </c>
      <c r="H363" s="511"/>
      <c r="I363" s="500" t="s">
        <v>114</v>
      </c>
      <c r="J363" s="440"/>
      <c r="K363" s="441"/>
      <c r="L363" s="442"/>
      <c r="M363" s="442"/>
      <c r="N363" s="441"/>
      <c r="O363" s="443"/>
      <c r="P363" s="503">
        <f t="shared" si="209"/>
        <v>0</v>
      </c>
      <c r="Q363" s="311"/>
      <c r="R363" s="206"/>
      <c r="S363" s="206"/>
      <c r="T363" s="206"/>
      <c r="U363" s="206"/>
      <c r="V363" s="229"/>
      <c r="W363" s="503">
        <f t="shared" si="186"/>
        <v>0</v>
      </c>
      <c r="X363" s="503">
        <f t="shared" si="187"/>
        <v>0</v>
      </c>
      <c r="Y363" s="311"/>
      <c r="Z363" s="206"/>
      <c r="AA363" s="206"/>
      <c r="AB363" s="206"/>
      <c r="AC363" s="206"/>
      <c r="AD363" s="229"/>
      <c r="AE363" s="503">
        <f t="shared" si="210"/>
        <v>0</v>
      </c>
    </row>
    <row r="364" spans="2:31" s="71" customFormat="1" ht="15" customHeight="1" thickBot="1">
      <c r="B364" s="112" t="s">
        <v>44</v>
      </c>
      <c r="C364" s="106" t="s">
        <v>246</v>
      </c>
      <c r="D364" s="1"/>
      <c r="E364" s="9" t="s">
        <v>454</v>
      </c>
      <c r="F364" s="683" t="s">
        <v>45</v>
      </c>
      <c r="G364" s="106" t="s">
        <v>7</v>
      </c>
      <c r="H364" s="106"/>
      <c r="I364" s="107" t="s">
        <v>45</v>
      </c>
      <c r="J364" s="867">
        <v>1</v>
      </c>
      <c r="K364" s="868">
        <v>1</v>
      </c>
      <c r="L364" s="867">
        <v>1</v>
      </c>
      <c r="M364" s="869">
        <v>1</v>
      </c>
      <c r="N364" s="868">
        <v>1</v>
      </c>
      <c r="O364" s="371">
        <v>1</v>
      </c>
      <c r="P364" s="870">
        <f t="shared" ref="P364:P369" si="212">SUM(J364:O364)</f>
        <v>6</v>
      </c>
      <c r="Q364" s="871">
        <v>1</v>
      </c>
      <c r="R364" s="868">
        <v>1</v>
      </c>
      <c r="S364" s="878">
        <v>1</v>
      </c>
      <c r="T364" s="879">
        <v>0.99</v>
      </c>
      <c r="U364" s="880">
        <v>0.89</v>
      </c>
      <c r="V364" s="873">
        <v>0.99</v>
      </c>
      <c r="W364" s="870">
        <f t="shared" ref="W364:W469" si="213">SUM(Q364:V364)</f>
        <v>5.87</v>
      </c>
      <c r="X364" s="870">
        <f t="shared" ref="X364:X469" si="214">SUM(P364,W364)</f>
        <v>11.870000000000001</v>
      </c>
      <c r="Y364" s="874">
        <v>0.99</v>
      </c>
      <c r="Z364" s="872">
        <v>0.99</v>
      </c>
      <c r="AA364" s="875"/>
      <c r="AB364" s="195"/>
      <c r="AC364" s="195"/>
      <c r="AD364" s="196"/>
      <c r="AE364" s="125">
        <f t="shared" ref="AE364:AE369" si="215">SUM(Y364:AD364)</f>
        <v>1.98</v>
      </c>
    </row>
    <row r="365" spans="2:31" s="496" customFormat="1" ht="15" customHeight="1">
      <c r="B365" s="112" t="s">
        <v>44</v>
      </c>
      <c r="C365" s="83" t="s">
        <v>776</v>
      </c>
      <c r="D365" s="493"/>
      <c r="E365" s="494"/>
      <c r="F365" s="681"/>
      <c r="G365" s="83" t="s">
        <v>778</v>
      </c>
      <c r="H365" s="83"/>
      <c r="I365" s="91" t="s">
        <v>779</v>
      </c>
      <c r="J365" s="219"/>
      <c r="K365" s="597"/>
      <c r="L365" s="252"/>
      <c r="M365" s="219"/>
      <c r="N365" s="883"/>
      <c r="O365" s="884"/>
      <c r="P365" s="508"/>
      <c r="Q365" s="147"/>
      <c r="R365" s="885"/>
      <c r="S365" s="363"/>
      <c r="T365" s="539">
        <v>0.01</v>
      </c>
      <c r="U365" s="889">
        <v>0.01</v>
      </c>
      <c r="V365" s="877">
        <v>0.01</v>
      </c>
      <c r="W365" s="121">
        <f t="shared" ref="W365" si="216">SUM(Q365:V365)</f>
        <v>0.03</v>
      </c>
      <c r="X365" s="121">
        <f t="shared" ref="X365" si="217">SUM(P365,W365)</f>
        <v>0.03</v>
      </c>
      <c r="Y365" s="359">
        <v>0.01</v>
      </c>
      <c r="Z365" s="876">
        <v>0.01</v>
      </c>
      <c r="AA365" s="219"/>
      <c r="AB365" s="145"/>
      <c r="AC365" s="145"/>
      <c r="AD365" s="172"/>
      <c r="AE365" s="503">
        <f t="shared" si="215"/>
        <v>0.02</v>
      </c>
    </row>
    <row r="366" spans="2:31" s="71" customFormat="1" ht="15" customHeight="1" thickBot="1">
      <c r="B366" s="112" t="s">
        <v>44</v>
      </c>
      <c r="C366" s="85" t="s">
        <v>777</v>
      </c>
      <c r="D366" s="1"/>
      <c r="E366" s="2"/>
      <c r="F366" s="681"/>
      <c r="G366" s="85" t="s">
        <v>8</v>
      </c>
      <c r="H366" s="85" t="s">
        <v>130</v>
      </c>
      <c r="I366" s="94" t="s">
        <v>795</v>
      </c>
      <c r="J366" s="222"/>
      <c r="K366" s="271"/>
      <c r="L366" s="211"/>
      <c r="M366" s="222"/>
      <c r="N366" s="151"/>
      <c r="O366" s="886"/>
      <c r="P366" s="503">
        <f t="shared" si="212"/>
        <v>0</v>
      </c>
      <c r="Q366" s="604"/>
      <c r="R366" s="887"/>
      <c r="S366" s="888"/>
      <c r="T366" s="891">
        <v>1</v>
      </c>
      <c r="U366" s="890">
        <v>1</v>
      </c>
      <c r="V366" s="882">
        <v>1</v>
      </c>
      <c r="W366" s="121">
        <f t="shared" si="213"/>
        <v>3</v>
      </c>
      <c r="X366" s="121">
        <f t="shared" si="214"/>
        <v>3</v>
      </c>
      <c r="Y366" s="670">
        <v>1</v>
      </c>
      <c r="Z366" s="881">
        <v>1</v>
      </c>
      <c r="AA366" s="222"/>
      <c r="AB366" s="132"/>
      <c r="AC366" s="132"/>
      <c r="AD366" s="133"/>
      <c r="AE366" s="124">
        <f t="shared" si="215"/>
        <v>2</v>
      </c>
    </row>
    <row r="367" spans="2:31" s="496" customFormat="1" ht="15" customHeight="1" thickBot="1">
      <c r="B367" s="112" t="s">
        <v>44</v>
      </c>
      <c r="C367" s="87" t="s">
        <v>221</v>
      </c>
      <c r="D367" s="493"/>
      <c r="E367" s="494"/>
      <c r="F367" s="683" t="s">
        <v>50</v>
      </c>
      <c r="G367" s="87" t="s">
        <v>7</v>
      </c>
      <c r="H367" s="87"/>
      <c r="I367" s="612" t="s">
        <v>152</v>
      </c>
      <c r="J367" s="388">
        <v>0.8</v>
      </c>
      <c r="K367" s="389">
        <v>0.8</v>
      </c>
      <c r="L367" s="399">
        <v>0.8</v>
      </c>
      <c r="M367" s="400">
        <v>0.8</v>
      </c>
      <c r="N367" s="389">
        <v>0.8</v>
      </c>
      <c r="O367" s="687">
        <v>0.8</v>
      </c>
      <c r="P367" s="336">
        <f t="shared" si="212"/>
        <v>4.8</v>
      </c>
      <c r="Q367" s="388">
        <v>0.8</v>
      </c>
      <c r="R367" s="389">
        <v>0.75</v>
      </c>
      <c r="S367" s="878">
        <v>0.8</v>
      </c>
      <c r="T367" s="879">
        <v>0.8</v>
      </c>
      <c r="U367" s="880">
        <v>0.8</v>
      </c>
      <c r="V367" s="729">
        <v>0.8</v>
      </c>
      <c r="W367" s="551">
        <f t="shared" si="213"/>
        <v>4.75</v>
      </c>
      <c r="X367" s="551">
        <f t="shared" si="214"/>
        <v>9.5500000000000007</v>
      </c>
      <c r="Y367" s="728">
        <v>0.8</v>
      </c>
      <c r="Z367" s="690">
        <v>0.8</v>
      </c>
      <c r="AA367" s="225"/>
      <c r="AB367" s="606"/>
      <c r="AC367" s="606"/>
      <c r="AD367" s="477"/>
      <c r="AE367" s="502">
        <f t="shared" si="215"/>
        <v>1.6</v>
      </c>
    </row>
    <row r="368" spans="2:31" s="496" customFormat="1" ht="15" customHeight="1">
      <c r="B368" s="495" t="s">
        <v>44</v>
      </c>
      <c r="C368" s="84" t="s">
        <v>298</v>
      </c>
      <c r="D368" s="493"/>
      <c r="E368" s="96"/>
      <c r="F368" s="683" t="s">
        <v>454</v>
      </c>
      <c r="G368" s="84" t="s">
        <v>7</v>
      </c>
      <c r="H368" s="84"/>
      <c r="I368" s="92" t="s">
        <v>31</v>
      </c>
      <c r="J368" s="273">
        <v>0.6</v>
      </c>
      <c r="K368" s="283">
        <v>0.6</v>
      </c>
      <c r="L368" s="606"/>
      <c r="M368" s="225"/>
      <c r="N368" s="606"/>
      <c r="O368" s="477"/>
      <c r="P368" s="501">
        <f t="shared" si="212"/>
        <v>1.2</v>
      </c>
      <c r="Q368" s="473"/>
      <c r="R368" s="531"/>
      <c r="S368" s="325"/>
      <c r="T368" s="606"/>
      <c r="U368" s="606"/>
      <c r="V368" s="477"/>
      <c r="W368" s="502">
        <f t="shared" si="213"/>
        <v>0</v>
      </c>
      <c r="X368" s="502">
        <f t="shared" si="214"/>
        <v>1.2</v>
      </c>
      <c r="Y368" s="504"/>
      <c r="Z368" s="606"/>
      <c r="AA368" s="531"/>
      <c r="AB368" s="531"/>
      <c r="AC368" s="531"/>
      <c r="AD368" s="490"/>
      <c r="AE368" s="501">
        <f t="shared" si="215"/>
        <v>0</v>
      </c>
    </row>
    <row r="369" spans="2:31" s="496" customFormat="1" ht="15" customHeight="1">
      <c r="B369" s="112" t="s">
        <v>44</v>
      </c>
      <c r="C369" s="84" t="s">
        <v>298</v>
      </c>
      <c r="D369" s="493"/>
      <c r="E369" s="494"/>
      <c r="F369" s="681"/>
      <c r="G369" s="84" t="s">
        <v>8</v>
      </c>
      <c r="H369" s="84" t="s">
        <v>253</v>
      </c>
      <c r="I369" s="92" t="s">
        <v>123</v>
      </c>
      <c r="J369" s="275">
        <v>1</v>
      </c>
      <c r="K369" s="274">
        <v>1</v>
      </c>
      <c r="L369" s="531"/>
      <c r="M369" s="171"/>
      <c r="N369" s="531"/>
      <c r="O369" s="490"/>
      <c r="P369" s="501">
        <f t="shared" si="212"/>
        <v>2</v>
      </c>
      <c r="Q369" s="473"/>
      <c r="R369" s="531"/>
      <c r="S369" s="531"/>
      <c r="T369" s="531"/>
      <c r="U369" s="531"/>
      <c r="V369" s="490"/>
      <c r="W369" s="501">
        <f t="shared" si="213"/>
        <v>0</v>
      </c>
      <c r="X369" s="501">
        <f t="shared" si="214"/>
        <v>2</v>
      </c>
      <c r="Y369" s="473"/>
      <c r="Z369" s="531"/>
      <c r="AA369" s="531"/>
      <c r="AB369" s="531"/>
      <c r="AC369" s="531"/>
      <c r="AD369" s="490"/>
      <c r="AE369" s="501">
        <f t="shared" si="215"/>
        <v>0</v>
      </c>
    </row>
    <row r="370" spans="2:31" s="496" customFormat="1" ht="15" customHeight="1" thickBot="1">
      <c r="B370" s="112" t="s">
        <v>44</v>
      </c>
      <c r="C370" s="84" t="s">
        <v>298</v>
      </c>
      <c r="D370" s="493"/>
      <c r="E370" s="494"/>
      <c r="F370" s="681"/>
      <c r="G370" s="84" t="s">
        <v>8</v>
      </c>
      <c r="H370" s="84" t="s">
        <v>292</v>
      </c>
      <c r="I370" s="92" t="s">
        <v>293</v>
      </c>
      <c r="J370" s="290"/>
      <c r="K370" s="274">
        <v>1</v>
      </c>
      <c r="L370" s="531"/>
      <c r="M370" s="171"/>
      <c r="N370" s="531"/>
      <c r="O370" s="490"/>
      <c r="P370" s="501">
        <f>SUM(J370:O370)</f>
        <v>1</v>
      </c>
      <c r="Q370" s="473"/>
      <c r="R370" s="531"/>
      <c r="S370" s="531"/>
      <c r="T370" s="531"/>
      <c r="U370" s="531"/>
      <c r="V370" s="490"/>
      <c r="W370" s="501">
        <f t="shared" si="213"/>
        <v>0</v>
      </c>
      <c r="X370" s="501">
        <f t="shared" si="214"/>
        <v>1</v>
      </c>
      <c r="Y370" s="473"/>
      <c r="Z370" s="531"/>
      <c r="AA370" s="531"/>
      <c r="AB370" s="531"/>
      <c r="AC370" s="531"/>
      <c r="AD370" s="490"/>
      <c r="AE370" s="501">
        <f>SUM(Y370:AD370)</f>
        <v>0</v>
      </c>
    </row>
    <row r="371" spans="2:31" s="496" customFormat="1" ht="15" customHeight="1" thickBot="1">
      <c r="B371" s="495" t="s">
        <v>44</v>
      </c>
      <c r="C371" s="511" t="s">
        <v>298</v>
      </c>
      <c r="D371" s="493"/>
      <c r="E371" s="96"/>
      <c r="F371" s="684"/>
      <c r="G371" s="511" t="s">
        <v>8</v>
      </c>
      <c r="H371" s="511" t="s">
        <v>292</v>
      </c>
      <c r="I371" s="500" t="s">
        <v>294</v>
      </c>
      <c r="J371" s="369"/>
      <c r="K371" s="370">
        <v>1</v>
      </c>
      <c r="L371" s="216"/>
      <c r="M371" s="220"/>
      <c r="N371" s="605"/>
      <c r="O371" s="227"/>
      <c r="P371" s="121">
        <f t="shared" ref="P371:P374" si="218">SUM(J371:O371)</f>
        <v>1</v>
      </c>
      <c r="Q371" s="605"/>
      <c r="R371" s="605"/>
      <c r="S371" s="605"/>
      <c r="T371" s="605"/>
      <c r="U371" s="605"/>
      <c r="V371" s="480"/>
      <c r="W371" s="503">
        <f t="shared" si="213"/>
        <v>0</v>
      </c>
      <c r="X371" s="503">
        <f t="shared" si="214"/>
        <v>1</v>
      </c>
      <c r="Y371" s="604"/>
      <c r="Z371" s="605"/>
      <c r="AA371" s="605"/>
      <c r="AB371" s="605"/>
      <c r="AC371" s="605"/>
      <c r="AD371" s="480"/>
      <c r="AE371" s="503">
        <f t="shared" ref="AE371:AE374" si="219">SUM(Y371:AD371)</f>
        <v>0</v>
      </c>
    </row>
    <row r="372" spans="2:31" s="496" customFormat="1" ht="15" customHeight="1">
      <c r="B372" s="112" t="s">
        <v>44</v>
      </c>
      <c r="C372" s="108" t="s">
        <v>299</v>
      </c>
      <c r="D372" s="493"/>
      <c r="E372" s="494"/>
      <c r="F372" s="681"/>
      <c r="G372" s="108" t="s">
        <v>7</v>
      </c>
      <c r="H372" s="108"/>
      <c r="I372" s="109" t="s">
        <v>31</v>
      </c>
      <c r="J372" s="504"/>
      <c r="K372" s="150"/>
      <c r="L372" s="283">
        <v>0.5</v>
      </c>
      <c r="M372" s="283">
        <v>0.6</v>
      </c>
      <c r="N372" s="283">
        <v>0.6</v>
      </c>
      <c r="O372" s="283">
        <v>0.6</v>
      </c>
      <c r="P372" s="541">
        <f t="shared" si="218"/>
        <v>2.3000000000000003</v>
      </c>
      <c r="Q372" s="283">
        <v>0.5</v>
      </c>
      <c r="R372" s="283">
        <v>0.6</v>
      </c>
      <c r="S372" s="756"/>
      <c r="T372" s="606"/>
      <c r="U372" s="606"/>
      <c r="V372" s="477"/>
      <c r="W372" s="502">
        <f t="shared" si="213"/>
        <v>1.1000000000000001</v>
      </c>
      <c r="X372" s="502">
        <f t="shared" si="214"/>
        <v>3.4000000000000004</v>
      </c>
      <c r="Y372" s="504"/>
      <c r="Z372" s="606"/>
      <c r="AA372" s="606"/>
      <c r="AB372" s="606"/>
      <c r="AC372" s="606"/>
      <c r="AD372" s="477"/>
      <c r="AE372" s="502">
        <f t="shared" si="219"/>
        <v>0</v>
      </c>
    </row>
    <row r="373" spans="2:31" s="496" customFormat="1" ht="15" customHeight="1">
      <c r="B373" s="495" t="s">
        <v>44</v>
      </c>
      <c r="C373" s="84" t="s">
        <v>299</v>
      </c>
      <c r="D373" s="493"/>
      <c r="E373" s="96"/>
      <c r="F373" s="684"/>
      <c r="G373" s="84" t="s">
        <v>7</v>
      </c>
      <c r="H373" s="84"/>
      <c r="I373" s="92" t="s">
        <v>768</v>
      </c>
      <c r="J373" s="473"/>
      <c r="K373" s="149"/>
      <c r="L373" s="288"/>
      <c r="M373" s="288"/>
      <c r="N373" s="288"/>
      <c r="O373" s="288"/>
      <c r="P373" s="353">
        <f t="shared" si="218"/>
        <v>0</v>
      </c>
      <c r="Q373" s="288"/>
      <c r="R373" s="274">
        <v>0.08</v>
      </c>
      <c r="S373" s="757"/>
      <c r="T373" s="531"/>
      <c r="U373" s="531"/>
      <c r="V373" s="490"/>
      <c r="W373" s="501">
        <f t="shared" si="213"/>
        <v>0.08</v>
      </c>
      <c r="X373" s="501">
        <f t="shared" si="214"/>
        <v>0.08</v>
      </c>
      <c r="Y373" s="473"/>
      <c r="Z373" s="531"/>
      <c r="AA373" s="531"/>
      <c r="AB373" s="531"/>
      <c r="AC373" s="531"/>
      <c r="AD373" s="490"/>
      <c r="AE373" s="501">
        <f t="shared" si="219"/>
        <v>0</v>
      </c>
    </row>
    <row r="374" spans="2:31" s="496" customFormat="1" ht="15" customHeight="1">
      <c r="B374" s="112" t="s">
        <v>44</v>
      </c>
      <c r="C374" s="84" t="s">
        <v>299</v>
      </c>
      <c r="D374" s="493"/>
      <c r="E374" s="494"/>
      <c r="F374" s="681"/>
      <c r="G374" s="84" t="s">
        <v>7</v>
      </c>
      <c r="H374" s="84"/>
      <c r="I374" s="92" t="s">
        <v>146</v>
      </c>
      <c r="J374" s="473"/>
      <c r="K374" s="149"/>
      <c r="L374" s="274">
        <v>1</v>
      </c>
      <c r="M374" s="274">
        <v>1</v>
      </c>
      <c r="N374" s="274">
        <v>1</v>
      </c>
      <c r="O374" s="274">
        <v>1</v>
      </c>
      <c r="P374" s="353">
        <f t="shared" si="218"/>
        <v>4</v>
      </c>
      <c r="Q374" s="274">
        <v>1</v>
      </c>
      <c r="R374" s="274">
        <v>1</v>
      </c>
      <c r="S374" s="171"/>
      <c r="T374" s="531"/>
      <c r="U374" s="531"/>
      <c r="V374" s="490"/>
      <c r="W374" s="501">
        <f t="shared" si="213"/>
        <v>2</v>
      </c>
      <c r="X374" s="501">
        <f t="shared" si="214"/>
        <v>6</v>
      </c>
      <c r="Y374" s="473"/>
      <c r="Z374" s="531"/>
      <c r="AA374" s="531"/>
      <c r="AB374" s="531"/>
      <c r="AC374" s="531"/>
      <c r="AD374" s="490"/>
      <c r="AE374" s="501">
        <f t="shared" si="219"/>
        <v>0</v>
      </c>
    </row>
    <row r="375" spans="2:31" s="496" customFormat="1" ht="15" customHeight="1">
      <c r="B375" s="112" t="s">
        <v>44</v>
      </c>
      <c r="C375" s="84" t="s">
        <v>299</v>
      </c>
      <c r="D375" s="493"/>
      <c r="E375" s="494"/>
      <c r="F375" s="681"/>
      <c r="G375" s="84" t="s">
        <v>8</v>
      </c>
      <c r="H375" s="84" t="s">
        <v>253</v>
      </c>
      <c r="I375" s="92" t="s">
        <v>123</v>
      </c>
      <c r="J375" s="473"/>
      <c r="K375" s="149"/>
      <c r="L375" s="274">
        <v>1</v>
      </c>
      <c r="M375" s="274">
        <v>1</v>
      </c>
      <c r="N375" s="274">
        <v>1</v>
      </c>
      <c r="O375" s="631">
        <v>1</v>
      </c>
      <c r="P375" s="353">
        <f>SUM(J375:O375)</f>
        <v>4</v>
      </c>
      <c r="Q375" s="631">
        <v>1</v>
      </c>
      <c r="R375" s="631">
        <v>1</v>
      </c>
      <c r="S375" s="171"/>
      <c r="T375" s="531"/>
      <c r="U375" s="531"/>
      <c r="V375" s="490"/>
      <c r="W375" s="501">
        <f t="shared" si="213"/>
        <v>2</v>
      </c>
      <c r="X375" s="501">
        <f t="shared" si="214"/>
        <v>6</v>
      </c>
      <c r="Y375" s="473"/>
      <c r="Z375" s="531"/>
      <c r="AA375" s="531"/>
      <c r="AB375" s="531"/>
      <c r="AC375" s="531"/>
      <c r="AD375" s="490"/>
      <c r="AE375" s="501">
        <f>SUM(Y375:AD375)</f>
        <v>0</v>
      </c>
    </row>
    <row r="376" spans="2:31" s="496" customFormat="1" ht="15" customHeight="1">
      <c r="B376" s="495" t="s">
        <v>44</v>
      </c>
      <c r="C376" s="84" t="s">
        <v>299</v>
      </c>
      <c r="D376" s="493"/>
      <c r="E376" s="96"/>
      <c r="F376" s="684"/>
      <c r="G376" s="84" t="s">
        <v>8</v>
      </c>
      <c r="H376" s="84" t="s">
        <v>292</v>
      </c>
      <c r="I376" s="92" t="s">
        <v>295</v>
      </c>
      <c r="J376" s="473"/>
      <c r="K376" s="149"/>
      <c r="L376" s="274">
        <v>1</v>
      </c>
      <c r="M376" s="274">
        <v>1</v>
      </c>
      <c r="N376" s="274">
        <v>1</v>
      </c>
      <c r="O376" s="631">
        <v>1</v>
      </c>
      <c r="P376" s="353">
        <f t="shared" ref="P376" si="220">SUM(J376:O376)</f>
        <v>4</v>
      </c>
      <c r="Q376" s="631">
        <v>1</v>
      </c>
      <c r="R376" s="631">
        <v>1</v>
      </c>
      <c r="S376" s="171"/>
      <c r="T376" s="531"/>
      <c r="U376" s="531"/>
      <c r="V376" s="490"/>
      <c r="W376" s="501">
        <f t="shared" si="213"/>
        <v>2</v>
      </c>
      <c r="X376" s="501">
        <f t="shared" si="214"/>
        <v>6</v>
      </c>
      <c r="Y376" s="473"/>
      <c r="Z376" s="531"/>
      <c r="AA376" s="531"/>
      <c r="AB376" s="531"/>
      <c r="AC376" s="531"/>
      <c r="AD376" s="490"/>
      <c r="AE376" s="501">
        <f t="shared" ref="AE376" si="221">SUM(Y376:AD376)</f>
        <v>0</v>
      </c>
    </row>
    <row r="377" spans="2:31" s="496" customFormat="1" ht="15" customHeight="1">
      <c r="B377" s="495" t="s">
        <v>44</v>
      </c>
      <c r="C377" s="84" t="s">
        <v>299</v>
      </c>
      <c r="D377" s="493"/>
      <c r="E377" s="96"/>
      <c r="F377" s="684"/>
      <c r="G377" s="84" t="s">
        <v>8</v>
      </c>
      <c r="H377" s="84" t="s">
        <v>292</v>
      </c>
      <c r="I377" s="92" t="s">
        <v>293</v>
      </c>
      <c r="J377" s="473"/>
      <c r="K377" s="149"/>
      <c r="L377" s="274">
        <v>1</v>
      </c>
      <c r="M377" s="274">
        <v>1</v>
      </c>
      <c r="N377" s="274">
        <v>1</v>
      </c>
      <c r="O377" s="631">
        <v>1</v>
      </c>
      <c r="P377" s="353">
        <f>SUM(J377:O377)</f>
        <v>4</v>
      </c>
      <c r="Q377" s="631">
        <v>1</v>
      </c>
      <c r="R377" s="631">
        <v>1</v>
      </c>
      <c r="S377" s="171"/>
      <c r="T377" s="531"/>
      <c r="U377" s="531"/>
      <c r="V377" s="490"/>
      <c r="W377" s="501">
        <f t="shared" si="213"/>
        <v>2</v>
      </c>
      <c r="X377" s="501">
        <f t="shared" si="214"/>
        <v>6</v>
      </c>
      <c r="Y377" s="473"/>
      <c r="Z377" s="531"/>
      <c r="AA377" s="531"/>
      <c r="AB377" s="531"/>
      <c r="AC377" s="531"/>
      <c r="AD377" s="490"/>
      <c r="AE377" s="501">
        <f>SUM(Y377:AD377)</f>
        <v>0</v>
      </c>
    </row>
    <row r="378" spans="2:31" s="496" customFormat="1" ht="15" customHeight="1">
      <c r="B378" s="495" t="s">
        <v>44</v>
      </c>
      <c r="C378" s="84" t="s">
        <v>299</v>
      </c>
      <c r="D378" s="493"/>
      <c r="E378" s="96"/>
      <c r="F378" s="684"/>
      <c r="G378" s="84" t="s">
        <v>8</v>
      </c>
      <c r="H378" s="84" t="s">
        <v>292</v>
      </c>
      <c r="I378" s="92" t="s">
        <v>294</v>
      </c>
      <c r="J378" s="473"/>
      <c r="K378" s="149"/>
      <c r="L378" s="274">
        <v>1</v>
      </c>
      <c r="M378" s="274">
        <v>1</v>
      </c>
      <c r="N378" s="274">
        <v>1</v>
      </c>
      <c r="O378" s="631">
        <v>1</v>
      </c>
      <c r="P378" s="353">
        <f>SUM(J378:O378)</f>
        <v>4</v>
      </c>
      <c r="Q378" s="631">
        <v>1</v>
      </c>
      <c r="R378" s="631">
        <v>1</v>
      </c>
      <c r="S378" s="171"/>
      <c r="T378" s="531"/>
      <c r="U378" s="308"/>
      <c r="V378" s="490"/>
      <c r="W378" s="501">
        <f t="shared" si="213"/>
        <v>2</v>
      </c>
      <c r="X378" s="501">
        <f t="shared" si="214"/>
        <v>6</v>
      </c>
      <c r="Y378" s="473"/>
      <c r="Z378" s="531"/>
      <c r="AA378" s="531"/>
      <c r="AB378" s="531"/>
      <c r="AC378" s="531"/>
      <c r="AD378" s="490"/>
      <c r="AE378" s="501">
        <f>SUM(Y378:AD378)</f>
        <v>0</v>
      </c>
    </row>
    <row r="379" spans="2:31" s="496" customFormat="1" ht="15" customHeight="1">
      <c r="B379" s="495" t="s">
        <v>44</v>
      </c>
      <c r="C379" s="84" t="s">
        <v>299</v>
      </c>
      <c r="D379" s="493"/>
      <c r="E379" s="96"/>
      <c r="F379" s="684"/>
      <c r="G379" s="84" t="s">
        <v>8</v>
      </c>
      <c r="H379" s="84" t="s">
        <v>292</v>
      </c>
      <c r="I379" s="92" t="s">
        <v>296</v>
      </c>
      <c r="J379" s="473"/>
      <c r="K379" s="149"/>
      <c r="L379" s="274">
        <v>1</v>
      </c>
      <c r="M379" s="274">
        <v>1</v>
      </c>
      <c r="N379" s="274">
        <v>1</v>
      </c>
      <c r="O379" s="631">
        <v>1</v>
      </c>
      <c r="P379" s="353">
        <f t="shared" ref="P379:P382" si="222">SUM(J379:O379)</f>
        <v>4</v>
      </c>
      <c r="Q379" s="631">
        <v>1</v>
      </c>
      <c r="R379" s="631">
        <v>1</v>
      </c>
      <c r="S379" s="757"/>
      <c r="T379" s="531"/>
      <c r="U379" s="531"/>
      <c r="V379" s="490"/>
      <c r="W379" s="501">
        <f t="shared" si="213"/>
        <v>2</v>
      </c>
      <c r="X379" s="501">
        <f t="shared" si="214"/>
        <v>6</v>
      </c>
      <c r="Y379" s="473"/>
      <c r="Z379" s="531"/>
      <c r="AA379" s="531"/>
      <c r="AB379" s="531"/>
      <c r="AC379" s="531"/>
      <c r="AD379" s="490"/>
      <c r="AE379" s="501">
        <f t="shared" ref="AE379:AE382" si="223">SUM(Y379:AD379)</f>
        <v>0</v>
      </c>
    </row>
    <row r="380" spans="2:31" s="496" customFormat="1" ht="15" customHeight="1">
      <c r="B380" s="112" t="s">
        <v>44</v>
      </c>
      <c r="C380" s="84" t="s">
        <v>299</v>
      </c>
      <c r="D380" s="493"/>
      <c r="E380" s="494"/>
      <c r="F380" s="681"/>
      <c r="G380" s="84" t="s">
        <v>8</v>
      </c>
      <c r="H380" s="84" t="s">
        <v>292</v>
      </c>
      <c r="I380" s="92" t="s">
        <v>386</v>
      </c>
      <c r="J380" s="473"/>
      <c r="K380" s="149"/>
      <c r="L380" s="288"/>
      <c r="M380" s="288"/>
      <c r="N380" s="274">
        <v>1</v>
      </c>
      <c r="O380" s="631">
        <v>1</v>
      </c>
      <c r="P380" s="353">
        <f t="shared" si="222"/>
        <v>2</v>
      </c>
      <c r="Q380" s="631">
        <v>1</v>
      </c>
      <c r="R380" s="631">
        <v>1</v>
      </c>
      <c r="S380" s="171"/>
      <c r="T380" s="531"/>
      <c r="U380" s="531"/>
      <c r="V380" s="490"/>
      <c r="W380" s="501">
        <f t="shared" si="213"/>
        <v>2</v>
      </c>
      <c r="X380" s="501">
        <f t="shared" si="214"/>
        <v>4</v>
      </c>
      <c r="Y380" s="473"/>
      <c r="Z380" s="531"/>
      <c r="AA380" s="531"/>
      <c r="AB380" s="531"/>
      <c r="AC380" s="531"/>
      <c r="AD380" s="490"/>
      <c r="AE380" s="501">
        <f t="shared" si="223"/>
        <v>0</v>
      </c>
    </row>
    <row r="381" spans="2:31" s="496" customFormat="1" ht="15" customHeight="1">
      <c r="B381" s="112" t="s">
        <v>44</v>
      </c>
      <c r="C381" s="84" t="s">
        <v>299</v>
      </c>
      <c r="D381" s="493"/>
      <c r="E381" s="494"/>
      <c r="F381" s="681"/>
      <c r="G381" s="84" t="s">
        <v>8</v>
      </c>
      <c r="H381" s="84" t="s">
        <v>292</v>
      </c>
      <c r="I381" s="92" t="s">
        <v>387</v>
      </c>
      <c r="J381" s="473"/>
      <c r="K381" s="149"/>
      <c r="L381" s="288"/>
      <c r="M381" s="288"/>
      <c r="N381" s="274">
        <v>1</v>
      </c>
      <c r="O381" s="631">
        <v>1</v>
      </c>
      <c r="P381" s="353">
        <f t="shared" si="222"/>
        <v>2</v>
      </c>
      <c r="Q381" s="631">
        <v>1</v>
      </c>
      <c r="R381" s="631">
        <v>1</v>
      </c>
      <c r="S381" s="171"/>
      <c r="T381" s="531"/>
      <c r="U381" s="531"/>
      <c r="V381" s="490"/>
      <c r="W381" s="501">
        <f t="shared" si="213"/>
        <v>2</v>
      </c>
      <c r="X381" s="501">
        <f t="shared" si="214"/>
        <v>4</v>
      </c>
      <c r="Y381" s="473"/>
      <c r="Z381" s="531"/>
      <c r="AA381" s="531"/>
      <c r="AB381" s="531"/>
      <c r="AC381" s="531"/>
      <c r="AD381" s="490"/>
      <c r="AE381" s="501">
        <f t="shared" si="223"/>
        <v>0</v>
      </c>
    </row>
    <row r="382" spans="2:31" s="496" customFormat="1" ht="15" customHeight="1">
      <c r="B382" s="495" t="s">
        <v>44</v>
      </c>
      <c r="C382" s="84" t="s">
        <v>299</v>
      </c>
      <c r="D382" s="493"/>
      <c r="E382" s="96"/>
      <c r="F382" s="684"/>
      <c r="G382" s="84" t="s">
        <v>8</v>
      </c>
      <c r="H382" s="84" t="s">
        <v>339</v>
      </c>
      <c r="I382" s="446" t="s">
        <v>183</v>
      </c>
      <c r="J382" s="473"/>
      <c r="K382" s="149"/>
      <c r="L382" s="288"/>
      <c r="M382" s="288"/>
      <c r="N382" s="274">
        <v>1</v>
      </c>
      <c r="O382" s="631">
        <v>1</v>
      </c>
      <c r="P382" s="353">
        <f t="shared" si="222"/>
        <v>2</v>
      </c>
      <c r="Q382" s="631">
        <v>1</v>
      </c>
      <c r="R382" s="631">
        <v>1</v>
      </c>
      <c r="S382" s="757"/>
      <c r="T382" s="531"/>
      <c r="U382" s="531"/>
      <c r="V382" s="490"/>
      <c r="W382" s="501">
        <f t="shared" si="213"/>
        <v>2</v>
      </c>
      <c r="X382" s="501">
        <f t="shared" si="214"/>
        <v>4</v>
      </c>
      <c r="Y382" s="473"/>
      <c r="Z382" s="531"/>
      <c r="AA382" s="531"/>
      <c r="AB382" s="531"/>
      <c r="AC382" s="531"/>
      <c r="AD382" s="490"/>
      <c r="AE382" s="501">
        <f t="shared" si="223"/>
        <v>0</v>
      </c>
    </row>
    <row r="383" spans="2:31" s="496" customFormat="1" ht="15" customHeight="1">
      <c r="B383" s="112" t="s">
        <v>44</v>
      </c>
      <c r="C383" s="84" t="s">
        <v>299</v>
      </c>
      <c r="D383" s="493"/>
      <c r="E383" s="494"/>
      <c r="F383" s="681"/>
      <c r="G383" s="84" t="s">
        <v>8</v>
      </c>
      <c r="H383" s="84" t="s">
        <v>292</v>
      </c>
      <c r="I383" s="92" t="s">
        <v>706</v>
      </c>
      <c r="J383" s="473"/>
      <c r="K383" s="149"/>
      <c r="L383" s="288"/>
      <c r="M383" s="288"/>
      <c r="N383" s="288"/>
      <c r="O383" s="288"/>
      <c r="P383" s="353">
        <f>SUM(J383:O383)</f>
        <v>0</v>
      </c>
      <c r="Q383" s="546"/>
      <c r="R383" s="631">
        <v>1</v>
      </c>
      <c r="S383" s="171"/>
      <c r="T383" s="531"/>
      <c r="U383" s="531"/>
      <c r="V383" s="490"/>
      <c r="W383" s="501">
        <f t="shared" si="213"/>
        <v>1</v>
      </c>
      <c r="X383" s="501">
        <f t="shared" si="214"/>
        <v>1</v>
      </c>
      <c r="Y383" s="473"/>
      <c r="Z383" s="531"/>
      <c r="AA383" s="531"/>
      <c r="AB383" s="531"/>
      <c r="AC383" s="531"/>
      <c r="AD383" s="490"/>
      <c r="AE383" s="501">
        <f>SUM(Y383:AD383)</f>
        <v>0</v>
      </c>
    </row>
    <row r="384" spans="2:31" s="496" customFormat="1" ht="15" customHeight="1">
      <c r="B384" s="495" t="s">
        <v>44</v>
      </c>
      <c r="C384" s="84" t="s">
        <v>299</v>
      </c>
      <c r="D384" s="493"/>
      <c r="E384" s="96"/>
      <c r="F384" s="684"/>
      <c r="G384" s="84" t="s">
        <v>8</v>
      </c>
      <c r="H384" s="84" t="s">
        <v>292</v>
      </c>
      <c r="I384" s="92" t="s">
        <v>707</v>
      </c>
      <c r="J384" s="473"/>
      <c r="K384" s="149"/>
      <c r="L384" s="288"/>
      <c r="M384" s="288"/>
      <c r="N384" s="288"/>
      <c r="O384" s="288"/>
      <c r="P384" s="353">
        <f t="shared" ref="P384:P411" si="224">SUM(J384:O384)</f>
        <v>0</v>
      </c>
      <c r="Q384" s="546"/>
      <c r="R384" s="631">
        <v>1</v>
      </c>
      <c r="S384" s="171"/>
      <c r="T384" s="531"/>
      <c r="U384" s="531"/>
      <c r="V384" s="490"/>
      <c r="W384" s="501">
        <f t="shared" si="213"/>
        <v>1</v>
      </c>
      <c r="X384" s="501">
        <f t="shared" si="214"/>
        <v>1</v>
      </c>
      <c r="Y384" s="473"/>
      <c r="Z384" s="531"/>
      <c r="AA384" s="531"/>
      <c r="AB384" s="531"/>
      <c r="AC384" s="531"/>
      <c r="AD384" s="490"/>
      <c r="AE384" s="501">
        <f t="shared" ref="AE384" si="225">SUM(Y384:AD384)</f>
        <v>0</v>
      </c>
    </row>
    <row r="385" spans="2:31" s="496" customFormat="1" ht="15" customHeight="1">
      <c r="B385" s="495" t="s">
        <v>44</v>
      </c>
      <c r="C385" s="84" t="s">
        <v>299</v>
      </c>
      <c r="D385" s="493"/>
      <c r="E385" s="96"/>
      <c r="F385" s="684"/>
      <c r="G385" s="84" t="s">
        <v>8</v>
      </c>
      <c r="H385" s="84" t="s">
        <v>292</v>
      </c>
      <c r="I385" s="92" t="s">
        <v>717</v>
      </c>
      <c r="J385" s="473"/>
      <c r="K385" s="149"/>
      <c r="L385" s="288"/>
      <c r="M385" s="288"/>
      <c r="N385" s="288"/>
      <c r="O385" s="288"/>
      <c r="P385" s="353">
        <f t="shared" si="224"/>
        <v>0</v>
      </c>
      <c r="Q385" s="546"/>
      <c r="R385" s="631">
        <v>1</v>
      </c>
      <c r="S385" s="171"/>
      <c r="T385" s="531"/>
      <c r="U385" s="531"/>
      <c r="V385" s="490"/>
      <c r="W385" s="501">
        <f t="shared" si="213"/>
        <v>1</v>
      </c>
      <c r="X385" s="501">
        <f t="shared" si="214"/>
        <v>1</v>
      </c>
      <c r="Y385" s="473"/>
      <c r="Z385" s="531"/>
      <c r="AA385" s="531"/>
      <c r="AB385" s="531"/>
      <c r="AC385" s="531"/>
      <c r="AD385" s="490"/>
      <c r="AE385" s="501">
        <f t="shared" ref="AE385" si="226">SUM(Y385:AD385)</f>
        <v>0</v>
      </c>
    </row>
    <row r="386" spans="2:31" s="496" customFormat="1" ht="15" customHeight="1">
      <c r="B386" s="495" t="s">
        <v>44</v>
      </c>
      <c r="C386" s="84" t="s">
        <v>299</v>
      </c>
      <c r="D386" s="493"/>
      <c r="E386" s="96"/>
      <c r="F386" s="684"/>
      <c r="G386" s="84" t="s">
        <v>8</v>
      </c>
      <c r="H386" s="84" t="s">
        <v>339</v>
      </c>
      <c r="I386" s="92" t="s">
        <v>311</v>
      </c>
      <c r="J386" s="473"/>
      <c r="K386" s="149"/>
      <c r="L386" s="288"/>
      <c r="M386" s="288"/>
      <c r="N386" s="288"/>
      <c r="O386" s="288"/>
      <c r="P386" s="353">
        <f t="shared" si="224"/>
        <v>0</v>
      </c>
      <c r="Q386" s="546"/>
      <c r="R386" s="631">
        <v>1</v>
      </c>
      <c r="S386" s="171"/>
      <c r="T386" s="531"/>
      <c r="U386" s="531"/>
      <c r="V386" s="490"/>
      <c r="W386" s="501">
        <f t="shared" si="213"/>
        <v>1</v>
      </c>
      <c r="X386" s="501">
        <f t="shared" si="214"/>
        <v>1</v>
      </c>
      <c r="Y386" s="473"/>
      <c r="Z386" s="531"/>
      <c r="AA386" s="531"/>
      <c r="AB386" s="531"/>
      <c r="AC386" s="531"/>
      <c r="AD386" s="490"/>
      <c r="AE386" s="501">
        <f t="shared" ref="AE386" si="227">SUM(Y386:AD386)</f>
        <v>0</v>
      </c>
    </row>
    <row r="387" spans="2:31" s="496" customFormat="1" ht="15" customHeight="1">
      <c r="B387" s="495" t="s">
        <v>44</v>
      </c>
      <c r="C387" s="84" t="s">
        <v>299</v>
      </c>
      <c r="D387" s="493"/>
      <c r="E387" s="96"/>
      <c r="F387" s="684"/>
      <c r="G387" s="84" t="s">
        <v>8</v>
      </c>
      <c r="H387" s="84" t="s">
        <v>705</v>
      </c>
      <c r="I387" s="92" t="s">
        <v>696</v>
      </c>
      <c r="J387" s="473"/>
      <c r="K387" s="149"/>
      <c r="L387" s="288"/>
      <c r="M387" s="288"/>
      <c r="N387" s="288"/>
      <c r="O387" s="288"/>
      <c r="P387" s="353">
        <f t="shared" si="224"/>
        <v>0</v>
      </c>
      <c r="Q387" s="546"/>
      <c r="R387" s="631">
        <v>1</v>
      </c>
      <c r="S387" s="171"/>
      <c r="T387" s="531"/>
      <c r="U387" s="531"/>
      <c r="V387" s="490"/>
      <c r="W387" s="501">
        <f t="shared" si="213"/>
        <v>1</v>
      </c>
      <c r="X387" s="501">
        <f t="shared" si="214"/>
        <v>1</v>
      </c>
      <c r="Y387" s="473"/>
      <c r="Z387" s="531"/>
      <c r="AA387" s="531"/>
      <c r="AB387" s="531"/>
      <c r="AC387" s="531"/>
      <c r="AD387" s="490"/>
      <c r="AE387" s="501">
        <f t="shared" ref="AE387:AE391" si="228">SUM(Y387:AD387)</f>
        <v>0</v>
      </c>
    </row>
    <row r="388" spans="2:31" s="496" customFormat="1" ht="15" customHeight="1" thickBot="1">
      <c r="B388" s="112" t="s">
        <v>44</v>
      </c>
      <c r="C388" s="511" t="s">
        <v>299</v>
      </c>
      <c r="D388" s="493"/>
      <c r="E388" s="96"/>
      <c r="F388" s="684"/>
      <c r="G388" s="511" t="s">
        <v>8</v>
      </c>
      <c r="H388" s="511"/>
      <c r="I388" s="500" t="s">
        <v>114</v>
      </c>
      <c r="J388" s="604"/>
      <c r="K388" s="151"/>
      <c r="L388" s="272"/>
      <c r="M388" s="272"/>
      <c r="N388" s="272"/>
      <c r="O388" s="272"/>
      <c r="P388" s="364">
        <f t="shared" si="224"/>
        <v>0</v>
      </c>
      <c r="Q388" s="547"/>
      <c r="R388" s="272"/>
      <c r="S388" s="537"/>
      <c r="T388" s="605"/>
      <c r="U388" s="605"/>
      <c r="V388" s="480"/>
      <c r="W388" s="503">
        <f t="shared" si="213"/>
        <v>0</v>
      </c>
      <c r="X388" s="503">
        <f t="shared" si="214"/>
        <v>0</v>
      </c>
      <c r="Y388" s="604"/>
      <c r="Z388" s="605"/>
      <c r="AA388" s="605"/>
      <c r="AB388" s="605"/>
      <c r="AC388" s="605"/>
      <c r="AD388" s="480"/>
      <c r="AE388" s="503">
        <f t="shared" si="228"/>
        <v>0</v>
      </c>
    </row>
    <row r="389" spans="2:31" s="496" customFormat="1" ht="15" customHeight="1">
      <c r="B389" s="112" t="s">
        <v>44</v>
      </c>
      <c r="C389" s="108" t="s">
        <v>756</v>
      </c>
      <c r="D389" s="493"/>
      <c r="E389" s="494"/>
      <c r="F389" s="681"/>
      <c r="G389" s="108" t="s">
        <v>7</v>
      </c>
      <c r="H389" s="108"/>
      <c r="I389" s="109" t="s">
        <v>31</v>
      </c>
      <c r="J389" s="504"/>
      <c r="K389" s="150"/>
      <c r="L389" s="150"/>
      <c r="M389" s="150"/>
      <c r="N389" s="150"/>
      <c r="O389" s="150"/>
      <c r="P389" s="508">
        <f t="shared" si="224"/>
        <v>0</v>
      </c>
      <c r="Q389" s="606"/>
      <c r="R389" s="150"/>
      <c r="S389" s="283">
        <v>0.6</v>
      </c>
      <c r="T389" s="225"/>
      <c r="U389" s="606"/>
      <c r="V389" s="477"/>
      <c r="W389" s="502">
        <f t="shared" ref="W389:W408" si="229">SUM(Q389:V389)</f>
        <v>0.6</v>
      </c>
      <c r="X389" s="502">
        <f t="shared" ref="X389:X408" si="230">SUM(P389,W389)</f>
        <v>0.6</v>
      </c>
      <c r="Y389" s="504"/>
      <c r="Z389" s="606"/>
      <c r="AA389" s="606"/>
      <c r="AB389" s="606"/>
      <c r="AC389" s="606"/>
      <c r="AD389" s="477"/>
      <c r="AE389" s="502">
        <f t="shared" si="228"/>
        <v>0</v>
      </c>
    </row>
    <row r="390" spans="2:31" s="496" customFormat="1" ht="15" customHeight="1">
      <c r="B390" s="112" t="s">
        <v>44</v>
      </c>
      <c r="C390" s="84" t="s">
        <v>755</v>
      </c>
      <c r="D390" s="493"/>
      <c r="E390" s="494"/>
      <c r="F390" s="681"/>
      <c r="G390" s="84" t="s">
        <v>7</v>
      </c>
      <c r="H390" s="84"/>
      <c r="I390" s="92" t="s">
        <v>748</v>
      </c>
      <c r="J390" s="473"/>
      <c r="K390" s="149"/>
      <c r="L390" s="149"/>
      <c r="M390" s="149"/>
      <c r="N390" s="149"/>
      <c r="O390" s="149"/>
      <c r="P390" s="501">
        <f t="shared" ref="P390" si="231">SUM(J390:O390)</f>
        <v>0</v>
      </c>
      <c r="Q390" s="531"/>
      <c r="R390" s="149"/>
      <c r="S390" s="274">
        <v>0.6</v>
      </c>
      <c r="T390" s="171"/>
      <c r="U390" s="531"/>
      <c r="V390" s="490"/>
      <c r="W390" s="501">
        <f t="shared" ref="W390" si="232">SUM(Q390:V390)</f>
        <v>0.6</v>
      </c>
      <c r="X390" s="501">
        <f t="shared" ref="X390" si="233">SUM(P390,W390)</f>
        <v>0.6</v>
      </c>
      <c r="Y390" s="473"/>
      <c r="Z390" s="531"/>
      <c r="AA390" s="531"/>
      <c r="AB390" s="531"/>
      <c r="AC390" s="531"/>
      <c r="AD390" s="490"/>
      <c r="AE390" s="501">
        <f t="shared" ref="AE390" si="234">SUM(Y390:AD390)</f>
        <v>0</v>
      </c>
    </row>
    <row r="391" spans="2:31" s="496" customFormat="1" ht="15" customHeight="1">
      <c r="B391" s="112" t="s">
        <v>44</v>
      </c>
      <c r="C391" s="84" t="s">
        <v>755</v>
      </c>
      <c r="D391" s="493"/>
      <c r="E391" s="494"/>
      <c r="F391" s="681"/>
      <c r="G391" s="84" t="s">
        <v>7</v>
      </c>
      <c r="H391" s="84"/>
      <c r="I391" s="92" t="s">
        <v>146</v>
      </c>
      <c r="J391" s="473"/>
      <c r="K391" s="149"/>
      <c r="L391" s="149"/>
      <c r="M391" s="149"/>
      <c r="N391" s="149"/>
      <c r="O391" s="149"/>
      <c r="P391" s="501">
        <f t="shared" si="224"/>
        <v>0</v>
      </c>
      <c r="Q391" s="531"/>
      <c r="R391" s="149"/>
      <c r="S391" s="274">
        <v>1</v>
      </c>
      <c r="T391" s="171"/>
      <c r="U391" s="531"/>
      <c r="V391" s="490"/>
      <c r="W391" s="501">
        <f t="shared" si="229"/>
        <v>1</v>
      </c>
      <c r="X391" s="501">
        <f t="shared" si="230"/>
        <v>1</v>
      </c>
      <c r="Y391" s="473"/>
      <c r="Z391" s="531"/>
      <c r="AA391" s="531"/>
      <c r="AB391" s="531"/>
      <c r="AC391" s="531"/>
      <c r="AD391" s="490"/>
      <c r="AE391" s="501">
        <f t="shared" si="228"/>
        <v>0</v>
      </c>
    </row>
    <row r="392" spans="2:31" s="496" customFormat="1" ht="15" customHeight="1">
      <c r="B392" s="495" t="s">
        <v>44</v>
      </c>
      <c r="C392" s="84" t="s">
        <v>755</v>
      </c>
      <c r="D392" s="493"/>
      <c r="E392" s="96"/>
      <c r="F392" s="684"/>
      <c r="G392" s="84" t="s">
        <v>8</v>
      </c>
      <c r="H392" s="84" t="s">
        <v>292</v>
      </c>
      <c r="I392" s="92" t="s">
        <v>295</v>
      </c>
      <c r="J392" s="473"/>
      <c r="K392" s="149"/>
      <c r="L392" s="149"/>
      <c r="M392" s="149"/>
      <c r="N392" s="149"/>
      <c r="O392" s="149"/>
      <c r="P392" s="501">
        <f t="shared" ref="P392" si="235">SUM(J392:O392)</f>
        <v>0</v>
      </c>
      <c r="Q392" s="531"/>
      <c r="R392" s="149"/>
      <c r="S392" s="631">
        <v>1</v>
      </c>
      <c r="T392" s="171"/>
      <c r="U392" s="531"/>
      <c r="V392" s="490"/>
      <c r="W392" s="501">
        <f t="shared" si="229"/>
        <v>1</v>
      </c>
      <c r="X392" s="501">
        <f t="shared" si="230"/>
        <v>1</v>
      </c>
      <c r="Y392" s="473"/>
      <c r="Z392" s="531"/>
      <c r="AA392" s="531"/>
      <c r="AB392" s="531"/>
      <c r="AC392" s="531"/>
      <c r="AD392" s="490"/>
      <c r="AE392" s="501">
        <f t="shared" ref="AE392" si="236">SUM(Y392:AD392)</f>
        <v>0</v>
      </c>
    </row>
    <row r="393" spans="2:31" s="496" customFormat="1" ht="15" customHeight="1">
      <c r="B393" s="495" t="s">
        <v>44</v>
      </c>
      <c r="C393" s="84" t="s">
        <v>755</v>
      </c>
      <c r="D393" s="493"/>
      <c r="E393" s="96"/>
      <c r="F393" s="684"/>
      <c r="G393" s="84" t="s">
        <v>8</v>
      </c>
      <c r="H393" s="84" t="s">
        <v>292</v>
      </c>
      <c r="I393" s="92" t="s">
        <v>745</v>
      </c>
      <c r="J393" s="473"/>
      <c r="K393" s="149"/>
      <c r="L393" s="149"/>
      <c r="M393" s="149"/>
      <c r="N393" s="149"/>
      <c r="O393" s="149"/>
      <c r="P393" s="501">
        <f>SUM(J393:O393)</f>
        <v>0</v>
      </c>
      <c r="Q393" s="531"/>
      <c r="R393" s="149"/>
      <c r="S393" s="631">
        <v>1</v>
      </c>
      <c r="T393" s="171"/>
      <c r="U393" s="531"/>
      <c r="V393" s="490"/>
      <c r="W393" s="501">
        <f t="shared" si="229"/>
        <v>1</v>
      </c>
      <c r="X393" s="501">
        <f t="shared" si="230"/>
        <v>1</v>
      </c>
      <c r="Y393" s="473"/>
      <c r="Z393" s="531"/>
      <c r="AA393" s="531"/>
      <c r="AB393" s="531"/>
      <c r="AC393" s="531"/>
      <c r="AD393" s="490"/>
      <c r="AE393" s="501">
        <f>SUM(Y393:AD393)</f>
        <v>0</v>
      </c>
    </row>
    <row r="394" spans="2:31" s="496" customFormat="1" ht="15" customHeight="1">
      <c r="B394" s="495" t="s">
        <v>44</v>
      </c>
      <c r="C394" s="84" t="s">
        <v>755</v>
      </c>
      <c r="D394" s="493"/>
      <c r="E394" s="96"/>
      <c r="F394" s="684"/>
      <c r="G394" s="84" t="s">
        <v>8</v>
      </c>
      <c r="H394" s="84" t="s">
        <v>292</v>
      </c>
      <c r="I394" s="92" t="s">
        <v>717</v>
      </c>
      <c r="J394" s="473"/>
      <c r="K394" s="149"/>
      <c r="L394" s="149"/>
      <c r="M394" s="149"/>
      <c r="N394" s="149"/>
      <c r="O394" s="149"/>
      <c r="P394" s="501">
        <f>SUM(J394:O394)</f>
        <v>0</v>
      </c>
      <c r="Q394" s="531"/>
      <c r="R394" s="149"/>
      <c r="S394" s="631">
        <v>1</v>
      </c>
      <c r="T394" s="171"/>
      <c r="U394" s="308"/>
      <c r="V394" s="490"/>
      <c r="W394" s="501">
        <f t="shared" si="229"/>
        <v>1</v>
      </c>
      <c r="X394" s="501">
        <f t="shared" si="230"/>
        <v>1</v>
      </c>
      <c r="Y394" s="473"/>
      <c r="Z394" s="531"/>
      <c r="AA394" s="531"/>
      <c r="AB394" s="531"/>
      <c r="AC394" s="531"/>
      <c r="AD394" s="490"/>
      <c r="AE394" s="501">
        <f>SUM(Y394:AD394)</f>
        <v>0</v>
      </c>
    </row>
    <row r="395" spans="2:31" s="496" customFormat="1" ht="15" customHeight="1">
      <c r="B395" s="495" t="s">
        <v>44</v>
      </c>
      <c r="C395" s="84" t="s">
        <v>755</v>
      </c>
      <c r="D395" s="493"/>
      <c r="E395" s="96"/>
      <c r="F395" s="684"/>
      <c r="G395" s="84" t="s">
        <v>8</v>
      </c>
      <c r="H395" s="84" t="s">
        <v>292</v>
      </c>
      <c r="I395" s="92" t="s">
        <v>387</v>
      </c>
      <c r="J395" s="473"/>
      <c r="K395" s="149"/>
      <c r="L395" s="149"/>
      <c r="M395" s="149"/>
      <c r="N395" s="149"/>
      <c r="O395" s="149"/>
      <c r="P395" s="501">
        <f t="shared" ref="P395" si="237">SUM(J395:O395)</f>
        <v>0</v>
      </c>
      <c r="Q395" s="531"/>
      <c r="R395" s="149"/>
      <c r="S395" s="631">
        <v>1</v>
      </c>
      <c r="T395" s="171"/>
      <c r="U395" s="531"/>
      <c r="V395" s="490"/>
      <c r="W395" s="501">
        <f t="shared" ref="W395" si="238">SUM(Q395:V395)</f>
        <v>1</v>
      </c>
      <c r="X395" s="501">
        <f t="shared" ref="X395" si="239">SUM(P395,W395)</f>
        <v>1</v>
      </c>
      <c r="Y395" s="473"/>
      <c r="Z395" s="531"/>
      <c r="AA395" s="531"/>
      <c r="AB395" s="531"/>
      <c r="AC395" s="531"/>
      <c r="AD395" s="490"/>
      <c r="AE395" s="501">
        <f t="shared" ref="AE395" si="240">SUM(Y395:AD395)</f>
        <v>0</v>
      </c>
    </row>
    <row r="396" spans="2:31" s="496" customFormat="1" ht="15" customHeight="1">
      <c r="B396" s="495" t="s">
        <v>44</v>
      </c>
      <c r="C396" s="84" t="s">
        <v>755</v>
      </c>
      <c r="D396" s="493"/>
      <c r="E396" s="96"/>
      <c r="F396" s="684"/>
      <c r="G396" s="84" t="s">
        <v>8</v>
      </c>
      <c r="H396" s="84" t="s">
        <v>292</v>
      </c>
      <c r="I396" s="92" t="s">
        <v>754</v>
      </c>
      <c r="J396" s="473"/>
      <c r="K396" s="149"/>
      <c r="L396" s="149"/>
      <c r="M396" s="149"/>
      <c r="N396" s="149"/>
      <c r="O396" s="149"/>
      <c r="P396" s="501">
        <f t="shared" ref="P396:P405" si="241">SUM(J396:O396)</f>
        <v>0</v>
      </c>
      <c r="Q396" s="531"/>
      <c r="R396" s="149"/>
      <c r="S396" s="631">
        <v>1</v>
      </c>
      <c r="T396" s="171"/>
      <c r="U396" s="531"/>
      <c r="V396" s="490"/>
      <c r="W396" s="501">
        <f t="shared" si="229"/>
        <v>1</v>
      </c>
      <c r="X396" s="501">
        <f t="shared" si="230"/>
        <v>1</v>
      </c>
      <c r="Y396" s="473"/>
      <c r="Z396" s="531"/>
      <c r="AA396" s="531"/>
      <c r="AB396" s="531"/>
      <c r="AC396" s="531"/>
      <c r="AD396" s="490"/>
      <c r="AE396" s="501">
        <f t="shared" ref="AE396:AE405" si="242">SUM(Y396:AD396)</f>
        <v>0</v>
      </c>
    </row>
    <row r="397" spans="2:31" s="496" customFormat="1" ht="15" customHeight="1">
      <c r="B397" s="112" t="s">
        <v>44</v>
      </c>
      <c r="C397" s="84" t="s">
        <v>755</v>
      </c>
      <c r="D397" s="493"/>
      <c r="E397" s="494"/>
      <c r="F397" s="681"/>
      <c r="G397" s="84" t="s">
        <v>8</v>
      </c>
      <c r="H397" s="84" t="s">
        <v>746</v>
      </c>
      <c r="I397" s="92" t="s">
        <v>747</v>
      </c>
      <c r="J397" s="473"/>
      <c r="K397" s="149"/>
      <c r="L397" s="149"/>
      <c r="M397" s="149"/>
      <c r="N397" s="149"/>
      <c r="O397" s="149"/>
      <c r="P397" s="501">
        <f t="shared" si="241"/>
        <v>0</v>
      </c>
      <c r="Q397" s="531"/>
      <c r="R397" s="149"/>
      <c r="S397" s="631">
        <v>1</v>
      </c>
      <c r="T397" s="171"/>
      <c r="U397" s="531"/>
      <c r="V397" s="490"/>
      <c r="W397" s="501">
        <f t="shared" si="229"/>
        <v>1</v>
      </c>
      <c r="X397" s="501">
        <f t="shared" si="230"/>
        <v>1</v>
      </c>
      <c r="Y397" s="473"/>
      <c r="Z397" s="531"/>
      <c r="AA397" s="531"/>
      <c r="AB397" s="531"/>
      <c r="AC397" s="531"/>
      <c r="AD397" s="490"/>
      <c r="AE397" s="501">
        <f t="shared" si="242"/>
        <v>0</v>
      </c>
    </row>
    <row r="398" spans="2:31" s="496" customFormat="1" ht="15" customHeight="1">
      <c r="B398" s="112" t="s">
        <v>44</v>
      </c>
      <c r="C398" s="84" t="s">
        <v>755</v>
      </c>
      <c r="D398" s="493"/>
      <c r="E398" s="494"/>
      <c r="F398" s="681"/>
      <c r="G398" s="84" t="s">
        <v>8</v>
      </c>
      <c r="H398" s="84" t="s">
        <v>428</v>
      </c>
      <c r="I398" s="92" t="s">
        <v>753</v>
      </c>
      <c r="J398" s="473"/>
      <c r="K398" s="149"/>
      <c r="L398" s="149"/>
      <c r="M398" s="149"/>
      <c r="N398" s="149"/>
      <c r="O398" s="149"/>
      <c r="P398" s="501">
        <f t="shared" ref="P398" si="243">SUM(J398:O398)</f>
        <v>0</v>
      </c>
      <c r="Q398" s="531"/>
      <c r="R398" s="149"/>
      <c r="S398" s="631">
        <v>1</v>
      </c>
      <c r="T398" s="171"/>
      <c r="U398" s="531"/>
      <c r="V398" s="490"/>
      <c r="W398" s="501">
        <f t="shared" ref="W398" si="244">SUM(Q398:V398)</f>
        <v>1</v>
      </c>
      <c r="X398" s="501">
        <f t="shared" ref="X398" si="245">SUM(P398,W398)</f>
        <v>1</v>
      </c>
      <c r="Y398" s="473"/>
      <c r="Z398" s="531"/>
      <c r="AA398" s="531"/>
      <c r="AB398" s="531"/>
      <c r="AC398" s="531"/>
      <c r="AD398" s="490"/>
      <c r="AE398" s="501">
        <f t="shared" ref="AE398" si="246">SUM(Y398:AD398)</f>
        <v>0</v>
      </c>
    </row>
    <row r="399" spans="2:31" s="496" customFormat="1" ht="15" customHeight="1">
      <c r="B399" s="112" t="s">
        <v>44</v>
      </c>
      <c r="C399" s="84" t="s">
        <v>755</v>
      </c>
      <c r="D399" s="493"/>
      <c r="E399" s="494"/>
      <c r="F399" s="681"/>
      <c r="G399" s="84" t="s">
        <v>8</v>
      </c>
      <c r="H399" s="84" t="s">
        <v>749</v>
      </c>
      <c r="I399" s="92" t="s">
        <v>750</v>
      </c>
      <c r="J399" s="473"/>
      <c r="K399" s="149"/>
      <c r="L399" s="149"/>
      <c r="M399" s="149"/>
      <c r="N399" s="149"/>
      <c r="O399" s="149"/>
      <c r="P399" s="501">
        <f t="shared" si="241"/>
        <v>0</v>
      </c>
      <c r="Q399" s="531"/>
      <c r="R399" s="149"/>
      <c r="S399" s="631">
        <v>1</v>
      </c>
      <c r="T399" s="171"/>
      <c r="U399" s="531"/>
      <c r="V399" s="490"/>
      <c r="W399" s="501">
        <f t="shared" si="229"/>
        <v>1</v>
      </c>
      <c r="X399" s="501">
        <f t="shared" si="230"/>
        <v>1</v>
      </c>
      <c r="Y399" s="473"/>
      <c r="Z399" s="531"/>
      <c r="AA399" s="531"/>
      <c r="AB399" s="531"/>
      <c r="AC399" s="531"/>
      <c r="AD399" s="490"/>
      <c r="AE399" s="501">
        <f t="shared" si="242"/>
        <v>0</v>
      </c>
    </row>
    <row r="400" spans="2:31" s="496" customFormat="1" ht="15" customHeight="1">
      <c r="B400" s="112" t="s">
        <v>44</v>
      </c>
      <c r="C400" s="84" t="s">
        <v>755</v>
      </c>
      <c r="D400" s="493"/>
      <c r="E400" s="494"/>
      <c r="F400" s="681"/>
      <c r="G400" s="84" t="s">
        <v>8</v>
      </c>
      <c r="H400" s="84" t="s">
        <v>749</v>
      </c>
      <c r="I400" s="92" t="s">
        <v>751</v>
      </c>
      <c r="J400" s="473"/>
      <c r="K400" s="149"/>
      <c r="L400" s="149"/>
      <c r="M400" s="149"/>
      <c r="N400" s="149"/>
      <c r="O400" s="149"/>
      <c r="P400" s="501">
        <f t="shared" ref="P400" si="247">SUM(J400:O400)</f>
        <v>0</v>
      </c>
      <c r="Q400" s="531"/>
      <c r="R400" s="149"/>
      <c r="S400" s="631">
        <v>1</v>
      </c>
      <c r="T400" s="171"/>
      <c r="U400" s="531"/>
      <c r="V400" s="490"/>
      <c r="W400" s="501">
        <f t="shared" ref="W400" si="248">SUM(Q400:V400)</f>
        <v>1</v>
      </c>
      <c r="X400" s="501">
        <f t="shared" ref="X400" si="249">SUM(P400,W400)</f>
        <v>1</v>
      </c>
      <c r="Y400" s="473"/>
      <c r="Z400" s="531"/>
      <c r="AA400" s="531"/>
      <c r="AB400" s="531"/>
      <c r="AC400" s="531"/>
      <c r="AD400" s="490"/>
      <c r="AE400" s="501">
        <f t="shared" ref="AE400" si="250">SUM(Y400:AD400)</f>
        <v>0</v>
      </c>
    </row>
    <row r="401" spans="2:31" s="496" customFormat="1" ht="15" customHeight="1">
      <c r="B401" s="112" t="s">
        <v>44</v>
      </c>
      <c r="C401" s="84" t="s">
        <v>755</v>
      </c>
      <c r="D401" s="493"/>
      <c r="E401" s="494"/>
      <c r="F401" s="681"/>
      <c r="G401" s="84" t="s">
        <v>8</v>
      </c>
      <c r="H401" s="84" t="s">
        <v>339</v>
      </c>
      <c r="I401" s="92" t="s">
        <v>760</v>
      </c>
      <c r="J401" s="473"/>
      <c r="K401" s="149"/>
      <c r="L401" s="149"/>
      <c r="M401" s="149"/>
      <c r="N401" s="149"/>
      <c r="O401" s="149"/>
      <c r="P401" s="501">
        <f t="shared" ref="P401" si="251">SUM(J401:O401)</f>
        <v>0</v>
      </c>
      <c r="Q401" s="531"/>
      <c r="R401" s="149"/>
      <c r="S401" s="631">
        <v>1</v>
      </c>
      <c r="T401" s="171"/>
      <c r="U401" s="531"/>
      <c r="V401" s="490"/>
      <c r="W401" s="501">
        <f t="shared" ref="W401" si="252">SUM(Q401:V401)</f>
        <v>1</v>
      </c>
      <c r="X401" s="501">
        <f t="shared" ref="X401" si="253">SUM(P401,W401)</f>
        <v>1</v>
      </c>
      <c r="Y401" s="473"/>
      <c r="Z401" s="531"/>
      <c r="AA401" s="531"/>
      <c r="AB401" s="531"/>
      <c r="AC401" s="531"/>
      <c r="AD401" s="490"/>
      <c r="AE401" s="501">
        <f t="shared" ref="AE401" si="254">SUM(Y401:AD401)</f>
        <v>0</v>
      </c>
    </row>
    <row r="402" spans="2:31" s="496" customFormat="1" ht="15" customHeight="1">
      <c r="B402" s="112" t="s">
        <v>44</v>
      </c>
      <c r="C402" s="84" t="s">
        <v>755</v>
      </c>
      <c r="D402" s="493"/>
      <c r="E402" s="494"/>
      <c r="F402" s="681"/>
      <c r="G402" s="84" t="s">
        <v>8</v>
      </c>
      <c r="H402" s="84" t="s">
        <v>253</v>
      </c>
      <c r="I402" s="92" t="s">
        <v>123</v>
      </c>
      <c r="J402" s="473"/>
      <c r="K402" s="149"/>
      <c r="L402" s="149"/>
      <c r="M402" s="149"/>
      <c r="N402" s="149"/>
      <c r="O402" s="149"/>
      <c r="P402" s="501">
        <f>SUM(J402:O402)</f>
        <v>0</v>
      </c>
      <c r="Q402" s="531"/>
      <c r="R402" s="149"/>
      <c r="S402" s="631">
        <v>1</v>
      </c>
      <c r="T402" s="171"/>
      <c r="U402" s="531"/>
      <c r="V402" s="490"/>
      <c r="W402" s="501">
        <f>SUM(Q402:V402)</f>
        <v>1</v>
      </c>
      <c r="X402" s="501">
        <f>SUM(P402,W402)</f>
        <v>1</v>
      </c>
      <c r="Y402" s="473"/>
      <c r="Z402" s="531"/>
      <c r="AA402" s="531"/>
      <c r="AB402" s="531"/>
      <c r="AC402" s="531"/>
      <c r="AD402" s="490"/>
      <c r="AE402" s="501">
        <f>SUM(Y402:AD402)</f>
        <v>0</v>
      </c>
    </row>
    <row r="403" spans="2:31" s="496" customFormat="1" ht="15" customHeight="1">
      <c r="B403" s="112" t="s">
        <v>44</v>
      </c>
      <c r="C403" s="84" t="s">
        <v>755</v>
      </c>
      <c r="D403" s="493"/>
      <c r="E403" s="494"/>
      <c r="F403" s="681"/>
      <c r="G403" s="84" t="s">
        <v>8</v>
      </c>
      <c r="H403" s="84" t="s">
        <v>292</v>
      </c>
      <c r="I403" s="92" t="s">
        <v>296</v>
      </c>
      <c r="J403" s="473"/>
      <c r="K403" s="149"/>
      <c r="L403" s="149"/>
      <c r="M403" s="149"/>
      <c r="N403" s="149"/>
      <c r="O403" s="149"/>
      <c r="P403" s="501">
        <f t="shared" si="241"/>
        <v>0</v>
      </c>
      <c r="Q403" s="531"/>
      <c r="R403" s="149"/>
      <c r="S403" s="631">
        <v>1</v>
      </c>
      <c r="T403" s="171"/>
      <c r="U403" s="531"/>
      <c r="V403" s="490"/>
      <c r="W403" s="501">
        <f t="shared" si="229"/>
        <v>1</v>
      </c>
      <c r="X403" s="501">
        <f t="shared" si="230"/>
        <v>1</v>
      </c>
      <c r="Y403" s="473"/>
      <c r="Z403" s="531"/>
      <c r="AA403" s="531"/>
      <c r="AB403" s="531"/>
      <c r="AC403" s="531"/>
      <c r="AD403" s="490"/>
      <c r="AE403" s="501">
        <f t="shared" si="242"/>
        <v>0</v>
      </c>
    </row>
    <row r="404" spans="2:31" s="496" customFormat="1" ht="15" customHeight="1">
      <c r="B404" s="495" t="s">
        <v>44</v>
      </c>
      <c r="C404" s="84" t="s">
        <v>755</v>
      </c>
      <c r="D404" s="493"/>
      <c r="E404" s="96"/>
      <c r="F404" s="684"/>
      <c r="G404" s="84" t="s">
        <v>8</v>
      </c>
      <c r="H404" s="84" t="s">
        <v>292</v>
      </c>
      <c r="I404" s="92" t="s">
        <v>707</v>
      </c>
      <c r="J404" s="473"/>
      <c r="K404" s="149"/>
      <c r="L404" s="149"/>
      <c r="M404" s="149"/>
      <c r="N404" s="149"/>
      <c r="O404" s="149"/>
      <c r="P404" s="501">
        <f t="shared" si="241"/>
        <v>0</v>
      </c>
      <c r="Q404" s="531"/>
      <c r="R404" s="149"/>
      <c r="S404" s="631">
        <v>1</v>
      </c>
      <c r="T404" s="171"/>
      <c r="U404" s="531"/>
      <c r="V404" s="490"/>
      <c r="W404" s="501">
        <f t="shared" ref="W404" si="255">SUM(Q404:V404)</f>
        <v>1</v>
      </c>
      <c r="X404" s="501">
        <f t="shared" ref="X404" si="256">SUM(P404,W404)</f>
        <v>1</v>
      </c>
      <c r="Y404" s="473"/>
      <c r="Z404" s="531"/>
      <c r="AA404" s="531"/>
      <c r="AB404" s="531"/>
      <c r="AC404" s="531"/>
      <c r="AD404" s="490"/>
      <c r="AE404" s="501">
        <f t="shared" si="242"/>
        <v>0</v>
      </c>
    </row>
    <row r="405" spans="2:31" s="496" customFormat="1" ht="15" customHeight="1">
      <c r="B405" s="495" t="s">
        <v>44</v>
      </c>
      <c r="C405" s="84" t="s">
        <v>755</v>
      </c>
      <c r="D405" s="493"/>
      <c r="E405" s="96"/>
      <c r="F405" s="684"/>
      <c r="G405" s="84" t="s">
        <v>8</v>
      </c>
      <c r="H405" s="84" t="s">
        <v>339</v>
      </c>
      <c r="I405" s="446" t="s">
        <v>183</v>
      </c>
      <c r="J405" s="473"/>
      <c r="K405" s="149"/>
      <c r="L405" s="149"/>
      <c r="M405" s="149"/>
      <c r="N405" s="149"/>
      <c r="O405" s="149"/>
      <c r="P405" s="501">
        <f t="shared" si="241"/>
        <v>0</v>
      </c>
      <c r="Q405" s="531"/>
      <c r="R405" s="149"/>
      <c r="S405" s="631">
        <v>1</v>
      </c>
      <c r="T405" s="171"/>
      <c r="U405" s="531"/>
      <c r="V405" s="490"/>
      <c r="W405" s="501">
        <f t="shared" si="229"/>
        <v>1</v>
      </c>
      <c r="X405" s="501">
        <f t="shared" si="230"/>
        <v>1</v>
      </c>
      <c r="Y405" s="473"/>
      <c r="Z405" s="531"/>
      <c r="AA405" s="531"/>
      <c r="AB405" s="531"/>
      <c r="AC405" s="531"/>
      <c r="AD405" s="490"/>
      <c r="AE405" s="501">
        <f t="shared" si="242"/>
        <v>0</v>
      </c>
    </row>
    <row r="406" spans="2:31" s="496" customFormat="1" ht="15" customHeight="1">
      <c r="B406" s="112" t="s">
        <v>44</v>
      </c>
      <c r="C406" s="84" t="s">
        <v>755</v>
      </c>
      <c r="D406" s="493"/>
      <c r="E406" s="494"/>
      <c r="F406" s="681"/>
      <c r="G406" s="84" t="s">
        <v>8</v>
      </c>
      <c r="H406" s="84" t="s">
        <v>339</v>
      </c>
      <c r="I406" s="92" t="s">
        <v>311</v>
      </c>
      <c r="J406" s="473"/>
      <c r="K406" s="149"/>
      <c r="L406" s="149"/>
      <c r="M406" s="149"/>
      <c r="N406" s="149"/>
      <c r="O406" s="149"/>
      <c r="P406" s="501">
        <f>SUM(J406:O406)</f>
        <v>0</v>
      </c>
      <c r="Q406" s="531"/>
      <c r="R406" s="149"/>
      <c r="S406" s="631">
        <v>1</v>
      </c>
      <c r="T406" s="171"/>
      <c r="U406" s="531"/>
      <c r="V406" s="490"/>
      <c r="W406" s="501">
        <f t="shared" si="229"/>
        <v>1</v>
      </c>
      <c r="X406" s="501">
        <f t="shared" si="230"/>
        <v>1</v>
      </c>
      <c r="Y406" s="473"/>
      <c r="Z406" s="531"/>
      <c r="AA406" s="531"/>
      <c r="AB406" s="531"/>
      <c r="AC406" s="531"/>
      <c r="AD406" s="490"/>
      <c r="AE406" s="501">
        <f>SUM(Y406:AD406)</f>
        <v>0</v>
      </c>
    </row>
    <row r="407" spans="2:31" s="496" customFormat="1" ht="15" customHeight="1">
      <c r="B407" s="495" t="s">
        <v>44</v>
      </c>
      <c r="C407" s="84" t="s">
        <v>755</v>
      </c>
      <c r="D407" s="493"/>
      <c r="E407" s="96"/>
      <c r="F407" s="684"/>
      <c r="G407" s="84" t="s">
        <v>8</v>
      </c>
      <c r="H407" s="84" t="s">
        <v>339</v>
      </c>
      <c r="I407" s="92" t="s">
        <v>752</v>
      </c>
      <c r="J407" s="473"/>
      <c r="K407" s="149"/>
      <c r="L407" s="149"/>
      <c r="M407" s="149"/>
      <c r="N407" s="149"/>
      <c r="O407" s="149"/>
      <c r="P407" s="501">
        <f t="shared" ref="P407:P408" si="257">SUM(J407:O407)</f>
        <v>0</v>
      </c>
      <c r="Q407" s="531"/>
      <c r="R407" s="149"/>
      <c r="S407" s="631">
        <v>1</v>
      </c>
      <c r="T407" s="171"/>
      <c r="U407" s="531"/>
      <c r="V407" s="490"/>
      <c r="W407" s="501">
        <f t="shared" si="229"/>
        <v>1</v>
      </c>
      <c r="X407" s="501">
        <f t="shared" si="230"/>
        <v>1</v>
      </c>
      <c r="Y407" s="473"/>
      <c r="Z407" s="531"/>
      <c r="AA407" s="531"/>
      <c r="AB407" s="531"/>
      <c r="AC407" s="531"/>
      <c r="AD407" s="490"/>
      <c r="AE407" s="501">
        <f t="shared" ref="AE407:AE408" si="258">SUM(Y407:AD407)</f>
        <v>0</v>
      </c>
    </row>
    <row r="408" spans="2:31" s="496" customFormat="1" ht="15" customHeight="1" thickBot="1">
      <c r="B408" s="112" t="s">
        <v>44</v>
      </c>
      <c r="C408" s="511" t="s">
        <v>755</v>
      </c>
      <c r="D408" s="493"/>
      <c r="E408" s="96"/>
      <c r="F408" s="684"/>
      <c r="G408" s="511" t="s">
        <v>8</v>
      </c>
      <c r="H408" s="511"/>
      <c r="I408" s="500" t="s">
        <v>114</v>
      </c>
      <c r="J408" s="604"/>
      <c r="K408" s="151"/>
      <c r="L408" s="151"/>
      <c r="M408" s="151"/>
      <c r="N408" s="151"/>
      <c r="O408" s="480"/>
      <c r="P408" s="503">
        <f t="shared" si="257"/>
        <v>0</v>
      </c>
      <c r="Q408" s="604"/>
      <c r="R408" s="151"/>
      <c r="S408" s="272"/>
      <c r="T408" s="220"/>
      <c r="U408" s="216"/>
      <c r="V408" s="227"/>
      <c r="W408" s="121">
        <f t="shared" si="229"/>
        <v>0</v>
      </c>
      <c r="X408" s="121">
        <f t="shared" si="230"/>
        <v>0</v>
      </c>
      <c r="Y408" s="208"/>
      <c r="Z408" s="216"/>
      <c r="AA408" s="605"/>
      <c r="AB408" s="605"/>
      <c r="AC408" s="605"/>
      <c r="AD408" s="480"/>
      <c r="AE408" s="503">
        <f t="shared" si="258"/>
        <v>0</v>
      </c>
    </row>
    <row r="409" spans="2:31" s="496" customFormat="1" ht="15" customHeight="1">
      <c r="B409" s="112" t="s">
        <v>44</v>
      </c>
      <c r="C409" s="108" t="s">
        <v>712</v>
      </c>
      <c r="D409" s="493"/>
      <c r="E409" s="494"/>
      <c r="F409" s="681"/>
      <c r="G409" s="84" t="s">
        <v>7</v>
      </c>
      <c r="H409" s="84"/>
      <c r="I409" s="92" t="s">
        <v>31</v>
      </c>
      <c r="J409" s="504"/>
      <c r="K409" s="150"/>
      <c r="L409" s="150"/>
      <c r="M409" s="150"/>
      <c r="N409" s="150"/>
      <c r="O409" s="477"/>
      <c r="P409" s="160">
        <f t="shared" si="224"/>
        <v>0</v>
      </c>
      <c r="Q409" s="363"/>
      <c r="R409" s="150"/>
      <c r="S409" s="303"/>
      <c r="T409" s="276">
        <v>0.5</v>
      </c>
      <c r="U409" s="671">
        <v>0.5</v>
      </c>
      <c r="V409" s="858">
        <v>0.5</v>
      </c>
      <c r="W409" s="115">
        <f t="shared" si="213"/>
        <v>1.5</v>
      </c>
      <c r="X409" s="115">
        <f t="shared" si="214"/>
        <v>1.5</v>
      </c>
      <c r="Y409" s="732">
        <v>0.5</v>
      </c>
      <c r="Z409" s="217"/>
      <c r="AA409" s="171"/>
      <c r="AB409" s="531"/>
      <c r="AC409" s="531"/>
      <c r="AD409" s="490"/>
      <c r="AE409" s="501">
        <f t="shared" ref="AE409:AE411" si="259">SUM(Y409:AD409)</f>
        <v>0.5</v>
      </c>
    </row>
    <row r="410" spans="2:31" s="496" customFormat="1" ht="15" customHeight="1">
      <c r="B410" s="112" t="s">
        <v>44</v>
      </c>
      <c r="C410" s="84" t="s">
        <v>711</v>
      </c>
      <c r="D410" s="493"/>
      <c r="E410" s="494"/>
      <c r="F410" s="681"/>
      <c r="G410" s="84" t="s">
        <v>7</v>
      </c>
      <c r="H410" s="84"/>
      <c r="I410" s="92" t="s">
        <v>759</v>
      </c>
      <c r="J410" s="473"/>
      <c r="K410" s="149"/>
      <c r="L410" s="149"/>
      <c r="M410" s="149"/>
      <c r="N410" s="448"/>
      <c r="O410" s="490"/>
      <c r="P410" s="160">
        <f t="shared" ref="P410" si="260">SUM(J410:O410)</f>
        <v>0</v>
      </c>
      <c r="Q410" s="353"/>
      <c r="R410" s="149"/>
      <c r="S410" s="256"/>
      <c r="T410" s="534">
        <v>0.55000000000000004</v>
      </c>
      <c r="U410" s="491">
        <v>0.55000000000000004</v>
      </c>
      <c r="V410" s="859">
        <v>0.55000000000000004</v>
      </c>
      <c r="W410" s="501">
        <f t="shared" ref="W410" si="261">SUM(Q410:V410)</f>
        <v>1.6500000000000001</v>
      </c>
      <c r="X410" s="501">
        <f t="shared" ref="X410" si="262">SUM(P410,W410)</f>
        <v>1.6500000000000001</v>
      </c>
      <c r="Y410" s="708">
        <v>0.55000000000000004</v>
      </c>
      <c r="Z410" s="176"/>
      <c r="AA410" s="171"/>
      <c r="AB410" s="531"/>
      <c r="AC410" s="531"/>
      <c r="AD410" s="490"/>
      <c r="AE410" s="501">
        <f t="shared" ref="AE410" si="263">SUM(Y410:AD410)</f>
        <v>0.55000000000000004</v>
      </c>
    </row>
    <row r="411" spans="2:31" s="496" customFormat="1" ht="15" customHeight="1">
      <c r="B411" s="112" t="s">
        <v>44</v>
      </c>
      <c r="C411" s="84" t="s">
        <v>711</v>
      </c>
      <c r="D411" s="493"/>
      <c r="E411" s="494"/>
      <c r="F411" s="681"/>
      <c r="G411" s="84" t="s">
        <v>7</v>
      </c>
      <c r="H411" s="84"/>
      <c r="I411" s="92" t="s">
        <v>146</v>
      </c>
      <c r="J411" s="473"/>
      <c r="K411" s="149"/>
      <c r="L411" s="149"/>
      <c r="M411" s="149"/>
      <c r="N411" s="448"/>
      <c r="O411" s="490"/>
      <c r="P411" s="160">
        <f t="shared" si="224"/>
        <v>0</v>
      </c>
      <c r="Q411" s="353"/>
      <c r="R411" s="149"/>
      <c r="S411" s="256"/>
      <c r="T411" s="534">
        <v>1</v>
      </c>
      <c r="U411" s="491">
        <v>1</v>
      </c>
      <c r="V411" s="859">
        <v>0.9</v>
      </c>
      <c r="W411" s="501">
        <f t="shared" si="213"/>
        <v>2.9</v>
      </c>
      <c r="X411" s="501">
        <f t="shared" si="214"/>
        <v>2.9</v>
      </c>
      <c r="Y411" s="708">
        <v>1</v>
      </c>
      <c r="Z411" s="176"/>
      <c r="AA411" s="171"/>
      <c r="AB411" s="531"/>
      <c r="AC411" s="531"/>
      <c r="AD411" s="490"/>
      <c r="AE411" s="501">
        <f t="shared" si="259"/>
        <v>1</v>
      </c>
    </row>
    <row r="412" spans="2:31" s="496" customFormat="1" ht="15" customHeight="1">
      <c r="B412" s="495" t="s">
        <v>44</v>
      </c>
      <c r="C412" s="84" t="s">
        <v>711</v>
      </c>
      <c r="D412" s="493"/>
      <c r="E412" s="96"/>
      <c r="F412" s="684"/>
      <c r="G412" s="84" t="s">
        <v>8</v>
      </c>
      <c r="H412" s="84" t="s">
        <v>292</v>
      </c>
      <c r="I412" s="92" t="s">
        <v>295</v>
      </c>
      <c r="J412" s="473"/>
      <c r="K412" s="149"/>
      <c r="L412" s="149"/>
      <c r="M412" s="149"/>
      <c r="N412" s="448"/>
      <c r="O412" s="490"/>
      <c r="P412" s="160">
        <f t="shared" ref="P412" si="264">SUM(J412:O412)</f>
        <v>0</v>
      </c>
      <c r="Q412" s="353"/>
      <c r="R412" s="149"/>
      <c r="S412" s="256"/>
      <c r="T412" s="613">
        <v>1</v>
      </c>
      <c r="U412" s="491">
        <v>1</v>
      </c>
      <c r="V412" s="859">
        <v>1</v>
      </c>
      <c r="W412" s="501">
        <f t="shared" ref="W412:W423" si="265">SUM(Q412:V412)</f>
        <v>3</v>
      </c>
      <c r="X412" s="501">
        <f t="shared" ref="X412:X423" si="266">SUM(P412,W412)</f>
        <v>3</v>
      </c>
      <c r="Y412" s="708">
        <v>1</v>
      </c>
      <c r="Z412" s="176"/>
      <c r="AA412" s="171"/>
      <c r="AB412" s="531"/>
      <c r="AC412" s="531"/>
      <c r="AD412" s="490"/>
      <c r="AE412" s="501">
        <f t="shared" ref="AE412" si="267">SUM(Y412:AD412)</f>
        <v>1</v>
      </c>
    </row>
    <row r="413" spans="2:31" s="496" customFormat="1" ht="15" customHeight="1">
      <c r="B413" s="495" t="s">
        <v>44</v>
      </c>
      <c r="C413" s="84" t="s">
        <v>711</v>
      </c>
      <c r="D413" s="493"/>
      <c r="E413" s="96"/>
      <c r="F413" s="684"/>
      <c r="G413" s="84" t="s">
        <v>8</v>
      </c>
      <c r="H413" s="84" t="s">
        <v>292</v>
      </c>
      <c r="I413" s="92" t="s">
        <v>745</v>
      </c>
      <c r="J413" s="473"/>
      <c r="K413" s="149"/>
      <c r="L413" s="149"/>
      <c r="M413" s="149"/>
      <c r="N413" s="448"/>
      <c r="O413" s="490"/>
      <c r="P413" s="160">
        <f t="shared" ref="P413:P423" si="268">SUM(J413:O413)</f>
        <v>0</v>
      </c>
      <c r="Q413" s="353"/>
      <c r="R413" s="149"/>
      <c r="S413" s="256"/>
      <c r="T413" s="613">
        <v>1</v>
      </c>
      <c r="U413" s="491">
        <v>1</v>
      </c>
      <c r="V413" s="859">
        <v>1</v>
      </c>
      <c r="W413" s="501">
        <f t="shared" si="265"/>
        <v>3</v>
      </c>
      <c r="X413" s="501">
        <f t="shared" si="266"/>
        <v>3</v>
      </c>
      <c r="Y413" s="708">
        <v>1</v>
      </c>
      <c r="Z413" s="536">
        <v>1</v>
      </c>
      <c r="AA413" s="171"/>
      <c r="AB413" s="531"/>
      <c r="AC413" s="531"/>
      <c r="AD413" s="490"/>
      <c r="AE413" s="501">
        <f t="shared" ref="AE413:AE423" si="269">SUM(Y413:AD413)</f>
        <v>2</v>
      </c>
    </row>
    <row r="414" spans="2:31" s="496" customFormat="1" ht="15" customHeight="1">
      <c r="B414" s="112" t="s">
        <v>44</v>
      </c>
      <c r="C414" s="84" t="s">
        <v>711</v>
      </c>
      <c r="D414" s="493"/>
      <c r="E414" s="494"/>
      <c r="F414" s="681"/>
      <c r="G414" s="84" t="s">
        <v>8</v>
      </c>
      <c r="H414" s="84" t="s">
        <v>292</v>
      </c>
      <c r="I414" s="92" t="s">
        <v>717</v>
      </c>
      <c r="J414" s="473"/>
      <c r="K414" s="149"/>
      <c r="L414" s="149"/>
      <c r="M414" s="149"/>
      <c r="N414" s="448"/>
      <c r="O414" s="490"/>
      <c r="P414" s="160">
        <f t="shared" si="268"/>
        <v>0</v>
      </c>
      <c r="Q414" s="353"/>
      <c r="R414" s="149"/>
      <c r="S414" s="256"/>
      <c r="T414" s="613">
        <v>1</v>
      </c>
      <c r="U414" s="491">
        <v>1</v>
      </c>
      <c r="V414" s="859">
        <v>1</v>
      </c>
      <c r="W414" s="501">
        <f t="shared" si="265"/>
        <v>3</v>
      </c>
      <c r="X414" s="501">
        <f t="shared" si="266"/>
        <v>3</v>
      </c>
      <c r="Y414" s="708">
        <v>1</v>
      </c>
      <c r="Z414" s="176"/>
      <c r="AA414" s="171"/>
      <c r="AB414" s="531"/>
      <c r="AC414" s="531"/>
      <c r="AD414" s="490"/>
      <c r="AE414" s="501">
        <f t="shared" si="269"/>
        <v>1</v>
      </c>
    </row>
    <row r="415" spans="2:31" s="496" customFormat="1" ht="15" customHeight="1">
      <c r="B415" s="112" t="s">
        <v>44</v>
      </c>
      <c r="C415" s="84" t="s">
        <v>711</v>
      </c>
      <c r="D415" s="493"/>
      <c r="E415" s="494"/>
      <c r="F415" s="681"/>
      <c r="G415" s="84" t="s">
        <v>8</v>
      </c>
      <c r="H415" s="84" t="s">
        <v>292</v>
      </c>
      <c r="I415" s="92" t="s">
        <v>387</v>
      </c>
      <c r="J415" s="473"/>
      <c r="K415" s="149"/>
      <c r="L415" s="149"/>
      <c r="M415" s="149"/>
      <c r="N415" s="448"/>
      <c r="O415" s="490"/>
      <c r="P415" s="160">
        <f t="shared" si="268"/>
        <v>0</v>
      </c>
      <c r="Q415" s="353"/>
      <c r="R415" s="149"/>
      <c r="S415" s="256"/>
      <c r="T415" s="613">
        <v>1</v>
      </c>
      <c r="U415" s="491">
        <v>1</v>
      </c>
      <c r="V415" s="859">
        <v>1</v>
      </c>
      <c r="W415" s="501">
        <f t="shared" si="265"/>
        <v>3</v>
      </c>
      <c r="X415" s="501">
        <f t="shared" si="266"/>
        <v>3</v>
      </c>
      <c r="Y415" s="708">
        <v>1</v>
      </c>
      <c r="Z415" s="176"/>
      <c r="AA415" s="171"/>
      <c r="AB415" s="531"/>
      <c r="AC415" s="531"/>
      <c r="AD415" s="490"/>
      <c r="AE415" s="501">
        <f t="shared" si="269"/>
        <v>1</v>
      </c>
    </row>
    <row r="416" spans="2:31" s="496" customFormat="1" ht="15" customHeight="1">
      <c r="B416" s="112" t="s">
        <v>44</v>
      </c>
      <c r="C416" s="84" t="s">
        <v>711</v>
      </c>
      <c r="D416" s="493"/>
      <c r="E416" s="494"/>
      <c r="F416" s="681"/>
      <c r="G416" s="84" t="s">
        <v>8</v>
      </c>
      <c r="H416" s="84" t="s">
        <v>292</v>
      </c>
      <c r="I416" s="92" t="s">
        <v>754</v>
      </c>
      <c r="J416" s="473"/>
      <c r="K416" s="149"/>
      <c r="L416" s="149"/>
      <c r="M416" s="149"/>
      <c r="N416" s="448"/>
      <c r="O416" s="490"/>
      <c r="P416" s="160">
        <f t="shared" si="268"/>
        <v>0</v>
      </c>
      <c r="Q416" s="353"/>
      <c r="R416" s="149"/>
      <c r="S416" s="256"/>
      <c r="T416" s="613">
        <v>1</v>
      </c>
      <c r="U416" s="491">
        <v>1</v>
      </c>
      <c r="V416" s="859">
        <v>1</v>
      </c>
      <c r="W416" s="501">
        <f t="shared" si="265"/>
        <v>3</v>
      </c>
      <c r="X416" s="501">
        <f t="shared" si="266"/>
        <v>3</v>
      </c>
      <c r="Y416" s="708">
        <v>1</v>
      </c>
      <c r="Z416" s="176"/>
      <c r="AA416" s="171"/>
      <c r="AB416" s="531"/>
      <c r="AC416" s="531"/>
      <c r="AD416" s="490"/>
      <c r="AE416" s="501">
        <f t="shared" si="269"/>
        <v>1</v>
      </c>
    </row>
    <row r="417" spans="2:31" s="496" customFormat="1" ht="15" customHeight="1">
      <c r="B417" s="112" t="s">
        <v>44</v>
      </c>
      <c r="C417" s="84" t="s">
        <v>711</v>
      </c>
      <c r="D417" s="493"/>
      <c r="E417" s="494"/>
      <c r="F417" s="681"/>
      <c r="G417" s="84" t="s">
        <v>8</v>
      </c>
      <c r="H417" s="84" t="s">
        <v>746</v>
      </c>
      <c r="I417" s="92" t="s">
        <v>747</v>
      </c>
      <c r="J417" s="473"/>
      <c r="K417" s="149"/>
      <c r="L417" s="149"/>
      <c r="M417" s="149"/>
      <c r="N417" s="448"/>
      <c r="O417" s="490"/>
      <c r="P417" s="160">
        <f t="shared" si="268"/>
        <v>0</v>
      </c>
      <c r="Q417" s="353"/>
      <c r="R417" s="149"/>
      <c r="S417" s="256"/>
      <c r="T417" s="613">
        <v>1</v>
      </c>
      <c r="U417" s="491">
        <v>1</v>
      </c>
      <c r="V417" s="859">
        <v>1</v>
      </c>
      <c r="W417" s="501">
        <f t="shared" si="265"/>
        <v>3</v>
      </c>
      <c r="X417" s="501">
        <f t="shared" si="266"/>
        <v>3</v>
      </c>
      <c r="Y417" s="708">
        <v>1</v>
      </c>
      <c r="Z417" s="176"/>
      <c r="AA417" s="171"/>
      <c r="AB417" s="531"/>
      <c r="AC417" s="531"/>
      <c r="AD417" s="490"/>
      <c r="AE417" s="501">
        <f t="shared" si="269"/>
        <v>1</v>
      </c>
    </row>
    <row r="418" spans="2:31" s="496" customFormat="1" ht="15" customHeight="1">
      <c r="B418" s="495" t="s">
        <v>44</v>
      </c>
      <c r="C418" s="610" t="s">
        <v>711</v>
      </c>
      <c r="D418" s="493"/>
      <c r="E418" s="96"/>
      <c r="F418" s="684"/>
      <c r="G418" s="610" t="s">
        <v>8</v>
      </c>
      <c r="H418" s="84" t="s">
        <v>428</v>
      </c>
      <c r="I418" s="92" t="s">
        <v>753</v>
      </c>
      <c r="J418" s="473"/>
      <c r="K418" s="149"/>
      <c r="L418" s="149"/>
      <c r="M418" s="149"/>
      <c r="N418" s="448"/>
      <c r="O418" s="490"/>
      <c r="P418" s="160">
        <f>SUM(J418:O418)</f>
        <v>0</v>
      </c>
      <c r="Q418" s="171"/>
      <c r="R418" s="149"/>
      <c r="S418" s="256"/>
      <c r="T418" s="613">
        <v>1</v>
      </c>
      <c r="U418" s="491">
        <v>1</v>
      </c>
      <c r="V418" s="859">
        <v>1</v>
      </c>
      <c r="W418" s="501">
        <f>SUM(Q418:V418)</f>
        <v>3</v>
      </c>
      <c r="X418" s="501">
        <f>SUM(P418,W418)</f>
        <v>3</v>
      </c>
      <c r="Y418" s="708">
        <v>1</v>
      </c>
      <c r="Z418" s="536">
        <v>1</v>
      </c>
      <c r="AA418" s="171"/>
      <c r="AB418" s="531"/>
      <c r="AC418" s="531"/>
      <c r="AD418" s="490"/>
      <c r="AE418" s="501">
        <f>SUM(Y418:AD418)</f>
        <v>2</v>
      </c>
    </row>
    <row r="419" spans="2:31" s="496" customFormat="1" ht="15" customHeight="1">
      <c r="B419" s="495" t="s">
        <v>44</v>
      </c>
      <c r="C419" s="610" t="s">
        <v>711</v>
      </c>
      <c r="D419" s="493"/>
      <c r="E419" s="96"/>
      <c r="F419" s="684"/>
      <c r="G419" s="610" t="s">
        <v>8</v>
      </c>
      <c r="H419" s="84" t="s">
        <v>749</v>
      </c>
      <c r="I419" s="92" t="s">
        <v>750</v>
      </c>
      <c r="J419" s="473"/>
      <c r="K419" s="149"/>
      <c r="L419" s="149"/>
      <c r="M419" s="149"/>
      <c r="N419" s="448"/>
      <c r="O419" s="490"/>
      <c r="P419" s="160">
        <f t="shared" ref="P419:P420" si="270">SUM(J419:O419)</f>
        <v>0</v>
      </c>
      <c r="Q419" s="171"/>
      <c r="R419" s="149"/>
      <c r="S419" s="256"/>
      <c r="T419" s="613">
        <v>1</v>
      </c>
      <c r="U419" s="491">
        <v>1</v>
      </c>
      <c r="V419" s="859">
        <v>1</v>
      </c>
      <c r="W419" s="501">
        <f t="shared" ref="W419:W420" si="271">SUM(Q419:V419)</f>
        <v>3</v>
      </c>
      <c r="X419" s="501">
        <f t="shared" ref="X419:X420" si="272">SUM(P419,W419)</f>
        <v>3</v>
      </c>
      <c r="Y419" s="708">
        <v>1</v>
      </c>
      <c r="Z419" s="176"/>
      <c r="AA419" s="171"/>
      <c r="AB419" s="531"/>
      <c r="AC419" s="531"/>
      <c r="AD419" s="490"/>
      <c r="AE419" s="501">
        <f t="shared" ref="AE419:AE420" si="273">SUM(Y419:AD419)</f>
        <v>1</v>
      </c>
    </row>
    <row r="420" spans="2:31" s="496" customFormat="1" ht="15" customHeight="1">
      <c r="B420" s="495" t="s">
        <v>44</v>
      </c>
      <c r="C420" s="610" t="s">
        <v>711</v>
      </c>
      <c r="D420" s="493"/>
      <c r="E420" s="96"/>
      <c r="F420" s="684"/>
      <c r="G420" s="610" t="s">
        <v>8</v>
      </c>
      <c r="H420" s="84" t="s">
        <v>749</v>
      </c>
      <c r="I420" s="92" t="s">
        <v>751</v>
      </c>
      <c r="J420" s="473"/>
      <c r="K420" s="149"/>
      <c r="L420" s="149"/>
      <c r="M420" s="149"/>
      <c r="N420" s="448"/>
      <c r="O420" s="490"/>
      <c r="P420" s="160">
        <f t="shared" si="270"/>
        <v>0</v>
      </c>
      <c r="Q420" s="171"/>
      <c r="R420" s="149"/>
      <c r="S420" s="256"/>
      <c r="T420" s="613">
        <v>1</v>
      </c>
      <c r="U420" s="491">
        <v>1</v>
      </c>
      <c r="V420" s="859">
        <v>1</v>
      </c>
      <c r="W420" s="501">
        <f t="shared" si="271"/>
        <v>3</v>
      </c>
      <c r="X420" s="501">
        <f t="shared" si="272"/>
        <v>3</v>
      </c>
      <c r="Y420" s="708">
        <v>1</v>
      </c>
      <c r="Z420" s="176"/>
      <c r="AA420" s="171"/>
      <c r="AB420" s="531"/>
      <c r="AC420" s="531"/>
      <c r="AD420" s="490"/>
      <c r="AE420" s="501">
        <f t="shared" si="273"/>
        <v>1</v>
      </c>
    </row>
    <row r="421" spans="2:31" s="496" customFormat="1" ht="15" customHeight="1">
      <c r="B421" s="112" t="s">
        <v>44</v>
      </c>
      <c r="C421" s="84" t="s">
        <v>711</v>
      </c>
      <c r="D421" s="493"/>
      <c r="E421" s="494"/>
      <c r="F421" s="681"/>
      <c r="G421" s="84" t="s">
        <v>8</v>
      </c>
      <c r="H421" s="84" t="s">
        <v>339</v>
      </c>
      <c r="I421" s="92" t="s">
        <v>760</v>
      </c>
      <c r="J421" s="473"/>
      <c r="K421" s="149"/>
      <c r="L421" s="149"/>
      <c r="M421" s="149"/>
      <c r="N421" s="448"/>
      <c r="O421" s="490"/>
      <c r="P421" s="160">
        <f t="shared" si="268"/>
        <v>0</v>
      </c>
      <c r="Q421" s="353"/>
      <c r="R421" s="149"/>
      <c r="S421" s="256"/>
      <c r="T421" s="613">
        <v>1</v>
      </c>
      <c r="U421" s="491">
        <v>1</v>
      </c>
      <c r="V421" s="859">
        <v>1</v>
      </c>
      <c r="W421" s="501">
        <f t="shared" si="265"/>
        <v>3</v>
      </c>
      <c r="X421" s="501">
        <f t="shared" si="266"/>
        <v>3</v>
      </c>
      <c r="Y421" s="708">
        <v>1</v>
      </c>
      <c r="Z421" s="176"/>
      <c r="AA421" s="171"/>
      <c r="AB421" s="531"/>
      <c r="AC421" s="531"/>
      <c r="AD421" s="490"/>
      <c r="AE421" s="501">
        <f t="shared" si="269"/>
        <v>1</v>
      </c>
    </row>
    <row r="422" spans="2:31" s="496" customFormat="1" ht="15" customHeight="1">
      <c r="B422" s="495" t="s">
        <v>44</v>
      </c>
      <c r="C422" s="610" t="s">
        <v>711</v>
      </c>
      <c r="D422" s="493"/>
      <c r="E422" s="96"/>
      <c r="F422" s="684"/>
      <c r="G422" s="610" t="s">
        <v>8</v>
      </c>
      <c r="H422" s="84" t="s">
        <v>758</v>
      </c>
      <c r="I422" s="92" t="s">
        <v>757</v>
      </c>
      <c r="J422" s="473"/>
      <c r="K422" s="149"/>
      <c r="L422" s="149"/>
      <c r="M422" s="149"/>
      <c r="N422" s="448"/>
      <c r="O422" s="490"/>
      <c r="P422" s="160">
        <f t="shared" si="268"/>
        <v>0</v>
      </c>
      <c r="Q422" s="171"/>
      <c r="R422" s="149"/>
      <c r="S422" s="256"/>
      <c r="T422" s="613">
        <v>1</v>
      </c>
      <c r="U422" s="491">
        <v>1</v>
      </c>
      <c r="V422" s="859">
        <v>1</v>
      </c>
      <c r="W422" s="501">
        <f t="shared" si="265"/>
        <v>3</v>
      </c>
      <c r="X422" s="501">
        <f t="shared" si="266"/>
        <v>3</v>
      </c>
      <c r="Y422" s="708">
        <v>1</v>
      </c>
      <c r="Z422" s="176"/>
      <c r="AA422" s="171"/>
      <c r="AB422" s="531"/>
      <c r="AC422" s="531"/>
      <c r="AD422" s="490"/>
      <c r="AE422" s="501">
        <f t="shared" si="269"/>
        <v>1</v>
      </c>
    </row>
    <row r="423" spans="2:31" s="496" customFormat="1" ht="15" customHeight="1" thickBot="1">
      <c r="B423" s="495" t="s">
        <v>44</v>
      </c>
      <c r="C423" s="87" t="s">
        <v>711</v>
      </c>
      <c r="D423" s="493"/>
      <c r="E423" s="96"/>
      <c r="F423" s="684"/>
      <c r="G423" s="87" t="s">
        <v>8</v>
      </c>
      <c r="H423" s="511"/>
      <c r="I423" s="500" t="s">
        <v>710</v>
      </c>
      <c r="J423" s="155"/>
      <c r="K423" s="770"/>
      <c r="L423" s="770"/>
      <c r="M423" s="770"/>
      <c r="N423" s="771"/>
      <c r="O423" s="192"/>
      <c r="P423" s="772">
        <f t="shared" si="268"/>
        <v>0</v>
      </c>
      <c r="Q423" s="773"/>
      <c r="R423" s="770"/>
      <c r="S423" s="778"/>
      <c r="T423" s="779"/>
      <c r="U423" s="779"/>
      <c r="V423" s="780"/>
      <c r="W423" s="336">
        <f t="shared" si="265"/>
        <v>0</v>
      </c>
      <c r="X423" s="336">
        <f t="shared" si="266"/>
        <v>0</v>
      </c>
      <c r="Y423" s="209"/>
      <c r="Z423" s="218"/>
      <c r="AA423" s="773"/>
      <c r="AB423" s="535"/>
      <c r="AC423" s="535"/>
      <c r="AD423" s="192"/>
      <c r="AE423" s="152">
        <f t="shared" si="269"/>
        <v>0</v>
      </c>
    </row>
    <row r="424" spans="2:31" s="496" customFormat="1" ht="15" customHeight="1">
      <c r="B424" s="112" t="s">
        <v>44</v>
      </c>
      <c r="C424" s="83" t="s">
        <v>714</v>
      </c>
      <c r="D424" s="493"/>
      <c r="E424" s="494"/>
      <c r="F424" s="681"/>
      <c r="G424" s="610" t="s">
        <v>7</v>
      </c>
      <c r="H424" s="610"/>
      <c r="I424" s="611" t="s">
        <v>31</v>
      </c>
      <c r="J424" s="504"/>
      <c r="K424" s="150"/>
      <c r="L424" s="150"/>
      <c r="M424" s="150"/>
      <c r="N424" s="150"/>
      <c r="O424" s="477"/>
      <c r="P424" s="162">
        <f t="shared" ref="P424" si="274">SUM(J424:O424)</f>
        <v>0</v>
      </c>
      <c r="Q424" s="363"/>
      <c r="R424" s="150"/>
      <c r="S424" s="217"/>
      <c r="T424" s="258">
        <v>0.1</v>
      </c>
      <c r="U424" s="671">
        <v>0.1</v>
      </c>
      <c r="V424" s="862">
        <v>0.1</v>
      </c>
      <c r="W424" s="115">
        <f t="shared" ref="W424" si="275">SUM(Q424:V424)</f>
        <v>0.30000000000000004</v>
      </c>
      <c r="X424" s="115">
        <f t="shared" ref="X424" si="276">SUM(P424,W424)</f>
        <v>0.30000000000000004</v>
      </c>
      <c r="Y424" s="896">
        <v>0.1</v>
      </c>
      <c r="Z424" s="225"/>
      <c r="AA424" s="531"/>
      <c r="AB424" s="531"/>
      <c r="AC424" s="531"/>
      <c r="AD424" s="490"/>
      <c r="AE424" s="501">
        <f t="shared" ref="AE424" si="277">SUM(Y424:AD424)</f>
        <v>0.1</v>
      </c>
    </row>
    <row r="425" spans="2:31" s="496" customFormat="1" ht="15" customHeight="1">
      <c r="B425" s="112" t="s">
        <v>44</v>
      </c>
      <c r="C425" s="108" t="s">
        <v>713</v>
      </c>
      <c r="D425" s="493"/>
      <c r="E425" s="494"/>
      <c r="F425" s="681"/>
      <c r="G425" s="108" t="s">
        <v>8</v>
      </c>
      <c r="H425" s="84" t="s">
        <v>253</v>
      </c>
      <c r="I425" s="92" t="s">
        <v>123</v>
      </c>
      <c r="J425" s="504"/>
      <c r="K425" s="150"/>
      <c r="L425" s="150"/>
      <c r="M425" s="150"/>
      <c r="N425" s="767"/>
      <c r="O425" s="477"/>
      <c r="P425" s="162">
        <f>SUM(J425:O425)</f>
        <v>0</v>
      </c>
      <c r="Q425" s="363"/>
      <c r="R425" s="150"/>
      <c r="S425" s="176"/>
      <c r="T425" s="739">
        <v>1</v>
      </c>
      <c r="U425" s="491">
        <v>1</v>
      </c>
      <c r="V425" s="746">
        <v>1</v>
      </c>
      <c r="W425" s="501">
        <f t="shared" si="213"/>
        <v>3</v>
      </c>
      <c r="X425" s="501">
        <f t="shared" si="214"/>
        <v>3</v>
      </c>
      <c r="Y425" s="864">
        <v>1</v>
      </c>
      <c r="Z425" s="225"/>
      <c r="AA425" s="606"/>
      <c r="AB425" s="606"/>
      <c r="AC425" s="606"/>
      <c r="AD425" s="477"/>
      <c r="AE425" s="502">
        <f>SUM(Y425:AD425)</f>
        <v>1</v>
      </c>
    </row>
    <row r="426" spans="2:31" s="496" customFormat="1" ht="15" customHeight="1">
      <c r="B426" s="495" t="s">
        <v>44</v>
      </c>
      <c r="C426" s="84" t="s">
        <v>713</v>
      </c>
      <c r="D426" s="493"/>
      <c r="E426" s="96"/>
      <c r="F426" s="684"/>
      <c r="G426" s="84" t="s">
        <v>8</v>
      </c>
      <c r="H426" s="84" t="s">
        <v>292</v>
      </c>
      <c r="I426" s="92" t="s">
        <v>296</v>
      </c>
      <c r="J426" s="473"/>
      <c r="K426" s="149"/>
      <c r="L426" s="149"/>
      <c r="M426" s="149"/>
      <c r="N426" s="448"/>
      <c r="O426" s="490"/>
      <c r="P426" s="160">
        <f>SUM(J426:O426)</f>
        <v>0</v>
      </c>
      <c r="Q426" s="353"/>
      <c r="R426" s="759"/>
      <c r="S426" s="176"/>
      <c r="T426" s="739">
        <v>1</v>
      </c>
      <c r="U426" s="491">
        <v>1</v>
      </c>
      <c r="V426" s="746">
        <v>1</v>
      </c>
      <c r="W426" s="501">
        <f t="shared" si="213"/>
        <v>3</v>
      </c>
      <c r="X426" s="501">
        <f t="shared" si="214"/>
        <v>3</v>
      </c>
      <c r="Y426" s="864">
        <v>1</v>
      </c>
      <c r="Z426" s="171"/>
      <c r="AA426" s="531"/>
      <c r="AB426" s="531"/>
      <c r="AC426" s="531"/>
      <c r="AD426" s="490"/>
      <c r="AE426" s="501">
        <f>SUM(Y426:AD426)</f>
        <v>1</v>
      </c>
    </row>
    <row r="427" spans="2:31" s="496" customFormat="1" ht="15" customHeight="1">
      <c r="B427" s="495" t="s">
        <v>44</v>
      </c>
      <c r="C427" s="84" t="s">
        <v>713</v>
      </c>
      <c r="D427" s="493"/>
      <c r="E427" s="96"/>
      <c r="F427" s="684"/>
      <c r="G427" s="84" t="s">
        <v>8</v>
      </c>
      <c r="H427" s="84" t="s">
        <v>292</v>
      </c>
      <c r="I427" s="92" t="s">
        <v>707</v>
      </c>
      <c r="J427" s="473"/>
      <c r="K427" s="149"/>
      <c r="L427" s="149"/>
      <c r="M427" s="149"/>
      <c r="N427" s="448"/>
      <c r="O427" s="490"/>
      <c r="P427" s="160">
        <f t="shared" ref="P427:P428" si="278">SUM(J427:O427)</f>
        <v>0</v>
      </c>
      <c r="Q427" s="353"/>
      <c r="R427" s="149"/>
      <c r="S427" s="176"/>
      <c r="T427" s="739">
        <v>1</v>
      </c>
      <c r="U427" s="491">
        <v>1</v>
      </c>
      <c r="V427" s="746">
        <v>1</v>
      </c>
      <c r="W427" s="501">
        <f t="shared" si="213"/>
        <v>3</v>
      </c>
      <c r="X427" s="501">
        <f t="shared" si="214"/>
        <v>3</v>
      </c>
      <c r="Y427" s="864">
        <v>1</v>
      </c>
      <c r="Z427" s="171"/>
      <c r="AA427" s="531"/>
      <c r="AB427" s="531"/>
      <c r="AC427" s="531"/>
      <c r="AD427" s="490"/>
      <c r="AE427" s="501">
        <f t="shared" ref="AE427:AE428" si="279">SUM(Y427:AD427)</f>
        <v>1</v>
      </c>
    </row>
    <row r="428" spans="2:31" s="496" customFormat="1" ht="15" customHeight="1">
      <c r="B428" s="495" t="s">
        <v>44</v>
      </c>
      <c r="C428" s="84" t="s">
        <v>713</v>
      </c>
      <c r="D428" s="493"/>
      <c r="E428" s="96"/>
      <c r="F428" s="684"/>
      <c r="G428" s="84" t="s">
        <v>8</v>
      </c>
      <c r="H428" s="84" t="s">
        <v>339</v>
      </c>
      <c r="I428" s="446" t="s">
        <v>183</v>
      </c>
      <c r="J428" s="473"/>
      <c r="K428" s="149"/>
      <c r="L428" s="149"/>
      <c r="M428" s="149"/>
      <c r="N428" s="448"/>
      <c r="O428" s="490"/>
      <c r="P428" s="160">
        <f t="shared" si="278"/>
        <v>0</v>
      </c>
      <c r="Q428" s="353"/>
      <c r="R428" s="149"/>
      <c r="S428" s="176"/>
      <c r="T428" s="739">
        <v>1</v>
      </c>
      <c r="U428" s="491">
        <v>1</v>
      </c>
      <c r="V428" s="746">
        <v>1</v>
      </c>
      <c r="W428" s="501">
        <f t="shared" si="213"/>
        <v>3</v>
      </c>
      <c r="X428" s="501">
        <f t="shared" si="214"/>
        <v>3</v>
      </c>
      <c r="Y428" s="864">
        <v>1</v>
      </c>
      <c r="Z428" s="171"/>
      <c r="AA428" s="531"/>
      <c r="AB428" s="531"/>
      <c r="AC428" s="531"/>
      <c r="AD428" s="490"/>
      <c r="AE428" s="501">
        <f t="shared" si="279"/>
        <v>1</v>
      </c>
    </row>
    <row r="429" spans="2:31" s="496" customFormat="1" ht="15" customHeight="1">
      <c r="B429" s="495" t="s">
        <v>44</v>
      </c>
      <c r="C429" s="610" t="s">
        <v>713</v>
      </c>
      <c r="D429" s="493"/>
      <c r="E429" s="96"/>
      <c r="F429" s="684"/>
      <c r="G429" s="84" t="s">
        <v>8</v>
      </c>
      <c r="H429" s="84" t="s">
        <v>339</v>
      </c>
      <c r="I429" s="92" t="s">
        <v>311</v>
      </c>
      <c r="J429" s="473"/>
      <c r="K429" s="149"/>
      <c r="L429" s="149"/>
      <c r="M429" s="149"/>
      <c r="N429" s="448"/>
      <c r="O429" s="490"/>
      <c r="P429" s="160">
        <f>SUM(J429:O429)</f>
        <v>0</v>
      </c>
      <c r="Q429" s="353"/>
      <c r="R429" s="149"/>
      <c r="S429" s="176"/>
      <c r="T429" s="739">
        <v>1</v>
      </c>
      <c r="U429" s="491">
        <v>1</v>
      </c>
      <c r="V429" s="746">
        <v>1</v>
      </c>
      <c r="W429" s="501">
        <f t="shared" si="213"/>
        <v>3</v>
      </c>
      <c r="X429" s="501">
        <f t="shared" si="214"/>
        <v>3</v>
      </c>
      <c r="Y429" s="864">
        <v>1</v>
      </c>
      <c r="Z429" s="171"/>
      <c r="AA429" s="531"/>
      <c r="AB429" s="531"/>
      <c r="AC429" s="531"/>
      <c r="AD429" s="490"/>
      <c r="AE429" s="501">
        <f>SUM(Y429:AD429)</f>
        <v>1</v>
      </c>
    </row>
    <row r="430" spans="2:31" s="496" customFormat="1" ht="15" customHeight="1">
      <c r="B430" s="495" t="s">
        <v>44</v>
      </c>
      <c r="C430" s="610" t="s">
        <v>713</v>
      </c>
      <c r="D430" s="493"/>
      <c r="E430" s="96"/>
      <c r="F430" s="684"/>
      <c r="G430" s="610" t="s">
        <v>8</v>
      </c>
      <c r="H430" s="610" t="s">
        <v>339</v>
      </c>
      <c r="I430" s="611" t="s">
        <v>752</v>
      </c>
      <c r="J430" s="473"/>
      <c r="K430" s="149"/>
      <c r="L430" s="149"/>
      <c r="M430" s="149"/>
      <c r="N430" s="448"/>
      <c r="O430" s="490"/>
      <c r="P430" s="160">
        <f>SUM(J430:O430)</f>
        <v>0</v>
      </c>
      <c r="Q430" s="353"/>
      <c r="R430" s="759"/>
      <c r="S430" s="176"/>
      <c r="T430" s="739">
        <v>1</v>
      </c>
      <c r="U430" s="491">
        <v>1</v>
      </c>
      <c r="V430" s="746">
        <v>1</v>
      </c>
      <c r="W430" s="501">
        <f t="shared" si="213"/>
        <v>3</v>
      </c>
      <c r="X430" s="501">
        <f t="shared" si="214"/>
        <v>3</v>
      </c>
      <c r="Y430" s="864">
        <v>1</v>
      </c>
      <c r="Z430" s="171"/>
      <c r="AA430" s="531"/>
      <c r="AB430" s="531"/>
      <c r="AC430" s="531"/>
      <c r="AD430" s="490"/>
      <c r="AE430" s="501">
        <f>SUM(Y430:AD430)</f>
        <v>1</v>
      </c>
    </row>
    <row r="431" spans="2:31" s="496" customFormat="1" ht="15" customHeight="1" thickBot="1">
      <c r="B431" s="112" t="s">
        <v>44</v>
      </c>
      <c r="C431" s="87" t="s">
        <v>713</v>
      </c>
      <c r="D431" s="493"/>
      <c r="E431" s="494"/>
      <c r="F431" s="681"/>
      <c r="G431" s="87" t="s">
        <v>8</v>
      </c>
      <c r="H431" s="87"/>
      <c r="I431" s="612" t="s">
        <v>761</v>
      </c>
      <c r="J431" s="155"/>
      <c r="K431" s="770"/>
      <c r="L431" s="770"/>
      <c r="M431" s="770"/>
      <c r="N431" s="771"/>
      <c r="O431" s="192"/>
      <c r="P431" s="772">
        <f t="shared" ref="P431" si="280">SUM(J431:O431)</f>
        <v>0</v>
      </c>
      <c r="Q431" s="155"/>
      <c r="R431" s="770"/>
      <c r="S431" s="271"/>
      <c r="T431" s="168"/>
      <c r="U431" s="223"/>
      <c r="V431" s="257"/>
      <c r="W431" s="120">
        <f t="shared" si="213"/>
        <v>0</v>
      </c>
      <c r="X431" s="120">
        <f t="shared" si="214"/>
        <v>0</v>
      </c>
      <c r="Y431" s="840"/>
      <c r="Z431" s="554"/>
      <c r="AA431" s="170"/>
      <c r="AB431" s="170"/>
      <c r="AC431" s="170"/>
      <c r="AD431" s="480"/>
      <c r="AE431" s="503">
        <f t="shared" ref="AE431" si="281">SUM(Y431:AD431)</f>
        <v>0</v>
      </c>
    </row>
    <row r="432" spans="2:31" s="496" customFormat="1" ht="15" customHeight="1">
      <c r="B432" s="112" t="s">
        <v>44</v>
      </c>
      <c r="C432" s="108" t="s">
        <v>716</v>
      </c>
      <c r="D432" s="493"/>
      <c r="E432" s="494"/>
      <c r="F432" s="681"/>
      <c r="G432" s="84" t="s">
        <v>7</v>
      </c>
      <c r="H432" s="84"/>
      <c r="I432" s="92" t="s">
        <v>31</v>
      </c>
      <c r="J432" s="504"/>
      <c r="K432" s="606"/>
      <c r="L432" s="325"/>
      <c r="M432" s="606"/>
      <c r="N432" s="606"/>
      <c r="O432" s="477"/>
      <c r="P432" s="160">
        <f t="shared" ref="P432:P433" si="282">SUM(J432:O432)</f>
        <v>0</v>
      </c>
      <c r="Q432" s="473"/>
      <c r="R432" s="149"/>
      <c r="S432" s="606"/>
      <c r="T432" s="606"/>
      <c r="U432" s="606"/>
      <c r="V432" s="606"/>
      <c r="W432" s="502">
        <f t="shared" si="213"/>
        <v>0</v>
      </c>
      <c r="X432" s="166">
        <f t="shared" si="214"/>
        <v>0</v>
      </c>
      <c r="Y432" s="166"/>
      <c r="Z432" s="333">
        <v>0.6</v>
      </c>
      <c r="AA432" s="313">
        <v>0.6</v>
      </c>
      <c r="AB432" s="313">
        <v>0.6</v>
      </c>
      <c r="AC432" s="638">
        <v>0.6</v>
      </c>
      <c r="AD432" s="162"/>
      <c r="AE432" s="502">
        <f t="shared" ref="AE432:AE433" si="283">SUM(Y432:AD432)</f>
        <v>2.4</v>
      </c>
    </row>
    <row r="433" spans="2:31" s="496" customFormat="1" ht="15" customHeight="1">
      <c r="B433" s="112" t="s">
        <v>44</v>
      </c>
      <c r="C433" s="84" t="s">
        <v>715</v>
      </c>
      <c r="D433" s="493"/>
      <c r="E433" s="494"/>
      <c r="F433" s="681"/>
      <c r="G433" s="84" t="s">
        <v>7</v>
      </c>
      <c r="H433" s="84"/>
      <c r="I433" s="92" t="s">
        <v>146</v>
      </c>
      <c r="J433" s="473"/>
      <c r="K433" s="531"/>
      <c r="L433" s="531"/>
      <c r="M433" s="531"/>
      <c r="N433" s="531"/>
      <c r="O433" s="490"/>
      <c r="P433" s="160">
        <f t="shared" si="282"/>
        <v>0</v>
      </c>
      <c r="Q433" s="473"/>
      <c r="R433" s="149"/>
      <c r="S433" s="531"/>
      <c r="T433" s="531"/>
      <c r="U433" s="531"/>
      <c r="V433" s="531"/>
      <c r="W433" s="501">
        <f t="shared" si="213"/>
        <v>0</v>
      </c>
      <c r="X433" s="117">
        <f t="shared" si="214"/>
        <v>0</v>
      </c>
      <c r="Y433" s="117"/>
      <c r="Z433" s="248">
        <v>1</v>
      </c>
      <c r="AA433" s="607">
        <v>1</v>
      </c>
      <c r="AB433" s="607">
        <v>1</v>
      </c>
      <c r="AC433" s="790">
        <v>1</v>
      </c>
      <c r="AD433" s="160"/>
      <c r="AE433" s="501">
        <f t="shared" si="283"/>
        <v>4</v>
      </c>
    </row>
    <row r="434" spans="2:31" s="496" customFormat="1" ht="15" customHeight="1">
      <c r="B434" s="112" t="s">
        <v>44</v>
      </c>
      <c r="C434" s="84" t="s">
        <v>715</v>
      </c>
      <c r="D434" s="493"/>
      <c r="E434" s="494"/>
      <c r="F434" s="681"/>
      <c r="G434" s="84" t="s">
        <v>8</v>
      </c>
      <c r="H434" s="84" t="s">
        <v>253</v>
      </c>
      <c r="I434" s="92" t="s">
        <v>123</v>
      </c>
      <c r="J434" s="473"/>
      <c r="K434" s="531"/>
      <c r="L434" s="531"/>
      <c r="M434" s="531"/>
      <c r="N434" s="531"/>
      <c r="O434" s="490"/>
      <c r="P434" s="160">
        <f>SUM(J434:O434)</f>
        <v>0</v>
      </c>
      <c r="Q434" s="473"/>
      <c r="R434" s="149"/>
      <c r="S434" s="531"/>
      <c r="T434" s="531"/>
      <c r="U434" s="531"/>
      <c r="V434" s="531"/>
      <c r="W434" s="501">
        <f t="shared" si="213"/>
        <v>0</v>
      </c>
      <c r="X434" s="117">
        <f t="shared" si="214"/>
        <v>0</v>
      </c>
      <c r="Y434" s="117"/>
      <c r="Z434" s="248">
        <v>1</v>
      </c>
      <c r="AA434" s="607">
        <v>1</v>
      </c>
      <c r="AB434" s="607">
        <v>1</v>
      </c>
      <c r="AC434" s="790">
        <v>1</v>
      </c>
      <c r="AD434" s="160"/>
      <c r="AE434" s="501">
        <f>SUM(Y434:AD434)</f>
        <v>4</v>
      </c>
    </row>
    <row r="435" spans="2:31" s="496" customFormat="1" ht="15" customHeight="1">
      <c r="B435" s="495" t="s">
        <v>44</v>
      </c>
      <c r="C435" s="84" t="s">
        <v>715</v>
      </c>
      <c r="D435" s="493"/>
      <c r="E435" s="96"/>
      <c r="F435" s="684"/>
      <c r="G435" s="84" t="s">
        <v>8</v>
      </c>
      <c r="H435" s="84" t="s">
        <v>292</v>
      </c>
      <c r="I435" s="92" t="s">
        <v>295</v>
      </c>
      <c r="J435" s="473"/>
      <c r="K435" s="531"/>
      <c r="L435" s="531"/>
      <c r="M435" s="531"/>
      <c r="N435" s="531"/>
      <c r="O435" s="490"/>
      <c r="P435" s="160">
        <f t="shared" ref="P435:P436" si="284">SUM(J435:O435)</f>
        <v>0</v>
      </c>
      <c r="Q435" s="473"/>
      <c r="R435" s="149"/>
      <c r="S435" s="531"/>
      <c r="T435" s="531"/>
      <c r="U435" s="531"/>
      <c r="V435" s="531"/>
      <c r="W435" s="501">
        <f t="shared" si="213"/>
        <v>0</v>
      </c>
      <c r="X435" s="117">
        <f t="shared" si="214"/>
        <v>0</v>
      </c>
      <c r="Y435" s="117"/>
      <c r="Z435" s="248">
        <v>1</v>
      </c>
      <c r="AA435" s="607">
        <v>1</v>
      </c>
      <c r="AB435" s="607">
        <v>1</v>
      </c>
      <c r="AC435" s="790">
        <v>1</v>
      </c>
      <c r="AD435" s="160"/>
      <c r="AE435" s="501">
        <f t="shared" ref="AE435" si="285">SUM(Y435:AD435)</f>
        <v>4</v>
      </c>
    </row>
    <row r="436" spans="2:31" s="496" customFormat="1" ht="15" customHeight="1">
      <c r="B436" s="495" t="s">
        <v>44</v>
      </c>
      <c r="C436" s="84" t="s">
        <v>715</v>
      </c>
      <c r="D436" s="493"/>
      <c r="E436" s="96"/>
      <c r="F436" s="684"/>
      <c r="G436" s="84" t="s">
        <v>8</v>
      </c>
      <c r="H436" s="84" t="s">
        <v>292</v>
      </c>
      <c r="I436" s="92" t="s">
        <v>293</v>
      </c>
      <c r="J436" s="473"/>
      <c r="K436" s="531"/>
      <c r="L436" s="531"/>
      <c r="M436" s="531"/>
      <c r="N436" s="531"/>
      <c r="O436" s="490"/>
      <c r="P436" s="160">
        <f t="shared" si="284"/>
        <v>0</v>
      </c>
      <c r="Q436" s="473"/>
      <c r="R436" s="149"/>
      <c r="S436" s="531"/>
      <c r="T436" s="531"/>
      <c r="U436" s="531"/>
      <c r="V436" s="531"/>
      <c r="W436" s="501">
        <f t="shared" si="213"/>
        <v>0</v>
      </c>
      <c r="X436" s="117">
        <f t="shared" si="214"/>
        <v>0</v>
      </c>
      <c r="Y436" s="117"/>
      <c r="Z436" s="248">
        <v>1</v>
      </c>
      <c r="AA436" s="607">
        <v>1</v>
      </c>
      <c r="AB436" s="607">
        <v>1</v>
      </c>
      <c r="AC436" s="790">
        <v>1</v>
      </c>
      <c r="AD436" s="160"/>
      <c r="AE436" s="501">
        <f t="shared" ref="AE436" si="286">SUM(Y436:AD436)</f>
        <v>4</v>
      </c>
    </row>
    <row r="437" spans="2:31" s="496" customFormat="1" ht="15" customHeight="1">
      <c r="B437" s="112" t="s">
        <v>44</v>
      </c>
      <c r="C437" s="84" t="s">
        <v>715</v>
      </c>
      <c r="D437" s="493"/>
      <c r="E437" s="494"/>
      <c r="F437" s="681"/>
      <c r="G437" s="84" t="s">
        <v>8</v>
      </c>
      <c r="H437" s="84" t="s">
        <v>292</v>
      </c>
      <c r="I437" s="92" t="s">
        <v>294</v>
      </c>
      <c r="J437" s="473"/>
      <c r="K437" s="531"/>
      <c r="L437" s="531"/>
      <c r="M437" s="531"/>
      <c r="N437" s="531"/>
      <c r="O437" s="490"/>
      <c r="P437" s="160">
        <f>SUM(J437:O437)</f>
        <v>0</v>
      </c>
      <c r="Q437" s="473"/>
      <c r="R437" s="149"/>
      <c r="S437" s="531"/>
      <c r="T437" s="531"/>
      <c r="U437" s="531"/>
      <c r="V437" s="531"/>
      <c r="W437" s="501">
        <f t="shared" si="213"/>
        <v>0</v>
      </c>
      <c r="X437" s="117">
        <f t="shared" si="214"/>
        <v>0</v>
      </c>
      <c r="Y437" s="117"/>
      <c r="Z437" s="248">
        <v>1</v>
      </c>
      <c r="AA437" s="607">
        <v>1</v>
      </c>
      <c r="AB437" s="607">
        <v>1</v>
      </c>
      <c r="AC437" s="790">
        <v>1</v>
      </c>
      <c r="AD437" s="160"/>
      <c r="AE437" s="501">
        <f>SUM(Y437:AD437)</f>
        <v>4</v>
      </c>
    </row>
    <row r="438" spans="2:31" s="496" customFormat="1" ht="15" customHeight="1">
      <c r="B438" s="495" t="s">
        <v>44</v>
      </c>
      <c r="C438" s="84" t="s">
        <v>715</v>
      </c>
      <c r="D438" s="493"/>
      <c r="E438" s="96"/>
      <c r="F438" s="684"/>
      <c r="G438" s="84" t="s">
        <v>8</v>
      </c>
      <c r="H438" s="84" t="s">
        <v>292</v>
      </c>
      <c r="I438" s="92" t="s">
        <v>296</v>
      </c>
      <c r="J438" s="473"/>
      <c r="K438" s="531"/>
      <c r="L438" s="531"/>
      <c r="M438" s="531"/>
      <c r="N438" s="531"/>
      <c r="O438" s="490"/>
      <c r="P438" s="160">
        <f t="shared" ref="P438:P442" si="287">SUM(J438:O438)</f>
        <v>0</v>
      </c>
      <c r="Q438" s="473"/>
      <c r="R438" s="149"/>
      <c r="S438" s="531"/>
      <c r="T438" s="531"/>
      <c r="U438" s="531"/>
      <c r="V438" s="531"/>
      <c r="W438" s="501">
        <f t="shared" si="213"/>
        <v>0</v>
      </c>
      <c r="X438" s="117">
        <f t="shared" si="214"/>
        <v>0</v>
      </c>
      <c r="Y438" s="117"/>
      <c r="Z438" s="248">
        <v>1</v>
      </c>
      <c r="AA438" s="607">
        <v>1</v>
      </c>
      <c r="AB438" s="607">
        <v>1</v>
      </c>
      <c r="AC438" s="790">
        <v>1</v>
      </c>
      <c r="AD438" s="160"/>
      <c r="AE438" s="501">
        <f t="shared" ref="AE438:AE442" si="288">SUM(Y438:AD438)</f>
        <v>4</v>
      </c>
    </row>
    <row r="439" spans="2:31" s="496" customFormat="1" ht="15" customHeight="1">
      <c r="B439" s="495" t="s">
        <v>44</v>
      </c>
      <c r="C439" s="84" t="s">
        <v>715</v>
      </c>
      <c r="D439" s="493"/>
      <c r="E439" s="96"/>
      <c r="F439" s="684"/>
      <c r="G439" s="84" t="s">
        <v>8</v>
      </c>
      <c r="H439" s="84" t="s">
        <v>292</v>
      </c>
      <c r="I439" s="92" t="s">
        <v>386</v>
      </c>
      <c r="J439" s="473"/>
      <c r="K439" s="531"/>
      <c r="L439" s="531"/>
      <c r="M439" s="531"/>
      <c r="N439" s="531"/>
      <c r="O439" s="490"/>
      <c r="P439" s="160">
        <f t="shared" si="287"/>
        <v>0</v>
      </c>
      <c r="Q439" s="473"/>
      <c r="R439" s="149"/>
      <c r="S439" s="531"/>
      <c r="T439" s="531"/>
      <c r="U439" s="531"/>
      <c r="V439" s="531"/>
      <c r="W439" s="501">
        <f t="shared" si="213"/>
        <v>0</v>
      </c>
      <c r="X439" s="117">
        <f t="shared" si="214"/>
        <v>0</v>
      </c>
      <c r="Y439" s="117"/>
      <c r="Z439" s="248">
        <v>1</v>
      </c>
      <c r="AA439" s="607">
        <v>1</v>
      </c>
      <c r="AB439" s="607">
        <v>1</v>
      </c>
      <c r="AC439" s="790">
        <v>1</v>
      </c>
      <c r="AD439" s="160"/>
      <c r="AE439" s="501">
        <f t="shared" si="288"/>
        <v>4</v>
      </c>
    </row>
    <row r="440" spans="2:31" s="496" customFormat="1" ht="15" customHeight="1">
      <c r="B440" s="495" t="s">
        <v>44</v>
      </c>
      <c r="C440" s="84" t="s">
        <v>715</v>
      </c>
      <c r="D440" s="493"/>
      <c r="E440" s="96"/>
      <c r="F440" s="684"/>
      <c r="G440" s="84" t="s">
        <v>8</v>
      </c>
      <c r="H440" s="84" t="s">
        <v>292</v>
      </c>
      <c r="I440" s="92" t="s">
        <v>387</v>
      </c>
      <c r="J440" s="473"/>
      <c r="K440" s="531"/>
      <c r="L440" s="531"/>
      <c r="M440" s="531"/>
      <c r="N440" s="531"/>
      <c r="O440" s="490"/>
      <c r="P440" s="160">
        <f t="shared" si="287"/>
        <v>0</v>
      </c>
      <c r="Q440" s="473"/>
      <c r="R440" s="149"/>
      <c r="S440" s="531"/>
      <c r="T440" s="531"/>
      <c r="U440" s="531"/>
      <c r="V440" s="531"/>
      <c r="W440" s="501">
        <f t="shared" si="213"/>
        <v>0</v>
      </c>
      <c r="X440" s="117">
        <f t="shared" si="214"/>
        <v>0</v>
      </c>
      <c r="Y440" s="117"/>
      <c r="Z440" s="248">
        <v>1</v>
      </c>
      <c r="AA440" s="607">
        <v>1</v>
      </c>
      <c r="AB440" s="607">
        <v>1</v>
      </c>
      <c r="AC440" s="790">
        <v>1</v>
      </c>
      <c r="AD440" s="160"/>
      <c r="AE440" s="501">
        <f t="shared" ref="AE440:AE441" si="289">SUM(Y440:AD440)</f>
        <v>4</v>
      </c>
    </row>
    <row r="441" spans="2:31" s="496" customFormat="1" ht="15" customHeight="1">
      <c r="B441" s="495" t="s">
        <v>44</v>
      </c>
      <c r="C441" s="84" t="s">
        <v>715</v>
      </c>
      <c r="D441" s="493"/>
      <c r="E441" s="96"/>
      <c r="F441" s="684"/>
      <c r="G441" s="84" t="s">
        <v>8</v>
      </c>
      <c r="H441" s="84" t="s">
        <v>339</v>
      </c>
      <c r="I441" s="446" t="s">
        <v>183</v>
      </c>
      <c r="J441" s="473"/>
      <c r="K441" s="531"/>
      <c r="L441" s="531"/>
      <c r="M441" s="531"/>
      <c r="N441" s="531"/>
      <c r="O441" s="490"/>
      <c r="P441" s="160">
        <f t="shared" si="287"/>
        <v>0</v>
      </c>
      <c r="Q441" s="473"/>
      <c r="R441" s="149"/>
      <c r="S441" s="531"/>
      <c r="T441" s="531"/>
      <c r="U441" s="531"/>
      <c r="V441" s="531"/>
      <c r="W441" s="501">
        <f t="shared" si="213"/>
        <v>0</v>
      </c>
      <c r="X441" s="117">
        <f t="shared" si="214"/>
        <v>0</v>
      </c>
      <c r="Y441" s="117"/>
      <c r="Z441" s="248">
        <v>1</v>
      </c>
      <c r="AA441" s="607">
        <v>1</v>
      </c>
      <c r="AB441" s="607">
        <v>1</v>
      </c>
      <c r="AC441" s="790">
        <v>1</v>
      </c>
      <c r="AD441" s="160"/>
      <c r="AE441" s="501">
        <f t="shared" si="289"/>
        <v>4</v>
      </c>
    </row>
    <row r="442" spans="2:31" s="496" customFormat="1" ht="15" customHeight="1">
      <c r="B442" s="495" t="s">
        <v>44</v>
      </c>
      <c r="C442" s="84" t="s">
        <v>715</v>
      </c>
      <c r="D442" s="493"/>
      <c r="E442" s="96"/>
      <c r="F442" s="684"/>
      <c r="G442" s="84" t="s">
        <v>8</v>
      </c>
      <c r="H442" s="84"/>
      <c r="I442" s="92" t="s">
        <v>120</v>
      </c>
      <c r="J442" s="473"/>
      <c r="K442" s="531"/>
      <c r="L442" s="531"/>
      <c r="M442" s="531"/>
      <c r="N442" s="531"/>
      <c r="O442" s="490"/>
      <c r="P442" s="160">
        <f t="shared" si="287"/>
        <v>0</v>
      </c>
      <c r="Q442" s="473"/>
      <c r="R442" s="149"/>
      <c r="S442" s="531"/>
      <c r="T442" s="531"/>
      <c r="U442" s="531"/>
      <c r="V442" s="531"/>
      <c r="W442" s="501">
        <f t="shared" si="213"/>
        <v>0</v>
      </c>
      <c r="X442" s="117">
        <f t="shared" si="214"/>
        <v>0</v>
      </c>
      <c r="Y442" s="117"/>
      <c r="Z442" s="167"/>
      <c r="AA442" s="531"/>
      <c r="AB442" s="531"/>
      <c r="AC442" s="176"/>
      <c r="AD442" s="160"/>
      <c r="AE442" s="501">
        <f t="shared" si="288"/>
        <v>0</v>
      </c>
    </row>
    <row r="443" spans="2:31" s="496" customFormat="1" ht="15" customHeight="1" thickBot="1">
      <c r="B443" s="112" t="s">
        <v>44</v>
      </c>
      <c r="C443" s="511" t="s">
        <v>715</v>
      </c>
      <c r="D443" s="493"/>
      <c r="E443" s="494"/>
      <c r="F443" s="681"/>
      <c r="G443" s="511" t="s">
        <v>8</v>
      </c>
      <c r="H443" s="511"/>
      <c r="I443" s="500" t="s">
        <v>120</v>
      </c>
      <c r="J443" s="604"/>
      <c r="K443" s="605"/>
      <c r="L443" s="605"/>
      <c r="M443" s="605"/>
      <c r="N443" s="605"/>
      <c r="O443" s="480"/>
      <c r="P443" s="163">
        <f>SUM(J443:O443)</f>
        <v>0</v>
      </c>
      <c r="Q443" s="604"/>
      <c r="R443" s="151"/>
      <c r="S443" s="605"/>
      <c r="T443" s="605"/>
      <c r="U443" s="605"/>
      <c r="V443" s="605"/>
      <c r="W443" s="503">
        <f t="shared" si="213"/>
        <v>0</v>
      </c>
      <c r="X443" s="335">
        <f t="shared" si="214"/>
        <v>0</v>
      </c>
      <c r="Y443" s="570"/>
      <c r="Z443" s="168"/>
      <c r="AA443" s="223"/>
      <c r="AB443" s="223"/>
      <c r="AC443" s="218"/>
      <c r="AD443" s="306"/>
      <c r="AE443" s="503">
        <f>SUM(Y443:AD443)</f>
        <v>0</v>
      </c>
    </row>
    <row r="444" spans="2:31" s="496" customFormat="1" ht="15" customHeight="1">
      <c r="B444" s="112" t="s">
        <v>44</v>
      </c>
      <c r="C444" s="84" t="s">
        <v>388</v>
      </c>
      <c r="D444" s="493"/>
      <c r="E444" s="494"/>
      <c r="F444" s="681"/>
      <c r="G444" s="84" t="s">
        <v>8</v>
      </c>
      <c r="H444" s="84"/>
      <c r="I444" s="92" t="s">
        <v>114</v>
      </c>
      <c r="J444" s="208"/>
      <c r="K444" s="221"/>
      <c r="L444" s="170"/>
      <c r="M444" s="170"/>
      <c r="N444" s="555"/>
      <c r="O444" s="556"/>
      <c r="P444" s="166">
        <f t="shared" ref="P444:P452" si="290">SUM(J444:O444)</f>
        <v>0</v>
      </c>
      <c r="Q444" s="558"/>
      <c r="R444" s="760"/>
      <c r="S444" s="791"/>
      <c r="T444" s="568"/>
      <c r="U444" s="561"/>
      <c r="V444" s="563"/>
      <c r="W444" s="564">
        <f t="shared" si="213"/>
        <v>0</v>
      </c>
      <c r="X444" s="508">
        <f t="shared" si="214"/>
        <v>0</v>
      </c>
      <c r="Y444" s="169"/>
      <c r="Z444" s="170"/>
      <c r="AA444" s="554"/>
      <c r="AB444" s="170"/>
      <c r="AC444" s="170"/>
      <c r="AD444" s="194"/>
      <c r="AE444" s="154">
        <f t="shared" ref="AE444:AE452" si="291">SUM(Y444:AD444)</f>
        <v>0</v>
      </c>
    </row>
    <row r="445" spans="2:31" s="496" customFormat="1" ht="15" customHeight="1" thickBot="1">
      <c r="B445" s="112" t="s">
        <v>44</v>
      </c>
      <c r="C445" s="511" t="s">
        <v>388</v>
      </c>
      <c r="D445" s="493"/>
      <c r="E445" s="494"/>
      <c r="F445" s="681"/>
      <c r="G445" s="511" t="s">
        <v>8</v>
      </c>
      <c r="H445" s="511"/>
      <c r="I445" s="500" t="s">
        <v>114</v>
      </c>
      <c r="J445" s="604"/>
      <c r="K445" s="151"/>
      <c r="L445" s="605"/>
      <c r="M445" s="605"/>
      <c r="N445" s="338"/>
      <c r="O445" s="457"/>
      <c r="P445" s="335">
        <f t="shared" si="290"/>
        <v>0</v>
      </c>
      <c r="Q445" s="560"/>
      <c r="R445" s="761"/>
      <c r="S445" s="792"/>
      <c r="T445" s="569"/>
      <c r="U445" s="562"/>
      <c r="V445" s="567"/>
      <c r="W445" s="503">
        <f t="shared" si="213"/>
        <v>0</v>
      </c>
      <c r="X445" s="503">
        <f t="shared" si="214"/>
        <v>0</v>
      </c>
      <c r="Y445" s="604"/>
      <c r="Z445" s="605"/>
      <c r="AA445" s="222"/>
      <c r="AB445" s="605"/>
      <c r="AC445" s="605"/>
      <c r="AD445" s="480"/>
      <c r="AE445" s="503">
        <f t="shared" si="291"/>
        <v>0</v>
      </c>
    </row>
    <row r="446" spans="2:31" s="496" customFormat="1" ht="15" customHeight="1">
      <c r="B446" s="112" t="s">
        <v>44</v>
      </c>
      <c r="C446" s="108" t="s">
        <v>389</v>
      </c>
      <c r="D446" s="493"/>
      <c r="E446" s="494"/>
      <c r="F446" s="681"/>
      <c r="G446" s="108" t="s">
        <v>8</v>
      </c>
      <c r="H446" s="108"/>
      <c r="I446" s="109" t="s">
        <v>114</v>
      </c>
      <c r="J446" s="169"/>
      <c r="K446" s="553"/>
      <c r="L446" s="170"/>
      <c r="M446" s="170"/>
      <c r="N446" s="555"/>
      <c r="O446" s="556"/>
      <c r="P446" s="166">
        <f t="shared" si="290"/>
        <v>0</v>
      </c>
      <c r="Q446" s="559"/>
      <c r="R446" s="170"/>
      <c r="S446" s="170"/>
      <c r="T446" s="557"/>
      <c r="U446" s="632">
        <v>1</v>
      </c>
      <c r="V446" s="633">
        <v>1</v>
      </c>
      <c r="W446" s="154">
        <f t="shared" si="213"/>
        <v>2</v>
      </c>
      <c r="X446" s="502">
        <f t="shared" si="214"/>
        <v>2</v>
      </c>
      <c r="Y446" s="169"/>
      <c r="Z446" s="553"/>
      <c r="AA446" s="566"/>
      <c r="AB446" s="170"/>
      <c r="AC446" s="170"/>
      <c r="AD446" s="194"/>
      <c r="AE446" s="154">
        <f t="shared" si="291"/>
        <v>0</v>
      </c>
    </row>
    <row r="447" spans="2:31" s="496" customFormat="1" ht="15" customHeight="1" thickBot="1">
      <c r="B447" s="112" t="s">
        <v>44</v>
      </c>
      <c r="C447" s="511" t="s">
        <v>389</v>
      </c>
      <c r="D447" s="493"/>
      <c r="E447" s="494"/>
      <c r="F447" s="681"/>
      <c r="G447" s="511" t="s">
        <v>8</v>
      </c>
      <c r="H447" s="511"/>
      <c r="I447" s="500" t="s">
        <v>114</v>
      </c>
      <c r="J447" s="604"/>
      <c r="K447" s="151"/>
      <c r="L447" s="605"/>
      <c r="M447" s="605"/>
      <c r="N447" s="338"/>
      <c r="O447" s="457"/>
      <c r="P447" s="503">
        <f t="shared" si="290"/>
        <v>0</v>
      </c>
      <c r="Q447" s="560"/>
      <c r="R447" s="605"/>
      <c r="S447" s="605"/>
      <c r="T447" s="542"/>
      <c r="U447" s="636">
        <v>1</v>
      </c>
      <c r="V447" s="637">
        <v>1</v>
      </c>
      <c r="W447" s="503">
        <f t="shared" si="213"/>
        <v>2</v>
      </c>
      <c r="X447" s="503">
        <f t="shared" si="214"/>
        <v>2</v>
      </c>
      <c r="Y447" s="604"/>
      <c r="Z447" s="151"/>
      <c r="AA447" s="605"/>
      <c r="AB447" s="605"/>
      <c r="AC447" s="605"/>
      <c r="AD447" s="480"/>
      <c r="AE447" s="503">
        <f t="shared" si="291"/>
        <v>0</v>
      </c>
    </row>
    <row r="448" spans="2:31" s="496" customFormat="1" ht="15" customHeight="1">
      <c r="B448" s="112" t="s">
        <v>44</v>
      </c>
      <c r="C448" s="108" t="s">
        <v>390</v>
      </c>
      <c r="D448" s="493"/>
      <c r="E448" s="494"/>
      <c r="F448" s="681"/>
      <c r="G448" s="108" t="s">
        <v>8</v>
      </c>
      <c r="H448" s="108"/>
      <c r="I448" s="109" t="s">
        <v>120</v>
      </c>
      <c r="J448" s="169"/>
      <c r="K448" s="553"/>
      <c r="L448" s="170"/>
      <c r="M448" s="170"/>
      <c r="N448" s="555"/>
      <c r="O448" s="556"/>
      <c r="P448" s="166">
        <f t="shared" ref="P448:P451" si="292">SUM(J448:O448)</f>
        <v>0</v>
      </c>
      <c r="Q448" s="559"/>
      <c r="R448" s="170"/>
      <c r="S448" s="553"/>
      <c r="T448" s="333">
        <v>1</v>
      </c>
      <c r="U448" s="313">
        <v>1</v>
      </c>
      <c r="V448" s="638">
        <v>1</v>
      </c>
      <c r="W448" s="282">
        <f t="shared" si="213"/>
        <v>3</v>
      </c>
      <c r="X448" s="502">
        <f t="shared" si="214"/>
        <v>3</v>
      </c>
      <c r="Y448" s="169"/>
      <c r="Z448" s="553"/>
      <c r="AA448" s="170"/>
      <c r="AB448" s="170"/>
      <c r="AC448" s="170"/>
      <c r="AD448" s="194"/>
      <c r="AE448" s="154">
        <f t="shared" si="291"/>
        <v>0</v>
      </c>
    </row>
    <row r="449" spans="2:31" s="496" customFormat="1" ht="15" customHeight="1" thickBot="1">
      <c r="B449" s="112" t="s">
        <v>44</v>
      </c>
      <c r="C449" s="511" t="s">
        <v>391</v>
      </c>
      <c r="D449" s="493"/>
      <c r="E449" s="494"/>
      <c r="F449" s="681"/>
      <c r="G449" s="511" t="s">
        <v>8</v>
      </c>
      <c r="H449" s="511"/>
      <c r="I449" s="500" t="s">
        <v>120</v>
      </c>
      <c r="J449" s="604"/>
      <c r="K449" s="151"/>
      <c r="L449" s="605"/>
      <c r="M449" s="605"/>
      <c r="N449" s="338"/>
      <c r="O449" s="457"/>
      <c r="P449" s="503">
        <f t="shared" si="292"/>
        <v>0</v>
      </c>
      <c r="Q449" s="429"/>
      <c r="R449" s="605"/>
      <c r="S449" s="151"/>
      <c r="T449" s="634">
        <v>1</v>
      </c>
      <c r="U449" s="639">
        <v>1</v>
      </c>
      <c r="V449" s="635">
        <v>1</v>
      </c>
      <c r="W449" s="306">
        <f t="shared" si="213"/>
        <v>3</v>
      </c>
      <c r="X449" s="503">
        <f t="shared" si="214"/>
        <v>3</v>
      </c>
      <c r="Y449" s="604"/>
      <c r="Z449" s="151"/>
      <c r="AA449" s="605"/>
      <c r="AB449" s="605"/>
      <c r="AC449" s="605"/>
      <c r="AD449" s="480"/>
      <c r="AE449" s="503">
        <f t="shared" si="291"/>
        <v>0</v>
      </c>
    </row>
    <row r="450" spans="2:31" s="496" customFormat="1" ht="15" customHeight="1">
      <c r="B450" s="112" t="s">
        <v>44</v>
      </c>
      <c r="C450" s="83" t="s">
        <v>392</v>
      </c>
      <c r="D450" s="493"/>
      <c r="E450" s="494"/>
      <c r="F450" s="681"/>
      <c r="G450" s="108" t="s">
        <v>8</v>
      </c>
      <c r="H450" s="108"/>
      <c r="I450" s="109" t="s">
        <v>114</v>
      </c>
      <c r="J450" s="169"/>
      <c r="K450" s="553"/>
      <c r="L450" s="170"/>
      <c r="M450" s="170"/>
      <c r="N450" s="555"/>
      <c r="O450" s="556"/>
      <c r="P450" s="166">
        <f t="shared" si="292"/>
        <v>0</v>
      </c>
      <c r="Q450" s="504"/>
      <c r="R450" s="531"/>
      <c r="S450" s="531"/>
      <c r="T450" s="531"/>
      <c r="U450" s="149"/>
      <c r="V450" s="490"/>
      <c r="W450" s="282">
        <f t="shared" si="213"/>
        <v>0</v>
      </c>
      <c r="X450" s="502">
        <f t="shared" si="214"/>
        <v>0</v>
      </c>
      <c r="Y450" s="169"/>
      <c r="Z450" s="553"/>
      <c r="AA450" s="170"/>
      <c r="AB450" s="170"/>
      <c r="AC450" s="170"/>
      <c r="AD450" s="194"/>
      <c r="AE450" s="154">
        <f t="shared" si="291"/>
        <v>0</v>
      </c>
    </row>
    <row r="451" spans="2:31" s="496" customFormat="1" ht="15" customHeight="1" thickBot="1">
      <c r="B451" s="112" t="s">
        <v>44</v>
      </c>
      <c r="C451" s="87" t="s">
        <v>392</v>
      </c>
      <c r="D451" s="493"/>
      <c r="E451" s="494"/>
      <c r="F451" s="681"/>
      <c r="G451" s="511" t="s">
        <v>8</v>
      </c>
      <c r="H451" s="511"/>
      <c r="I451" s="500" t="s">
        <v>114</v>
      </c>
      <c r="J451" s="604"/>
      <c r="K451" s="151"/>
      <c r="L451" s="605"/>
      <c r="M451" s="605"/>
      <c r="N451" s="338"/>
      <c r="O451" s="457"/>
      <c r="P451" s="117">
        <f t="shared" si="292"/>
        <v>0</v>
      </c>
      <c r="Q451" s="604"/>
      <c r="R451" s="216"/>
      <c r="S451" s="216"/>
      <c r="T451" s="605"/>
      <c r="U451" s="151"/>
      <c r="V451" s="480"/>
      <c r="W451" s="165">
        <f t="shared" si="213"/>
        <v>0</v>
      </c>
      <c r="X451" s="501">
        <f t="shared" si="214"/>
        <v>0</v>
      </c>
      <c r="Y451" s="208"/>
      <c r="Z451" s="221"/>
      <c r="AA451" s="605"/>
      <c r="AB451" s="605"/>
      <c r="AC451" s="605"/>
      <c r="AD451" s="480"/>
      <c r="AE451" s="503">
        <f t="shared" si="291"/>
        <v>0</v>
      </c>
    </row>
    <row r="452" spans="2:31" s="496" customFormat="1" ht="15" customHeight="1">
      <c r="B452" s="495" t="s">
        <v>44</v>
      </c>
      <c r="C452" s="83" t="s">
        <v>418</v>
      </c>
      <c r="D452" s="493"/>
      <c r="E452" s="96"/>
      <c r="F452" s="684"/>
      <c r="G452" s="108" t="s">
        <v>62</v>
      </c>
      <c r="H452" s="108"/>
      <c r="I452" s="109" t="s">
        <v>120</v>
      </c>
      <c r="J452" s="504"/>
      <c r="K452" s="150"/>
      <c r="L452" s="606"/>
      <c r="M452" s="606"/>
      <c r="N452" s="516"/>
      <c r="O452" s="456"/>
      <c r="P452" s="418">
        <f t="shared" si="290"/>
        <v>0</v>
      </c>
      <c r="Q452" s="187"/>
      <c r="R452" s="217"/>
      <c r="S452" s="796"/>
      <c r="T452" s="845"/>
      <c r="U452" s="846">
        <v>1</v>
      </c>
      <c r="V452" s="249">
        <v>1</v>
      </c>
      <c r="W452" s="115">
        <f t="shared" ref="W452:W461" si="293">SUM(Q452:V452)</f>
        <v>2</v>
      </c>
      <c r="X452" s="115">
        <f t="shared" si="214"/>
        <v>2</v>
      </c>
      <c r="Y452" s="210">
        <v>1</v>
      </c>
      <c r="Z452" s="217">
        <v>1</v>
      </c>
      <c r="AA452" s="225"/>
      <c r="AB452" s="606"/>
      <c r="AC452" s="606"/>
      <c r="AD452" s="477"/>
      <c r="AE452" s="502">
        <f t="shared" si="291"/>
        <v>2</v>
      </c>
    </row>
    <row r="453" spans="2:31" s="496" customFormat="1" ht="15" customHeight="1">
      <c r="B453" s="495" t="s">
        <v>44</v>
      </c>
      <c r="C453" s="610" t="s">
        <v>418</v>
      </c>
      <c r="D453" s="493"/>
      <c r="E453" s="96"/>
      <c r="F453" s="684"/>
      <c r="G453" s="84" t="s">
        <v>8</v>
      </c>
      <c r="H453" s="84"/>
      <c r="I453" s="92" t="s">
        <v>184</v>
      </c>
      <c r="J453" s="473"/>
      <c r="K453" s="149"/>
      <c r="L453" s="531"/>
      <c r="M453" s="531"/>
      <c r="N453" s="529"/>
      <c r="O453" s="417"/>
      <c r="P453" s="117">
        <f>SUM(J453:O453)</f>
        <v>0</v>
      </c>
      <c r="Q453" s="167"/>
      <c r="R453" s="176"/>
      <c r="S453" s="733"/>
      <c r="T453" s="517"/>
      <c r="U453" s="847">
        <v>1</v>
      </c>
      <c r="V453" s="247">
        <v>1</v>
      </c>
      <c r="W453" s="501">
        <f t="shared" si="293"/>
        <v>2</v>
      </c>
      <c r="X453" s="501">
        <f t="shared" si="214"/>
        <v>2</v>
      </c>
      <c r="Y453" s="473">
        <v>1</v>
      </c>
      <c r="Z453" s="176">
        <v>1</v>
      </c>
      <c r="AA453" s="171"/>
      <c r="AB453" s="531"/>
      <c r="AC453" s="531"/>
      <c r="AD453" s="490"/>
      <c r="AE453" s="501">
        <f>SUM(Y453:AD453)</f>
        <v>2</v>
      </c>
    </row>
    <row r="454" spans="2:31" s="496" customFormat="1" ht="15" customHeight="1">
      <c r="B454" s="495" t="s">
        <v>44</v>
      </c>
      <c r="C454" s="610" t="s">
        <v>418</v>
      </c>
      <c r="D454" s="493"/>
      <c r="E454" s="96"/>
      <c r="F454" s="684"/>
      <c r="G454" s="84" t="s">
        <v>8</v>
      </c>
      <c r="H454" s="84"/>
      <c r="I454" s="92" t="s">
        <v>184</v>
      </c>
      <c r="J454" s="473"/>
      <c r="K454" s="149"/>
      <c r="L454" s="531"/>
      <c r="M454" s="531"/>
      <c r="N454" s="529"/>
      <c r="O454" s="417"/>
      <c r="P454" s="117">
        <f>SUM(J454:O454)</f>
        <v>0</v>
      </c>
      <c r="Q454" s="451"/>
      <c r="R454" s="176"/>
      <c r="S454" s="733"/>
      <c r="T454" s="517"/>
      <c r="U454" s="847">
        <v>1</v>
      </c>
      <c r="V454" s="247">
        <v>1</v>
      </c>
      <c r="W454" s="501">
        <f t="shared" si="293"/>
        <v>2</v>
      </c>
      <c r="X454" s="501">
        <f t="shared" si="214"/>
        <v>2</v>
      </c>
      <c r="Y454" s="473">
        <v>1</v>
      </c>
      <c r="Z454" s="176">
        <v>1</v>
      </c>
      <c r="AA454" s="171"/>
      <c r="AB454" s="531"/>
      <c r="AC454" s="531"/>
      <c r="AD454" s="490"/>
      <c r="AE454" s="501">
        <f>SUM(Y454:AD454)</f>
        <v>2</v>
      </c>
    </row>
    <row r="455" spans="2:31" s="496" customFormat="1" ht="15" customHeight="1">
      <c r="B455" s="495" t="s">
        <v>44</v>
      </c>
      <c r="C455" s="610" t="s">
        <v>418</v>
      </c>
      <c r="D455" s="493"/>
      <c r="E455" s="96"/>
      <c r="F455" s="684"/>
      <c r="G455" s="84" t="s">
        <v>8</v>
      </c>
      <c r="H455" s="84"/>
      <c r="I455" s="92" t="s">
        <v>184</v>
      </c>
      <c r="J455" s="473"/>
      <c r="K455" s="149"/>
      <c r="L455" s="531"/>
      <c r="M455" s="531"/>
      <c r="N455" s="529"/>
      <c r="O455" s="417"/>
      <c r="P455" s="117">
        <f t="shared" ref="P455:P456" si="294">SUM(J455:O455)</f>
        <v>0</v>
      </c>
      <c r="Q455" s="451"/>
      <c r="R455" s="452"/>
      <c r="S455" s="167"/>
      <c r="T455" s="517"/>
      <c r="U455" s="847">
        <v>1</v>
      </c>
      <c r="V455" s="735"/>
      <c r="W455" s="501">
        <f t="shared" si="293"/>
        <v>1</v>
      </c>
      <c r="X455" s="501">
        <f t="shared" si="214"/>
        <v>1</v>
      </c>
      <c r="Y455" s="473">
        <v>1</v>
      </c>
      <c r="Z455" s="176">
        <v>1</v>
      </c>
      <c r="AA455" s="171"/>
      <c r="AB455" s="531"/>
      <c r="AC455" s="531"/>
      <c r="AD455" s="490"/>
      <c r="AE455" s="501">
        <f t="shared" ref="AE455:AE456" si="295">SUM(Y455:AD455)</f>
        <v>2</v>
      </c>
    </row>
    <row r="456" spans="2:31" s="496" customFormat="1" ht="15" customHeight="1" thickBot="1">
      <c r="B456" s="112" t="s">
        <v>44</v>
      </c>
      <c r="C456" s="511" t="s">
        <v>418</v>
      </c>
      <c r="D456" s="493"/>
      <c r="E456" s="494"/>
      <c r="F456" s="681"/>
      <c r="G456" s="511" t="s">
        <v>8</v>
      </c>
      <c r="H456" s="511"/>
      <c r="I456" s="500" t="s">
        <v>114</v>
      </c>
      <c r="J456" s="604"/>
      <c r="K456" s="151"/>
      <c r="L456" s="605"/>
      <c r="M456" s="605"/>
      <c r="N456" s="338"/>
      <c r="O456" s="457"/>
      <c r="P456" s="335">
        <f t="shared" si="294"/>
        <v>0</v>
      </c>
      <c r="Q456" s="459"/>
      <c r="R456" s="602"/>
      <c r="S456" s="168"/>
      <c r="T456" s="223"/>
      <c r="U456" s="792"/>
      <c r="V456" s="228">
        <v>1</v>
      </c>
      <c r="W456" s="120">
        <f t="shared" si="293"/>
        <v>1</v>
      </c>
      <c r="X456" s="120">
        <f t="shared" si="214"/>
        <v>1</v>
      </c>
      <c r="Y456" s="209">
        <v>1</v>
      </c>
      <c r="Z456" s="218">
        <v>1</v>
      </c>
      <c r="AA456" s="222"/>
      <c r="AB456" s="605"/>
      <c r="AC456" s="605"/>
      <c r="AD456" s="480"/>
      <c r="AE456" s="503">
        <f t="shared" si="295"/>
        <v>2</v>
      </c>
    </row>
    <row r="457" spans="2:31" s="496" customFormat="1" ht="15" customHeight="1">
      <c r="B457" s="112" t="s">
        <v>44</v>
      </c>
      <c r="C457" s="108" t="s">
        <v>173</v>
      </c>
      <c r="D457" s="493"/>
      <c r="E457" s="494"/>
      <c r="F457" s="681"/>
      <c r="G457" s="108" t="s">
        <v>8</v>
      </c>
      <c r="H457" s="108"/>
      <c r="I457" s="109" t="s">
        <v>114</v>
      </c>
      <c r="J457" s="504"/>
      <c r="K457" s="150"/>
      <c r="L457" s="606"/>
      <c r="M457" s="606"/>
      <c r="N457" s="516"/>
      <c r="O457" s="456"/>
      <c r="P457" s="166">
        <f>SUM(J457:O457)</f>
        <v>0</v>
      </c>
      <c r="Q457" s="599"/>
      <c r="R457" s="600"/>
      <c r="S457" s="793"/>
      <c r="T457" s="716"/>
      <c r="U457" s="237">
        <v>1</v>
      </c>
      <c r="V457" s="601">
        <v>1</v>
      </c>
      <c r="W457" s="502">
        <f t="shared" si="293"/>
        <v>2</v>
      </c>
      <c r="X457" s="502">
        <f t="shared" si="214"/>
        <v>2</v>
      </c>
      <c r="Y457" s="504">
        <v>1</v>
      </c>
      <c r="Z457" s="237">
        <v>1</v>
      </c>
      <c r="AA457" s="225"/>
      <c r="AB457" s="606"/>
      <c r="AC457" s="606"/>
      <c r="AD457" s="477"/>
      <c r="AE457" s="502">
        <f>SUM(Y457:AD457)</f>
        <v>2</v>
      </c>
    </row>
    <row r="458" spans="2:31" s="496" customFormat="1" ht="15" customHeight="1">
      <c r="B458" s="112" t="s">
        <v>44</v>
      </c>
      <c r="C458" s="84" t="s">
        <v>173</v>
      </c>
      <c r="D458" s="493"/>
      <c r="E458" s="494"/>
      <c r="F458" s="681"/>
      <c r="G458" s="84" t="s">
        <v>8</v>
      </c>
      <c r="H458" s="84"/>
      <c r="I458" s="92" t="s">
        <v>114</v>
      </c>
      <c r="J458" s="473"/>
      <c r="K458" s="149"/>
      <c r="L458" s="531"/>
      <c r="M458" s="531"/>
      <c r="N458" s="529"/>
      <c r="O458" s="417"/>
      <c r="P458" s="117">
        <f t="shared" ref="P458:P461" si="296">SUM(J458:O458)</f>
        <v>0</v>
      </c>
      <c r="Q458" s="451"/>
      <c r="R458" s="452"/>
      <c r="S458" s="393"/>
      <c r="T458" s="529"/>
      <c r="U458" s="794"/>
      <c r="V458" s="795"/>
      <c r="W458" s="501">
        <f t="shared" si="293"/>
        <v>0</v>
      </c>
      <c r="X458" s="501">
        <f t="shared" si="214"/>
        <v>0</v>
      </c>
      <c r="Y458" s="342"/>
      <c r="Z458" s="794"/>
      <c r="AA458" s="171"/>
      <c r="AB458" s="531"/>
      <c r="AC458" s="531"/>
      <c r="AD458" s="490"/>
      <c r="AE458" s="501">
        <f t="shared" ref="AE458:AE461" si="297">SUM(Y458:AD458)</f>
        <v>0</v>
      </c>
    </row>
    <row r="459" spans="2:31" s="496" customFormat="1" ht="15" customHeight="1">
      <c r="B459" s="112" t="s">
        <v>44</v>
      </c>
      <c r="C459" s="84" t="s">
        <v>173</v>
      </c>
      <c r="D459" s="493"/>
      <c r="E459" s="494"/>
      <c r="F459" s="681"/>
      <c r="G459" s="84" t="s">
        <v>8</v>
      </c>
      <c r="H459" s="84"/>
      <c r="I459" s="92" t="s">
        <v>114</v>
      </c>
      <c r="J459" s="473"/>
      <c r="K459" s="149"/>
      <c r="L459" s="531"/>
      <c r="M459" s="531"/>
      <c r="N459" s="529"/>
      <c r="O459" s="417"/>
      <c r="P459" s="117">
        <f t="shared" si="296"/>
        <v>0</v>
      </c>
      <c r="Q459" s="451"/>
      <c r="R459" s="452"/>
      <c r="S459" s="451"/>
      <c r="T459" s="517"/>
      <c r="U459" s="176">
        <v>1</v>
      </c>
      <c r="V459" s="247">
        <v>1</v>
      </c>
      <c r="W459" s="501">
        <f t="shared" si="293"/>
        <v>2</v>
      </c>
      <c r="X459" s="501">
        <f t="shared" si="214"/>
        <v>2</v>
      </c>
      <c r="Y459" s="473">
        <v>1</v>
      </c>
      <c r="Z459" s="176">
        <v>1</v>
      </c>
      <c r="AA459" s="171"/>
      <c r="AB459" s="531"/>
      <c r="AC459" s="531"/>
      <c r="AD459" s="490"/>
      <c r="AE459" s="501">
        <f t="shared" si="297"/>
        <v>2</v>
      </c>
    </row>
    <row r="460" spans="2:31" s="496" customFormat="1" ht="15" customHeight="1">
      <c r="B460" s="112" t="s">
        <v>44</v>
      </c>
      <c r="C460" s="84" t="s">
        <v>173</v>
      </c>
      <c r="D460" s="493"/>
      <c r="E460" s="494"/>
      <c r="F460" s="681"/>
      <c r="G460" s="84" t="s">
        <v>8</v>
      </c>
      <c r="H460" s="84"/>
      <c r="I460" s="92" t="s">
        <v>114</v>
      </c>
      <c r="J460" s="473"/>
      <c r="K460" s="149"/>
      <c r="L460" s="531"/>
      <c r="M460" s="531"/>
      <c r="N460" s="529"/>
      <c r="O460" s="417"/>
      <c r="P460" s="117">
        <f t="shared" si="296"/>
        <v>0</v>
      </c>
      <c r="Q460" s="451"/>
      <c r="R460" s="452"/>
      <c r="S460" s="451"/>
      <c r="T460" s="517"/>
      <c r="U460" s="734"/>
      <c r="V460" s="247">
        <v>1</v>
      </c>
      <c r="W460" s="501">
        <f t="shared" si="293"/>
        <v>1</v>
      </c>
      <c r="X460" s="501">
        <f t="shared" si="214"/>
        <v>1</v>
      </c>
      <c r="Y460" s="473">
        <v>1</v>
      </c>
      <c r="Z460" s="176">
        <v>1</v>
      </c>
      <c r="AA460" s="171"/>
      <c r="AB460" s="531"/>
      <c r="AC460" s="531"/>
      <c r="AD460" s="490"/>
      <c r="AE460" s="501">
        <f t="shared" si="297"/>
        <v>2</v>
      </c>
    </row>
    <row r="461" spans="2:31" s="496" customFormat="1" ht="15" customHeight="1" thickBot="1">
      <c r="B461" s="112" t="s">
        <v>44</v>
      </c>
      <c r="C461" s="511" t="s">
        <v>173</v>
      </c>
      <c r="D461" s="493"/>
      <c r="E461" s="3"/>
      <c r="F461" s="682"/>
      <c r="G461" s="511" t="s">
        <v>8</v>
      </c>
      <c r="H461" s="511"/>
      <c r="I461" s="500" t="s">
        <v>114</v>
      </c>
      <c r="J461" s="604"/>
      <c r="K461" s="151"/>
      <c r="L461" s="605"/>
      <c r="M461" s="605"/>
      <c r="N461" s="338"/>
      <c r="O461" s="480"/>
      <c r="P461" s="335">
        <f t="shared" si="296"/>
        <v>0</v>
      </c>
      <c r="Q461" s="168"/>
      <c r="R461" s="218"/>
      <c r="S461" s="459"/>
      <c r="T461" s="538"/>
      <c r="U461" s="792"/>
      <c r="V461" s="228">
        <v>1</v>
      </c>
      <c r="W461" s="120">
        <f t="shared" si="293"/>
        <v>1</v>
      </c>
      <c r="X461" s="120">
        <f t="shared" si="214"/>
        <v>1</v>
      </c>
      <c r="Y461" s="209"/>
      <c r="Z461" s="218"/>
      <c r="AA461" s="211"/>
      <c r="AB461" s="605"/>
      <c r="AC461" s="605"/>
      <c r="AD461" s="480"/>
      <c r="AE461" s="503">
        <f t="shared" si="297"/>
        <v>0</v>
      </c>
    </row>
    <row r="462" spans="2:31" s="71" customFormat="1" ht="15" customHeight="1">
      <c r="B462" s="198" t="s">
        <v>46</v>
      </c>
      <c r="C462" s="83" t="s">
        <v>192</v>
      </c>
      <c r="D462" s="1"/>
      <c r="E462" s="9" t="s">
        <v>300</v>
      </c>
      <c r="F462" s="683" t="s">
        <v>182</v>
      </c>
      <c r="G462" s="83" t="s">
        <v>7</v>
      </c>
      <c r="H462" s="83"/>
      <c r="I462" s="91" t="s">
        <v>145</v>
      </c>
      <c r="J462" s="373">
        <v>0.01</v>
      </c>
      <c r="K462" s="374">
        <v>0.01</v>
      </c>
      <c r="L462" s="258">
        <v>0.01</v>
      </c>
      <c r="M462" s="276">
        <v>0.01</v>
      </c>
      <c r="N462" s="260">
        <v>0.01</v>
      </c>
      <c r="O462" s="162"/>
      <c r="P462" s="119">
        <f t="shared" ref="P462:P475" si="298">SUM(J462:O462)</f>
        <v>0.05</v>
      </c>
      <c r="Q462" s="210"/>
      <c r="R462" s="215"/>
      <c r="S462" s="281"/>
      <c r="T462" s="281"/>
      <c r="U462" s="281"/>
      <c r="V462" s="344"/>
      <c r="W462" s="115">
        <f t="shared" si="213"/>
        <v>0</v>
      </c>
      <c r="X462" s="115">
        <f t="shared" si="214"/>
        <v>0.05</v>
      </c>
      <c r="Y462" s="210"/>
      <c r="Z462" s="215"/>
      <c r="AA462" s="129"/>
      <c r="AB462" s="129"/>
      <c r="AC462" s="129"/>
      <c r="AD462" s="130"/>
      <c r="AE462" s="119">
        <f t="shared" ref="AE462:AE464" si="299">SUM(Y462:AD462)</f>
        <v>0</v>
      </c>
    </row>
    <row r="463" spans="2:31" s="71" customFormat="1" ht="15" customHeight="1">
      <c r="B463" s="8" t="s">
        <v>46</v>
      </c>
      <c r="C463" s="84" t="s">
        <v>192</v>
      </c>
      <c r="D463" s="1"/>
      <c r="E463" s="2"/>
      <c r="F463" s="681"/>
      <c r="G463" s="84" t="s">
        <v>8</v>
      </c>
      <c r="H463" s="84" t="s">
        <v>278</v>
      </c>
      <c r="I463" s="92" t="s">
        <v>279</v>
      </c>
      <c r="J463" s="139">
        <v>0.5</v>
      </c>
      <c r="K463" s="287">
        <v>0.5</v>
      </c>
      <c r="L463" s="167"/>
      <c r="M463" s="123"/>
      <c r="N463" s="176"/>
      <c r="O463" s="160"/>
      <c r="P463" s="116">
        <f t="shared" ref="P463" si="300">SUM(J463:O463)</f>
        <v>1</v>
      </c>
      <c r="Q463" s="122"/>
      <c r="R463" s="149"/>
      <c r="S463" s="123"/>
      <c r="T463" s="123"/>
      <c r="U463" s="123"/>
      <c r="V463" s="160"/>
      <c r="W463" s="116">
        <f t="shared" ref="W463" si="301">SUM(Q463:V463)</f>
        <v>0</v>
      </c>
      <c r="X463" s="116">
        <f t="shared" ref="X463" si="302">SUM(P463,W463)</f>
        <v>1</v>
      </c>
      <c r="Y463" s="122"/>
      <c r="Z463" s="149"/>
      <c r="AA463" s="123"/>
      <c r="AB463" s="123"/>
      <c r="AC463" s="123"/>
      <c r="AD463" s="148"/>
      <c r="AE463" s="116">
        <f t="shared" ref="AE463" si="303">SUM(Y463:AD463)</f>
        <v>0</v>
      </c>
    </row>
    <row r="464" spans="2:31" s="71" customFormat="1" ht="15" customHeight="1" thickBot="1">
      <c r="B464" s="8" t="s">
        <v>46</v>
      </c>
      <c r="C464" s="84" t="s">
        <v>228</v>
      </c>
      <c r="D464" s="1"/>
      <c r="E464" s="2"/>
      <c r="F464" s="681"/>
      <c r="G464" s="84" t="s">
        <v>8</v>
      </c>
      <c r="H464" s="6" t="s">
        <v>128</v>
      </c>
      <c r="I464" s="90" t="s">
        <v>47</v>
      </c>
      <c r="J464" s="135">
        <v>1</v>
      </c>
      <c r="K464" s="158">
        <v>1</v>
      </c>
      <c r="L464" s="156">
        <v>1</v>
      </c>
      <c r="M464" s="136">
        <v>1</v>
      </c>
      <c r="N464" s="629">
        <v>1</v>
      </c>
      <c r="O464" s="306"/>
      <c r="P464" s="124">
        <f t="shared" si="298"/>
        <v>5</v>
      </c>
      <c r="Q464" s="131"/>
      <c r="R464" s="151"/>
      <c r="S464" s="132"/>
      <c r="T464" s="132"/>
      <c r="U464" s="132"/>
      <c r="V464" s="163"/>
      <c r="W464" s="124">
        <f t="shared" si="213"/>
        <v>0</v>
      </c>
      <c r="X464" s="124">
        <f t="shared" si="214"/>
        <v>5</v>
      </c>
      <c r="Y464" s="131"/>
      <c r="Z464" s="151"/>
      <c r="AA464" s="132"/>
      <c r="AB464" s="132"/>
      <c r="AC464" s="132"/>
      <c r="AD464" s="133"/>
      <c r="AE464" s="124">
        <f t="shared" si="299"/>
        <v>0</v>
      </c>
    </row>
    <row r="465" spans="2:31" s="71" customFormat="1" ht="15" customHeight="1">
      <c r="B465" s="8" t="s">
        <v>46</v>
      </c>
      <c r="C465" s="83" t="s">
        <v>229</v>
      </c>
      <c r="D465" s="1"/>
      <c r="E465" s="2"/>
      <c r="F465" s="681"/>
      <c r="G465" s="97" t="s">
        <v>7</v>
      </c>
      <c r="H465" s="97"/>
      <c r="I465" s="95" t="s">
        <v>145</v>
      </c>
      <c r="J465" s="279">
        <v>0.01</v>
      </c>
      <c r="K465" s="280">
        <v>0.01</v>
      </c>
      <c r="L465" s="285"/>
      <c r="M465" s="281"/>
      <c r="N465" s="281"/>
      <c r="O465" s="282"/>
      <c r="P465" s="154">
        <f t="shared" ref="P465" si="304">SUM(J465:O465)</f>
        <v>0.02</v>
      </c>
      <c r="Q465" s="128"/>
      <c r="R465" s="150"/>
      <c r="S465" s="129"/>
      <c r="T465" s="129"/>
      <c r="U465" s="129"/>
      <c r="V465" s="162"/>
      <c r="W465" s="119">
        <f t="shared" si="213"/>
        <v>0</v>
      </c>
      <c r="X465" s="119">
        <f t="shared" si="214"/>
        <v>0.02</v>
      </c>
      <c r="Y465" s="128"/>
      <c r="Z465" s="150"/>
      <c r="AA465" s="129"/>
      <c r="AB465" s="129"/>
      <c r="AC465" s="129"/>
      <c r="AD465" s="130"/>
      <c r="AE465" s="119">
        <f t="shared" ref="AE465:AE475" si="305">SUM(Y465:AD465)</f>
        <v>0</v>
      </c>
    </row>
    <row r="466" spans="2:31" s="71" customFormat="1" ht="15" customHeight="1" thickBot="1">
      <c r="B466" s="8" t="s">
        <v>46</v>
      </c>
      <c r="C466" s="84" t="s">
        <v>192</v>
      </c>
      <c r="D466" s="1"/>
      <c r="E466" s="2"/>
      <c r="F466" s="681"/>
      <c r="G466" s="84" t="s">
        <v>8</v>
      </c>
      <c r="H466" s="84" t="s">
        <v>278</v>
      </c>
      <c r="I466" s="92" t="s">
        <v>279</v>
      </c>
      <c r="J466" s="135">
        <v>0.5</v>
      </c>
      <c r="K466" s="158">
        <v>0.5</v>
      </c>
      <c r="L466" s="167"/>
      <c r="M466" s="123"/>
      <c r="N466" s="123"/>
      <c r="O466" s="160"/>
      <c r="P466" s="116">
        <f t="shared" si="298"/>
        <v>1</v>
      </c>
      <c r="Q466" s="122"/>
      <c r="R466" s="149"/>
      <c r="S466" s="123"/>
      <c r="T466" s="123"/>
      <c r="U466" s="123"/>
      <c r="V466" s="160"/>
      <c r="W466" s="116">
        <f t="shared" si="213"/>
        <v>0</v>
      </c>
      <c r="X466" s="116">
        <f t="shared" si="214"/>
        <v>1</v>
      </c>
      <c r="Y466" s="122"/>
      <c r="Z466" s="149"/>
      <c r="AA466" s="123"/>
      <c r="AB466" s="123"/>
      <c r="AC466" s="123"/>
      <c r="AD466" s="148"/>
      <c r="AE466" s="116">
        <f t="shared" ref="AE466" si="306">SUM(Y466:AD466)</f>
        <v>0</v>
      </c>
    </row>
    <row r="467" spans="2:31" ht="15" customHeight="1">
      <c r="B467" s="8" t="s">
        <v>46</v>
      </c>
      <c r="C467" s="83" t="s">
        <v>231</v>
      </c>
      <c r="D467" s="1"/>
      <c r="E467" s="2"/>
      <c r="F467" s="681"/>
      <c r="G467" s="83" t="s">
        <v>7</v>
      </c>
      <c r="H467" s="83"/>
      <c r="I467" s="91" t="s">
        <v>222</v>
      </c>
      <c r="J467" s="261">
        <v>0.96</v>
      </c>
      <c r="K467" s="260">
        <v>0.96</v>
      </c>
      <c r="L467" s="258">
        <v>0.98</v>
      </c>
      <c r="M467" s="276">
        <v>0.97</v>
      </c>
      <c r="N467" s="260">
        <v>0.99</v>
      </c>
      <c r="O467" s="667">
        <v>1</v>
      </c>
      <c r="P467" s="115">
        <f t="shared" si="298"/>
        <v>5.86</v>
      </c>
      <c r="Q467" s="210"/>
      <c r="R467" s="217"/>
      <c r="S467" s="187"/>
      <c r="T467" s="188"/>
      <c r="U467" s="217"/>
      <c r="V467" s="249"/>
      <c r="W467" s="115">
        <f t="shared" si="213"/>
        <v>0</v>
      </c>
      <c r="X467" s="115">
        <f t="shared" si="214"/>
        <v>5.86</v>
      </c>
      <c r="Y467" s="210"/>
      <c r="Z467" s="217"/>
      <c r="AA467" s="225"/>
      <c r="AB467" s="129"/>
      <c r="AC467" s="129"/>
      <c r="AD467" s="130"/>
      <c r="AE467" s="119">
        <f t="shared" si="305"/>
        <v>0</v>
      </c>
    </row>
    <row r="468" spans="2:31" ht="15" customHeight="1">
      <c r="B468" s="8" t="s">
        <v>46</v>
      </c>
      <c r="C468" s="6" t="s">
        <v>48</v>
      </c>
      <c r="D468" s="1"/>
      <c r="E468" s="2"/>
      <c r="F468" s="681"/>
      <c r="G468" s="84" t="s">
        <v>8</v>
      </c>
      <c r="H468" s="6" t="s">
        <v>103</v>
      </c>
      <c r="I468" s="90" t="s">
        <v>142</v>
      </c>
      <c r="J468" s="135">
        <v>1</v>
      </c>
      <c r="K468" s="158">
        <v>1</v>
      </c>
      <c r="L468" s="267">
        <v>1</v>
      </c>
      <c r="M468" s="159">
        <v>1</v>
      </c>
      <c r="N468" s="627">
        <v>1</v>
      </c>
      <c r="O468" s="394"/>
      <c r="P468" s="116">
        <f t="shared" si="298"/>
        <v>5</v>
      </c>
      <c r="Q468" s="122"/>
      <c r="R468" s="176"/>
      <c r="S468" s="167"/>
      <c r="T468" s="123"/>
      <c r="U468" s="176"/>
      <c r="V468" s="247"/>
      <c r="W468" s="116">
        <f t="shared" si="213"/>
        <v>0</v>
      </c>
      <c r="X468" s="116">
        <f t="shared" si="214"/>
        <v>5</v>
      </c>
      <c r="Y468" s="122"/>
      <c r="Z468" s="176"/>
      <c r="AA468" s="171"/>
      <c r="AB468" s="123"/>
      <c r="AC468" s="123"/>
      <c r="AD468" s="148"/>
      <c r="AE468" s="116">
        <f t="shared" si="305"/>
        <v>0</v>
      </c>
    </row>
    <row r="469" spans="2:31" ht="15" customHeight="1" thickBot="1">
      <c r="B469" s="8" t="s">
        <v>46</v>
      </c>
      <c r="C469" s="84" t="s">
        <v>48</v>
      </c>
      <c r="D469" s="1"/>
      <c r="E469" s="2"/>
      <c r="F469" s="681"/>
      <c r="G469" s="84" t="s">
        <v>8</v>
      </c>
      <c r="H469" s="108" t="s">
        <v>103</v>
      </c>
      <c r="I469" s="109" t="s">
        <v>121</v>
      </c>
      <c r="J469" s="161">
        <v>1</v>
      </c>
      <c r="K469" s="293">
        <v>1</v>
      </c>
      <c r="L469" s="396">
        <v>1</v>
      </c>
      <c r="M469" s="397">
        <v>1</v>
      </c>
      <c r="N469" s="628">
        <v>1</v>
      </c>
      <c r="O469" s="395"/>
      <c r="P469" s="120">
        <f t="shared" si="298"/>
        <v>5</v>
      </c>
      <c r="Q469" s="209"/>
      <c r="R469" s="218"/>
      <c r="S469" s="168"/>
      <c r="T469" s="223"/>
      <c r="U469" s="218"/>
      <c r="V469" s="228"/>
      <c r="W469" s="120">
        <f t="shared" si="213"/>
        <v>0</v>
      </c>
      <c r="X469" s="120">
        <f t="shared" si="214"/>
        <v>5</v>
      </c>
      <c r="Y469" s="209"/>
      <c r="Z469" s="218"/>
      <c r="AA469" s="222"/>
      <c r="AB469" s="132"/>
      <c r="AC469" s="132"/>
      <c r="AD469" s="133"/>
      <c r="AE469" s="124">
        <f t="shared" si="305"/>
        <v>0</v>
      </c>
    </row>
    <row r="470" spans="2:31" ht="15" customHeight="1">
      <c r="B470" s="8" t="s">
        <v>46</v>
      </c>
      <c r="C470" s="97" t="s">
        <v>224</v>
      </c>
      <c r="D470" s="1"/>
      <c r="E470" s="2"/>
      <c r="F470" s="681"/>
      <c r="G470" s="97" t="s">
        <v>7</v>
      </c>
      <c r="H470" s="97"/>
      <c r="I470" s="91" t="s">
        <v>182</v>
      </c>
      <c r="J470" s="283">
        <v>0.01</v>
      </c>
      <c r="K470" s="283">
        <v>0.01</v>
      </c>
      <c r="L470" s="219"/>
      <c r="M470" s="145"/>
      <c r="N470" s="225"/>
      <c r="O470" s="130"/>
      <c r="P470" s="119">
        <f t="shared" ref="P470:P471" si="307">SUM(J470:O470)</f>
        <v>0.02</v>
      </c>
      <c r="Q470" s="128"/>
      <c r="R470" s="129"/>
      <c r="S470" s="129"/>
      <c r="T470" s="129"/>
      <c r="U470" s="129"/>
      <c r="V470" s="130"/>
      <c r="W470" s="119">
        <f t="shared" ref="W470:W471" si="308">SUM(Q470:V470)</f>
        <v>0</v>
      </c>
      <c r="X470" s="119">
        <f t="shared" ref="X470:X471" si="309">SUM(P470,W470)</f>
        <v>0.02</v>
      </c>
      <c r="Y470" s="128"/>
      <c r="Z470" s="129"/>
      <c r="AA470" s="129"/>
      <c r="AB470" s="129"/>
      <c r="AC470" s="129"/>
      <c r="AD470" s="130"/>
      <c r="AE470" s="119">
        <f t="shared" ref="AE470:AE471" si="310">SUM(Y470:AD470)</f>
        <v>0</v>
      </c>
    </row>
    <row r="471" spans="2:31" ht="15" customHeight="1" thickBot="1">
      <c r="B471" s="8" t="s">
        <v>46</v>
      </c>
      <c r="C471" s="85" t="s">
        <v>244</v>
      </c>
      <c r="D471" s="1"/>
      <c r="E471" s="2"/>
      <c r="F471" s="681"/>
      <c r="G471" s="85" t="s">
        <v>8</v>
      </c>
      <c r="H471" s="85" t="s">
        <v>210</v>
      </c>
      <c r="I471" s="94" t="s">
        <v>243</v>
      </c>
      <c r="J471" s="370">
        <v>0.7</v>
      </c>
      <c r="K471" s="284">
        <v>0.9</v>
      </c>
      <c r="L471" s="222"/>
      <c r="M471" s="132"/>
      <c r="N471" s="222"/>
      <c r="O471" s="133"/>
      <c r="P471" s="124">
        <f t="shared" si="307"/>
        <v>1.6</v>
      </c>
      <c r="Q471" s="131"/>
      <c r="R471" s="132"/>
      <c r="S471" s="132"/>
      <c r="T471" s="132"/>
      <c r="U471" s="132"/>
      <c r="V471" s="133"/>
      <c r="W471" s="124">
        <f t="shared" si="308"/>
        <v>0</v>
      </c>
      <c r="X471" s="124">
        <f t="shared" si="309"/>
        <v>1.6</v>
      </c>
      <c r="Y471" s="131"/>
      <c r="Z471" s="132"/>
      <c r="AA471" s="132"/>
      <c r="AB471" s="132"/>
      <c r="AC471" s="132"/>
      <c r="AD471" s="133"/>
      <c r="AE471" s="124">
        <f t="shared" si="310"/>
        <v>0</v>
      </c>
    </row>
    <row r="472" spans="2:31" ht="15" customHeight="1">
      <c r="B472" s="8" t="s">
        <v>46</v>
      </c>
      <c r="C472" s="97" t="s">
        <v>224</v>
      </c>
      <c r="D472" s="1"/>
      <c r="E472" s="2"/>
      <c r="F472" s="681"/>
      <c r="G472" s="97" t="s">
        <v>7</v>
      </c>
      <c r="H472" s="97"/>
      <c r="I472" s="91" t="s">
        <v>182</v>
      </c>
      <c r="J472" s="283">
        <v>0.01</v>
      </c>
      <c r="K472" s="283">
        <v>0.01</v>
      </c>
      <c r="L472" s="225"/>
      <c r="M472" s="129"/>
      <c r="N472" s="225"/>
      <c r="O472" s="130"/>
      <c r="P472" s="119">
        <f t="shared" ref="P472:P473" si="311">SUM(J472:O472)</f>
        <v>0.02</v>
      </c>
      <c r="Q472" s="128"/>
      <c r="R472" s="129"/>
      <c r="S472" s="129"/>
      <c r="T472" s="129"/>
      <c r="U472" s="129"/>
      <c r="V472" s="130"/>
      <c r="W472" s="119">
        <f t="shared" ref="W472:W473" si="312">SUM(Q472:V472)</f>
        <v>0</v>
      </c>
      <c r="X472" s="119">
        <f t="shared" ref="X472:X473" si="313">SUM(P472,W472)</f>
        <v>0.02</v>
      </c>
      <c r="Y472" s="128"/>
      <c r="Z472" s="129"/>
      <c r="AA472" s="129"/>
      <c r="AB472" s="129"/>
      <c r="AC472" s="129"/>
      <c r="AD472" s="130"/>
      <c r="AE472" s="119">
        <f t="shared" ref="AE472:AE473" si="314">SUM(Y472:AD472)</f>
        <v>0</v>
      </c>
    </row>
    <row r="473" spans="2:31" ht="15" customHeight="1" thickBot="1">
      <c r="B473" s="8" t="s">
        <v>46</v>
      </c>
      <c r="C473" s="85" t="s">
        <v>244</v>
      </c>
      <c r="D473" s="1"/>
      <c r="E473" s="2"/>
      <c r="F473" s="681"/>
      <c r="G473" s="85" t="s">
        <v>8</v>
      </c>
      <c r="H473" s="85" t="s">
        <v>210</v>
      </c>
      <c r="I473" s="94" t="s">
        <v>243</v>
      </c>
      <c r="J473" s="284">
        <v>0.3</v>
      </c>
      <c r="K473" s="284">
        <v>0.1</v>
      </c>
      <c r="L473" s="226"/>
      <c r="M473" s="223"/>
      <c r="N473" s="222"/>
      <c r="O473" s="133"/>
      <c r="P473" s="124">
        <f t="shared" si="311"/>
        <v>0.4</v>
      </c>
      <c r="Q473" s="131"/>
      <c r="R473" s="132"/>
      <c r="S473" s="132"/>
      <c r="T473" s="132"/>
      <c r="U473" s="132"/>
      <c r="V473" s="133"/>
      <c r="W473" s="124">
        <f t="shared" si="312"/>
        <v>0</v>
      </c>
      <c r="X473" s="124">
        <f t="shared" si="313"/>
        <v>0.4</v>
      </c>
      <c r="Y473" s="131"/>
      <c r="Z473" s="132"/>
      <c r="AA473" s="132"/>
      <c r="AB473" s="132"/>
      <c r="AC473" s="132"/>
      <c r="AD473" s="133"/>
      <c r="AE473" s="124">
        <f t="shared" si="314"/>
        <v>0</v>
      </c>
    </row>
    <row r="474" spans="2:31" ht="15" customHeight="1">
      <c r="B474" s="8" t="s">
        <v>46</v>
      </c>
      <c r="C474" s="97" t="s">
        <v>224</v>
      </c>
      <c r="D474" s="1"/>
      <c r="E474" s="2"/>
      <c r="F474" s="681"/>
      <c r="G474" s="97" t="s">
        <v>7</v>
      </c>
      <c r="H474" s="97"/>
      <c r="I474" s="93" t="s">
        <v>182</v>
      </c>
      <c r="J474" s="128"/>
      <c r="K474" s="237"/>
      <c r="L474" s="283">
        <v>0.01</v>
      </c>
      <c r="M474" s="283">
        <v>0.01</v>
      </c>
      <c r="N474" s="212"/>
      <c r="O474" s="130"/>
      <c r="P474" s="119">
        <f t="shared" si="298"/>
        <v>0.02</v>
      </c>
      <c r="Q474" s="128"/>
      <c r="R474" s="129"/>
      <c r="S474" s="129"/>
      <c r="T474" s="129"/>
      <c r="U474" s="129"/>
      <c r="V474" s="130"/>
      <c r="W474" s="119">
        <f t="shared" ref="W474:W475" si="315">SUM(Q474:V474)</f>
        <v>0</v>
      </c>
      <c r="X474" s="119">
        <f t="shared" ref="X474:X475" si="316">SUM(P474,W474)</f>
        <v>0.02</v>
      </c>
      <c r="Y474" s="128"/>
      <c r="Z474" s="129"/>
      <c r="AA474" s="129"/>
      <c r="AB474" s="129"/>
      <c r="AC474" s="129"/>
      <c r="AD474" s="130"/>
      <c r="AE474" s="119">
        <f t="shared" si="305"/>
        <v>0</v>
      </c>
    </row>
    <row r="475" spans="2:31" ht="15" customHeight="1" thickBot="1">
      <c r="B475" s="8" t="s">
        <v>46</v>
      </c>
      <c r="C475" s="85" t="s">
        <v>244</v>
      </c>
      <c r="D475" s="1"/>
      <c r="E475" s="2"/>
      <c r="F475" s="681"/>
      <c r="G475" s="85" t="s">
        <v>8</v>
      </c>
      <c r="H475" s="85" t="s">
        <v>210</v>
      </c>
      <c r="I475" s="94" t="s">
        <v>243</v>
      </c>
      <c r="J475" s="343"/>
      <c r="K475" s="354"/>
      <c r="L475" s="284">
        <v>0.8</v>
      </c>
      <c r="M475" s="370">
        <v>0.3</v>
      </c>
      <c r="N475" s="211"/>
      <c r="O475" s="133"/>
      <c r="P475" s="124">
        <f t="shared" si="298"/>
        <v>1.1000000000000001</v>
      </c>
      <c r="Q475" s="131"/>
      <c r="R475" s="132"/>
      <c r="S475" s="132"/>
      <c r="T475" s="132"/>
      <c r="U475" s="132"/>
      <c r="V475" s="133"/>
      <c r="W475" s="124">
        <f t="shared" si="315"/>
        <v>0</v>
      </c>
      <c r="X475" s="124">
        <f t="shared" si="316"/>
        <v>1.1000000000000001</v>
      </c>
      <c r="Y475" s="131"/>
      <c r="Z475" s="132"/>
      <c r="AA475" s="132"/>
      <c r="AB475" s="132"/>
      <c r="AC475" s="132"/>
      <c r="AD475" s="133"/>
      <c r="AE475" s="124">
        <f t="shared" si="305"/>
        <v>0</v>
      </c>
    </row>
    <row r="476" spans="2:31" ht="15" customHeight="1">
      <c r="B476" s="8" t="s">
        <v>46</v>
      </c>
      <c r="C476" s="97" t="s">
        <v>224</v>
      </c>
      <c r="D476" s="1"/>
      <c r="E476" s="2"/>
      <c r="F476" s="681"/>
      <c r="G476" s="97" t="s">
        <v>7</v>
      </c>
      <c r="H476" s="97"/>
      <c r="I476" s="93" t="s">
        <v>182</v>
      </c>
      <c r="J476" s="128"/>
      <c r="K476" s="150"/>
      <c r="L476" s="237"/>
      <c r="M476" s="283">
        <v>0.01</v>
      </c>
      <c r="N476" s="212"/>
      <c r="O476" s="130"/>
      <c r="P476" s="119">
        <f t="shared" ref="P476:P477" si="317">SUM(J476:O476)</f>
        <v>0.01</v>
      </c>
      <c r="Q476" s="128"/>
      <c r="R476" s="129"/>
      <c r="S476" s="129"/>
      <c r="T476" s="129"/>
      <c r="U476" s="129"/>
      <c r="V476" s="130"/>
      <c r="W476" s="119">
        <f t="shared" ref="W476:W477" si="318">SUM(Q476:V476)</f>
        <v>0</v>
      </c>
      <c r="X476" s="119">
        <f t="shared" ref="X476:X477" si="319">SUM(P476,W476)</f>
        <v>0.01</v>
      </c>
      <c r="Y476" s="128"/>
      <c r="Z476" s="129"/>
      <c r="AA476" s="129"/>
      <c r="AB476" s="129"/>
      <c r="AC476" s="129"/>
      <c r="AD476" s="130"/>
      <c r="AE476" s="119">
        <f t="shared" ref="AE476:AE477" si="320">SUM(Y476:AD476)</f>
        <v>0</v>
      </c>
    </row>
    <row r="477" spans="2:31" ht="15" customHeight="1" thickBot="1">
      <c r="B477" s="8" t="s">
        <v>46</v>
      </c>
      <c r="C477" s="85" t="s">
        <v>244</v>
      </c>
      <c r="D477" s="1"/>
      <c r="E477" s="2"/>
      <c r="F477" s="681"/>
      <c r="G477" s="85" t="s">
        <v>8</v>
      </c>
      <c r="H477" s="85" t="s">
        <v>210</v>
      </c>
      <c r="I477" s="94" t="s">
        <v>243</v>
      </c>
      <c r="J477" s="413"/>
      <c r="K477" s="414"/>
      <c r="L477" s="271"/>
      <c r="M477" s="284">
        <v>0.2</v>
      </c>
      <c r="N477" s="211"/>
      <c r="O477" s="133"/>
      <c r="P477" s="124">
        <f t="shared" si="317"/>
        <v>0.2</v>
      </c>
      <c r="Q477" s="131"/>
      <c r="R477" s="132"/>
      <c r="S477" s="132"/>
      <c r="T477" s="132"/>
      <c r="U477" s="132"/>
      <c r="V477" s="133"/>
      <c r="W477" s="124">
        <f t="shared" si="318"/>
        <v>0</v>
      </c>
      <c r="X477" s="124">
        <f t="shared" si="319"/>
        <v>0.2</v>
      </c>
      <c r="Y477" s="131"/>
      <c r="Z477" s="132"/>
      <c r="AA477" s="132"/>
      <c r="AB477" s="132"/>
      <c r="AC477" s="132"/>
      <c r="AD477" s="133"/>
      <c r="AE477" s="124">
        <f t="shared" si="320"/>
        <v>0</v>
      </c>
    </row>
    <row r="478" spans="2:31" ht="15" customHeight="1">
      <c r="B478" s="8" t="s">
        <v>46</v>
      </c>
      <c r="C478" s="83" t="s">
        <v>151</v>
      </c>
      <c r="D478" s="1"/>
      <c r="E478" s="2"/>
      <c r="F478" s="681"/>
      <c r="G478" s="86" t="s">
        <v>6</v>
      </c>
      <c r="H478" s="86"/>
      <c r="I478" s="412" t="s">
        <v>226</v>
      </c>
      <c r="J478" s="258">
        <v>0.01</v>
      </c>
      <c r="K478" s="260">
        <v>0.01</v>
      </c>
      <c r="L478" s="225"/>
      <c r="M478" s="129"/>
      <c r="N478" s="129"/>
      <c r="O478" s="130"/>
      <c r="P478" s="119">
        <f t="shared" ref="P478" si="321">SUM(J478:O478)</f>
        <v>0.02</v>
      </c>
      <c r="Q478" s="128"/>
      <c r="R478" s="129"/>
      <c r="S478" s="129"/>
      <c r="T478" s="129"/>
      <c r="U478" s="129"/>
      <c r="V478" s="130"/>
      <c r="W478" s="119">
        <f t="shared" ref="W478:W482" si="322">SUM(Q478:V478)</f>
        <v>0</v>
      </c>
      <c r="X478" s="119">
        <f t="shared" ref="X478:X482" si="323">SUM(P478,W478)</f>
        <v>0.02</v>
      </c>
      <c r="Y478" s="128"/>
      <c r="Z478" s="129"/>
      <c r="AA478" s="129"/>
      <c r="AB478" s="129"/>
      <c r="AC478" s="129"/>
      <c r="AD478" s="130"/>
      <c r="AE478" s="119">
        <f t="shared" ref="AE478" si="324">SUM(Y478:AD478)</f>
        <v>0</v>
      </c>
    </row>
    <row r="479" spans="2:31" s="71" customFormat="1" ht="15" customHeight="1" thickBot="1">
      <c r="B479" s="8" t="s">
        <v>46</v>
      </c>
      <c r="C479" s="6" t="s">
        <v>151</v>
      </c>
      <c r="D479" s="1"/>
      <c r="E479" s="2"/>
      <c r="F479" s="681"/>
      <c r="G479" s="84" t="s">
        <v>220</v>
      </c>
      <c r="H479" s="6" t="s">
        <v>103</v>
      </c>
      <c r="I479" s="110" t="s">
        <v>174</v>
      </c>
      <c r="J479" s="396">
        <v>0.5</v>
      </c>
      <c r="K479" s="398">
        <v>0.5</v>
      </c>
      <c r="L479" s="220"/>
      <c r="M479" s="132"/>
      <c r="N479" s="132"/>
      <c r="O479" s="133"/>
      <c r="P479" s="124">
        <f>SUM(J479:O479)</f>
        <v>1</v>
      </c>
      <c r="Q479" s="131"/>
      <c r="R479" s="132"/>
      <c r="S479" s="132"/>
      <c r="T479" s="132"/>
      <c r="U479" s="132"/>
      <c r="V479" s="133"/>
      <c r="W479" s="124">
        <f t="shared" si="322"/>
        <v>0</v>
      </c>
      <c r="X479" s="124">
        <f t="shared" si="323"/>
        <v>1</v>
      </c>
      <c r="Y479" s="131"/>
      <c r="Z479" s="132"/>
      <c r="AA479" s="132"/>
      <c r="AB479" s="132"/>
      <c r="AC479" s="132"/>
      <c r="AD479" s="133"/>
      <c r="AE479" s="124">
        <f>SUM(Y479:AD479)</f>
        <v>0</v>
      </c>
    </row>
    <row r="480" spans="2:31" ht="15" customHeight="1">
      <c r="B480" s="199" t="s">
        <v>46</v>
      </c>
      <c r="C480" s="83" t="s">
        <v>209</v>
      </c>
      <c r="D480" s="1"/>
      <c r="E480" s="2"/>
      <c r="F480" s="681"/>
      <c r="G480" s="83" t="s">
        <v>6</v>
      </c>
      <c r="H480" s="83"/>
      <c r="I480" s="408" t="s">
        <v>227</v>
      </c>
      <c r="J480" s="415">
        <v>0.01</v>
      </c>
      <c r="K480" s="416"/>
      <c r="L480" s="219"/>
      <c r="M480" s="129"/>
      <c r="N480" s="129"/>
      <c r="O480" s="130"/>
      <c r="P480" s="119">
        <f t="shared" ref="P480:P483" si="325">SUM(J480:O480)</f>
        <v>0.01</v>
      </c>
      <c r="Q480" s="128"/>
      <c r="R480" s="129"/>
      <c r="S480" s="129"/>
      <c r="T480" s="129"/>
      <c r="U480" s="129"/>
      <c r="V480" s="130"/>
      <c r="W480" s="119">
        <f t="shared" si="322"/>
        <v>0</v>
      </c>
      <c r="X480" s="119">
        <f t="shared" si="323"/>
        <v>0.01</v>
      </c>
      <c r="Y480" s="128"/>
      <c r="Z480" s="129"/>
      <c r="AA480" s="129"/>
      <c r="AB480" s="129"/>
      <c r="AC480" s="129"/>
      <c r="AD480" s="130"/>
      <c r="AE480" s="119">
        <f t="shared" ref="AE480" si="326">SUM(Y480:AD480)</f>
        <v>0</v>
      </c>
    </row>
    <row r="481" spans="2:38" s="71" customFormat="1" ht="15" customHeight="1">
      <c r="B481" s="8" t="s">
        <v>46</v>
      </c>
      <c r="C481" s="6" t="s">
        <v>208</v>
      </c>
      <c r="D481" s="1"/>
      <c r="E481" s="2"/>
      <c r="F481" s="681"/>
      <c r="G481" s="84" t="s">
        <v>9</v>
      </c>
      <c r="H481" s="6" t="s">
        <v>103</v>
      </c>
      <c r="I481" s="110" t="s">
        <v>174</v>
      </c>
      <c r="J481" s="274">
        <v>0.5</v>
      </c>
      <c r="K481" s="410"/>
      <c r="L481" s="171"/>
      <c r="M481" s="123"/>
      <c r="N481" s="123"/>
      <c r="O481" s="148"/>
      <c r="P481" s="116">
        <f>SUM(J481:O481)</f>
        <v>0.5</v>
      </c>
      <c r="Q481" s="122"/>
      <c r="R481" s="123"/>
      <c r="S481" s="123"/>
      <c r="T481" s="123"/>
      <c r="U481" s="123"/>
      <c r="V481" s="148"/>
      <c r="W481" s="116">
        <f t="shared" si="322"/>
        <v>0</v>
      </c>
      <c r="X481" s="116">
        <f t="shared" si="323"/>
        <v>0.5</v>
      </c>
      <c r="Y481" s="122"/>
      <c r="Z481" s="123"/>
      <c r="AA481" s="123"/>
      <c r="AB481" s="123"/>
      <c r="AC481" s="123"/>
      <c r="AD481" s="148"/>
      <c r="AE481" s="116">
        <f>SUM(Y481:AD481)</f>
        <v>0</v>
      </c>
    </row>
    <row r="482" spans="2:38" s="71" customFormat="1" ht="15" customHeight="1" thickBot="1">
      <c r="B482" s="8" t="s">
        <v>225</v>
      </c>
      <c r="C482" s="85" t="s">
        <v>208</v>
      </c>
      <c r="D482" s="1"/>
      <c r="E482" s="2"/>
      <c r="F482" s="681"/>
      <c r="G482" s="85" t="s">
        <v>9</v>
      </c>
      <c r="H482" s="85" t="s">
        <v>275</v>
      </c>
      <c r="I482" s="409" t="s">
        <v>274</v>
      </c>
      <c r="J482" s="284">
        <v>0.02</v>
      </c>
      <c r="K482" s="411"/>
      <c r="L482" s="222"/>
      <c r="M482" s="132"/>
      <c r="N482" s="132"/>
      <c r="O482" s="133"/>
      <c r="P482" s="124">
        <f t="shared" si="325"/>
        <v>0.02</v>
      </c>
      <c r="Q482" s="131"/>
      <c r="R482" s="132"/>
      <c r="S482" s="132"/>
      <c r="T482" s="132"/>
      <c r="U482" s="132"/>
      <c r="V482" s="133"/>
      <c r="W482" s="124">
        <f t="shared" si="322"/>
        <v>0</v>
      </c>
      <c r="X482" s="124">
        <f t="shared" si="323"/>
        <v>0.02</v>
      </c>
      <c r="Y482" s="131"/>
      <c r="Z482" s="132"/>
      <c r="AA482" s="132"/>
      <c r="AB482" s="132"/>
      <c r="AC482" s="132"/>
      <c r="AD482" s="133"/>
      <c r="AE482" s="124">
        <f t="shared" ref="AE482:AE483" si="327">SUM(Y482:AD482)</f>
        <v>0</v>
      </c>
    </row>
    <row r="483" spans="2:38" s="71" customFormat="1" ht="15" customHeight="1" thickBot="1">
      <c r="B483" s="8" t="s">
        <v>193</v>
      </c>
      <c r="C483" s="85" t="s">
        <v>214</v>
      </c>
      <c r="D483" s="1"/>
      <c r="E483" s="2"/>
      <c r="F483" s="681"/>
      <c r="G483" s="85" t="s">
        <v>7</v>
      </c>
      <c r="H483" s="85"/>
      <c r="I483" s="94" t="s">
        <v>146</v>
      </c>
      <c r="J483" s="375">
        <v>0.5</v>
      </c>
      <c r="K483" s="191"/>
      <c r="L483" s="132"/>
      <c r="M483" s="132"/>
      <c r="N483" s="132"/>
      <c r="O483" s="133"/>
      <c r="P483" s="124">
        <f t="shared" si="325"/>
        <v>0.5</v>
      </c>
      <c r="Q483" s="131"/>
      <c r="R483" s="132"/>
      <c r="S483" s="132"/>
      <c r="T483" s="132"/>
      <c r="U483" s="132"/>
      <c r="V483" s="133"/>
      <c r="W483" s="124">
        <f t="shared" ref="W483:W536" si="328">SUM(Q483:V483)</f>
        <v>0</v>
      </c>
      <c r="X483" s="124">
        <f t="shared" ref="X483:X536" si="329">SUM(P483,W483)</f>
        <v>0.5</v>
      </c>
      <c r="Y483" s="131"/>
      <c r="Z483" s="132"/>
      <c r="AA483" s="132"/>
      <c r="AB483" s="132"/>
      <c r="AC483" s="132"/>
      <c r="AD483" s="133"/>
      <c r="AE483" s="124">
        <f t="shared" si="327"/>
        <v>0</v>
      </c>
    </row>
    <row r="484" spans="2:38" ht="15" customHeight="1">
      <c r="B484" s="199" t="s">
        <v>46</v>
      </c>
      <c r="C484" s="97" t="s">
        <v>272</v>
      </c>
      <c r="D484" s="1"/>
      <c r="E484" s="2"/>
      <c r="F484" s="681"/>
      <c r="G484" s="83" t="s">
        <v>6</v>
      </c>
      <c r="H484" s="83"/>
      <c r="I484" s="91" t="s">
        <v>273</v>
      </c>
      <c r="J484" s="379">
        <v>0.73</v>
      </c>
      <c r="K484" s="265">
        <v>0.49</v>
      </c>
      <c r="L484" s="219"/>
      <c r="M484" s="145"/>
      <c r="N484" s="145"/>
      <c r="O484" s="172"/>
      <c r="P484" s="119">
        <f t="shared" ref="P484:P487" si="330">SUM(J484:O484)</f>
        <v>1.22</v>
      </c>
      <c r="Q484" s="128"/>
      <c r="R484" s="129"/>
      <c r="S484" s="129"/>
      <c r="T484" s="129"/>
      <c r="U484" s="129"/>
      <c r="V484" s="130"/>
      <c r="W484" s="119">
        <f t="shared" si="328"/>
        <v>0</v>
      </c>
      <c r="X484" s="119">
        <f t="shared" si="329"/>
        <v>1.22</v>
      </c>
      <c r="Y484" s="128"/>
      <c r="Z484" s="129"/>
      <c r="AA484" s="129"/>
      <c r="AB484" s="129"/>
      <c r="AC484" s="129"/>
      <c r="AD484" s="130"/>
      <c r="AE484" s="119">
        <f t="shared" ref="AE484:AE487" si="331">SUM(Y484:AD484)</f>
        <v>0</v>
      </c>
    </row>
    <row r="485" spans="2:38" ht="15" customHeight="1" thickBot="1">
      <c r="B485" s="199" t="s">
        <v>46</v>
      </c>
      <c r="C485" s="84" t="s">
        <v>272</v>
      </c>
      <c r="D485" s="1"/>
      <c r="E485" s="2"/>
      <c r="F485" s="681"/>
      <c r="G485" s="86" t="s">
        <v>6</v>
      </c>
      <c r="H485" s="86"/>
      <c r="I485" s="93" t="s">
        <v>146</v>
      </c>
      <c r="J485" s="267">
        <v>0.3</v>
      </c>
      <c r="K485" s="158">
        <v>0.5</v>
      </c>
      <c r="L485" s="171"/>
      <c r="M485" s="123"/>
      <c r="N485" s="123"/>
      <c r="O485" s="148"/>
      <c r="P485" s="116">
        <f t="shared" si="330"/>
        <v>0.8</v>
      </c>
      <c r="Q485" s="122"/>
      <c r="R485" s="123"/>
      <c r="S485" s="123"/>
      <c r="T485" s="123"/>
      <c r="U485" s="123"/>
      <c r="V485" s="148"/>
      <c r="W485" s="116">
        <f t="shared" si="328"/>
        <v>0</v>
      </c>
      <c r="X485" s="116">
        <f t="shared" si="329"/>
        <v>0.8</v>
      </c>
      <c r="Y485" s="122"/>
      <c r="Z485" s="123"/>
      <c r="AA485" s="123"/>
      <c r="AB485" s="123"/>
      <c r="AC485" s="123"/>
      <c r="AD485" s="148"/>
      <c r="AE485" s="124">
        <f t="shared" si="331"/>
        <v>0</v>
      </c>
    </row>
    <row r="486" spans="2:38" ht="15" customHeight="1">
      <c r="B486" s="199" t="s">
        <v>46</v>
      </c>
      <c r="C486" s="6" t="s">
        <v>272</v>
      </c>
      <c r="D486" s="1"/>
      <c r="E486" s="2"/>
      <c r="F486" s="681"/>
      <c r="G486" s="86" t="s">
        <v>134</v>
      </c>
      <c r="H486" s="86" t="s">
        <v>103</v>
      </c>
      <c r="I486" s="93" t="s">
        <v>174</v>
      </c>
      <c r="J486" s="114"/>
      <c r="K486" s="275">
        <v>0.5</v>
      </c>
      <c r="L486" s="167"/>
      <c r="M486" s="123"/>
      <c r="N486" s="123"/>
      <c r="O486" s="148"/>
      <c r="P486" s="116">
        <f t="shared" si="330"/>
        <v>0.5</v>
      </c>
      <c r="Q486" s="122"/>
      <c r="R486" s="123"/>
      <c r="S486" s="123"/>
      <c r="T486" s="123"/>
      <c r="U486" s="123"/>
      <c r="V486" s="148"/>
      <c r="W486" s="116">
        <f t="shared" si="328"/>
        <v>0</v>
      </c>
      <c r="X486" s="116">
        <f t="shared" si="329"/>
        <v>0.5</v>
      </c>
      <c r="Y486" s="122"/>
      <c r="Z486" s="123"/>
      <c r="AA486" s="123"/>
      <c r="AB486" s="123"/>
      <c r="AC486" s="123"/>
      <c r="AD486" s="148"/>
      <c r="AE486" s="124">
        <f t="shared" si="331"/>
        <v>0</v>
      </c>
    </row>
    <row r="487" spans="2:38" ht="15" customHeight="1" thickBot="1">
      <c r="B487" s="199" t="s">
        <v>46</v>
      </c>
      <c r="C487" s="87" t="s">
        <v>272</v>
      </c>
      <c r="D487" s="1"/>
      <c r="E487" s="2"/>
      <c r="F487" s="681"/>
      <c r="G487" s="85" t="s">
        <v>9</v>
      </c>
      <c r="H487" s="85" t="s">
        <v>275</v>
      </c>
      <c r="I487" s="94" t="s">
        <v>274</v>
      </c>
      <c r="J487" s="369"/>
      <c r="K487" s="380">
        <v>0.02</v>
      </c>
      <c r="L487" s="211"/>
      <c r="M487" s="191"/>
      <c r="N487" s="191"/>
      <c r="O487" s="192"/>
      <c r="P487" s="119">
        <f t="shared" si="330"/>
        <v>0.02</v>
      </c>
      <c r="Q487" s="155"/>
      <c r="R487" s="191"/>
      <c r="S487" s="191"/>
      <c r="T487" s="191"/>
      <c r="U487" s="191"/>
      <c r="V487" s="192"/>
      <c r="W487" s="152">
        <f t="shared" si="328"/>
        <v>0</v>
      </c>
      <c r="X487" s="152">
        <f t="shared" si="329"/>
        <v>0.02</v>
      </c>
      <c r="Y487" s="155"/>
      <c r="Z487" s="191"/>
      <c r="AA487" s="191"/>
      <c r="AB487" s="191"/>
      <c r="AC487" s="191"/>
      <c r="AD487" s="192"/>
      <c r="AE487" s="124">
        <f t="shared" si="331"/>
        <v>0</v>
      </c>
    </row>
    <row r="488" spans="2:38" ht="15" customHeight="1">
      <c r="B488" s="113" t="s">
        <v>46</v>
      </c>
      <c r="C488" s="85" t="s">
        <v>232</v>
      </c>
      <c r="D488" s="1"/>
      <c r="E488" s="2"/>
      <c r="F488" s="681"/>
      <c r="G488" s="106" t="s">
        <v>7</v>
      </c>
      <c r="H488" s="106"/>
      <c r="I488" s="107" t="s">
        <v>146</v>
      </c>
      <c r="J488" s="371">
        <v>0.2</v>
      </c>
      <c r="K488" s="381"/>
      <c r="L488" s="222"/>
      <c r="M488" s="132"/>
      <c r="N488" s="132"/>
      <c r="O488" s="133"/>
      <c r="P488" s="124">
        <f t="shared" ref="P488:P516" si="332">SUM(J488:O488)</f>
        <v>0.2</v>
      </c>
      <c r="Q488" s="131"/>
      <c r="R488" s="132"/>
      <c r="S488" s="132"/>
      <c r="T488" s="132"/>
      <c r="U488" s="132"/>
      <c r="V488" s="133"/>
      <c r="W488" s="124">
        <f t="shared" si="328"/>
        <v>0</v>
      </c>
      <c r="X488" s="124">
        <f t="shared" si="329"/>
        <v>0.2</v>
      </c>
      <c r="Y488" s="131"/>
      <c r="Z488" s="132"/>
      <c r="AA488" s="132"/>
      <c r="AB488" s="132"/>
      <c r="AC488" s="132"/>
      <c r="AD488" s="133"/>
      <c r="AE488" s="124">
        <f t="shared" ref="AE488" si="333">SUM(Y488:AD488)</f>
        <v>0</v>
      </c>
    </row>
    <row r="489" spans="2:38" ht="15" customHeight="1">
      <c r="B489" s="199" t="s">
        <v>83</v>
      </c>
      <c r="C489" s="200" t="s">
        <v>84</v>
      </c>
      <c r="D489" s="298" t="s">
        <v>35</v>
      </c>
      <c r="E489" s="9" t="s">
        <v>35</v>
      </c>
      <c r="F489" s="683" t="s">
        <v>455</v>
      </c>
      <c r="G489" s="87" t="s">
        <v>6</v>
      </c>
      <c r="H489" s="387"/>
      <c r="I489" s="525" t="s">
        <v>355</v>
      </c>
      <c r="J489" s="487">
        <v>0.1</v>
      </c>
      <c r="K489" s="487">
        <v>0.1</v>
      </c>
      <c r="L489" s="526"/>
      <c r="M489" s="526"/>
      <c r="N489" s="526"/>
      <c r="O489" s="480"/>
      <c r="P489" s="503">
        <f t="shared" si="332"/>
        <v>0.2</v>
      </c>
      <c r="Q489" s="506"/>
      <c r="R489" s="526"/>
      <c r="S489" s="526"/>
      <c r="T489" s="526"/>
      <c r="U489" s="526"/>
      <c r="V489" s="480"/>
      <c r="W489" s="503">
        <f t="shared" si="328"/>
        <v>0</v>
      </c>
      <c r="X489" s="503">
        <f t="shared" si="329"/>
        <v>0.2</v>
      </c>
      <c r="Y489" s="526"/>
      <c r="Z489" s="526"/>
      <c r="AA489" s="526"/>
      <c r="AB489" s="526"/>
      <c r="AC489" s="526"/>
      <c r="AD489" s="480"/>
      <c r="AE489" s="503">
        <f t="shared" ref="AE489:AE492" si="334">SUM(Y489:AD489)</f>
        <v>0</v>
      </c>
      <c r="AF489" s="263"/>
      <c r="AL489" s="259"/>
    </row>
    <row r="490" spans="2:38" ht="15" customHeight="1">
      <c r="B490" s="495" t="s">
        <v>83</v>
      </c>
      <c r="C490" s="83" t="s">
        <v>342</v>
      </c>
      <c r="D490" s="493"/>
      <c r="E490" s="494"/>
      <c r="F490" s="681"/>
      <c r="G490" s="521" t="s">
        <v>7</v>
      </c>
      <c r="H490" s="203"/>
      <c r="I490" s="523" t="s">
        <v>172</v>
      </c>
      <c r="J490" s="533">
        <v>0.94</v>
      </c>
      <c r="K490" s="533">
        <v>0.94</v>
      </c>
      <c r="L490" s="533">
        <v>0.94</v>
      </c>
      <c r="M490" s="533">
        <v>0.94</v>
      </c>
      <c r="N490" s="533">
        <v>0.94</v>
      </c>
      <c r="O490" s="710">
        <v>0.93</v>
      </c>
      <c r="P490" s="502">
        <f t="shared" si="332"/>
        <v>5.629999999999999</v>
      </c>
      <c r="Q490" s="533">
        <v>0.73</v>
      </c>
      <c r="R490" s="533">
        <v>0.93</v>
      </c>
      <c r="S490" s="516"/>
      <c r="T490" s="516"/>
      <c r="U490" s="516"/>
      <c r="V490" s="516"/>
      <c r="W490" s="502">
        <f t="shared" si="328"/>
        <v>1.6600000000000001</v>
      </c>
      <c r="X490" s="502">
        <f t="shared" si="329"/>
        <v>7.2899999999999991</v>
      </c>
      <c r="Y490" s="516"/>
      <c r="Z490" s="516"/>
      <c r="AA490" s="532"/>
      <c r="AB490" s="532"/>
      <c r="AC490" s="532"/>
      <c r="AD490" s="477"/>
      <c r="AE490" s="502">
        <f t="shared" si="334"/>
        <v>0</v>
      </c>
      <c r="AF490" s="263"/>
      <c r="AL490" s="259"/>
    </row>
    <row r="491" spans="2:38" ht="15" customHeight="1">
      <c r="B491" s="112" t="s">
        <v>83</v>
      </c>
      <c r="C491" s="84" t="s">
        <v>342</v>
      </c>
      <c r="D491" s="493"/>
      <c r="E491" s="494"/>
      <c r="F491" s="681"/>
      <c r="G491" s="511" t="s">
        <v>8</v>
      </c>
      <c r="H491" s="511" t="s">
        <v>51</v>
      </c>
      <c r="I491" s="500" t="s">
        <v>92</v>
      </c>
      <c r="J491" s="487">
        <v>1</v>
      </c>
      <c r="K491" s="487">
        <v>1</v>
      </c>
      <c r="L491" s="487">
        <v>1</v>
      </c>
      <c r="M491" s="487">
        <v>1</v>
      </c>
      <c r="N491" s="615">
        <v>1</v>
      </c>
      <c r="O491" s="457"/>
      <c r="P491" s="503">
        <f t="shared" si="332"/>
        <v>5</v>
      </c>
      <c r="Q491" s="338"/>
      <c r="R491" s="338"/>
      <c r="S491" s="338"/>
      <c r="T491" s="338"/>
      <c r="U491" s="338"/>
      <c r="V491" s="338"/>
      <c r="W491" s="503">
        <f t="shared" si="328"/>
        <v>0</v>
      </c>
      <c r="X491" s="503">
        <f t="shared" si="329"/>
        <v>5</v>
      </c>
      <c r="Y491" s="338"/>
      <c r="Z491" s="338"/>
      <c r="AA491" s="526"/>
      <c r="AB491" s="526"/>
      <c r="AC491" s="526"/>
      <c r="AD491" s="480"/>
      <c r="AE491" s="503">
        <f t="shared" si="334"/>
        <v>0</v>
      </c>
      <c r="AF491" s="263"/>
      <c r="AL491" s="259"/>
    </row>
    <row r="492" spans="2:38" ht="15" customHeight="1">
      <c r="B492" s="495" t="s">
        <v>83</v>
      </c>
      <c r="C492" s="83" t="s">
        <v>117</v>
      </c>
      <c r="D492" s="493"/>
      <c r="E492" s="494"/>
      <c r="F492" s="681"/>
      <c r="G492" s="521" t="s">
        <v>6</v>
      </c>
      <c r="H492" s="203"/>
      <c r="I492" s="523" t="s">
        <v>171</v>
      </c>
      <c r="J492" s="533">
        <v>0.55000000000000004</v>
      </c>
      <c r="K492" s="533">
        <v>0.55000000000000004</v>
      </c>
      <c r="L492" s="533">
        <v>0.6</v>
      </c>
      <c r="M492" s="533">
        <v>0.6</v>
      </c>
      <c r="N492" s="533">
        <v>0.6</v>
      </c>
      <c r="O492" s="458">
        <v>0.6</v>
      </c>
      <c r="P492" s="502">
        <f t="shared" si="332"/>
        <v>3.5000000000000004</v>
      </c>
      <c r="Q492" s="533">
        <v>0.6</v>
      </c>
      <c r="R492" s="533">
        <v>0.47</v>
      </c>
      <c r="S492" s="533">
        <v>0.05</v>
      </c>
      <c r="T492" s="533">
        <v>0.05</v>
      </c>
      <c r="U492" s="533">
        <v>0.05</v>
      </c>
      <c r="V492" s="492">
        <v>0.05</v>
      </c>
      <c r="W492" s="502">
        <f t="shared" si="328"/>
        <v>1.27</v>
      </c>
      <c r="X492" s="502">
        <f t="shared" si="329"/>
        <v>4.7700000000000005</v>
      </c>
      <c r="Y492" s="492">
        <v>0.05</v>
      </c>
      <c r="Z492" s="492">
        <v>0.05</v>
      </c>
      <c r="AA492" s="532"/>
      <c r="AB492" s="532"/>
      <c r="AC492" s="532"/>
      <c r="AD492" s="477"/>
      <c r="AE492" s="502">
        <f t="shared" si="334"/>
        <v>0.1</v>
      </c>
      <c r="AF492" s="263"/>
      <c r="AL492" s="259"/>
    </row>
    <row r="493" spans="2:38" ht="15" customHeight="1">
      <c r="B493" s="495" t="s">
        <v>83</v>
      </c>
      <c r="C493" s="520" t="s">
        <v>117</v>
      </c>
      <c r="D493" s="493"/>
      <c r="E493" s="494"/>
      <c r="F493" s="681"/>
      <c r="G493" s="520" t="s">
        <v>7</v>
      </c>
      <c r="H493" s="7"/>
      <c r="I493" s="522" t="s">
        <v>409</v>
      </c>
      <c r="J493" s="534">
        <v>0.05</v>
      </c>
      <c r="K493" s="534">
        <v>0.05</v>
      </c>
      <c r="L493" s="534">
        <v>0.05</v>
      </c>
      <c r="M493" s="534">
        <v>0.05</v>
      </c>
      <c r="N493" s="534">
        <v>0.05</v>
      </c>
      <c r="O493" s="406">
        <v>0.05</v>
      </c>
      <c r="P493" s="501">
        <f>SUM(J493:O493)</f>
        <v>0.3</v>
      </c>
      <c r="Q493" s="534">
        <v>0.05</v>
      </c>
      <c r="R493" s="534">
        <v>0.05</v>
      </c>
      <c r="S493" s="534">
        <v>0.05</v>
      </c>
      <c r="T493" s="534">
        <v>0.05</v>
      </c>
      <c r="U493" s="534">
        <v>0.06</v>
      </c>
      <c r="V493" s="947">
        <v>0.05</v>
      </c>
      <c r="W493" s="501">
        <f t="shared" si="328"/>
        <v>0.31</v>
      </c>
      <c r="X493" s="501">
        <f t="shared" si="329"/>
        <v>0.61</v>
      </c>
      <c r="Y493" s="947">
        <v>0.05</v>
      </c>
      <c r="Z493" s="947">
        <v>0.05</v>
      </c>
      <c r="AA493" s="531"/>
      <c r="AB493" s="531"/>
      <c r="AC493" s="531"/>
      <c r="AD493" s="490"/>
      <c r="AE493" s="501">
        <f>SUM(Y493:AD493)</f>
        <v>0.1</v>
      </c>
      <c r="AF493" s="263"/>
      <c r="AL493" s="259"/>
    </row>
    <row r="494" spans="2:38" ht="15" customHeight="1">
      <c r="B494" s="495" t="s">
        <v>83</v>
      </c>
      <c r="C494" s="520" t="s">
        <v>117</v>
      </c>
      <c r="D494" s="493"/>
      <c r="E494" s="494"/>
      <c r="F494" s="681"/>
      <c r="G494" s="520" t="s">
        <v>7</v>
      </c>
      <c r="H494" s="7"/>
      <c r="I494" s="522" t="s">
        <v>78</v>
      </c>
      <c r="J494" s="534">
        <v>1</v>
      </c>
      <c r="K494" s="534">
        <v>1</v>
      </c>
      <c r="L494" s="529"/>
      <c r="M494" s="529"/>
      <c r="N494" s="529"/>
      <c r="O494" s="417"/>
      <c r="P494" s="501">
        <f>SUM(J494:O494)</f>
        <v>2</v>
      </c>
      <c r="Q494" s="529"/>
      <c r="R494" s="529"/>
      <c r="S494" s="529"/>
      <c r="T494" s="529"/>
      <c r="U494" s="529"/>
      <c r="V494" s="529"/>
      <c r="W494" s="501">
        <f t="shared" si="328"/>
        <v>0</v>
      </c>
      <c r="X494" s="501">
        <f t="shared" si="329"/>
        <v>2</v>
      </c>
      <c r="Y494" s="529"/>
      <c r="Z494" s="529"/>
      <c r="AA494" s="531"/>
      <c r="AB494" s="531"/>
      <c r="AC494" s="531"/>
      <c r="AD494" s="490"/>
      <c r="AE494" s="501">
        <f>SUM(Y494:AD494)</f>
        <v>0</v>
      </c>
      <c r="AF494" s="263"/>
      <c r="AL494" s="259"/>
    </row>
    <row r="495" spans="2:38" ht="15" customHeight="1">
      <c r="B495" s="495" t="s">
        <v>83</v>
      </c>
      <c r="C495" s="520" t="s">
        <v>117</v>
      </c>
      <c r="D495" s="493"/>
      <c r="E495" s="494"/>
      <c r="F495" s="681"/>
      <c r="G495" s="520" t="s">
        <v>9</v>
      </c>
      <c r="H495" s="7" t="s">
        <v>85</v>
      </c>
      <c r="I495" s="524" t="s">
        <v>86</v>
      </c>
      <c r="J495" s="534">
        <v>1</v>
      </c>
      <c r="K495" s="534">
        <v>1</v>
      </c>
      <c r="L495" s="534">
        <v>1</v>
      </c>
      <c r="M495" s="534">
        <v>1</v>
      </c>
      <c r="N495" s="613">
        <v>1</v>
      </c>
      <c r="O495" s="614">
        <v>1</v>
      </c>
      <c r="P495" s="501">
        <f t="shared" si="332"/>
        <v>6</v>
      </c>
      <c r="Q495" s="613">
        <v>1</v>
      </c>
      <c r="R495" s="613">
        <v>1</v>
      </c>
      <c r="S495" s="531"/>
      <c r="T495" s="531"/>
      <c r="U495" s="531"/>
      <c r="V495" s="531"/>
      <c r="W495" s="501">
        <f t="shared" si="328"/>
        <v>2</v>
      </c>
      <c r="X495" s="501">
        <f t="shared" si="329"/>
        <v>8</v>
      </c>
      <c r="Y495" s="531"/>
      <c r="Z495" s="531"/>
      <c r="AA495" s="531"/>
      <c r="AB495" s="531"/>
      <c r="AC495" s="531"/>
      <c r="AD495" s="490"/>
      <c r="AE495" s="501">
        <f t="shared" ref="AE495:AE501" si="335">SUM(Y495:AD495)</f>
        <v>0</v>
      </c>
      <c r="AF495" s="263"/>
      <c r="AL495" s="259"/>
    </row>
    <row r="496" spans="2:38" ht="15" customHeight="1">
      <c r="B496" s="495" t="s">
        <v>83</v>
      </c>
      <c r="C496" s="520" t="s">
        <v>117</v>
      </c>
      <c r="D496" s="493"/>
      <c r="E496" s="494"/>
      <c r="F496" s="681"/>
      <c r="G496" s="520" t="s">
        <v>8</v>
      </c>
      <c r="H496" s="520" t="s">
        <v>410</v>
      </c>
      <c r="I496" s="522" t="s">
        <v>113</v>
      </c>
      <c r="J496" s="534">
        <v>1</v>
      </c>
      <c r="K496" s="534">
        <v>1</v>
      </c>
      <c r="L496" s="534">
        <v>1</v>
      </c>
      <c r="M496" s="534">
        <v>1</v>
      </c>
      <c r="N496" s="613">
        <v>1</v>
      </c>
      <c r="O496" s="614">
        <v>1</v>
      </c>
      <c r="P496" s="501">
        <f t="shared" si="332"/>
        <v>6</v>
      </c>
      <c r="Q496" s="613">
        <v>1</v>
      </c>
      <c r="R496" s="613">
        <v>1</v>
      </c>
      <c r="S496" s="531"/>
      <c r="T496" s="531"/>
      <c r="U496" s="531"/>
      <c r="V496" s="531"/>
      <c r="W496" s="501">
        <f t="shared" si="328"/>
        <v>2</v>
      </c>
      <c r="X496" s="501">
        <f t="shared" si="329"/>
        <v>8</v>
      </c>
      <c r="Y496" s="531"/>
      <c r="Z496" s="531"/>
      <c r="AA496" s="531"/>
      <c r="AB496" s="531"/>
      <c r="AC496" s="531"/>
      <c r="AD496" s="490"/>
      <c r="AE496" s="501">
        <f t="shared" si="335"/>
        <v>0</v>
      </c>
      <c r="AF496" s="263"/>
      <c r="AL496" s="259"/>
    </row>
    <row r="497" spans="2:38" ht="15" customHeight="1">
      <c r="B497" s="495" t="s">
        <v>83</v>
      </c>
      <c r="C497" s="520" t="s">
        <v>117</v>
      </c>
      <c r="D497" s="493"/>
      <c r="E497" s="494"/>
      <c r="F497" s="681"/>
      <c r="G497" s="520" t="s">
        <v>9</v>
      </c>
      <c r="H497" s="7" t="s">
        <v>411</v>
      </c>
      <c r="I497" s="522" t="s">
        <v>189</v>
      </c>
      <c r="J497" s="534">
        <v>1</v>
      </c>
      <c r="K497" s="534">
        <v>1</v>
      </c>
      <c r="L497" s="534">
        <v>1</v>
      </c>
      <c r="M497" s="534">
        <v>1</v>
      </c>
      <c r="N497" s="613">
        <v>1</v>
      </c>
      <c r="O497" s="614">
        <v>1</v>
      </c>
      <c r="P497" s="501">
        <f t="shared" si="332"/>
        <v>6</v>
      </c>
      <c r="Q497" s="613">
        <v>1</v>
      </c>
      <c r="R497" s="613">
        <v>1</v>
      </c>
      <c r="S497" s="531"/>
      <c r="T497" s="531"/>
      <c r="U497" s="531"/>
      <c r="V497" s="531"/>
      <c r="W497" s="501">
        <f t="shared" si="328"/>
        <v>2</v>
      </c>
      <c r="X497" s="501">
        <f t="shared" si="329"/>
        <v>8</v>
      </c>
      <c r="Y497" s="531"/>
      <c r="Z497" s="531"/>
      <c r="AA497" s="531"/>
      <c r="AB497" s="531"/>
      <c r="AC497" s="531"/>
      <c r="AD497" s="490"/>
      <c r="AE497" s="501">
        <f t="shared" si="335"/>
        <v>0</v>
      </c>
      <c r="AF497" s="263"/>
      <c r="AL497" s="259"/>
    </row>
    <row r="498" spans="2:38" ht="15" customHeight="1">
      <c r="B498" s="495" t="s">
        <v>83</v>
      </c>
      <c r="C498" s="520" t="s">
        <v>117</v>
      </c>
      <c r="D498" s="493"/>
      <c r="E498" s="494"/>
      <c r="F498" s="681"/>
      <c r="G498" s="520" t="s">
        <v>9</v>
      </c>
      <c r="H498" s="7" t="s">
        <v>91</v>
      </c>
      <c r="I498" s="522" t="s">
        <v>87</v>
      </c>
      <c r="J498" s="534">
        <v>1</v>
      </c>
      <c r="K498" s="534">
        <v>1</v>
      </c>
      <c r="L498" s="534">
        <v>1</v>
      </c>
      <c r="M498" s="534">
        <v>1</v>
      </c>
      <c r="N498" s="613">
        <v>1</v>
      </c>
      <c r="O498" s="614">
        <v>1</v>
      </c>
      <c r="P498" s="501">
        <f t="shared" si="332"/>
        <v>6</v>
      </c>
      <c r="Q498" s="613">
        <v>1</v>
      </c>
      <c r="R498" s="613">
        <v>1</v>
      </c>
      <c r="S498" s="613">
        <v>1</v>
      </c>
      <c r="T498" s="613">
        <v>1</v>
      </c>
      <c r="U498" s="613">
        <v>1</v>
      </c>
      <c r="V498" s="491">
        <v>1</v>
      </c>
      <c r="W498" s="501">
        <f t="shared" si="328"/>
        <v>6</v>
      </c>
      <c r="X498" s="501">
        <f t="shared" si="329"/>
        <v>12</v>
      </c>
      <c r="Y498" s="491">
        <v>1</v>
      </c>
      <c r="Z498" s="491">
        <v>1</v>
      </c>
      <c r="AA498" s="531"/>
      <c r="AB498" s="531"/>
      <c r="AC498" s="531"/>
      <c r="AD498" s="490"/>
      <c r="AE498" s="501">
        <f t="shared" si="335"/>
        <v>2</v>
      </c>
      <c r="AF498" s="263"/>
      <c r="AL498" s="259"/>
    </row>
    <row r="499" spans="2:38" ht="15" customHeight="1">
      <c r="B499" s="495" t="s">
        <v>83</v>
      </c>
      <c r="C499" s="610" t="s">
        <v>117</v>
      </c>
      <c r="D499" s="493"/>
      <c r="E499" s="494"/>
      <c r="F499" s="681"/>
      <c r="G499" s="610" t="s">
        <v>9</v>
      </c>
      <c r="H499" s="7" t="s">
        <v>91</v>
      </c>
      <c r="I499" s="611" t="s">
        <v>69</v>
      </c>
      <c r="J499" s="531"/>
      <c r="K499" s="531"/>
      <c r="L499" s="531"/>
      <c r="M499" s="531"/>
      <c r="N499" s="529"/>
      <c r="O499" s="614">
        <v>1</v>
      </c>
      <c r="P499" s="501">
        <f>SUM(J499:O499)</f>
        <v>1</v>
      </c>
      <c r="Q499" s="660">
        <v>1</v>
      </c>
      <c r="R499" s="613">
        <v>1</v>
      </c>
      <c r="S499" s="613">
        <v>1</v>
      </c>
      <c r="T499" s="613">
        <v>1</v>
      </c>
      <c r="U499" s="613">
        <v>1</v>
      </c>
      <c r="V499" s="859">
        <v>1</v>
      </c>
      <c r="W499" s="501">
        <f>SUM(Q499:V499)</f>
        <v>6</v>
      </c>
      <c r="X499" s="501">
        <f>SUM(P499,W499)</f>
        <v>7</v>
      </c>
      <c r="Y499" s="708">
        <v>1</v>
      </c>
      <c r="Z499" s="491">
        <v>1</v>
      </c>
      <c r="AA499" s="531"/>
      <c r="AB499" s="531"/>
      <c r="AC499" s="531"/>
      <c r="AD499" s="490"/>
      <c r="AE499" s="501">
        <f>SUM(Y499:AD499)</f>
        <v>2</v>
      </c>
      <c r="AF499" s="263"/>
      <c r="AL499" s="259"/>
    </row>
    <row r="500" spans="2:38" ht="15" customHeight="1">
      <c r="B500" s="495" t="s">
        <v>83</v>
      </c>
      <c r="C500" s="520" t="s">
        <v>117</v>
      </c>
      <c r="D500" s="493"/>
      <c r="E500" s="494"/>
      <c r="F500" s="681"/>
      <c r="G500" s="520" t="s">
        <v>9</v>
      </c>
      <c r="H500" s="7" t="s">
        <v>89</v>
      </c>
      <c r="I500" s="522" t="s">
        <v>90</v>
      </c>
      <c r="J500" s="534">
        <v>1</v>
      </c>
      <c r="K500" s="534">
        <v>1</v>
      </c>
      <c r="L500" s="534">
        <v>1</v>
      </c>
      <c r="M500" s="534">
        <v>1</v>
      </c>
      <c r="N500" s="613">
        <v>1</v>
      </c>
      <c r="O500" s="614">
        <v>1</v>
      </c>
      <c r="P500" s="501">
        <f t="shared" si="332"/>
        <v>6</v>
      </c>
      <c r="Q500" s="613">
        <v>1</v>
      </c>
      <c r="R500" s="613">
        <v>1</v>
      </c>
      <c r="S500" s="613">
        <v>1</v>
      </c>
      <c r="T500" s="613">
        <v>1</v>
      </c>
      <c r="U500" s="613">
        <v>1</v>
      </c>
      <c r="V500" s="491">
        <v>1</v>
      </c>
      <c r="W500" s="501">
        <f t="shared" si="328"/>
        <v>6</v>
      </c>
      <c r="X500" s="501">
        <f t="shared" si="329"/>
        <v>12</v>
      </c>
      <c r="Y500" s="491">
        <v>1</v>
      </c>
      <c r="Z500" s="491">
        <v>1</v>
      </c>
      <c r="AA500" s="531"/>
      <c r="AB500" s="531"/>
      <c r="AC500" s="531"/>
      <c r="AD500" s="490"/>
      <c r="AE500" s="501">
        <f t="shared" si="335"/>
        <v>2</v>
      </c>
      <c r="AF500" s="263"/>
      <c r="AL500" s="259"/>
    </row>
    <row r="501" spans="2:38" ht="15" customHeight="1">
      <c r="B501" s="495" t="s">
        <v>83</v>
      </c>
      <c r="C501" s="84" t="s">
        <v>117</v>
      </c>
      <c r="D501" s="493"/>
      <c r="E501" s="494"/>
      <c r="F501" s="681"/>
      <c r="G501" s="610" t="s">
        <v>9</v>
      </c>
      <c r="H501" s="7" t="s">
        <v>89</v>
      </c>
      <c r="I501" s="611" t="s">
        <v>108</v>
      </c>
      <c r="J501" s="531">
        <v>1</v>
      </c>
      <c r="K501" s="531">
        <v>1</v>
      </c>
      <c r="L501" s="531">
        <v>1</v>
      </c>
      <c r="M501" s="531">
        <v>1</v>
      </c>
      <c r="N501" s="529">
        <v>1</v>
      </c>
      <c r="O501" s="614">
        <v>1</v>
      </c>
      <c r="P501" s="501">
        <f t="shared" si="332"/>
        <v>6</v>
      </c>
      <c r="Q501" s="660">
        <v>1</v>
      </c>
      <c r="R501" s="613">
        <v>1</v>
      </c>
      <c r="S501" s="613">
        <v>1</v>
      </c>
      <c r="T501" s="613">
        <v>1</v>
      </c>
      <c r="U501" s="613">
        <v>1</v>
      </c>
      <c r="V501" s="859">
        <v>1</v>
      </c>
      <c r="W501" s="501">
        <f t="shared" si="328"/>
        <v>6</v>
      </c>
      <c r="X501" s="501">
        <f t="shared" si="329"/>
        <v>12</v>
      </c>
      <c r="Y501" s="708">
        <v>1</v>
      </c>
      <c r="Z501" s="491">
        <v>1</v>
      </c>
      <c r="AA501" s="531"/>
      <c r="AB501" s="531"/>
      <c r="AC501" s="531"/>
      <c r="AD501" s="490"/>
      <c r="AE501" s="501">
        <f t="shared" si="335"/>
        <v>2</v>
      </c>
      <c r="AF501" s="263"/>
      <c r="AL501" s="259"/>
    </row>
    <row r="502" spans="2:38" ht="15" customHeight="1">
      <c r="B502" s="495" t="s">
        <v>83</v>
      </c>
      <c r="C502" s="610" t="s">
        <v>117</v>
      </c>
      <c r="D502" s="493"/>
      <c r="E502" s="494"/>
      <c r="F502" s="681"/>
      <c r="G502" s="610" t="s">
        <v>9</v>
      </c>
      <c r="H502" s="7" t="s">
        <v>89</v>
      </c>
      <c r="I502" s="611" t="s">
        <v>88</v>
      </c>
      <c r="J502" s="534">
        <v>1</v>
      </c>
      <c r="K502" s="534">
        <v>1</v>
      </c>
      <c r="L502" s="534">
        <v>1</v>
      </c>
      <c r="M502" s="534">
        <v>1</v>
      </c>
      <c r="N502" s="613">
        <v>1</v>
      </c>
      <c r="O502" s="614">
        <v>1</v>
      </c>
      <c r="P502" s="501">
        <f t="shared" ref="P502" si="336">SUM(J502:O502)</f>
        <v>6</v>
      </c>
      <c r="Q502" s="529"/>
      <c r="R502" s="529"/>
      <c r="S502" s="529"/>
      <c r="T502" s="529"/>
      <c r="U502" s="491">
        <v>1</v>
      </c>
      <c r="V502" s="859">
        <v>1</v>
      </c>
      <c r="W502" s="501">
        <f t="shared" ref="W502" si="337">SUM(Q502:V502)</f>
        <v>2</v>
      </c>
      <c r="X502" s="501">
        <f t="shared" ref="X502" si="338">SUM(P502,W502)</f>
        <v>8</v>
      </c>
      <c r="Y502" s="708">
        <v>1</v>
      </c>
      <c r="Z502" s="491">
        <v>1</v>
      </c>
      <c r="AA502" s="529"/>
      <c r="AB502" s="529"/>
      <c r="AC502" s="529"/>
      <c r="AD502" s="529"/>
      <c r="AE502" s="501">
        <f t="shared" ref="AE502" si="339">SUM(Y502:AD502)</f>
        <v>2</v>
      </c>
      <c r="AF502" s="263"/>
      <c r="AL502" s="259"/>
    </row>
    <row r="503" spans="2:38" ht="15" customHeight="1">
      <c r="B503" s="495" t="s">
        <v>83</v>
      </c>
      <c r="C503" s="84" t="s">
        <v>117</v>
      </c>
      <c r="D503" s="493"/>
      <c r="E503" s="494"/>
      <c r="F503" s="681"/>
      <c r="G503" s="84" t="s">
        <v>9</v>
      </c>
      <c r="H503" s="178" t="s">
        <v>89</v>
      </c>
      <c r="I503" s="446" t="s">
        <v>434</v>
      </c>
      <c r="J503" s="529"/>
      <c r="K503" s="529"/>
      <c r="L503" s="529"/>
      <c r="M503" s="529"/>
      <c r="N503" s="529"/>
      <c r="O503" s="529"/>
      <c r="P503" s="121">
        <f t="shared" ref="P503" si="340">SUM(J503:O503)</f>
        <v>0</v>
      </c>
      <c r="Q503" s="529"/>
      <c r="R503" s="529"/>
      <c r="S503" s="529"/>
      <c r="T503" s="529"/>
      <c r="U503" s="491">
        <v>1</v>
      </c>
      <c r="V503" s="859">
        <v>1</v>
      </c>
      <c r="W503" s="121">
        <f t="shared" ref="W503" si="341">SUM(Q503:V503)</f>
        <v>2</v>
      </c>
      <c r="X503" s="121">
        <f t="shared" ref="X503" si="342">SUM(P503,W503)</f>
        <v>2</v>
      </c>
      <c r="Y503" s="708">
        <v>1</v>
      </c>
      <c r="Z503" s="491">
        <v>1</v>
      </c>
      <c r="AA503" s="529"/>
      <c r="AB503" s="529"/>
      <c r="AC503" s="529"/>
      <c r="AD503" s="529"/>
      <c r="AE503" s="121">
        <f t="shared" ref="AE503" si="343">SUM(Y503:AD503)</f>
        <v>2</v>
      </c>
      <c r="AF503" s="263"/>
      <c r="AL503" s="259"/>
    </row>
    <row r="504" spans="2:38" ht="15" customHeight="1">
      <c r="B504" s="495" t="s">
        <v>83</v>
      </c>
      <c r="C504" s="511" t="s">
        <v>117</v>
      </c>
      <c r="D504" s="493"/>
      <c r="E504" s="494"/>
      <c r="F504" s="681"/>
      <c r="G504" s="511" t="s">
        <v>9</v>
      </c>
      <c r="H504" s="202" t="s">
        <v>436</v>
      </c>
      <c r="I504" s="500" t="s">
        <v>435</v>
      </c>
      <c r="J504" s="604"/>
      <c r="K504" s="605"/>
      <c r="L504" s="605"/>
      <c r="M504" s="605"/>
      <c r="N504" s="615">
        <v>0.3</v>
      </c>
      <c r="O504" s="480"/>
      <c r="P504" s="503">
        <f t="shared" ref="P504" si="344">SUM(J504:O504)</f>
        <v>0.3</v>
      </c>
      <c r="Q504" s="605"/>
      <c r="R504" s="605"/>
      <c r="S504" s="605"/>
      <c r="T504" s="605"/>
      <c r="U504" s="605"/>
      <c r="V504" s="480"/>
      <c r="W504" s="503">
        <f t="shared" ref="W504" si="345">SUM(Q504:V504)</f>
        <v>0</v>
      </c>
      <c r="X504" s="503">
        <f t="shared" ref="X504" si="346">SUM(P504,W504)</f>
        <v>0.3</v>
      </c>
      <c r="Y504" s="605"/>
      <c r="Z504" s="605"/>
      <c r="AA504" s="605"/>
      <c r="AB504" s="605"/>
      <c r="AC504" s="605"/>
      <c r="AD504" s="480"/>
      <c r="AE504" s="503">
        <f>SUM(Y504:AD504)</f>
        <v>0</v>
      </c>
      <c r="AF504" s="263"/>
      <c r="AL504" s="259"/>
    </row>
    <row r="505" spans="2:38" ht="15" customHeight="1">
      <c r="B505" s="495" t="s">
        <v>83</v>
      </c>
      <c r="C505" s="521" t="s">
        <v>433</v>
      </c>
      <c r="D505" s="493"/>
      <c r="E505" s="494"/>
      <c r="F505" s="681"/>
      <c r="G505" s="521" t="s">
        <v>7</v>
      </c>
      <c r="H505" s="203"/>
      <c r="I505" s="523" t="s">
        <v>182</v>
      </c>
      <c r="J505" s="516"/>
      <c r="K505" s="606"/>
      <c r="L505" s="516"/>
      <c r="M505" s="650"/>
      <c r="N505" s="516"/>
      <c r="O505" s="456"/>
      <c r="P505" s="502">
        <f t="shared" si="332"/>
        <v>0</v>
      </c>
      <c r="Q505" s="485">
        <v>1</v>
      </c>
      <c r="R505" s="533">
        <v>1</v>
      </c>
      <c r="S505" s="533">
        <v>1</v>
      </c>
      <c r="T505" s="533">
        <v>1</v>
      </c>
      <c r="U505" s="533">
        <v>0.85</v>
      </c>
      <c r="V505" s="357">
        <v>1</v>
      </c>
      <c r="W505" s="502">
        <f t="shared" si="328"/>
        <v>5.85</v>
      </c>
      <c r="X505" s="502">
        <f t="shared" si="329"/>
        <v>5.85</v>
      </c>
      <c r="Y505" s="518">
        <v>1</v>
      </c>
      <c r="Z505" s="518">
        <v>1</v>
      </c>
      <c r="AA505" s="606"/>
      <c r="AB505" s="606"/>
      <c r="AC505" s="606"/>
      <c r="AD505" s="477"/>
      <c r="AE505" s="502">
        <f t="shared" ref="AE505" si="347">SUM(Y505:AD505)</f>
        <v>2</v>
      </c>
      <c r="AF505" s="263"/>
      <c r="AL505" s="259"/>
    </row>
    <row r="506" spans="2:38" ht="15" customHeight="1">
      <c r="B506" s="495" t="s">
        <v>83</v>
      </c>
      <c r="C506" s="610" t="s">
        <v>433</v>
      </c>
      <c r="D506" s="493"/>
      <c r="E506" s="494"/>
      <c r="F506" s="681"/>
      <c r="G506" s="610" t="s">
        <v>7</v>
      </c>
      <c r="H506" s="7"/>
      <c r="I506" s="611" t="s">
        <v>409</v>
      </c>
      <c r="J506" s="531"/>
      <c r="K506" s="531"/>
      <c r="L506" s="531"/>
      <c r="M506" s="531"/>
      <c r="N506" s="531"/>
      <c r="O506" s="406">
        <v>0.01</v>
      </c>
      <c r="P506" s="501">
        <f>SUM(J506:O506)</f>
        <v>0.01</v>
      </c>
      <c r="Q506" s="534">
        <v>0.02</v>
      </c>
      <c r="R506" s="534">
        <v>0.02</v>
      </c>
      <c r="S506" s="534">
        <v>0.8</v>
      </c>
      <c r="T506" s="534">
        <v>0.95</v>
      </c>
      <c r="U506" s="534">
        <v>0.94</v>
      </c>
      <c r="V506" s="300">
        <v>0.94</v>
      </c>
      <c r="W506" s="501">
        <f t="shared" ref="W506" si="348">SUM(Q506:V506)</f>
        <v>3.67</v>
      </c>
      <c r="X506" s="501">
        <f>SUM(P506,W506)</f>
        <v>3.6799999999999997</v>
      </c>
      <c r="Y506" s="519">
        <v>0.94</v>
      </c>
      <c r="Z506" s="519">
        <v>0.94</v>
      </c>
      <c r="AA506" s="531"/>
      <c r="AB506" s="531"/>
      <c r="AC506" s="531"/>
      <c r="AD506" s="490"/>
      <c r="AE506" s="501">
        <f>SUM(Y506:AD506)</f>
        <v>1.88</v>
      </c>
      <c r="AF506" s="263"/>
      <c r="AL506" s="259"/>
    </row>
    <row r="507" spans="2:38" ht="15" customHeight="1">
      <c r="B507" s="495" t="s">
        <v>83</v>
      </c>
      <c r="C507" s="520" t="s">
        <v>433</v>
      </c>
      <c r="D507" s="493"/>
      <c r="E507" s="494"/>
      <c r="F507" s="681"/>
      <c r="G507" s="520" t="s">
        <v>9</v>
      </c>
      <c r="H507" s="7" t="s">
        <v>51</v>
      </c>
      <c r="I507" s="522" t="s">
        <v>92</v>
      </c>
      <c r="J507" s="531"/>
      <c r="K507" s="531"/>
      <c r="L507" s="531"/>
      <c r="M507" s="529"/>
      <c r="N507" s="529"/>
      <c r="O507" s="680">
        <v>1</v>
      </c>
      <c r="P507" s="501">
        <f>SUM(J507:O507)</f>
        <v>1</v>
      </c>
      <c r="Q507" s="660">
        <v>1</v>
      </c>
      <c r="R507" s="613">
        <v>1</v>
      </c>
      <c r="S507" s="613">
        <v>1</v>
      </c>
      <c r="T507" s="613">
        <v>1</v>
      </c>
      <c r="U507" s="613">
        <v>1</v>
      </c>
      <c r="V507" s="300">
        <v>1</v>
      </c>
      <c r="W507" s="501">
        <f>SUM(Q507:V507)</f>
        <v>6</v>
      </c>
      <c r="X507" s="501">
        <f>SUM(P507,W507)</f>
        <v>7</v>
      </c>
      <c r="Y507" s="519">
        <v>1</v>
      </c>
      <c r="Z507" s="519">
        <v>1</v>
      </c>
      <c r="AA507" s="531"/>
      <c r="AB507" s="531"/>
      <c r="AC507" s="531"/>
      <c r="AD507" s="490"/>
      <c r="AE507" s="501">
        <f>SUM(Y507:AD507)</f>
        <v>2</v>
      </c>
      <c r="AF507" s="263"/>
      <c r="AL507" s="259"/>
    </row>
    <row r="508" spans="2:38" ht="15" customHeight="1">
      <c r="B508" s="495" t="s">
        <v>83</v>
      </c>
      <c r="C508" s="610" t="s">
        <v>433</v>
      </c>
      <c r="D508" s="493"/>
      <c r="E508" s="494"/>
      <c r="F508" s="681"/>
      <c r="G508" s="610" t="s">
        <v>9</v>
      </c>
      <c r="H508" s="7" t="s">
        <v>89</v>
      </c>
      <c r="I508" s="611" t="s">
        <v>88</v>
      </c>
      <c r="J508" s="531"/>
      <c r="K508" s="531"/>
      <c r="L508" s="531"/>
      <c r="M508" s="531"/>
      <c r="N508" s="531"/>
      <c r="O508" s="490"/>
      <c r="P508" s="501">
        <f t="shared" ref="P508" si="349">SUM(J508:O508)</f>
        <v>0</v>
      </c>
      <c r="Q508" s="613">
        <v>1</v>
      </c>
      <c r="R508" s="613">
        <v>1</v>
      </c>
      <c r="S508" s="613">
        <v>1</v>
      </c>
      <c r="T508" s="613">
        <v>1</v>
      </c>
      <c r="U508" s="531"/>
      <c r="V508" s="531"/>
      <c r="W508" s="501">
        <f t="shared" ref="W508" si="350">SUM(Q508:V508)</f>
        <v>4</v>
      </c>
      <c r="X508" s="501">
        <f t="shared" ref="X508" si="351">SUM(P508,W508)</f>
        <v>4</v>
      </c>
      <c r="Y508" s="529"/>
      <c r="Z508" s="529"/>
      <c r="AA508" s="531"/>
      <c r="AB508" s="531"/>
      <c r="AC508" s="531"/>
      <c r="AD508" s="490"/>
      <c r="AE508" s="501">
        <f t="shared" ref="AE508:AE512" si="352">SUM(Y508:AD508)</f>
        <v>0</v>
      </c>
      <c r="AF508" s="263"/>
      <c r="AL508" s="259"/>
    </row>
    <row r="509" spans="2:38" ht="15" customHeight="1">
      <c r="B509" s="495" t="s">
        <v>83</v>
      </c>
      <c r="C509" s="520" t="s">
        <v>433</v>
      </c>
      <c r="D509" s="493"/>
      <c r="E509" s="494"/>
      <c r="F509" s="681"/>
      <c r="G509" s="520" t="s">
        <v>9</v>
      </c>
      <c r="H509" s="7" t="s">
        <v>89</v>
      </c>
      <c r="I509" s="524" t="s">
        <v>434</v>
      </c>
      <c r="J509" s="531"/>
      <c r="K509" s="531"/>
      <c r="L509" s="531"/>
      <c r="M509" s="529"/>
      <c r="N509" s="529"/>
      <c r="O509" s="613">
        <v>1</v>
      </c>
      <c r="P509" s="501">
        <f t="shared" si="332"/>
        <v>1</v>
      </c>
      <c r="Q509" s="660">
        <v>1</v>
      </c>
      <c r="R509" s="613">
        <v>1</v>
      </c>
      <c r="S509" s="613">
        <v>1</v>
      </c>
      <c r="T509" s="613">
        <v>1</v>
      </c>
      <c r="U509" s="531"/>
      <c r="V509" s="531"/>
      <c r="W509" s="501">
        <f t="shared" si="328"/>
        <v>4</v>
      </c>
      <c r="X509" s="501">
        <f t="shared" si="329"/>
        <v>5</v>
      </c>
      <c r="Y509" s="529"/>
      <c r="Z509" s="529"/>
      <c r="AA509" s="531"/>
      <c r="AB509" s="531"/>
      <c r="AC509" s="531"/>
      <c r="AD509" s="490"/>
      <c r="AE509" s="501">
        <f t="shared" si="352"/>
        <v>0</v>
      </c>
      <c r="AF509" s="263"/>
      <c r="AL509" s="259"/>
    </row>
    <row r="510" spans="2:38" ht="15" customHeight="1">
      <c r="B510" s="495" t="s">
        <v>83</v>
      </c>
      <c r="C510" s="610" t="s">
        <v>433</v>
      </c>
      <c r="D510" s="493"/>
      <c r="E510" s="494"/>
      <c r="F510" s="681"/>
      <c r="G510" s="610" t="s">
        <v>9</v>
      </c>
      <c r="H510" s="7" t="s">
        <v>428</v>
      </c>
      <c r="I510" s="611" t="s">
        <v>435</v>
      </c>
      <c r="J510" s="531"/>
      <c r="K510" s="531"/>
      <c r="L510" s="531"/>
      <c r="M510" s="529"/>
      <c r="N510" s="529"/>
      <c r="O510" s="613">
        <v>1</v>
      </c>
      <c r="P510" s="501">
        <f t="shared" si="332"/>
        <v>1</v>
      </c>
      <c r="Q510" s="660">
        <v>1</v>
      </c>
      <c r="R510" s="613">
        <v>1</v>
      </c>
      <c r="S510" s="606"/>
      <c r="T510" s="606"/>
      <c r="U510" s="606"/>
      <c r="V510" s="606"/>
      <c r="W510" s="501">
        <f t="shared" si="328"/>
        <v>2</v>
      </c>
      <c r="X510" s="501">
        <f t="shared" si="329"/>
        <v>3</v>
      </c>
      <c r="Y510" s="531"/>
      <c r="Z510" s="531"/>
      <c r="AA510" s="531"/>
      <c r="AB510" s="531"/>
      <c r="AC510" s="531"/>
      <c r="AD510" s="490"/>
      <c r="AE510" s="501">
        <f t="shared" ref="AE510:AE511" si="353">SUM(Y510:AD510)</f>
        <v>0</v>
      </c>
      <c r="AF510" s="263"/>
      <c r="AL510" s="259"/>
    </row>
    <row r="511" spans="2:38" ht="15" customHeight="1">
      <c r="B511" s="495" t="s">
        <v>83</v>
      </c>
      <c r="C511" s="610" t="s">
        <v>433</v>
      </c>
      <c r="D511" s="493"/>
      <c r="E511" s="494"/>
      <c r="F511" s="681"/>
      <c r="G511" s="610" t="s">
        <v>9</v>
      </c>
      <c r="H511" s="7" t="s">
        <v>85</v>
      </c>
      <c r="I511" s="524" t="s">
        <v>86</v>
      </c>
      <c r="J511" s="531"/>
      <c r="K511" s="531"/>
      <c r="L511" s="531"/>
      <c r="M511" s="529"/>
      <c r="N511" s="529"/>
      <c r="O511" s="490"/>
      <c r="P511" s="501">
        <f t="shared" si="332"/>
        <v>0</v>
      </c>
      <c r="Q511" s="606"/>
      <c r="R511" s="606"/>
      <c r="S511" s="613">
        <v>1</v>
      </c>
      <c r="T511" s="613">
        <v>1</v>
      </c>
      <c r="U511" s="613">
        <v>1</v>
      </c>
      <c r="V511" s="519">
        <v>1</v>
      </c>
      <c r="W511" s="501">
        <f t="shared" si="328"/>
        <v>4</v>
      </c>
      <c r="X511" s="501">
        <f t="shared" si="329"/>
        <v>4</v>
      </c>
      <c r="Y511" s="519">
        <v>1</v>
      </c>
      <c r="Z511" s="519">
        <v>1</v>
      </c>
      <c r="AA511" s="531"/>
      <c r="AB511" s="531"/>
      <c r="AC511" s="531"/>
      <c r="AD511" s="490"/>
      <c r="AE511" s="501">
        <f t="shared" si="353"/>
        <v>2</v>
      </c>
      <c r="AF511" s="263"/>
      <c r="AL511" s="259"/>
    </row>
    <row r="512" spans="2:38" ht="15" customHeight="1">
      <c r="B512" s="495" t="s">
        <v>83</v>
      </c>
      <c r="C512" s="610" t="s">
        <v>433</v>
      </c>
      <c r="D512" s="493"/>
      <c r="E512" s="494"/>
      <c r="F512" s="681"/>
      <c r="G512" s="610" t="s">
        <v>8</v>
      </c>
      <c r="H512" s="610" t="s">
        <v>164</v>
      </c>
      <c r="I512" s="611" t="s">
        <v>113</v>
      </c>
      <c r="J512" s="531"/>
      <c r="K512" s="531"/>
      <c r="L512" s="531"/>
      <c r="M512" s="529"/>
      <c r="N512" s="529"/>
      <c r="O512" s="490"/>
      <c r="P512" s="501">
        <f t="shared" ref="P512" si="354">SUM(J512:O512)</f>
        <v>0</v>
      </c>
      <c r="Q512" s="606"/>
      <c r="R512" s="606"/>
      <c r="S512" s="613">
        <v>1</v>
      </c>
      <c r="T512" s="613">
        <v>1</v>
      </c>
      <c r="U512" s="531"/>
      <c r="V512" s="531"/>
      <c r="W512" s="501">
        <f t="shared" ref="W512" si="355">SUM(Q512:V512)</f>
        <v>2</v>
      </c>
      <c r="X512" s="501">
        <f t="shared" ref="X512" si="356">SUM(P512,W512)</f>
        <v>2</v>
      </c>
      <c r="Y512" s="531"/>
      <c r="Z512" s="531"/>
      <c r="AA512" s="531"/>
      <c r="AB512" s="531"/>
      <c r="AC512" s="531"/>
      <c r="AD512" s="490"/>
      <c r="AE512" s="501">
        <f t="shared" si="352"/>
        <v>0</v>
      </c>
      <c r="AF512" s="263"/>
      <c r="AL512" s="259"/>
    </row>
    <row r="513" spans="2:38" ht="15" customHeight="1">
      <c r="B513" s="495" t="s">
        <v>83</v>
      </c>
      <c r="C513" s="511" t="s">
        <v>433</v>
      </c>
      <c r="D513" s="493"/>
      <c r="E513" s="494"/>
      <c r="F513" s="681"/>
      <c r="G513" s="511" t="s">
        <v>9</v>
      </c>
      <c r="H513" s="202" t="s">
        <v>164</v>
      </c>
      <c r="I513" s="500" t="s">
        <v>189</v>
      </c>
      <c r="J513" s="535"/>
      <c r="K513" s="535"/>
      <c r="L513" s="535"/>
      <c r="M513" s="535"/>
      <c r="N513" s="535"/>
      <c r="O513" s="192"/>
      <c r="P513" s="152">
        <f t="shared" si="332"/>
        <v>0</v>
      </c>
      <c r="Q513" s="535"/>
      <c r="R513" s="535"/>
      <c r="S513" s="618">
        <v>1</v>
      </c>
      <c r="T513" s="618">
        <v>1</v>
      </c>
      <c r="U513" s="291">
        <v>1</v>
      </c>
      <c r="V513" s="367">
        <v>1</v>
      </c>
      <c r="W513" s="152">
        <f t="shared" si="328"/>
        <v>4</v>
      </c>
      <c r="X513" s="152">
        <f t="shared" si="329"/>
        <v>4</v>
      </c>
      <c r="Y513" s="572">
        <v>1</v>
      </c>
      <c r="Z513" s="515">
        <v>1</v>
      </c>
      <c r="AA513" s="526"/>
      <c r="AB513" s="526"/>
      <c r="AC513" s="526"/>
      <c r="AD513" s="480"/>
      <c r="AE513" s="503">
        <f t="shared" ref="AE513" si="357">SUM(Y513:AD513)</f>
        <v>2</v>
      </c>
      <c r="AF513" s="263"/>
      <c r="AL513" s="259"/>
    </row>
    <row r="514" spans="2:38" ht="15" customHeight="1">
      <c r="B514" s="495" t="s">
        <v>83</v>
      </c>
      <c r="C514" s="83" t="s">
        <v>794</v>
      </c>
      <c r="D514" s="493"/>
      <c r="E514" s="494"/>
      <c r="F514" s="681"/>
      <c r="G514" s="521" t="s">
        <v>7</v>
      </c>
      <c r="H514" s="203"/>
      <c r="I514" s="523" t="s">
        <v>477</v>
      </c>
      <c r="J514" s="606"/>
      <c r="K514" s="606"/>
      <c r="L514" s="606"/>
      <c r="M514" s="606"/>
      <c r="N514" s="516"/>
      <c r="O514" s="456"/>
      <c r="P514" s="502">
        <f t="shared" si="332"/>
        <v>0</v>
      </c>
      <c r="Q514" s="606"/>
      <c r="R514" s="516"/>
      <c r="S514" s="516"/>
      <c r="T514" s="516"/>
      <c r="U514" s="492">
        <v>0.01</v>
      </c>
      <c r="V514" s="956">
        <v>0.01</v>
      </c>
      <c r="W514" s="502">
        <f t="shared" ref="W514:W528" si="358">SUM(Q514:V514)</f>
        <v>0.02</v>
      </c>
      <c r="X514" s="502">
        <f t="shared" ref="X514:X528" si="359">SUM(P514,W514)</f>
        <v>0.02</v>
      </c>
      <c r="Y514" s="518">
        <v>0.01</v>
      </c>
      <c r="Z514" s="518">
        <v>0.01</v>
      </c>
      <c r="AA514" s="606"/>
      <c r="AB514" s="606"/>
      <c r="AC514" s="606"/>
      <c r="AD514" s="477"/>
      <c r="AE514" s="502">
        <f t="shared" ref="AE514:AE519" si="360">SUM(Y514:AD514)</f>
        <v>0.02</v>
      </c>
      <c r="AF514" s="263"/>
      <c r="AL514" s="259"/>
    </row>
    <row r="515" spans="2:38" ht="15" customHeight="1">
      <c r="B515" s="495" t="s">
        <v>83</v>
      </c>
      <c r="C515" s="610" t="s">
        <v>793</v>
      </c>
      <c r="D515" s="493"/>
      <c r="E515" s="494"/>
      <c r="F515" s="681"/>
      <c r="G515" s="610" t="s">
        <v>8</v>
      </c>
      <c r="H515" s="610" t="s">
        <v>164</v>
      </c>
      <c r="I515" s="611" t="s">
        <v>113</v>
      </c>
      <c r="J515" s="531"/>
      <c r="K515" s="531"/>
      <c r="L515" s="531"/>
      <c r="M515" s="531"/>
      <c r="N515" s="529"/>
      <c r="O515" s="417"/>
      <c r="P515" s="501">
        <f t="shared" ref="P515" si="361">SUM(J515:O515)</f>
        <v>0</v>
      </c>
      <c r="Q515" s="531"/>
      <c r="R515" s="529"/>
      <c r="S515" s="529"/>
      <c r="T515" s="529"/>
      <c r="U515" s="491">
        <v>1</v>
      </c>
      <c r="V515" s="859">
        <v>1</v>
      </c>
      <c r="W515" s="501">
        <f t="shared" si="358"/>
        <v>2</v>
      </c>
      <c r="X515" s="501">
        <f t="shared" si="359"/>
        <v>2</v>
      </c>
      <c r="Y515" s="519">
        <v>1</v>
      </c>
      <c r="Z515" s="519">
        <v>1</v>
      </c>
      <c r="AA515" s="531"/>
      <c r="AB515" s="531"/>
      <c r="AC515" s="531"/>
      <c r="AD515" s="490"/>
      <c r="AE515" s="501">
        <f t="shared" si="360"/>
        <v>2</v>
      </c>
      <c r="AF515" s="263"/>
      <c r="AL515" s="259"/>
    </row>
    <row r="516" spans="2:38" ht="15" customHeight="1">
      <c r="B516" s="495" t="s">
        <v>83</v>
      </c>
      <c r="C516" s="511" t="s">
        <v>793</v>
      </c>
      <c r="D516" s="493"/>
      <c r="E516" s="494"/>
      <c r="F516" s="681"/>
      <c r="G516" s="511"/>
      <c r="H516" s="202"/>
      <c r="I516" s="500"/>
      <c r="J516" s="605"/>
      <c r="K516" s="605"/>
      <c r="L516" s="605"/>
      <c r="M516" s="605"/>
      <c r="N516" s="338"/>
      <c r="O516" s="457"/>
      <c r="P516" s="503">
        <f t="shared" si="332"/>
        <v>0</v>
      </c>
      <c r="Q516" s="604"/>
      <c r="R516" s="605"/>
      <c r="S516" s="605"/>
      <c r="T516" s="605"/>
      <c r="U516" s="605"/>
      <c r="V516" s="480"/>
      <c r="W516" s="503">
        <f t="shared" si="358"/>
        <v>0</v>
      </c>
      <c r="X516" s="503">
        <f t="shared" si="359"/>
        <v>0</v>
      </c>
      <c r="Y516" s="605"/>
      <c r="Z516" s="605"/>
      <c r="AA516" s="605"/>
      <c r="AB516" s="605"/>
      <c r="AC516" s="605"/>
      <c r="AD516" s="480"/>
      <c r="AE516" s="503">
        <f t="shared" si="360"/>
        <v>0</v>
      </c>
      <c r="AF516" s="263"/>
      <c r="AL516" s="259"/>
    </row>
    <row r="517" spans="2:38" ht="15" customHeight="1">
      <c r="B517" s="495" t="s">
        <v>83</v>
      </c>
      <c r="C517" s="521" t="s">
        <v>766</v>
      </c>
      <c r="D517" s="493"/>
      <c r="E517" s="494"/>
      <c r="F517" s="681"/>
      <c r="G517" s="521" t="s">
        <v>9</v>
      </c>
      <c r="H517" s="203"/>
      <c r="I517" s="523" t="s">
        <v>412</v>
      </c>
      <c r="J517" s="532"/>
      <c r="K517" s="532"/>
      <c r="L517" s="532"/>
      <c r="M517" s="532"/>
      <c r="N517" s="516"/>
      <c r="O517" s="456"/>
      <c r="P517" s="502">
        <f t="shared" ref="P517:P529" si="362">SUM(J517:O517)</f>
        <v>0</v>
      </c>
      <c r="Q517" s="504"/>
      <c r="R517" s="532"/>
      <c r="S517" s="716"/>
      <c r="T517" s="716"/>
      <c r="U517" s="716"/>
      <c r="V517" s="603">
        <v>1</v>
      </c>
      <c r="W517" s="502">
        <f t="shared" si="358"/>
        <v>1</v>
      </c>
      <c r="X517" s="502">
        <f t="shared" si="359"/>
        <v>1</v>
      </c>
      <c r="Y517" s="486">
        <v>1</v>
      </c>
      <c r="Z517" s="486">
        <v>1</v>
      </c>
      <c r="AA517" s="532"/>
      <c r="AB517" s="532"/>
      <c r="AC517" s="532"/>
      <c r="AD517" s="477"/>
      <c r="AE517" s="502">
        <f t="shared" si="360"/>
        <v>2</v>
      </c>
      <c r="AF517" s="263"/>
      <c r="AL517" s="259"/>
    </row>
    <row r="518" spans="2:38" ht="15" customHeight="1">
      <c r="B518" s="495" t="s">
        <v>83</v>
      </c>
      <c r="C518" s="520" t="s">
        <v>766</v>
      </c>
      <c r="D518" s="493"/>
      <c r="E518" s="494"/>
      <c r="F518" s="681"/>
      <c r="G518" s="520" t="s">
        <v>416</v>
      </c>
      <c r="H518" s="7"/>
      <c r="I518" s="522" t="s">
        <v>412</v>
      </c>
      <c r="J518" s="531"/>
      <c r="K518" s="531"/>
      <c r="L518" s="531"/>
      <c r="M518" s="531"/>
      <c r="N518" s="529"/>
      <c r="O518" s="417"/>
      <c r="P518" s="501">
        <f t="shared" si="362"/>
        <v>0</v>
      </c>
      <c r="Q518" s="473"/>
      <c r="R518" s="531"/>
      <c r="S518" s="517"/>
      <c r="T518" s="517"/>
      <c r="U518" s="517"/>
      <c r="V518" s="137">
        <v>1</v>
      </c>
      <c r="W518" s="501">
        <f t="shared" si="358"/>
        <v>1</v>
      </c>
      <c r="X518" s="501">
        <f t="shared" si="359"/>
        <v>1</v>
      </c>
      <c r="Y518" s="484">
        <v>1</v>
      </c>
      <c r="Z518" s="484">
        <v>1</v>
      </c>
      <c r="AA518" s="531"/>
      <c r="AB518" s="531"/>
      <c r="AC518" s="531"/>
      <c r="AD518" s="490"/>
      <c r="AE518" s="501">
        <f t="shared" si="360"/>
        <v>2</v>
      </c>
      <c r="AF518" s="263"/>
      <c r="AL518" s="259"/>
    </row>
    <row r="519" spans="2:38" ht="15" customHeight="1">
      <c r="B519" s="495" t="s">
        <v>83</v>
      </c>
      <c r="C519" s="520" t="s">
        <v>766</v>
      </c>
      <c r="D519" s="493"/>
      <c r="E519" s="494"/>
      <c r="F519" s="681"/>
      <c r="G519" s="520" t="s">
        <v>9</v>
      </c>
      <c r="H519" s="7"/>
      <c r="I519" s="522" t="s">
        <v>412</v>
      </c>
      <c r="J519" s="531"/>
      <c r="K519" s="531"/>
      <c r="L519" s="531"/>
      <c r="M519" s="531"/>
      <c r="N519" s="529"/>
      <c r="O519" s="417"/>
      <c r="P519" s="501">
        <f t="shared" si="362"/>
        <v>0</v>
      </c>
      <c r="Q519" s="473"/>
      <c r="R519" s="531"/>
      <c r="S519" s="531"/>
      <c r="T519" s="517"/>
      <c r="U519" s="517"/>
      <c r="V519" s="810"/>
      <c r="W519" s="501">
        <f t="shared" si="358"/>
        <v>0</v>
      </c>
      <c r="X519" s="501">
        <f t="shared" si="359"/>
        <v>0</v>
      </c>
      <c r="Y519" s="517"/>
      <c r="Z519" s="517"/>
      <c r="AA519" s="531"/>
      <c r="AB519" s="531"/>
      <c r="AC519" s="531"/>
      <c r="AD519" s="490"/>
      <c r="AE519" s="501">
        <f t="shared" si="360"/>
        <v>0</v>
      </c>
      <c r="AF519" s="263"/>
      <c r="AL519" s="259"/>
    </row>
    <row r="520" spans="2:38" ht="15" customHeight="1">
      <c r="B520" s="495" t="s">
        <v>83</v>
      </c>
      <c r="C520" s="520" t="s">
        <v>766</v>
      </c>
      <c r="D520" s="493"/>
      <c r="E520" s="494"/>
      <c r="F520" s="681"/>
      <c r="G520" s="520" t="s">
        <v>9</v>
      </c>
      <c r="H520" s="7"/>
      <c r="I520" s="522" t="s">
        <v>412</v>
      </c>
      <c r="J520" s="531"/>
      <c r="K520" s="531"/>
      <c r="L520" s="531"/>
      <c r="M520" s="531"/>
      <c r="N520" s="529"/>
      <c r="O520" s="417"/>
      <c r="P520" s="501">
        <f t="shared" si="362"/>
        <v>0</v>
      </c>
      <c r="Q520" s="473"/>
      <c r="R520" s="531"/>
      <c r="S520" s="531"/>
      <c r="T520" s="517"/>
      <c r="U520" s="517"/>
      <c r="V520" s="810"/>
      <c r="W520" s="501">
        <f t="shared" si="358"/>
        <v>0</v>
      </c>
      <c r="X520" s="501">
        <f t="shared" si="359"/>
        <v>0</v>
      </c>
      <c r="Y520" s="517"/>
      <c r="Z520" s="517"/>
      <c r="AA520" s="531"/>
      <c r="AB520" s="531"/>
      <c r="AC520" s="531"/>
      <c r="AD520" s="490"/>
      <c r="AE520" s="501">
        <f t="shared" ref="AE520:AE527" si="363">SUM(Y520:AD520)</f>
        <v>0</v>
      </c>
      <c r="AF520" s="263"/>
      <c r="AL520" s="259"/>
    </row>
    <row r="521" spans="2:38" ht="15" customHeight="1">
      <c r="B521" s="495" t="s">
        <v>83</v>
      </c>
      <c r="C521" s="610" t="s">
        <v>766</v>
      </c>
      <c r="D521" s="493"/>
      <c r="E521" s="494"/>
      <c r="F521" s="681"/>
      <c r="G521" s="610" t="s">
        <v>9</v>
      </c>
      <c r="H521" s="7"/>
      <c r="I521" s="611" t="s">
        <v>120</v>
      </c>
      <c r="J521" s="216"/>
      <c r="K521" s="216"/>
      <c r="L521" s="216"/>
      <c r="M521" s="216"/>
      <c r="N521" s="454"/>
      <c r="O521" s="834"/>
      <c r="P521" s="501">
        <f t="shared" si="362"/>
        <v>0</v>
      </c>
      <c r="Q521" s="208"/>
      <c r="R521" s="216"/>
      <c r="S521" s="216"/>
      <c r="T521" s="517"/>
      <c r="U521" s="827"/>
      <c r="V521" s="957"/>
      <c r="W521" s="501">
        <f t="shared" ref="W521:W522" si="364">SUM(Q521:V521)</f>
        <v>0</v>
      </c>
      <c r="X521" s="501">
        <f t="shared" ref="X521:X522" si="365">SUM(P521,W521)</f>
        <v>0</v>
      </c>
      <c r="Y521" s="827"/>
      <c r="Z521" s="827"/>
      <c r="AA521" s="216"/>
      <c r="AB521" s="216"/>
      <c r="AC521" s="216"/>
      <c r="AD521" s="227"/>
      <c r="AE521" s="121">
        <f t="shared" si="363"/>
        <v>0</v>
      </c>
      <c r="AF521" s="263"/>
      <c r="AL521" s="259"/>
    </row>
    <row r="522" spans="2:38" ht="15" customHeight="1">
      <c r="B522" s="495" t="s">
        <v>83</v>
      </c>
      <c r="C522" s="610" t="s">
        <v>766</v>
      </c>
      <c r="D522" s="493"/>
      <c r="E522" s="494"/>
      <c r="F522" s="681"/>
      <c r="G522" s="610" t="s">
        <v>9</v>
      </c>
      <c r="H522" s="7"/>
      <c r="I522" s="611" t="s">
        <v>120</v>
      </c>
      <c r="J522" s="216"/>
      <c r="K522" s="216"/>
      <c r="L522" s="216"/>
      <c r="M522" s="216"/>
      <c r="N522" s="454"/>
      <c r="O522" s="834"/>
      <c r="P522" s="501">
        <f t="shared" si="362"/>
        <v>0</v>
      </c>
      <c r="Q522" s="208"/>
      <c r="R522" s="216"/>
      <c r="S522" s="216"/>
      <c r="T522" s="517"/>
      <c r="U522" s="517"/>
      <c r="V522" s="957"/>
      <c r="W522" s="501">
        <f t="shared" si="364"/>
        <v>0</v>
      </c>
      <c r="X522" s="501">
        <f t="shared" si="365"/>
        <v>0</v>
      </c>
      <c r="Y522" s="827"/>
      <c r="Z522" s="216"/>
      <c r="AA522" s="216"/>
      <c r="AB522" s="216"/>
      <c r="AC522" s="216"/>
      <c r="AD522" s="227"/>
      <c r="AE522" s="121">
        <f t="shared" si="363"/>
        <v>0</v>
      </c>
      <c r="AF522" s="263"/>
      <c r="AL522" s="259"/>
    </row>
    <row r="523" spans="2:38" ht="15" customHeight="1">
      <c r="B523" s="495" t="s">
        <v>83</v>
      </c>
      <c r="C523" s="610" t="s">
        <v>766</v>
      </c>
      <c r="D523" s="493"/>
      <c r="E523" s="494"/>
      <c r="F523" s="681"/>
      <c r="G523" s="610" t="s">
        <v>9</v>
      </c>
      <c r="H523" s="7"/>
      <c r="I523" s="611" t="s">
        <v>120</v>
      </c>
      <c r="J523" s="216"/>
      <c r="K523" s="216"/>
      <c r="L523" s="216"/>
      <c r="M523" s="216"/>
      <c r="N523" s="454"/>
      <c r="O523" s="834"/>
      <c r="P523" s="501">
        <f t="shared" si="362"/>
        <v>0</v>
      </c>
      <c r="Q523" s="208"/>
      <c r="R523" s="216"/>
      <c r="S523" s="216"/>
      <c r="T523" s="216"/>
      <c r="U523" s="517"/>
      <c r="V523" s="810"/>
      <c r="W523" s="501">
        <f t="shared" ref="W523:W524" si="366">SUM(Q523:V523)</f>
        <v>0</v>
      </c>
      <c r="X523" s="501">
        <f t="shared" ref="X523:X524" si="367">SUM(P523,W523)</f>
        <v>0</v>
      </c>
      <c r="Y523" s="216"/>
      <c r="Z523" s="216"/>
      <c r="AA523" s="216"/>
      <c r="AB523" s="216"/>
      <c r="AC523" s="216"/>
      <c r="AD523" s="227"/>
      <c r="AE523" s="121">
        <f t="shared" si="363"/>
        <v>0</v>
      </c>
      <c r="AF523" s="263"/>
      <c r="AL523" s="259"/>
    </row>
    <row r="524" spans="2:38" ht="15" customHeight="1">
      <c r="B524" s="495" t="s">
        <v>83</v>
      </c>
      <c r="C524" s="610" t="s">
        <v>766</v>
      </c>
      <c r="D524" s="493"/>
      <c r="E524" s="494"/>
      <c r="F524" s="681"/>
      <c r="G524" s="610" t="s">
        <v>9</v>
      </c>
      <c r="H524" s="7"/>
      <c r="I524" s="611" t="s">
        <v>120</v>
      </c>
      <c r="J524" s="216"/>
      <c r="K524" s="216"/>
      <c r="L524" s="216"/>
      <c r="M524" s="216"/>
      <c r="N524" s="454"/>
      <c r="O524" s="834"/>
      <c r="P524" s="501">
        <f t="shared" si="362"/>
        <v>0</v>
      </c>
      <c r="Q524" s="208"/>
      <c r="R524" s="216"/>
      <c r="S524" s="216"/>
      <c r="T524" s="216"/>
      <c r="U524" s="517"/>
      <c r="V524" s="810"/>
      <c r="W524" s="501">
        <f t="shared" si="366"/>
        <v>0</v>
      </c>
      <c r="X524" s="501">
        <f t="shared" si="367"/>
        <v>0</v>
      </c>
      <c r="Y524" s="216"/>
      <c r="Z524" s="216"/>
      <c r="AA524" s="216"/>
      <c r="AB524" s="216"/>
      <c r="AC524" s="216"/>
      <c r="AD524" s="227"/>
      <c r="AE524" s="121">
        <f t="shared" si="363"/>
        <v>0</v>
      </c>
      <c r="AF524" s="263"/>
      <c r="AL524" s="259"/>
    </row>
    <row r="525" spans="2:38" ht="15" customHeight="1">
      <c r="B525" s="495" t="s">
        <v>83</v>
      </c>
      <c r="C525" s="610" t="s">
        <v>766</v>
      </c>
      <c r="D525" s="493"/>
      <c r="E525" s="494"/>
      <c r="F525" s="681"/>
      <c r="G525" s="610" t="s">
        <v>9</v>
      </c>
      <c r="H525" s="7"/>
      <c r="I525" s="611" t="s">
        <v>120</v>
      </c>
      <c r="J525" s="216"/>
      <c r="K525" s="216"/>
      <c r="L525" s="216"/>
      <c r="M525" s="216"/>
      <c r="N525" s="454"/>
      <c r="O525" s="834"/>
      <c r="P525" s="501">
        <f t="shared" si="362"/>
        <v>0</v>
      </c>
      <c r="Q525" s="208"/>
      <c r="R525" s="216"/>
      <c r="S525" s="216"/>
      <c r="T525" s="216"/>
      <c r="U525" s="517"/>
      <c r="V525" s="810"/>
      <c r="W525" s="501">
        <f t="shared" ref="W525:W527" si="368">SUM(Q525:V525)</f>
        <v>0</v>
      </c>
      <c r="X525" s="501">
        <f t="shared" ref="X525:X527" si="369">SUM(P525,W525)</f>
        <v>0</v>
      </c>
      <c r="Y525" s="216"/>
      <c r="Z525" s="216"/>
      <c r="AA525" s="216"/>
      <c r="AB525" s="216"/>
      <c r="AC525" s="216"/>
      <c r="AD525" s="227"/>
      <c r="AE525" s="121">
        <f t="shared" si="363"/>
        <v>0</v>
      </c>
      <c r="AF525" s="263"/>
      <c r="AL525" s="259"/>
    </row>
    <row r="526" spans="2:38" ht="15" customHeight="1">
      <c r="B526" s="495" t="s">
        <v>83</v>
      </c>
      <c r="C526" s="610" t="s">
        <v>766</v>
      </c>
      <c r="D526" s="493"/>
      <c r="E526" s="494"/>
      <c r="F526" s="681"/>
      <c r="G526" s="610" t="s">
        <v>9</v>
      </c>
      <c r="H526" s="7"/>
      <c r="I526" s="611" t="s">
        <v>120</v>
      </c>
      <c r="J526" s="216"/>
      <c r="K526" s="216"/>
      <c r="L526" s="216"/>
      <c r="M526" s="216"/>
      <c r="N526" s="454"/>
      <c r="O526" s="834"/>
      <c r="P526" s="501">
        <f t="shared" si="362"/>
        <v>0</v>
      </c>
      <c r="Q526" s="208"/>
      <c r="R526" s="216"/>
      <c r="S526" s="216"/>
      <c r="T526" s="216"/>
      <c r="U526" s="517"/>
      <c r="V526" s="810"/>
      <c r="W526" s="501">
        <f t="shared" si="368"/>
        <v>0</v>
      </c>
      <c r="X526" s="501">
        <f t="shared" si="369"/>
        <v>0</v>
      </c>
      <c r="Y526" s="216"/>
      <c r="Z526" s="216"/>
      <c r="AA526" s="216"/>
      <c r="AB526" s="216"/>
      <c r="AC526" s="216"/>
      <c r="AD526" s="227"/>
      <c r="AE526" s="121">
        <f t="shared" si="363"/>
        <v>0</v>
      </c>
      <c r="AF526" s="263"/>
      <c r="AL526" s="259"/>
    </row>
    <row r="527" spans="2:38" ht="15" customHeight="1">
      <c r="B527" s="495" t="s">
        <v>83</v>
      </c>
      <c r="C527" s="610" t="s">
        <v>766</v>
      </c>
      <c r="D527" s="493"/>
      <c r="E527" s="494"/>
      <c r="F527" s="681"/>
      <c r="G527" s="610" t="s">
        <v>9</v>
      </c>
      <c r="H527" s="7"/>
      <c r="I527" s="611" t="s">
        <v>120</v>
      </c>
      <c r="J527" s="216"/>
      <c r="K527" s="216"/>
      <c r="L527" s="216"/>
      <c r="M527" s="216"/>
      <c r="N527" s="454"/>
      <c r="O527" s="834"/>
      <c r="P527" s="501">
        <f t="shared" si="362"/>
        <v>0</v>
      </c>
      <c r="Q527" s="208"/>
      <c r="R527" s="216"/>
      <c r="S527" s="216"/>
      <c r="T527" s="216"/>
      <c r="U527" s="517"/>
      <c r="V527" s="810"/>
      <c r="W527" s="501">
        <f t="shared" si="368"/>
        <v>0</v>
      </c>
      <c r="X527" s="501">
        <f t="shared" si="369"/>
        <v>0</v>
      </c>
      <c r="Y527" s="216"/>
      <c r="Z527" s="216"/>
      <c r="AA527" s="216"/>
      <c r="AB527" s="216"/>
      <c r="AC527" s="216"/>
      <c r="AD527" s="227"/>
      <c r="AE527" s="121">
        <f t="shared" si="363"/>
        <v>0</v>
      </c>
      <c r="AF527" s="263"/>
      <c r="AL527" s="259"/>
    </row>
    <row r="528" spans="2:38" ht="15" customHeight="1">
      <c r="B528" s="495" t="s">
        <v>83</v>
      </c>
      <c r="C528" s="511" t="s">
        <v>766</v>
      </c>
      <c r="D528" s="493"/>
      <c r="E528" s="494"/>
      <c r="F528" s="681"/>
      <c r="G528" s="511" t="s">
        <v>9</v>
      </c>
      <c r="H528" s="202"/>
      <c r="I528" s="500" t="s">
        <v>184</v>
      </c>
      <c r="J528" s="526"/>
      <c r="K528" s="526"/>
      <c r="L528" s="526"/>
      <c r="M528" s="526"/>
      <c r="N528" s="526"/>
      <c r="O528" s="480"/>
      <c r="P528" s="503">
        <f t="shared" si="362"/>
        <v>0</v>
      </c>
      <c r="Q528" s="429"/>
      <c r="R528" s="295"/>
      <c r="S528" s="526"/>
      <c r="T528" s="605"/>
      <c r="U528" s="605"/>
      <c r="V528" s="605"/>
      <c r="W528" s="503">
        <f t="shared" si="358"/>
        <v>0</v>
      </c>
      <c r="X528" s="503">
        <f t="shared" si="359"/>
        <v>0</v>
      </c>
      <c r="Y528" s="605"/>
      <c r="Z528" s="605"/>
      <c r="AA528" s="526"/>
      <c r="AB528" s="526"/>
      <c r="AC528" s="526"/>
      <c r="AD528" s="480"/>
      <c r="AE528" s="503">
        <f>SUM(Y528:AD528)</f>
        <v>0</v>
      </c>
      <c r="AF528" s="263"/>
      <c r="AL528" s="259"/>
    </row>
    <row r="529" spans="2:38" ht="15" customHeight="1">
      <c r="B529" s="495" t="s">
        <v>83</v>
      </c>
      <c r="C529" s="83" t="s">
        <v>186</v>
      </c>
      <c r="D529" s="493"/>
      <c r="E529" s="494"/>
      <c r="F529" s="681"/>
      <c r="G529" s="520" t="s">
        <v>7</v>
      </c>
      <c r="H529" s="7"/>
      <c r="I529" s="522" t="s">
        <v>409</v>
      </c>
      <c r="J529" s="534">
        <v>0.01</v>
      </c>
      <c r="K529" s="534">
        <v>0.01</v>
      </c>
      <c r="L529" s="534">
        <v>0.01</v>
      </c>
      <c r="M529" s="534">
        <v>0.01</v>
      </c>
      <c r="N529" s="534">
        <v>0.01</v>
      </c>
      <c r="O529" s="406">
        <v>0.01</v>
      </c>
      <c r="P529" s="501">
        <f t="shared" si="362"/>
        <v>6.0000000000000005E-2</v>
      </c>
      <c r="Q529" s="529"/>
      <c r="R529" s="529"/>
      <c r="S529" s="529"/>
      <c r="T529" s="529"/>
      <c r="U529" s="529"/>
      <c r="V529" s="529"/>
      <c r="W529" s="502">
        <f t="shared" si="328"/>
        <v>0</v>
      </c>
      <c r="X529" s="502">
        <f t="shared" si="329"/>
        <v>6.0000000000000005E-2</v>
      </c>
      <c r="Y529" s="529"/>
      <c r="Z529" s="529"/>
      <c r="AA529" s="531"/>
      <c r="AB529" s="531"/>
      <c r="AC529" s="531"/>
      <c r="AD529" s="490"/>
      <c r="AE529" s="501">
        <f>SUM(Y529:AD529)</f>
        <v>0</v>
      </c>
      <c r="AF529" s="263"/>
      <c r="AL529" s="259"/>
    </row>
    <row r="530" spans="2:38" ht="15" customHeight="1">
      <c r="B530" s="495" t="s">
        <v>83</v>
      </c>
      <c r="C530" s="511" t="s">
        <v>186</v>
      </c>
      <c r="D530" s="493"/>
      <c r="E530" s="494"/>
      <c r="F530" s="681"/>
      <c r="G530" s="511" t="s">
        <v>9</v>
      </c>
      <c r="H530" s="202" t="s">
        <v>410</v>
      </c>
      <c r="I530" s="500" t="s">
        <v>24</v>
      </c>
      <c r="J530" s="487">
        <v>1.1000000000000001</v>
      </c>
      <c r="K530" s="487">
        <v>1.1000000000000001</v>
      </c>
      <c r="L530" s="487">
        <v>1</v>
      </c>
      <c r="M530" s="487">
        <v>1</v>
      </c>
      <c r="N530" s="615">
        <v>1</v>
      </c>
      <c r="O530" s="616">
        <v>1</v>
      </c>
      <c r="P530" s="503">
        <f t="shared" ref="P530:P536" si="370">SUM(J530:O530)</f>
        <v>6.2</v>
      </c>
      <c r="Q530" s="338"/>
      <c r="R530" s="338"/>
      <c r="S530" s="338"/>
      <c r="T530" s="338"/>
      <c r="U530" s="338"/>
      <c r="V530" s="338"/>
      <c r="W530" s="503">
        <f t="shared" si="328"/>
        <v>0</v>
      </c>
      <c r="X530" s="503">
        <f t="shared" si="329"/>
        <v>6.2</v>
      </c>
      <c r="Y530" s="338"/>
      <c r="Z530" s="338"/>
      <c r="AA530" s="526"/>
      <c r="AB530" s="526"/>
      <c r="AC530" s="526"/>
      <c r="AD530" s="480"/>
      <c r="AE530" s="503">
        <f t="shared" ref="AE530:AE531" si="371">SUM(Y530:AD530)</f>
        <v>0</v>
      </c>
      <c r="AF530" s="263"/>
      <c r="AL530" s="259"/>
    </row>
    <row r="531" spans="2:38" ht="15" customHeight="1">
      <c r="B531" s="495" t="s">
        <v>83</v>
      </c>
      <c r="C531" s="83" t="s">
        <v>341</v>
      </c>
      <c r="D531" s="493"/>
      <c r="E531" s="494"/>
      <c r="F531" s="681"/>
      <c r="G531" s="521" t="s">
        <v>7</v>
      </c>
      <c r="H531" s="203"/>
      <c r="I531" s="523" t="s">
        <v>32</v>
      </c>
      <c r="J531" s="532"/>
      <c r="K531" s="532"/>
      <c r="L531" s="532"/>
      <c r="M531" s="533">
        <v>1</v>
      </c>
      <c r="N531" s="533">
        <v>1</v>
      </c>
      <c r="O531" s="458">
        <v>1</v>
      </c>
      <c r="P531" s="502">
        <f t="shared" si="370"/>
        <v>3</v>
      </c>
      <c r="Q531" s="485">
        <v>1</v>
      </c>
      <c r="R531" s="533">
        <v>1</v>
      </c>
      <c r="S531" s="533">
        <v>1</v>
      </c>
      <c r="T531" s="533">
        <v>1</v>
      </c>
      <c r="U531" s="533">
        <v>1</v>
      </c>
      <c r="V531" s="357">
        <v>1</v>
      </c>
      <c r="W531" s="502">
        <f t="shared" si="328"/>
        <v>6</v>
      </c>
      <c r="X531" s="502">
        <f t="shared" si="329"/>
        <v>9</v>
      </c>
      <c r="Y531" s="518">
        <v>1</v>
      </c>
      <c r="Z531" s="518">
        <v>1</v>
      </c>
      <c r="AA531" s="532"/>
      <c r="AB531" s="532"/>
      <c r="AC531" s="532"/>
      <c r="AD531" s="477"/>
      <c r="AE531" s="502">
        <f t="shared" si="371"/>
        <v>2</v>
      </c>
      <c r="AF531" s="263"/>
      <c r="AL531" s="259"/>
    </row>
    <row r="532" spans="2:38" ht="15" customHeight="1">
      <c r="B532" s="495" t="s">
        <v>83</v>
      </c>
      <c r="C532" s="520" t="s">
        <v>341</v>
      </c>
      <c r="D532" s="493"/>
      <c r="E532" s="494"/>
      <c r="F532" s="681"/>
      <c r="G532" s="520" t="s">
        <v>9</v>
      </c>
      <c r="H532" s="7" t="s">
        <v>413</v>
      </c>
      <c r="I532" s="522" t="s">
        <v>107</v>
      </c>
      <c r="J532" s="529"/>
      <c r="K532" s="531"/>
      <c r="L532" s="529"/>
      <c r="M532" s="534">
        <v>0.7</v>
      </c>
      <c r="N532" s="613">
        <v>1</v>
      </c>
      <c r="O532" s="614">
        <v>1</v>
      </c>
      <c r="P532" s="501">
        <f t="shared" si="370"/>
        <v>2.7</v>
      </c>
      <c r="Q532" s="660">
        <v>1</v>
      </c>
      <c r="R532" s="613">
        <v>1</v>
      </c>
      <c r="S532" s="613">
        <v>1</v>
      </c>
      <c r="T532" s="531"/>
      <c r="U532" s="531"/>
      <c r="V532" s="490"/>
      <c r="W532" s="501">
        <f t="shared" si="328"/>
        <v>3</v>
      </c>
      <c r="X532" s="501">
        <f t="shared" si="329"/>
        <v>5.7</v>
      </c>
      <c r="Y532" s="531"/>
      <c r="Z532" s="531"/>
      <c r="AA532" s="531"/>
      <c r="AB532" s="531"/>
      <c r="AC532" s="531"/>
      <c r="AD532" s="490"/>
      <c r="AE532" s="501">
        <f t="shared" ref="AE532:AE536" si="372">SUM(Y532:AD532)</f>
        <v>0</v>
      </c>
      <c r="AF532" s="263"/>
      <c r="AL532" s="259"/>
    </row>
    <row r="533" spans="2:38" ht="15" customHeight="1">
      <c r="B533" s="495" t="s">
        <v>83</v>
      </c>
      <c r="C533" s="511" t="s">
        <v>341</v>
      </c>
      <c r="D533" s="493"/>
      <c r="E533" s="494"/>
      <c r="F533" s="681"/>
      <c r="G533" s="511" t="s">
        <v>9</v>
      </c>
      <c r="H533" s="202"/>
      <c r="I533" s="500" t="s">
        <v>414</v>
      </c>
      <c r="J533" s="338"/>
      <c r="K533" s="526"/>
      <c r="L533" s="338"/>
      <c r="M533" s="338"/>
      <c r="N533" s="526"/>
      <c r="O533" s="480"/>
      <c r="P533" s="503">
        <f t="shared" si="370"/>
        <v>0</v>
      </c>
      <c r="Q533" s="506"/>
      <c r="R533" s="526"/>
      <c r="S533" s="526"/>
      <c r="T533" s="798"/>
      <c r="U533" s="798"/>
      <c r="V533" s="811"/>
      <c r="W533" s="503">
        <f t="shared" si="328"/>
        <v>0</v>
      </c>
      <c r="X533" s="503">
        <f t="shared" si="329"/>
        <v>0</v>
      </c>
      <c r="Y533" s="798"/>
      <c r="Z533" s="798"/>
      <c r="AA533" s="526"/>
      <c r="AB533" s="526"/>
      <c r="AC533" s="526"/>
      <c r="AD533" s="480"/>
      <c r="AE533" s="503">
        <f t="shared" si="372"/>
        <v>0</v>
      </c>
      <c r="AF533" s="263"/>
      <c r="AL533" s="259"/>
    </row>
    <row r="534" spans="2:38" s="496" customFormat="1" ht="15" customHeight="1">
      <c r="B534" s="495" t="s">
        <v>83</v>
      </c>
      <c r="C534" s="83" t="s">
        <v>393</v>
      </c>
      <c r="D534" s="493"/>
      <c r="E534" s="96"/>
      <c r="F534" s="683" t="s">
        <v>452</v>
      </c>
      <c r="G534" s="83" t="s">
        <v>7</v>
      </c>
      <c r="H534" s="83"/>
      <c r="I534" s="91" t="s">
        <v>431</v>
      </c>
      <c r="J534" s="310"/>
      <c r="K534" s="207"/>
      <c r="L534" s="207"/>
      <c r="M534" s="207"/>
      <c r="N534" s="640"/>
      <c r="O534" s="691"/>
      <c r="P534" s="508">
        <f t="shared" si="370"/>
        <v>0</v>
      </c>
      <c r="Q534" s="692"/>
      <c r="R534" s="640"/>
      <c r="S534" s="697">
        <v>1</v>
      </c>
      <c r="T534" s="697">
        <v>1</v>
      </c>
      <c r="U534" s="697">
        <v>0.89</v>
      </c>
      <c r="V534" s="930">
        <v>0.99</v>
      </c>
      <c r="W534" s="508">
        <f t="shared" si="328"/>
        <v>3.88</v>
      </c>
      <c r="X534" s="508">
        <f t="shared" si="329"/>
        <v>3.88</v>
      </c>
      <c r="Y534" s="933">
        <v>0.99</v>
      </c>
      <c r="Z534" s="934">
        <v>0.99</v>
      </c>
      <c r="AA534" s="640"/>
      <c r="AB534" s="640"/>
      <c r="AC534" s="207"/>
      <c r="AD534" s="231"/>
      <c r="AE534" s="508">
        <f t="shared" si="372"/>
        <v>1.98</v>
      </c>
    </row>
    <row r="535" spans="2:38" s="496" customFormat="1" ht="15" customHeight="1">
      <c r="B535" s="112" t="s">
        <v>430</v>
      </c>
      <c r="C535" s="84" t="s">
        <v>393</v>
      </c>
      <c r="D535" s="493"/>
      <c r="E535" s="494"/>
      <c r="F535" s="681"/>
      <c r="G535" s="84" t="s">
        <v>62</v>
      </c>
      <c r="H535" s="610" t="s">
        <v>164</v>
      </c>
      <c r="I535" s="611" t="s">
        <v>432</v>
      </c>
      <c r="J535" s="205"/>
      <c r="K535" s="205"/>
      <c r="L535" s="205"/>
      <c r="M535" s="205"/>
      <c r="N535" s="205"/>
      <c r="O535" s="230"/>
      <c r="P535" s="501">
        <f t="shared" si="370"/>
        <v>0</v>
      </c>
      <c r="Q535" s="693"/>
      <c r="R535" s="694"/>
      <c r="S535" s="699">
        <v>1</v>
      </c>
      <c r="T535" s="699">
        <v>1</v>
      </c>
      <c r="U535" s="699">
        <v>1</v>
      </c>
      <c r="V535" s="931">
        <v>1</v>
      </c>
      <c r="W535" s="501">
        <f t="shared" si="328"/>
        <v>4</v>
      </c>
      <c r="X535" s="501">
        <f t="shared" si="329"/>
        <v>4</v>
      </c>
      <c r="Y535" s="935">
        <v>1</v>
      </c>
      <c r="Z535" s="936">
        <v>1</v>
      </c>
      <c r="AA535" s="205"/>
      <c r="AB535" s="205"/>
      <c r="AC535" s="205"/>
      <c r="AD535" s="230"/>
      <c r="AE535" s="501">
        <f t="shared" si="372"/>
        <v>2</v>
      </c>
    </row>
    <row r="536" spans="2:38" s="496" customFormat="1" ht="15" customHeight="1">
      <c r="B536" s="112" t="s">
        <v>430</v>
      </c>
      <c r="C536" s="511" t="s">
        <v>393</v>
      </c>
      <c r="D536" s="493"/>
      <c r="E536" s="494"/>
      <c r="F536" s="682"/>
      <c r="G536" s="511" t="s">
        <v>8</v>
      </c>
      <c r="H536" s="511" t="s">
        <v>791</v>
      </c>
      <c r="I536" s="500" t="s">
        <v>792</v>
      </c>
      <c r="J536" s="206"/>
      <c r="K536" s="206"/>
      <c r="L536" s="206"/>
      <c r="M536" s="206"/>
      <c r="N536" s="206"/>
      <c r="O536" s="229"/>
      <c r="P536" s="503">
        <f t="shared" si="370"/>
        <v>0</v>
      </c>
      <c r="Q536" s="311"/>
      <c r="R536" s="206"/>
      <c r="S536" s="206"/>
      <c r="T536" s="946">
        <v>1</v>
      </c>
      <c r="U536" s="946">
        <v>1</v>
      </c>
      <c r="V536" s="932">
        <v>1</v>
      </c>
      <c r="W536" s="503">
        <f t="shared" si="328"/>
        <v>3</v>
      </c>
      <c r="X536" s="503">
        <f t="shared" si="329"/>
        <v>3</v>
      </c>
      <c r="Y536" s="937">
        <v>1</v>
      </c>
      <c r="Z536" s="938">
        <v>1</v>
      </c>
      <c r="AA536" s="206"/>
      <c r="AB536" s="206"/>
      <c r="AC536" s="206"/>
      <c r="AD536" s="229"/>
      <c r="AE536" s="503">
        <f t="shared" si="372"/>
        <v>2</v>
      </c>
    </row>
    <row r="537" spans="2:38" ht="15" customHeight="1">
      <c r="B537" s="495" t="s">
        <v>83</v>
      </c>
      <c r="C537" s="521" t="s">
        <v>427</v>
      </c>
      <c r="D537" s="493"/>
      <c r="E537" s="494"/>
      <c r="F537" s="683" t="s">
        <v>455</v>
      </c>
      <c r="G537" s="521" t="s">
        <v>9</v>
      </c>
      <c r="H537" s="203"/>
      <c r="I537" s="523" t="s">
        <v>412</v>
      </c>
      <c r="J537" s="606"/>
      <c r="K537" s="606"/>
      <c r="L537" s="606"/>
      <c r="M537" s="606"/>
      <c r="N537" s="516"/>
      <c r="O537" s="456"/>
      <c r="P537" s="502">
        <f t="shared" ref="P537:P561" si="373">SUM(J537:O537)</f>
        <v>0</v>
      </c>
      <c r="Q537" s="504"/>
      <c r="R537" s="517"/>
      <c r="S537" s="716"/>
      <c r="T537" s="716"/>
      <c r="U537" s="716"/>
      <c r="V537" s="940"/>
      <c r="W537" s="502">
        <f t="shared" ref="W537:W607" si="374">SUM(Q537:V537)</f>
        <v>0</v>
      </c>
      <c r="X537" s="502">
        <f t="shared" ref="X537:X607" si="375">SUM(P537,W537)</f>
        <v>0</v>
      </c>
      <c r="Y537" s="716"/>
      <c r="Z537" s="606"/>
      <c r="AA537" s="606"/>
      <c r="AB537" s="606"/>
      <c r="AC537" s="606"/>
      <c r="AD537" s="477"/>
      <c r="AE537" s="502">
        <f t="shared" ref="AE537:AE551" si="376">SUM(Y537:AD537)</f>
        <v>0</v>
      </c>
      <c r="AF537" s="263"/>
      <c r="AL537" s="259"/>
    </row>
    <row r="538" spans="2:38" ht="15" customHeight="1">
      <c r="B538" s="495" t="s">
        <v>83</v>
      </c>
      <c r="C538" s="610" t="s">
        <v>427</v>
      </c>
      <c r="D538" s="493"/>
      <c r="E538" s="494"/>
      <c r="F538" s="681"/>
      <c r="G538" s="610" t="s">
        <v>134</v>
      </c>
      <c r="H538" s="7"/>
      <c r="I538" s="611" t="s">
        <v>412</v>
      </c>
      <c r="J538" s="531"/>
      <c r="K538" s="531"/>
      <c r="L538" s="531"/>
      <c r="M538" s="531"/>
      <c r="N538" s="529"/>
      <c r="O538" s="417"/>
      <c r="P538" s="501">
        <f t="shared" ref="P538:P541" si="377">SUM(J538:O538)</f>
        <v>0</v>
      </c>
      <c r="Q538" s="473"/>
      <c r="R538" s="517"/>
      <c r="S538" s="517"/>
      <c r="T538" s="517"/>
      <c r="U538" s="517"/>
      <c r="V538" s="810"/>
      <c r="W538" s="501">
        <f t="shared" ref="W538:W541" si="378">SUM(Q538:V538)</f>
        <v>0</v>
      </c>
      <c r="X538" s="501">
        <f t="shared" ref="X538:X541" si="379">SUM(P538,W538)</f>
        <v>0</v>
      </c>
      <c r="Y538" s="517"/>
      <c r="Z538" s="531"/>
      <c r="AA538" s="531"/>
      <c r="AB538" s="531"/>
      <c r="AC538" s="531"/>
      <c r="AD538" s="490"/>
      <c r="AE538" s="501">
        <f t="shared" ref="AE538:AE541" si="380">SUM(Y538:AD538)</f>
        <v>0</v>
      </c>
      <c r="AF538" s="263"/>
      <c r="AL538" s="259"/>
    </row>
    <row r="539" spans="2:38" ht="15" customHeight="1">
      <c r="B539" s="495" t="s">
        <v>83</v>
      </c>
      <c r="C539" s="610" t="s">
        <v>427</v>
      </c>
      <c r="D539" s="493"/>
      <c r="E539" s="494"/>
      <c r="F539" s="681"/>
      <c r="G539" s="610" t="s">
        <v>9</v>
      </c>
      <c r="H539" s="7"/>
      <c r="I539" s="611" t="s">
        <v>412</v>
      </c>
      <c r="J539" s="531"/>
      <c r="K539" s="531"/>
      <c r="L539" s="531"/>
      <c r="M539" s="531"/>
      <c r="N539" s="529"/>
      <c r="O539" s="417"/>
      <c r="P539" s="501">
        <f t="shared" si="377"/>
        <v>0</v>
      </c>
      <c r="Q539" s="473"/>
      <c r="R539" s="517"/>
      <c r="S539" s="517"/>
      <c r="T539" s="517"/>
      <c r="U539" s="517"/>
      <c r="V539" s="810"/>
      <c r="W539" s="501">
        <f t="shared" si="378"/>
        <v>0</v>
      </c>
      <c r="X539" s="501">
        <f t="shared" si="379"/>
        <v>0</v>
      </c>
      <c r="Y539" s="517"/>
      <c r="Z539" s="531"/>
      <c r="AA539" s="531"/>
      <c r="AB539" s="531"/>
      <c r="AC539" s="531"/>
      <c r="AD539" s="490"/>
      <c r="AE539" s="501">
        <f t="shared" si="380"/>
        <v>0</v>
      </c>
      <c r="AF539" s="263"/>
      <c r="AL539" s="259"/>
    </row>
    <row r="540" spans="2:38" ht="15" customHeight="1">
      <c r="B540" s="495" t="s">
        <v>83</v>
      </c>
      <c r="C540" s="610" t="s">
        <v>427</v>
      </c>
      <c r="D540" s="493"/>
      <c r="E540" s="494"/>
      <c r="F540" s="681"/>
      <c r="G540" s="610" t="s">
        <v>9</v>
      </c>
      <c r="H540" s="7"/>
      <c r="I540" s="611" t="s">
        <v>412</v>
      </c>
      <c r="J540" s="531"/>
      <c r="K540" s="531"/>
      <c r="L540" s="531"/>
      <c r="M540" s="531"/>
      <c r="N540" s="529"/>
      <c r="O540" s="417"/>
      <c r="P540" s="501">
        <f t="shared" ref="P540" si="381">SUM(J540:O540)</f>
        <v>0</v>
      </c>
      <c r="Q540" s="473"/>
      <c r="R540" s="529"/>
      <c r="S540" s="517"/>
      <c r="T540" s="517"/>
      <c r="U540" s="517"/>
      <c r="V540" s="810"/>
      <c r="W540" s="501">
        <f t="shared" ref="W540" si="382">SUM(Q540:V540)</f>
        <v>0</v>
      </c>
      <c r="X540" s="501">
        <f t="shared" ref="X540" si="383">SUM(P540,W540)</f>
        <v>0</v>
      </c>
      <c r="Y540" s="517"/>
      <c r="Z540" s="531"/>
      <c r="AA540" s="531"/>
      <c r="AB540" s="531"/>
      <c r="AC540" s="531"/>
      <c r="AD540" s="490"/>
      <c r="AE540" s="501">
        <f t="shared" ref="AE540" si="384">SUM(Y540:AD540)</f>
        <v>0</v>
      </c>
      <c r="AF540" s="263"/>
      <c r="AL540" s="259"/>
    </row>
    <row r="541" spans="2:38" ht="15" customHeight="1">
      <c r="B541" s="495" t="s">
        <v>83</v>
      </c>
      <c r="C541" s="610" t="s">
        <v>427</v>
      </c>
      <c r="D541" s="493"/>
      <c r="E541" s="494"/>
      <c r="F541" s="681"/>
      <c r="G541" s="610" t="s">
        <v>9</v>
      </c>
      <c r="H541" s="7"/>
      <c r="I541" s="611" t="s">
        <v>412</v>
      </c>
      <c r="J541" s="531"/>
      <c r="K541" s="531"/>
      <c r="L541" s="531"/>
      <c r="M541" s="531"/>
      <c r="N541" s="529"/>
      <c r="O541" s="417"/>
      <c r="P541" s="501">
        <f t="shared" si="377"/>
        <v>0</v>
      </c>
      <c r="Q541" s="473"/>
      <c r="R541" s="531"/>
      <c r="S541" s="517"/>
      <c r="T541" s="517"/>
      <c r="U541" s="517"/>
      <c r="V541" s="810"/>
      <c r="W541" s="501">
        <f t="shared" si="378"/>
        <v>0</v>
      </c>
      <c r="X541" s="501">
        <f t="shared" si="379"/>
        <v>0</v>
      </c>
      <c r="Y541" s="531"/>
      <c r="Z541" s="531"/>
      <c r="AA541" s="531"/>
      <c r="AB541" s="531"/>
      <c r="AC541" s="531"/>
      <c r="AD541" s="490"/>
      <c r="AE541" s="501">
        <f t="shared" si="380"/>
        <v>0</v>
      </c>
      <c r="AF541" s="263"/>
      <c r="AL541" s="259"/>
    </row>
    <row r="542" spans="2:38" ht="15" customHeight="1">
      <c r="B542" s="495" t="s">
        <v>83</v>
      </c>
      <c r="C542" s="610" t="s">
        <v>427</v>
      </c>
      <c r="D542" s="493"/>
      <c r="E542" s="494"/>
      <c r="F542" s="681"/>
      <c r="G542" s="610" t="s">
        <v>134</v>
      </c>
      <c r="H542" s="7"/>
      <c r="I542" s="611" t="s">
        <v>412</v>
      </c>
      <c r="J542" s="531"/>
      <c r="K542" s="531"/>
      <c r="L542" s="531"/>
      <c r="M542" s="531"/>
      <c r="N542" s="529"/>
      <c r="O542" s="417"/>
      <c r="P542" s="501">
        <f t="shared" si="373"/>
        <v>0</v>
      </c>
      <c r="Q542" s="473"/>
      <c r="R542" s="531"/>
      <c r="S542" s="517"/>
      <c r="T542" s="517"/>
      <c r="U542" s="517"/>
      <c r="V542" s="810"/>
      <c r="W542" s="501">
        <f t="shared" si="374"/>
        <v>0</v>
      </c>
      <c r="X542" s="501">
        <f t="shared" si="375"/>
        <v>0</v>
      </c>
      <c r="Y542" s="531"/>
      <c r="Z542" s="531"/>
      <c r="AA542" s="531"/>
      <c r="AB542" s="531"/>
      <c r="AC542" s="531"/>
      <c r="AD542" s="490"/>
      <c r="AE542" s="501">
        <f t="shared" si="376"/>
        <v>0</v>
      </c>
      <c r="AF542" s="263"/>
      <c r="AL542" s="259"/>
    </row>
    <row r="543" spans="2:38" ht="15" customHeight="1">
      <c r="B543" s="495" t="s">
        <v>83</v>
      </c>
      <c r="C543" s="610" t="s">
        <v>427</v>
      </c>
      <c r="D543" s="493"/>
      <c r="E543" s="494"/>
      <c r="F543" s="681"/>
      <c r="G543" s="610" t="s">
        <v>9</v>
      </c>
      <c r="H543" s="7"/>
      <c r="I543" s="611" t="s">
        <v>412</v>
      </c>
      <c r="J543" s="531"/>
      <c r="K543" s="531"/>
      <c r="L543" s="531"/>
      <c r="M543" s="531"/>
      <c r="N543" s="529"/>
      <c r="O543" s="417"/>
      <c r="P543" s="501">
        <f t="shared" si="373"/>
        <v>0</v>
      </c>
      <c r="Q543" s="473"/>
      <c r="R543" s="531"/>
      <c r="S543" s="531"/>
      <c r="T543" s="517"/>
      <c r="U543" s="517"/>
      <c r="V543" s="810"/>
      <c r="W543" s="501">
        <f t="shared" si="374"/>
        <v>0</v>
      </c>
      <c r="X543" s="501">
        <f t="shared" si="375"/>
        <v>0</v>
      </c>
      <c r="Y543" s="531"/>
      <c r="Z543" s="531"/>
      <c r="AA543" s="531"/>
      <c r="AB543" s="531"/>
      <c r="AC543" s="531"/>
      <c r="AD543" s="490"/>
      <c r="AE543" s="501">
        <f t="shared" si="376"/>
        <v>0</v>
      </c>
      <c r="AF543" s="263"/>
      <c r="AL543" s="259"/>
    </row>
    <row r="544" spans="2:38" ht="15" customHeight="1">
      <c r="B544" s="495" t="s">
        <v>83</v>
      </c>
      <c r="C544" s="610" t="s">
        <v>427</v>
      </c>
      <c r="D544" s="493"/>
      <c r="E544" s="494"/>
      <c r="F544" s="681"/>
      <c r="G544" s="610" t="s">
        <v>9</v>
      </c>
      <c r="H544" s="7"/>
      <c r="I544" s="611" t="s">
        <v>150</v>
      </c>
      <c r="J544" s="216"/>
      <c r="K544" s="216"/>
      <c r="L544" s="216"/>
      <c r="M544" s="216"/>
      <c r="N544" s="454"/>
      <c r="O544" s="834"/>
      <c r="P544" s="501">
        <f t="shared" si="373"/>
        <v>0</v>
      </c>
      <c r="Q544" s="208"/>
      <c r="R544" s="216"/>
      <c r="S544" s="216"/>
      <c r="T544" s="827"/>
      <c r="U544" s="827"/>
      <c r="V544" s="957"/>
      <c r="W544" s="501">
        <f t="shared" ref="W544:W545" si="385">SUM(Q544:V544)</f>
        <v>0</v>
      </c>
      <c r="X544" s="501">
        <f t="shared" ref="X544:X545" si="386">SUM(P544,W544)</f>
        <v>0</v>
      </c>
      <c r="Y544" s="216"/>
      <c r="Z544" s="216"/>
      <c r="AA544" s="216"/>
      <c r="AB544" s="216"/>
      <c r="AC544" s="216"/>
      <c r="AD544" s="227"/>
      <c r="AE544" s="501">
        <f t="shared" si="376"/>
        <v>0</v>
      </c>
      <c r="AF544" s="263"/>
      <c r="AL544" s="259"/>
    </row>
    <row r="545" spans="2:38" ht="15" customHeight="1">
      <c r="B545" s="495" t="s">
        <v>83</v>
      </c>
      <c r="C545" s="610" t="s">
        <v>427</v>
      </c>
      <c r="D545" s="493"/>
      <c r="E545" s="494"/>
      <c r="F545" s="681"/>
      <c r="G545" s="610" t="s">
        <v>9</v>
      </c>
      <c r="H545" s="7"/>
      <c r="I545" s="611" t="s">
        <v>150</v>
      </c>
      <c r="J545" s="216"/>
      <c r="K545" s="216"/>
      <c r="L545" s="216"/>
      <c r="M545" s="216"/>
      <c r="N545" s="454"/>
      <c r="O545" s="834"/>
      <c r="P545" s="501">
        <f t="shared" si="373"/>
        <v>0</v>
      </c>
      <c r="Q545" s="208"/>
      <c r="R545" s="216"/>
      <c r="S545" s="216"/>
      <c r="T545" s="216"/>
      <c r="U545" s="827"/>
      <c r="V545" s="957"/>
      <c r="W545" s="501">
        <f t="shared" si="385"/>
        <v>0</v>
      </c>
      <c r="X545" s="501">
        <f t="shared" si="386"/>
        <v>0</v>
      </c>
      <c r="Y545" s="216"/>
      <c r="Z545" s="216"/>
      <c r="AA545" s="216"/>
      <c r="AB545" s="216"/>
      <c r="AC545" s="216"/>
      <c r="AD545" s="227"/>
      <c r="AE545" s="501">
        <f t="shared" si="376"/>
        <v>0</v>
      </c>
      <c r="AF545" s="263"/>
      <c r="AL545" s="259"/>
    </row>
    <row r="546" spans="2:38" ht="15" customHeight="1">
      <c r="B546" s="495" t="s">
        <v>83</v>
      </c>
      <c r="C546" s="610" t="s">
        <v>427</v>
      </c>
      <c r="D546" s="493"/>
      <c r="E546" s="494"/>
      <c r="F546" s="681"/>
      <c r="G546" s="610" t="s">
        <v>9</v>
      </c>
      <c r="H546" s="7"/>
      <c r="I546" s="611" t="s">
        <v>120</v>
      </c>
      <c r="J546" s="216"/>
      <c r="K546" s="216"/>
      <c r="L546" s="216"/>
      <c r="M546" s="216"/>
      <c r="N546" s="454"/>
      <c r="O546" s="834"/>
      <c r="P546" s="501">
        <f t="shared" ref="P546:P548" si="387">SUM(J546:O546)</f>
        <v>0</v>
      </c>
      <c r="Q546" s="208"/>
      <c r="R546" s="216"/>
      <c r="S546" s="216"/>
      <c r="T546" s="216"/>
      <c r="U546" s="827"/>
      <c r="V546" s="957"/>
      <c r="W546" s="501">
        <f t="shared" ref="W546:W548" si="388">SUM(Q546:V546)</f>
        <v>0</v>
      </c>
      <c r="X546" s="501">
        <f t="shared" ref="X546:X548" si="389">SUM(P546,W546)</f>
        <v>0</v>
      </c>
      <c r="Y546" s="216"/>
      <c r="Z546" s="216"/>
      <c r="AA546" s="216"/>
      <c r="AB546" s="216"/>
      <c r="AC546" s="216"/>
      <c r="AD546" s="227"/>
      <c r="AE546" s="501">
        <f t="shared" si="376"/>
        <v>0</v>
      </c>
      <c r="AF546" s="263"/>
      <c r="AL546" s="259"/>
    </row>
    <row r="547" spans="2:38" ht="15" customHeight="1">
      <c r="B547" s="495" t="s">
        <v>83</v>
      </c>
      <c r="C547" s="610" t="s">
        <v>427</v>
      </c>
      <c r="D547" s="493"/>
      <c r="E547" s="494"/>
      <c r="F547" s="681"/>
      <c r="G547" s="610" t="s">
        <v>9</v>
      </c>
      <c r="H547" s="7"/>
      <c r="I547" s="611" t="s">
        <v>120</v>
      </c>
      <c r="J547" s="216"/>
      <c r="K547" s="216"/>
      <c r="L547" s="216"/>
      <c r="M547" s="216"/>
      <c r="N547" s="454"/>
      <c r="O547" s="834"/>
      <c r="P547" s="501">
        <f t="shared" ref="P547" si="390">SUM(J547:O547)</f>
        <v>0</v>
      </c>
      <c r="Q547" s="208"/>
      <c r="R547" s="216"/>
      <c r="S547" s="216"/>
      <c r="T547" s="216"/>
      <c r="U547" s="827"/>
      <c r="V547" s="827"/>
      <c r="W547" s="501">
        <f t="shared" ref="W547" si="391">SUM(Q547:V547)</f>
        <v>0</v>
      </c>
      <c r="X547" s="501">
        <f t="shared" ref="X547" si="392">SUM(P547,W547)</f>
        <v>0</v>
      </c>
      <c r="Y547" s="216"/>
      <c r="Z547" s="216"/>
      <c r="AA547" s="216"/>
      <c r="AB547" s="216"/>
      <c r="AC547" s="216"/>
      <c r="AD547" s="227"/>
      <c r="AE547" s="501">
        <f t="shared" si="376"/>
        <v>0</v>
      </c>
      <c r="AF547" s="263"/>
      <c r="AL547" s="259"/>
    </row>
    <row r="548" spans="2:38" ht="15" customHeight="1">
      <c r="B548" s="495" t="s">
        <v>83</v>
      </c>
      <c r="C548" s="610" t="s">
        <v>427</v>
      </c>
      <c r="D548" s="493"/>
      <c r="E548" s="494"/>
      <c r="F548" s="681"/>
      <c r="G548" s="610" t="s">
        <v>9</v>
      </c>
      <c r="H548" s="7"/>
      <c r="I548" s="611" t="s">
        <v>120</v>
      </c>
      <c r="J548" s="216"/>
      <c r="K548" s="216"/>
      <c r="L548" s="216"/>
      <c r="M548" s="216"/>
      <c r="N548" s="454"/>
      <c r="O548" s="834"/>
      <c r="P548" s="501">
        <f t="shared" si="387"/>
        <v>0</v>
      </c>
      <c r="Q548" s="208"/>
      <c r="R548" s="216"/>
      <c r="S548" s="216"/>
      <c r="T548" s="216"/>
      <c r="U548" s="827"/>
      <c r="V548" s="827"/>
      <c r="W548" s="501">
        <f t="shared" si="388"/>
        <v>0</v>
      </c>
      <c r="X548" s="501">
        <f t="shared" si="389"/>
        <v>0</v>
      </c>
      <c r="Y548" s="216"/>
      <c r="Z548" s="216"/>
      <c r="AA548" s="216"/>
      <c r="AB548" s="216"/>
      <c r="AC548" s="216"/>
      <c r="AD548" s="227"/>
      <c r="AE548" s="501">
        <f t="shared" si="376"/>
        <v>0</v>
      </c>
      <c r="AF548" s="263"/>
      <c r="AL548" s="259"/>
    </row>
    <row r="549" spans="2:38" ht="15" customHeight="1">
      <c r="B549" s="495" t="s">
        <v>83</v>
      </c>
      <c r="C549" s="610" t="s">
        <v>427</v>
      </c>
      <c r="D549" s="493"/>
      <c r="E549" s="494"/>
      <c r="F549" s="681"/>
      <c r="G549" s="610" t="s">
        <v>9</v>
      </c>
      <c r="H549" s="7"/>
      <c r="I549" s="611" t="s">
        <v>120</v>
      </c>
      <c r="J549" s="216"/>
      <c r="K549" s="216"/>
      <c r="L549" s="216"/>
      <c r="M549" s="216"/>
      <c r="N549" s="454"/>
      <c r="O549" s="834"/>
      <c r="P549" s="501">
        <f t="shared" ref="P549:P550" si="393">SUM(J549:O549)</f>
        <v>0</v>
      </c>
      <c r="Q549" s="208"/>
      <c r="R549" s="216"/>
      <c r="S549" s="216"/>
      <c r="T549" s="216"/>
      <c r="U549" s="827"/>
      <c r="V549" s="827"/>
      <c r="W549" s="501">
        <f t="shared" ref="W549:W550" si="394">SUM(Q549:V549)</f>
        <v>0</v>
      </c>
      <c r="X549" s="501">
        <f t="shared" ref="X549:X550" si="395">SUM(P549,W549)</f>
        <v>0</v>
      </c>
      <c r="Y549" s="216"/>
      <c r="Z549" s="216"/>
      <c r="AA549" s="216"/>
      <c r="AB549" s="216"/>
      <c r="AC549" s="216"/>
      <c r="AD549" s="227"/>
      <c r="AE549" s="501">
        <f t="shared" si="376"/>
        <v>0</v>
      </c>
      <c r="AF549" s="263"/>
      <c r="AL549" s="259"/>
    </row>
    <row r="550" spans="2:38" ht="15" customHeight="1">
      <c r="B550" s="495" t="s">
        <v>83</v>
      </c>
      <c r="C550" s="610" t="s">
        <v>427</v>
      </c>
      <c r="D550" s="493"/>
      <c r="E550" s="494"/>
      <c r="F550" s="681"/>
      <c r="G550" s="610" t="s">
        <v>9</v>
      </c>
      <c r="H550" s="7"/>
      <c r="I550" s="611" t="s">
        <v>120</v>
      </c>
      <c r="J550" s="216"/>
      <c r="K550" s="216"/>
      <c r="L550" s="216"/>
      <c r="M550" s="216"/>
      <c r="N550" s="454"/>
      <c r="O550" s="834"/>
      <c r="P550" s="501">
        <f t="shared" si="393"/>
        <v>0</v>
      </c>
      <c r="Q550" s="208"/>
      <c r="R550" s="216"/>
      <c r="S550" s="216"/>
      <c r="T550" s="216"/>
      <c r="U550" s="827"/>
      <c r="V550" s="827"/>
      <c r="W550" s="501">
        <f t="shared" si="394"/>
        <v>0</v>
      </c>
      <c r="X550" s="501">
        <f t="shared" si="395"/>
        <v>0</v>
      </c>
      <c r="Y550" s="216"/>
      <c r="Z550" s="216"/>
      <c r="AA550" s="216"/>
      <c r="AB550" s="216"/>
      <c r="AC550" s="216"/>
      <c r="AD550" s="227"/>
      <c r="AE550" s="501">
        <f t="shared" si="376"/>
        <v>0</v>
      </c>
      <c r="AF550" s="263"/>
      <c r="AL550" s="259"/>
    </row>
    <row r="551" spans="2:38" ht="15" customHeight="1">
      <c r="B551" s="113" t="s">
        <v>83</v>
      </c>
      <c r="C551" s="511" t="s">
        <v>427</v>
      </c>
      <c r="D551" s="493"/>
      <c r="E551" s="494"/>
      <c r="F551" s="681"/>
      <c r="G551" s="511" t="s">
        <v>9</v>
      </c>
      <c r="H551" s="202"/>
      <c r="I551" s="500" t="s">
        <v>412</v>
      </c>
      <c r="J551" s="605"/>
      <c r="K551" s="605"/>
      <c r="L551" s="605"/>
      <c r="M551" s="605"/>
      <c r="N551" s="605"/>
      <c r="O551" s="480"/>
      <c r="P551" s="503">
        <f t="shared" si="373"/>
        <v>0</v>
      </c>
      <c r="Q551" s="429"/>
      <c r="R551" s="295"/>
      <c r="S551" s="605"/>
      <c r="T551" s="605"/>
      <c r="U551" s="605"/>
      <c r="V551" s="605"/>
      <c r="W551" s="503">
        <f t="shared" si="374"/>
        <v>0</v>
      </c>
      <c r="X551" s="503">
        <f t="shared" si="375"/>
        <v>0</v>
      </c>
      <c r="Y551" s="605"/>
      <c r="Z551" s="605"/>
      <c r="AA551" s="605"/>
      <c r="AB551" s="605"/>
      <c r="AC551" s="605"/>
      <c r="AD551" s="480"/>
      <c r="AE551" s="503">
        <f t="shared" si="376"/>
        <v>0</v>
      </c>
      <c r="AF551" s="263"/>
      <c r="AL551" s="259"/>
    </row>
    <row r="552" spans="2:38" ht="15" customHeight="1">
      <c r="B552" s="199" t="s">
        <v>80</v>
      </c>
      <c r="C552" s="521" t="s">
        <v>313</v>
      </c>
      <c r="D552" s="493"/>
      <c r="E552" s="9" t="s">
        <v>27</v>
      </c>
      <c r="F552" s="683" t="s">
        <v>38</v>
      </c>
      <c r="G552" s="521" t="s">
        <v>7</v>
      </c>
      <c r="H552" s="262"/>
      <c r="I552" s="523" t="s">
        <v>38</v>
      </c>
      <c r="J552" s="533">
        <v>1</v>
      </c>
      <c r="K552" s="287">
        <v>1</v>
      </c>
      <c r="L552" s="403">
        <v>1</v>
      </c>
      <c r="M552" s="533">
        <v>1</v>
      </c>
      <c r="N552" s="533">
        <v>1</v>
      </c>
      <c r="O552" s="458">
        <v>1</v>
      </c>
      <c r="P552" s="502">
        <f t="shared" si="373"/>
        <v>6</v>
      </c>
      <c r="Q552" s="485">
        <v>1</v>
      </c>
      <c r="R552" s="533">
        <v>0.95</v>
      </c>
      <c r="S552" s="533">
        <v>1</v>
      </c>
      <c r="T552" s="533">
        <v>1</v>
      </c>
      <c r="U552" s="533">
        <v>1</v>
      </c>
      <c r="V552" s="357">
        <v>1</v>
      </c>
      <c r="W552" s="502">
        <f t="shared" si="374"/>
        <v>5.95</v>
      </c>
      <c r="X552" s="502">
        <f t="shared" si="375"/>
        <v>11.95</v>
      </c>
      <c r="Y552" s="358">
        <v>1</v>
      </c>
      <c r="Z552" s="518">
        <v>1</v>
      </c>
      <c r="AA552" s="606"/>
      <c r="AB552" s="606"/>
      <c r="AC552" s="606"/>
      <c r="AD552" s="477"/>
      <c r="AE552" s="502">
        <f t="shared" ref="AE552:AE607" si="396">SUM(Y552:AD552)</f>
        <v>2</v>
      </c>
    </row>
    <row r="553" spans="2:38" ht="15" customHeight="1">
      <c r="B553" s="495" t="s">
        <v>80</v>
      </c>
      <c r="C553" s="610" t="s">
        <v>313</v>
      </c>
      <c r="D553" s="493"/>
      <c r="E553" s="494"/>
      <c r="F553" s="681"/>
      <c r="G553" s="610" t="s">
        <v>7</v>
      </c>
      <c r="H553" s="99"/>
      <c r="I553" s="611" t="s">
        <v>81</v>
      </c>
      <c r="J553" s="534">
        <v>1</v>
      </c>
      <c r="K553" s="158">
        <v>1</v>
      </c>
      <c r="L553" s="404">
        <v>1</v>
      </c>
      <c r="M553" s="534">
        <v>1</v>
      </c>
      <c r="N553" s="534">
        <v>1</v>
      </c>
      <c r="O553" s="406">
        <v>1</v>
      </c>
      <c r="P553" s="501">
        <f t="shared" si="373"/>
        <v>6</v>
      </c>
      <c r="Q553" s="482">
        <v>1</v>
      </c>
      <c r="R553" s="534">
        <v>1</v>
      </c>
      <c r="S553" s="534">
        <v>1</v>
      </c>
      <c r="T553" s="534">
        <v>1</v>
      </c>
      <c r="U553" s="534">
        <v>1</v>
      </c>
      <c r="V553" s="300">
        <v>0.9</v>
      </c>
      <c r="W553" s="501">
        <f t="shared" si="374"/>
        <v>5.9</v>
      </c>
      <c r="X553" s="501">
        <f t="shared" si="375"/>
        <v>11.9</v>
      </c>
      <c r="Y553" s="153">
        <v>1</v>
      </c>
      <c r="Z553" s="519">
        <v>1</v>
      </c>
      <c r="AA553" s="531"/>
      <c r="AB553" s="531"/>
      <c r="AC553" s="531"/>
      <c r="AD553" s="490"/>
      <c r="AE553" s="501">
        <f t="shared" si="396"/>
        <v>2</v>
      </c>
    </row>
    <row r="554" spans="2:38" ht="15" customHeight="1">
      <c r="B554" s="495" t="s">
        <v>80</v>
      </c>
      <c r="C554" s="610" t="s">
        <v>82</v>
      </c>
      <c r="D554" s="493"/>
      <c r="E554" s="494"/>
      <c r="F554" s="681"/>
      <c r="G554" s="610" t="s">
        <v>7</v>
      </c>
      <c r="H554" s="99"/>
      <c r="I554" s="524" t="s">
        <v>153</v>
      </c>
      <c r="J554" s="534">
        <v>1</v>
      </c>
      <c r="K554" s="158">
        <v>1</v>
      </c>
      <c r="L554" s="404">
        <v>1</v>
      </c>
      <c r="M554" s="534">
        <v>1</v>
      </c>
      <c r="N554" s="534">
        <v>1</v>
      </c>
      <c r="O554" s="406">
        <v>0.85</v>
      </c>
      <c r="P554" s="501">
        <f t="shared" si="373"/>
        <v>5.85</v>
      </c>
      <c r="Q554" s="482">
        <v>1</v>
      </c>
      <c r="R554" s="534">
        <v>1</v>
      </c>
      <c r="S554" s="534">
        <v>0.87</v>
      </c>
      <c r="T554" s="534">
        <v>1</v>
      </c>
      <c r="U554" s="534">
        <v>1</v>
      </c>
      <c r="V554" s="300">
        <v>1</v>
      </c>
      <c r="W554" s="501">
        <f t="shared" si="374"/>
        <v>5.87</v>
      </c>
      <c r="X554" s="501">
        <f t="shared" si="375"/>
        <v>11.719999999999999</v>
      </c>
      <c r="Y554" s="153">
        <v>1</v>
      </c>
      <c r="Z554" s="519">
        <v>1</v>
      </c>
      <c r="AA554" s="531"/>
      <c r="AB554" s="531"/>
      <c r="AC554" s="531"/>
      <c r="AD554" s="490"/>
      <c r="AE554" s="501">
        <f t="shared" si="396"/>
        <v>2</v>
      </c>
    </row>
    <row r="555" spans="2:38" ht="15" customHeight="1">
      <c r="B555" s="495" t="s">
        <v>80</v>
      </c>
      <c r="C555" s="610" t="s">
        <v>82</v>
      </c>
      <c r="D555" s="493"/>
      <c r="E555" s="494"/>
      <c r="F555" s="681"/>
      <c r="G555" s="610" t="s">
        <v>7</v>
      </c>
      <c r="H555" s="99"/>
      <c r="I555" s="611" t="s">
        <v>239</v>
      </c>
      <c r="J555" s="534">
        <v>0.05</v>
      </c>
      <c r="K555" s="158">
        <v>0.05</v>
      </c>
      <c r="L555" s="171"/>
      <c r="M555" s="531"/>
      <c r="N555" s="531"/>
      <c r="O555" s="490"/>
      <c r="P555" s="501">
        <f t="shared" si="373"/>
        <v>0.1</v>
      </c>
      <c r="Q555" s="473"/>
      <c r="R555" s="531"/>
      <c r="S555" s="531"/>
      <c r="T555" s="531"/>
      <c r="U555" s="531"/>
      <c r="V555" s="490"/>
      <c r="W555" s="501">
        <f t="shared" si="374"/>
        <v>0</v>
      </c>
      <c r="X555" s="501">
        <f t="shared" si="375"/>
        <v>0.1</v>
      </c>
      <c r="Y555" s="473"/>
      <c r="Z555" s="531"/>
      <c r="AA555" s="531"/>
      <c r="AB555" s="531"/>
      <c r="AC555" s="531"/>
      <c r="AD555" s="490"/>
      <c r="AE555" s="501">
        <f t="shared" si="396"/>
        <v>0</v>
      </c>
    </row>
    <row r="556" spans="2:38" ht="15" customHeight="1">
      <c r="B556" s="495" t="s">
        <v>80</v>
      </c>
      <c r="C556" s="610" t="s">
        <v>82</v>
      </c>
      <c r="D556" s="493"/>
      <c r="E556" s="494"/>
      <c r="F556" s="681"/>
      <c r="G556" s="610" t="s">
        <v>67</v>
      </c>
      <c r="H556" s="7" t="s">
        <v>278</v>
      </c>
      <c r="I556" s="611" t="s">
        <v>79</v>
      </c>
      <c r="J556" s="534">
        <v>1</v>
      </c>
      <c r="K556" s="158">
        <v>1</v>
      </c>
      <c r="L556" s="404">
        <v>1</v>
      </c>
      <c r="M556" s="534">
        <v>1</v>
      </c>
      <c r="N556" s="613">
        <v>1</v>
      </c>
      <c r="O556" s="614">
        <v>1</v>
      </c>
      <c r="P556" s="501">
        <f t="shared" si="373"/>
        <v>6</v>
      </c>
      <c r="Q556" s="660">
        <v>1</v>
      </c>
      <c r="R556" s="613">
        <v>1</v>
      </c>
      <c r="S556" s="613">
        <v>1</v>
      </c>
      <c r="T556" s="613">
        <v>1</v>
      </c>
      <c r="U556" s="613">
        <v>1</v>
      </c>
      <c r="V556" s="300">
        <v>1</v>
      </c>
      <c r="W556" s="501">
        <f t="shared" si="374"/>
        <v>6</v>
      </c>
      <c r="X556" s="501">
        <f t="shared" si="375"/>
        <v>12</v>
      </c>
      <c r="Y556" s="153">
        <v>1</v>
      </c>
      <c r="Z556" s="519">
        <v>1</v>
      </c>
      <c r="AA556" s="531"/>
      <c r="AB556" s="531"/>
      <c r="AC556" s="531"/>
      <c r="AD556" s="490"/>
      <c r="AE556" s="501">
        <f t="shared" si="396"/>
        <v>2</v>
      </c>
    </row>
    <row r="557" spans="2:38" ht="15" customHeight="1">
      <c r="B557" s="495" t="s">
        <v>80</v>
      </c>
      <c r="C557" s="610" t="s">
        <v>82</v>
      </c>
      <c r="D557" s="493"/>
      <c r="E557" s="494"/>
      <c r="F557" s="681"/>
      <c r="G557" s="610" t="s">
        <v>67</v>
      </c>
      <c r="H557" s="99" t="s">
        <v>131</v>
      </c>
      <c r="I557" s="611" t="s">
        <v>104</v>
      </c>
      <c r="J557" s="534">
        <v>1</v>
      </c>
      <c r="K557" s="158">
        <v>1</v>
      </c>
      <c r="L557" s="404">
        <v>1</v>
      </c>
      <c r="M557" s="534">
        <v>1</v>
      </c>
      <c r="N557" s="613">
        <v>1</v>
      </c>
      <c r="O557" s="614">
        <v>1</v>
      </c>
      <c r="P557" s="501">
        <f t="shared" si="373"/>
        <v>6</v>
      </c>
      <c r="Q557" s="660">
        <v>1</v>
      </c>
      <c r="R557" s="613">
        <v>1</v>
      </c>
      <c r="S557" s="613">
        <v>1</v>
      </c>
      <c r="T557" s="613">
        <v>1</v>
      </c>
      <c r="U557" s="613">
        <v>1</v>
      </c>
      <c r="V557" s="300">
        <v>1</v>
      </c>
      <c r="W557" s="501">
        <f t="shared" si="374"/>
        <v>6</v>
      </c>
      <c r="X557" s="501">
        <f t="shared" si="375"/>
        <v>12</v>
      </c>
      <c r="Y557" s="153">
        <v>1</v>
      </c>
      <c r="Z557" s="519">
        <v>1</v>
      </c>
      <c r="AA557" s="531"/>
      <c r="AB557" s="531"/>
      <c r="AC557" s="531"/>
      <c r="AD557" s="490"/>
      <c r="AE557" s="501">
        <f t="shared" si="396"/>
        <v>2</v>
      </c>
    </row>
    <row r="558" spans="2:38" ht="15" customHeight="1">
      <c r="B558" s="495" t="s">
        <v>80</v>
      </c>
      <c r="C558" s="610" t="s">
        <v>82</v>
      </c>
      <c r="D558" s="493"/>
      <c r="E558" s="494"/>
      <c r="F558" s="681"/>
      <c r="G558" s="610" t="s">
        <v>67</v>
      </c>
      <c r="H558" s="99" t="s">
        <v>131</v>
      </c>
      <c r="I558" s="611" t="s">
        <v>105</v>
      </c>
      <c r="J558" s="534">
        <v>1</v>
      </c>
      <c r="K558" s="158">
        <v>1</v>
      </c>
      <c r="L558" s="404">
        <v>1</v>
      </c>
      <c r="M558" s="534">
        <v>1</v>
      </c>
      <c r="N558" s="613">
        <v>1</v>
      </c>
      <c r="O558" s="614">
        <v>1</v>
      </c>
      <c r="P558" s="501">
        <f t="shared" si="373"/>
        <v>6</v>
      </c>
      <c r="Q558" s="660">
        <v>1</v>
      </c>
      <c r="R558" s="613">
        <v>1</v>
      </c>
      <c r="S558" s="613">
        <v>1</v>
      </c>
      <c r="T558" s="613">
        <v>1</v>
      </c>
      <c r="U558" s="613">
        <v>1</v>
      </c>
      <c r="V558" s="300">
        <v>1</v>
      </c>
      <c r="W558" s="501">
        <f t="shared" si="374"/>
        <v>6</v>
      </c>
      <c r="X558" s="501">
        <f t="shared" si="375"/>
        <v>12</v>
      </c>
      <c r="Y558" s="153">
        <v>1</v>
      </c>
      <c r="Z558" s="519">
        <v>1</v>
      </c>
      <c r="AA558" s="531"/>
      <c r="AB558" s="531"/>
      <c r="AC558" s="531"/>
      <c r="AD558" s="490"/>
      <c r="AE558" s="501">
        <f t="shared" si="396"/>
        <v>2</v>
      </c>
    </row>
    <row r="559" spans="2:38" ht="15" customHeight="1">
      <c r="B559" s="495" t="s">
        <v>80</v>
      </c>
      <c r="C559" s="610" t="s">
        <v>82</v>
      </c>
      <c r="D559" s="493"/>
      <c r="E559" s="494"/>
      <c r="F559" s="681"/>
      <c r="G559" s="610" t="s">
        <v>67</v>
      </c>
      <c r="H559" s="99" t="s">
        <v>131</v>
      </c>
      <c r="I559" s="524" t="s">
        <v>242</v>
      </c>
      <c r="J559" s="534">
        <v>1</v>
      </c>
      <c r="K559" s="158">
        <v>1</v>
      </c>
      <c r="L559" s="404">
        <v>1</v>
      </c>
      <c r="M559" s="534">
        <v>1</v>
      </c>
      <c r="N559" s="613">
        <v>1</v>
      </c>
      <c r="O559" s="614">
        <v>1</v>
      </c>
      <c r="P559" s="501">
        <f t="shared" si="373"/>
        <v>6</v>
      </c>
      <c r="Q559" s="660">
        <v>1</v>
      </c>
      <c r="R559" s="613">
        <v>1</v>
      </c>
      <c r="S559" s="613">
        <v>1</v>
      </c>
      <c r="T559" s="613">
        <v>1</v>
      </c>
      <c r="U559" s="613">
        <v>1</v>
      </c>
      <c r="V559" s="300">
        <v>1</v>
      </c>
      <c r="W559" s="501">
        <f t="shared" si="374"/>
        <v>6</v>
      </c>
      <c r="X559" s="501">
        <f t="shared" si="375"/>
        <v>12</v>
      </c>
      <c r="Y559" s="153">
        <v>1</v>
      </c>
      <c r="Z559" s="519">
        <v>1</v>
      </c>
      <c r="AA559" s="531"/>
      <c r="AB559" s="531"/>
      <c r="AC559" s="531"/>
      <c r="AD559" s="490"/>
      <c r="AE559" s="501">
        <f t="shared" si="396"/>
        <v>2</v>
      </c>
    </row>
    <row r="560" spans="2:38" ht="15" customHeight="1">
      <c r="B560" s="495" t="s">
        <v>80</v>
      </c>
      <c r="C560" s="610" t="s">
        <v>82</v>
      </c>
      <c r="D560" s="493"/>
      <c r="E560" s="494"/>
      <c r="F560" s="681"/>
      <c r="G560" s="610" t="s">
        <v>67</v>
      </c>
      <c r="H560" s="99" t="s">
        <v>361</v>
      </c>
      <c r="I560" s="611" t="s">
        <v>310</v>
      </c>
      <c r="J560" s="531"/>
      <c r="K560" s="176"/>
      <c r="L560" s="404">
        <v>1</v>
      </c>
      <c r="M560" s="534">
        <v>1</v>
      </c>
      <c r="N560" s="613">
        <v>1</v>
      </c>
      <c r="O560" s="614">
        <v>1</v>
      </c>
      <c r="P560" s="501">
        <f t="shared" si="373"/>
        <v>4</v>
      </c>
      <c r="Q560" s="660">
        <v>1</v>
      </c>
      <c r="R560" s="613">
        <v>1</v>
      </c>
      <c r="S560" s="613">
        <v>1</v>
      </c>
      <c r="T560" s="613">
        <v>1</v>
      </c>
      <c r="U560" s="613">
        <v>1</v>
      </c>
      <c r="V560" s="300">
        <v>1</v>
      </c>
      <c r="W560" s="501">
        <f t="shared" si="374"/>
        <v>6</v>
      </c>
      <c r="X560" s="501">
        <f t="shared" si="375"/>
        <v>10</v>
      </c>
      <c r="Y560" s="153">
        <v>1</v>
      </c>
      <c r="Z560" s="519">
        <v>1</v>
      </c>
      <c r="AA560" s="531"/>
      <c r="AB560" s="531"/>
      <c r="AC560" s="531"/>
      <c r="AD560" s="490"/>
      <c r="AE560" s="501">
        <f t="shared" si="396"/>
        <v>2</v>
      </c>
    </row>
    <row r="561" spans="1:31" ht="15" customHeight="1">
      <c r="B561" s="495" t="s">
        <v>80</v>
      </c>
      <c r="C561" s="610" t="s">
        <v>82</v>
      </c>
      <c r="D561" s="493"/>
      <c r="E561" s="494"/>
      <c r="F561" s="681"/>
      <c r="G561" s="511" t="s">
        <v>67</v>
      </c>
      <c r="H561" s="100" t="s">
        <v>361</v>
      </c>
      <c r="I561" s="500" t="s">
        <v>311</v>
      </c>
      <c r="J561" s="605"/>
      <c r="K561" s="271"/>
      <c r="L561" s="405">
        <v>1</v>
      </c>
      <c r="M561" s="487">
        <v>1</v>
      </c>
      <c r="N561" s="615">
        <v>1</v>
      </c>
      <c r="O561" s="616">
        <v>1</v>
      </c>
      <c r="P561" s="503">
        <f t="shared" si="373"/>
        <v>4</v>
      </c>
      <c r="Q561" s="678">
        <v>1</v>
      </c>
      <c r="R561" s="615">
        <v>1</v>
      </c>
      <c r="S561" s="615">
        <v>1</v>
      </c>
      <c r="T561" s="615">
        <v>1</v>
      </c>
      <c r="U561" s="615">
        <v>1</v>
      </c>
      <c r="V561" s="367">
        <v>1</v>
      </c>
      <c r="W561" s="503">
        <f t="shared" si="374"/>
        <v>6</v>
      </c>
      <c r="X561" s="503">
        <f t="shared" si="375"/>
        <v>10</v>
      </c>
      <c r="Y561" s="572">
        <v>1</v>
      </c>
      <c r="Z561" s="515">
        <v>1</v>
      </c>
      <c r="AA561" s="605"/>
      <c r="AB561" s="605"/>
      <c r="AC561" s="605"/>
      <c r="AD561" s="480"/>
      <c r="AE561" s="503">
        <f t="shared" si="396"/>
        <v>2</v>
      </c>
    </row>
    <row r="562" spans="1:31" ht="15" customHeight="1">
      <c r="B562" s="495" t="s">
        <v>80</v>
      </c>
      <c r="C562" s="610" t="s">
        <v>417</v>
      </c>
      <c r="D562" s="493"/>
      <c r="E562" s="494"/>
      <c r="F562" s="681"/>
      <c r="G562" s="610" t="s">
        <v>67</v>
      </c>
      <c r="H562" s="99"/>
      <c r="I562" s="611" t="s">
        <v>120</v>
      </c>
      <c r="J562" s="147"/>
      <c r="K562" s="597"/>
      <c r="L562" s="219"/>
      <c r="M562" s="145"/>
      <c r="N562" s="145"/>
      <c r="O562" s="172"/>
      <c r="P562" s="508">
        <f t="shared" ref="P562:P607" si="397">SUM(J562:O562)</f>
        <v>0</v>
      </c>
      <c r="Q562" s="147"/>
      <c r="R562" s="145"/>
      <c r="S562" s="824"/>
      <c r="T562" s="824"/>
      <c r="U562" s="145">
        <v>1</v>
      </c>
      <c r="V562" s="172">
        <v>1</v>
      </c>
      <c r="W562" s="508">
        <f t="shared" si="374"/>
        <v>2</v>
      </c>
      <c r="X562" s="508">
        <f t="shared" si="375"/>
        <v>2</v>
      </c>
      <c r="Y562" s="147">
        <v>1</v>
      </c>
      <c r="Z562" s="145">
        <v>1</v>
      </c>
      <c r="AA562" s="145"/>
      <c r="AB562" s="145"/>
      <c r="AC562" s="145"/>
      <c r="AD562" s="172"/>
      <c r="AE562" s="152">
        <f t="shared" si="396"/>
        <v>2</v>
      </c>
    </row>
    <row r="563" spans="1:31" ht="15" customHeight="1">
      <c r="B563" s="495" t="s">
        <v>80</v>
      </c>
      <c r="C563" s="610" t="s">
        <v>417</v>
      </c>
      <c r="D563" s="493"/>
      <c r="E563" s="494"/>
      <c r="F563" s="681"/>
      <c r="G563" s="610" t="s">
        <v>67</v>
      </c>
      <c r="H563" s="99"/>
      <c r="I563" s="611" t="s">
        <v>120</v>
      </c>
      <c r="J563" s="473"/>
      <c r="K563" s="176"/>
      <c r="L563" s="171"/>
      <c r="M563" s="531"/>
      <c r="N563" s="531"/>
      <c r="O563" s="490"/>
      <c r="P563" s="501">
        <f t="shared" si="397"/>
        <v>0</v>
      </c>
      <c r="Q563" s="473"/>
      <c r="R563" s="531"/>
      <c r="S563" s="531"/>
      <c r="T563" s="517"/>
      <c r="U563" s="531">
        <v>1</v>
      </c>
      <c r="V563" s="490">
        <v>1</v>
      </c>
      <c r="W563" s="501">
        <f t="shared" si="374"/>
        <v>2</v>
      </c>
      <c r="X563" s="501">
        <f t="shared" si="375"/>
        <v>2</v>
      </c>
      <c r="Y563" s="473">
        <v>1</v>
      </c>
      <c r="Z563" s="531">
        <v>1</v>
      </c>
      <c r="AA563" s="531"/>
      <c r="AB563" s="531"/>
      <c r="AC563" s="531"/>
      <c r="AD563" s="490"/>
      <c r="AE563" s="152">
        <f t="shared" si="396"/>
        <v>2</v>
      </c>
    </row>
    <row r="564" spans="1:31" ht="15" customHeight="1">
      <c r="B564" s="495" t="s">
        <v>80</v>
      </c>
      <c r="C564" s="610" t="s">
        <v>417</v>
      </c>
      <c r="D564" s="493"/>
      <c r="E564" s="494"/>
      <c r="F564" s="681"/>
      <c r="G564" s="610" t="s">
        <v>67</v>
      </c>
      <c r="H564" s="99"/>
      <c r="I564" s="611" t="s">
        <v>120</v>
      </c>
      <c r="J564" s="473"/>
      <c r="K564" s="176"/>
      <c r="L564" s="171"/>
      <c r="M564" s="531"/>
      <c r="N564" s="531"/>
      <c r="O564" s="490"/>
      <c r="P564" s="501">
        <f t="shared" si="397"/>
        <v>0</v>
      </c>
      <c r="Q564" s="473"/>
      <c r="R564" s="531"/>
      <c r="S564" s="531"/>
      <c r="T564" s="517"/>
      <c r="U564" s="531">
        <v>1</v>
      </c>
      <c r="V564" s="490">
        <v>1</v>
      </c>
      <c r="W564" s="501">
        <f t="shared" si="374"/>
        <v>2</v>
      </c>
      <c r="X564" s="501">
        <f t="shared" si="375"/>
        <v>2</v>
      </c>
      <c r="Y564" s="473">
        <v>1</v>
      </c>
      <c r="Z564" s="531">
        <v>1</v>
      </c>
      <c r="AA564" s="531"/>
      <c r="AB564" s="531"/>
      <c r="AC564" s="531"/>
      <c r="AD564" s="490"/>
      <c r="AE564" s="152">
        <f t="shared" si="396"/>
        <v>2</v>
      </c>
    </row>
    <row r="565" spans="1:31" ht="15" customHeight="1">
      <c r="B565" s="495" t="s">
        <v>80</v>
      </c>
      <c r="C565" s="610" t="s">
        <v>417</v>
      </c>
      <c r="D565" s="493"/>
      <c r="E565" s="494"/>
      <c r="F565" s="681"/>
      <c r="G565" s="610" t="s">
        <v>67</v>
      </c>
      <c r="H565" s="99"/>
      <c r="I565" s="611" t="s">
        <v>120</v>
      </c>
      <c r="J565" s="473"/>
      <c r="K565" s="176"/>
      <c r="L565" s="171"/>
      <c r="M565" s="531"/>
      <c r="N565" s="531"/>
      <c r="O565" s="490"/>
      <c r="P565" s="501">
        <f t="shared" ref="P565" si="398">SUM(J565:O565)</f>
        <v>0</v>
      </c>
      <c r="Q565" s="473"/>
      <c r="R565" s="531"/>
      <c r="S565" s="531"/>
      <c r="T565" s="529"/>
      <c r="U565" s="531">
        <v>1</v>
      </c>
      <c r="V565" s="490">
        <v>1</v>
      </c>
      <c r="W565" s="501">
        <f t="shared" ref="W565" si="399">SUM(Q565:V565)</f>
        <v>2</v>
      </c>
      <c r="X565" s="501">
        <f t="shared" ref="X565" si="400">SUM(P565,W565)</f>
        <v>2</v>
      </c>
      <c r="Y565" s="473"/>
      <c r="Z565" s="531"/>
      <c r="AA565" s="531"/>
      <c r="AB565" s="531"/>
      <c r="AC565" s="531"/>
      <c r="AD565" s="490"/>
      <c r="AE565" s="152">
        <f t="shared" ref="AE565" si="401">SUM(Y565:AD565)</f>
        <v>0</v>
      </c>
    </row>
    <row r="566" spans="1:31" ht="15" customHeight="1">
      <c r="B566" s="495" t="s">
        <v>80</v>
      </c>
      <c r="C566" s="511" t="s">
        <v>417</v>
      </c>
      <c r="D566" s="493"/>
      <c r="E566" s="494"/>
      <c r="F566" s="681"/>
      <c r="G566" s="511" t="s">
        <v>67</v>
      </c>
      <c r="H566" s="100"/>
      <c r="I566" s="500" t="s">
        <v>120</v>
      </c>
      <c r="J566" s="604"/>
      <c r="K566" s="271"/>
      <c r="L566" s="222"/>
      <c r="M566" s="605"/>
      <c r="N566" s="605"/>
      <c r="O566" s="480"/>
      <c r="P566" s="503">
        <f t="shared" si="397"/>
        <v>0</v>
      </c>
      <c r="Q566" s="604"/>
      <c r="R566" s="605"/>
      <c r="S566" s="605"/>
      <c r="T566" s="605"/>
      <c r="U566" s="825"/>
      <c r="V566" s="826">
        <v>1</v>
      </c>
      <c r="W566" s="503">
        <f t="shared" si="374"/>
        <v>1</v>
      </c>
      <c r="X566" s="503">
        <f t="shared" si="375"/>
        <v>1</v>
      </c>
      <c r="Y566" s="604"/>
      <c r="Z566" s="605"/>
      <c r="AA566" s="605"/>
      <c r="AB566" s="605"/>
      <c r="AC566" s="605"/>
      <c r="AD566" s="480"/>
      <c r="AE566" s="152">
        <f t="shared" si="396"/>
        <v>0</v>
      </c>
    </row>
    <row r="567" spans="1:31" ht="15" customHeight="1">
      <c r="B567" s="495" t="s">
        <v>80</v>
      </c>
      <c r="C567" s="87" t="s">
        <v>346</v>
      </c>
      <c r="D567" s="493"/>
      <c r="E567" s="494"/>
      <c r="F567" s="681"/>
      <c r="G567" s="87" t="s">
        <v>67</v>
      </c>
      <c r="H567" s="87" t="s">
        <v>122</v>
      </c>
      <c r="I567" s="612" t="s">
        <v>327</v>
      </c>
      <c r="J567" s="535"/>
      <c r="K567" s="430"/>
      <c r="L567" s="431">
        <v>1</v>
      </c>
      <c r="M567" s="291">
        <v>1</v>
      </c>
      <c r="N567" s="618">
        <v>1</v>
      </c>
      <c r="O567" s="676">
        <v>1</v>
      </c>
      <c r="P567" s="152">
        <f t="shared" si="397"/>
        <v>4</v>
      </c>
      <c r="Q567" s="677">
        <v>1</v>
      </c>
      <c r="R567" s="618">
        <v>1</v>
      </c>
      <c r="S567" s="618">
        <v>1</v>
      </c>
      <c r="T567" s="618">
        <v>1</v>
      </c>
      <c r="U567" s="618">
        <v>1</v>
      </c>
      <c r="V567" s="619">
        <v>1</v>
      </c>
      <c r="W567" s="152">
        <f t="shared" si="374"/>
        <v>6</v>
      </c>
      <c r="X567" s="152">
        <f t="shared" si="375"/>
        <v>10</v>
      </c>
      <c r="Y567" s="620">
        <v>1</v>
      </c>
      <c r="Z567" s="571">
        <v>1</v>
      </c>
      <c r="AA567" s="535"/>
      <c r="AB567" s="535"/>
      <c r="AC567" s="535"/>
      <c r="AD567" s="192"/>
      <c r="AE567" s="152">
        <f t="shared" si="396"/>
        <v>2</v>
      </c>
    </row>
    <row r="568" spans="1:31" ht="15" customHeight="1">
      <c r="B568" s="495" t="s">
        <v>80</v>
      </c>
      <c r="C568" s="87" t="s">
        <v>775</v>
      </c>
      <c r="D568" s="493"/>
      <c r="E568" s="494"/>
      <c r="F568" s="681"/>
      <c r="G568" s="87" t="s">
        <v>67</v>
      </c>
      <c r="H568" s="87"/>
      <c r="I568" s="612" t="s">
        <v>774</v>
      </c>
      <c r="J568" s="535"/>
      <c r="K568" s="430"/>
      <c r="L568" s="773"/>
      <c r="M568" s="535"/>
      <c r="N568" s="763"/>
      <c r="O568" s="764"/>
      <c r="P568" s="152">
        <f t="shared" ref="P568" si="402">SUM(J568:O568)</f>
        <v>0</v>
      </c>
      <c r="Q568" s="866"/>
      <c r="R568" s="763"/>
      <c r="S568" s="763"/>
      <c r="T568" s="763"/>
      <c r="U568" s="571">
        <v>1</v>
      </c>
      <c r="V568" s="619">
        <v>1</v>
      </c>
      <c r="W568" s="152">
        <f t="shared" ref="W568" si="403">SUM(Q568:V568)</f>
        <v>2</v>
      </c>
      <c r="X568" s="152">
        <f t="shared" ref="X568" si="404">SUM(P568,W568)</f>
        <v>2</v>
      </c>
      <c r="Y568" s="155"/>
      <c r="Z568" s="535"/>
      <c r="AA568" s="535"/>
      <c r="AB568" s="535"/>
      <c r="AC568" s="535"/>
      <c r="AD568" s="192"/>
      <c r="AE568" s="152">
        <f t="shared" ref="AE568" si="405">SUM(Y568:AD568)</f>
        <v>0</v>
      </c>
    </row>
    <row r="569" spans="1:31" ht="15" customHeight="1">
      <c r="B569" s="495" t="s">
        <v>80</v>
      </c>
      <c r="C569" s="84" t="s">
        <v>764</v>
      </c>
      <c r="D569" s="493"/>
      <c r="E569" s="494"/>
      <c r="F569" s="681"/>
      <c r="G569" s="84" t="s">
        <v>67</v>
      </c>
      <c r="H569" s="391"/>
      <c r="I569" s="523" t="s">
        <v>120</v>
      </c>
      <c r="J569" s="342"/>
      <c r="K569" s="340"/>
      <c r="L569" s="225"/>
      <c r="M569" s="531"/>
      <c r="N569" s="531"/>
      <c r="O569" s="417"/>
      <c r="P569" s="121">
        <f t="shared" si="397"/>
        <v>0</v>
      </c>
      <c r="Q569" s="342"/>
      <c r="R569" s="531"/>
      <c r="S569" s="517"/>
      <c r="T569" s="517"/>
      <c r="U569" s="531">
        <v>1</v>
      </c>
      <c r="V569" s="490">
        <v>1</v>
      </c>
      <c r="W569" s="501">
        <f t="shared" si="374"/>
        <v>2</v>
      </c>
      <c r="X569" s="501">
        <f t="shared" si="375"/>
        <v>2</v>
      </c>
      <c r="Y569" s="473">
        <v>1</v>
      </c>
      <c r="Z569" s="531">
        <v>1</v>
      </c>
      <c r="AA569" s="531"/>
      <c r="AB569" s="531"/>
      <c r="AC569" s="531"/>
      <c r="AD569" s="490"/>
      <c r="AE569" s="121">
        <f t="shared" si="396"/>
        <v>2</v>
      </c>
    </row>
    <row r="570" spans="1:31" ht="15" customHeight="1">
      <c r="A570" s="67" t="s">
        <v>363</v>
      </c>
      <c r="B570" s="495" t="s">
        <v>80</v>
      </c>
      <c r="C570" s="84" t="s">
        <v>764</v>
      </c>
      <c r="D570" s="493"/>
      <c r="E570" s="494"/>
      <c r="F570" s="681"/>
      <c r="G570" s="84" t="s">
        <v>67</v>
      </c>
      <c r="H570" s="289"/>
      <c r="I570" s="611" t="s">
        <v>120</v>
      </c>
      <c r="J570" s="342"/>
      <c r="K570" s="516"/>
      <c r="L570" s="171"/>
      <c r="M570" s="531"/>
      <c r="N570" s="531"/>
      <c r="O570" s="417"/>
      <c r="P570" s="121">
        <f t="shared" si="397"/>
        <v>0</v>
      </c>
      <c r="Q570" s="342"/>
      <c r="R570" s="531"/>
      <c r="S570" s="517"/>
      <c r="T570" s="517"/>
      <c r="U570" s="531">
        <v>1</v>
      </c>
      <c r="V570" s="490">
        <v>1</v>
      </c>
      <c r="W570" s="501">
        <f t="shared" si="374"/>
        <v>2</v>
      </c>
      <c r="X570" s="501">
        <f t="shared" si="375"/>
        <v>2</v>
      </c>
      <c r="Y570" s="473">
        <v>1</v>
      </c>
      <c r="Z570" s="531">
        <v>1</v>
      </c>
      <c r="AA570" s="531"/>
      <c r="AB570" s="531"/>
      <c r="AC570" s="531"/>
      <c r="AD570" s="490"/>
      <c r="AE570" s="121">
        <f t="shared" si="396"/>
        <v>2</v>
      </c>
    </row>
    <row r="571" spans="1:31" ht="15" customHeight="1">
      <c r="A571" s="67" t="s">
        <v>363</v>
      </c>
      <c r="B571" s="495" t="s">
        <v>80</v>
      </c>
      <c r="C571" s="84" t="s">
        <v>764</v>
      </c>
      <c r="D571" s="493"/>
      <c r="E571" s="494"/>
      <c r="F571" s="681"/>
      <c r="G571" s="84" t="s">
        <v>67</v>
      </c>
      <c r="H571" s="289"/>
      <c r="I571" s="611" t="s">
        <v>120</v>
      </c>
      <c r="J571" s="342"/>
      <c r="K571" s="516"/>
      <c r="L571" s="171"/>
      <c r="M571" s="531"/>
      <c r="N571" s="531"/>
      <c r="O571" s="417"/>
      <c r="P571" s="121">
        <f t="shared" si="397"/>
        <v>0</v>
      </c>
      <c r="Q571" s="342"/>
      <c r="R571" s="531"/>
      <c r="S571" s="517"/>
      <c r="T571" s="517"/>
      <c r="U571" s="531">
        <v>1</v>
      </c>
      <c r="V571" s="490">
        <v>1</v>
      </c>
      <c r="W571" s="501">
        <f t="shared" si="374"/>
        <v>2</v>
      </c>
      <c r="X571" s="501">
        <f t="shared" si="375"/>
        <v>2</v>
      </c>
      <c r="Y571" s="473">
        <v>1</v>
      </c>
      <c r="Z571" s="531">
        <v>1</v>
      </c>
      <c r="AA571" s="531"/>
      <c r="AB571" s="531"/>
      <c r="AC571" s="531"/>
      <c r="AD571" s="490"/>
      <c r="AE571" s="121">
        <f t="shared" si="396"/>
        <v>2</v>
      </c>
    </row>
    <row r="572" spans="1:31" ht="15" customHeight="1">
      <c r="A572" s="67" t="s">
        <v>363</v>
      </c>
      <c r="B572" s="495" t="s">
        <v>80</v>
      </c>
      <c r="C572" s="84" t="s">
        <v>764</v>
      </c>
      <c r="D572" s="493"/>
      <c r="E572" s="494"/>
      <c r="F572" s="681"/>
      <c r="G572" s="84" t="s">
        <v>67</v>
      </c>
      <c r="H572" s="289"/>
      <c r="I572" s="611" t="s">
        <v>120</v>
      </c>
      <c r="J572" s="342"/>
      <c r="K572" s="516"/>
      <c r="L572" s="171"/>
      <c r="M572" s="531"/>
      <c r="N572" s="531"/>
      <c r="O572" s="417"/>
      <c r="P572" s="121">
        <f t="shared" si="397"/>
        <v>0</v>
      </c>
      <c r="Q572" s="342"/>
      <c r="R572" s="531"/>
      <c r="S572" s="531"/>
      <c r="T572" s="517"/>
      <c r="U572" s="531">
        <v>1</v>
      </c>
      <c r="V572" s="490">
        <v>1</v>
      </c>
      <c r="W572" s="501">
        <f t="shared" si="374"/>
        <v>2</v>
      </c>
      <c r="X572" s="501">
        <f t="shared" si="375"/>
        <v>2</v>
      </c>
      <c r="Y572" s="473"/>
      <c r="Z572" s="531"/>
      <c r="AA572" s="531"/>
      <c r="AB572" s="531"/>
      <c r="AC572" s="531"/>
      <c r="AD572" s="490"/>
      <c r="AE572" s="121">
        <f t="shared" si="396"/>
        <v>0</v>
      </c>
    </row>
    <row r="573" spans="1:31" ht="15" customHeight="1">
      <c r="A573" s="67" t="s">
        <v>363</v>
      </c>
      <c r="B573" s="495" t="s">
        <v>80</v>
      </c>
      <c r="C573" s="84" t="s">
        <v>764</v>
      </c>
      <c r="D573" s="493"/>
      <c r="E573" s="494"/>
      <c r="F573" s="681"/>
      <c r="G573" s="84" t="s">
        <v>67</v>
      </c>
      <c r="H573" s="289"/>
      <c r="I573" s="611" t="s">
        <v>120</v>
      </c>
      <c r="J573" s="342"/>
      <c r="K573" s="516"/>
      <c r="L573" s="171"/>
      <c r="M573" s="531"/>
      <c r="N573" s="531"/>
      <c r="O573" s="417"/>
      <c r="P573" s="121">
        <f t="shared" si="397"/>
        <v>0</v>
      </c>
      <c r="Q573" s="342"/>
      <c r="R573" s="531"/>
      <c r="S573" s="531"/>
      <c r="T573" s="517"/>
      <c r="U573" s="531">
        <v>1</v>
      </c>
      <c r="V573" s="490">
        <v>1</v>
      </c>
      <c r="W573" s="501">
        <f t="shared" si="374"/>
        <v>2</v>
      </c>
      <c r="X573" s="501">
        <f t="shared" si="375"/>
        <v>2</v>
      </c>
      <c r="Y573" s="473"/>
      <c r="Z573" s="531"/>
      <c r="AA573" s="531"/>
      <c r="AB573" s="531"/>
      <c r="AC573" s="531"/>
      <c r="AD573" s="490"/>
      <c r="AE573" s="121">
        <f t="shared" si="396"/>
        <v>0</v>
      </c>
    </row>
    <row r="574" spans="1:31" ht="15" customHeight="1">
      <c r="A574" s="67" t="s">
        <v>363</v>
      </c>
      <c r="B574" s="495" t="s">
        <v>80</v>
      </c>
      <c r="C574" s="84" t="s">
        <v>764</v>
      </c>
      <c r="D574" s="493"/>
      <c r="E574" s="494"/>
      <c r="F574" s="681"/>
      <c r="G574" s="84" t="s">
        <v>67</v>
      </c>
      <c r="H574" s="289"/>
      <c r="I574" s="611" t="s">
        <v>120</v>
      </c>
      <c r="J574" s="342"/>
      <c r="K574" s="516"/>
      <c r="L574" s="171"/>
      <c r="M574" s="531"/>
      <c r="N574" s="531"/>
      <c r="O574" s="417"/>
      <c r="P574" s="121">
        <f t="shared" ref="P574:P576" si="406">SUM(J574:O574)</f>
        <v>0</v>
      </c>
      <c r="Q574" s="342"/>
      <c r="R574" s="531"/>
      <c r="S574" s="531"/>
      <c r="T574" s="517"/>
      <c r="U574" s="531">
        <v>1</v>
      </c>
      <c r="V574" s="490">
        <v>1</v>
      </c>
      <c r="W574" s="501">
        <f t="shared" ref="W574:W576" si="407">SUM(Q574:V574)</f>
        <v>2</v>
      </c>
      <c r="X574" s="501">
        <f t="shared" ref="X574:X576" si="408">SUM(P574,W574)</f>
        <v>2</v>
      </c>
      <c r="Y574" s="473"/>
      <c r="Z574" s="531"/>
      <c r="AA574" s="531"/>
      <c r="AB574" s="531"/>
      <c r="AC574" s="531"/>
      <c r="AD574" s="490"/>
      <c r="AE574" s="121">
        <f t="shared" ref="AE574:AE576" si="409">SUM(Y574:AD574)</f>
        <v>0</v>
      </c>
    </row>
    <row r="575" spans="1:31" ht="15" customHeight="1">
      <c r="A575" s="67" t="s">
        <v>363</v>
      </c>
      <c r="B575" s="495" t="s">
        <v>80</v>
      </c>
      <c r="C575" s="84" t="s">
        <v>764</v>
      </c>
      <c r="D575" s="493"/>
      <c r="E575" s="494"/>
      <c r="F575" s="681"/>
      <c r="G575" s="84" t="s">
        <v>67</v>
      </c>
      <c r="H575" s="289"/>
      <c r="I575" s="611" t="s">
        <v>120</v>
      </c>
      <c r="J575" s="342"/>
      <c r="K575" s="516"/>
      <c r="L575" s="171"/>
      <c r="M575" s="531"/>
      <c r="N575" s="531"/>
      <c r="O575" s="417"/>
      <c r="P575" s="121">
        <f t="shared" si="406"/>
        <v>0</v>
      </c>
      <c r="Q575" s="342"/>
      <c r="R575" s="531"/>
      <c r="S575" s="531"/>
      <c r="T575" s="517"/>
      <c r="U575" s="308">
        <v>1</v>
      </c>
      <c r="V575" s="823">
        <v>1</v>
      </c>
      <c r="W575" s="501">
        <f t="shared" si="407"/>
        <v>2</v>
      </c>
      <c r="X575" s="501">
        <f t="shared" si="408"/>
        <v>2</v>
      </c>
      <c r="Y575" s="473"/>
      <c r="Z575" s="531"/>
      <c r="AA575" s="531"/>
      <c r="AB575" s="531"/>
      <c r="AC575" s="531"/>
      <c r="AD575" s="490"/>
      <c r="AE575" s="121">
        <f t="shared" si="409"/>
        <v>0</v>
      </c>
    </row>
    <row r="576" spans="1:31" ht="15" customHeight="1">
      <c r="A576" s="67" t="s">
        <v>363</v>
      </c>
      <c r="B576" s="495" t="s">
        <v>80</v>
      </c>
      <c r="C576" s="84" t="s">
        <v>764</v>
      </c>
      <c r="D576" s="493"/>
      <c r="E576" s="494"/>
      <c r="F576" s="681"/>
      <c r="G576" s="84" t="s">
        <v>67</v>
      </c>
      <c r="H576" s="289"/>
      <c r="I576" s="611" t="s">
        <v>120</v>
      </c>
      <c r="J576" s="342"/>
      <c r="K576" s="516"/>
      <c r="L576" s="171"/>
      <c r="M576" s="531"/>
      <c r="N576" s="531"/>
      <c r="O576" s="417"/>
      <c r="P576" s="121">
        <f t="shared" si="406"/>
        <v>0</v>
      </c>
      <c r="Q576" s="342"/>
      <c r="R576" s="531"/>
      <c r="S576" s="531"/>
      <c r="T576" s="517"/>
      <c r="U576" s="308">
        <v>1</v>
      </c>
      <c r="V576" s="823">
        <v>1</v>
      </c>
      <c r="W576" s="501">
        <f t="shared" si="407"/>
        <v>2</v>
      </c>
      <c r="X576" s="501">
        <f t="shared" si="408"/>
        <v>2</v>
      </c>
      <c r="Y576" s="473"/>
      <c r="Z576" s="531"/>
      <c r="AA576" s="531"/>
      <c r="AB576" s="531"/>
      <c r="AC576" s="531"/>
      <c r="AD576" s="490"/>
      <c r="AE576" s="121">
        <f t="shared" si="409"/>
        <v>0</v>
      </c>
    </row>
    <row r="577" spans="1:31" ht="15" customHeight="1">
      <c r="A577" s="67" t="s">
        <v>363</v>
      </c>
      <c r="B577" s="495" t="s">
        <v>80</v>
      </c>
      <c r="C577" s="511" t="s">
        <v>764</v>
      </c>
      <c r="D577" s="493"/>
      <c r="E577" s="494"/>
      <c r="F577" s="681"/>
      <c r="G577" s="511" t="s">
        <v>67</v>
      </c>
      <c r="H577" s="100"/>
      <c r="I577" s="500" t="s">
        <v>120</v>
      </c>
      <c r="J577" s="343"/>
      <c r="K577" s="516"/>
      <c r="L577" s="516"/>
      <c r="M577" s="605"/>
      <c r="N577" s="605"/>
      <c r="O577" s="480"/>
      <c r="P577" s="503">
        <f t="shared" si="397"/>
        <v>0</v>
      </c>
      <c r="Q577" s="604"/>
      <c r="R577" s="605"/>
      <c r="S577" s="605"/>
      <c r="T577" s="605"/>
      <c r="U577" s="605"/>
      <c r="V577" s="826">
        <v>1</v>
      </c>
      <c r="W577" s="503">
        <f t="shared" si="374"/>
        <v>1</v>
      </c>
      <c r="X577" s="503">
        <f t="shared" si="375"/>
        <v>1</v>
      </c>
      <c r="Y577" s="604"/>
      <c r="Z577" s="605"/>
      <c r="AA577" s="605"/>
      <c r="AB577" s="605"/>
      <c r="AC577" s="605"/>
      <c r="AD577" s="480"/>
      <c r="AE577" s="503">
        <f t="shared" si="396"/>
        <v>0</v>
      </c>
    </row>
    <row r="578" spans="1:31" s="65" customFormat="1" ht="15" customHeight="1">
      <c r="B578" s="495" t="s">
        <v>80</v>
      </c>
      <c r="C578" s="521" t="s">
        <v>765</v>
      </c>
      <c r="D578" s="493"/>
      <c r="E578" s="494"/>
      <c r="F578" s="681"/>
      <c r="G578" s="83" t="s">
        <v>7</v>
      </c>
      <c r="H578" s="98"/>
      <c r="I578" s="91" t="s">
        <v>143</v>
      </c>
      <c r="J578" s="147"/>
      <c r="K578" s="145"/>
      <c r="L578" s="145"/>
      <c r="M578" s="145"/>
      <c r="N578" s="145"/>
      <c r="O578" s="172"/>
      <c r="P578" s="508">
        <f t="shared" si="397"/>
        <v>0</v>
      </c>
      <c r="Q578" s="147"/>
      <c r="R578" s="145"/>
      <c r="S578" s="145"/>
      <c r="T578" s="145"/>
      <c r="U578" s="145"/>
      <c r="V578" s="145"/>
      <c r="W578" s="508">
        <f t="shared" si="374"/>
        <v>0</v>
      </c>
      <c r="X578" s="508">
        <f t="shared" si="375"/>
        <v>0</v>
      </c>
      <c r="Y578" s="147"/>
      <c r="Z578" s="145"/>
      <c r="AA578" s="145"/>
      <c r="AB578" s="145"/>
      <c r="AC578" s="145"/>
      <c r="AD578" s="172"/>
      <c r="AE578" s="508">
        <f t="shared" si="396"/>
        <v>0</v>
      </c>
    </row>
    <row r="579" spans="1:31" ht="15" customHeight="1">
      <c r="B579" s="495" t="s">
        <v>80</v>
      </c>
      <c r="C579" s="521" t="s">
        <v>765</v>
      </c>
      <c r="D579" s="493"/>
      <c r="E579" s="494"/>
      <c r="F579" s="681"/>
      <c r="G579" s="521" t="s">
        <v>67</v>
      </c>
      <c r="H579" s="262"/>
      <c r="I579" s="523" t="s">
        <v>120</v>
      </c>
      <c r="J579" s="342"/>
      <c r="K579" s="529"/>
      <c r="L579" s="529"/>
      <c r="M579" s="531"/>
      <c r="N579" s="529"/>
      <c r="O579" s="417"/>
      <c r="P579" s="502">
        <f t="shared" si="397"/>
        <v>0</v>
      </c>
      <c r="Q579" s="341"/>
      <c r="R579" s="606"/>
      <c r="S579" s="716"/>
      <c r="T579" s="716"/>
      <c r="U579" s="606">
        <v>1</v>
      </c>
      <c r="V579" s="477">
        <v>1</v>
      </c>
      <c r="W579" s="502">
        <f t="shared" si="374"/>
        <v>2</v>
      </c>
      <c r="X579" s="502">
        <f t="shared" si="375"/>
        <v>2</v>
      </c>
      <c r="Y579" s="504">
        <v>1</v>
      </c>
      <c r="Z579" s="606">
        <v>1</v>
      </c>
      <c r="AA579" s="606"/>
      <c r="AB579" s="606"/>
      <c r="AC579" s="606"/>
      <c r="AD579" s="477"/>
      <c r="AE579" s="502">
        <f t="shared" si="396"/>
        <v>2</v>
      </c>
    </row>
    <row r="580" spans="1:31" ht="15" customHeight="1">
      <c r="B580" s="495" t="s">
        <v>80</v>
      </c>
      <c r="C580" s="610" t="s">
        <v>765</v>
      </c>
      <c r="D580" s="493"/>
      <c r="E580" s="494"/>
      <c r="F580" s="681"/>
      <c r="G580" s="610" t="s">
        <v>67</v>
      </c>
      <c r="H580" s="99"/>
      <c r="I580" s="611" t="s">
        <v>120</v>
      </c>
      <c r="J580" s="516"/>
      <c r="K580" s="516"/>
      <c r="L580" s="171"/>
      <c r="M580" s="531"/>
      <c r="N580" s="529"/>
      <c r="O580" s="417"/>
      <c r="P580" s="501">
        <f t="shared" si="397"/>
        <v>0</v>
      </c>
      <c r="Q580" s="342"/>
      <c r="R580" s="531"/>
      <c r="S580" s="517"/>
      <c r="T580" s="517"/>
      <c r="U580" s="531">
        <v>1</v>
      </c>
      <c r="V580" s="490">
        <v>1</v>
      </c>
      <c r="W580" s="501">
        <f t="shared" si="374"/>
        <v>2</v>
      </c>
      <c r="X580" s="501">
        <f t="shared" si="375"/>
        <v>2</v>
      </c>
      <c r="Y580" s="473">
        <v>1</v>
      </c>
      <c r="Z580" s="517"/>
      <c r="AA580" s="531"/>
      <c r="AB580" s="531"/>
      <c r="AC580" s="531"/>
      <c r="AD580" s="490"/>
      <c r="AE580" s="501">
        <f t="shared" si="396"/>
        <v>1</v>
      </c>
    </row>
    <row r="581" spans="1:31" ht="15" customHeight="1">
      <c r="B581" s="495" t="s">
        <v>80</v>
      </c>
      <c r="C581" s="610" t="s">
        <v>765</v>
      </c>
      <c r="D581" s="493"/>
      <c r="E581" s="494"/>
      <c r="F581" s="681"/>
      <c r="G581" s="610" t="s">
        <v>67</v>
      </c>
      <c r="H581" s="99"/>
      <c r="I581" s="611" t="s">
        <v>120</v>
      </c>
      <c r="J581" s="516"/>
      <c r="K581" s="516"/>
      <c r="L581" s="171"/>
      <c r="M581" s="531"/>
      <c r="N581" s="529"/>
      <c r="O581" s="417"/>
      <c r="P581" s="501">
        <f t="shared" si="397"/>
        <v>0</v>
      </c>
      <c r="Q581" s="342"/>
      <c r="R581" s="531"/>
      <c r="S581" s="517"/>
      <c r="T581" s="517"/>
      <c r="U581" s="531">
        <v>1</v>
      </c>
      <c r="V581" s="490">
        <v>1</v>
      </c>
      <c r="W581" s="501">
        <f t="shared" si="374"/>
        <v>2</v>
      </c>
      <c r="X581" s="501">
        <f t="shared" si="375"/>
        <v>2</v>
      </c>
      <c r="Y581" s="736"/>
      <c r="Z581" s="517"/>
      <c r="AA581" s="531"/>
      <c r="AB581" s="531"/>
      <c r="AC581" s="531"/>
      <c r="AD581" s="490"/>
      <c r="AE581" s="501">
        <f t="shared" si="396"/>
        <v>0</v>
      </c>
    </row>
    <row r="582" spans="1:31" ht="15" customHeight="1">
      <c r="B582" s="495" t="s">
        <v>80</v>
      </c>
      <c r="C582" s="610" t="s">
        <v>765</v>
      </c>
      <c r="D582" s="493"/>
      <c r="E582" s="494"/>
      <c r="F582" s="681"/>
      <c r="G582" s="610" t="s">
        <v>67</v>
      </c>
      <c r="H582" s="99"/>
      <c r="I582" s="611" t="s">
        <v>120</v>
      </c>
      <c r="J582" s="342"/>
      <c r="K582" s="529"/>
      <c r="L582" s="171"/>
      <c r="M582" s="531"/>
      <c r="N582" s="529"/>
      <c r="O582" s="417"/>
      <c r="P582" s="501">
        <f t="shared" si="397"/>
        <v>0</v>
      </c>
      <c r="Q582" s="342"/>
      <c r="R582" s="531"/>
      <c r="S582" s="531"/>
      <c r="T582" s="517"/>
      <c r="U582" s="531">
        <v>1</v>
      </c>
      <c r="V582" s="490">
        <v>1</v>
      </c>
      <c r="W582" s="501">
        <f t="shared" si="374"/>
        <v>2</v>
      </c>
      <c r="X582" s="501">
        <f t="shared" si="375"/>
        <v>2</v>
      </c>
      <c r="Y582" s="736"/>
      <c r="Z582" s="517"/>
      <c r="AA582" s="531"/>
      <c r="AB582" s="531"/>
      <c r="AC582" s="531"/>
      <c r="AD582" s="490"/>
      <c r="AE582" s="501">
        <f t="shared" si="396"/>
        <v>0</v>
      </c>
    </row>
    <row r="583" spans="1:31" ht="15" customHeight="1">
      <c r="B583" s="495" t="s">
        <v>80</v>
      </c>
      <c r="C583" s="610" t="s">
        <v>765</v>
      </c>
      <c r="D583" s="493"/>
      <c r="E583" s="494"/>
      <c r="F583" s="681"/>
      <c r="G583" s="610" t="s">
        <v>67</v>
      </c>
      <c r="H583" s="99"/>
      <c r="I583" s="611" t="s">
        <v>120</v>
      </c>
      <c r="J583" s="342"/>
      <c r="K583" s="529"/>
      <c r="L583" s="171"/>
      <c r="M583" s="531"/>
      <c r="N583" s="529"/>
      <c r="O583" s="417"/>
      <c r="P583" s="501">
        <f t="shared" si="397"/>
        <v>0</v>
      </c>
      <c r="Q583" s="342"/>
      <c r="R583" s="531"/>
      <c r="S583" s="531"/>
      <c r="T583" s="517"/>
      <c r="U583" s="531">
        <v>1</v>
      </c>
      <c r="V583" s="490">
        <v>1</v>
      </c>
      <c r="W583" s="501">
        <f t="shared" si="374"/>
        <v>2</v>
      </c>
      <c r="X583" s="501">
        <f t="shared" si="375"/>
        <v>2</v>
      </c>
      <c r="Y583" s="736"/>
      <c r="Z583" s="517"/>
      <c r="AA583" s="531"/>
      <c r="AB583" s="531"/>
      <c r="AC583" s="531"/>
      <c r="AD583" s="490"/>
      <c r="AE583" s="501">
        <f t="shared" si="396"/>
        <v>0</v>
      </c>
    </row>
    <row r="584" spans="1:31" ht="15" customHeight="1">
      <c r="B584" s="495" t="s">
        <v>80</v>
      </c>
      <c r="C584" s="610" t="s">
        <v>765</v>
      </c>
      <c r="D584" s="493"/>
      <c r="E584" s="494"/>
      <c r="F584" s="681"/>
      <c r="G584" s="610" t="s">
        <v>67</v>
      </c>
      <c r="H584" s="99"/>
      <c r="I584" s="611" t="s">
        <v>120</v>
      </c>
      <c r="J584" s="342"/>
      <c r="K584" s="529"/>
      <c r="L584" s="171"/>
      <c r="M584" s="531"/>
      <c r="N584" s="529"/>
      <c r="O584" s="417"/>
      <c r="P584" s="501">
        <f t="shared" si="397"/>
        <v>0</v>
      </c>
      <c r="Q584" s="342"/>
      <c r="R584" s="531"/>
      <c r="S584" s="531"/>
      <c r="T584" s="517"/>
      <c r="U584" s="531">
        <v>1</v>
      </c>
      <c r="V584" s="490">
        <v>1</v>
      </c>
      <c r="W584" s="501">
        <f t="shared" si="374"/>
        <v>2</v>
      </c>
      <c r="X584" s="501">
        <f t="shared" si="375"/>
        <v>2</v>
      </c>
      <c r="Y584" s="736"/>
      <c r="Z584" s="517"/>
      <c r="AA584" s="531"/>
      <c r="AB584" s="531"/>
      <c r="AC584" s="531"/>
      <c r="AD584" s="490"/>
      <c r="AE584" s="501">
        <f t="shared" si="396"/>
        <v>0</v>
      </c>
    </row>
    <row r="585" spans="1:31" ht="15" customHeight="1">
      <c r="B585" s="495" t="s">
        <v>80</v>
      </c>
      <c r="C585" s="610" t="s">
        <v>765</v>
      </c>
      <c r="D585" s="493"/>
      <c r="E585" s="494"/>
      <c r="F585" s="681"/>
      <c r="G585" s="610" t="s">
        <v>67</v>
      </c>
      <c r="H585" s="99"/>
      <c r="I585" s="611" t="s">
        <v>120</v>
      </c>
      <c r="J585" s="342"/>
      <c r="K585" s="529"/>
      <c r="L585" s="171"/>
      <c r="M585" s="531"/>
      <c r="N585" s="529"/>
      <c r="O585" s="417"/>
      <c r="P585" s="501">
        <f t="shared" ref="P585:P587" si="410">SUM(J585:O585)</f>
        <v>0</v>
      </c>
      <c r="Q585" s="342"/>
      <c r="R585" s="531"/>
      <c r="S585" s="531"/>
      <c r="T585" s="308"/>
      <c r="U585" s="531">
        <v>1</v>
      </c>
      <c r="V585" s="490">
        <v>1</v>
      </c>
      <c r="W585" s="501">
        <f t="shared" ref="W585:W587" si="411">SUM(Q585:V585)</f>
        <v>2</v>
      </c>
      <c r="X585" s="501">
        <f t="shared" ref="X585:X587" si="412">SUM(P585,W585)</f>
        <v>2</v>
      </c>
      <c r="Y585" s="473"/>
      <c r="Z585" s="531"/>
      <c r="AA585" s="531"/>
      <c r="AB585" s="531"/>
      <c r="AC585" s="531"/>
      <c r="AD585" s="490"/>
      <c r="AE585" s="501">
        <f t="shared" ref="AE585:AE587" si="413">SUM(Y585:AD585)</f>
        <v>0</v>
      </c>
    </row>
    <row r="586" spans="1:31" ht="15" customHeight="1">
      <c r="B586" s="495" t="s">
        <v>80</v>
      </c>
      <c r="C586" s="610" t="s">
        <v>765</v>
      </c>
      <c r="D586" s="493"/>
      <c r="E586" s="494"/>
      <c r="F586" s="681"/>
      <c r="G586" s="610" t="s">
        <v>67</v>
      </c>
      <c r="H586" s="99"/>
      <c r="I586" s="611" t="s">
        <v>120</v>
      </c>
      <c r="J586" s="342"/>
      <c r="K586" s="529"/>
      <c r="L586" s="171"/>
      <c r="M586" s="531"/>
      <c r="N586" s="529"/>
      <c r="O586" s="417"/>
      <c r="P586" s="501">
        <f t="shared" si="410"/>
        <v>0</v>
      </c>
      <c r="Q586" s="342"/>
      <c r="R586" s="531"/>
      <c r="S586" s="531"/>
      <c r="T586" s="308"/>
      <c r="U586" s="308">
        <v>1</v>
      </c>
      <c r="V586" s="823">
        <v>1</v>
      </c>
      <c r="W586" s="501">
        <f t="shared" si="411"/>
        <v>2</v>
      </c>
      <c r="X586" s="501">
        <f t="shared" si="412"/>
        <v>2</v>
      </c>
      <c r="Y586" s="473"/>
      <c r="Z586" s="531"/>
      <c r="AA586" s="531"/>
      <c r="AB586" s="531"/>
      <c r="AC586" s="531"/>
      <c r="AD586" s="490"/>
      <c r="AE586" s="501">
        <f t="shared" si="413"/>
        <v>0</v>
      </c>
    </row>
    <row r="587" spans="1:31" ht="15" customHeight="1">
      <c r="B587" s="495" t="s">
        <v>80</v>
      </c>
      <c r="C587" s="610" t="s">
        <v>765</v>
      </c>
      <c r="D587" s="493"/>
      <c r="E587" s="494"/>
      <c r="F587" s="681"/>
      <c r="G587" s="610" t="s">
        <v>67</v>
      </c>
      <c r="H587" s="99"/>
      <c r="I587" s="611" t="s">
        <v>120</v>
      </c>
      <c r="J587" s="342"/>
      <c r="K587" s="529"/>
      <c r="L587" s="171"/>
      <c r="M587" s="531"/>
      <c r="N587" s="529"/>
      <c r="O587" s="417"/>
      <c r="P587" s="501">
        <f t="shared" si="410"/>
        <v>0</v>
      </c>
      <c r="Q587" s="342"/>
      <c r="R587" s="531"/>
      <c r="S587" s="531"/>
      <c r="T587" s="308"/>
      <c r="U587" s="308">
        <v>1</v>
      </c>
      <c r="V587" s="823">
        <v>1</v>
      </c>
      <c r="W587" s="501">
        <f t="shared" si="411"/>
        <v>2</v>
      </c>
      <c r="X587" s="501">
        <f t="shared" si="412"/>
        <v>2</v>
      </c>
      <c r="Y587" s="473"/>
      <c r="Z587" s="531"/>
      <c r="AA587" s="531"/>
      <c r="AB587" s="531"/>
      <c r="AC587" s="531"/>
      <c r="AD587" s="490"/>
      <c r="AE587" s="501">
        <f t="shared" si="413"/>
        <v>0</v>
      </c>
    </row>
    <row r="588" spans="1:31" ht="15" customHeight="1">
      <c r="B588" s="495" t="s">
        <v>80</v>
      </c>
      <c r="C588" s="511" t="s">
        <v>765</v>
      </c>
      <c r="D588" s="493"/>
      <c r="E588" s="494"/>
      <c r="F588" s="681"/>
      <c r="G588" s="610" t="s">
        <v>67</v>
      </c>
      <c r="H588" s="99"/>
      <c r="I588" s="611" t="s">
        <v>120</v>
      </c>
      <c r="J588" s="343"/>
      <c r="K588" s="338"/>
      <c r="L588" s="222"/>
      <c r="M588" s="605"/>
      <c r="N588" s="338"/>
      <c r="O588" s="457"/>
      <c r="P588" s="503">
        <f t="shared" si="397"/>
        <v>0</v>
      </c>
      <c r="Q588" s="343"/>
      <c r="R588" s="605"/>
      <c r="S588" s="605"/>
      <c r="T588" s="605"/>
      <c r="U588" s="825">
        <v>1</v>
      </c>
      <c r="V588" s="826">
        <v>1</v>
      </c>
      <c r="W588" s="503">
        <f t="shared" si="374"/>
        <v>2</v>
      </c>
      <c r="X588" s="503">
        <f t="shared" si="375"/>
        <v>2</v>
      </c>
      <c r="Y588" s="343"/>
      <c r="Z588" s="338"/>
      <c r="AA588" s="605"/>
      <c r="AB588" s="605"/>
      <c r="AC588" s="605"/>
      <c r="AD588" s="480"/>
      <c r="AE588" s="503">
        <f t="shared" si="396"/>
        <v>0</v>
      </c>
    </row>
    <row r="589" spans="1:31" ht="15" customHeight="1">
      <c r="B589" s="495" t="s">
        <v>80</v>
      </c>
      <c r="C589" s="521" t="s">
        <v>169</v>
      </c>
      <c r="D589" s="493"/>
      <c r="E589" s="494"/>
      <c r="F589" s="683" t="s">
        <v>456</v>
      </c>
      <c r="G589" s="521" t="s">
        <v>7</v>
      </c>
      <c r="H589" s="262"/>
      <c r="I589" s="523" t="s">
        <v>27</v>
      </c>
      <c r="J589" s="533">
        <v>0.8</v>
      </c>
      <c r="K589" s="287">
        <v>0.8</v>
      </c>
      <c r="L589" s="403">
        <v>0.8</v>
      </c>
      <c r="M589" s="533">
        <v>0.8</v>
      </c>
      <c r="N589" s="533">
        <v>0.8</v>
      </c>
      <c r="O589" s="458">
        <v>0.8</v>
      </c>
      <c r="P589" s="502">
        <f>SUM(J589:O589)</f>
        <v>4.8</v>
      </c>
      <c r="Q589" s="485">
        <v>0.8</v>
      </c>
      <c r="R589" s="533">
        <v>0.8</v>
      </c>
      <c r="S589" s="533">
        <v>0.8</v>
      </c>
      <c r="T589" s="533">
        <v>0.8</v>
      </c>
      <c r="U589" s="492">
        <v>0.8</v>
      </c>
      <c r="V589" s="357">
        <v>0.8</v>
      </c>
      <c r="W589" s="502">
        <f>SUM(Q589:V589)</f>
        <v>4.8</v>
      </c>
      <c r="X589" s="502">
        <f>SUM(P589,W589)</f>
        <v>9.6</v>
      </c>
      <c r="Y589" s="358">
        <v>0.8</v>
      </c>
      <c r="Z589" s="518">
        <v>0.8</v>
      </c>
      <c r="AA589" s="606"/>
      <c r="AB589" s="606"/>
      <c r="AC589" s="606"/>
      <c r="AD589" s="477"/>
      <c r="AE589" s="502">
        <f>SUM(Y589:AD589)</f>
        <v>1.6</v>
      </c>
    </row>
    <row r="590" spans="1:31" ht="15" customHeight="1">
      <c r="B590" s="495" t="s">
        <v>80</v>
      </c>
      <c r="C590" s="610" t="s">
        <v>362</v>
      </c>
      <c r="D590" s="493"/>
      <c r="E590" s="494"/>
      <c r="F590" s="681"/>
      <c r="G590" s="610" t="s">
        <v>67</v>
      </c>
      <c r="H590" s="99" t="s">
        <v>314</v>
      </c>
      <c r="I590" s="611" t="s">
        <v>198</v>
      </c>
      <c r="J590" s="159">
        <v>1</v>
      </c>
      <c r="K590" s="293">
        <v>0.25</v>
      </c>
      <c r="L590" s="404">
        <v>1</v>
      </c>
      <c r="M590" s="534">
        <v>1</v>
      </c>
      <c r="N590" s="613">
        <v>1</v>
      </c>
      <c r="O590" s="614">
        <v>1</v>
      </c>
      <c r="P590" s="501">
        <f>SUM(J590:O590)</f>
        <v>5.25</v>
      </c>
      <c r="Q590" s="660">
        <v>1</v>
      </c>
      <c r="R590" s="613">
        <v>1</v>
      </c>
      <c r="S590" s="613">
        <v>1</v>
      </c>
      <c r="T590" s="613">
        <v>1</v>
      </c>
      <c r="U590" s="491">
        <v>1</v>
      </c>
      <c r="V590" s="300">
        <v>1</v>
      </c>
      <c r="W590" s="501">
        <f>SUM(Q590:V590)</f>
        <v>6</v>
      </c>
      <c r="X590" s="501">
        <f>SUM(P590,W590)</f>
        <v>11.25</v>
      </c>
      <c r="Y590" s="153">
        <v>1</v>
      </c>
      <c r="Z590" s="519">
        <v>1</v>
      </c>
      <c r="AA590" s="531"/>
      <c r="AB590" s="531"/>
      <c r="AC590" s="531"/>
      <c r="AD590" s="490"/>
      <c r="AE590" s="501">
        <f>SUM(Y590:AD590)</f>
        <v>2</v>
      </c>
    </row>
    <row r="591" spans="1:31" ht="15" customHeight="1">
      <c r="B591" s="113" t="s">
        <v>80</v>
      </c>
      <c r="C591" s="511" t="s">
        <v>362</v>
      </c>
      <c r="D591" s="493"/>
      <c r="E591" s="494"/>
      <c r="F591" s="681"/>
      <c r="G591" s="511" t="s">
        <v>67</v>
      </c>
      <c r="H591" s="100" t="s">
        <v>276</v>
      </c>
      <c r="I591" s="500" t="s">
        <v>277</v>
      </c>
      <c r="J591" s="487">
        <v>1</v>
      </c>
      <c r="K591" s="270">
        <v>1</v>
      </c>
      <c r="L591" s="405">
        <v>1</v>
      </c>
      <c r="M591" s="487">
        <v>1</v>
      </c>
      <c r="N591" s="615">
        <v>1</v>
      </c>
      <c r="O591" s="616">
        <v>1</v>
      </c>
      <c r="P591" s="503">
        <f t="shared" ref="P591" si="414">SUM(J591:O591)</f>
        <v>6</v>
      </c>
      <c r="Q591" s="678">
        <v>1</v>
      </c>
      <c r="R591" s="615">
        <v>1</v>
      </c>
      <c r="S591" s="605"/>
      <c r="T591" s="605"/>
      <c r="U591" s="605"/>
      <c r="V591" s="480"/>
      <c r="W591" s="503">
        <f>SUM(Q591:V591)</f>
        <v>2</v>
      </c>
      <c r="X591" s="503">
        <f>SUM(P591,W591)</f>
        <v>8</v>
      </c>
      <c r="Y591" s="604"/>
      <c r="Z591" s="605"/>
      <c r="AA591" s="605"/>
      <c r="AB591" s="605"/>
      <c r="AC591" s="605"/>
      <c r="AD591" s="480"/>
      <c r="AE591" s="503">
        <f t="shared" ref="AE591" si="415">SUM(Y591:AD591)</f>
        <v>0</v>
      </c>
    </row>
    <row r="592" spans="1:31" ht="15" customHeight="1">
      <c r="B592" s="199" t="s">
        <v>364</v>
      </c>
      <c r="C592" s="83" t="s">
        <v>736</v>
      </c>
      <c r="D592" s="493"/>
      <c r="E592" s="494"/>
      <c r="F592" s="681"/>
      <c r="G592" s="83" t="s">
        <v>7</v>
      </c>
      <c r="H592" s="201"/>
      <c r="I592" s="91" t="s">
        <v>263</v>
      </c>
      <c r="J592" s="485">
        <v>1</v>
      </c>
      <c r="K592" s="533">
        <v>1</v>
      </c>
      <c r="L592" s="533">
        <v>1</v>
      </c>
      <c r="M592" s="533">
        <v>1</v>
      </c>
      <c r="N592" s="533">
        <v>1</v>
      </c>
      <c r="O592" s="458">
        <v>1</v>
      </c>
      <c r="P592" s="502">
        <f t="shared" si="397"/>
        <v>6</v>
      </c>
      <c r="Q592" s="651">
        <v>1</v>
      </c>
      <c r="R592" s="651">
        <v>0.9</v>
      </c>
      <c r="S592" s="533">
        <v>0.85</v>
      </c>
      <c r="T592" s="533">
        <v>1</v>
      </c>
      <c r="U592" s="492">
        <v>1</v>
      </c>
      <c r="V592" s="956">
        <v>1</v>
      </c>
      <c r="W592" s="502">
        <f t="shared" si="374"/>
        <v>5.75</v>
      </c>
      <c r="X592" s="502">
        <f t="shared" si="375"/>
        <v>11.75</v>
      </c>
      <c r="Y592" s="504"/>
      <c r="Z592" s="606"/>
      <c r="AA592" s="606"/>
      <c r="AB592" s="606"/>
      <c r="AC592" s="606"/>
      <c r="AD592" s="477"/>
      <c r="AE592" s="502">
        <f t="shared" si="396"/>
        <v>0</v>
      </c>
    </row>
    <row r="593" spans="2:31" ht="15" customHeight="1">
      <c r="B593" s="495" t="s">
        <v>261</v>
      </c>
      <c r="C593" s="610" t="s">
        <v>262</v>
      </c>
      <c r="D593" s="493"/>
      <c r="E593" s="494"/>
      <c r="F593" s="681"/>
      <c r="G593" s="610" t="s">
        <v>7</v>
      </c>
      <c r="H593" s="7"/>
      <c r="I593" s="611" t="s">
        <v>264</v>
      </c>
      <c r="J593" s="482">
        <v>1</v>
      </c>
      <c r="K593" s="534">
        <v>1</v>
      </c>
      <c r="L593" s="534">
        <v>1</v>
      </c>
      <c r="M593" s="534">
        <v>1</v>
      </c>
      <c r="N593" s="534">
        <v>1</v>
      </c>
      <c r="O593" s="406">
        <v>1</v>
      </c>
      <c r="P593" s="121">
        <f t="shared" si="397"/>
        <v>6</v>
      </c>
      <c r="Q593" s="617">
        <v>1</v>
      </c>
      <c r="R593" s="617">
        <v>1</v>
      </c>
      <c r="S593" s="159">
        <v>0.98</v>
      </c>
      <c r="T593" s="159">
        <v>0.88</v>
      </c>
      <c r="U593" s="669">
        <v>0.98</v>
      </c>
      <c r="V593" s="821">
        <v>0.98</v>
      </c>
      <c r="W593" s="501">
        <f t="shared" si="374"/>
        <v>5.82</v>
      </c>
      <c r="X593" s="501">
        <f t="shared" si="375"/>
        <v>11.82</v>
      </c>
      <c r="Y593" s="473"/>
      <c r="Z593" s="531"/>
      <c r="AA593" s="531"/>
      <c r="AB593" s="531"/>
      <c r="AC593" s="531"/>
      <c r="AD593" s="490"/>
      <c r="AE593" s="121">
        <f t="shared" si="396"/>
        <v>0</v>
      </c>
    </row>
    <row r="594" spans="2:31" ht="15" customHeight="1">
      <c r="B594" s="495" t="s">
        <v>261</v>
      </c>
      <c r="C594" s="610" t="s">
        <v>262</v>
      </c>
      <c r="D594" s="493"/>
      <c r="E594" s="494"/>
      <c r="F594" s="681"/>
      <c r="G594" s="610" t="s">
        <v>9</v>
      </c>
      <c r="H594" s="7" t="s">
        <v>358</v>
      </c>
      <c r="I594" s="611" t="s">
        <v>265</v>
      </c>
      <c r="J594" s="482">
        <v>1</v>
      </c>
      <c r="K594" s="534">
        <v>1</v>
      </c>
      <c r="L594" s="534">
        <v>1</v>
      </c>
      <c r="M594" s="534">
        <v>1</v>
      </c>
      <c r="N594" s="613">
        <v>1</v>
      </c>
      <c r="O594" s="614">
        <v>1</v>
      </c>
      <c r="P594" s="121">
        <f t="shared" si="397"/>
        <v>6</v>
      </c>
      <c r="Q594" s="617">
        <v>1</v>
      </c>
      <c r="R594" s="617">
        <v>1</v>
      </c>
      <c r="S594" s="617">
        <v>1</v>
      </c>
      <c r="T594" s="617">
        <v>1</v>
      </c>
      <c r="U594" s="669">
        <v>1</v>
      </c>
      <c r="V594" s="821">
        <v>1</v>
      </c>
      <c r="W594" s="501">
        <f t="shared" si="374"/>
        <v>6</v>
      </c>
      <c r="X594" s="501">
        <f t="shared" si="375"/>
        <v>12</v>
      </c>
      <c r="Y594" s="473"/>
      <c r="Z594" s="531"/>
      <c r="AA594" s="531"/>
      <c r="AB594" s="531"/>
      <c r="AC594" s="531"/>
      <c r="AD594" s="490"/>
      <c r="AE594" s="121">
        <f t="shared" si="396"/>
        <v>0</v>
      </c>
    </row>
    <row r="595" spans="2:31" ht="15" customHeight="1">
      <c r="B595" s="495" t="s">
        <v>261</v>
      </c>
      <c r="C595" s="610" t="s">
        <v>737</v>
      </c>
      <c r="D595" s="493"/>
      <c r="E595" s="494"/>
      <c r="F595" s="681"/>
      <c r="G595" s="610" t="s">
        <v>7</v>
      </c>
      <c r="H595" s="7"/>
      <c r="I595" s="611" t="s">
        <v>264</v>
      </c>
      <c r="J595" s="473"/>
      <c r="K595" s="531"/>
      <c r="L595" s="531"/>
      <c r="M595" s="531"/>
      <c r="N595" s="531"/>
      <c r="O595" s="490"/>
      <c r="P595" s="121">
        <f t="shared" si="397"/>
        <v>0</v>
      </c>
      <c r="Q595" s="802"/>
      <c r="R595" s="802"/>
      <c r="S595" s="159">
        <v>0.02</v>
      </c>
      <c r="T595" s="159">
        <v>0.02</v>
      </c>
      <c r="U595" s="159">
        <v>0.02</v>
      </c>
      <c r="V595" s="839">
        <v>0.02</v>
      </c>
      <c r="W595" s="501">
        <f t="shared" si="374"/>
        <v>0.08</v>
      </c>
      <c r="X595" s="501">
        <f t="shared" si="375"/>
        <v>0.08</v>
      </c>
      <c r="Y595" s="482">
        <v>0.02</v>
      </c>
      <c r="Z595" s="534">
        <v>0.02</v>
      </c>
      <c r="AA595" s="531"/>
      <c r="AB595" s="531"/>
      <c r="AC595" s="531"/>
      <c r="AD595" s="490"/>
      <c r="AE595" s="121">
        <f t="shared" si="396"/>
        <v>0.04</v>
      </c>
    </row>
    <row r="596" spans="2:31" ht="15" customHeight="1">
      <c r="B596" s="495" t="s">
        <v>261</v>
      </c>
      <c r="C596" s="610" t="s">
        <v>737</v>
      </c>
      <c r="D596" s="493"/>
      <c r="E596" s="494"/>
      <c r="F596" s="681"/>
      <c r="G596" s="610" t="s">
        <v>9</v>
      </c>
      <c r="H596" s="7" t="s">
        <v>359</v>
      </c>
      <c r="I596" s="611" t="s">
        <v>360</v>
      </c>
      <c r="J596" s="482">
        <v>1</v>
      </c>
      <c r="K596" s="534">
        <v>1</v>
      </c>
      <c r="L596" s="534">
        <v>1</v>
      </c>
      <c r="M596" s="534">
        <v>1</v>
      </c>
      <c r="N596" s="613">
        <v>1</v>
      </c>
      <c r="O596" s="614">
        <v>1</v>
      </c>
      <c r="P596" s="121">
        <f t="shared" si="397"/>
        <v>6</v>
      </c>
      <c r="Q596" s="617">
        <v>1</v>
      </c>
      <c r="R596" s="617">
        <v>1</v>
      </c>
      <c r="S596" s="617">
        <v>1</v>
      </c>
      <c r="T596" s="617">
        <v>1</v>
      </c>
      <c r="U596" s="617">
        <v>1</v>
      </c>
      <c r="V596" s="661">
        <v>1</v>
      </c>
      <c r="W596" s="501">
        <f t="shared" si="374"/>
        <v>6</v>
      </c>
      <c r="X596" s="501">
        <f t="shared" si="375"/>
        <v>12</v>
      </c>
      <c r="Y596" s="660">
        <v>1</v>
      </c>
      <c r="Z596" s="613">
        <v>1</v>
      </c>
      <c r="AA596" s="531"/>
      <c r="AB596" s="531"/>
      <c r="AC596" s="531"/>
      <c r="AD596" s="490"/>
      <c r="AE596" s="121">
        <f t="shared" si="396"/>
        <v>2</v>
      </c>
    </row>
    <row r="597" spans="2:31" ht="15" customHeight="1">
      <c r="B597" s="495" t="s">
        <v>261</v>
      </c>
      <c r="C597" s="511" t="s">
        <v>737</v>
      </c>
      <c r="D597" s="493"/>
      <c r="E597" s="494"/>
      <c r="F597" s="681"/>
      <c r="G597" s="511" t="s">
        <v>9</v>
      </c>
      <c r="H597" s="202" t="s">
        <v>359</v>
      </c>
      <c r="I597" s="500" t="s">
        <v>65</v>
      </c>
      <c r="J597" s="487">
        <v>1</v>
      </c>
      <c r="K597" s="487">
        <v>1</v>
      </c>
      <c r="L597" s="487">
        <v>1</v>
      </c>
      <c r="M597" s="487">
        <v>1</v>
      </c>
      <c r="N597" s="615">
        <v>1</v>
      </c>
      <c r="O597" s="616">
        <v>1</v>
      </c>
      <c r="P597" s="503">
        <f t="shared" si="397"/>
        <v>6</v>
      </c>
      <c r="Q597" s="615">
        <v>1</v>
      </c>
      <c r="R597" s="615">
        <v>1</v>
      </c>
      <c r="S597" s="615">
        <v>1</v>
      </c>
      <c r="T597" s="615">
        <v>1</v>
      </c>
      <c r="U597" s="615">
        <v>1</v>
      </c>
      <c r="V597" s="616">
        <v>1</v>
      </c>
      <c r="W597" s="503">
        <f t="shared" si="374"/>
        <v>6</v>
      </c>
      <c r="X597" s="503">
        <f t="shared" si="375"/>
        <v>12</v>
      </c>
      <c r="Y597" s="615">
        <v>1</v>
      </c>
      <c r="Z597" s="615">
        <v>1</v>
      </c>
      <c r="AA597" s="605"/>
      <c r="AB597" s="605"/>
      <c r="AC597" s="605"/>
      <c r="AD597" s="480"/>
      <c r="AE597" s="503">
        <f t="shared" si="396"/>
        <v>2</v>
      </c>
    </row>
    <row r="598" spans="2:31" ht="15" customHeight="1">
      <c r="B598" s="495" t="s">
        <v>261</v>
      </c>
      <c r="C598" s="521" t="s">
        <v>266</v>
      </c>
      <c r="D598" s="493"/>
      <c r="E598" s="494"/>
      <c r="F598" s="681"/>
      <c r="G598" s="521" t="s">
        <v>9</v>
      </c>
      <c r="H598" s="203"/>
      <c r="I598" s="523" t="s">
        <v>120</v>
      </c>
      <c r="J598" s="516"/>
      <c r="K598" s="516"/>
      <c r="L598" s="516"/>
      <c r="M598" s="516"/>
      <c r="N598" s="516"/>
      <c r="O598" s="456"/>
      <c r="P598" s="154">
        <f t="shared" si="397"/>
        <v>0</v>
      </c>
      <c r="Q598" s="170"/>
      <c r="R598" s="170"/>
      <c r="S598" s="843"/>
      <c r="T598" s="843"/>
      <c r="U598" s="170">
        <v>1</v>
      </c>
      <c r="V598" s="194">
        <v>1</v>
      </c>
      <c r="W598" s="502">
        <f t="shared" si="374"/>
        <v>2</v>
      </c>
      <c r="X598" s="502">
        <f t="shared" si="375"/>
        <v>2</v>
      </c>
      <c r="Y598" s="606"/>
      <c r="Z598" s="606"/>
      <c r="AA598" s="606"/>
      <c r="AB598" s="606"/>
      <c r="AC598" s="606"/>
      <c r="AD598" s="477"/>
      <c r="AE598" s="154">
        <f t="shared" si="396"/>
        <v>0</v>
      </c>
    </row>
    <row r="599" spans="2:31" ht="15" customHeight="1">
      <c r="B599" s="495" t="s">
        <v>261</v>
      </c>
      <c r="C599" s="610" t="s">
        <v>266</v>
      </c>
      <c r="D599" s="493"/>
      <c r="E599" s="494"/>
      <c r="F599" s="681"/>
      <c r="G599" s="610" t="s">
        <v>9</v>
      </c>
      <c r="H599" s="7"/>
      <c r="I599" s="611" t="s">
        <v>120</v>
      </c>
      <c r="J599" s="529"/>
      <c r="K599" s="529"/>
      <c r="L599" s="531"/>
      <c r="M599" s="529"/>
      <c r="N599" s="529"/>
      <c r="O599" s="417"/>
      <c r="P599" s="121">
        <f t="shared" si="397"/>
        <v>0</v>
      </c>
      <c r="Q599" s="216"/>
      <c r="R599" s="216"/>
      <c r="S599" s="827"/>
      <c r="T599" s="827"/>
      <c r="U599" s="216">
        <v>1</v>
      </c>
      <c r="V599" s="227">
        <v>1</v>
      </c>
      <c r="W599" s="501">
        <f t="shared" si="374"/>
        <v>2</v>
      </c>
      <c r="X599" s="501">
        <f t="shared" si="375"/>
        <v>2</v>
      </c>
      <c r="Y599" s="531"/>
      <c r="Z599" s="531"/>
      <c r="AA599" s="531"/>
      <c r="AB599" s="531"/>
      <c r="AC599" s="531"/>
      <c r="AD599" s="490"/>
      <c r="AE599" s="121">
        <f t="shared" si="396"/>
        <v>0</v>
      </c>
    </row>
    <row r="600" spans="2:31" ht="15" customHeight="1">
      <c r="B600" s="495" t="s">
        <v>261</v>
      </c>
      <c r="C600" s="610" t="s">
        <v>266</v>
      </c>
      <c r="D600" s="493"/>
      <c r="E600" s="494"/>
      <c r="F600" s="681"/>
      <c r="G600" s="610" t="s">
        <v>9</v>
      </c>
      <c r="H600" s="7"/>
      <c r="I600" s="611" t="s">
        <v>184</v>
      </c>
      <c r="J600" s="529"/>
      <c r="K600" s="529"/>
      <c r="L600" s="531"/>
      <c r="M600" s="531"/>
      <c r="N600" s="529"/>
      <c r="O600" s="417"/>
      <c r="P600" s="121">
        <f t="shared" si="397"/>
        <v>0</v>
      </c>
      <c r="Q600" s="216"/>
      <c r="R600" s="216"/>
      <c r="S600" s="827"/>
      <c r="T600" s="827"/>
      <c r="U600" s="216">
        <v>1</v>
      </c>
      <c r="V600" s="227">
        <v>1</v>
      </c>
      <c r="W600" s="501">
        <f t="shared" si="374"/>
        <v>2</v>
      </c>
      <c r="X600" s="501">
        <f t="shared" si="375"/>
        <v>2</v>
      </c>
      <c r="Y600" s="531"/>
      <c r="Z600" s="531"/>
      <c r="AA600" s="531"/>
      <c r="AB600" s="531"/>
      <c r="AC600" s="531"/>
      <c r="AD600" s="490"/>
      <c r="AE600" s="121">
        <f t="shared" si="396"/>
        <v>0</v>
      </c>
    </row>
    <row r="601" spans="2:31" ht="15" customHeight="1">
      <c r="B601" s="495" t="s">
        <v>261</v>
      </c>
      <c r="C601" s="610" t="s">
        <v>266</v>
      </c>
      <c r="D601" s="493"/>
      <c r="E601" s="494"/>
      <c r="F601" s="681"/>
      <c r="G601" s="610" t="s">
        <v>9</v>
      </c>
      <c r="H601" s="7"/>
      <c r="I601" s="611" t="s">
        <v>184</v>
      </c>
      <c r="J601" s="529"/>
      <c r="K601" s="529"/>
      <c r="L601" s="531"/>
      <c r="M601" s="531"/>
      <c r="N601" s="529"/>
      <c r="O601" s="417"/>
      <c r="P601" s="121">
        <f t="shared" si="397"/>
        <v>0</v>
      </c>
      <c r="Q601" s="216"/>
      <c r="R601" s="216"/>
      <c r="S601" s="216"/>
      <c r="T601" s="827"/>
      <c r="U601" s="216">
        <v>1</v>
      </c>
      <c r="V601" s="227">
        <v>1</v>
      </c>
      <c r="W601" s="501">
        <f t="shared" si="374"/>
        <v>2</v>
      </c>
      <c r="X601" s="501">
        <f t="shared" si="375"/>
        <v>2</v>
      </c>
      <c r="Y601" s="531"/>
      <c r="Z601" s="531"/>
      <c r="AA601" s="531"/>
      <c r="AB601" s="531"/>
      <c r="AC601" s="531"/>
      <c r="AD601" s="490"/>
      <c r="AE601" s="121">
        <f t="shared" si="396"/>
        <v>0</v>
      </c>
    </row>
    <row r="602" spans="2:31" ht="15" customHeight="1">
      <c r="B602" s="495" t="s">
        <v>261</v>
      </c>
      <c r="C602" s="610" t="s">
        <v>266</v>
      </c>
      <c r="D602" s="493"/>
      <c r="E602" s="494"/>
      <c r="F602" s="681"/>
      <c r="G602" s="610" t="s">
        <v>9</v>
      </c>
      <c r="H602" s="7"/>
      <c r="I602" s="611" t="s">
        <v>114</v>
      </c>
      <c r="J602" s="529"/>
      <c r="K602" s="529"/>
      <c r="L602" s="531"/>
      <c r="M602" s="531"/>
      <c r="N602" s="529"/>
      <c r="O602" s="417"/>
      <c r="P602" s="121">
        <f t="shared" si="397"/>
        <v>0</v>
      </c>
      <c r="Q602" s="216"/>
      <c r="R602" s="216"/>
      <c r="S602" s="216"/>
      <c r="T602" s="827"/>
      <c r="U602" s="216">
        <v>1</v>
      </c>
      <c r="V602" s="227">
        <v>1</v>
      </c>
      <c r="W602" s="501">
        <f t="shared" si="374"/>
        <v>2</v>
      </c>
      <c r="X602" s="501">
        <f t="shared" si="375"/>
        <v>2</v>
      </c>
      <c r="Y602" s="531"/>
      <c r="Z602" s="531"/>
      <c r="AA602" s="531"/>
      <c r="AB602" s="531"/>
      <c r="AC602" s="531"/>
      <c r="AD602" s="490"/>
      <c r="AE602" s="121">
        <f t="shared" si="396"/>
        <v>0</v>
      </c>
    </row>
    <row r="603" spans="2:31" ht="15" customHeight="1">
      <c r="B603" s="495" t="s">
        <v>261</v>
      </c>
      <c r="C603" s="610" t="s">
        <v>266</v>
      </c>
      <c r="D603" s="493"/>
      <c r="E603" s="494"/>
      <c r="F603" s="681"/>
      <c r="G603" s="610" t="s">
        <v>9</v>
      </c>
      <c r="H603" s="7"/>
      <c r="I603" s="611" t="s">
        <v>120</v>
      </c>
      <c r="J603" s="529"/>
      <c r="K603" s="529"/>
      <c r="L603" s="531"/>
      <c r="M603" s="531"/>
      <c r="N603" s="529"/>
      <c r="O603" s="417"/>
      <c r="P603" s="121">
        <f t="shared" si="397"/>
        <v>0</v>
      </c>
      <c r="Q603" s="216"/>
      <c r="R603" s="216"/>
      <c r="S603" s="216"/>
      <c r="T603" s="216"/>
      <c r="U603" s="216">
        <v>1</v>
      </c>
      <c r="V603" s="227">
        <v>1</v>
      </c>
      <c r="W603" s="501">
        <f t="shared" si="374"/>
        <v>2</v>
      </c>
      <c r="X603" s="501">
        <f t="shared" si="375"/>
        <v>2</v>
      </c>
      <c r="Y603" s="531"/>
      <c r="Z603" s="531"/>
      <c r="AA603" s="531"/>
      <c r="AB603" s="531"/>
      <c r="AC603" s="531"/>
      <c r="AD603" s="490"/>
      <c r="AE603" s="121">
        <f t="shared" si="396"/>
        <v>0</v>
      </c>
    </row>
    <row r="604" spans="2:31" ht="15" customHeight="1">
      <c r="B604" s="495" t="s">
        <v>261</v>
      </c>
      <c r="C604" s="610" t="s">
        <v>266</v>
      </c>
      <c r="D604" s="493"/>
      <c r="E604" s="494"/>
      <c r="F604" s="681"/>
      <c r="G604" s="610" t="s">
        <v>9</v>
      </c>
      <c r="H604" s="7"/>
      <c r="I604" s="611" t="s">
        <v>120</v>
      </c>
      <c r="J604" s="529"/>
      <c r="K604" s="529"/>
      <c r="L604" s="531"/>
      <c r="M604" s="531"/>
      <c r="N604" s="529"/>
      <c r="O604" s="417"/>
      <c r="P604" s="121">
        <f t="shared" ref="P604:P606" si="416">SUM(J604:O604)</f>
        <v>0</v>
      </c>
      <c r="Q604" s="216"/>
      <c r="R604" s="216"/>
      <c r="S604" s="216"/>
      <c r="T604" s="216"/>
      <c r="U604" s="216">
        <v>1</v>
      </c>
      <c r="V604" s="227">
        <v>1</v>
      </c>
      <c r="W604" s="501">
        <f t="shared" ref="W604:W606" si="417">SUM(Q604:V604)</f>
        <v>2</v>
      </c>
      <c r="X604" s="501">
        <f t="shared" ref="X604:X606" si="418">SUM(P604,W604)</f>
        <v>2</v>
      </c>
      <c r="Y604" s="531"/>
      <c r="Z604" s="531"/>
      <c r="AA604" s="531"/>
      <c r="AB604" s="531"/>
      <c r="AC604" s="531"/>
      <c r="AD604" s="490"/>
      <c r="AE604" s="121">
        <f t="shared" ref="AE604:AE606" si="419">SUM(Y604:AD604)</f>
        <v>0</v>
      </c>
    </row>
    <row r="605" spans="2:31" ht="15" customHeight="1">
      <c r="B605" s="495" t="s">
        <v>261</v>
      </c>
      <c r="C605" s="610" t="s">
        <v>266</v>
      </c>
      <c r="D605" s="493"/>
      <c r="E605" s="494"/>
      <c r="F605" s="681"/>
      <c r="G605" s="610" t="s">
        <v>9</v>
      </c>
      <c r="H605" s="7"/>
      <c r="I605" s="611" t="s">
        <v>120</v>
      </c>
      <c r="J605" s="529"/>
      <c r="K605" s="529"/>
      <c r="L605" s="531"/>
      <c r="M605" s="531"/>
      <c r="N605" s="529"/>
      <c r="O605" s="417"/>
      <c r="P605" s="121">
        <f t="shared" si="416"/>
        <v>0</v>
      </c>
      <c r="Q605" s="216"/>
      <c r="R605" s="216"/>
      <c r="S605" s="216"/>
      <c r="T605" s="216"/>
      <c r="U605" s="841">
        <v>1</v>
      </c>
      <c r="V605" s="955">
        <v>1</v>
      </c>
      <c r="W605" s="501">
        <f t="shared" si="417"/>
        <v>2</v>
      </c>
      <c r="X605" s="501">
        <f t="shared" si="418"/>
        <v>2</v>
      </c>
      <c r="Y605" s="531"/>
      <c r="Z605" s="531"/>
      <c r="AA605" s="531"/>
      <c r="AB605" s="531"/>
      <c r="AC605" s="531"/>
      <c r="AD605" s="490"/>
      <c r="AE605" s="121">
        <f t="shared" si="419"/>
        <v>0</v>
      </c>
    </row>
    <row r="606" spans="2:31" ht="15" customHeight="1">
      <c r="B606" s="495" t="s">
        <v>261</v>
      </c>
      <c r="C606" s="610" t="s">
        <v>266</v>
      </c>
      <c r="D606" s="493"/>
      <c r="E606" s="494"/>
      <c r="F606" s="681"/>
      <c r="G606" s="610" t="s">
        <v>9</v>
      </c>
      <c r="H606" s="7"/>
      <c r="I606" s="611" t="s">
        <v>120</v>
      </c>
      <c r="J606" s="529"/>
      <c r="K606" s="529"/>
      <c r="L606" s="531"/>
      <c r="M606" s="531"/>
      <c r="N606" s="529"/>
      <c r="O606" s="417"/>
      <c r="P606" s="121">
        <f t="shared" si="416"/>
        <v>0</v>
      </c>
      <c r="Q606" s="216"/>
      <c r="R606" s="216"/>
      <c r="S606" s="216"/>
      <c r="T606" s="216"/>
      <c r="U606" s="841">
        <v>1</v>
      </c>
      <c r="V606" s="955">
        <v>1</v>
      </c>
      <c r="W606" s="501">
        <f t="shared" si="417"/>
        <v>2</v>
      </c>
      <c r="X606" s="501">
        <f t="shared" si="418"/>
        <v>2</v>
      </c>
      <c r="Y606" s="531"/>
      <c r="Z606" s="531"/>
      <c r="AA606" s="531"/>
      <c r="AB606" s="531"/>
      <c r="AC606" s="531"/>
      <c r="AD606" s="490"/>
      <c r="AE606" s="121">
        <f t="shared" si="419"/>
        <v>0</v>
      </c>
    </row>
    <row r="607" spans="2:31" ht="15" customHeight="1" thickBot="1">
      <c r="B607" s="495" t="s">
        <v>261</v>
      </c>
      <c r="C607" s="610" t="s">
        <v>266</v>
      </c>
      <c r="D607" s="493"/>
      <c r="E607" s="494"/>
      <c r="F607" s="681"/>
      <c r="G607" s="610" t="s">
        <v>9</v>
      </c>
      <c r="H607" s="7"/>
      <c r="I607" s="611" t="s">
        <v>120</v>
      </c>
      <c r="J607" s="342"/>
      <c r="K607" s="531"/>
      <c r="L607" s="531"/>
      <c r="M607" s="531"/>
      <c r="N607" s="529"/>
      <c r="O607" s="417"/>
      <c r="P607" s="121">
        <f t="shared" si="397"/>
        <v>0</v>
      </c>
      <c r="Q607" s="216"/>
      <c r="R607" s="216"/>
      <c r="S607" s="216"/>
      <c r="T607" s="216"/>
      <c r="U607" s="216"/>
      <c r="V607" s="955">
        <v>1</v>
      </c>
      <c r="W607" s="501">
        <f t="shared" si="374"/>
        <v>1</v>
      </c>
      <c r="X607" s="501">
        <f t="shared" si="375"/>
        <v>1</v>
      </c>
      <c r="Y607" s="473"/>
      <c r="Z607" s="531"/>
      <c r="AA607" s="531"/>
      <c r="AB607" s="531"/>
      <c r="AC607" s="531"/>
      <c r="AD607" s="490"/>
      <c r="AE607" s="121">
        <f t="shared" si="396"/>
        <v>0</v>
      </c>
    </row>
    <row r="608" spans="2:31" ht="5.25" customHeight="1" thickTop="1">
      <c r="B608" s="963"/>
      <c r="C608" s="964"/>
      <c r="D608" s="964"/>
      <c r="E608" s="964"/>
      <c r="F608" s="964"/>
      <c r="G608" s="964"/>
      <c r="H608" s="964"/>
      <c r="I608" s="964"/>
      <c r="J608" s="77"/>
      <c r="K608" s="73"/>
      <c r="L608" s="73"/>
      <c r="M608" s="73"/>
      <c r="N608" s="73"/>
      <c r="O608" s="75"/>
      <c r="P608" s="74"/>
      <c r="Q608" s="75"/>
      <c r="R608" s="73"/>
      <c r="S608" s="73"/>
      <c r="T608" s="73"/>
      <c r="U608" s="73"/>
      <c r="V608" s="76"/>
      <c r="W608" s="74"/>
      <c r="X608" s="74"/>
      <c r="Y608" s="77"/>
      <c r="Z608" s="73"/>
      <c r="AA608" s="73"/>
      <c r="AB608" s="73"/>
      <c r="AC608" s="73"/>
      <c r="AD608" s="75"/>
      <c r="AE608" s="74"/>
    </row>
    <row r="609" spans="2:31" ht="15" customHeight="1">
      <c r="B609" s="965" t="s">
        <v>10</v>
      </c>
      <c r="C609" s="966"/>
      <c r="D609" s="966"/>
      <c r="E609" s="966"/>
      <c r="F609" s="966"/>
      <c r="G609" s="966"/>
      <c r="H609" s="966"/>
      <c r="I609" s="966"/>
      <c r="J609" s="82">
        <f>SUM(J$4:J608)</f>
        <v>140.02000000000001</v>
      </c>
      <c r="K609" s="78">
        <f>SUM(K$4:K608)</f>
        <v>149.76999999999995</v>
      </c>
      <c r="L609" s="78">
        <f>SUM(L$4:L608)</f>
        <v>146.39999999999998</v>
      </c>
      <c r="M609" s="78">
        <f>SUM(M$4:M608)</f>
        <v>119.84999999999998</v>
      </c>
      <c r="N609" s="78">
        <f>SUM(N$4:N608)</f>
        <v>119.69999999999996</v>
      </c>
      <c r="O609" s="80">
        <f>SUM(O$4:O608)</f>
        <v>118.24999999999997</v>
      </c>
      <c r="P609" s="79">
        <f>ROUNDUP(SUM(P$4:P608),3)</f>
        <v>793.99</v>
      </c>
      <c r="Q609" s="80">
        <f>SUM(Q$4:Q608)</f>
        <v>113.89999999999999</v>
      </c>
      <c r="R609" s="78">
        <f>SUM(R$4:R608)</f>
        <v>120.95000000000002</v>
      </c>
      <c r="S609" s="78">
        <f>SUM(S$4:S608)</f>
        <v>120.56999999999998</v>
      </c>
      <c r="T609" s="78">
        <f>SUM(T$4:T608)</f>
        <v>125.39999999999996</v>
      </c>
      <c r="U609" s="78">
        <f>SUM(U$4:U608)</f>
        <v>188.24999999999994</v>
      </c>
      <c r="V609" s="81">
        <f>SUM(V$4:V608)</f>
        <v>203.89000000000004</v>
      </c>
      <c r="W609" s="79">
        <f>ROUNDUP(SUM(W$4:W608),3)</f>
        <v>872.96</v>
      </c>
      <c r="X609" s="79">
        <f>ROUNDUP(SUM(X$4:X608),3)</f>
        <v>1666.95</v>
      </c>
      <c r="Y609" s="82">
        <f>SUM(Y$4:Y608)</f>
        <v>144.03</v>
      </c>
      <c r="Z609" s="78">
        <f>SUM(Z$4:Z608)</f>
        <v>127.36999999999998</v>
      </c>
      <c r="AA609" s="78">
        <f>SUM(AA$4:AA608)</f>
        <v>33.200000000000003</v>
      </c>
      <c r="AB609" s="78">
        <f>SUM(AB$4:AB608)</f>
        <v>9.6</v>
      </c>
      <c r="AC609" s="78">
        <f>SUM(AC$4:AC608)</f>
        <v>9.6</v>
      </c>
      <c r="AD609" s="80">
        <f>SUM(AD$4:AD608)</f>
        <v>0</v>
      </c>
      <c r="AE609" s="79">
        <f>ROUNDUP(SUM(AE$4:AE608),3)</f>
        <v>323.8</v>
      </c>
    </row>
    <row r="610" spans="2:31" ht="15" customHeight="1">
      <c r="B610" s="961" t="s">
        <v>11</v>
      </c>
      <c r="C610" s="962"/>
      <c r="D610" s="962"/>
      <c r="E610" s="962"/>
      <c r="F610" s="962"/>
      <c r="G610" s="962"/>
      <c r="H610" s="962"/>
      <c r="I610" s="962"/>
      <c r="J610" s="24">
        <f t="shared" ref="J610:AE610" si="420">SUMIF($G$4:$G$608,"協力会社",J4:J608)</f>
        <v>95.11999999999999</v>
      </c>
      <c r="K610" s="25">
        <f t="shared" si="420"/>
        <v>103.66999999999999</v>
      </c>
      <c r="L610" s="25">
        <f t="shared" si="420"/>
        <v>105.39999999999999</v>
      </c>
      <c r="M610" s="25">
        <f t="shared" si="420"/>
        <v>84.75</v>
      </c>
      <c r="N610" s="25">
        <f t="shared" si="420"/>
        <v>84.6</v>
      </c>
      <c r="O610" s="27">
        <f t="shared" si="420"/>
        <v>83.300000000000011</v>
      </c>
      <c r="P610" s="26">
        <f t="shared" si="420"/>
        <v>556.83999999999992</v>
      </c>
      <c r="Q610" s="27">
        <f t="shared" si="420"/>
        <v>79.599999999999994</v>
      </c>
      <c r="R610" s="25">
        <f t="shared" si="420"/>
        <v>86.5</v>
      </c>
      <c r="S610" s="25">
        <f t="shared" si="420"/>
        <v>85</v>
      </c>
      <c r="T610" s="25">
        <f t="shared" si="420"/>
        <v>89.4</v>
      </c>
      <c r="U610" s="25">
        <f t="shared" si="420"/>
        <v>152.9</v>
      </c>
      <c r="V610" s="28">
        <f t="shared" si="420"/>
        <v>168</v>
      </c>
      <c r="W610" s="26">
        <f t="shared" si="420"/>
        <v>661.4</v>
      </c>
      <c r="X610" s="26">
        <f t="shared" si="420"/>
        <v>1218.2400000000002</v>
      </c>
      <c r="Y610" s="24">
        <f t="shared" si="420"/>
        <v>112</v>
      </c>
      <c r="Z610" s="25">
        <f t="shared" si="420"/>
        <v>96</v>
      </c>
      <c r="AA610" s="25">
        <f t="shared" si="420"/>
        <v>21</v>
      </c>
      <c r="AB610" s="25">
        <f t="shared" si="420"/>
        <v>8</v>
      </c>
      <c r="AC610" s="25">
        <f t="shared" si="420"/>
        <v>8</v>
      </c>
      <c r="AD610" s="27">
        <f t="shared" si="420"/>
        <v>0</v>
      </c>
      <c r="AE610" s="26">
        <f t="shared" si="420"/>
        <v>245</v>
      </c>
    </row>
    <row r="611" spans="2:31" ht="15" customHeight="1" thickBot="1">
      <c r="B611" s="973" t="s">
        <v>12</v>
      </c>
      <c r="C611" s="974"/>
      <c r="D611" s="974"/>
      <c r="E611" s="974"/>
      <c r="F611" s="974"/>
      <c r="G611" s="974"/>
      <c r="H611" s="974"/>
      <c r="I611" s="974"/>
      <c r="J611" s="29">
        <f t="shared" ref="J611:X611" si="421">J610/J609</f>
        <v>0.67933152406799013</v>
      </c>
      <c r="K611" s="30">
        <f t="shared" si="421"/>
        <v>0.69219469853775806</v>
      </c>
      <c r="L611" s="30">
        <f t="shared" si="421"/>
        <v>0.71994535519125691</v>
      </c>
      <c r="M611" s="30">
        <f t="shared" si="421"/>
        <v>0.70713391739674603</v>
      </c>
      <c r="N611" s="30">
        <f t="shared" si="421"/>
        <v>0.70676691729323327</v>
      </c>
      <c r="O611" s="35">
        <f t="shared" si="421"/>
        <v>0.70443974630021167</v>
      </c>
      <c r="P611" s="31">
        <f t="shared" si="421"/>
        <v>0.70131865640625191</v>
      </c>
      <c r="Q611" s="32">
        <f>Q610/Q609</f>
        <v>0.69885864793678665</v>
      </c>
      <c r="R611" s="30">
        <f t="shared" si="421"/>
        <v>0.71517155849524583</v>
      </c>
      <c r="S611" s="30">
        <f t="shared" si="421"/>
        <v>0.70498465621630602</v>
      </c>
      <c r="T611" s="30">
        <f t="shared" si="421"/>
        <v>0.71291866028708162</v>
      </c>
      <c r="U611" s="30">
        <f t="shared" si="421"/>
        <v>0.81221779548472806</v>
      </c>
      <c r="V611" s="33">
        <f t="shared" si="421"/>
        <v>0.82397371131492458</v>
      </c>
      <c r="W611" s="31">
        <f t="shared" si="421"/>
        <v>0.75765212609970667</v>
      </c>
      <c r="X611" s="34">
        <f t="shared" si="421"/>
        <v>0.73081976064069121</v>
      </c>
      <c r="Y611" s="29">
        <f t="shared" ref="Y611:AE611" si="422">Y610/Y609</f>
        <v>0.77761577449142538</v>
      </c>
      <c r="Z611" s="30">
        <f t="shared" si="422"/>
        <v>0.75370966475622214</v>
      </c>
      <c r="AA611" s="30">
        <f t="shared" si="422"/>
        <v>0.63253012048192769</v>
      </c>
      <c r="AB611" s="30">
        <f t="shared" si="422"/>
        <v>0.83333333333333337</v>
      </c>
      <c r="AC611" s="30">
        <f t="shared" si="422"/>
        <v>0.83333333333333337</v>
      </c>
      <c r="AD611" s="35" t="e">
        <f t="shared" si="422"/>
        <v>#DIV/0!</v>
      </c>
      <c r="AE611" s="31">
        <f t="shared" si="422"/>
        <v>0.75663990117356394</v>
      </c>
    </row>
    <row r="612" spans="2:31" ht="15" customHeight="1">
      <c r="B612" s="8" t="s">
        <v>13</v>
      </c>
      <c r="C612" s="6" t="s">
        <v>14</v>
      </c>
      <c r="D612" s="4"/>
      <c r="E612" s="4"/>
      <c r="F612" s="4"/>
      <c r="G612" s="6" t="s">
        <v>6</v>
      </c>
      <c r="H612" s="7"/>
      <c r="I612" s="204" t="s">
        <v>39</v>
      </c>
      <c r="J612" s="171">
        <v>0.5</v>
      </c>
      <c r="K612" s="123">
        <v>0.5</v>
      </c>
      <c r="L612" s="123">
        <v>0.5</v>
      </c>
      <c r="M612" s="123">
        <v>0.5</v>
      </c>
      <c r="N612" s="123">
        <v>0.5</v>
      </c>
      <c r="O612" s="149">
        <v>0.5</v>
      </c>
      <c r="P612" s="116">
        <f t="shared" ref="P612:P614" si="423">SUBTOTAL(9,J612:O612)</f>
        <v>3</v>
      </c>
      <c r="Q612" s="171">
        <v>0.5</v>
      </c>
      <c r="R612" s="123">
        <v>0.5</v>
      </c>
      <c r="S612" s="123">
        <v>0.5</v>
      </c>
      <c r="T612" s="123">
        <v>0.5</v>
      </c>
      <c r="U612" s="123">
        <v>0.5</v>
      </c>
      <c r="V612" s="149">
        <v>0.5</v>
      </c>
      <c r="W612" s="116">
        <f t="shared" ref="W612:W614" si="424">SUBTOTAL(9,Q612:V612)</f>
        <v>3</v>
      </c>
      <c r="X612" s="119">
        <f t="shared" ref="X612:X614" si="425">SUM(P612,W612)</f>
        <v>6</v>
      </c>
      <c r="Y612" s="171"/>
      <c r="Z612" s="123"/>
      <c r="AA612" s="123"/>
      <c r="AB612" s="123"/>
      <c r="AC612" s="123"/>
      <c r="AD612" s="149"/>
      <c r="AE612" s="116">
        <f t="shared" ref="AE612:AE614" si="426">SUBTOTAL(9,Y612:AD612)</f>
        <v>0</v>
      </c>
    </row>
    <row r="613" spans="2:31" ht="15" customHeight="1">
      <c r="B613" s="8" t="s">
        <v>13</v>
      </c>
      <c r="C613" s="6" t="s">
        <v>14</v>
      </c>
      <c r="D613" s="4"/>
      <c r="E613" s="4"/>
      <c r="F613" s="4"/>
      <c r="G613" s="6" t="s">
        <v>7</v>
      </c>
      <c r="H613" s="7"/>
      <c r="I613" s="90" t="s">
        <v>31</v>
      </c>
      <c r="J613" s="171">
        <v>0.4</v>
      </c>
      <c r="K613" s="123">
        <v>0.4</v>
      </c>
      <c r="L613" s="123">
        <v>0.4</v>
      </c>
      <c r="M613" s="123">
        <v>0.4</v>
      </c>
      <c r="N613" s="123">
        <v>0.4</v>
      </c>
      <c r="O613" s="149">
        <v>0.4</v>
      </c>
      <c r="P613" s="116">
        <f t="shared" si="423"/>
        <v>2.4</v>
      </c>
      <c r="Q613" s="171">
        <v>0.4</v>
      </c>
      <c r="R613" s="123">
        <v>0.4</v>
      </c>
      <c r="S613" s="123">
        <v>0.4</v>
      </c>
      <c r="T613" s="123">
        <v>0.4</v>
      </c>
      <c r="U613" s="123">
        <v>0.4</v>
      </c>
      <c r="V613" s="149">
        <v>0.4</v>
      </c>
      <c r="W613" s="116">
        <f t="shared" si="424"/>
        <v>2.4</v>
      </c>
      <c r="X613" s="119">
        <f t="shared" si="425"/>
        <v>4.8</v>
      </c>
      <c r="Y613" s="171"/>
      <c r="Z613" s="123"/>
      <c r="AA613" s="123"/>
      <c r="AB613" s="123"/>
      <c r="AC613" s="123"/>
      <c r="AD613" s="149"/>
      <c r="AE613" s="116">
        <f t="shared" si="426"/>
        <v>0</v>
      </c>
    </row>
    <row r="614" spans="2:31" ht="15" customHeight="1">
      <c r="B614" s="8" t="s">
        <v>13</v>
      </c>
      <c r="C614" s="6" t="s">
        <v>14</v>
      </c>
      <c r="D614" s="4"/>
      <c r="E614" s="4"/>
      <c r="F614" s="4"/>
      <c r="G614" s="6" t="s">
        <v>7</v>
      </c>
      <c r="H614" s="7"/>
      <c r="I614" s="90" t="s">
        <v>35</v>
      </c>
      <c r="J614" s="171">
        <v>0.4</v>
      </c>
      <c r="K614" s="123">
        <v>0.4</v>
      </c>
      <c r="L614" s="123">
        <v>0.4</v>
      </c>
      <c r="M614" s="123">
        <v>0.4</v>
      </c>
      <c r="N614" s="123">
        <v>0.4</v>
      </c>
      <c r="O614" s="149">
        <v>0.4</v>
      </c>
      <c r="P614" s="116">
        <f t="shared" si="423"/>
        <v>2.4</v>
      </c>
      <c r="Q614" s="171">
        <v>0.4</v>
      </c>
      <c r="R614" s="123">
        <v>0.4</v>
      </c>
      <c r="S614" s="123">
        <v>0.35</v>
      </c>
      <c r="T614" s="531">
        <v>0.4</v>
      </c>
      <c r="U614" s="531">
        <v>0.4</v>
      </c>
      <c r="V614" s="149">
        <v>0.4</v>
      </c>
      <c r="W614" s="116">
        <f t="shared" si="424"/>
        <v>2.3499999999999996</v>
      </c>
      <c r="X614" s="119">
        <f t="shared" si="425"/>
        <v>4.75</v>
      </c>
      <c r="Y614" s="171"/>
      <c r="Z614" s="123"/>
      <c r="AA614" s="123"/>
      <c r="AB614" s="123"/>
      <c r="AC614" s="123"/>
      <c r="AD614" s="149"/>
      <c r="AE614" s="116">
        <f t="shared" si="426"/>
        <v>0</v>
      </c>
    </row>
    <row r="615" spans="2:31" ht="15" customHeight="1">
      <c r="B615" s="8" t="s">
        <v>13</v>
      </c>
      <c r="C615" s="6" t="s">
        <v>14</v>
      </c>
      <c r="D615" s="4"/>
      <c r="E615" s="4"/>
      <c r="F615" s="4"/>
      <c r="G615" s="6" t="s">
        <v>7</v>
      </c>
      <c r="H615" s="7"/>
      <c r="I615" s="90" t="s">
        <v>444</v>
      </c>
      <c r="J615" s="171">
        <v>0.4</v>
      </c>
      <c r="K615" s="123">
        <v>0.4</v>
      </c>
      <c r="L615" s="123">
        <v>0.4</v>
      </c>
      <c r="M615" s="123">
        <v>0.4</v>
      </c>
      <c r="N615" s="123">
        <v>0.4</v>
      </c>
      <c r="O615" s="149">
        <v>0.4</v>
      </c>
      <c r="P615" s="116">
        <f>SUBTOTAL(9,J615:O615)</f>
        <v>2.4</v>
      </c>
      <c r="Q615" s="171">
        <v>0.4</v>
      </c>
      <c r="R615" s="171">
        <v>0.4</v>
      </c>
      <c r="S615" s="171">
        <v>0.4</v>
      </c>
      <c r="T615" s="171">
        <v>0.4</v>
      </c>
      <c r="U615" s="171">
        <v>0.4</v>
      </c>
      <c r="V615" s="171">
        <v>0.4</v>
      </c>
      <c r="W615" s="116">
        <f>SUBTOTAL(9,Q615:V615)</f>
        <v>2.4</v>
      </c>
      <c r="X615" s="119">
        <f>SUM(P615,W615)</f>
        <v>4.8</v>
      </c>
      <c r="Y615" s="171"/>
      <c r="Z615" s="123"/>
      <c r="AA615" s="123"/>
      <c r="AB615" s="123"/>
      <c r="AC615" s="123"/>
      <c r="AD615" s="149"/>
      <c r="AE615" s="116">
        <f>SUBTOTAL(9,Y615:AD615)</f>
        <v>0</v>
      </c>
    </row>
    <row r="616" spans="2:31" ht="15" customHeight="1">
      <c r="B616" s="8" t="s">
        <v>13</v>
      </c>
      <c r="C616" s="6" t="s">
        <v>14</v>
      </c>
      <c r="D616" s="4"/>
      <c r="E616" s="4"/>
      <c r="F616" s="4"/>
      <c r="G616" s="6" t="s">
        <v>7</v>
      </c>
      <c r="H616" s="7"/>
      <c r="I616" s="90" t="s">
        <v>178</v>
      </c>
      <c r="J616" s="171">
        <v>0.3</v>
      </c>
      <c r="K616" s="123">
        <v>0.3</v>
      </c>
      <c r="L616" s="123">
        <v>0.3</v>
      </c>
      <c r="M616" s="123">
        <v>0.3</v>
      </c>
      <c r="N616" s="123">
        <v>0.3</v>
      </c>
      <c r="O616" s="149">
        <v>0.3</v>
      </c>
      <c r="P616" s="116">
        <f t="shared" ref="P616" si="427">SUBTOTAL(9,J616:O616)</f>
        <v>1.8</v>
      </c>
      <c r="Q616" s="171">
        <v>0.3</v>
      </c>
      <c r="R616" s="171">
        <v>0.3</v>
      </c>
      <c r="S616" s="171">
        <v>0.3</v>
      </c>
      <c r="T616" s="171">
        <v>0.3</v>
      </c>
      <c r="U616" s="171">
        <v>0.3</v>
      </c>
      <c r="V616" s="171">
        <v>0.3</v>
      </c>
      <c r="W616" s="116">
        <f t="shared" ref="W616:W648" si="428">SUBTOTAL(9,Q616:V616)</f>
        <v>1.8</v>
      </c>
      <c r="X616" s="119">
        <f t="shared" ref="X616:X648" si="429">SUM(P616,W616)</f>
        <v>3.6</v>
      </c>
      <c r="Y616" s="171"/>
      <c r="Z616" s="123"/>
      <c r="AA616" s="123"/>
      <c r="AB616" s="123"/>
      <c r="AC616" s="123"/>
      <c r="AD616" s="149"/>
      <c r="AE616" s="116">
        <f t="shared" ref="AE616:AE648" si="430">SUBTOTAL(9,Y616:AD616)</f>
        <v>0</v>
      </c>
    </row>
    <row r="617" spans="2:31" ht="15" customHeight="1">
      <c r="B617" s="8" t="s">
        <v>13</v>
      </c>
      <c r="C617" s="6" t="s">
        <v>14</v>
      </c>
      <c r="D617" s="4"/>
      <c r="E617" s="4"/>
      <c r="F617" s="4"/>
      <c r="G617" s="6" t="s">
        <v>7</v>
      </c>
      <c r="H617" s="7"/>
      <c r="I617" s="90" t="s">
        <v>27</v>
      </c>
      <c r="J617" s="171">
        <v>0.2</v>
      </c>
      <c r="K617" s="123">
        <v>0.2</v>
      </c>
      <c r="L617" s="123">
        <v>0.2</v>
      </c>
      <c r="M617" s="123">
        <v>0.2</v>
      </c>
      <c r="N617" s="123">
        <v>0.2</v>
      </c>
      <c r="O617" s="149">
        <v>0.2</v>
      </c>
      <c r="P617" s="116">
        <f t="shared" ref="P617:P648" si="431">SUBTOTAL(9,J617:O617)</f>
        <v>1.2</v>
      </c>
      <c r="Q617" s="171">
        <v>0.2</v>
      </c>
      <c r="R617" s="171">
        <v>0.2</v>
      </c>
      <c r="S617" s="171">
        <v>0.2</v>
      </c>
      <c r="T617" s="171">
        <v>0.2</v>
      </c>
      <c r="U617" s="171">
        <v>0.2</v>
      </c>
      <c r="V617" s="171">
        <v>0.2</v>
      </c>
      <c r="W617" s="116">
        <f t="shared" si="428"/>
        <v>1.2</v>
      </c>
      <c r="X617" s="119">
        <f t="shared" si="429"/>
        <v>2.4</v>
      </c>
      <c r="Y617" s="171"/>
      <c r="Z617" s="123"/>
      <c r="AA617" s="123"/>
      <c r="AB617" s="123"/>
      <c r="AC617" s="123"/>
      <c r="AD617" s="149"/>
      <c r="AE617" s="116">
        <f t="shared" si="430"/>
        <v>0</v>
      </c>
    </row>
    <row r="618" spans="2:31" ht="15" customHeight="1">
      <c r="B618" s="8" t="s">
        <v>13</v>
      </c>
      <c r="C618" s="6" t="s">
        <v>14</v>
      </c>
      <c r="D618" s="4"/>
      <c r="E618" s="4"/>
      <c r="F618" s="4"/>
      <c r="G618" s="6" t="s">
        <v>7</v>
      </c>
      <c r="H618" s="7"/>
      <c r="I618" s="90" t="s">
        <v>36</v>
      </c>
      <c r="J618" s="171">
        <v>0.2</v>
      </c>
      <c r="K618" s="123">
        <v>0.2</v>
      </c>
      <c r="L618" s="123">
        <v>0.2</v>
      </c>
      <c r="M618" s="123">
        <v>0.2</v>
      </c>
      <c r="N618" s="123">
        <v>0.2</v>
      </c>
      <c r="O618" s="149">
        <v>0.2</v>
      </c>
      <c r="P618" s="116">
        <f t="shared" si="431"/>
        <v>1.2</v>
      </c>
      <c r="Q618" s="171">
        <v>0.2</v>
      </c>
      <c r="R618" s="123">
        <v>0.2</v>
      </c>
      <c r="S618" s="123">
        <v>0.2</v>
      </c>
      <c r="T618" s="123">
        <v>0.2</v>
      </c>
      <c r="U618" s="123">
        <v>0.2</v>
      </c>
      <c r="V618" s="149">
        <v>0.2</v>
      </c>
      <c r="W618" s="116">
        <f t="shared" si="428"/>
        <v>1.2</v>
      </c>
      <c r="X618" s="119">
        <f t="shared" si="429"/>
        <v>2.4</v>
      </c>
      <c r="Y618" s="171"/>
      <c r="Z618" s="123"/>
      <c r="AA618" s="123"/>
      <c r="AB618" s="123"/>
      <c r="AC618" s="123"/>
      <c r="AD618" s="149"/>
      <c r="AE618" s="116">
        <f t="shared" si="430"/>
        <v>0</v>
      </c>
    </row>
    <row r="619" spans="2:31" ht="15" customHeight="1">
      <c r="B619" s="8" t="s">
        <v>13</v>
      </c>
      <c r="C619" s="6" t="s">
        <v>177</v>
      </c>
      <c r="D619" s="4"/>
      <c r="E619" s="4"/>
      <c r="F619" s="4"/>
      <c r="G619" s="6" t="s">
        <v>7</v>
      </c>
      <c r="H619" s="7"/>
      <c r="I619" s="101" t="s">
        <v>176</v>
      </c>
      <c r="J619" s="171"/>
      <c r="K619" s="123"/>
      <c r="L619" s="123"/>
      <c r="M619" s="123"/>
      <c r="N619" s="123"/>
      <c r="O619" s="149"/>
      <c r="P619" s="116">
        <f t="shared" si="431"/>
        <v>0</v>
      </c>
      <c r="Q619" s="171"/>
      <c r="R619" s="171"/>
      <c r="S619" s="171"/>
      <c r="T619" s="171"/>
      <c r="U619" s="171"/>
      <c r="V619" s="171"/>
      <c r="W619" s="116">
        <f t="shared" si="428"/>
        <v>0</v>
      </c>
      <c r="X619" s="119">
        <f t="shared" si="429"/>
        <v>0</v>
      </c>
      <c r="Y619" s="171"/>
      <c r="Z619" s="123"/>
      <c r="AA619" s="123"/>
      <c r="AB619" s="123"/>
      <c r="AC619" s="123"/>
      <c r="AD619" s="149"/>
      <c r="AE619" s="116">
        <f t="shared" si="430"/>
        <v>0</v>
      </c>
    </row>
    <row r="620" spans="2:31" ht="15" customHeight="1">
      <c r="B620" s="495" t="s">
        <v>13</v>
      </c>
      <c r="C620" s="610" t="s">
        <v>25</v>
      </c>
      <c r="D620" s="4"/>
      <c r="E620" s="4"/>
      <c r="F620" s="4"/>
      <c r="G620" s="610" t="s">
        <v>7</v>
      </c>
      <c r="H620" s="7"/>
      <c r="I620" s="611" t="s">
        <v>457</v>
      </c>
      <c r="J620" s="171"/>
      <c r="K620" s="531"/>
      <c r="L620" s="531"/>
      <c r="M620" s="531"/>
      <c r="N620" s="531"/>
      <c r="O620" s="149"/>
      <c r="P620" s="501">
        <f t="shared" ref="P620:P628" si="432">SUBTOTAL(9,J620:O620)</f>
        <v>0</v>
      </c>
      <c r="Q620" s="171"/>
      <c r="R620" s="171">
        <v>0.05</v>
      </c>
      <c r="S620" s="171"/>
      <c r="T620" s="171"/>
      <c r="U620" s="171"/>
      <c r="V620" s="171"/>
      <c r="W620" s="501">
        <f t="shared" ref="W620:W628" si="433">SUBTOTAL(9,Q620:V620)</f>
        <v>0.05</v>
      </c>
      <c r="X620" s="502">
        <f t="shared" ref="X620:X628" si="434">SUM(P620,W620)</f>
        <v>0.05</v>
      </c>
      <c r="Y620" s="171"/>
      <c r="Z620" s="531"/>
      <c r="AA620" s="531"/>
      <c r="AB620" s="531"/>
      <c r="AC620" s="531"/>
      <c r="AD620" s="149"/>
      <c r="AE620" s="501">
        <f t="shared" ref="AE620:AE628" si="435">SUBTOTAL(9,Y620:AD620)</f>
        <v>0</v>
      </c>
    </row>
    <row r="621" spans="2:31" ht="15" customHeight="1">
      <c r="B621" s="495" t="s">
        <v>13</v>
      </c>
      <c r="C621" s="610" t="s">
        <v>25</v>
      </c>
      <c r="D621" s="4"/>
      <c r="E621" s="4"/>
      <c r="F621" s="4"/>
      <c r="G621" s="610" t="s">
        <v>7</v>
      </c>
      <c r="H621" s="7"/>
      <c r="I621" s="611" t="s">
        <v>458</v>
      </c>
      <c r="J621" s="171"/>
      <c r="K621" s="531"/>
      <c r="L621" s="531"/>
      <c r="M621" s="531"/>
      <c r="N621" s="531"/>
      <c r="O621" s="149"/>
      <c r="P621" s="501">
        <f t="shared" si="432"/>
        <v>0</v>
      </c>
      <c r="Q621" s="171"/>
      <c r="R621" s="171"/>
      <c r="S621" s="171"/>
      <c r="T621" s="171"/>
      <c r="U621" s="171">
        <v>0.1</v>
      </c>
      <c r="V621" s="171"/>
      <c r="W621" s="501">
        <f t="shared" si="433"/>
        <v>0.1</v>
      </c>
      <c r="X621" s="502">
        <f t="shared" si="434"/>
        <v>0.1</v>
      </c>
      <c r="Y621" s="171"/>
      <c r="Z621" s="531"/>
      <c r="AA621" s="531"/>
      <c r="AB621" s="531"/>
      <c r="AC621" s="531"/>
      <c r="AD621" s="149"/>
      <c r="AE621" s="501">
        <f t="shared" si="435"/>
        <v>0</v>
      </c>
    </row>
    <row r="622" spans="2:31" ht="15" customHeight="1">
      <c r="B622" s="495" t="s">
        <v>13</v>
      </c>
      <c r="C622" s="610" t="s">
        <v>25</v>
      </c>
      <c r="D622" s="4"/>
      <c r="E622" s="4"/>
      <c r="F622" s="4"/>
      <c r="G622" s="610" t="s">
        <v>7</v>
      </c>
      <c r="H622" s="7"/>
      <c r="I622" s="611" t="s">
        <v>459</v>
      </c>
      <c r="J622" s="171"/>
      <c r="K622" s="531"/>
      <c r="L622" s="531"/>
      <c r="M622" s="531"/>
      <c r="N622" s="531"/>
      <c r="O622" s="149"/>
      <c r="P622" s="501">
        <f t="shared" si="432"/>
        <v>0</v>
      </c>
      <c r="Q622" s="171"/>
      <c r="R622" s="171"/>
      <c r="S622" s="171"/>
      <c r="T622" s="171"/>
      <c r="U622" s="171">
        <v>0.15</v>
      </c>
      <c r="V622" s="171"/>
      <c r="W622" s="501">
        <f t="shared" si="433"/>
        <v>0.15</v>
      </c>
      <c r="X622" s="502">
        <f t="shared" si="434"/>
        <v>0.15</v>
      </c>
      <c r="Y622" s="171"/>
      <c r="Z622" s="531"/>
      <c r="AA622" s="531"/>
      <c r="AB622" s="531"/>
      <c r="AC622" s="531"/>
      <c r="AD622" s="149"/>
      <c r="AE622" s="501">
        <f t="shared" si="435"/>
        <v>0</v>
      </c>
    </row>
    <row r="623" spans="2:31" ht="15" customHeight="1">
      <c r="B623" s="495" t="s">
        <v>13</v>
      </c>
      <c r="C623" s="610" t="s">
        <v>25</v>
      </c>
      <c r="D623" s="4"/>
      <c r="E623" s="4"/>
      <c r="F623" s="4"/>
      <c r="G623" s="610" t="s">
        <v>7</v>
      </c>
      <c r="H623" s="7"/>
      <c r="I623" s="611" t="s">
        <v>460</v>
      </c>
      <c r="J623" s="171"/>
      <c r="K623" s="531"/>
      <c r="L623" s="531"/>
      <c r="M623" s="531"/>
      <c r="N623" s="531"/>
      <c r="O623" s="149"/>
      <c r="P623" s="501">
        <f t="shared" si="432"/>
        <v>0</v>
      </c>
      <c r="Q623" s="171"/>
      <c r="R623" s="171">
        <v>0.05</v>
      </c>
      <c r="S623" s="171"/>
      <c r="T623" s="171"/>
      <c r="U623" s="171"/>
      <c r="V623" s="171"/>
      <c r="W623" s="501">
        <f t="shared" si="433"/>
        <v>0.05</v>
      </c>
      <c r="X623" s="502">
        <f t="shared" si="434"/>
        <v>0.05</v>
      </c>
      <c r="Y623" s="171"/>
      <c r="Z623" s="531"/>
      <c r="AA623" s="531"/>
      <c r="AB623" s="531"/>
      <c r="AC623" s="531"/>
      <c r="AD623" s="149"/>
      <c r="AE623" s="501">
        <f t="shared" si="435"/>
        <v>0</v>
      </c>
    </row>
    <row r="624" spans="2:31" ht="15" customHeight="1">
      <c r="B624" s="495" t="s">
        <v>13</v>
      </c>
      <c r="C624" s="610" t="s">
        <v>25</v>
      </c>
      <c r="D624" s="4"/>
      <c r="E624" s="4"/>
      <c r="F624" s="4"/>
      <c r="G624" s="610" t="s">
        <v>7</v>
      </c>
      <c r="H624" s="7"/>
      <c r="I624" s="611" t="s">
        <v>461</v>
      </c>
      <c r="J624" s="171"/>
      <c r="K624" s="531"/>
      <c r="L624" s="531"/>
      <c r="M624" s="531"/>
      <c r="N624" s="531"/>
      <c r="O624" s="149"/>
      <c r="P624" s="501">
        <f t="shared" si="432"/>
        <v>0</v>
      </c>
      <c r="Q624" s="171">
        <v>0.1</v>
      </c>
      <c r="R624" s="171"/>
      <c r="S624" s="171"/>
      <c r="T624" s="171"/>
      <c r="U624" s="171"/>
      <c r="V624" s="171"/>
      <c r="W624" s="501">
        <f t="shared" si="433"/>
        <v>0.1</v>
      </c>
      <c r="X624" s="502">
        <f t="shared" si="434"/>
        <v>0.1</v>
      </c>
      <c r="Y624" s="171"/>
      <c r="Z624" s="531"/>
      <c r="AA624" s="531"/>
      <c r="AB624" s="531"/>
      <c r="AC624" s="531"/>
      <c r="AD624" s="149"/>
      <c r="AE624" s="501">
        <f t="shared" si="435"/>
        <v>0</v>
      </c>
    </row>
    <row r="625" spans="2:31" ht="15" customHeight="1">
      <c r="B625" s="495" t="s">
        <v>13</v>
      </c>
      <c r="C625" s="610" t="s">
        <v>25</v>
      </c>
      <c r="D625" s="4"/>
      <c r="E625" s="4"/>
      <c r="F625" s="4"/>
      <c r="G625" s="610" t="s">
        <v>7</v>
      </c>
      <c r="H625" s="7"/>
      <c r="I625" s="611" t="s">
        <v>462</v>
      </c>
      <c r="J625" s="171"/>
      <c r="K625" s="531"/>
      <c r="L625" s="531"/>
      <c r="M625" s="531"/>
      <c r="N625" s="531"/>
      <c r="O625" s="149"/>
      <c r="P625" s="501">
        <f t="shared" si="432"/>
        <v>0</v>
      </c>
      <c r="Q625" s="171">
        <v>0.1</v>
      </c>
      <c r="R625" s="171"/>
      <c r="S625" s="171"/>
      <c r="T625" s="171"/>
      <c r="U625" s="171"/>
      <c r="V625" s="171"/>
      <c r="W625" s="501">
        <f t="shared" si="433"/>
        <v>0.1</v>
      </c>
      <c r="X625" s="502">
        <f t="shared" si="434"/>
        <v>0.1</v>
      </c>
      <c r="Y625" s="171"/>
      <c r="Z625" s="531"/>
      <c r="AA625" s="531"/>
      <c r="AB625" s="531"/>
      <c r="AC625" s="531"/>
      <c r="AD625" s="149"/>
      <c r="AE625" s="501">
        <f t="shared" si="435"/>
        <v>0</v>
      </c>
    </row>
    <row r="626" spans="2:31" ht="15" customHeight="1">
      <c r="B626" s="495" t="s">
        <v>13</v>
      </c>
      <c r="C626" s="610" t="s">
        <v>25</v>
      </c>
      <c r="D626" s="4"/>
      <c r="E626" s="4"/>
      <c r="F626" s="4"/>
      <c r="G626" s="610" t="s">
        <v>7</v>
      </c>
      <c r="H626" s="7"/>
      <c r="I626" s="611" t="s">
        <v>463</v>
      </c>
      <c r="J626" s="171"/>
      <c r="K626" s="531"/>
      <c r="L626" s="531"/>
      <c r="M626" s="531"/>
      <c r="N626" s="531"/>
      <c r="O626" s="149"/>
      <c r="P626" s="501">
        <f t="shared" si="432"/>
        <v>0</v>
      </c>
      <c r="Q626" s="171"/>
      <c r="R626" s="171">
        <v>0.1</v>
      </c>
      <c r="S626" s="171"/>
      <c r="T626" s="171"/>
      <c r="U626" s="171"/>
      <c r="V626" s="171"/>
      <c r="W626" s="501">
        <f t="shared" si="433"/>
        <v>0.1</v>
      </c>
      <c r="X626" s="502">
        <f t="shared" si="434"/>
        <v>0.1</v>
      </c>
      <c r="Y626" s="171"/>
      <c r="Z626" s="531"/>
      <c r="AA626" s="531"/>
      <c r="AB626" s="531"/>
      <c r="AC626" s="531"/>
      <c r="AD626" s="149"/>
      <c r="AE626" s="501">
        <f t="shared" si="435"/>
        <v>0</v>
      </c>
    </row>
    <row r="627" spans="2:31" ht="15" customHeight="1">
      <c r="B627" s="495" t="s">
        <v>13</v>
      </c>
      <c r="C627" s="610" t="s">
        <v>25</v>
      </c>
      <c r="D627" s="4"/>
      <c r="E627" s="4"/>
      <c r="F627" s="4"/>
      <c r="G627" s="610" t="s">
        <v>7</v>
      </c>
      <c r="H627" s="7"/>
      <c r="I627" s="611" t="s">
        <v>464</v>
      </c>
      <c r="J627" s="171"/>
      <c r="K627" s="531"/>
      <c r="L627" s="531"/>
      <c r="M627" s="531"/>
      <c r="N627" s="531"/>
      <c r="O627" s="149">
        <v>0.1</v>
      </c>
      <c r="P627" s="501">
        <f t="shared" si="432"/>
        <v>0.1</v>
      </c>
      <c r="Q627" s="171"/>
      <c r="R627" s="171"/>
      <c r="S627" s="171"/>
      <c r="T627" s="171"/>
      <c r="U627" s="171"/>
      <c r="V627" s="171"/>
      <c r="W627" s="501">
        <f t="shared" si="433"/>
        <v>0</v>
      </c>
      <c r="X627" s="502">
        <f t="shared" si="434"/>
        <v>0.1</v>
      </c>
      <c r="Y627" s="171"/>
      <c r="Z627" s="531"/>
      <c r="AA627" s="531"/>
      <c r="AB627" s="531"/>
      <c r="AC627" s="531"/>
      <c r="AD627" s="149"/>
      <c r="AE627" s="501">
        <f t="shared" si="435"/>
        <v>0</v>
      </c>
    </row>
    <row r="628" spans="2:31" ht="15" customHeight="1">
      <c r="B628" s="495" t="s">
        <v>13</v>
      </c>
      <c r="C628" s="610" t="s">
        <v>25</v>
      </c>
      <c r="D628" s="4"/>
      <c r="E628" s="4"/>
      <c r="F628" s="4"/>
      <c r="G628" s="610" t="s">
        <v>7</v>
      </c>
      <c r="H628" s="7"/>
      <c r="I628" s="611" t="s">
        <v>465</v>
      </c>
      <c r="J628" s="171"/>
      <c r="K628" s="531"/>
      <c r="L628" s="531"/>
      <c r="M628" s="531"/>
      <c r="N628" s="531"/>
      <c r="O628" s="149">
        <v>0.1</v>
      </c>
      <c r="P628" s="501">
        <f t="shared" si="432"/>
        <v>0.1</v>
      </c>
      <c r="Q628" s="171"/>
      <c r="R628" s="171"/>
      <c r="S628" s="171">
        <v>0.15</v>
      </c>
      <c r="T628" s="171"/>
      <c r="U628" s="171"/>
      <c r="V628" s="171"/>
      <c r="W628" s="501">
        <f t="shared" si="433"/>
        <v>0.15</v>
      </c>
      <c r="X628" s="502">
        <f t="shared" si="434"/>
        <v>0.25</v>
      </c>
      <c r="Y628" s="171"/>
      <c r="Z628" s="531"/>
      <c r="AA628" s="531"/>
      <c r="AB628" s="531"/>
      <c r="AC628" s="531"/>
      <c r="AD628" s="149"/>
      <c r="AE628" s="501">
        <f t="shared" si="435"/>
        <v>0</v>
      </c>
    </row>
    <row r="629" spans="2:31" ht="15" customHeight="1">
      <c r="B629" s="495" t="s">
        <v>13</v>
      </c>
      <c r="C629" s="610" t="s">
        <v>25</v>
      </c>
      <c r="D629" s="4"/>
      <c r="E629" s="4"/>
      <c r="F629" s="4"/>
      <c r="G629" s="610" t="s">
        <v>7</v>
      </c>
      <c r="H629" s="7"/>
      <c r="I629" s="611" t="s">
        <v>466</v>
      </c>
      <c r="J629" s="171"/>
      <c r="K629" s="531"/>
      <c r="L629" s="531"/>
      <c r="M629" s="531"/>
      <c r="N629" s="531">
        <v>1</v>
      </c>
      <c r="O629" s="149">
        <v>0.15</v>
      </c>
      <c r="P629" s="501">
        <f t="shared" ref="P629:P641" si="436">SUBTOTAL(9,J629:O629)</f>
        <v>1.1499999999999999</v>
      </c>
      <c r="Q629" s="171"/>
      <c r="R629" s="171">
        <v>0.05</v>
      </c>
      <c r="S629" s="171"/>
      <c r="T629" s="171"/>
      <c r="U629" s="171"/>
      <c r="V629" s="171"/>
      <c r="W629" s="501">
        <f t="shared" ref="W629:W641" si="437">SUBTOTAL(9,Q629:V629)</f>
        <v>0.05</v>
      </c>
      <c r="X629" s="502">
        <f t="shared" ref="X629:X641" si="438">SUM(P629,W629)</f>
        <v>1.2</v>
      </c>
      <c r="Y629" s="171"/>
      <c r="Z629" s="531"/>
      <c r="AA629" s="531"/>
      <c r="AB629" s="531"/>
      <c r="AC629" s="531"/>
      <c r="AD629" s="149"/>
      <c r="AE629" s="501">
        <f t="shared" ref="AE629:AE641" si="439">SUBTOTAL(9,Y629:AD629)</f>
        <v>0</v>
      </c>
    </row>
    <row r="630" spans="2:31" ht="15" customHeight="1">
      <c r="B630" s="495" t="s">
        <v>13</v>
      </c>
      <c r="C630" s="610" t="s">
        <v>25</v>
      </c>
      <c r="D630" s="4"/>
      <c r="E630" s="4"/>
      <c r="F630" s="4"/>
      <c r="G630" s="610" t="s">
        <v>7</v>
      </c>
      <c r="H630" s="7"/>
      <c r="I630" s="611" t="s">
        <v>467</v>
      </c>
      <c r="J630" s="171"/>
      <c r="K630" s="531"/>
      <c r="L630" s="531"/>
      <c r="M630" s="531"/>
      <c r="N630" s="531"/>
      <c r="O630" s="149"/>
      <c r="P630" s="501">
        <f t="shared" si="436"/>
        <v>0</v>
      </c>
      <c r="Q630" s="171"/>
      <c r="R630" s="171"/>
      <c r="S630" s="171"/>
      <c r="T630" s="171"/>
      <c r="U630" s="171">
        <v>0.1</v>
      </c>
      <c r="V630" s="171"/>
      <c r="W630" s="501">
        <f t="shared" si="437"/>
        <v>0.1</v>
      </c>
      <c r="X630" s="502">
        <f t="shared" si="438"/>
        <v>0.1</v>
      </c>
      <c r="Y630" s="171"/>
      <c r="Z630" s="531"/>
      <c r="AA630" s="531"/>
      <c r="AB630" s="531"/>
      <c r="AC630" s="531"/>
      <c r="AD630" s="149"/>
      <c r="AE630" s="501">
        <f t="shared" si="439"/>
        <v>0</v>
      </c>
    </row>
    <row r="631" spans="2:31" ht="15" customHeight="1">
      <c r="B631" s="495" t="s">
        <v>13</v>
      </c>
      <c r="C631" s="610" t="s">
        <v>25</v>
      </c>
      <c r="D631" s="4"/>
      <c r="E631" s="4"/>
      <c r="F631" s="4"/>
      <c r="G631" s="610" t="s">
        <v>7</v>
      </c>
      <c r="H631" s="7"/>
      <c r="I631" s="611" t="s">
        <v>365</v>
      </c>
      <c r="J631" s="171"/>
      <c r="K631" s="531"/>
      <c r="L631" s="531"/>
      <c r="M631" s="531"/>
      <c r="N631" s="531"/>
      <c r="O631" s="149"/>
      <c r="P631" s="501">
        <f t="shared" si="436"/>
        <v>0</v>
      </c>
      <c r="Q631" s="171"/>
      <c r="R631" s="171"/>
      <c r="S631" s="171"/>
      <c r="T631" s="171"/>
      <c r="U631" s="171">
        <v>0.1</v>
      </c>
      <c r="V631" s="171"/>
      <c r="W631" s="501">
        <f t="shared" si="437"/>
        <v>0.1</v>
      </c>
      <c r="X631" s="502">
        <f t="shared" si="438"/>
        <v>0.1</v>
      </c>
      <c r="Y631" s="171"/>
      <c r="Z631" s="531"/>
      <c r="AA631" s="531"/>
      <c r="AB631" s="531"/>
      <c r="AC631" s="531"/>
      <c r="AD631" s="149"/>
      <c r="AE631" s="501">
        <f t="shared" si="439"/>
        <v>0</v>
      </c>
    </row>
    <row r="632" spans="2:31" ht="15" customHeight="1">
      <c r="B632" s="495" t="s">
        <v>13</v>
      </c>
      <c r="C632" s="610" t="s">
        <v>25</v>
      </c>
      <c r="D632" s="4"/>
      <c r="E632" s="4"/>
      <c r="F632" s="4"/>
      <c r="G632" s="610" t="s">
        <v>7</v>
      </c>
      <c r="H632" s="7"/>
      <c r="I632" s="611" t="s">
        <v>468</v>
      </c>
      <c r="J632" s="171"/>
      <c r="K632" s="531"/>
      <c r="L632" s="531"/>
      <c r="M632" s="531"/>
      <c r="N632" s="531"/>
      <c r="O632" s="149"/>
      <c r="P632" s="501">
        <f t="shared" ref="P632:P633" si="440">SUBTOTAL(9,J632:O632)</f>
        <v>0</v>
      </c>
      <c r="Q632" s="171"/>
      <c r="R632" s="171"/>
      <c r="S632" s="171"/>
      <c r="T632" s="171"/>
      <c r="U632" s="171"/>
      <c r="V632" s="171">
        <v>0.1</v>
      </c>
      <c r="W632" s="501">
        <f t="shared" ref="W632:W633" si="441">SUBTOTAL(9,Q632:V632)</f>
        <v>0.1</v>
      </c>
      <c r="X632" s="502">
        <f t="shared" ref="X632:X633" si="442">SUM(P632,W632)</f>
        <v>0.1</v>
      </c>
      <c r="Y632" s="171"/>
      <c r="Z632" s="531"/>
      <c r="AA632" s="531"/>
      <c r="AB632" s="531"/>
      <c r="AC632" s="531"/>
      <c r="AD632" s="149"/>
      <c r="AE632" s="501">
        <f t="shared" ref="AE632:AE633" si="443">SUBTOTAL(9,Y632:AD632)</f>
        <v>0</v>
      </c>
    </row>
    <row r="633" spans="2:31" ht="15" customHeight="1">
      <c r="B633" s="495" t="s">
        <v>13</v>
      </c>
      <c r="C633" s="610" t="s">
        <v>25</v>
      </c>
      <c r="D633" s="4"/>
      <c r="E633" s="4"/>
      <c r="F633" s="4"/>
      <c r="G633" s="610" t="s">
        <v>7</v>
      </c>
      <c r="H633" s="7"/>
      <c r="I633" s="611" t="s">
        <v>469</v>
      </c>
      <c r="J633" s="171"/>
      <c r="K633" s="531"/>
      <c r="L633" s="531"/>
      <c r="M633" s="531"/>
      <c r="N633" s="531"/>
      <c r="O633" s="149"/>
      <c r="P633" s="501">
        <f t="shared" si="440"/>
        <v>0</v>
      </c>
      <c r="Q633" s="171"/>
      <c r="R633" s="171">
        <v>0.1</v>
      </c>
      <c r="S633" s="171"/>
      <c r="T633" s="171"/>
      <c r="U633" s="171"/>
      <c r="V633" s="171"/>
      <c r="W633" s="501">
        <f t="shared" si="441"/>
        <v>0.1</v>
      </c>
      <c r="X633" s="502">
        <f t="shared" si="442"/>
        <v>0.1</v>
      </c>
      <c r="Y633" s="171"/>
      <c r="Z633" s="531"/>
      <c r="AA633" s="531"/>
      <c r="AB633" s="531"/>
      <c r="AC633" s="531"/>
      <c r="AD633" s="149"/>
      <c r="AE633" s="501">
        <f t="shared" si="443"/>
        <v>0</v>
      </c>
    </row>
    <row r="634" spans="2:31" ht="15" customHeight="1">
      <c r="B634" s="495" t="s">
        <v>13</v>
      </c>
      <c r="C634" s="610" t="s">
        <v>25</v>
      </c>
      <c r="D634" s="4"/>
      <c r="E634" s="4"/>
      <c r="F634" s="4"/>
      <c r="G634" s="610" t="s">
        <v>7</v>
      </c>
      <c r="H634" s="7"/>
      <c r="I634" s="611" t="s">
        <v>470</v>
      </c>
      <c r="J634" s="171"/>
      <c r="K634" s="531"/>
      <c r="L634" s="531"/>
      <c r="M634" s="531"/>
      <c r="N634" s="531"/>
      <c r="O634" s="149"/>
      <c r="P634" s="501">
        <f t="shared" si="436"/>
        <v>0</v>
      </c>
      <c r="Q634" s="171">
        <v>0.1</v>
      </c>
      <c r="R634" s="171"/>
      <c r="S634" s="171"/>
      <c r="T634" s="171"/>
      <c r="U634" s="171"/>
      <c r="V634" s="171"/>
      <c r="W634" s="501">
        <f t="shared" si="437"/>
        <v>0.1</v>
      </c>
      <c r="X634" s="502">
        <f t="shared" si="438"/>
        <v>0.1</v>
      </c>
      <c r="Y634" s="171"/>
      <c r="Z634" s="531"/>
      <c r="AA634" s="531"/>
      <c r="AB634" s="531"/>
      <c r="AC634" s="531"/>
      <c r="AD634" s="149"/>
      <c r="AE634" s="501">
        <f t="shared" si="439"/>
        <v>0</v>
      </c>
    </row>
    <row r="635" spans="2:31" ht="15" customHeight="1">
      <c r="B635" s="495" t="s">
        <v>13</v>
      </c>
      <c r="C635" s="610" t="s">
        <v>25</v>
      </c>
      <c r="D635" s="4"/>
      <c r="E635" s="4"/>
      <c r="F635" s="4"/>
      <c r="G635" s="610" t="s">
        <v>7</v>
      </c>
      <c r="H635" s="7"/>
      <c r="I635" s="611" t="s">
        <v>471</v>
      </c>
      <c r="J635" s="171"/>
      <c r="K635" s="531"/>
      <c r="L635" s="531"/>
      <c r="M635" s="531"/>
      <c r="N635" s="531"/>
      <c r="O635" s="149"/>
      <c r="P635" s="501">
        <f t="shared" si="436"/>
        <v>0</v>
      </c>
      <c r="Q635" s="171">
        <v>0.2</v>
      </c>
      <c r="R635" s="171"/>
      <c r="S635" s="171"/>
      <c r="T635" s="171"/>
      <c r="U635" s="171"/>
      <c r="V635" s="171"/>
      <c r="W635" s="501">
        <f t="shared" si="437"/>
        <v>0.2</v>
      </c>
      <c r="X635" s="502">
        <f t="shared" si="438"/>
        <v>0.2</v>
      </c>
      <c r="Y635" s="171"/>
      <c r="Z635" s="531"/>
      <c r="AA635" s="531"/>
      <c r="AB635" s="531"/>
      <c r="AC635" s="531"/>
      <c r="AD635" s="149"/>
      <c r="AE635" s="501">
        <f t="shared" si="439"/>
        <v>0</v>
      </c>
    </row>
    <row r="636" spans="2:31" ht="15" customHeight="1">
      <c r="B636" s="495" t="s">
        <v>13</v>
      </c>
      <c r="C636" s="610" t="s">
        <v>25</v>
      </c>
      <c r="D636" s="4"/>
      <c r="E636" s="4"/>
      <c r="F636" s="4"/>
      <c r="G636" s="610" t="s">
        <v>7</v>
      </c>
      <c r="H636" s="7"/>
      <c r="I636" s="611" t="s">
        <v>472</v>
      </c>
      <c r="J636" s="171"/>
      <c r="K636" s="531"/>
      <c r="L636" s="531"/>
      <c r="M636" s="531"/>
      <c r="N636" s="531"/>
      <c r="O636" s="149"/>
      <c r="P636" s="501">
        <f t="shared" si="436"/>
        <v>0</v>
      </c>
      <c r="Q636" s="171"/>
      <c r="R636" s="171">
        <v>0.05</v>
      </c>
      <c r="S636" s="171"/>
      <c r="T636" s="171"/>
      <c r="U636" s="171">
        <v>0.15</v>
      </c>
      <c r="V636" s="171"/>
      <c r="W636" s="501">
        <f t="shared" si="437"/>
        <v>0.2</v>
      </c>
      <c r="X636" s="502">
        <f t="shared" si="438"/>
        <v>0.2</v>
      </c>
      <c r="Y636" s="171"/>
      <c r="Z636" s="531"/>
      <c r="AA636" s="531"/>
      <c r="AB636" s="531"/>
      <c r="AC636" s="531"/>
      <c r="AD636" s="149"/>
      <c r="AE636" s="501">
        <f t="shared" si="439"/>
        <v>0</v>
      </c>
    </row>
    <row r="637" spans="2:31" ht="15" customHeight="1">
      <c r="B637" s="495" t="s">
        <v>13</v>
      </c>
      <c r="C637" s="610" t="s">
        <v>25</v>
      </c>
      <c r="D637" s="4"/>
      <c r="E637" s="4"/>
      <c r="F637" s="4"/>
      <c r="G637" s="610" t="s">
        <v>7</v>
      </c>
      <c r="H637" s="7"/>
      <c r="I637" s="611" t="s">
        <v>473</v>
      </c>
      <c r="J637" s="171"/>
      <c r="K637" s="531"/>
      <c r="L637" s="531"/>
      <c r="M637" s="531"/>
      <c r="N637" s="531"/>
      <c r="O637" s="149"/>
      <c r="P637" s="501">
        <f t="shared" si="436"/>
        <v>0</v>
      </c>
      <c r="Q637" s="171"/>
      <c r="R637" s="171">
        <v>0.1</v>
      </c>
      <c r="S637" s="171">
        <v>0.15</v>
      </c>
      <c r="T637" s="171"/>
      <c r="U637" s="171"/>
      <c r="V637" s="171"/>
      <c r="W637" s="501">
        <f t="shared" si="437"/>
        <v>0.25</v>
      </c>
      <c r="X637" s="502">
        <f t="shared" si="438"/>
        <v>0.25</v>
      </c>
      <c r="Y637" s="171"/>
      <c r="Z637" s="531"/>
      <c r="AA637" s="531"/>
      <c r="AB637" s="531"/>
      <c r="AC637" s="531"/>
      <c r="AD637" s="149"/>
      <c r="AE637" s="501">
        <f t="shared" si="439"/>
        <v>0</v>
      </c>
    </row>
    <row r="638" spans="2:31" ht="15" customHeight="1">
      <c r="B638" s="495" t="s">
        <v>13</v>
      </c>
      <c r="C638" s="610" t="s">
        <v>25</v>
      </c>
      <c r="D638" s="4"/>
      <c r="E638" s="4"/>
      <c r="F638" s="4"/>
      <c r="G638" s="610" t="s">
        <v>7</v>
      </c>
      <c r="H638" s="7"/>
      <c r="I638" s="611" t="s">
        <v>239</v>
      </c>
      <c r="J638" s="171"/>
      <c r="K638" s="531"/>
      <c r="L638" s="531"/>
      <c r="M638" s="531"/>
      <c r="N638" s="531"/>
      <c r="O638" s="149"/>
      <c r="P638" s="501">
        <f t="shared" si="436"/>
        <v>0</v>
      </c>
      <c r="Q638" s="171"/>
      <c r="R638" s="171">
        <v>0.05</v>
      </c>
      <c r="S638" s="171"/>
      <c r="T638" s="171"/>
      <c r="U638" s="171"/>
      <c r="V638" s="171"/>
      <c r="W638" s="501">
        <f t="shared" si="437"/>
        <v>0.05</v>
      </c>
      <c r="X638" s="502">
        <f t="shared" si="438"/>
        <v>0.05</v>
      </c>
      <c r="Y638" s="171"/>
      <c r="Z638" s="531"/>
      <c r="AA638" s="531"/>
      <c r="AB638" s="531"/>
      <c r="AC638" s="531"/>
      <c r="AD638" s="149"/>
      <c r="AE638" s="501">
        <f t="shared" si="439"/>
        <v>0</v>
      </c>
    </row>
    <row r="639" spans="2:31" ht="15" customHeight="1">
      <c r="B639" s="495" t="s">
        <v>13</v>
      </c>
      <c r="C639" s="610" t="s">
        <v>25</v>
      </c>
      <c r="D639" s="4"/>
      <c r="E639" s="4"/>
      <c r="F639" s="4"/>
      <c r="G639" s="610" t="s">
        <v>7</v>
      </c>
      <c r="H639" s="7"/>
      <c r="I639" s="611" t="s">
        <v>474</v>
      </c>
      <c r="J639" s="171"/>
      <c r="K639" s="531"/>
      <c r="L639" s="531"/>
      <c r="M639" s="531"/>
      <c r="N639" s="531"/>
      <c r="O639" s="149"/>
      <c r="P639" s="501">
        <f t="shared" si="436"/>
        <v>0</v>
      </c>
      <c r="Q639" s="171"/>
      <c r="R639" s="171">
        <v>0.05</v>
      </c>
      <c r="S639" s="171"/>
      <c r="T639" s="171"/>
      <c r="U639" s="171"/>
      <c r="V639" s="171"/>
      <c r="W639" s="501">
        <f t="shared" si="437"/>
        <v>0.05</v>
      </c>
      <c r="X639" s="502">
        <f t="shared" si="438"/>
        <v>0.05</v>
      </c>
      <c r="Y639" s="171"/>
      <c r="Z639" s="531"/>
      <c r="AA639" s="531"/>
      <c r="AB639" s="531"/>
      <c r="AC639" s="531"/>
      <c r="AD639" s="149"/>
      <c r="AE639" s="501">
        <f t="shared" si="439"/>
        <v>0</v>
      </c>
    </row>
    <row r="640" spans="2:31" ht="15" customHeight="1">
      <c r="B640" s="495" t="s">
        <v>13</v>
      </c>
      <c r="C640" s="610" t="s">
        <v>25</v>
      </c>
      <c r="D640" s="4"/>
      <c r="E640" s="4"/>
      <c r="F640" s="4"/>
      <c r="G640" s="610" t="s">
        <v>7</v>
      </c>
      <c r="H640" s="7"/>
      <c r="I640" s="611" t="s">
        <v>475</v>
      </c>
      <c r="J640" s="171"/>
      <c r="K640" s="531"/>
      <c r="L640" s="531"/>
      <c r="M640" s="531"/>
      <c r="N640" s="531"/>
      <c r="O640" s="149"/>
      <c r="P640" s="501">
        <f t="shared" si="436"/>
        <v>0</v>
      </c>
      <c r="Q640" s="171">
        <v>0.1</v>
      </c>
      <c r="R640" s="171"/>
      <c r="S640" s="171"/>
      <c r="T640" s="171"/>
      <c r="U640" s="171"/>
      <c r="V640" s="171"/>
      <c r="W640" s="501">
        <f t="shared" si="437"/>
        <v>0.1</v>
      </c>
      <c r="X640" s="502">
        <f t="shared" si="438"/>
        <v>0.1</v>
      </c>
      <c r="Y640" s="171"/>
      <c r="Z640" s="531"/>
      <c r="AA640" s="531"/>
      <c r="AB640" s="531"/>
      <c r="AC640" s="531"/>
      <c r="AD640" s="149"/>
      <c r="AE640" s="501">
        <f t="shared" si="439"/>
        <v>0</v>
      </c>
    </row>
    <row r="641" spans="1:31" ht="15" customHeight="1">
      <c r="B641" s="495" t="s">
        <v>13</v>
      </c>
      <c r="C641" s="610" t="s">
        <v>25</v>
      </c>
      <c r="D641" s="4"/>
      <c r="E641" s="4"/>
      <c r="F641" s="4"/>
      <c r="G641" s="610" t="s">
        <v>7</v>
      </c>
      <c r="H641" s="7"/>
      <c r="I641" s="611" t="s">
        <v>476</v>
      </c>
      <c r="J641" s="171"/>
      <c r="K641" s="531"/>
      <c r="L641" s="531"/>
      <c r="M641" s="531"/>
      <c r="N641" s="531"/>
      <c r="O641" s="149"/>
      <c r="P641" s="501">
        <f t="shared" si="436"/>
        <v>0</v>
      </c>
      <c r="Q641" s="171"/>
      <c r="R641" s="171"/>
      <c r="S641" s="171"/>
      <c r="T641" s="171"/>
      <c r="U641" s="171">
        <v>0.15</v>
      </c>
      <c r="V641" s="171"/>
      <c r="W641" s="501">
        <f t="shared" si="437"/>
        <v>0.15</v>
      </c>
      <c r="X641" s="502">
        <f t="shared" si="438"/>
        <v>0.15</v>
      </c>
      <c r="Y641" s="171"/>
      <c r="Z641" s="531"/>
      <c r="AA641" s="531"/>
      <c r="AB641" s="531"/>
      <c r="AC641" s="531"/>
      <c r="AD641" s="149"/>
      <c r="AE641" s="501">
        <f t="shared" si="439"/>
        <v>0</v>
      </c>
    </row>
    <row r="642" spans="1:31" ht="15" customHeight="1">
      <c r="B642" s="495" t="s">
        <v>13</v>
      </c>
      <c r="C642" s="610" t="s">
        <v>25</v>
      </c>
      <c r="D642" s="4"/>
      <c r="E642" s="4"/>
      <c r="F642" s="4"/>
      <c r="G642" s="610" t="s">
        <v>7</v>
      </c>
      <c r="H642" s="7"/>
      <c r="I642" s="611" t="s">
        <v>477</v>
      </c>
      <c r="J642" s="171"/>
      <c r="K642" s="531"/>
      <c r="L642" s="531"/>
      <c r="M642" s="531"/>
      <c r="N642" s="531"/>
      <c r="O642" s="149"/>
      <c r="P642" s="501">
        <f t="shared" ref="P642" si="444">SUBTOTAL(9,J642:O642)</f>
        <v>0</v>
      </c>
      <c r="Q642" s="171">
        <v>0.2</v>
      </c>
      <c r="R642" s="171"/>
      <c r="S642" s="171">
        <v>0.15</v>
      </c>
      <c r="T642" s="171"/>
      <c r="U642" s="171"/>
      <c r="V642" s="171"/>
      <c r="W642" s="501">
        <f t="shared" ref="W642" si="445">SUBTOTAL(9,Q642:V642)</f>
        <v>0.35</v>
      </c>
      <c r="X642" s="502">
        <f t="shared" ref="X642" si="446">SUM(P642,W642)</f>
        <v>0.35</v>
      </c>
      <c r="Y642" s="171"/>
      <c r="Z642" s="531"/>
      <c r="AA642" s="531"/>
      <c r="AB642" s="531"/>
      <c r="AC642" s="531"/>
      <c r="AD642" s="149"/>
      <c r="AE642" s="501">
        <f t="shared" ref="AE642" si="447">SUBTOTAL(9,Y642:AD642)</f>
        <v>0</v>
      </c>
    </row>
    <row r="643" spans="1:31" ht="15" customHeight="1">
      <c r="B643" s="495" t="s">
        <v>13</v>
      </c>
      <c r="C643" s="610" t="s">
        <v>25</v>
      </c>
      <c r="D643" s="4"/>
      <c r="E643" s="4"/>
      <c r="F643" s="4"/>
      <c r="G643" s="610" t="s">
        <v>7</v>
      </c>
      <c r="H643" s="7"/>
      <c r="I643" s="611" t="s">
        <v>478</v>
      </c>
      <c r="J643" s="171"/>
      <c r="K643" s="531"/>
      <c r="L643" s="531"/>
      <c r="M643" s="531"/>
      <c r="N643" s="531"/>
      <c r="O643" s="149">
        <v>0.05</v>
      </c>
      <c r="P643" s="501">
        <f t="shared" ref="P643:P645" si="448">SUBTOTAL(9,J643:O643)</f>
        <v>0.05</v>
      </c>
      <c r="Q643" s="171"/>
      <c r="R643" s="171"/>
      <c r="S643" s="171"/>
      <c r="T643" s="171"/>
      <c r="U643" s="171"/>
      <c r="V643" s="171"/>
      <c r="W643" s="501">
        <f t="shared" ref="W643:W645" si="449">SUBTOTAL(9,Q643:V643)</f>
        <v>0</v>
      </c>
      <c r="X643" s="502">
        <f t="shared" ref="X643:X645" si="450">SUM(P643,W643)</f>
        <v>0.05</v>
      </c>
      <c r="Y643" s="171"/>
      <c r="Z643" s="531"/>
      <c r="AA643" s="531"/>
      <c r="AB643" s="531"/>
      <c r="AC643" s="531"/>
      <c r="AD643" s="149"/>
      <c r="AE643" s="501">
        <f t="shared" ref="AE643:AE645" si="451">SUBTOTAL(9,Y643:AD643)</f>
        <v>0</v>
      </c>
    </row>
    <row r="644" spans="1:31" ht="15" customHeight="1">
      <c r="B644" s="495" t="s">
        <v>13</v>
      </c>
      <c r="C644" s="610" t="s">
        <v>25</v>
      </c>
      <c r="D644" s="4"/>
      <c r="E644" s="4"/>
      <c r="F644" s="4"/>
      <c r="G644" s="610" t="s">
        <v>7</v>
      </c>
      <c r="H644" s="7"/>
      <c r="I644" s="611" t="s">
        <v>479</v>
      </c>
      <c r="J644" s="171"/>
      <c r="K644" s="531"/>
      <c r="L644" s="531"/>
      <c r="M644" s="531"/>
      <c r="N644" s="531"/>
      <c r="O644" s="149">
        <v>0.15</v>
      </c>
      <c r="P644" s="501">
        <f t="shared" si="448"/>
        <v>0.15</v>
      </c>
      <c r="Q644" s="171"/>
      <c r="R644" s="171"/>
      <c r="S644" s="171">
        <v>0.13</v>
      </c>
      <c r="T644" s="171"/>
      <c r="U644" s="171"/>
      <c r="V644" s="171"/>
      <c r="W644" s="501">
        <f t="shared" si="449"/>
        <v>0.13</v>
      </c>
      <c r="X644" s="502">
        <f t="shared" si="450"/>
        <v>0.28000000000000003</v>
      </c>
      <c r="Y644" s="171"/>
      <c r="Z644" s="531"/>
      <c r="AA644" s="531"/>
      <c r="AB644" s="531"/>
      <c r="AC644" s="531"/>
      <c r="AD644" s="149"/>
      <c r="AE644" s="501">
        <f t="shared" si="451"/>
        <v>0</v>
      </c>
    </row>
    <row r="645" spans="1:31" ht="15" customHeight="1">
      <c r="B645" s="495" t="s">
        <v>13</v>
      </c>
      <c r="C645" s="610" t="s">
        <v>25</v>
      </c>
      <c r="D645" s="4"/>
      <c r="E645" s="4"/>
      <c r="F645" s="4"/>
      <c r="G645" s="610" t="s">
        <v>7</v>
      </c>
      <c r="H645" s="7"/>
      <c r="I645" s="611" t="s">
        <v>480</v>
      </c>
      <c r="J645" s="171"/>
      <c r="K645" s="531"/>
      <c r="L645" s="531"/>
      <c r="M645" s="531"/>
      <c r="N645" s="531"/>
      <c r="O645" s="149"/>
      <c r="P645" s="501">
        <f t="shared" si="448"/>
        <v>0</v>
      </c>
      <c r="Q645" s="171"/>
      <c r="R645" s="171"/>
      <c r="S645" s="171"/>
      <c r="T645" s="171">
        <v>0.1</v>
      </c>
      <c r="U645" s="171"/>
      <c r="V645" s="171"/>
      <c r="W645" s="501">
        <f t="shared" si="449"/>
        <v>0.1</v>
      </c>
      <c r="X645" s="502">
        <f t="shared" si="450"/>
        <v>0.1</v>
      </c>
      <c r="Y645" s="171"/>
      <c r="Z645" s="531"/>
      <c r="AA645" s="531"/>
      <c r="AB645" s="531"/>
      <c r="AC645" s="531"/>
      <c r="AD645" s="149"/>
      <c r="AE645" s="501">
        <f t="shared" si="451"/>
        <v>0</v>
      </c>
    </row>
    <row r="646" spans="1:31" ht="15" customHeight="1">
      <c r="B646" s="8" t="s">
        <v>13</v>
      </c>
      <c r="C646" s="610" t="s">
        <v>25</v>
      </c>
      <c r="D646" s="4"/>
      <c r="E646" s="4"/>
      <c r="F646" s="4"/>
      <c r="G646" s="6" t="s">
        <v>7</v>
      </c>
      <c r="H646" s="7"/>
      <c r="I646" s="611" t="s">
        <v>481</v>
      </c>
      <c r="J646" s="171"/>
      <c r="K646" s="123"/>
      <c r="L646" s="123"/>
      <c r="M646" s="123"/>
      <c r="N646" s="123"/>
      <c r="O646" s="149"/>
      <c r="P646" s="116">
        <f t="shared" si="431"/>
        <v>0</v>
      </c>
      <c r="Q646" s="171"/>
      <c r="R646" s="171"/>
      <c r="S646" s="171"/>
      <c r="T646" s="171"/>
      <c r="U646" s="171"/>
      <c r="V646" s="171">
        <v>0.1</v>
      </c>
      <c r="W646" s="116">
        <f t="shared" si="428"/>
        <v>0.1</v>
      </c>
      <c r="X646" s="119">
        <f t="shared" si="429"/>
        <v>0.1</v>
      </c>
      <c r="Y646" s="171"/>
      <c r="Z646" s="123"/>
      <c r="AA646" s="123"/>
      <c r="AB646" s="123"/>
      <c r="AC646" s="123"/>
      <c r="AD646" s="149"/>
      <c r="AE646" s="116">
        <f t="shared" si="430"/>
        <v>0</v>
      </c>
    </row>
    <row r="647" spans="1:31" ht="15" customHeight="1">
      <c r="B647" s="8" t="s">
        <v>13</v>
      </c>
      <c r="C647" s="610" t="s">
        <v>25</v>
      </c>
      <c r="D647" s="4"/>
      <c r="E647" s="4"/>
      <c r="F647" s="4"/>
      <c r="G647" s="6" t="s">
        <v>7</v>
      </c>
      <c r="H647" s="7"/>
      <c r="I647" s="611" t="s">
        <v>482</v>
      </c>
      <c r="J647" s="171"/>
      <c r="K647" s="123"/>
      <c r="L647" s="123"/>
      <c r="M647" s="123"/>
      <c r="N647" s="123"/>
      <c r="O647" s="149"/>
      <c r="P647" s="116">
        <f t="shared" ref="P647" si="452">SUBTOTAL(9,J647:O647)</f>
        <v>0</v>
      </c>
      <c r="Q647" s="171"/>
      <c r="R647" s="171">
        <v>0.05</v>
      </c>
      <c r="S647" s="171"/>
      <c r="T647" s="171"/>
      <c r="U647" s="171"/>
      <c r="V647" s="171"/>
      <c r="W647" s="116">
        <f t="shared" ref="W647" si="453">SUBTOTAL(9,Q647:V647)</f>
        <v>0.05</v>
      </c>
      <c r="X647" s="119">
        <f t="shared" ref="X647" si="454">SUM(P647,W647)</f>
        <v>0.05</v>
      </c>
      <c r="Y647" s="171"/>
      <c r="Z647" s="123"/>
      <c r="AA647" s="123"/>
      <c r="AB647" s="123"/>
      <c r="AC647" s="123"/>
      <c r="AD647" s="149"/>
      <c r="AE647" s="116">
        <f t="shared" ref="AE647" si="455">SUBTOTAL(9,Y647:AD647)</f>
        <v>0</v>
      </c>
    </row>
    <row r="648" spans="1:31" ht="15" customHeight="1" thickBot="1">
      <c r="B648" s="8" t="s">
        <v>13</v>
      </c>
      <c r="C648" s="6" t="s">
        <v>25</v>
      </c>
      <c r="D648" s="4"/>
      <c r="E648" s="4"/>
      <c r="F648" s="4"/>
      <c r="G648" s="6" t="s">
        <v>7</v>
      </c>
      <c r="H648" s="7"/>
      <c r="I648" s="90" t="s">
        <v>147</v>
      </c>
      <c r="J648" s="171"/>
      <c r="K648" s="123"/>
      <c r="L648" s="123"/>
      <c r="M648" s="123"/>
      <c r="N648" s="123"/>
      <c r="O648" s="149"/>
      <c r="P648" s="116">
        <f t="shared" si="431"/>
        <v>0</v>
      </c>
      <c r="Q648" s="171"/>
      <c r="R648" s="123"/>
      <c r="S648" s="123"/>
      <c r="T648" s="123"/>
      <c r="U648" s="123"/>
      <c r="V648" s="149"/>
      <c r="W648" s="116">
        <f t="shared" si="428"/>
        <v>0</v>
      </c>
      <c r="X648" s="119">
        <f t="shared" si="429"/>
        <v>0</v>
      </c>
      <c r="Y648" s="171"/>
      <c r="Z648" s="123"/>
      <c r="AA648" s="123"/>
      <c r="AB648" s="123"/>
      <c r="AC648" s="123"/>
      <c r="AD648" s="149"/>
      <c r="AE648" s="116">
        <f t="shared" si="430"/>
        <v>0</v>
      </c>
    </row>
    <row r="649" spans="1:31" ht="15" customHeight="1">
      <c r="A649" s="67" t="s">
        <v>42</v>
      </c>
      <c r="B649" s="975" t="s">
        <v>15</v>
      </c>
      <c r="C649" s="976"/>
      <c r="D649" s="976"/>
      <c r="E649" s="976"/>
      <c r="F649" s="976"/>
      <c r="G649" s="976"/>
      <c r="H649" s="976"/>
      <c r="I649" s="976"/>
      <c r="J649" s="36">
        <f t="shared" ref="J649:AE649" si="456">SUM(J612:J648)</f>
        <v>2.4000000000000004</v>
      </c>
      <c r="K649" s="37">
        <f t="shared" si="456"/>
        <v>2.4000000000000004</v>
      </c>
      <c r="L649" s="37">
        <f t="shared" si="456"/>
        <v>2.4000000000000004</v>
      </c>
      <c r="M649" s="37">
        <f t="shared" si="456"/>
        <v>2.4000000000000004</v>
      </c>
      <c r="N649" s="37">
        <f t="shared" si="456"/>
        <v>3.4000000000000004</v>
      </c>
      <c r="O649" s="38">
        <f t="shared" si="456"/>
        <v>2.95</v>
      </c>
      <c r="P649" s="39">
        <f t="shared" si="456"/>
        <v>15.950000000000001</v>
      </c>
      <c r="Q649" s="36">
        <f t="shared" si="456"/>
        <v>3.2000000000000011</v>
      </c>
      <c r="R649" s="37">
        <f t="shared" si="456"/>
        <v>3.0499999999999994</v>
      </c>
      <c r="S649" s="37">
        <f t="shared" si="456"/>
        <v>2.9299999999999997</v>
      </c>
      <c r="T649" s="37">
        <f t="shared" si="456"/>
        <v>2.5000000000000004</v>
      </c>
      <c r="U649" s="37">
        <f t="shared" si="456"/>
        <v>3.1500000000000004</v>
      </c>
      <c r="V649" s="38">
        <f t="shared" si="456"/>
        <v>2.6000000000000005</v>
      </c>
      <c r="W649" s="39">
        <f t="shared" si="456"/>
        <v>17.430000000000003</v>
      </c>
      <c r="X649" s="39">
        <f t="shared" si="456"/>
        <v>33.380000000000003</v>
      </c>
      <c r="Y649" s="36">
        <f t="shared" si="456"/>
        <v>0</v>
      </c>
      <c r="Z649" s="37">
        <f t="shared" si="456"/>
        <v>0</v>
      </c>
      <c r="AA649" s="37">
        <f t="shared" si="456"/>
        <v>0</v>
      </c>
      <c r="AB649" s="37">
        <f t="shared" si="456"/>
        <v>0</v>
      </c>
      <c r="AC649" s="37">
        <f t="shared" si="456"/>
        <v>0</v>
      </c>
      <c r="AD649" s="38">
        <f t="shared" si="456"/>
        <v>0</v>
      </c>
      <c r="AE649" s="39">
        <f t="shared" si="456"/>
        <v>0</v>
      </c>
    </row>
    <row r="650" spans="1:31" ht="15" customHeight="1" thickBot="1">
      <c r="B650" s="977" t="s">
        <v>22</v>
      </c>
      <c r="C650" s="978"/>
      <c r="D650" s="978"/>
      <c r="E650" s="978"/>
      <c r="F650" s="978"/>
      <c r="G650" s="978"/>
      <c r="H650" s="978"/>
      <c r="I650" s="978"/>
      <c r="J650" s="40">
        <f t="shared" ref="J650:AE650" si="457">J609-J610+J649</f>
        <v>47.300000000000018</v>
      </c>
      <c r="K650" s="41">
        <f t="shared" si="457"/>
        <v>48.499999999999964</v>
      </c>
      <c r="L650" s="41">
        <f t="shared" si="457"/>
        <v>43.399999999999984</v>
      </c>
      <c r="M650" s="41">
        <f t="shared" si="457"/>
        <v>37.499999999999979</v>
      </c>
      <c r="N650" s="41">
        <f t="shared" si="457"/>
        <v>38.499999999999964</v>
      </c>
      <c r="O650" s="42">
        <f t="shared" si="457"/>
        <v>37.899999999999963</v>
      </c>
      <c r="P650" s="43">
        <f t="shared" si="457"/>
        <v>253.10000000000008</v>
      </c>
      <c r="Q650" s="40">
        <f t="shared" si="457"/>
        <v>37.5</v>
      </c>
      <c r="R650" s="41">
        <f t="shared" si="457"/>
        <v>37.500000000000014</v>
      </c>
      <c r="S650" s="41">
        <f t="shared" si="457"/>
        <v>38.499999999999979</v>
      </c>
      <c r="T650" s="41">
        <f t="shared" si="457"/>
        <v>38.499999999999957</v>
      </c>
      <c r="U650" s="41">
        <f t="shared" si="457"/>
        <v>38.499999999999936</v>
      </c>
      <c r="V650" s="42">
        <f t="shared" si="457"/>
        <v>38.490000000000045</v>
      </c>
      <c r="W650" s="43">
        <f t="shared" si="457"/>
        <v>228.99000000000007</v>
      </c>
      <c r="X650" s="43">
        <f t="shared" si="457"/>
        <v>482.0899999999998</v>
      </c>
      <c r="Y650" s="40">
        <f t="shared" si="457"/>
        <v>32.03</v>
      </c>
      <c r="Z650" s="41">
        <f t="shared" si="457"/>
        <v>31.369999999999976</v>
      </c>
      <c r="AA650" s="41">
        <f t="shared" si="457"/>
        <v>12.200000000000003</v>
      </c>
      <c r="AB650" s="41">
        <f t="shared" si="457"/>
        <v>1.5999999999999996</v>
      </c>
      <c r="AC650" s="41">
        <f t="shared" si="457"/>
        <v>1.5999999999999996</v>
      </c>
      <c r="AD650" s="42">
        <f t="shared" si="457"/>
        <v>0</v>
      </c>
      <c r="AE650" s="43">
        <f t="shared" si="457"/>
        <v>78.800000000000011</v>
      </c>
    </row>
    <row r="651" spans="1:31" ht="15" customHeight="1" thickBot="1">
      <c r="B651" s="979" t="s">
        <v>16</v>
      </c>
      <c r="C651" s="980"/>
      <c r="D651" s="980"/>
      <c r="E651" s="980"/>
      <c r="F651" s="980"/>
      <c r="G651" s="980"/>
      <c r="H651" s="980"/>
      <c r="I651" s="980"/>
      <c r="J651" s="44">
        <f t="shared" ref="J651:AE651" si="458">J609+J649</f>
        <v>142.42000000000002</v>
      </c>
      <c r="K651" s="45">
        <f t="shared" si="458"/>
        <v>152.16999999999996</v>
      </c>
      <c r="L651" s="45">
        <f t="shared" si="458"/>
        <v>148.79999999999998</v>
      </c>
      <c r="M651" s="45">
        <f t="shared" si="458"/>
        <v>122.24999999999999</v>
      </c>
      <c r="N651" s="45">
        <f t="shared" si="458"/>
        <v>123.09999999999997</v>
      </c>
      <c r="O651" s="46">
        <f t="shared" si="458"/>
        <v>121.19999999999997</v>
      </c>
      <c r="P651" s="47">
        <f t="shared" si="458"/>
        <v>809.94</v>
      </c>
      <c r="Q651" s="44">
        <f t="shared" si="458"/>
        <v>117.1</v>
      </c>
      <c r="R651" s="45">
        <f t="shared" si="458"/>
        <v>124.00000000000001</v>
      </c>
      <c r="S651" s="45">
        <f t="shared" si="458"/>
        <v>123.49999999999997</v>
      </c>
      <c r="T651" s="45">
        <f t="shared" si="458"/>
        <v>127.89999999999996</v>
      </c>
      <c r="U651" s="45">
        <f t="shared" si="458"/>
        <v>191.39999999999995</v>
      </c>
      <c r="V651" s="46">
        <f t="shared" si="458"/>
        <v>206.49000000000004</v>
      </c>
      <c r="W651" s="47">
        <f t="shared" si="458"/>
        <v>890.39</v>
      </c>
      <c r="X651" s="47">
        <f t="shared" si="458"/>
        <v>1700.3300000000002</v>
      </c>
      <c r="Y651" s="44">
        <f t="shared" si="458"/>
        <v>144.03</v>
      </c>
      <c r="Z651" s="45">
        <f t="shared" si="458"/>
        <v>127.36999999999998</v>
      </c>
      <c r="AA651" s="45">
        <f t="shared" si="458"/>
        <v>33.200000000000003</v>
      </c>
      <c r="AB651" s="45">
        <f t="shared" si="458"/>
        <v>9.6</v>
      </c>
      <c r="AC651" s="45">
        <f t="shared" si="458"/>
        <v>9.6</v>
      </c>
      <c r="AD651" s="46">
        <f t="shared" si="458"/>
        <v>0</v>
      </c>
      <c r="AE651" s="47">
        <f t="shared" si="458"/>
        <v>323.8</v>
      </c>
    </row>
    <row r="652" spans="1:31" ht="15" customHeight="1" thickTop="1" thickBot="1">
      <c r="J652" s="213"/>
      <c r="K652" s="213"/>
      <c r="L652" s="213"/>
      <c r="M652" s="213"/>
      <c r="N652" s="213"/>
      <c r="O652" s="213"/>
      <c r="P652" s="213"/>
      <c r="Q652" s="213"/>
      <c r="R652" s="213"/>
      <c r="S652" s="213"/>
      <c r="T652" s="213"/>
      <c r="U652" s="213"/>
      <c r="V652" s="213"/>
      <c r="W652" s="213"/>
      <c r="X652" s="213"/>
      <c r="Y652" s="213"/>
      <c r="Z652" s="213"/>
      <c r="AA652" s="213"/>
      <c r="AB652" s="213"/>
      <c r="AC652" s="213"/>
      <c r="AD652" s="213"/>
      <c r="AE652" s="213"/>
    </row>
    <row r="653" spans="1:31" ht="15" customHeight="1">
      <c r="H653" s="970" t="s">
        <v>267</v>
      </c>
      <c r="I653" s="346" t="s">
        <v>17</v>
      </c>
      <c r="J653" s="214">
        <v>44.100000000000009</v>
      </c>
      <c r="K653" s="224">
        <v>44.100000000000009</v>
      </c>
      <c r="L653" s="224">
        <v>44.1</v>
      </c>
      <c r="M653" s="224">
        <v>44.1</v>
      </c>
      <c r="N653" s="224">
        <v>44.1</v>
      </c>
      <c r="O653" s="232">
        <v>45.699999999999996</v>
      </c>
      <c r="P653" s="233">
        <f>SUM(J653:O653)</f>
        <v>266.2</v>
      </c>
      <c r="Q653" s="214">
        <v>46.1</v>
      </c>
      <c r="R653" s="224">
        <v>46.1</v>
      </c>
      <c r="S653" s="224">
        <v>46.100000000000009</v>
      </c>
      <c r="T653" s="224">
        <v>46.100000000000009</v>
      </c>
      <c r="U653" s="224">
        <v>46.100000000000009</v>
      </c>
      <c r="V653" s="232">
        <v>46.1</v>
      </c>
      <c r="W653" s="214">
        <f>SUM(Q653:V653)</f>
        <v>276.60000000000008</v>
      </c>
      <c r="X653" s="233">
        <f>SUM(P653,W653)</f>
        <v>542.80000000000007</v>
      </c>
      <c r="Y653" s="214"/>
      <c r="Z653" s="224"/>
      <c r="AA653" s="224"/>
      <c r="AB653" s="224"/>
      <c r="AC653" s="224"/>
      <c r="AD653" s="232"/>
      <c r="AE653" s="233">
        <f>SUM(Y653:AD653)</f>
        <v>0</v>
      </c>
    </row>
    <row r="654" spans="1:31" ht="15" customHeight="1">
      <c r="H654" s="971"/>
      <c r="I654" s="110" t="s">
        <v>8</v>
      </c>
      <c r="J654" s="235">
        <v>83.62</v>
      </c>
      <c r="K654" s="238">
        <v>88.12</v>
      </c>
      <c r="L654" s="238">
        <v>89</v>
      </c>
      <c r="M654" s="238">
        <v>100</v>
      </c>
      <c r="N654" s="238">
        <v>107</v>
      </c>
      <c r="O654" s="240">
        <v>116</v>
      </c>
      <c r="P654" s="242">
        <f>SUM(J654:O654)</f>
        <v>583.74</v>
      </c>
      <c r="Q654" s="235">
        <v>108</v>
      </c>
      <c r="R654" s="238">
        <v>109</v>
      </c>
      <c r="S654" s="238">
        <v>112</v>
      </c>
      <c r="T654" s="238">
        <v>112</v>
      </c>
      <c r="U654" s="238">
        <v>108</v>
      </c>
      <c r="V654" s="240">
        <v>102</v>
      </c>
      <c r="W654" s="14">
        <f>SUM(Q654:V654)</f>
        <v>651</v>
      </c>
      <c r="X654" s="242">
        <f>SUM(P654,W654)</f>
        <v>1234.74</v>
      </c>
      <c r="Y654" s="235"/>
      <c r="Z654" s="238"/>
      <c r="AA654" s="238"/>
      <c r="AB654" s="238"/>
      <c r="AC654" s="238"/>
      <c r="AD654" s="240"/>
      <c r="AE654" s="242">
        <f>SUM(Y654:AD654)</f>
        <v>0</v>
      </c>
    </row>
    <row r="655" spans="1:31" ht="15" customHeight="1">
      <c r="H655" s="971"/>
      <c r="I655" s="347" t="s">
        <v>18</v>
      </c>
      <c r="J655" s="236">
        <f t="shared" ref="J655:X655" si="459">J654/J656</f>
        <v>0.65471343564046347</v>
      </c>
      <c r="K655" s="239">
        <f t="shared" si="459"/>
        <v>0.66646498260474951</v>
      </c>
      <c r="L655" s="239">
        <f t="shared" si="459"/>
        <v>0.66867017280240426</v>
      </c>
      <c r="M655" s="239">
        <f t="shared" si="459"/>
        <v>0.69396252602359476</v>
      </c>
      <c r="N655" s="239">
        <f t="shared" si="459"/>
        <v>0.70814030443414955</v>
      </c>
      <c r="O655" s="241">
        <f t="shared" si="459"/>
        <v>0.71737786023500316</v>
      </c>
      <c r="P655" s="243">
        <f t="shared" si="459"/>
        <v>0.686801421276796</v>
      </c>
      <c r="Q655" s="236">
        <f t="shared" si="459"/>
        <v>0.70084360804672297</v>
      </c>
      <c r="R655" s="239">
        <f t="shared" si="459"/>
        <v>0.70277240490006454</v>
      </c>
      <c r="S655" s="239">
        <f t="shared" si="459"/>
        <v>0.70841239721695115</v>
      </c>
      <c r="T655" s="239">
        <f t="shared" si="459"/>
        <v>0.70841239721695115</v>
      </c>
      <c r="U655" s="239">
        <f t="shared" si="459"/>
        <v>0.70084360804672285</v>
      </c>
      <c r="V655" s="241">
        <f t="shared" si="459"/>
        <v>0.68872383524645509</v>
      </c>
      <c r="W655" s="18">
        <f t="shared" si="459"/>
        <v>0.70181112548512281</v>
      </c>
      <c r="X655" s="243">
        <f t="shared" si="459"/>
        <v>0.69463415731854139</v>
      </c>
      <c r="Y655" s="236" t="e">
        <f t="shared" ref="Y655:AE655" si="460">Y654/Y656</f>
        <v>#DIV/0!</v>
      </c>
      <c r="Z655" s="239" t="e">
        <f t="shared" si="460"/>
        <v>#DIV/0!</v>
      </c>
      <c r="AA655" s="239" t="e">
        <f t="shared" si="460"/>
        <v>#DIV/0!</v>
      </c>
      <c r="AB655" s="239" t="e">
        <f t="shared" si="460"/>
        <v>#DIV/0!</v>
      </c>
      <c r="AC655" s="239" t="e">
        <f t="shared" si="460"/>
        <v>#DIV/0!</v>
      </c>
      <c r="AD655" s="241" t="e">
        <f t="shared" si="460"/>
        <v>#DIV/0!</v>
      </c>
      <c r="AE655" s="243" t="e">
        <f t="shared" si="460"/>
        <v>#DIV/0!</v>
      </c>
    </row>
    <row r="656" spans="1:31" ht="15" customHeight="1" thickBot="1">
      <c r="B656" s="67"/>
      <c r="C656" s="67"/>
      <c r="D656" s="67"/>
      <c r="E656" s="67"/>
      <c r="F656" s="67"/>
      <c r="G656" s="71"/>
      <c r="H656" s="972"/>
      <c r="I656" s="348" t="s">
        <v>19</v>
      </c>
      <c r="J656" s="19">
        <f>SUM(J653:J654)</f>
        <v>127.72000000000001</v>
      </c>
      <c r="K656" s="244">
        <f t="shared" ref="K656:V656" si="461">SUM(K653:K654)</f>
        <v>132.22000000000003</v>
      </c>
      <c r="L656" s="244">
        <f t="shared" si="461"/>
        <v>133.1</v>
      </c>
      <c r="M656" s="244">
        <f t="shared" si="461"/>
        <v>144.1</v>
      </c>
      <c r="N656" s="244">
        <f t="shared" si="461"/>
        <v>151.1</v>
      </c>
      <c r="O656" s="245">
        <f t="shared" si="461"/>
        <v>161.69999999999999</v>
      </c>
      <c r="P656" s="246">
        <f t="shared" si="461"/>
        <v>849.94</v>
      </c>
      <c r="Q656" s="19">
        <f t="shared" si="461"/>
        <v>154.1</v>
      </c>
      <c r="R656" s="20">
        <f t="shared" si="461"/>
        <v>155.1</v>
      </c>
      <c r="S656" s="20">
        <f t="shared" si="461"/>
        <v>158.10000000000002</v>
      </c>
      <c r="T656" s="20">
        <f t="shared" si="461"/>
        <v>158.10000000000002</v>
      </c>
      <c r="U656" s="20">
        <f t="shared" si="461"/>
        <v>154.10000000000002</v>
      </c>
      <c r="V656" s="21">
        <f t="shared" si="461"/>
        <v>148.1</v>
      </c>
      <c r="W656" s="19">
        <f>SUM(W653:W654)</f>
        <v>927.60000000000014</v>
      </c>
      <c r="X656" s="246">
        <f>SUM(X653:X654)</f>
        <v>1777.54</v>
      </c>
      <c r="Y656" s="19">
        <f>SUM(Y653:Y654)</f>
        <v>0</v>
      </c>
      <c r="Z656" s="244">
        <f t="shared" ref="Z656:AE656" si="462">SUM(Z653:Z654)</f>
        <v>0</v>
      </c>
      <c r="AA656" s="244">
        <f t="shared" si="462"/>
        <v>0</v>
      </c>
      <c r="AB656" s="244">
        <f t="shared" si="462"/>
        <v>0</v>
      </c>
      <c r="AC656" s="244">
        <f t="shared" si="462"/>
        <v>0</v>
      </c>
      <c r="AD656" s="245">
        <f t="shared" si="462"/>
        <v>0</v>
      </c>
      <c r="AE656" s="246">
        <f t="shared" si="462"/>
        <v>0</v>
      </c>
    </row>
    <row r="657" spans="2:31" ht="15" customHeight="1">
      <c r="B657" s="67"/>
      <c r="C657" s="67"/>
      <c r="D657" s="67"/>
      <c r="E657" s="67"/>
      <c r="F657" s="67"/>
      <c r="G657" s="71"/>
      <c r="H657" s="981" t="s">
        <v>20</v>
      </c>
      <c r="I657" s="349" t="s">
        <v>17</v>
      </c>
      <c r="J657" s="48">
        <f t="shared" ref="J657:O657" si="463">J609-J610</f>
        <v>44.90000000000002</v>
      </c>
      <c r="K657" s="49">
        <f t="shared" si="463"/>
        <v>46.099999999999966</v>
      </c>
      <c r="L657" s="49">
        <f t="shared" si="463"/>
        <v>40.999999999999986</v>
      </c>
      <c r="M657" s="49">
        <f t="shared" si="463"/>
        <v>35.09999999999998</v>
      </c>
      <c r="N657" s="49">
        <f t="shared" si="463"/>
        <v>35.099999999999966</v>
      </c>
      <c r="O657" s="50">
        <f t="shared" si="463"/>
        <v>34.94999999999996</v>
      </c>
      <c r="P657" s="51">
        <f>SUM(J657:O657)</f>
        <v>237.14999999999989</v>
      </c>
      <c r="Q657" s="48">
        <f t="shared" ref="Q657:V657" si="464">Q609-Q610</f>
        <v>34.299999999999997</v>
      </c>
      <c r="R657" s="49">
        <f t="shared" si="464"/>
        <v>34.450000000000017</v>
      </c>
      <c r="S657" s="49">
        <f t="shared" si="464"/>
        <v>35.569999999999979</v>
      </c>
      <c r="T657" s="49">
        <f t="shared" si="464"/>
        <v>35.999999999999957</v>
      </c>
      <c r="U657" s="49">
        <f t="shared" si="464"/>
        <v>35.349999999999937</v>
      </c>
      <c r="V657" s="50">
        <f t="shared" si="464"/>
        <v>35.890000000000043</v>
      </c>
      <c r="W657" s="51">
        <f>SUM(Q657:V657)</f>
        <v>211.55999999999992</v>
      </c>
      <c r="X657" s="51">
        <f>SUM(P657,W657)</f>
        <v>448.70999999999981</v>
      </c>
      <c r="Y657" s="48">
        <f t="shared" ref="Y657:AD657" si="465">Y609-Y610</f>
        <v>32.03</v>
      </c>
      <c r="Z657" s="49">
        <f t="shared" si="465"/>
        <v>31.369999999999976</v>
      </c>
      <c r="AA657" s="49">
        <f t="shared" si="465"/>
        <v>12.200000000000003</v>
      </c>
      <c r="AB657" s="49">
        <f t="shared" si="465"/>
        <v>1.5999999999999996</v>
      </c>
      <c r="AC657" s="49">
        <f t="shared" si="465"/>
        <v>1.5999999999999996</v>
      </c>
      <c r="AD657" s="50">
        <f t="shared" si="465"/>
        <v>0</v>
      </c>
      <c r="AE657" s="51">
        <f>SUM(Y657:AD657)</f>
        <v>78.799999999999969</v>
      </c>
    </row>
    <row r="658" spans="2:31" ht="15" customHeight="1">
      <c r="B658" s="67"/>
      <c r="C658" s="67"/>
      <c r="D658" s="67"/>
      <c r="E658" s="67"/>
      <c r="F658" s="67"/>
      <c r="G658" s="71"/>
      <c r="H658" s="982"/>
      <c r="I658" s="350" t="s">
        <v>8</v>
      </c>
      <c r="J658" s="52">
        <f t="shared" ref="J658:O658" si="466">J610</f>
        <v>95.11999999999999</v>
      </c>
      <c r="K658" s="53">
        <f t="shared" si="466"/>
        <v>103.66999999999999</v>
      </c>
      <c r="L658" s="53">
        <f t="shared" si="466"/>
        <v>105.39999999999999</v>
      </c>
      <c r="M658" s="53">
        <f t="shared" si="466"/>
        <v>84.75</v>
      </c>
      <c r="N658" s="53">
        <f t="shared" si="466"/>
        <v>84.6</v>
      </c>
      <c r="O658" s="54">
        <f t="shared" si="466"/>
        <v>83.300000000000011</v>
      </c>
      <c r="P658" s="55">
        <f>SUM(J658:O658)</f>
        <v>556.83999999999992</v>
      </c>
      <c r="Q658" s="52">
        <f t="shared" ref="Q658:V658" si="467">Q610</f>
        <v>79.599999999999994</v>
      </c>
      <c r="R658" s="53">
        <f t="shared" si="467"/>
        <v>86.5</v>
      </c>
      <c r="S658" s="53">
        <f t="shared" si="467"/>
        <v>85</v>
      </c>
      <c r="T658" s="53">
        <f t="shared" si="467"/>
        <v>89.4</v>
      </c>
      <c r="U658" s="53">
        <f t="shared" si="467"/>
        <v>152.9</v>
      </c>
      <c r="V658" s="54">
        <f t="shared" si="467"/>
        <v>168</v>
      </c>
      <c r="W658" s="55">
        <f>SUM(Q658:V658)</f>
        <v>661.4</v>
      </c>
      <c r="X658" s="55">
        <f>SUM(P658,W658)</f>
        <v>1218.2399999999998</v>
      </c>
      <c r="Y658" s="52">
        <f t="shared" ref="Y658:AD658" si="468">Y610</f>
        <v>112</v>
      </c>
      <c r="Z658" s="53">
        <f t="shared" si="468"/>
        <v>96</v>
      </c>
      <c r="AA658" s="53">
        <f t="shared" si="468"/>
        <v>21</v>
      </c>
      <c r="AB658" s="53">
        <f t="shared" si="468"/>
        <v>8</v>
      </c>
      <c r="AC658" s="53">
        <f t="shared" si="468"/>
        <v>8</v>
      </c>
      <c r="AD658" s="54">
        <f t="shared" si="468"/>
        <v>0</v>
      </c>
      <c r="AE658" s="55">
        <f>SUM(Y658:AD658)</f>
        <v>245</v>
      </c>
    </row>
    <row r="659" spans="2:31" ht="15" customHeight="1">
      <c r="B659" s="67"/>
      <c r="C659" s="67"/>
      <c r="D659" s="67"/>
      <c r="E659" s="67"/>
      <c r="F659" s="67"/>
      <c r="G659" s="71"/>
      <c r="H659" s="982"/>
      <c r="I659" s="351" t="s">
        <v>18</v>
      </c>
      <c r="J659" s="56">
        <f t="shared" ref="J659:AE659" si="469">J658/J609</f>
        <v>0.67933152406799013</v>
      </c>
      <c r="K659" s="57">
        <f t="shared" si="469"/>
        <v>0.69219469853775806</v>
      </c>
      <c r="L659" s="57">
        <f t="shared" si="469"/>
        <v>0.71994535519125691</v>
      </c>
      <c r="M659" s="57">
        <f t="shared" si="469"/>
        <v>0.70713391739674603</v>
      </c>
      <c r="N659" s="57">
        <f t="shared" si="469"/>
        <v>0.70676691729323327</v>
      </c>
      <c r="O659" s="58">
        <f t="shared" si="469"/>
        <v>0.70443974630021167</v>
      </c>
      <c r="P659" s="59">
        <f t="shared" si="469"/>
        <v>0.70131865640625191</v>
      </c>
      <c r="Q659" s="56">
        <f t="shared" si="469"/>
        <v>0.69885864793678665</v>
      </c>
      <c r="R659" s="57">
        <f t="shared" si="469"/>
        <v>0.71517155849524583</v>
      </c>
      <c r="S659" s="57">
        <f t="shared" si="469"/>
        <v>0.70498465621630602</v>
      </c>
      <c r="T659" s="57">
        <f t="shared" si="469"/>
        <v>0.71291866028708162</v>
      </c>
      <c r="U659" s="57">
        <f t="shared" si="469"/>
        <v>0.81221779548472806</v>
      </c>
      <c r="V659" s="58">
        <f t="shared" si="469"/>
        <v>0.82397371131492458</v>
      </c>
      <c r="W659" s="59">
        <f t="shared" si="469"/>
        <v>0.75765212609970667</v>
      </c>
      <c r="X659" s="59">
        <f t="shared" si="469"/>
        <v>0.73081976064069099</v>
      </c>
      <c r="Y659" s="56">
        <f t="shared" si="469"/>
        <v>0.77761577449142538</v>
      </c>
      <c r="Z659" s="57">
        <f t="shared" si="469"/>
        <v>0.75370966475622214</v>
      </c>
      <c r="AA659" s="57">
        <f t="shared" si="469"/>
        <v>0.63253012048192769</v>
      </c>
      <c r="AB659" s="57">
        <f t="shared" si="469"/>
        <v>0.83333333333333337</v>
      </c>
      <c r="AC659" s="57">
        <f t="shared" si="469"/>
        <v>0.83333333333333337</v>
      </c>
      <c r="AD659" s="58" t="e">
        <f t="shared" si="469"/>
        <v>#DIV/0!</v>
      </c>
      <c r="AE659" s="59">
        <f t="shared" si="469"/>
        <v>0.75663990117356394</v>
      </c>
    </row>
    <row r="660" spans="2:31" ht="15" customHeight="1" thickBot="1">
      <c r="B660" s="67"/>
      <c r="C660" s="67"/>
      <c r="D660" s="67"/>
      <c r="E660" s="67"/>
      <c r="F660" s="67"/>
      <c r="G660" s="71"/>
      <c r="H660" s="983"/>
      <c r="I660" s="352" t="s">
        <v>19</v>
      </c>
      <c r="J660" s="60">
        <f t="shared" ref="J660:V660" si="470">SUM(J657:J658)</f>
        <v>140.02000000000001</v>
      </c>
      <c r="K660" s="61">
        <f t="shared" si="470"/>
        <v>149.76999999999995</v>
      </c>
      <c r="L660" s="61">
        <f t="shared" si="470"/>
        <v>146.39999999999998</v>
      </c>
      <c r="M660" s="61">
        <f t="shared" si="470"/>
        <v>119.84999999999998</v>
      </c>
      <c r="N660" s="61">
        <f t="shared" si="470"/>
        <v>119.69999999999996</v>
      </c>
      <c r="O660" s="62">
        <f t="shared" si="470"/>
        <v>118.24999999999997</v>
      </c>
      <c r="P660" s="63">
        <f t="shared" si="470"/>
        <v>793.98999999999978</v>
      </c>
      <c r="Q660" s="60">
        <f t="shared" si="470"/>
        <v>113.89999999999999</v>
      </c>
      <c r="R660" s="61">
        <f t="shared" si="470"/>
        <v>120.95000000000002</v>
      </c>
      <c r="S660" s="61">
        <f t="shared" si="470"/>
        <v>120.56999999999998</v>
      </c>
      <c r="T660" s="61">
        <f t="shared" si="470"/>
        <v>125.39999999999996</v>
      </c>
      <c r="U660" s="61">
        <f t="shared" si="470"/>
        <v>188.24999999999994</v>
      </c>
      <c r="V660" s="62">
        <f t="shared" si="470"/>
        <v>203.89000000000004</v>
      </c>
      <c r="W660" s="63">
        <f>SUM(W657:W658)</f>
        <v>872.95999999999992</v>
      </c>
      <c r="X660" s="63">
        <f>SUM(X657:X658)</f>
        <v>1666.9499999999996</v>
      </c>
      <c r="Y660" s="60">
        <f t="shared" ref="Y660:AE660" si="471">SUM(Y657:Y658)</f>
        <v>144.03</v>
      </c>
      <c r="Z660" s="61">
        <f t="shared" si="471"/>
        <v>127.36999999999998</v>
      </c>
      <c r="AA660" s="61">
        <f t="shared" si="471"/>
        <v>33.200000000000003</v>
      </c>
      <c r="AB660" s="61">
        <f t="shared" si="471"/>
        <v>9.6</v>
      </c>
      <c r="AC660" s="61">
        <f t="shared" si="471"/>
        <v>9.6</v>
      </c>
      <c r="AD660" s="62">
        <f t="shared" si="471"/>
        <v>0</v>
      </c>
      <c r="AE660" s="63">
        <f t="shared" si="471"/>
        <v>323.79999999999995</v>
      </c>
    </row>
    <row r="661" spans="2:31" ht="15" customHeight="1">
      <c r="B661" s="67"/>
      <c r="C661" s="67"/>
      <c r="D661" s="67"/>
      <c r="E661" s="67"/>
      <c r="F661" s="67"/>
      <c r="G661" s="71"/>
      <c r="H661" s="970" t="s">
        <v>21</v>
      </c>
      <c r="I661" s="346" t="s">
        <v>17</v>
      </c>
      <c r="J661" s="10">
        <f t="shared" ref="J661:O661" si="472">J657-J653</f>
        <v>0.80000000000001137</v>
      </c>
      <c r="K661" s="11">
        <f t="shared" si="472"/>
        <v>1.9999999999999574</v>
      </c>
      <c r="L661" s="11">
        <f t="shared" si="472"/>
        <v>-3.1000000000000156</v>
      </c>
      <c r="M661" s="11">
        <f t="shared" si="472"/>
        <v>-9.0000000000000213</v>
      </c>
      <c r="N661" s="11">
        <f t="shared" si="472"/>
        <v>-9.0000000000000355</v>
      </c>
      <c r="O661" s="12">
        <f t="shared" si="472"/>
        <v>-10.750000000000036</v>
      </c>
      <c r="P661" s="13">
        <f>SUM(J661:O661)</f>
        <v>-29.050000000000139</v>
      </c>
      <c r="Q661" s="10">
        <f t="shared" ref="Q661:V661" si="473">Q657-Q653</f>
        <v>-11.800000000000004</v>
      </c>
      <c r="R661" s="11">
        <f t="shared" si="473"/>
        <v>-11.649999999999984</v>
      </c>
      <c r="S661" s="11">
        <f t="shared" si="473"/>
        <v>-10.53000000000003</v>
      </c>
      <c r="T661" s="11">
        <f t="shared" si="473"/>
        <v>-10.100000000000051</v>
      </c>
      <c r="U661" s="11">
        <f t="shared" si="473"/>
        <v>-10.750000000000071</v>
      </c>
      <c r="V661" s="12">
        <f t="shared" si="473"/>
        <v>-10.209999999999958</v>
      </c>
      <c r="W661" s="10">
        <f>SUM(Q661:V661)</f>
        <v>-65.040000000000106</v>
      </c>
      <c r="X661" s="13">
        <f>SUM(P661,W661)</f>
        <v>-94.090000000000245</v>
      </c>
      <c r="Y661" s="10">
        <f t="shared" ref="Y661:AD661" si="474">Y657-Y653</f>
        <v>32.03</v>
      </c>
      <c r="Z661" s="11">
        <f t="shared" si="474"/>
        <v>31.369999999999976</v>
      </c>
      <c r="AA661" s="11">
        <f t="shared" si="474"/>
        <v>12.200000000000003</v>
      </c>
      <c r="AB661" s="11">
        <f t="shared" si="474"/>
        <v>1.5999999999999996</v>
      </c>
      <c r="AC661" s="11">
        <f t="shared" si="474"/>
        <v>1.5999999999999996</v>
      </c>
      <c r="AD661" s="12">
        <f t="shared" si="474"/>
        <v>0</v>
      </c>
      <c r="AE661" s="13">
        <f>SUM(Y661:AD661)</f>
        <v>78.799999999999969</v>
      </c>
    </row>
    <row r="662" spans="2:31" ht="15" customHeight="1">
      <c r="B662" s="67"/>
      <c r="C662" s="67"/>
      <c r="D662" s="67"/>
      <c r="E662" s="67"/>
      <c r="F662" s="67"/>
      <c r="G662" s="71"/>
      <c r="H662" s="971"/>
      <c r="I662" s="347" t="s">
        <v>8</v>
      </c>
      <c r="J662" s="14">
        <f t="shared" ref="J662:O662" si="475">J658-J654</f>
        <v>11.499999999999986</v>
      </c>
      <c r="K662" s="15">
        <f t="shared" si="475"/>
        <v>15.549999999999983</v>
      </c>
      <c r="L662" s="15">
        <f t="shared" si="475"/>
        <v>16.399999999999991</v>
      </c>
      <c r="M662" s="15">
        <f t="shared" si="475"/>
        <v>-15.25</v>
      </c>
      <c r="N662" s="15">
        <f t="shared" si="475"/>
        <v>-22.400000000000006</v>
      </c>
      <c r="O662" s="16">
        <f t="shared" si="475"/>
        <v>-32.699999999999989</v>
      </c>
      <c r="P662" s="17">
        <f>SUM(J662:O662)</f>
        <v>-26.900000000000034</v>
      </c>
      <c r="Q662" s="14">
        <f t="shared" ref="Q662:V662" si="476">Q658-Q654</f>
        <v>-28.400000000000006</v>
      </c>
      <c r="R662" s="15">
        <f t="shared" si="476"/>
        <v>-22.5</v>
      </c>
      <c r="S662" s="15">
        <f t="shared" si="476"/>
        <v>-27</v>
      </c>
      <c r="T662" s="15">
        <f t="shared" si="476"/>
        <v>-22.599999999999994</v>
      </c>
      <c r="U662" s="15">
        <f t="shared" si="476"/>
        <v>44.900000000000006</v>
      </c>
      <c r="V662" s="16">
        <f t="shared" si="476"/>
        <v>66</v>
      </c>
      <c r="W662" s="14">
        <f>SUM(Q662:V662)</f>
        <v>10.400000000000006</v>
      </c>
      <c r="X662" s="17">
        <f>SUM(P662,W662)</f>
        <v>-16.500000000000028</v>
      </c>
      <c r="Y662" s="14">
        <f t="shared" ref="Y662:AD662" si="477">Y658-Y654</f>
        <v>112</v>
      </c>
      <c r="Z662" s="15">
        <f t="shared" si="477"/>
        <v>96</v>
      </c>
      <c r="AA662" s="15">
        <f t="shared" si="477"/>
        <v>21</v>
      </c>
      <c r="AB662" s="15">
        <f t="shared" si="477"/>
        <v>8</v>
      </c>
      <c r="AC662" s="15">
        <f t="shared" si="477"/>
        <v>8</v>
      </c>
      <c r="AD662" s="16">
        <f t="shared" si="477"/>
        <v>0</v>
      </c>
      <c r="AE662" s="17">
        <f>SUM(Y662:AD662)</f>
        <v>245</v>
      </c>
    </row>
    <row r="663" spans="2:31" ht="15" customHeight="1" thickBot="1">
      <c r="B663" s="67"/>
      <c r="C663" s="67"/>
      <c r="D663" s="67"/>
      <c r="E663" s="67"/>
      <c r="F663" s="67"/>
      <c r="G663" s="71"/>
      <c r="H663" s="972"/>
      <c r="I663" s="348" t="s">
        <v>19</v>
      </c>
      <c r="J663" s="19">
        <f>SUM(J661:J662)</f>
        <v>12.299999999999997</v>
      </c>
      <c r="K663" s="20">
        <f t="shared" ref="K663:V663" si="478">SUM(K661:K662)</f>
        <v>17.54999999999994</v>
      </c>
      <c r="L663" s="20">
        <f t="shared" si="478"/>
        <v>13.299999999999976</v>
      </c>
      <c r="M663" s="20">
        <f t="shared" si="478"/>
        <v>-24.250000000000021</v>
      </c>
      <c r="N663" s="20">
        <f t="shared" si="478"/>
        <v>-31.400000000000041</v>
      </c>
      <c r="O663" s="21">
        <f t="shared" si="478"/>
        <v>-43.450000000000024</v>
      </c>
      <c r="P663" s="22">
        <f t="shared" si="478"/>
        <v>-55.950000000000173</v>
      </c>
      <c r="Q663" s="19">
        <f t="shared" si="478"/>
        <v>-40.20000000000001</v>
      </c>
      <c r="R663" s="20">
        <f t="shared" si="478"/>
        <v>-34.149999999999984</v>
      </c>
      <c r="S663" s="20">
        <f t="shared" si="478"/>
        <v>-37.53000000000003</v>
      </c>
      <c r="T663" s="20">
        <f t="shared" si="478"/>
        <v>-32.700000000000045</v>
      </c>
      <c r="U663" s="20">
        <f t="shared" si="478"/>
        <v>34.149999999999935</v>
      </c>
      <c r="V663" s="21">
        <f t="shared" si="478"/>
        <v>55.790000000000042</v>
      </c>
      <c r="W663" s="19">
        <f>SUM(W661:W662)</f>
        <v>-54.6400000000001</v>
      </c>
      <c r="X663" s="22">
        <f>SUM(X661:X662)</f>
        <v>-110.59000000000027</v>
      </c>
      <c r="Y663" s="19">
        <f>SUM(Y661:Y662)</f>
        <v>144.03</v>
      </c>
      <c r="Z663" s="20">
        <f t="shared" ref="Z663:AE663" si="479">SUM(Z661:Z662)</f>
        <v>127.36999999999998</v>
      </c>
      <c r="AA663" s="20">
        <f t="shared" si="479"/>
        <v>33.200000000000003</v>
      </c>
      <c r="AB663" s="20">
        <f t="shared" si="479"/>
        <v>9.6</v>
      </c>
      <c r="AC663" s="20">
        <f t="shared" si="479"/>
        <v>9.6</v>
      </c>
      <c r="AD663" s="21">
        <f t="shared" si="479"/>
        <v>0</v>
      </c>
      <c r="AE663" s="22">
        <f t="shared" si="479"/>
        <v>323.79999999999995</v>
      </c>
    </row>
    <row r="664" spans="2:31" ht="15" customHeight="1" thickBot="1">
      <c r="B664" s="67"/>
      <c r="C664" s="67"/>
      <c r="D664" s="67"/>
      <c r="E664" s="67"/>
      <c r="F664" s="67"/>
      <c r="G664" s="71"/>
      <c r="W664" s="23" t="str">
        <f>IF(W609=W660,"","▲")</f>
        <v/>
      </c>
      <c r="X664" s="23" t="str">
        <f>IF(X609=X660,"","▲")</f>
        <v/>
      </c>
    </row>
    <row r="665" spans="2:31">
      <c r="H665" s="573" t="s">
        <v>398</v>
      </c>
      <c r="I665" s="574" t="s">
        <v>399</v>
      </c>
      <c r="J665" s="582">
        <f t="shared" ref="J665:O665" si="480">BGCOLOR($I665,J5:J607)</f>
        <v>139.01999999999998</v>
      </c>
      <c r="K665" s="583">
        <f t="shared" si="480"/>
        <v>148.76999999999995</v>
      </c>
      <c r="L665" s="583">
        <f t="shared" si="480"/>
        <v>145.39999999999998</v>
      </c>
      <c r="M665" s="583">
        <f t="shared" si="480"/>
        <v>118.84999999999998</v>
      </c>
      <c r="N665" s="583">
        <f t="shared" si="480"/>
        <v>118.69999999999996</v>
      </c>
      <c r="O665" s="584">
        <f t="shared" si="480"/>
        <v>118.24999999999997</v>
      </c>
      <c r="P665" s="585">
        <f>SUM(J665:O665)</f>
        <v>788.9899999999999</v>
      </c>
      <c r="Q665" s="582">
        <f t="shared" ref="Q665:V665" si="481">BGCOLOR($I665,Q5:Q607)</f>
        <v>113.89999999999999</v>
      </c>
      <c r="R665" s="583">
        <f t="shared" si="481"/>
        <v>120.95000000000002</v>
      </c>
      <c r="S665" s="583">
        <f t="shared" si="481"/>
        <v>120.56999999999998</v>
      </c>
      <c r="T665" s="583">
        <f t="shared" si="481"/>
        <v>120.47999999999996</v>
      </c>
      <c r="U665" s="583">
        <f t="shared" si="481"/>
        <v>82.07</v>
      </c>
      <c r="V665" s="584">
        <f t="shared" si="481"/>
        <v>9.629999999999999</v>
      </c>
      <c r="W665" s="585">
        <f t="shared" ref="W665:W670" si="482">SUM(Q665:V665)</f>
        <v>567.6</v>
      </c>
      <c r="X665" s="585">
        <f t="shared" ref="X665:X670" si="483">SUM(P665,W665)</f>
        <v>1356.59</v>
      </c>
      <c r="Y665" s="582">
        <f t="shared" ref="Y665:AD665" si="484">BGCOLOR($I665,Y24:Y607)</f>
        <v>2.42</v>
      </c>
      <c r="Z665" s="583">
        <f t="shared" si="484"/>
        <v>2.2199999999999998</v>
      </c>
      <c r="AA665" s="583">
        <f t="shared" si="484"/>
        <v>0</v>
      </c>
      <c r="AB665" s="583">
        <f t="shared" si="484"/>
        <v>0</v>
      </c>
      <c r="AC665" s="583">
        <f t="shared" si="484"/>
        <v>0</v>
      </c>
      <c r="AD665" s="584">
        <f t="shared" si="484"/>
        <v>0</v>
      </c>
      <c r="AE665" s="585">
        <f>SUM(Y665:AD665)</f>
        <v>4.6399999999999997</v>
      </c>
    </row>
    <row r="666" spans="2:31">
      <c r="H666" s="575"/>
      <c r="I666" s="576" t="s">
        <v>400</v>
      </c>
      <c r="J666" s="586">
        <f>BGCOLOR($I666,J24:J607)</f>
        <v>0</v>
      </c>
      <c r="K666" s="587">
        <f>BGCOLOR($I666,K5:K607)</f>
        <v>0</v>
      </c>
      <c r="L666" s="587">
        <f>BGCOLOR($I666,L5:L607)</f>
        <v>0</v>
      </c>
      <c r="M666" s="587">
        <f>BGCOLOR($I666,M5:M607)</f>
        <v>0</v>
      </c>
      <c r="N666" s="587">
        <f>BGCOLOR($I666,N5:N607)</f>
        <v>0</v>
      </c>
      <c r="O666" s="588">
        <f>BGCOLOR($I666,O5:O607)</f>
        <v>0</v>
      </c>
      <c r="P666" s="589">
        <f t="shared" ref="P666:P670" si="485">SUM(J666:O666)</f>
        <v>0</v>
      </c>
      <c r="Q666" s="586">
        <f t="shared" ref="Q666:V666" si="486">BGCOLOR($I666,Q5:Q607)</f>
        <v>0</v>
      </c>
      <c r="R666" s="587">
        <f t="shared" si="486"/>
        <v>0</v>
      </c>
      <c r="S666" s="587">
        <f t="shared" si="486"/>
        <v>0</v>
      </c>
      <c r="T666" s="587">
        <f t="shared" si="486"/>
        <v>0</v>
      </c>
      <c r="U666" s="587">
        <f t="shared" si="486"/>
        <v>0</v>
      </c>
      <c r="V666" s="588">
        <f t="shared" si="486"/>
        <v>0</v>
      </c>
      <c r="W666" s="589">
        <f t="shared" si="482"/>
        <v>0</v>
      </c>
      <c r="X666" s="589">
        <f t="shared" si="483"/>
        <v>0</v>
      </c>
      <c r="Y666" s="586">
        <f t="shared" ref="Y666:AD666" si="487">BGCOLOR($I666,Y24:Y607)</f>
        <v>0</v>
      </c>
      <c r="Z666" s="587">
        <f t="shared" si="487"/>
        <v>0</v>
      </c>
      <c r="AA666" s="587">
        <f t="shared" si="487"/>
        <v>0</v>
      </c>
      <c r="AB666" s="587">
        <f t="shared" si="487"/>
        <v>0</v>
      </c>
      <c r="AC666" s="587">
        <f t="shared" si="487"/>
        <v>0</v>
      </c>
      <c r="AD666" s="588">
        <f t="shared" si="487"/>
        <v>0</v>
      </c>
      <c r="AE666" s="589">
        <f t="shared" ref="AE666:AE670" si="488">SUM(Y666:AD666)</f>
        <v>0</v>
      </c>
    </row>
    <row r="667" spans="2:31">
      <c r="H667" s="575"/>
      <c r="I667" s="577" t="s">
        <v>401</v>
      </c>
      <c r="J667" s="586">
        <f>BGCOLOR($I667,J24:J607)</f>
        <v>0</v>
      </c>
      <c r="K667" s="587">
        <f>BGCOLOR($I667,K5:K607)</f>
        <v>0</v>
      </c>
      <c r="L667" s="587">
        <f>BGCOLOR($I667,L5:L607)</f>
        <v>0</v>
      </c>
      <c r="M667" s="587">
        <f>BGCOLOR($I667,M5:M607)</f>
        <v>0</v>
      </c>
      <c r="N667" s="587">
        <f>BGCOLOR($I667,N5:N607)</f>
        <v>0</v>
      </c>
      <c r="O667" s="588">
        <f>BGCOLOR($I667,O5:O607)</f>
        <v>0</v>
      </c>
      <c r="P667" s="589">
        <f t="shared" si="485"/>
        <v>0</v>
      </c>
      <c r="Q667" s="586">
        <f t="shared" ref="Q667:V667" si="489">BGCOLOR($I667,Q5:Q607)</f>
        <v>0</v>
      </c>
      <c r="R667" s="587">
        <f t="shared" si="489"/>
        <v>0</v>
      </c>
      <c r="S667" s="587">
        <f t="shared" si="489"/>
        <v>0</v>
      </c>
      <c r="T667" s="587">
        <f t="shared" si="489"/>
        <v>2.41</v>
      </c>
      <c r="U667" s="587">
        <f t="shared" si="489"/>
        <v>30.350000000000005</v>
      </c>
      <c r="V667" s="588">
        <f t="shared" si="489"/>
        <v>52.089999999999989</v>
      </c>
      <c r="W667" s="589">
        <f t="shared" si="482"/>
        <v>84.85</v>
      </c>
      <c r="X667" s="589">
        <f t="shared" si="483"/>
        <v>84.85</v>
      </c>
      <c r="Y667" s="586">
        <f t="shared" ref="Y667:AD667" si="490">BGCOLOR($I667,Y24:Y607)</f>
        <v>46.059999999999995</v>
      </c>
      <c r="Z667" s="587">
        <f t="shared" si="490"/>
        <v>27.700000000000003</v>
      </c>
      <c r="AA667" s="587">
        <f t="shared" si="490"/>
        <v>0</v>
      </c>
      <c r="AB667" s="587">
        <f t="shared" si="490"/>
        <v>0</v>
      </c>
      <c r="AC667" s="587">
        <f t="shared" si="490"/>
        <v>0</v>
      </c>
      <c r="AD667" s="588">
        <f t="shared" si="490"/>
        <v>0</v>
      </c>
      <c r="AE667" s="589">
        <f t="shared" si="488"/>
        <v>73.759999999999991</v>
      </c>
    </row>
    <row r="668" spans="2:31">
      <c r="H668" s="575"/>
      <c r="I668" s="578" t="s">
        <v>402</v>
      </c>
      <c r="J668" s="586">
        <f>BGCOLOR($I668,J24:J607)</f>
        <v>0</v>
      </c>
      <c r="K668" s="587">
        <f>BGCOLOR($I668,K5:K607)</f>
        <v>0</v>
      </c>
      <c r="L668" s="587">
        <f>BGCOLOR($I668,L5:L607)</f>
        <v>0</v>
      </c>
      <c r="M668" s="587">
        <f>BGCOLOR($I668,M5:M607)</f>
        <v>0</v>
      </c>
      <c r="N668" s="587">
        <f>BGCOLOR($I668,N5:N607)</f>
        <v>0</v>
      </c>
      <c r="O668" s="588">
        <f>BGCOLOR($I668,O5:O607)</f>
        <v>0</v>
      </c>
      <c r="P668" s="589">
        <f t="shared" si="485"/>
        <v>0</v>
      </c>
      <c r="Q668" s="586">
        <f t="shared" ref="Q668:V668" si="491">BGCOLOR($I668,Q5:Q607)</f>
        <v>0</v>
      </c>
      <c r="R668" s="587">
        <f t="shared" si="491"/>
        <v>0</v>
      </c>
      <c r="S668" s="587">
        <f t="shared" si="491"/>
        <v>0</v>
      </c>
      <c r="T668" s="587">
        <f t="shared" si="491"/>
        <v>0</v>
      </c>
      <c r="U668" s="587">
        <f t="shared" si="491"/>
        <v>11.81</v>
      </c>
      <c r="V668" s="588">
        <f t="shared" si="491"/>
        <v>59.64</v>
      </c>
      <c r="W668" s="589">
        <f t="shared" si="482"/>
        <v>71.45</v>
      </c>
      <c r="X668" s="589">
        <f t="shared" si="483"/>
        <v>71.45</v>
      </c>
      <c r="Y668" s="586">
        <f t="shared" ref="Y668:AD668" si="492">BGCOLOR($I668,Y24:Y607)</f>
        <v>29.139999999999997</v>
      </c>
      <c r="Z668" s="587">
        <f t="shared" si="492"/>
        <v>29.05</v>
      </c>
      <c r="AA668" s="587">
        <f t="shared" si="492"/>
        <v>0</v>
      </c>
      <c r="AB668" s="587">
        <f t="shared" si="492"/>
        <v>0</v>
      </c>
      <c r="AC668" s="587">
        <f t="shared" si="492"/>
        <v>0</v>
      </c>
      <c r="AD668" s="588">
        <f t="shared" si="492"/>
        <v>0</v>
      </c>
      <c r="AE668" s="589">
        <f t="shared" si="488"/>
        <v>58.19</v>
      </c>
    </row>
    <row r="669" spans="2:31">
      <c r="H669" s="575"/>
      <c r="I669" s="579" t="s">
        <v>403</v>
      </c>
      <c r="J669" s="586">
        <f>BGCOLOR($I669,J24:J607)</f>
        <v>0</v>
      </c>
      <c r="K669" s="587">
        <f>BGCOLOR($I669,K5:K607)</f>
        <v>0</v>
      </c>
      <c r="L669" s="587">
        <f>BGCOLOR($I669,L5:L607)</f>
        <v>0</v>
      </c>
      <c r="M669" s="587">
        <f>BGCOLOR($I669,M5:M607)</f>
        <v>0</v>
      </c>
      <c r="N669" s="587">
        <f>BGCOLOR($I669,N5:N607)</f>
        <v>0</v>
      </c>
      <c r="O669" s="588">
        <f>BGCOLOR($I669,O5:O607)</f>
        <v>0</v>
      </c>
      <c r="P669" s="589">
        <f t="shared" si="485"/>
        <v>0</v>
      </c>
      <c r="Q669" s="586">
        <f t="shared" ref="Q669:V669" si="493">BGCOLOR($I669,Q5:Q607)</f>
        <v>0</v>
      </c>
      <c r="R669" s="587">
        <f t="shared" si="493"/>
        <v>0</v>
      </c>
      <c r="S669" s="587">
        <f t="shared" si="493"/>
        <v>0</v>
      </c>
      <c r="T669" s="587">
        <f t="shared" si="493"/>
        <v>2.5099999999999998</v>
      </c>
      <c r="U669" s="587">
        <f t="shared" si="493"/>
        <v>25.02</v>
      </c>
      <c r="V669" s="588">
        <f t="shared" si="493"/>
        <v>34.42</v>
      </c>
      <c r="W669" s="589">
        <f t="shared" si="482"/>
        <v>61.95</v>
      </c>
      <c r="X669" s="589">
        <f t="shared" si="483"/>
        <v>61.95</v>
      </c>
      <c r="Y669" s="586">
        <f t="shared" ref="Y669:AD669" si="494">BGCOLOR($I669,Y24:Y607)</f>
        <v>16.41</v>
      </c>
      <c r="Z669" s="587">
        <f t="shared" si="494"/>
        <v>20.6</v>
      </c>
      <c r="AA669" s="587">
        <f t="shared" si="494"/>
        <v>14.6</v>
      </c>
      <c r="AB669" s="587">
        <f t="shared" si="494"/>
        <v>9.6</v>
      </c>
      <c r="AC669" s="587">
        <f t="shared" si="494"/>
        <v>9.6</v>
      </c>
      <c r="AD669" s="588">
        <f t="shared" si="494"/>
        <v>0</v>
      </c>
      <c r="AE669" s="589">
        <f t="shared" si="488"/>
        <v>70.81</v>
      </c>
    </row>
    <row r="670" spans="2:31" ht="12.75" thickBot="1">
      <c r="H670" s="580"/>
      <c r="I670" s="581" t="s">
        <v>404</v>
      </c>
      <c r="J670" s="590">
        <f>BGCOLOR($I670,J24:J607)</f>
        <v>1</v>
      </c>
      <c r="K670" s="591">
        <f>BGCOLOR($I670,K5:K607)</f>
        <v>1</v>
      </c>
      <c r="L670" s="591">
        <f>BGCOLOR($I670,L5:L607)</f>
        <v>1</v>
      </c>
      <c r="M670" s="591">
        <f>BGCOLOR($I670,M5:M607)</f>
        <v>1</v>
      </c>
      <c r="N670" s="591">
        <f>BGCOLOR($I670,N5:N607)</f>
        <v>1</v>
      </c>
      <c r="O670" s="592">
        <f>BGCOLOR($I670,O5:O607)</f>
        <v>0</v>
      </c>
      <c r="P670" s="593">
        <f t="shared" si="485"/>
        <v>5</v>
      </c>
      <c r="Q670" s="590">
        <f t="shared" ref="Q670:V670" si="495">BGCOLOR($I670,Q5:Q607)</f>
        <v>0</v>
      </c>
      <c r="R670" s="591">
        <f t="shared" si="495"/>
        <v>0</v>
      </c>
      <c r="S670" s="591">
        <f t="shared" si="495"/>
        <v>0</v>
      </c>
      <c r="T670" s="591">
        <f t="shared" si="495"/>
        <v>0</v>
      </c>
      <c r="U670" s="591">
        <f t="shared" si="495"/>
        <v>39</v>
      </c>
      <c r="V670" s="592">
        <f t="shared" si="495"/>
        <v>48.11</v>
      </c>
      <c r="W670" s="593">
        <f t="shared" si="482"/>
        <v>87.11</v>
      </c>
      <c r="X670" s="593">
        <f t="shared" si="483"/>
        <v>92.11</v>
      </c>
      <c r="Y670" s="590">
        <f t="shared" ref="Y670:AD670" si="496">BGCOLOR($I670,Y24:Y607)</f>
        <v>32.4</v>
      </c>
      <c r="Z670" s="591">
        <f t="shared" si="496"/>
        <v>30.2</v>
      </c>
      <c r="AA670" s="591">
        <f t="shared" si="496"/>
        <v>1</v>
      </c>
      <c r="AB670" s="591">
        <f t="shared" si="496"/>
        <v>0</v>
      </c>
      <c r="AC670" s="591">
        <f t="shared" si="496"/>
        <v>0</v>
      </c>
      <c r="AD670" s="592">
        <f t="shared" si="496"/>
        <v>0</v>
      </c>
      <c r="AE670" s="593">
        <f t="shared" si="488"/>
        <v>63.599999999999994</v>
      </c>
    </row>
    <row r="671" spans="2:31" ht="19.5">
      <c r="L671" s="67" ph="1"/>
      <c r="S671" s="67" ph="1"/>
      <c r="AA671" s="67" ph="1"/>
    </row>
    <row r="672" spans="2:31" ht="19.5">
      <c r="L672" s="67" ph="1"/>
      <c r="S672" s="67" ph="1"/>
      <c r="AA672" s="67" ph="1"/>
    </row>
    <row r="673" spans="12:27" ht="19.5">
      <c r="L673" s="67" ph="1"/>
      <c r="S673" s="67" ph="1"/>
      <c r="AA673" s="67" ph="1"/>
    </row>
    <row r="674" spans="12:27" ht="19.5">
      <c r="L674" s="67" ph="1"/>
      <c r="S674" s="67" ph="1"/>
      <c r="AA674" s="67" ph="1"/>
    </row>
    <row r="675" spans="12:27" ht="19.5">
      <c r="L675" s="67" ph="1"/>
      <c r="S675" s="67" ph="1"/>
      <c r="AA675" s="67" ph="1"/>
    </row>
    <row r="676" spans="12:27" ht="19.5">
      <c r="L676" s="67" ph="1"/>
      <c r="S676" s="67" ph="1"/>
      <c r="AA676" s="67" ph="1"/>
    </row>
    <row r="677" spans="12:27" ht="19.5">
      <c r="L677" s="67" ph="1"/>
      <c r="S677" s="67" ph="1"/>
      <c r="AA677" s="67" ph="1"/>
    </row>
    <row r="678" spans="12:27" ht="19.5">
      <c r="L678" s="67" ph="1"/>
      <c r="S678" s="67" ph="1"/>
      <c r="AA678" s="67" ph="1"/>
    </row>
    <row r="679" spans="12:27" ht="19.5">
      <c r="L679" s="67" ph="1"/>
      <c r="S679" s="67" ph="1"/>
      <c r="AA679" s="67" ph="1"/>
    </row>
    <row r="680" spans="12:27" ht="19.5">
      <c r="L680" s="67" ph="1"/>
      <c r="S680" s="67" ph="1"/>
      <c r="AA680" s="67" ph="1"/>
    </row>
    <row r="681" spans="12:27" ht="19.5">
      <c r="L681" s="67" ph="1"/>
      <c r="S681" s="67" ph="1"/>
      <c r="AA681" s="67" ph="1"/>
    </row>
    <row r="682" spans="12:27" ht="19.5">
      <c r="L682" s="67" ph="1"/>
      <c r="S682" s="67" ph="1"/>
      <c r="AA682" s="67" ph="1"/>
    </row>
    <row r="683" spans="12:27" ht="19.5">
      <c r="L683" s="67" ph="1"/>
      <c r="S683" s="67" ph="1"/>
      <c r="AA683" s="67" ph="1"/>
    </row>
    <row r="684" spans="12:27" ht="19.5">
      <c r="L684" s="67" ph="1"/>
      <c r="S684" s="67" ph="1"/>
      <c r="AA684" s="67" ph="1"/>
    </row>
    <row r="685" spans="12:27" ht="19.5">
      <c r="L685" s="67" ph="1"/>
      <c r="S685" s="67" ph="1"/>
      <c r="AA685" s="67" ph="1"/>
    </row>
    <row r="686" spans="12:27" ht="19.5">
      <c r="L686" s="67" ph="1"/>
      <c r="S686" s="67" ph="1"/>
      <c r="AA686" s="67" ph="1"/>
    </row>
    <row r="687" spans="12:27" ht="19.5">
      <c r="L687" s="67" ph="1"/>
      <c r="S687" s="67" ph="1"/>
      <c r="AA687" s="67" ph="1"/>
    </row>
    <row r="688" spans="12:27" ht="19.5">
      <c r="L688" s="67" ph="1"/>
      <c r="S688" s="67" ph="1"/>
      <c r="AA688" s="67" ph="1"/>
    </row>
    <row r="689" spans="12:27" ht="19.5">
      <c r="L689" s="67" ph="1"/>
      <c r="S689" s="67" ph="1"/>
      <c r="AA689" s="67" ph="1"/>
    </row>
    <row r="690" spans="12:27" ht="19.5">
      <c r="L690" s="67" ph="1"/>
      <c r="S690" s="67" ph="1"/>
      <c r="AA690" s="67" ph="1"/>
    </row>
    <row r="691" spans="12:27" ht="19.5">
      <c r="L691" s="67" ph="1"/>
      <c r="S691" s="67" ph="1"/>
      <c r="AA691" s="67" ph="1"/>
    </row>
    <row r="692" spans="12:27" ht="19.5">
      <c r="L692" s="67" ph="1"/>
      <c r="S692" s="67" ph="1"/>
      <c r="AA692" s="67" ph="1"/>
    </row>
    <row r="693" spans="12:27" ht="19.5">
      <c r="L693" s="67" ph="1"/>
      <c r="S693" s="67" ph="1"/>
      <c r="AA693" s="67" ph="1"/>
    </row>
    <row r="694" spans="12:27" ht="19.5">
      <c r="L694" s="67" ph="1"/>
      <c r="S694" s="67" ph="1"/>
      <c r="AA694" s="67" ph="1"/>
    </row>
    <row r="695" spans="12:27" ht="19.5">
      <c r="L695" s="67" ph="1"/>
      <c r="S695" s="67" ph="1"/>
      <c r="AA695" s="67" ph="1"/>
    </row>
    <row r="696" spans="12:27" ht="19.5">
      <c r="L696" s="67" ph="1"/>
      <c r="S696" s="67" ph="1"/>
      <c r="AA696" s="67" ph="1"/>
    </row>
    <row r="697" spans="12:27" ht="19.5">
      <c r="L697" s="67" ph="1"/>
      <c r="S697" s="67" ph="1"/>
      <c r="AA697" s="67" ph="1"/>
    </row>
    <row r="698" spans="12:27" ht="19.5">
      <c r="L698" s="67" ph="1"/>
      <c r="S698" s="67" ph="1"/>
      <c r="AA698" s="67" ph="1"/>
    </row>
    <row r="699" spans="12:27" ht="19.5">
      <c r="L699" s="67" ph="1"/>
      <c r="S699" s="67" ph="1"/>
      <c r="AA699" s="67" ph="1"/>
    </row>
    <row r="700" spans="12:27" ht="19.5">
      <c r="L700" s="67" ph="1"/>
      <c r="S700" s="67" ph="1"/>
      <c r="AA700" s="67" ph="1"/>
    </row>
    <row r="701" spans="12:27" ht="19.5">
      <c r="L701" s="67" ph="1"/>
      <c r="S701" s="67" ph="1"/>
      <c r="AA701" s="67" ph="1"/>
    </row>
    <row r="702" spans="12:27" ht="19.5">
      <c r="L702" s="67" ph="1"/>
      <c r="S702" s="67" ph="1"/>
      <c r="AA702" s="67" ph="1"/>
    </row>
    <row r="703" spans="12:27" ht="19.5">
      <c r="L703" s="67" ph="1"/>
      <c r="S703" s="67" ph="1"/>
      <c r="AA703" s="67" ph="1"/>
    </row>
    <row r="704" spans="12:27" ht="19.5">
      <c r="L704" s="67" ph="1"/>
      <c r="S704" s="67" ph="1"/>
      <c r="AA704" s="67" ph="1"/>
    </row>
    <row r="705" spans="12:27" ht="19.5">
      <c r="L705" s="67" ph="1"/>
      <c r="S705" s="67" ph="1"/>
      <c r="AA705" s="67" ph="1"/>
    </row>
    <row r="706" spans="12:27" ht="19.5">
      <c r="L706" s="67" ph="1"/>
      <c r="S706" s="67" ph="1"/>
      <c r="AA706" s="67" ph="1"/>
    </row>
    <row r="707" spans="12:27" ht="19.5">
      <c r="L707" s="67" ph="1"/>
      <c r="S707" s="67" ph="1"/>
      <c r="AA707" s="67" ph="1"/>
    </row>
    <row r="708" spans="12:27" ht="19.5">
      <c r="L708" s="67" ph="1"/>
      <c r="S708" s="67" ph="1"/>
      <c r="AA708" s="67" ph="1"/>
    </row>
    <row r="709" spans="12:27" ht="19.5">
      <c r="L709" s="67" ph="1"/>
      <c r="S709" s="67" ph="1"/>
      <c r="AA709" s="67" ph="1"/>
    </row>
    <row r="710" spans="12:27" ht="19.5">
      <c r="L710" s="67" ph="1"/>
      <c r="S710" s="67" ph="1"/>
      <c r="AA710" s="67" ph="1"/>
    </row>
    <row r="711" spans="12:27" ht="19.5">
      <c r="L711" s="67" ph="1"/>
      <c r="S711" s="67" ph="1"/>
      <c r="AA711" s="67" ph="1"/>
    </row>
    <row r="712" spans="12:27" ht="19.5">
      <c r="L712" s="67" ph="1"/>
      <c r="S712" s="67" ph="1"/>
      <c r="AA712" s="67" ph="1"/>
    </row>
    <row r="713" spans="12:27" ht="19.5">
      <c r="L713" s="67" ph="1"/>
      <c r="S713" s="67" ph="1"/>
      <c r="AA713" s="67" ph="1"/>
    </row>
    <row r="714" spans="12:27" ht="19.5">
      <c r="L714" s="67" ph="1"/>
      <c r="S714" s="67" ph="1"/>
      <c r="AA714" s="67" ph="1"/>
    </row>
    <row r="715" spans="12:27" ht="19.5">
      <c r="L715" s="67" ph="1"/>
      <c r="S715" s="67" ph="1"/>
      <c r="AA715" s="67" ph="1"/>
    </row>
    <row r="716" spans="12:27" ht="19.5">
      <c r="L716" s="67" ph="1"/>
      <c r="S716" s="67" ph="1"/>
      <c r="AA716" s="67" ph="1"/>
    </row>
    <row r="717" spans="12:27" ht="19.5">
      <c r="L717" s="67" ph="1"/>
      <c r="S717" s="67" ph="1"/>
      <c r="AA717" s="67" ph="1"/>
    </row>
    <row r="718" spans="12:27" ht="19.5">
      <c r="L718" s="67" ph="1"/>
      <c r="S718" s="67" ph="1"/>
      <c r="AA718" s="67" ph="1"/>
    </row>
    <row r="719" spans="12:27" ht="19.5">
      <c r="L719" s="67" ph="1"/>
      <c r="S719" s="67" ph="1"/>
      <c r="AA719" s="67" ph="1"/>
    </row>
    <row r="720" spans="12:27" ht="19.5">
      <c r="L720" s="67" ph="1"/>
      <c r="S720" s="67" ph="1"/>
      <c r="AA720" s="67" ph="1"/>
    </row>
    <row r="721" spans="12:27" ht="19.5">
      <c r="L721" s="67" ph="1"/>
      <c r="S721" s="67" ph="1"/>
      <c r="AA721" s="67" ph="1"/>
    </row>
    <row r="722" spans="12:27" ht="19.5">
      <c r="L722" s="67" ph="1"/>
      <c r="S722" s="67" ph="1"/>
      <c r="AA722" s="67" ph="1"/>
    </row>
    <row r="723" spans="12:27" ht="19.5">
      <c r="L723" s="67" ph="1"/>
      <c r="S723" s="67" ph="1"/>
      <c r="AA723" s="67" ph="1"/>
    </row>
    <row r="724" spans="12:27" ht="19.5">
      <c r="L724" s="67" ph="1"/>
      <c r="S724" s="67" ph="1"/>
      <c r="AA724" s="67" ph="1"/>
    </row>
    <row r="725" spans="12:27" ht="19.5">
      <c r="L725" s="67" ph="1"/>
      <c r="S725" s="67" ph="1"/>
      <c r="AA725" s="67" ph="1"/>
    </row>
    <row r="726" spans="12:27" ht="19.5">
      <c r="L726" s="67" ph="1"/>
      <c r="S726" s="67" ph="1"/>
      <c r="AA726" s="67" ph="1"/>
    </row>
    <row r="727" spans="12:27" ht="19.5">
      <c r="L727" s="67" ph="1"/>
      <c r="S727" s="67" ph="1"/>
      <c r="AA727" s="67" ph="1"/>
    </row>
    <row r="728" spans="12:27" ht="19.5">
      <c r="L728" s="67" ph="1"/>
      <c r="S728" s="67" ph="1"/>
      <c r="AA728" s="67" ph="1"/>
    </row>
    <row r="865" spans="12:27" ht="19.5">
      <c r="L865" s="67" ph="1"/>
      <c r="S865" s="67" ph="1"/>
      <c r="AA865" s="67" ph="1"/>
    </row>
    <row r="866" spans="12:27" ht="19.5">
      <c r="L866" s="67" ph="1"/>
      <c r="S866" s="67" ph="1"/>
      <c r="AA866" s="67" ph="1"/>
    </row>
    <row r="867" spans="12:27" ht="19.5">
      <c r="L867" s="67" ph="1"/>
      <c r="S867" s="67" ph="1"/>
      <c r="AA867" s="67" ph="1"/>
    </row>
    <row r="868" spans="12:27" ht="19.5">
      <c r="L868" s="67" ph="1"/>
      <c r="S868" s="67" ph="1"/>
      <c r="AA868" s="67" ph="1"/>
    </row>
    <row r="869" spans="12:27" ht="19.5">
      <c r="L869" s="67" ph="1"/>
      <c r="S869" s="67" ph="1"/>
      <c r="AA869" s="67" ph="1"/>
    </row>
    <row r="870" spans="12:27" ht="19.5">
      <c r="L870" s="67" ph="1"/>
      <c r="S870" s="67" ph="1"/>
      <c r="AA870" s="67" ph="1"/>
    </row>
    <row r="871" spans="12:27" ht="19.5">
      <c r="L871" s="67" ph="1"/>
      <c r="S871" s="67" ph="1"/>
      <c r="AA871" s="67" ph="1"/>
    </row>
    <row r="872" spans="12:27" ht="19.5">
      <c r="L872" s="67" ph="1"/>
      <c r="S872" s="67" ph="1"/>
      <c r="AA872" s="67" ph="1"/>
    </row>
    <row r="873" spans="12:27" ht="19.5">
      <c r="L873" s="67" ph="1"/>
      <c r="S873" s="67" ph="1"/>
      <c r="AA873" s="67" ph="1"/>
    </row>
    <row r="874" spans="12:27" ht="19.5">
      <c r="L874" s="67" ph="1"/>
      <c r="S874" s="67" ph="1"/>
      <c r="AA874" s="67" ph="1"/>
    </row>
    <row r="875" spans="12:27" ht="19.5">
      <c r="L875" s="67" ph="1"/>
      <c r="S875" s="67" ph="1"/>
      <c r="AA875" s="67" ph="1"/>
    </row>
    <row r="876" spans="12:27" ht="19.5">
      <c r="L876" s="67" ph="1"/>
      <c r="S876" s="67" ph="1"/>
      <c r="AA876" s="67" ph="1"/>
    </row>
    <row r="877" spans="12:27" ht="19.5">
      <c r="L877" s="67" ph="1"/>
      <c r="S877" s="67" ph="1"/>
      <c r="AA877" s="67" ph="1"/>
    </row>
    <row r="878" spans="12:27" ht="19.5">
      <c r="L878" s="67" ph="1"/>
      <c r="S878" s="67" ph="1"/>
      <c r="AA878" s="67" ph="1"/>
    </row>
    <row r="879" spans="12:27" ht="19.5">
      <c r="L879" s="67" ph="1"/>
      <c r="S879" s="67" ph="1"/>
      <c r="AA879" s="67" ph="1"/>
    </row>
    <row r="880" spans="12:27" ht="19.5">
      <c r="L880" s="67" ph="1"/>
      <c r="S880" s="67" ph="1"/>
      <c r="AA880" s="67" ph="1"/>
    </row>
    <row r="881" spans="12:27" ht="19.5">
      <c r="L881" s="67" ph="1"/>
      <c r="S881" s="67" ph="1"/>
      <c r="AA881" s="67" ph="1"/>
    </row>
    <row r="882" spans="12:27" ht="19.5">
      <c r="L882" s="67" ph="1"/>
      <c r="S882" s="67" ph="1"/>
      <c r="AA882" s="67" ph="1"/>
    </row>
    <row r="883" spans="12:27" ht="19.5">
      <c r="L883" s="67" ph="1"/>
      <c r="S883" s="67" ph="1"/>
      <c r="AA883" s="67" ph="1"/>
    </row>
    <row r="884" spans="12:27" ht="19.5">
      <c r="L884" s="67" ph="1"/>
      <c r="S884" s="67" ph="1"/>
      <c r="AA884" s="67" ph="1"/>
    </row>
    <row r="885" spans="12:27" ht="19.5">
      <c r="L885" s="67" ph="1"/>
      <c r="S885" s="67" ph="1"/>
      <c r="AA885" s="67" ph="1"/>
    </row>
    <row r="886" spans="12:27" ht="19.5">
      <c r="L886" s="67" ph="1"/>
      <c r="S886" s="67" ph="1"/>
      <c r="AA886" s="67" ph="1"/>
    </row>
    <row r="887" spans="12:27" ht="19.5">
      <c r="L887" s="67" ph="1"/>
      <c r="S887" s="67" ph="1"/>
      <c r="AA887" s="67" ph="1"/>
    </row>
    <row r="888" spans="12:27" ht="19.5">
      <c r="L888" s="67" ph="1"/>
      <c r="S888" s="67" ph="1"/>
      <c r="AA888" s="67" ph="1"/>
    </row>
    <row r="889" spans="12:27" ht="19.5">
      <c r="L889" s="67" ph="1"/>
      <c r="S889" s="67" ph="1"/>
      <c r="AA889" s="67" ph="1"/>
    </row>
    <row r="890" spans="12:27" ht="19.5">
      <c r="L890" s="67" ph="1"/>
      <c r="S890" s="67" ph="1"/>
      <c r="AA890" s="67" ph="1"/>
    </row>
    <row r="891" spans="12:27" ht="19.5">
      <c r="L891" s="67" ph="1"/>
      <c r="S891" s="67" ph="1"/>
      <c r="AA891" s="67" ph="1"/>
    </row>
    <row r="892" spans="12:27" ht="19.5">
      <c r="L892" s="67" ph="1"/>
      <c r="S892" s="67" ph="1"/>
      <c r="AA892" s="67" ph="1"/>
    </row>
    <row r="893" spans="12:27" ht="19.5">
      <c r="L893" s="67" ph="1"/>
      <c r="S893" s="67" ph="1"/>
      <c r="AA893" s="67" ph="1"/>
    </row>
    <row r="894" spans="12:27" ht="19.5">
      <c r="L894" s="67" ph="1"/>
      <c r="S894" s="67" ph="1"/>
      <c r="AA894" s="67" ph="1"/>
    </row>
    <row r="895" spans="12:27" ht="19.5">
      <c r="L895" s="67" ph="1"/>
      <c r="S895" s="67" ph="1"/>
      <c r="AA895" s="67" ph="1"/>
    </row>
    <row r="896" spans="12:27" ht="19.5">
      <c r="L896" s="67" ph="1"/>
      <c r="S896" s="67" ph="1"/>
      <c r="AA896" s="67" ph="1"/>
    </row>
    <row r="897" spans="12:27" ht="19.5">
      <c r="L897" s="67" ph="1"/>
      <c r="S897" s="67" ph="1"/>
      <c r="AA897" s="67" ph="1"/>
    </row>
    <row r="898" spans="12:27" ht="19.5">
      <c r="L898" s="67" ph="1"/>
      <c r="S898" s="67" ph="1"/>
      <c r="AA898" s="67" ph="1"/>
    </row>
    <row r="899" spans="12:27" ht="19.5">
      <c r="L899" s="67" ph="1"/>
      <c r="S899" s="67" ph="1"/>
      <c r="AA899" s="67" ph="1"/>
    </row>
    <row r="900" spans="12:27" ht="19.5">
      <c r="L900" s="67" ph="1"/>
      <c r="S900" s="67" ph="1"/>
      <c r="AA900" s="67" ph="1"/>
    </row>
    <row r="901" spans="12:27" ht="19.5">
      <c r="L901" s="67" ph="1"/>
      <c r="S901" s="67" ph="1"/>
      <c r="AA901" s="67" ph="1"/>
    </row>
    <row r="902" spans="12:27" ht="19.5">
      <c r="L902" s="67" ph="1"/>
      <c r="S902" s="67" ph="1"/>
      <c r="AA902" s="67" ph="1"/>
    </row>
    <row r="903" spans="12:27" ht="19.5">
      <c r="L903" s="67" ph="1"/>
      <c r="S903" s="67" ph="1"/>
      <c r="AA903" s="67" ph="1"/>
    </row>
    <row r="904" spans="12:27" ht="19.5">
      <c r="L904" s="67" ph="1"/>
      <c r="S904" s="67" ph="1"/>
      <c r="AA904" s="67" ph="1"/>
    </row>
    <row r="905" spans="12:27" ht="19.5">
      <c r="L905" s="67" ph="1"/>
      <c r="S905" s="67" ph="1"/>
      <c r="AA905" s="67" ph="1"/>
    </row>
    <row r="906" spans="12:27" ht="19.5">
      <c r="L906" s="67" ph="1"/>
      <c r="S906" s="67" ph="1"/>
      <c r="AA906" s="67" ph="1"/>
    </row>
    <row r="907" spans="12:27" ht="19.5">
      <c r="L907" s="67" ph="1"/>
      <c r="S907" s="67" ph="1"/>
      <c r="AA907" s="67" ph="1"/>
    </row>
    <row r="908" spans="12:27" ht="19.5">
      <c r="L908" s="67" ph="1"/>
      <c r="S908" s="67" ph="1"/>
      <c r="AA908" s="67" ph="1"/>
    </row>
    <row r="909" spans="12:27" ht="19.5">
      <c r="L909" s="67" ph="1"/>
      <c r="S909" s="67" ph="1"/>
      <c r="AA909" s="67" ph="1"/>
    </row>
    <row r="910" spans="12:27" ht="19.5">
      <c r="L910" s="67" ph="1"/>
      <c r="S910" s="67" ph="1"/>
      <c r="AA910" s="67" ph="1"/>
    </row>
    <row r="911" spans="12:27" ht="19.5">
      <c r="L911" s="67" ph="1"/>
      <c r="S911" s="67" ph="1"/>
      <c r="AA911" s="67" ph="1"/>
    </row>
    <row r="912" spans="12:27" ht="19.5">
      <c r="L912" s="67" ph="1"/>
      <c r="S912" s="67" ph="1"/>
      <c r="AA912" s="67" ph="1"/>
    </row>
    <row r="913" spans="12:27" ht="19.5">
      <c r="L913" s="67" ph="1"/>
      <c r="S913" s="67" ph="1"/>
      <c r="AA913" s="67" ph="1"/>
    </row>
    <row r="914" spans="12:27" ht="19.5">
      <c r="L914" s="67" ph="1"/>
      <c r="S914" s="67" ph="1"/>
      <c r="AA914" s="67" ph="1"/>
    </row>
    <row r="915" spans="12:27" ht="19.5">
      <c r="L915" s="67" ph="1"/>
      <c r="S915" s="67" ph="1"/>
      <c r="AA915" s="67" ph="1"/>
    </row>
    <row r="916" spans="12:27" ht="19.5">
      <c r="L916" s="67" ph="1"/>
      <c r="S916" s="67" ph="1"/>
      <c r="AA916" s="67" ph="1"/>
    </row>
    <row r="917" spans="12:27" ht="19.5">
      <c r="L917" s="67" ph="1"/>
      <c r="S917" s="67" ph="1"/>
      <c r="AA917" s="67" ph="1"/>
    </row>
    <row r="918" spans="12:27" ht="19.5">
      <c r="L918" s="67" ph="1"/>
      <c r="S918" s="67" ph="1"/>
      <c r="AA918" s="67" ph="1"/>
    </row>
    <row r="919" spans="12:27" ht="19.5">
      <c r="L919" s="67" ph="1"/>
      <c r="S919" s="67" ph="1"/>
      <c r="AA919" s="67" ph="1"/>
    </row>
    <row r="920" spans="12:27" ht="19.5">
      <c r="L920" s="67" ph="1"/>
      <c r="S920" s="67" ph="1"/>
      <c r="AA920" s="67" ph="1"/>
    </row>
    <row r="921" spans="12:27" ht="19.5">
      <c r="L921" s="67" ph="1"/>
      <c r="S921" s="67" ph="1"/>
      <c r="AA921" s="67" ph="1"/>
    </row>
    <row r="922" spans="12:27" ht="19.5">
      <c r="L922" s="67" ph="1"/>
      <c r="S922" s="67" ph="1"/>
      <c r="AA922" s="67" ph="1"/>
    </row>
    <row r="923" spans="12:27" ht="19.5">
      <c r="L923" s="67" ph="1"/>
      <c r="S923" s="67" ph="1"/>
      <c r="AA923" s="67" ph="1"/>
    </row>
    <row r="924" spans="12:27" ht="19.5">
      <c r="L924" s="67" ph="1"/>
      <c r="S924" s="67" ph="1"/>
      <c r="AA924" s="67" ph="1"/>
    </row>
    <row r="925" spans="12:27" ht="19.5">
      <c r="L925" s="67" ph="1"/>
      <c r="S925" s="67" ph="1"/>
      <c r="AA925" s="67" ph="1"/>
    </row>
    <row r="926" spans="12:27" ht="19.5">
      <c r="L926" s="67" ph="1"/>
      <c r="S926" s="67" ph="1"/>
      <c r="AA926" s="67" ph="1"/>
    </row>
    <row r="927" spans="12:27" ht="19.5">
      <c r="L927" s="67" ph="1"/>
      <c r="S927" s="67" ph="1"/>
      <c r="AA927" s="67" ph="1"/>
    </row>
    <row r="928" spans="12:27" ht="19.5">
      <c r="L928" s="67" ph="1"/>
      <c r="S928" s="67" ph="1"/>
      <c r="AA928" s="67" ph="1"/>
    </row>
    <row r="929" spans="12:27" ht="19.5">
      <c r="L929" s="67" ph="1"/>
      <c r="S929" s="67" ph="1"/>
      <c r="AA929" s="67" ph="1"/>
    </row>
    <row r="930" spans="12:27" ht="19.5">
      <c r="L930" s="67" ph="1"/>
      <c r="S930" s="67" ph="1"/>
      <c r="AA930" s="67" ph="1"/>
    </row>
    <row r="931" spans="12:27" ht="19.5">
      <c r="L931" s="67" ph="1"/>
      <c r="S931" s="67" ph="1"/>
      <c r="AA931" s="67" ph="1"/>
    </row>
    <row r="932" spans="12:27" ht="19.5">
      <c r="L932" s="67" ph="1"/>
      <c r="S932" s="67" ph="1"/>
      <c r="AA932" s="67" ph="1"/>
    </row>
    <row r="933" spans="12:27" ht="19.5">
      <c r="L933" s="67" ph="1"/>
      <c r="S933" s="67" ph="1"/>
      <c r="AA933" s="67" ph="1"/>
    </row>
    <row r="934" spans="12:27" ht="19.5">
      <c r="L934" s="67" ph="1"/>
      <c r="S934" s="67" ph="1"/>
      <c r="AA934" s="67" ph="1"/>
    </row>
    <row r="935" spans="12:27" ht="19.5">
      <c r="L935" s="67" ph="1"/>
      <c r="S935" s="67" ph="1"/>
      <c r="AA935" s="67" ph="1"/>
    </row>
    <row r="936" spans="12:27" ht="19.5">
      <c r="L936" s="67" ph="1"/>
      <c r="S936" s="67" ph="1"/>
      <c r="AA936" s="67" ph="1"/>
    </row>
    <row r="937" spans="12:27" ht="19.5">
      <c r="L937" s="67" ph="1"/>
      <c r="S937" s="67" ph="1"/>
      <c r="AA937" s="67" ph="1"/>
    </row>
    <row r="938" spans="12:27" ht="19.5">
      <c r="L938" s="67" ph="1"/>
      <c r="S938" s="67" ph="1"/>
      <c r="AA938" s="67" ph="1"/>
    </row>
    <row r="939" spans="12:27" ht="19.5">
      <c r="L939" s="67" ph="1"/>
      <c r="S939" s="67" ph="1"/>
      <c r="AA939" s="67" ph="1"/>
    </row>
    <row r="940" spans="12:27" ht="19.5">
      <c r="L940" s="67" ph="1"/>
      <c r="S940" s="67" ph="1"/>
      <c r="AA940" s="67" ph="1"/>
    </row>
    <row r="941" spans="12:27" ht="19.5">
      <c r="L941" s="67" ph="1"/>
      <c r="S941" s="67" ph="1"/>
      <c r="AA941" s="67" ph="1"/>
    </row>
    <row r="942" spans="12:27" ht="19.5">
      <c r="L942" s="67" ph="1"/>
      <c r="S942" s="67" ph="1"/>
      <c r="AA942" s="67" ph="1"/>
    </row>
    <row r="943" spans="12:27" ht="19.5">
      <c r="L943" s="67" ph="1"/>
      <c r="S943" s="67" ph="1"/>
      <c r="AA943" s="67" ph="1"/>
    </row>
    <row r="944" spans="12:27" ht="19.5">
      <c r="L944" s="67" ph="1"/>
      <c r="S944" s="67" ph="1"/>
      <c r="AA944" s="67" ph="1"/>
    </row>
    <row r="945" spans="12:27" ht="19.5">
      <c r="L945" s="67" ph="1"/>
      <c r="S945" s="67" ph="1"/>
      <c r="AA945" s="67" ph="1"/>
    </row>
    <row r="946" spans="12:27" ht="19.5">
      <c r="L946" s="67" ph="1"/>
      <c r="S946" s="67" ph="1"/>
      <c r="AA946" s="67" ph="1"/>
    </row>
    <row r="947" spans="12:27" ht="19.5">
      <c r="L947" s="67" ph="1"/>
      <c r="S947" s="67" ph="1"/>
      <c r="AA947" s="67" ph="1"/>
    </row>
    <row r="948" spans="12:27" ht="19.5">
      <c r="L948" s="67" ph="1"/>
      <c r="S948" s="67" ph="1"/>
      <c r="AA948" s="67" ph="1"/>
    </row>
    <row r="949" spans="12:27" ht="19.5">
      <c r="L949" s="67" ph="1"/>
      <c r="S949" s="67" ph="1"/>
      <c r="AA949" s="67" ph="1"/>
    </row>
    <row r="950" spans="12:27" ht="19.5">
      <c r="L950" s="67" ph="1"/>
      <c r="S950" s="67" ph="1"/>
      <c r="AA950" s="67" ph="1"/>
    </row>
    <row r="951" spans="12:27" ht="19.5">
      <c r="L951" s="67" ph="1"/>
      <c r="S951" s="67" ph="1"/>
      <c r="AA951" s="67" ph="1"/>
    </row>
    <row r="952" spans="12:27" ht="19.5">
      <c r="L952" s="67" ph="1"/>
      <c r="S952" s="67" ph="1"/>
      <c r="AA952" s="67" ph="1"/>
    </row>
    <row r="953" spans="12:27" ht="19.5">
      <c r="L953" s="67" ph="1"/>
      <c r="S953" s="67" ph="1"/>
      <c r="AA953" s="67" ph="1"/>
    </row>
    <row r="954" spans="12:27" ht="19.5">
      <c r="L954" s="67" ph="1"/>
      <c r="S954" s="67" ph="1"/>
      <c r="AA954" s="67" ph="1"/>
    </row>
    <row r="955" spans="12:27" ht="19.5">
      <c r="L955" s="67" ph="1"/>
      <c r="S955" s="67" ph="1"/>
      <c r="AA955" s="67" ph="1"/>
    </row>
    <row r="956" spans="12:27" ht="19.5">
      <c r="L956" s="67" ph="1"/>
      <c r="S956" s="67" ph="1"/>
      <c r="AA956" s="67" ph="1"/>
    </row>
    <row r="957" spans="12:27" ht="19.5">
      <c r="L957" s="67" ph="1"/>
      <c r="S957" s="67" ph="1"/>
      <c r="AA957" s="67" ph="1"/>
    </row>
    <row r="958" spans="12:27" ht="19.5">
      <c r="L958" s="67" ph="1"/>
      <c r="S958" s="67" ph="1"/>
      <c r="AA958" s="67" ph="1"/>
    </row>
    <row r="959" spans="12:27" ht="19.5">
      <c r="L959" s="67" ph="1"/>
      <c r="S959" s="67" ph="1"/>
      <c r="AA959" s="67" ph="1"/>
    </row>
    <row r="960" spans="12:27" ht="19.5">
      <c r="L960" s="67" ph="1"/>
      <c r="S960" s="67" ph="1"/>
      <c r="AA960" s="67" ph="1"/>
    </row>
    <row r="961" spans="12:27" ht="19.5">
      <c r="L961" s="67" ph="1"/>
      <c r="S961" s="67" ph="1"/>
      <c r="AA961" s="67" ph="1"/>
    </row>
    <row r="962" spans="12:27" ht="19.5">
      <c r="L962" s="67" ph="1"/>
      <c r="S962" s="67" ph="1"/>
      <c r="AA962" s="67" ph="1"/>
    </row>
    <row r="963" spans="12:27" ht="19.5">
      <c r="L963" s="67" ph="1"/>
      <c r="S963" s="67" ph="1"/>
      <c r="AA963" s="67" ph="1"/>
    </row>
    <row r="964" spans="12:27" ht="19.5">
      <c r="L964" s="67" ph="1"/>
      <c r="S964" s="67" ph="1"/>
      <c r="AA964" s="67" ph="1"/>
    </row>
    <row r="965" spans="12:27" ht="19.5">
      <c r="L965" s="67" ph="1"/>
      <c r="S965" s="67" ph="1"/>
      <c r="AA965" s="67" ph="1"/>
    </row>
    <row r="966" spans="12:27" ht="19.5">
      <c r="L966" s="67" ph="1"/>
      <c r="S966" s="67" ph="1"/>
      <c r="AA966" s="67" ph="1"/>
    </row>
    <row r="967" spans="12:27" ht="19.5">
      <c r="L967" s="67" ph="1"/>
      <c r="S967" s="67" ph="1"/>
      <c r="AA967" s="67" ph="1"/>
    </row>
    <row r="968" spans="12:27" ht="19.5">
      <c r="L968" s="67" ph="1"/>
      <c r="S968" s="67" ph="1"/>
      <c r="AA968" s="67" ph="1"/>
    </row>
    <row r="969" spans="12:27" ht="19.5">
      <c r="L969" s="67" ph="1"/>
      <c r="S969" s="67" ph="1"/>
      <c r="AA969" s="67" ph="1"/>
    </row>
    <row r="970" spans="12:27" ht="19.5">
      <c r="L970" s="67" ph="1"/>
      <c r="S970" s="67" ph="1"/>
      <c r="AA970" s="67" ph="1"/>
    </row>
    <row r="971" spans="12:27" ht="19.5">
      <c r="L971" s="67" ph="1"/>
      <c r="S971" s="67" ph="1"/>
      <c r="AA971" s="67" ph="1"/>
    </row>
    <row r="972" spans="12:27" ht="19.5">
      <c r="L972" s="67" ph="1"/>
      <c r="S972" s="67" ph="1"/>
      <c r="AA972" s="67" ph="1"/>
    </row>
    <row r="973" spans="12:27" ht="19.5">
      <c r="L973" s="67" ph="1"/>
      <c r="S973" s="67" ph="1"/>
      <c r="AA973" s="67" ph="1"/>
    </row>
    <row r="974" spans="12:27" ht="19.5">
      <c r="L974" s="67" ph="1"/>
      <c r="S974" s="67" ph="1"/>
      <c r="AA974" s="67" ph="1"/>
    </row>
    <row r="975" spans="12:27" ht="19.5">
      <c r="L975" s="67" ph="1"/>
      <c r="S975" s="67" ph="1"/>
      <c r="AA975" s="67" ph="1"/>
    </row>
    <row r="976" spans="12:27" ht="19.5">
      <c r="L976" s="67" ph="1"/>
      <c r="S976" s="67" ph="1"/>
      <c r="AA976" s="67" ph="1"/>
    </row>
    <row r="977" spans="12:27" ht="19.5">
      <c r="L977" s="67" ph="1"/>
      <c r="S977" s="67" ph="1"/>
      <c r="AA977" s="67" ph="1"/>
    </row>
    <row r="978" spans="12:27" ht="19.5">
      <c r="L978" s="67" ph="1"/>
      <c r="S978" s="67" ph="1"/>
      <c r="AA978" s="67" ph="1"/>
    </row>
    <row r="979" spans="12:27" ht="19.5">
      <c r="L979" s="67" ph="1"/>
      <c r="S979" s="67" ph="1"/>
      <c r="AA979" s="67" ph="1"/>
    </row>
    <row r="980" spans="12:27" ht="19.5">
      <c r="L980" s="67" ph="1"/>
      <c r="S980" s="67" ph="1"/>
      <c r="AA980" s="67" ph="1"/>
    </row>
    <row r="981" spans="12:27" ht="19.5">
      <c r="L981" s="67" ph="1"/>
      <c r="S981" s="67" ph="1"/>
      <c r="AA981" s="67" ph="1"/>
    </row>
    <row r="982" spans="12:27" ht="19.5">
      <c r="L982" s="67" ph="1"/>
      <c r="S982" s="67" ph="1"/>
      <c r="AA982" s="67" ph="1"/>
    </row>
    <row r="983" spans="12:27" ht="19.5">
      <c r="L983" s="67" ph="1"/>
      <c r="S983" s="67" ph="1"/>
      <c r="AA983" s="67" ph="1"/>
    </row>
    <row r="984" spans="12:27" ht="19.5">
      <c r="L984" s="67" ph="1"/>
      <c r="S984" s="67" ph="1"/>
      <c r="AA984" s="67" ph="1"/>
    </row>
    <row r="985" spans="12:27" ht="19.5">
      <c r="L985" s="67" ph="1"/>
      <c r="S985" s="67" ph="1"/>
      <c r="AA985" s="67" ph="1"/>
    </row>
    <row r="986" spans="12:27" ht="19.5">
      <c r="L986" s="67" ph="1"/>
      <c r="S986" s="67" ph="1"/>
      <c r="AA986" s="67" ph="1"/>
    </row>
    <row r="987" spans="12:27" ht="19.5">
      <c r="L987" s="67" ph="1"/>
      <c r="S987" s="67" ph="1"/>
      <c r="AA987" s="67" ph="1"/>
    </row>
    <row r="988" spans="12:27" ht="19.5">
      <c r="L988" s="67" ph="1"/>
      <c r="S988" s="67" ph="1"/>
      <c r="AA988" s="67" ph="1"/>
    </row>
    <row r="989" spans="12:27" ht="19.5">
      <c r="L989" s="67" ph="1"/>
      <c r="S989" s="67" ph="1"/>
      <c r="AA989" s="67" ph="1"/>
    </row>
    <row r="990" spans="12:27" ht="19.5">
      <c r="L990" s="67" ph="1"/>
      <c r="S990" s="67" ph="1"/>
      <c r="AA990" s="67" ph="1"/>
    </row>
    <row r="991" spans="12:27" ht="19.5">
      <c r="L991" s="67" ph="1"/>
      <c r="S991" s="67" ph="1"/>
      <c r="AA991" s="67" ph="1"/>
    </row>
    <row r="992" spans="12:27" ht="19.5">
      <c r="L992" s="67" ph="1"/>
      <c r="S992" s="67" ph="1"/>
      <c r="AA992" s="67" ph="1"/>
    </row>
    <row r="993" spans="12:27" ht="19.5">
      <c r="L993" s="67" ph="1"/>
      <c r="S993" s="67" ph="1"/>
      <c r="AA993" s="67" ph="1"/>
    </row>
    <row r="994" spans="12:27" ht="19.5">
      <c r="L994" s="67" ph="1"/>
      <c r="S994" s="67" ph="1"/>
      <c r="AA994" s="67" ph="1"/>
    </row>
    <row r="995" spans="12:27" ht="19.5">
      <c r="L995" s="67" ph="1"/>
      <c r="S995" s="67" ph="1"/>
      <c r="AA995" s="67" ph="1"/>
    </row>
    <row r="996" spans="12:27" ht="19.5">
      <c r="L996" s="67" ph="1"/>
      <c r="S996" s="67" ph="1"/>
      <c r="AA996" s="67" ph="1"/>
    </row>
    <row r="997" spans="12:27" ht="19.5">
      <c r="L997" s="67" ph="1"/>
      <c r="S997" s="67" ph="1"/>
      <c r="AA997" s="67" ph="1"/>
    </row>
    <row r="998" spans="12:27" ht="19.5">
      <c r="L998" s="67" ph="1"/>
      <c r="S998" s="67" ph="1"/>
      <c r="AA998" s="67" ph="1"/>
    </row>
    <row r="999" spans="12:27" ht="19.5">
      <c r="L999" s="67" ph="1"/>
      <c r="S999" s="67" ph="1"/>
      <c r="AA999" s="67" ph="1"/>
    </row>
    <row r="1000" spans="12:27" ht="19.5">
      <c r="L1000" s="67" ph="1"/>
      <c r="S1000" s="67" ph="1"/>
      <c r="AA1000" s="67" ph="1"/>
    </row>
    <row r="1001" spans="12:27" ht="19.5">
      <c r="L1001" s="67" ph="1"/>
      <c r="S1001" s="67" ph="1"/>
      <c r="AA1001" s="67" ph="1"/>
    </row>
    <row r="1002" spans="12:27" ht="19.5">
      <c r="L1002" s="67" ph="1"/>
      <c r="S1002" s="67" ph="1"/>
      <c r="AA1002" s="67" ph="1"/>
    </row>
    <row r="1003" spans="12:27" ht="19.5">
      <c r="L1003" s="67" ph="1"/>
      <c r="S1003" s="67" ph="1"/>
      <c r="AA1003" s="67" ph="1"/>
    </row>
    <row r="1004" spans="12:27" ht="19.5">
      <c r="L1004" s="67" ph="1"/>
      <c r="S1004" s="67" ph="1"/>
      <c r="AA1004" s="67" ph="1"/>
    </row>
    <row r="1005" spans="12:27" ht="19.5">
      <c r="L1005" s="67" ph="1"/>
      <c r="S1005" s="67" ph="1"/>
      <c r="AA1005" s="67" ph="1"/>
    </row>
    <row r="1006" spans="12:27" ht="19.5">
      <c r="L1006" s="67" ph="1"/>
      <c r="S1006" s="67" ph="1"/>
      <c r="AA1006" s="67" ph="1"/>
    </row>
    <row r="1007" spans="12:27" ht="19.5">
      <c r="L1007" s="67" ph="1"/>
      <c r="S1007" s="67" ph="1"/>
      <c r="AA1007" s="67" ph="1"/>
    </row>
    <row r="1008" spans="12:27" ht="19.5">
      <c r="L1008" s="67" ph="1"/>
      <c r="S1008" s="67" ph="1"/>
      <c r="AA1008" s="67" ph="1"/>
    </row>
    <row r="1009" spans="12:27" ht="19.5">
      <c r="L1009" s="67" ph="1"/>
      <c r="S1009" s="67" ph="1"/>
      <c r="AA1009" s="67" ph="1"/>
    </row>
    <row r="1010" spans="12:27" ht="19.5">
      <c r="L1010" s="67" ph="1"/>
      <c r="S1010" s="67" ph="1"/>
      <c r="AA1010" s="67" ph="1"/>
    </row>
    <row r="1011" spans="12:27" ht="19.5">
      <c r="L1011" s="67" ph="1"/>
      <c r="S1011" s="67" ph="1"/>
      <c r="AA1011" s="67" ph="1"/>
    </row>
    <row r="1012" spans="12:27" ht="19.5">
      <c r="L1012" s="67" ph="1"/>
      <c r="S1012" s="67" ph="1"/>
      <c r="AA1012" s="67" ph="1"/>
    </row>
    <row r="1013" spans="12:27" ht="19.5">
      <c r="L1013" s="67" ph="1"/>
      <c r="S1013" s="67" ph="1"/>
      <c r="AA1013" s="67" ph="1"/>
    </row>
    <row r="1014" spans="12:27" ht="19.5">
      <c r="L1014" s="67" ph="1"/>
      <c r="S1014" s="67" ph="1"/>
      <c r="AA1014" s="67" ph="1"/>
    </row>
    <row r="1015" spans="12:27" ht="19.5">
      <c r="L1015" s="67" ph="1"/>
      <c r="S1015" s="67" ph="1"/>
      <c r="AA1015" s="67" ph="1"/>
    </row>
    <row r="1016" spans="12:27" ht="19.5">
      <c r="L1016" s="67" ph="1"/>
      <c r="S1016" s="67" ph="1"/>
      <c r="AA1016" s="67" ph="1"/>
    </row>
    <row r="1017" spans="12:27" ht="19.5">
      <c r="L1017" s="67" ph="1"/>
      <c r="S1017" s="67" ph="1"/>
      <c r="AA1017" s="67" ph="1"/>
    </row>
    <row r="1018" spans="12:27" ht="19.5">
      <c r="L1018" s="67" ph="1"/>
      <c r="S1018" s="67" ph="1"/>
      <c r="AA1018" s="67" ph="1"/>
    </row>
    <row r="1019" spans="12:27" ht="19.5">
      <c r="L1019" s="67" ph="1"/>
      <c r="S1019" s="67" ph="1"/>
      <c r="AA1019" s="67" ph="1"/>
    </row>
    <row r="1020" spans="12:27" ht="19.5">
      <c r="L1020" s="67" ph="1"/>
      <c r="S1020" s="67" ph="1"/>
      <c r="AA1020" s="67" ph="1"/>
    </row>
    <row r="1021" spans="12:27" ht="19.5">
      <c r="L1021" s="67" ph="1"/>
      <c r="S1021" s="67" ph="1"/>
      <c r="AA1021" s="67" ph="1"/>
    </row>
    <row r="1022" spans="12:27" ht="19.5">
      <c r="L1022" s="67" ph="1"/>
      <c r="S1022" s="67" ph="1"/>
      <c r="AA1022" s="67" ph="1"/>
    </row>
    <row r="1023" spans="12:27" ht="19.5">
      <c r="L1023" s="67" ph="1"/>
      <c r="S1023" s="67" ph="1"/>
      <c r="AA1023" s="67" ph="1"/>
    </row>
    <row r="1024" spans="12:27" ht="19.5">
      <c r="L1024" s="67" ph="1"/>
      <c r="S1024" s="67" ph="1"/>
      <c r="AA1024" s="67" ph="1"/>
    </row>
    <row r="1025" spans="12:27" ht="19.5">
      <c r="L1025" s="67" ph="1"/>
      <c r="S1025" s="67" ph="1"/>
      <c r="AA1025" s="67" ph="1"/>
    </row>
    <row r="1026" spans="12:27" ht="19.5">
      <c r="L1026" s="67" ph="1"/>
      <c r="S1026" s="67" ph="1"/>
      <c r="AA1026" s="67" ph="1"/>
    </row>
    <row r="1027" spans="12:27" ht="19.5">
      <c r="L1027" s="67" ph="1"/>
      <c r="S1027" s="67" ph="1"/>
      <c r="AA1027" s="67" ph="1"/>
    </row>
    <row r="1028" spans="12:27" ht="19.5">
      <c r="L1028" s="67" ph="1"/>
      <c r="S1028" s="67" ph="1"/>
      <c r="AA1028" s="67" ph="1"/>
    </row>
    <row r="1029" spans="12:27" ht="19.5">
      <c r="L1029" s="67" ph="1"/>
      <c r="S1029" s="67" ph="1"/>
      <c r="AA1029" s="67" ph="1"/>
    </row>
    <row r="1030" spans="12:27" ht="19.5">
      <c r="L1030" s="67" ph="1"/>
      <c r="S1030" s="67" ph="1"/>
      <c r="AA1030" s="67" ph="1"/>
    </row>
    <row r="1031" spans="12:27" ht="19.5">
      <c r="L1031" s="67" ph="1"/>
      <c r="S1031" s="67" ph="1"/>
      <c r="AA1031" s="67" ph="1"/>
    </row>
    <row r="1032" spans="12:27" ht="19.5">
      <c r="L1032" s="67" ph="1"/>
      <c r="S1032" s="67" ph="1"/>
      <c r="AA1032" s="67" ph="1"/>
    </row>
    <row r="1033" spans="12:27" ht="19.5">
      <c r="L1033" s="67" ph="1"/>
      <c r="S1033" s="67" ph="1"/>
      <c r="AA1033" s="67" ph="1"/>
    </row>
    <row r="1034" spans="12:27" ht="19.5">
      <c r="L1034" s="67" ph="1"/>
      <c r="S1034" s="67" ph="1"/>
      <c r="AA1034" s="67" ph="1"/>
    </row>
    <row r="1035" spans="12:27" ht="19.5">
      <c r="L1035" s="67" ph="1"/>
      <c r="S1035" s="67" ph="1"/>
      <c r="AA1035" s="67" ph="1"/>
    </row>
    <row r="1036" spans="12:27" ht="19.5">
      <c r="L1036" s="67" ph="1"/>
      <c r="S1036" s="67" ph="1"/>
      <c r="AA1036" s="67" ph="1"/>
    </row>
    <row r="1037" spans="12:27" ht="19.5">
      <c r="L1037" s="67" ph="1"/>
      <c r="S1037" s="67" ph="1"/>
      <c r="AA1037" s="67" ph="1"/>
    </row>
    <row r="1038" spans="12:27" ht="19.5">
      <c r="L1038" s="67" ph="1"/>
      <c r="S1038" s="67" ph="1"/>
      <c r="AA1038" s="67" ph="1"/>
    </row>
    <row r="1039" spans="12:27" ht="19.5">
      <c r="L1039" s="67" ph="1"/>
      <c r="S1039" s="67" ph="1"/>
      <c r="AA1039" s="67" ph="1"/>
    </row>
    <row r="1040" spans="12:27" ht="19.5">
      <c r="L1040" s="67" ph="1"/>
      <c r="S1040" s="67" ph="1"/>
      <c r="AA1040" s="67" ph="1"/>
    </row>
    <row r="1041" spans="12:27" ht="19.5">
      <c r="L1041" s="67" ph="1"/>
      <c r="S1041" s="67" ph="1"/>
      <c r="AA1041" s="67" ph="1"/>
    </row>
    <row r="1042" spans="12:27" ht="19.5">
      <c r="L1042" s="67" ph="1"/>
      <c r="S1042" s="67" ph="1"/>
      <c r="AA1042" s="67" ph="1"/>
    </row>
    <row r="1043" spans="12:27" ht="19.5">
      <c r="L1043" s="67" ph="1"/>
      <c r="S1043" s="67" ph="1"/>
      <c r="AA1043" s="67" ph="1"/>
    </row>
    <row r="1044" spans="12:27" ht="19.5">
      <c r="L1044" s="67" ph="1"/>
      <c r="S1044" s="67" ph="1"/>
      <c r="AA1044" s="67" ph="1"/>
    </row>
    <row r="1045" spans="12:27" ht="19.5">
      <c r="L1045" s="67" ph="1"/>
      <c r="S1045" s="67" ph="1"/>
      <c r="AA1045" s="67" ph="1"/>
    </row>
    <row r="1046" spans="12:27" ht="19.5">
      <c r="L1046" s="67" ph="1"/>
      <c r="S1046" s="67" ph="1"/>
      <c r="AA1046" s="67" ph="1"/>
    </row>
    <row r="1047" spans="12:27" ht="19.5">
      <c r="L1047" s="67" ph="1"/>
      <c r="S1047" s="67" ph="1"/>
      <c r="AA1047" s="67" ph="1"/>
    </row>
    <row r="1048" spans="12:27" ht="19.5">
      <c r="L1048" s="67" ph="1"/>
      <c r="S1048" s="67" ph="1"/>
      <c r="AA1048" s="67" ph="1"/>
    </row>
    <row r="1049" spans="12:27" ht="19.5">
      <c r="L1049" s="67" ph="1"/>
      <c r="S1049" s="67" ph="1"/>
      <c r="AA1049" s="67" ph="1"/>
    </row>
    <row r="1050" spans="12:27" ht="19.5">
      <c r="L1050" s="67" ph="1"/>
      <c r="S1050" s="67" ph="1"/>
      <c r="AA1050" s="67" ph="1"/>
    </row>
    <row r="1051" spans="12:27" ht="19.5">
      <c r="L1051" s="67" ph="1"/>
      <c r="S1051" s="67" ph="1"/>
      <c r="AA1051" s="67" ph="1"/>
    </row>
    <row r="1052" spans="12:27" ht="19.5">
      <c r="L1052" s="67" ph="1"/>
      <c r="S1052" s="67" ph="1"/>
      <c r="AA1052" s="67" ph="1"/>
    </row>
    <row r="1053" spans="12:27" ht="19.5">
      <c r="L1053" s="67" ph="1"/>
      <c r="S1053" s="67" ph="1"/>
      <c r="AA1053" s="67" ph="1"/>
    </row>
    <row r="1054" spans="12:27" ht="19.5">
      <c r="L1054" s="67" ph="1"/>
      <c r="S1054" s="67" ph="1"/>
      <c r="AA1054" s="67" ph="1"/>
    </row>
    <row r="1055" spans="12:27" ht="19.5">
      <c r="L1055" s="67" ph="1"/>
      <c r="S1055" s="67" ph="1"/>
      <c r="AA1055" s="67" ph="1"/>
    </row>
    <row r="1056" spans="12:27" ht="19.5">
      <c r="L1056" s="67" ph="1"/>
      <c r="S1056" s="67" ph="1"/>
      <c r="AA1056" s="67" ph="1"/>
    </row>
    <row r="1057" spans="12:27" ht="19.5">
      <c r="L1057" s="67" ph="1"/>
      <c r="S1057" s="67" ph="1"/>
      <c r="AA1057" s="67" ph="1"/>
    </row>
    <row r="1058" spans="12:27" ht="19.5">
      <c r="L1058" s="67" ph="1"/>
      <c r="S1058" s="67" ph="1"/>
      <c r="AA1058" s="67" ph="1"/>
    </row>
    <row r="1059" spans="12:27" ht="19.5">
      <c r="L1059" s="67" ph="1"/>
      <c r="S1059" s="67" ph="1"/>
      <c r="AA1059" s="67" ph="1"/>
    </row>
    <row r="1060" spans="12:27" ht="19.5">
      <c r="L1060" s="67" ph="1"/>
      <c r="S1060" s="67" ph="1"/>
      <c r="AA1060" s="67" ph="1"/>
    </row>
    <row r="1061" spans="12:27" ht="19.5">
      <c r="L1061" s="67" ph="1"/>
      <c r="S1061" s="67" ph="1"/>
      <c r="AA1061" s="67" ph="1"/>
    </row>
    <row r="1062" spans="12:27" ht="19.5">
      <c r="L1062" s="67" ph="1"/>
      <c r="S1062" s="67" ph="1"/>
      <c r="AA1062" s="67" ph="1"/>
    </row>
    <row r="1063" spans="12:27" ht="19.5">
      <c r="L1063" s="67" ph="1"/>
      <c r="S1063" s="67" ph="1"/>
      <c r="AA1063" s="67" ph="1"/>
    </row>
    <row r="1064" spans="12:27" ht="19.5">
      <c r="L1064" s="67" ph="1"/>
      <c r="S1064" s="67" ph="1"/>
      <c r="AA1064" s="67" ph="1"/>
    </row>
    <row r="1065" spans="12:27" ht="19.5">
      <c r="L1065" s="67" ph="1"/>
      <c r="S1065" s="67" ph="1"/>
      <c r="AA1065" s="67" ph="1"/>
    </row>
    <row r="1066" spans="12:27" ht="19.5">
      <c r="L1066" s="67" ph="1"/>
      <c r="S1066" s="67" ph="1"/>
      <c r="AA1066" s="67" ph="1"/>
    </row>
    <row r="1067" spans="12:27" ht="19.5">
      <c r="L1067" s="67" ph="1"/>
      <c r="S1067" s="67" ph="1"/>
      <c r="AA1067" s="67" ph="1"/>
    </row>
    <row r="1068" spans="12:27" ht="19.5">
      <c r="L1068" s="67" ph="1"/>
      <c r="S1068" s="67" ph="1"/>
      <c r="AA1068" s="67" ph="1"/>
    </row>
    <row r="1069" spans="12:27" ht="19.5">
      <c r="L1069" s="67" ph="1"/>
      <c r="S1069" s="67" ph="1"/>
      <c r="AA1069" s="67" ph="1"/>
    </row>
    <row r="1070" spans="12:27" ht="19.5">
      <c r="L1070" s="67" ph="1"/>
      <c r="S1070" s="67" ph="1"/>
      <c r="AA1070" s="67" ph="1"/>
    </row>
    <row r="1071" spans="12:27" ht="19.5">
      <c r="L1071" s="67" ph="1"/>
      <c r="S1071" s="67" ph="1"/>
      <c r="AA1071" s="67" ph="1"/>
    </row>
    <row r="1072" spans="12:27" ht="19.5">
      <c r="L1072" s="67" ph="1"/>
      <c r="S1072" s="67" ph="1"/>
      <c r="AA1072" s="67" ph="1"/>
    </row>
    <row r="1073" spans="12:27" ht="19.5">
      <c r="L1073" s="67" ph="1"/>
      <c r="S1073" s="67" ph="1"/>
      <c r="AA1073" s="67" ph="1"/>
    </row>
    <row r="1074" spans="12:27" ht="19.5">
      <c r="L1074" s="67" ph="1"/>
      <c r="S1074" s="67" ph="1"/>
      <c r="AA1074" s="67" ph="1"/>
    </row>
    <row r="1075" spans="12:27" ht="19.5">
      <c r="L1075" s="67" ph="1"/>
      <c r="S1075" s="67" ph="1"/>
      <c r="AA1075" s="67" ph="1"/>
    </row>
    <row r="1076" spans="12:27" ht="19.5">
      <c r="L1076" s="67" ph="1"/>
      <c r="S1076" s="67" ph="1"/>
      <c r="AA1076" s="67" ph="1"/>
    </row>
    <row r="1077" spans="12:27" ht="19.5">
      <c r="L1077" s="67" ph="1"/>
      <c r="S1077" s="67" ph="1"/>
      <c r="AA1077" s="67" ph="1"/>
    </row>
    <row r="1078" spans="12:27" ht="19.5">
      <c r="L1078" s="67" ph="1"/>
      <c r="S1078" s="67" ph="1"/>
      <c r="AA1078" s="67" ph="1"/>
    </row>
    <row r="1079" spans="12:27" ht="19.5">
      <c r="L1079" s="67" ph="1"/>
      <c r="S1079" s="67" ph="1"/>
      <c r="AA1079" s="67" ph="1"/>
    </row>
    <row r="1080" spans="12:27" ht="19.5">
      <c r="L1080" s="67" ph="1"/>
      <c r="S1080" s="67" ph="1"/>
      <c r="AA1080" s="67" ph="1"/>
    </row>
    <row r="1081" spans="12:27" ht="19.5">
      <c r="L1081" s="67" ph="1"/>
      <c r="S1081" s="67" ph="1"/>
      <c r="AA1081" s="67" ph="1"/>
    </row>
    <row r="1082" spans="12:27" ht="19.5">
      <c r="L1082" s="67" ph="1"/>
      <c r="S1082" s="67" ph="1"/>
      <c r="AA1082" s="67" ph="1"/>
    </row>
    <row r="1083" spans="12:27" ht="19.5">
      <c r="L1083" s="67" ph="1"/>
      <c r="S1083" s="67" ph="1"/>
      <c r="AA1083" s="67" ph="1"/>
    </row>
    <row r="1084" spans="12:27" ht="19.5">
      <c r="L1084" s="67" ph="1"/>
      <c r="S1084" s="67" ph="1"/>
      <c r="AA1084" s="67" ph="1"/>
    </row>
    <row r="1085" spans="12:27" ht="19.5">
      <c r="L1085" s="67" ph="1"/>
      <c r="S1085" s="67" ph="1"/>
      <c r="AA1085" s="67" ph="1"/>
    </row>
    <row r="1086" spans="12:27" ht="19.5">
      <c r="L1086" s="67" ph="1"/>
      <c r="S1086" s="67" ph="1"/>
      <c r="AA1086" s="67" ph="1"/>
    </row>
    <row r="1087" spans="12:27" ht="19.5">
      <c r="L1087" s="67" ph="1"/>
      <c r="S1087" s="67" ph="1"/>
      <c r="AA1087" s="67" ph="1"/>
    </row>
    <row r="1088" spans="12:27" ht="19.5">
      <c r="L1088" s="67" ph="1"/>
      <c r="S1088" s="67" ph="1"/>
      <c r="AA1088" s="67" ph="1"/>
    </row>
    <row r="1089" spans="12:27" ht="19.5">
      <c r="L1089" s="67" ph="1"/>
      <c r="S1089" s="67" ph="1"/>
      <c r="AA1089" s="67" ph="1"/>
    </row>
    <row r="1090" spans="12:27" ht="19.5">
      <c r="L1090" s="67" ph="1"/>
      <c r="S1090" s="67" ph="1"/>
      <c r="AA1090" s="67" ph="1"/>
    </row>
    <row r="1091" spans="12:27" ht="19.5">
      <c r="L1091" s="67" ph="1"/>
      <c r="S1091" s="67" ph="1"/>
      <c r="AA1091" s="67" ph="1"/>
    </row>
    <row r="1092" spans="12:27" ht="19.5">
      <c r="L1092" s="67" ph="1"/>
      <c r="S1092" s="67" ph="1"/>
      <c r="AA1092" s="67" ph="1"/>
    </row>
    <row r="1093" spans="12:27" ht="19.5">
      <c r="L1093" s="67" ph="1"/>
      <c r="S1093" s="67" ph="1"/>
      <c r="AA1093" s="67" ph="1"/>
    </row>
    <row r="1094" spans="12:27" ht="19.5">
      <c r="L1094" s="67" ph="1"/>
      <c r="S1094" s="67" ph="1"/>
      <c r="AA1094" s="67" ph="1"/>
    </row>
    <row r="1095" spans="12:27" ht="19.5">
      <c r="L1095" s="67" ph="1"/>
      <c r="S1095" s="67" ph="1"/>
      <c r="AA1095" s="67" ph="1"/>
    </row>
    <row r="1096" spans="12:27" ht="19.5">
      <c r="L1096" s="67" ph="1"/>
      <c r="S1096" s="67" ph="1"/>
      <c r="AA1096" s="67" ph="1"/>
    </row>
    <row r="1097" spans="12:27" ht="19.5">
      <c r="L1097" s="67" ph="1"/>
      <c r="S1097" s="67" ph="1"/>
      <c r="AA1097" s="67" ph="1"/>
    </row>
    <row r="1098" spans="12:27" ht="19.5">
      <c r="L1098" s="67" ph="1"/>
      <c r="S1098" s="67" ph="1"/>
      <c r="AA1098" s="67" ph="1"/>
    </row>
    <row r="1099" spans="12:27" ht="19.5">
      <c r="L1099" s="67" ph="1"/>
      <c r="S1099" s="67" ph="1"/>
      <c r="AA1099" s="67" ph="1"/>
    </row>
    <row r="1100" spans="12:27" ht="19.5">
      <c r="L1100" s="67" ph="1"/>
      <c r="S1100" s="67" ph="1"/>
      <c r="AA1100" s="67" ph="1"/>
    </row>
    <row r="1101" spans="12:27" ht="19.5">
      <c r="L1101" s="67" ph="1"/>
      <c r="S1101" s="67" ph="1"/>
      <c r="AA1101" s="67" ph="1"/>
    </row>
    <row r="1102" spans="12:27" ht="19.5">
      <c r="L1102" s="67" ph="1"/>
      <c r="S1102" s="67" ph="1"/>
      <c r="AA1102" s="67" ph="1"/>
    </row>
    <row r="1103" spans="12:27" ht="19.5">
      <c r="L1103" s="67" ph="1"/>
      <c r="S1103" s="67" ph="1"/>
      <c r="AA1103" s="67" ph="1"/>
    </row>
    <row r="1104" spans="12:27" ht="19.5">
      <c r="L1104" s="67" ph="1"/>
      <c r="S1104" s="67" ph="1"/>
      <c r="AA1104" s="67" ph="1"/>
    </row>
    <row r="1105" spans="12:27" ht="19.5">
      <c r="L1105" s="67" ph="1"/>
      <c r="S1105" s="67" ph="1"/>
      <c r="AA1105" s="67" ph="1"/>
    </row>
    <row r="1106" spans="12:27" ht="19.5">
      <c r="L1106" s="67" ph="1"/>
      <c r="S1106" s="67" ph="1"/>
      <c r="AA1106" s="67" ph="1"/>
    </row>
    <row r="1107" spans="12:27" ht="19.5">
      <c r="L1107" s="67" ph="1"/>
      <c r="S1107" s="67" ph="1"/>
      <c r="AA1107" s="67" ph="1"/>
    </row>
    <row r="1108" spans="12:27" ht="19.5">
      <c r="L1108" s="67" ph="1"/>
      <c r="S1108" s="67" ph="1"/>
      <c r="AA1108" s="67" ph="1"/>
    </row>
    <row r="1109" spans="12:27" ht="19.5">
      <c r="L1109" s="67" ph="1"/>
      <c r="S1109" s="67" ph="1"/>
      <c r="AA1109" s="67" ph="1"/>
    </row>
    <row r="1110" spans="12:27" ht="19.5">
      <c r="L1110" s="67" ph="1"/>
      <c r="S1110" s="67" ph="1"/>
      <c r="AA1110" s="67" ph="1"/>
    </row>
    <row r="1111" spans="12:27" ht="19.5">
      <c r="L1111" s="67" ph="1"/>
      <c r="S1111" s="67" ph="1"/>
      <c r="AA1111" s="67" ph="1"/>
    </row>
    <row r="1112" spans="12:27" ht="19.5">
      <c r="L1112" s="67" ph="1"/>
      <c r="S1112" s="67" ph="1"/>
      <c r="AA1112" s="67" ph="1"/>
    </row>
    <row r="1113" spans="12:27" ht="19.5">
      <c r="L1113" s="67" ph="1"/>
      <c r="S1113" s="67" ph="1"/>
      <c r="AA1113" s="67" ph="1"/>
    </row>
    <row r="1114" spans="12:27" ht="19.5">
      <c r="L1114" s="67" ph="1"/>
      <c r="S1114" s="67" ph="1"/>
      <c r="AA1114" s="67" ph="1"/>
    </row>
    <row r="1115" spans="12:27" ht="19.5">
      <c r="L1115" s="67" ph="1"/>
      <c r="S1115" s="67" ph="1"/>
      <c r="AA1115" s="67" ph="1"/>
    </row>
    <row r="1116" spans="12:27" ht="19.5">
      <c r="L1116" s="67" ph="1"/>
      <c r="S1116" s="67" ph="1"/>
      <c r="AA1116" s="67" ph="1"/>
    </row>
    <row r="1117" spans="12:27" ht="19.5">
      <c r="L1117" s="67" ph="1"/>
      <c r="S1117" s="67" ph="1"/>
      <c r="AA1117" s="67" ph="1"/>
    </row>
    <row r="1118" spans="12:27" ht="19.5">
      <c r="L1118" s="67" ph="1"/>
      <c r="S1118" s="67" ph="1"/>
      <c r="AA1118" s="67" ph="1"/>
    </row>
    <row r="1119" spans="12:27" ht="19.5">
      <c r="L1119" s="67" ph="1"/>
      <c r="S1119" s="67" ph="1"/>
      <c r="AA1119" s="67" ph="1"/>
    </row>
    <row r="1120" spans="12:27" ht="19.5">
      <c r="L1120" s="67" ph="1"/>
      <c r="S1120" s="67" ph="1"/>
      <c r="AA1120" s="67" ph="1"/>
    </row>
    <row r="1121" spans="12:27" ht="19.5">
      <c r="L1121" s="67" ph="1"/>
      <c r="S1121" s="67" ph="1"/>
      <c r="AA1121" s="67" ph="1"/>
    </row>
    <row r="1122" spans="12:27" ht="19.5">
      <c r="L1122" s="67" ph="1"/>
      <c r="S1122" s="67" ph="1"/>
      <c r="AA1122" s="67" ph="1"/>
    </row>
    <row r="1123" spans="12:27" ht="19.5">
      <c r="L1123" s="67" ph="1"/>
      <c r="S1123" s="67" ph="1"/>
      <c r="AA1123" s="67" ph="1"/>
    </row>
    <row r="1124" spans="12:27" ht="19.5">
      <c r="L1124" s="67" ph="1"/>
      <c r="S1124" s="67" ph="1"/>
      <c r="AA1124" s="67" ph="1"/>
    </row>
    <row r="1125" spans="12:27" ht="19.5">
      <c r="L1125" s="67" ph="1"/>
      <c r="S1125" s="67" ph="1"/>
      <c r="AA1125" s="67" ph="1"/>
    </row>
    <row r="1126" spans="12:27" ht="19.5">
      <c r="L1126" s="67" ph="1"/>
      <c r="S1126" s="67" ph="1"/>
      <c r="AA1126" s="67" ph="1"/>
    </row>
    <row r="1127" spans="12:27" ht="19.5">
      <c r="L1127" s="67" ph="1"/>
      <c r="S1127" s="67" ph="1"/>
      <c r="AA1127" s="67" ph="1"/>
    </row>
    <row r="1128" spans="12:27" ht="19.5">
      <c r="L1128" s="67" ph="1"/>
      <c r="S1128" s="67" ph="1"/>
      <c r="AA1128" s="67" ph="1"/>
    </row>
    <row r="1129" spans="12:27" ht="19.5">
      <c r="L1129" s="67" ph="1"/>
      <c r="S1129" s="67" ph="1"/>
      <c r="AA1129" s="67" ph="1"/>
    </row>
    <row r="1130" spans="12:27" ht="19.5">
      <c r="L1130" s="67" ph="1"/>
      <c r="S1130" s="67" ph="1"/>
      <c r="AA1130" s="67" ph="1"/>
    </row>
    <row r="1131" spans="12:27" ht="19.5">
      <c r="L1131" s="67" ph="1"/>
      <c r="S1131" s="67" ph="1"/>
      <c r="AA1131" s="67" ph="1"/>
    </row>
    <row r="1132" spans="12:27" ht="19.5">
      <c r="L1132" s="67" ph="1"/>
      <c r="S1132" s="67" ph="1"/>
      <c r="AA1132" s="67" ph="1"/>
    </row>
    <row r="1133" spans="12:27" ht="19.5">
      <c r="L1133" s="67" ph="1"/>
      <c r="S1133" s="67" ph="1"/>
      <c r="AA1133" s="67" ph="1"/>
    </row>
    <row r="1134" spans="12:27" ht="19.5">
      <c r="L1134" s="67" ph="1"/>
      <c r="S1134" s="67" ph="1"/>
      <c r="AA1134" s="67" ph="1"/>
    </row>
    <row r="1135" spans="12:27" ht="19.5">
      <c r="L1135" s="67" ph="1"/>
      <c r="S1135" s="67" ph="1"/>
      <c r="AA1135" s="67" ph="1"/>
    </row>
    <row r="1136" spans="12:27" ht="19.5">
      <c r="L1136" s="67" ph="1"/>
      <c r="S1136" s="67" ph="1"/>
      <c r="AA1136" s="67" ph="1"/>
    </row>
    <row r="1137" spans="12:27" ht="19.5">
      <c r="L1137" s="67" ph="1"/>
      <c r="S1137" s="67" ph="1"/>
      <c r="AA1137" s="67" ph="1"/>
    </row>
    <row r="1138" spans="12:27" ht="19.5">
      <c r="L1138" s="67" ph="1"/>
      <c r="S1138" s="67" ph="1"/>
      <c r="AA1138" s="67" ph="1"/>
    </row>
    <row r="1139" spans="12:27" ht="19.5">
      <c r="L1139" s="67" ph="1"/>
      <c r="S1139" s="67" ph="1"/>
      <c r="AA1139" s="67" ph="1"/>
    </row>
    <row r="1140" spans="12:27" ht="19.5">
      <c r="L1140" s="67" ph="1"/>
      <c r="S1140" s="67" ph="1"/>
      <c r="AA1140" s="67" ph="1"/>
    </row>
    <row r="1141" spans="12:27" ht="19.5">
      <c r="L1141" s="67" ph="1"/>
      <c r="S1141" s="67" ph="1"/>
      <c r="AA1141" s="67" ph="1"/>
    </row>
    <row r="1142" spans="12:27" ht="19.5">
      <c r="L1142" s="67" ph="1"/>
      <c r="S1142" s="67" ph="1"/>
      <c r="AA1142" s="67" ph="1"/>
    </row>
    <row r="1143" spans="12:27" ht="19.5">
      <c r="L1143" s="67" ph="1"/>
      <c r="S1143" s="67" ph="1"/>
      <c r="AA1143" s="67" ph="1"/>
    </row>
    <row r="1144" spans="12:27" ht="19.5">
      <c r="L1144" s="67" ph="1"/>
      <c r="S1144" s="67" ph="1"/>
      <c r="AA1144" s="67" ph="1"/>
    </row>
    <row r="1145" spans="12:27" ht="19.5">
      <c r="L1145" s="67" ph="1"/>
      <c r="S1145" s="67" ph="1"/>
      <c r="AA1145" s="67" ph="1"/>
    </row>
    <row r="1146" spans="12:27" ht="19.5">
      <c r="L1146" s="67" ph="1"/>
      <c r="S1146" s="67" ph="1"/>
      <c r="AA1146" s="67" ph="1"/>
    </row>
    <row r="1147" spans="12:27" ht="19.5">
      <c r="L1147" s="67" ph="1"/>
      <c r="S1147" s="67" ph="1"/>
      <c r="AA1147" s="67" ph="1"/>
    </row>
    <row r="1148" spans="12:27" ht="19.5">
      <c r="L1148" s="67" ph="1"/>
      <c r="S1148" s="67" ph="1"/>
      <c r="AA1148" s="67" ph="1"/>
    </row>
    <row r="1149" spans="12:27" ht="19.5">
      <c r="L1149" s="67" ph="1"/>
      <c r="S1149" s="67" ph="1"/>
      <c r="AA1149" s="67" ph="1"/>
    </row>
    <row r="1150" spans="12:27" ht="19.5">
      <c r="L1150" s="67" ph="1"/>
      <c r="S1150" s="67" ph="1"/>
      <c r="AA1150" s="67" ph="1"/>
    </row>
    <row r="1151" spans="12:27" ht="19.5">
      <c r="L1151" s="67" ph="1"/>
      <c r="S1151" s="67" ph="1"/>
      <c r="AA1151" s="67" ph="1"/>
    </row>
    <row r="1152" spans="12:27" ht="19.5">
      <c r="L1152" s="67" ph="1"/>
      <c r="S1152" s="67" ph="1"/>
      <c r="AA1152" s="67" ph="1"/>
    </row>
    <row r="1153" spans="12:27" ht="19.5">
      <c r="L1153" s="67" ph="1"/>
      <c r="S1153" s="67" ph="1"/>
      <c r="AA1153" s="67" ph="1"/>
    </row>
    <row r="1154" spans="12:27" ht="19.5">
      <c r="L1154" s="67" ph="1"/>
      <c r="S1154" s="67" ph="1"/>
      <c r="AA1154" s="67" ph="1"/>
    </row>
    <row r="1155" spans="12:27" ht="19.5">
      <c r="L1155" s="67" ph="1"/>
      <c r="S1155" s="67" ph="1"/>
      <c r="AA1155" s="67" ph="1"/>
    </row>
    <row r="1156" spans="12:27" ht="19.5">
      <c r="L1156" s="67" ph="1"/>
      <c r="S1156" s="67" ph="1"/>
      <c r="AA1156" s="67" ph="1"/>
    </row>
    <row r="1157" spans="12:27" ht="19.5">
      <c r="L1157" s="67" ph="1"/>
      <c r="S1157" s="67" ph="1"/>
      <c r="AA1157" s="67" ph="1"/>
    </row>
    <row r="1158" spans="12:27" ht="19.5">
      <c r="L1158" s="67" ph="1"/>
      <c r="S1158" s="67" ph="1"/>
      <c r="AA1158" s="67" ph="1"/>
    </row>
    <row r="1159" spans="12:27" ht="19.5">
      <c r="L1159" s="67" ph="1"/>
      <c r="S1159" s="67" ph="1"/>
      <c r="AA1159" s="67" ph="1"/>
    </row>
    <row r="1160" spans="12:27" ht="19.5">
      <c r="L1160" s="67" ph="1"/>
      <c r="S1160" s="67" ph="1"/>
      <c r="AA1160" s="67" ph="1"/>
    </row>
    <row r="1161" spans="12:27" ht="19.5">
      <c r="L1161" s="67" ph="1"/>
      <c r="S1161" s="67" ph="1"/>
      <c r="AA1161" s="67" ph="1"/>
    </row>
    <row r="1162" spans="12:27" ht="19.5">
      <c r="L1162" s="67" ph="1"/>
      <c r="S1162" s="67" ph="1"/>
      <c r="AA1162" s="67" ph="1"/>
    </row>
    <row r="1163" spans="12:27" ht="19.5">
      <c r="L1163" s="67" ph="1"/>
      <c r="S1163" s="67" ph="1"/>
      <c r="AA1163" s="67" ph="1"/>
    </row>
    <row r="1164" spans="12:27" ht="19.5">
      <c r="L1164" s="67" ph="1"/>
      <c r="S1164" s="67" ph="1"/>
      <c r="AA1164" s="67" ph="1"/>
    </row>
    <row r="1165" spans="12:27" ht="19.5">
      <c r="L1165" s="67" ph="1"/>
      <c r="S1165" s="67" ph="1"/>
      <c r="AA1165" s="67" ph="1"/>
    </row>
    <row r="1166" spans="12:27" ht="19.5">
      <c r="L1166" s="67" ph="1"/>
      <c r="S1166" s="67" ph="1"/>
      <c r="AA1166" s="67" ph="1"/>
    </row>
    <row r="1167" spans="12:27" ht="19.5">
      <c r="L1167" s="67" ph="1"/>
      <c r="S1167" s="67" ph="1"/>
      <c r="AA1167" s="67" ph="1"/>
    </row>
    <row r="1168" spans="12:27" ht="19.5">
      <c r="L1168" s="67" ph="1"/>
      <c r="S1168" s="67" ph="1"/>
      <c r="AA1168" s="67" ph="1"/>
    </row>
    <row r="1169" spans="12:27" ht="19.5">
      <c r="L1169" s="67" ph="1"/>
      <c r="S1169" s="67" ph="1"/>
      <c r="AA1169" s="67" ph="1"/>
    </row>
    <row r="1170" spans="12:27" ht="19.5">
      <c r="L1170" s="67" ph="1"/>
      <c r="S1170" s="67" ph="1"/>
      <c r="AA1170" s="67" ph="1"/>
    </row>
    <row r="1171" spans="12:27" ht="19.5">
      <c r="L1171" s="67" ph="1"/>
      <c r="S1171" s="67" ph="1"/>
      <c r="AA1171" s="67" ph="1"/>
    </row>
    <row r="1172" spans="12:27" ht="19.5">
      <c r="L1172" s="67" ph="1"/>
      <c r="S1172" s="67" ph="1"/>
      <c r="AA1172" s="67" ph="1"/>
    </row>
    <row r="1173" spans="12:27" ht="19.5">
      <c r="L1173" s="67" ph="1"/>
      <c r="S1173" s="67" ph="1"/>
      <c r="AA1173" s="67" ph="1"/>
    </row>
    <row r="1174" spans="12:27" ht="19.5">
      <c r="L1174" s="67" ph="1"/>
      <c r="S1174" s="67" ph="1"/>
      <c r="AA1174" s="67" ph="1"/>
    </row>
    <row r="1175" spans="12:27" ht="19.5">
      <c r="L1175" s="67" ph="1"/>
      <c r="S1175" s="67" ph="1"/>
      <c r="AA1175" s="67" ph="1"/>
    </row>
    <row r="1176" spans="12:27" ht="19.5">
      <c r="L1176" s="67" ph="1"/>
      <c r="S1176" s="67" ph="1"/>
      <c r="AA1176" s="67" ph="1"/>
    </row>
    <row r="1177" spans="12:27" ht="19.5">
      <c r="L1177" s="67" ph="1"/>
      <c r="S1177" s="67" ph="1"/>
      <c r="AA1177" s="67" ph="1"/>
    </row>
    <row r="1178" spans="12:27" ht="19.5">
      <c r="L1178" s="67" ph="1"/>
      <c r="S1178" s="67" ph="1"/>
      <c r="AA1178" s="67" ph="1"/>
    </row>
    <row r="1179" spans="12:27" ht="19.5">
      <c r="L1179" s="67" ph="1"/>
      <c r="S1179" s="67" ph="1"/>
      <c r="AA1179" s="67" ph="1"/>
    </row>
    <row r="1180" spans="12:27" ht="19.5">
      <c r="L1180" s="67" ph="1"/>
      <c r="S1180" s="67" ph="1"/>
      <c r="AA1180" s="67" ph="1"/>
    </row>
    <row r="1181" spans="12:27" ht="19.5">
      <c r="L1181" s="67" ph="1"/>
      <c r="S1181" s="67" ph="1"/>
      <c r="AA1181" s="67" ph="1"/>
    </row>
    <row r="1182" spans="12:27" ht="19.5">
      <c r="L1182" s="67" ph="1"/>
      <c r="S1182" s="67" ph="1"/>
      <c r="AA1182" s="67" ph="1"/>
    </row>
    <row r="1183" spans="12:27" ht="19.5">
      <c r="L1183" s="67" ph="1"/>
      <c r="S1183" s="67" ph="1"/>
      <c r="AA1183" s="67" ph="1"/>
    </row>
    <row r="1184" spans="12:27" ht="19.5">
      <c r="L1184" s="67" ph="1"/>
      <c r="S1184" s="67" ph="1"/>
      <c r="AA1184" s="67" ph="1"/>
    </row>
    <row r="1185" spans="12:27" ht="19.5">
      <c r="L1185" s="67" ph="1"/>
      <c r="S1185" s="67" ph="1"/>
      <c r="AA1185" s="67" ph="1"/>
    </row>
    <row r="1186" spans="12:27" ht="19.5">
      <c r="L1186" s="67" ph="1"/>
      <c r="S1186" s="67" ph="1"/>
      <c r="AA1186" s="67" ph="1"/>
    </row>
    <row r="1187" spans="12:27" ht="19.5">
      <c r="L1187" s="67" ph="1"/>
      <c r="S1187" s="67" ph="1"/>
      <c r="AA1187" s="67" ph="1"/>
    </row>
    <row r="1188" spans="12:27" ht="19.5">
      <c r="L1188" s="67" ph="1"/>
      <c r="S1188" s="67" ph="1"/>
      <c r="AA1188" s="67" ph="1"/>
    </row>
    <row r="1189" spans="12:27" ht="19.5">
      <c r="L1189" s="67" ph="1"/>
      <c r="S1189" s="67" ph="1"/>
      <c r="AA1189" s="67" ph="1"/>
    </row>
    <row r="1190" spans="12:27" ht="19.5">
      <c r="L1190" s="67" ph="1"/>
      <c r="S1190" s="67" ph="1"/>
      <c r="AA1190" s="67" ph="1"/>
    </row>
    <row r="1191" spans="12:27" ht="19.5">
      <c r="L1191" s="67" ph="1"/>
      <c r="S1191" s="67" ph="1"/>
      <c r="AA1191" s="67" ph="1"/>
    </row>
    <row r="1192" spans="12:27" ht="19.5">
      <c r="L1192" s="67" ph="1"/>
      <c r="S1192" s="67" ph="1"/>
      <c r="AA1192" s="67" ph="1"/>
    </row>
    <row r="1193" spans="12:27" ht="19.5">
      <c r="L1193" s="67" ph="1"/>
      <c r="S1193" s="67" ph="1"/>
      <c r="AA1193" s="67" ph="1"/>
    </row>
    <row r="1194" spans="12:27" ht="19.5">
      <c r="L1194" s="67" ph="1"/>
      <c r="S1194" s="67" ph="1"/>
      <c r="AA1194" s="67" ph="1"/>
    </row>
    <row r="1195" spans="12:27" ht="19.5">
      <c r="L1195" s="67" ph="1"/>
      <c r="S1195" s="67" ph="1"/>
      <c r="AA1195" s="67" ph="1"/>
    </row>
    <row r="1196" spans="12:27" ht="19.5">
      <c r="L1196" s="67" ph="1"/>
      <c r="S1196" s="67" ph="1"/>
      <c r="AA1196" s="67" ph="1"/>
    </row>
    <row r="1197" spans="12:27" ht="19.5">
      <c r="L1197" s="67" ph="1"/>
      <c r="S1197" s="67" ph="1"/>
      <c r="AA1197" s="67" ph="1"/>
    </row>
    <row r="1198" spans="12:27" ht="19.5">
      <c r="L1198" s="67" ph="1"/>
      <c r="S1198" s="67" ph="1"/>
      <c r="AA1198" s="67" ph="1"/>
    </row>
    <row r="1199" spans="12:27" ht="19.5">
      <c r="L1199" s="67" ph="1"/>
      <c r="S1199" s="67" ph="1"/>
      <c r="AA1199" s="67" ph="1"/>
    </row>
    <row r="1200" spans="12:27" ht="19.5">
      <c r="L1200" s="67" ph="1"/>
      <c r="S1200" s="67" ph="1"/>
      <c r="AA1200" s="67" ph="1"/>
    </row>
    <row r="1201" spans="12:27" ht="19.5">
      <c r="L1201" s="67" ph="1"/>
      <c r="S1201" s="67" ph="1"/>
      <c r="AA1201" s="67" ph="1"/>
    </row>
    <row r="1202" spans="12:27" ht="19.5">
      <c r="L1202" s="67" ph="1"/>
      <c r="S1202" s="67" ph="1"/>
      <c r="AA1202" s="67" ph="1"/>
    </row>
    <row r="1203" spans="12:27" ht="19.5">
      <c r="L1203" s="67" ph="1"/>
      <c r="S1203" s="67" ph="1"/>
      <c r="AA1203" s="67" ph="1"/>
    </row>
    <row r="1204" spans="12:27" ht="19.5">
      <c r="L1204" s="67" ph="1"/>
      <c r="S1204" s="67" ph="1"/>
      <c r="AA1204" s="67" ph="1"/>
    </row>
    <row r="1205" spans="12:27" ht="19.5">
      <c r="L1205" s="67" ph="1"/>
      <c r="S1205" s="67" ph="1"/>
      <c r="AA1205" s="67" ph="1"/>
    </row>
    <row r="1206" spans="12:27" ht="19.5">
      <c r="L1206" s="67" ph="1"/>
      <c r="S1206" s="67" ph="1"/>
      <c r="AA1206" s="67" ph="1"/>
    </row>
    <row r="1207" spans="12:27" ht="19.5">
      <c r="L1207" s="67" ph="1"/>
      <c r="S1207" s="67" ph="1"/>
      <c r="AA1207" s="67" ph="1"/>
    </row>
    <row r="1208" spans="12:27" ht="19.5">
      <c r="L1208" s="67" ph="1"/>
      <c r="S1208" s="67" ph="1"/>
      <c r="AA1208" s="67" ph="1"/>
    </row>
    <row r="1209" spans="12:27" ht="19.5">
      <c r="L1209" s="67" ph="1"/>
      <c r="S1209" s="67" ph="1"/>
      <c r="AA1209" s="67" ph="1"/>
    </row>
    <row r="1210" spans="12:27" ht="19.5">
      <c r="L1210" s="67" ph="1"/>
      <c r="S1210" s="67" ph="1"/>
      <c r="AA1210" s="67" ph="1"/>
    </row>
    <row r="1211" spans="12:27" ht="19.5">
      <c r="L1211" s="67" ph="1"/>
      <c r="S1211" s="67" ph="1"/>
      <c r="AA1211" s="67" ph="1"/>
    </row>
    <row r="1212" spans="12:27" ht="19.5">
      <c r="L1212" s="67" ph="1"/>
      <c r="S1212" s="67" ph="1"/>
      <c r="AA1212" s="67" ph="1"/>
    </row>
    <row r="1213" spans="12:27" ht="19.5">
      <c r="L1213" s="67" ph="1"/>
      <c r="S1213" s="67" ph="1"/>
      <c r="AA1213" s="67" ph="1"/>
    </row>
    <row r="1214" spans="12:27" ht="19.5">
      <c r="L1214" s="67" ph="1"/>
      <c r="S1214" s="67" ph="1"/>
      <c r="AA1214" s="67" ph="1"/>
    </row>
    <row r="1215" spans="12:27" ht="19.5">
      <c r="L1215" s="67" ph="1"/>
      <c r="S1215" s="67" ph="1"/>
      <c r="AA1215" s="67" ph="1"/>
    </row>
    <row r="1216" spans="12:27" ht="19.5">
      <c r="L1216" s="67" ph="1"/>
      <c r="S1216" s="67" ph="1"/>
      <c r="AA1216" s="67" ph="1"/>
    </row>
    <row r="1217" spans="12:27" ht="19.5">
      <c r="L1217" s="67" ph="1"/>
      <c r="S1217" s="67" ph="1"/>
      <c r="AA1217" s="67" ph="1"/>
    </row>
    <row r="1218" spans="12:27" ht="19.5">
      <c r="L1218" s="67" ph="1"/>
      <c r="S1218" s="67" ph="1"/>
      <c r="AA1218" s="67" ph="1"/>
    </row>
    <row r="1219" spans="12:27" ht="19.5">
      <c r="L1219" s="67" ph="1"/>
      <c r="S1219" s="67" ph="1"/>
      <c r="AA1219" s="67" ph="1"/>
    </row>
    <row r="1220" spans="12:27" ht="19.5">
      <c r="L1220" s="67" ph="1"/>
      <c r="S1220" s="67" ph="1"/>
      <c r="AA1220" s="67" ph="1"/>
    </row>
    <row r="1221" spans="12:27" ht="19.5">
      <c r="L1221" s="67" ph="1"/>
      <c r="S1221" s="67" ph="1"/>
      <c r="AA1221" s="67" ph="1"/>
    </row>
    <row r="1222" spans="12:27" ht="19.5">
      <c r="L1222" s="67" ph="1"/>
      <c r="S1222" s="67" ph="1"/>
      <c r="AA1222" s="67" ph="1"/>
    </row>
    <row r="1223" spans="12:27" ht="19.5">
      <c r="L1223" s="67" ph="1"/>
      <c r="S1223" s="67" ph="1"/>
      <c r="AA1223" s="67" ph="1"/>
    </row>
    <row r="1224" spans="12:27" ht="19.5">
      <c r="L1224" s="67" ph="1"/>
      <c r="S1224" s="67" ph="1"/>
      <c r="AA1224" s="67" ph="1"/>
    </row>
    <row r="1225" spans="12:27" ht="19.5">
      <c r="L1225" s="67" ph="1"/>
      <c r="S1225" s="67" ph="1"/>
      <c r="AA1225" s="67" ph="1"/>
    </row>
    <row r="1226" spans="12:27" ht="19.5">
      <c r="L1226" s="67" ph="1"/>
      <c r="S1226" s="67" ph="1"/>
      <c r="AA1226" s="67" ph="1"/>
    </row>
    <row r="1227" spans="12:27" ht="19.5">
      <c r="L1227" s="67" ph="1"/>
      <c r="S1227" s="67" ph="1"/>
      <c r="AA1227" s="67" ph="1"/>
    </row>
    <row r="1228" spans="12:27" ht="19.5">
      <c r="L1228" s="67" ph="1"/>
      <c r="S1228" s="67" ph="1"/>
      <c r="AA1228" s="67" ph="1"/>
    </row>
    <row r="1229" spans="12:27" ht="19.5">
      <c r="L1229" s="67" ph="1"/>
      <c r="S1229" s="67" ph="1"/>
      <c r="AA1229" s="67" ph="1"/>
    </row>
    <row r="1230" spans="12:27" ht="19.5">
      <c r="L1230" s="67" ph="1"/>
      <c r="S1230" s="67" ph="1"/>
      <c r="AA1230" s="67" ph="1"/>
    </row>
    <row r="1231" spans="12:27" ht="19.5">
      <c r="L1231" s="67" ph="1"/>
      <c r="S1231" s="67" ph="1"/>
      <c r="AA1231" s="67" ph="1"/>
    </row>
    <row r="1232" spans="12:27" ht="19.5">
      <c r="L1232" s="67" ph="1"/>
      <c r="S1232" s="67" ph="1"/>
      <c r="AA1232" s="67" ph="1"/>
    </row>
    <row r="1233" spans="12:27" ht="19.5">
      <c r="L1233" s="67" ph="1"/>
      <c r="S1233" s="67" ph="1"/>
      <c r="AA1233" s="67" ph="1"/>
    </row>
    <row r="1234" spans="12:27" ht="19.5">
      <c r="L1234" s="67" ph="1"/>
      <c r="S1234" s="67" ph="1"/>
      <c r="AA1234" s="67" ph="1"/>
    </row>
    <row r="1235" spans="12:27" ht="19.5">
      <c r="L1235" s="67" ph="1"/>
      <c r="S1235" s="67" ph="1"/>
      <c r="AA1235" s="67" ph="1"/>
    </row>
    <row r="1236" spans="12:27" ht="19.5">
      <c r="L1236" s="67" ph="1"/>
      <c r="S1236" s="67" ph="1"/>
      <c r="AA1236" s="67" ph="1"/>
    </row>
    <row r="1237" spans="12:27" ht="19.5">
      <c r="L1237" s="67" ph="1"/>
      <c r="S1237" s="67" ph="1"/>
      <c r="AA1237" s="67" ph="1"/>
    </row>
    <row r="1238" spans="12:27" ht="19.5">
      <c r="L1238" s="67" ph="1"/>
      <c r="S1238" s="67" ph="1"/>
      <c r="AA1238" s="67" ph="1"/>
    </row>
    <row r="1239" spans="12:27" ht="19.5">
      <c r="L1239" s="67" ph="1"/>
      <c r="S1239" s="67" ph="1"/>
      <c r="AA1239" s="67" ph="1"/>
    </row>
    <row r="1240" spans="12:27" ht="19.5">
      <c r="L1240" s="67" ph="1"/>
      <c r="S1240" s="67" ph="1"/>
      <c r="AA1240" s="67" ph="1"/>
    </row>
    <row r="1241" spans="12:27" ht="19.5">
      <c r="L1241" s="67" ph="1"/>
      <c r="S1241" s="67" ph="1"/>
      <c r="AA1241" s="67" ph="1"/>
    </row>
    <row r="1242" spans="12:27" ht="19.5">
      <c r="L1242" s="67" ph="1"/>
      <c r="S1242" s="67" ph="1"/>
      <c r="AA1242" s="67" ph="1"/>
    </row>
    <row r="1243" spans="12:27" ht="19.5">
      <c r="L1243" s="67" ph="1"/>
      <c r="S1243" s="67" ph="1"/>
      <c r="AA1243" s="67" ph="1"/>
    </row>
    <row r="1244" spans="12:27" ht="19.5">
      <c r="L1244" s="67" ph="1"/>
      <c r="S1244" s="67" ph="1"/>
      <c r="AA1244" s="67" ph="1"/>
    </row>
    <row r="1245" spans="12:27" ht="19.5">
      <c r="L1245" s="67" ph="1"/>
      <c r="S1245" s="67" ph="1"/>
      <c r="AA1245" s="67" ph="1"/>
    </row>
    <row r="1246" spans="12:27" ht="19.5">
      <c r="L1246" s="67" ph="1"/>
      <c r="S1246" s="67" ph="1"/>
      <c r="AA1246" s="67" ph="1"/>
    </row>
    <row r="1247" spans="12:27" ht="19.5">
      <c r="L1247" s="67" ph="1"/>
      <c r="S1247" s="67" ph="1"/>
      <c r="AA1247" s="67" ph="1"/>
    </row>
    <row r="1248" spans="12:27" ht="19.5">
      <c r="L1248" s="67" ph="1"/>
      <c r="S1248" s="67" ph="1"/>
      <c r="AA1248" s="67" ph="1"/>
    </row>
    <row r="1249" spans="12:27" ht="19.5">
      <c r="L1249" s="67" ph="1"/>
      <c r="S1249" s="67" ph="1"/>
      <c r="AA1249" s="67" ph="1"/>
    </row>
    <row r="1250" spans="12:27" ht="19.5">
      <c r="L1250" s="67" ph="1"/>
      <c r="S1250" s="67" ph="1"/>
      <c r="AA1250" s="67" ph="1"/>
    </row>
    <row r="1251" spans="12:27" ht="19.5">
      <c r="L1251" s="67" ph="1"/>
      <c r="S1251" s="67" ph="1"/>
      <c r="AA1251" s="67" ph="1"/>
    </row>
    <row r="1252" spans="12:27" ht="19.5">
      <c r="L1252" s="67" ph="1"/>
      <c r="S1252" s="67" ph="1"/>
      <c r="AA1252" s="67" ph="1"/>
    </row>
    <row r="1253" spans="12:27" ht="19.5">
      <c r="L1253" s="67" ph="1"/>
      <c r="S1253" s="67" ph="1"/>
      <c r="AA1253" s="67" ph="1"/>
    </row>
    <row r="1254" spans="12:27" ht="19.5">
      <c r="L1254" s="67" ph="1"/>
      <c r="S1254" s="67" ph="1"/>
      <c r="AA1254" s="67" ph="1"/>
    </row>
    <row r="1255" spans="12:27" ht="19.5">
      <c r="L1255" s="67" ph="1"/>
      <c r="S1255" s="67" ph="1"/>
      <c r="AA1255" s="67" ph="1"/>
    </row>
    <row r="1256" spans="12:27" ht="19.5">
      <c r="L1256" s="67" ph="1"/>
      <c r="S1256" s="67" ph="1"/>
      <c r="AA1256" s="67" ph="1"/>
    </row>
    <row r="1257" spans="12:27" ht="19.5">
      <c r="L1257" s="67" ph="1"/>
      <c r="S1257" s="67" ph="1"/>
      <c r="AA1257" s="67" ph="1"/>
    </row>
    <row r="1258" spans="12:27" ht="19.5">
      <c r="L1258" s="67" ph="1"/>
      <c r="S1258" s="67" ph="1"/>
      <c r="AA1258" s="67" ph="1"/>
    </row>
    <row r="1259" spans="12:27" ht="19.5">
      <c r="L1259" s="67" ph="1"/>
      <c r="S1259" s="67" ph="1"/>
      <c r="AA1259" s="67" ph="1"/>
    </row>
    <row r="1260" spans="12:27" ht="19.5">
      <c r="L1260" s="67" ph="1"/>
      <c r="S1260" s="67" ph="1"/>
      <c r="AA1260" s="67" ph="1"/>
    </row>
    <row r="1261" spans="12:27" ht="19.5">
      <c r="L1261" s="67" ph="1"/>
      <c r="S1261" s="67" ph="1"/>
      <c r="AA1261" s="67" ph="1"/>
    </row>
    <row r="1262" spans="12:27" ht="19.5">
      <c r="L1262" s="67" ph="1"/>
      <c r="S1262" s="67" ph="1"/>
      <c r="AA1262" s="67" ph="1"/>
    </row>
    <row r="1263" spans="12:27" ht="19.5">
      <c r="L1263" s="67" ph="1"/>
      <c r="S1263" s="67" ph="1"/>
      <c r="AA1263" s="67" ph="1"/>
    </row>
    <row r="1264" spans="12:27" ht="19.5">
      <c r="L1264" s="67" ph="1"/>
      <c r="S1264" s="67" ph="1"/>
      <c r="AA1264" s="67" ph="1"/>
    </row>
    <row r="1265" spans="12:27" ht="19.5">
      <c r="L1265" s="67" ph="1"/>
      <c r="S1265" s="67" ph="1"/>
      <c r="AA1265" s="67" ph="1"/>
    </row>
    <row r="1266" spans="12:27" ht="19.5">
      <c r="L1266" s="67" ph="1"/>
      <c r="S1266" s="67" ph="1"/>
      <c r="AA1266" s="67" ph="1"/>
    </row>
    <row r="1267" spans="12:27" ht="19.5">
      <c r="L1267" s="67" ph="1"/>
      <c r="S1267" s="67" ph="1"/>
      <c r="AA1267" s="67" ph="1"/>
    </row>
    <row r="1268" spans="12:27" ht="19.5">
      <c r="L1268" s="67" ph="1"/>
      <c r="S1268" s="67" ph="1"/>
      <c r="AA1268" s="67" ph="1"/>
    </row>
    <row r="1269" spans="12:27" ht="19.5">
      <c r="L1269" s="67" ph="1"/>
      <c r="S1269" s="67" ph="1"/>
      <c r="AA1269" s="67" ph="1"/>
    </row>
    <row r="1270" spans="12:27" ht="19.5">
      <c r="L1270" s="67" ph="1"/>
      <c r="S1270" s="67" ph="1"/>
      <c r="AA1270" s="67" ph="1"/>
    </row>
    <row r="1271" spans="12:27" ht="19.5">
      <c r="L1271" s="67" ph="1"/>
      <c r="S1271" s="67" ph="1"/>
      <c r="AA1271" s="67" ph="1"/>
    </row>
    <row r="1272" spans="12:27" ht="19.5">
      <c r="L1272" s="67" ph="1"/>
      <c r="S1272" s="67" ph="1"/>
      <c r="AA1272" s="67" ph="1"/>
    </row>
    <row r="1273" spans="12:27" ht="19.5">
      <c r="L1273" s="67" ph="1"/>
      <c r="S1273" s="67" ph="1"/>
      <c r="AA1273" s="67" ph="1"/>
    </row>
    <row r="1274" spans="12:27" ht="19.5">
      <c r="L1274" s="67" ph="1"/>
      <c r="S1274" s="67" ph="1"/>
      <c r="AA1274" s="67" ph="1"/>
    </row>
    <row r="1275" spans="12:27" ht="19.5">
      <c r="L1275" s="67" ph="1"/>
      <c r="S1275" s="67" ph="1"/>
      <c r="AA1275" s="67" ph="1"/>
    </row>
    <row r="1276" spans="12:27" ht="19.5">
      <c r="L1276" s="67" ph="1"/>
      <c r="S1276" s="67" ph="1"/>
      <c r="AA1276" s="67" ph="1"/>
    </row>
    <row r="1277" spans="12:27" ht="19.5">
      <c r="L1277" s="67" ph="1"/>
      <c r="S1277" s="67" ph="1"/>
      <c r="AA1277" s="67" ph="1"/>
    </row>
    <row r="1278" spans="12:27" ht="19.5">
      <c r="L1278" s="67" ph="1"/>
      <c r="S1278" s="67" ph="1"/>
      <c r="AA1278" s="67" ph="1"/>
    </row>
    <row r="1279" spans="12:27" ht="19.5">
      <c r="L1279" s="67" ph="1"/>
      <c r="S1279" s="67" ph="1"/>
      <c r="AA1279" s="67" ph="1"/>
    </row>
    <row r="1280" spans="12:27" ht="19.5">
      <c r="L1280" s="67" ph="1"/>
      <c r="S1280" s="67" ph="1"/>
      <c r="AA1280" s="67" ph="1"/>
    </row>
    <row r="1281" spans="12:27" ht="19.5">
      <c r="L1281" s="67" ph="1"/>
      <c r="S1281" s="67" ph="1"/>
      <c r="AA1281" s="67" ph="1"/>
    </row>
    <row r="1282" spans="12:27" ht="19.5">
      <c r="L1282" s="67" ph="1"/>
      <c r="S1282" s="67" ph="1"/>
      <c r="AA1282" s="67" ph="1"/>
    </row>
    <row r="1283" spans="12:27" ht="19.5">
      <c r="L1283" s="67" ph="1"/>
      <c r="S1283" s="67" ph="1"/>
      <c r="AA1283" s="67" ph="1"/>
    </row>
    <row r="1284" spans="12:27" ht="19.5">
      <c r="L1284" s="67" ph="1"/>
      <c r="S1284" s="67" ph="1"/>
      <c r="AA1284" s="67" ph="1"/>
    </row>
    <row r="1285" spans="12:27" ht="19.5">
      <c r="L1285" s="67" ph="1"/>
      <c r="S1285" s="67" ph="1"/>
      <c r="AA1285" s="67" ph="1"/>
    </row>
    <row r="1286" spans="12:27" ht="19.5">
      <c r="L1286" s="67" ph="1"/>
      <c r="S1286" s="67" ph="1"/>
      <c r="AA1286" s="67" ph="1"/>
    </row>
    <row r="1287" spans="12:27" ht="19.5">
      <c r="L1287" s="67" ph="1"/>
      <c r="S1287" s="67" ph="1"/>
      <c r="AA1287" s="67" ph="1"/>
    </row>
    <row r="1288" spans="12:27" ht="19.5">
      <c r="L1288" s="67" ph="1"/>
      <c r="S1288" s="67" ph="1"/>
      <c r="AA1288" s="67" ph="1"/>
    </row>
    <row r="1289" spans="12:27" ht="19.5">
      <c r="L1289" s="67" ph="1"/>
      <c r="S1289" s="67" ph="1"/>
      <c r="AA1289" s="67" ph="1"/>
    </row>
    <row r="1290" spans="12:27" ht="19.5">
      <c r="L1290" s="67" ph="1"/>
      <c r="S1290" s="67" ph="1"/>
      <c r="AA1290" s="67" ph="1"/>
    </row>
    <row r="1291" spans="12:27" ht="19.5">
      <c r="L1291" s="67" ph="1"/>
      <c r="S1291" s="67" ph="1"/>
      <c r="AA1291" s="67" ph="1"/>
    </row>
    <row r="1292" spans="12:27" ht="19.5">
      <c r="L1292" s="67" ph="1"/>
      <c r="S1292" s="67" ph="1"/>
      <c r="AA1292" s="67" ph="1"/>
    </row>
    <row r="1293" spans="12:27" ht="19.5">
      <c r="L1293" s="67" ph="1"/>
      <c r="S1293" s="67" ph="1"/>
      <c r="AA1293" s="67" ph="1"/>
    </row>
    <row r="1294" spans="12:27" ht="19.5">
      <c r="L1294" s="67" ph="1"/>
      <c r="S1294" s="67" ph="1"/>
      <c r="AA1294" s="67" ph="1"/>
    </row>
    <row r="1295" spans="12:27" ht="19.5">
      <c r="L1295" s="67" ph="1"/>
      <c r="S1295" s="67" ph="1"/>
      <c r="AA1295" s="67" ph="1"/>
    </row>
    <row r="1296" spans="12:27" ht="19.5">
      <c r="L1296" s="67" ph="1"/>
      <c r="S1296" s="67" ph="1"/>
      <c r="AA1296" s="67" ph="1"/>
    </row>
    <row r="1297" spans="12:27" ht="19.5">
      <c r="L1297" s="67" ph="1"/>
      <c r="S1297" s="67" ph="1"/>
      <c r="AA1297" s="67" ph="1"/>
    </row>
    <row r="1298" spans="12:27" ht="19.5">
      <c r="L1298" s="67" ph="1"/>
      <c r="S1298" s="67" ph="1"/>
      <c r="AA1298" s="67" ph="1"/>
    </row>
    <row r="1299" spans="12:27" ht="19.5">
      <c r="L1299" s="67" ph="1"/>
      <c r="S1299" s="67" ph="1"/>
      <c r="AA1299" s="67" ph="1"/>
    </row>
    <row r="1300" spans="12:27" ht="19.5">
      <c r="L1300" s="67" ph="1"/>
      <c r="S1300" s="67" ph="1"/>
      <c r="AA1300" s="67" ph="1"/>
    </row>
    <row r="1301" spans="12:27" ht="19.5">
      <c r="L1301" s="67" ph="1"/>
      <c r="S1301" s="67" ph="1"/>
      <c r="AA1301" s="67" ph="1"/>
    </row>
    <row r="1302" spans="12:27" ht="19.5">
      <c r="L1302" s="67" ph="1"/>
      <c r="S1302" s="67" ph="1"/>
      <c r="AA1302" s="67" ph="1"/>
    </row>
    <row r="1303" spans="12:27" ht="19.5">
      <c r="L1303" s="67" ph="1"/>
      <c r="S1303" s="67" ph="1"/>
      <c r="AA1303" s="67" ph="1"/>
    </row>
    <row r="1304" spans="12:27" ht="19.5">
      <c r="L1304" s="67" ph="1"/>
      <c r="S1304" s="67" ph="1"/>
      <c r="AA1304" s="67" ph="1"/>
    </row>
    <row r="1305" spans="12:27" ht="19.5">
      <c r="L1305" s="67" ph="1"/>
      <c r="S1305" s="67" ph="1"/>
      <c r="AA1305" s="67" ph="1"/>
    </row>
    <row r="1306" spans="12:27" ht="19.5">
      <c r="L1306" s="67" ph="1"/>
      <c r="S1306" s="67" ph="1"/>
      <c r="AA1306" s="67" ph="1"/>
    </row>
    <row r="1307" spans="12:27" ht="19.5">
      <c r="L1307" s="67" ph="1"/>
      <c r="S1307" s="67" ph="1"/>
      <c r="AA1307" s="67" ph="1"/>
    </row>
    <row r="1308" spans="12:27" ht="19.5">
      <c r="L1308" s="67" ph="1"/>
      <c r="S1308" s="67" ph="1"/>
      <c r="AA1308" s="67" ph="1"/>
    </row>
    <row r="1309" spans="12:27" ht="19.5">
      <c r="L1309" s="67" ph="1"/>
      <c r="S1309" s="67" ph="1"/>
      <c r="AA1309" s="67" ph="1"/>
    </row>
    <row r="1310" spans="12:27" ht="19.5">
      <c r="L1310" s="67" ph="1"/>
      <c r="S1310" s="67" ph="1"/>
      <c r="AA1310" s="67" ph="1"/>
    </row>
    <row r="1311" spans="12:27" ht="19.5">
      <c r="L1311" s="67" ph="1"/>
      <c r="S1311" s="67" ph="1"/>
      <c r="AA1311" s="67" ph="1"/>
    </row>
    <row r="1312" spans="12:27" ht="19.5">
      <c r="L1312" s="67" ph="1"/>
      <c r="S1312" s="67" ph="1"/>
      <c r="AA1312" s="67" ph="1"/>
    </row>
    <row r="1313" spans="12:27" ht="19.5">
      <c r="L1313" s="67" ph="1"/>
      <c r="S1313" s="67" ph="1"/>
      <c r="AA1313" s="67" ph="1"/>
    </row>
    <row r="1314" spans="12:27" ht="19.5">
      <c r="L1314" s="67" ph="1"/>
      <c r="S1314" s="67" ph="1"/>
      <c r="AA1314" s="67" ph="1"/>
    </row>
    <row r="1315" spans="12:27" ht="19.5">
      <c r="L1315" s="67" ph="1"/>
      <c r="S1315" s="67" ph="1"/>
      <c r="AA1315" s="67" ph="1"/>
    </row>
    <row r="1316" spans="12:27" ht="19.5">
      <c r="L1316" s="67" ph="1"/>
      <c r="S1316" s="67" ph="1"/>
      <c r="AA1316" s="67" ph="1"/>
    </row>
    <row r="1317" spans="12:27" ht="19.5">
      <c r="L1317" s="67" ph="1"/>
      <c r="S1317" s="67" ph="1"/>
      <c r="AA1317" s="67" ph="1"/>
    </row>
    <row r="1318" spans="12:27" ht="19.5">
      <c r="L1318" s="67" ph="1"/>
      <c r="S1318" s="67" ph="1"/>
      <c r="AA1318" s="67" ph="1"/>
    </row>
    <row r="1319" spans="12:27" ht="19.5">
      <c r="L1319" s="67" ph="1"/>
      <c r="S1319" s="67" ph="1"/>
      <c r="AA1319" s="67" ph="1"/>
    </row>
    <row r="1320" spans="12:27" ht="19.5">
      <c r="L1320" s="67" ph="1"/>
      <c r="S1320" s="67" ph="1"/>
      <c r="AA1320" s="67" ph="1"/>
    </row>
    <row r="1321" spans="12:27" ht="19.5">
      <c r="L1321" s="67" ph="1"/>
      <c r="S1321" s="67" ph="1"/>
      <c r="AA1321" s="67" ph="1"/>
    </row>
    <row r="1322" spans="12:27" ht="19.5">
      <c r="L1322" s="67" ph="1"/>
      <c r="S1322" s="67" ph="1"/>
      <c r="AA1322" s="67" ph="1"/>
    </row>
    <row r="1323" spans="12:27" ht="19.5">
      <c r="L1323" s="67" ph="1"/>
      <c r="S1323" s="67" ph="1"/>
      <c r="AA1323" s="67" ph="1"/>
    </row>
    <row r="1324" spans="12:27" ht="19.5">
      <c r="L1324" s="67" ph="1"/>
      <c r="S1324" s="67" ph="1"/>
      <c r="AA1324" s="67" ph="1"/>
    </row>
    <row r="1325" spans="12:27" ht="19.5">
      <c r="L1325" s="67" ph="1"/>
      <c r="S1325" s="67" ph="1"/>
      <c r="AA1325" s="67" ph="1"/>
    </row>
    <row r="1326" spans="12:27" ht="19.5">
      <c r="L1326" s="67" ph="1"/>
      <c r="S1326" s="67" ph="1"/>
      <c r="AA1326" s="67" ph="1"/>
    </row>
    <row r="1327" spans="12:27" ht="19.5">
      <c r="L1327" s="67" ph="1"/>
      <c r="S1327" s="67" ph="1"/>
      <c r="AA1327" s="67" ph="1"/>
    </row>
    <row r="1328" spans="12:27" ht="19.5">
      <c r="L1328" s="67" ph="1"/>
      <c r="S1328" s="67" ph="1"/>
      <c r="AA1328" s="67" ph="1"/>
    </row>
    <row r="1329" spans="12:27" ht="19.5">
      <c r="L1329" s="67" ph="1"/>
      <c r="S1329" s="67" ph="1"/>
      <c r="AA1329" s="67" ph="1"/>
    </row>
    <row r="1330" spans="12:27" ht="19.5">
      <c r="L1330" s="67" ph="1"/>
      <c r="S1330" s="67" ph="1"/>
      <c r="AA1330" s="67" ph="1"/>
    </row>
    <row r="1331" spans="12:27" ht="19.5">
      <c r="L1331" s="67" ph="1"/>
      <c r="S1331" s="67" ph="1"/>
      <c r="AA1331" s="67" ph="1"/>
    </row>
    <row r="1332" spans="12:27" ht="19.5">
      <c r="L1332" s="67" ph="1"/>
      <c r="S1332" s="67" ph="1"/>
      <c r="AA1332" s="67" ph="1"/>
    </row>
    <row r="1333" spans="12:27" ht="19.5">
      <c r="L1333" s="67" ph="1"/>
      <c r="S1333" s="67" ph="1"/>
      <c r="AA1333" s="67" ph="1"/>
    </row>
    <row r="1334" spans="12:27" ht="19.5">
      <c r="L1334" s="67" ph="1"/>
      <c r="S1334" s="67" ph="1"/>
      <c r="AA1334" s="67" ph="1"/>
    </row>
    <row r="1335" spans="12:27" ht="19.5">
      <c r="L1335" s="67" ph="1"/>
      <c r="S1335" s="67" ph="1"/>
      <c r="AA1335" s="67" ph="1"/>
    </row>
    <row r="1336" spans="12:27" ht="19.5">
      <c r="L1336" s="67" ph="1"/>
      <c r="S1336" s="67" ph="1"/>
      <c r="AA1336" s="67" ph="1"/>
    </row>
    <row r="1337" spans="12:27" ht="19.5">
      <c r="L1337" s="67" ph="1"/>
      <c r="S1337" s="67" ph="1"/>
      <c r="AA1337" s="67" ph="1"/>
    </row>
    <row r="1338" spans="12:27" ht="19.5">
      <c r="L1338" s="67" ph="1"/>
      <c r="S1338" s="67" ph="1"/>
      <c r="AA1338" s="67" ph="1"/>
    </row>
    <row r="1339" spans="12:27" ht="19.5">
      <c r="L1339" s="67" ph="1"/>
      <c r="S1339" s="67" ph="1"/>
      <c r="AA1339" s="67" ph="1"/>
    </row>
    <row r="1340" spans="12:27" ht="19.5">
      <c r="L1340" s="67" ph="1"/>
      <c r="S1340" s="67" ph="1"/>
      <c r="AA1340" s="67" ph="1"/>
    </row>
    <row r="1341" spans="12:27" ht="19.5">
      <c r="L1341" s="67" ph="1"/>
      <c r="S1341" s="67" ph="1"/>
      <c r="AA1341" s="67" ph="1"/>
    </row>
    <row r="1342" spans="12:27" ht="19.5">
      <c r="L1342" s="67" ph="1"/>
      <c r="S1342" s="67" ph="1"/>
      <c r="AA1342" s="67" ph="1"/>
    </row>
    <row r="1343" spans="12:27" ht="19.5">
      <c r="L1343" s="67" ph="1"/>
      <c r="S1343" s="67" ph="1"/>
      <c r="AA1343" s="67" ph="1"/>
    </row>
    <row r="1344" spans="12:27" ht="19.5">
      <c r="L1344" s="67" ph="1"/>
      <c r="S1344" s="67" ph="1"/>
      <c r="AA1344" s="67" ph="1"/>
    </row>
    <row r="1345" spans="12:27" ht="19.5">
      <c r="L1345" s="67" ph="1"/>
      <c r="S1345" s="67" ph="1"/>
      <c r="AA1345" s="67" ph="1"/>
    </row>
    <row r="1346" spans="12:27" ht="19.5">
      <c r="L1346" s="67" ph="1"/>
      <c r="S1346" s="67" ph="1"/>
      <c r="AA1346" s="67" ph="1"/>
    </row>
    <row r="1347" spans="12:27" ht="19.5">
      <c r="L1347" s="67" ph="1"/>
      <c r="S1347" s="67" ph="1"/>
      <c r="AA1347" s="67" ph="1"/>
    </row>
    <row r="1348" spans="12:27" ht="19.5">
      <c r="L1348" s="67" ph="1"/>
      <c r="S1348" s="67" ph="1"/>
      <c r="AA1348" s="67" ph="1"/>
    </row>
    <row r="1349" spans="12:27" ht="19.5">
      <c r="L1349" s="67" ph="1"/>
      <c r="S1349" s="67" ph="1"/>
      <c r="AA1349" s="67" ph="1"/>
    </row>
    <row r="1350" spans="12:27" ht="19.5">
      <c r="L1350" s="67" ph="1"/>
      <c r="S1350" s="67" ph="1"/>
      <c r="AA1350" s="67" ph="1"/>
    </row>
    <row r="1351" spans="12:27" ht="19.5">
      <c r="L1351" s="67" ph="1"/>
      <c r="S1351" s="67" ph="1"/>
      <c r="AA1351" s="67" ph="1"/>
    </row>
    <row r="1352" spans="12:27" ht="19.5">
      <c r="L1352" s="67" ph="1"/>
      <c r="S1352" s="67" ph="1"/>
      <c r="AA1352" s="67" ph="1"/>
    </row>
    <row r="1353" spans="12:27" ht="19.5">
      <c r="L1353" s="67" ph="1"/>
      <c r="S1353" s="67" ph="1"/>
      <c r="AA1353" s="67" ph="1"/>
    </row>
    <row r="1354" spans="12:27" ht="19.5">
      <c r="L1354" s="67" ph="1"/>
      <c r="S1354" s="67" ph="1"/>
      <c r="AA1354" s="67" ph="1"/>
    </row>
    <row r="1355" spans="12:27" ht="19.5">
      <c r="L1355" s="67" ph="1"/>
      <c r="S1355" s="67" ph="1"/>
      <c r="AA1355" s="67" ph="1"/>
    </row>
    <row r="1356" spans="12:27" ht="19.5">
      <c r="L1356" s="67" ph="1"/>
      <c r="S1356" s="67" ph="1"/>
      <c r="AA1356" s="67" ph="1"/>
    </row>
    <row r="1357" spans="12:27" ht="19.5">
      <c r="L1357" s="67" ph="1"/>
      <c r="S1357" s="67" ph="1"/>
      <c r="AA1357" s="67" ph="1"/>
    </row>
    <row r="1358" spans="12:27" ht="19.5">
      <c r="L1358" s="67" ph="1"/>
      <c r="S1358" s="67" ph="1"/>
      <c r="AA1358" s="67" ph="1"/>
    </row>
    <row r="1359" spans="12:27" ht="19.5">
      <c r="L1359" s="67" ph="1"/>
      <c r="S1359" s="67" ph="1"/>
      <c r="AA1359" s="67" ph="1"/>
    </row>
    <row r="1360" spans="12:27" ht="19.5">
      <c r="L1360" s="67" ph="1"/>
      <c r="S1360" s="67" ph="1"/>
      <c r="AA1360" s="67" ph="1"/>
    </row>
    <row r="1361" spans="12:27" ht="19.5">
      <c r="L1361" s="67" ph="1"/>
      <c r="S1361" s="67" ph="1"/>
      <c r="AA1361" s="67" ph="1"/>
    </row>
    <row r="1362" spans="12:27" ht="19.5">
      <c r="L1362" s="67" ph="1"/>
      <c r="S1362" s="67" ph="1"/>
      <c r="AA1362" s="67" ph="1"/>
    </row>
    <row r="1363" spans="12:27" ht="19.5">
      <c r="L1363" s="67" ph="1"/>
      <c r="S1363" s="67" ph="1"/>
      <c r="AA1363" s="67" ph="1"/>
    </row>
    <row r="1364" spans="12:27" ht="19.5">
      <c r="L1364" s="67" ph="1"/>
      <c r="S1364" s="67" ph="1"/>
      <c r="AA1364" s="67" ph="1"/>
    </row>
    <row r="1365" spans="12:27" ht="19.5">
      <c r="L1365" s="67" ph="1"/>
      <c r="S1365" s="67" ph="1"/>
      <c r="AA1365" s="67" ph="1"/>
    </row>
    <row r="1366" spans="12:27" ht="19.5">
      <c r="L1366" s="67" ph="1"/>
      <c r="S1366" s="67" ph="1"/>
      <c r="AA1366" s="67" ph="1"/>
    </row>
    <row r="1367" spans="12:27" ht="19.5">
      <c r="L1367" s="67" ph="1"/>
      <c r="S1367" s="67" ph="1"/>
      <c r="AA1367" s="67" ph="1"/>
    </row>
    <row r="1368" spans="12:27" ht="19.5">
      <c r="L1368" s="67" ph="1"/>
      <c r="S1368" s="67" ph="1"/>
      <c r="AA1368" s="67" ph="1"/>
    </row>
    <row r="1369" spans="12:27" ht="19.5">
      <c r="L1369" s="67" ph="1"/>
      <c r="S1369" s="67" ph="1"/>
      <c r="AA1369" s="67" ph="1"/>
    </row>
    <row r="1370" spans="12:27" ht="19.5">
      <c r="L1370" s="67" ph="1"/>
      <c r="S1370" s="67" ph="1"/>
      <c r="AA1370" s="67" ph="1"/>
    </row>
    <row r="1371" spans="12:27" ht="19.5">
      <c r="L1371" s="67" ph="1"/>
      <c r="S1371" s="67" ph="1"/>
      <c r="AA1371" s="67" ph="1"/>
    </row>
    <row r="1372" spans="12:27" ht="19.5">
      <c r="L1372" s="67" ph="1"/>
      <c r="S1372" s="67" ph="1"/>
      <c r="AA1372" s="67" ph="1"/>
    </row>
    <row r="1373" spans="12:27" ht="19.5">
      <c r="L1373" s="67" ph="1"/>
      <c r="S1373" s="67" ph="1"/>
      <c r="AA1373" s="67" ph="1"/>
    </row>
    <row r="1374" spans="12:27" ht="19.5">
      <c r="L1374" s="67" ph="1"/>
      <c r="S1374" s="67" ph="1"/>
      <c r="AA1374" s="67" ph="1"/>
    </row>
    <row r="1375" spans="12:27" ht="19.5">
      <c r="L1375" s="67" ph="1"/>
      <c r="S1375" s="67" ph="1"/>
      <c r="AA1375" s="67" ph="1"/>
    </row>
    <row r="1376" spans="12:27" ht="19.5">
      <c r="L1376" s="67" ph="1"/>
      <c r="S1376" s="67" ph="1"/>
      <c r="AA1376" s="67" ph="1"/>
    </row>
    <row r="1377" spans="12:27" ht="19.5">
      <c r="L1377" s="67" ph="1"/>
      <c r="S1377" s="67" ph="1"/>
      <c r="AA1377" s="67" ph="1"/>
    </row>
    <row r="1378" spans="12:27" ht="19.5">
      <c r="L1378" s="67" ph="1"/>
      <c r="S1378" s="67" ph="1"/>
      <c r="AA1378" s="67" ph="1"/>
    </row>
    <row r="1379" spans="12:27" ht="19.5">
      <c r="L1379" s="67" ph="1"/>
      <c r="S1379" s="67" ph="1"/>
      <c r="AA1379" s="67" ph="1"/>
    </row>
    <row r="1380" spans="12:27" ht="19.5">
      <c r="L1380" s="67" ph="1"/>
      <c r="S1380" s="67" ph="1"/>
      <c r="AA1380" s="67" ph="1"/>
    </row>
    <row r="1381" spans="12:27" ht="19.5">
      <c r="L1381" s="67" ph="1"/>
      <c r="S1381" s="67" ph="1"/>
      <c r="AA1381" s="67" ph="1"/>
    </row>
    <row r="1382" spans="12:27" ht="19.5">
      <c r="L1382" s="67" ph="1"/>
      <c r="S1382" s="67" ph="1"/>
      <c r="AA1382" s="67" ph="1"/>
    </row>
    <row r="1383" spans="12:27" ht="19.5">
      <c r="L1383" s="67" ph="1"/>
      <c r="S1383" s="67" ph="1"/>
      <c r="AA1383" s="67" ph="1"/>
    </row>
    <row r="1384" spans="12:27" ht="19.5">
      <c r="L1384" s="67" ph="1"/>
      <c r="S1384" s="67" ph="1"/>
      <c r="AA1384" s="67" ph="1"/>
    </row>
    <row r="1385" spans="12:27" ht="19.5">
      <c r="L1385" s="67" ph="1"/>
      <c r="S1385" s="67" ph="1"/>
      <c r="AA1385" s="67" ph="1"/>
    </row>
    <row r="1386" spans="12:27" ht="19.5">
      <c r="L1386" s="67" ph="1"/>
      <c r="S1386" s="67" ph="1"/>
      <c r="AA1386" s="67" ph="1"/>
    </row>
    <row r="1387" spans="12:27" ht="19.5">
      <c r="L1387" s="67" ph="1"/>
      <c r="S1387" s="67" ph="1"/>
      <c r="AA1387" s="67" ph="1"/>
    </row>
    <row r="1388" spans="12:27" ht="19.5">
      <c r="L1388" s="67" ph="1"/>
      <c r="S1388" s="67" ph="1"/>
      <c r="AA1388" s="67" ph="1"/>
    </row>
    <row r="1389" spans="12:27" ht="19.5">
      <c r="L1389" s="67" ph="1"/>
      <c r="S1389" s="67" ph="1"/>
      <c r="AA1389" s="67" ph="1"/>
    </row>
    <row r="1390" spans="12:27" ht="19.5">
      <c r="L1390" s="67" ph="1"/>
      <c r="S1390" s="67" ph="1"/>
      <c r="AA1390" s="67" ph="1"/>
    </row>
    <row r="1391" spans="12:27" ht="19.5">
      <c r="L1391" s="67" ph="1"/>
      <c r="S1391" s="67" ph="1"/>
      <c r="AA1391" s="67" ph="1"/>
    </row>
    <row r="1392" spans="12:27" ht="19.5">
      <c r="L1392" s="67" ph="1"/>
      <c r="S1392" s="67" ph="1"/>
      <c r="AA1392" s="67" ph="1"/>
    </row>
    <row r="1393" spans="12:27" ht="19.5">
      <c r="L1393" s="67" ph="1"/>
      <c r="S1393" s="67" ph="1"/>
      <c r="AA1393" s="67" ph="1"/>
    </row>
    <row r="1394" spans="12:27" ht="19.5">
      <c r="L1394" s="67" ph="1"/>
      <c r="S1394" s="67" ph="1"/>
      <c r="AA1394" s="67" ph="1"/>
    </row>
    <row r="1395" spans="12:27" ht="19.5">
      <c r="L1395" s="67" ph="1"/>
      <c r="S1395" s="67" ph="1"/>
      <c r="AA1395" s="67" ph="1"/>
    </row>
    <row r="1396" spans="12:27" ht="19.5">
      <c r="L1396" s="67" ph="1"/>
      <c r="S1396" s="67" ph="1"/>
      <c r="AA1396" s="67" ph="1"/>
    </row>
    <row r="1397" spans="12:27" ht="19.5">
      <c r="L1397" s="67" ph="1"/>
      <c r="S1397" s="67" ph="1"/>
      <c r="AA1397" s="67" ph="1"/>
    </row>
    <row r="1398" spans="12:27" ht="19.5">
      <c r="L1398" s="67" ph="1"/>
      <c r="S1398" s="67" ph="1"/>
      <c r="AA1398" s="67" ph="1"/>
    </row>
    <row r="1399" spans="12:27" ht="19.5">
      <c r="L1399" s="67" ph="1"/>
      <c r="S1399" s="67" ph="1"/>
      <c r="AA1399" s="67" ph="1"/>
    </row>
    <row r="1400" spans="12:27" ht="19.5">
      <c r="L1400" s="67" ph="1"/>
      <c r="S1400" s="67" ph="1"/>
      <c r="AA1400" s="67" ph="1"/>
    </row>
    <row r="1401" spans="12:27" ht="19.5">
      <c r="L1401" s="67" ph="1"/>
      <c r="S1401" s="67" ph="1"/>
      <c r="AA1401" s="67" ph="1"/>
    </row>
    <row r="1402" spans="12:27" ht="19.5">
      <c r="L1402" s="67" ph="1"/>
      <c r="S1402" s="67" ph="1"/>
      <c r="AA1402" s="67" ph="1"/>
    </row>
    <row r="1403" spans="12:27" ht="19.5">
      <c r="L1403" s="67" ph="1"/>
      <c r="S1403" s="67" ph="1"/>
      <c r="AA1403" s="67" ph="1"/>
    </row>
    <row r="1404" spans="12:27" ht="19.5">
      <c r="L1404" s="67" ph="1"/>
      <c r="S1404" s="67" ph="1"/>
      <c r="AA1404" s="67" ph="1"/>
    </row>
    <row r="1405" spans="12:27" ht="19.5">
      <c r="L1405" s="67" ph="1"/>
      <c r="S1405" s="67" ph="1"/>
      <c r="AA1405" s="67" ph="1"/>
    </row>
    <row r="1406" spans="12:27" ht="19.5">
      <c r="L1406" s="67" ph="1"/>
      <c r="S1406" s="67" ph="1"/>
      <c r="AA1406" s="67" ph="1"/>
    </row>
    <row r="1407" spans="12:27" ht="19.5">
      <c r="L1407" s="67" ph="1"/>
      <c r="S1407" s="67" ph="1"/>
      <c r="AA1407" s="67" ph="1"/>
    </row>
    <row r="1408" spans="12:27" ht="19.5">
      <c r="L1408" s="67" ph="1"/>
      <c r="S1408" s="67" ph="1"/>
      <c r="AA1408" s="67" ph="1"/>
    </row>
    <row r="1409" spans="12:27" ht="19.5">
      <c r="L1409" s="67" ph="1"/>
      <c r="S1409" s="67" ph="1"/>
      <c r="AA1409" s="67" ph="1"/>
    </row>
    <row r="1410" spans="12:27" ht="19.5">
      <c r="L1410" s="67" ph="1"/>
      <c r="S1410" s="67" ph="1"/>
      <c r="AA1410" s="67" ph="1"/>
    </row>
    <row r="1411" spans="12:27" ht="19.5">
      <c r="L1411" s="67" ph="1"/>
      <c r="S1411" s="67" ph="1"/>
      <c r="AA1411" s="67" ph="1"/>
    </row>
    <row r="1412" spans="12:27" ht="19.5">
      <c r="L1412" s="67" ph="1"/>
      <c r="S1412" s="67" ph="1"/>
      <c r="AA1412" s="67" ph="1"/>
    </row>
    <row r="1413" spans="12:27" ht="19.5">
      <c r="L1413" s="67" ph="1"/>
      <c r="S1413" s="67" ph="1"/>
      <c r="AA1413" s="67" ph="1"/>
    </row>
    <row r="1414" spans="12:27" ht="19.5">
      <c r="L1414" s="67" ph="1"/>
      <c r="S1414" s="67" ph="1"/>
      <c r="AA1414" s="67" ph="1"/>
    </row>
    <row r="1415" spans="12:27" ht="19.5">
      <c r="L1415" s="67" ph="1"/>
      <c r="S1415" s="67" ph="1"/>
      <c r="AA1415" s="67" ph="1"/>
    </row>
    <row r="1416" spans="12:27" ht="19.5">
      <c r="L1416" s="67" ph="1"/>
      <c r="S1416" s="67" ph="1"/>
      <c r="AA1416" s="67" ph="1"/>
    </row>
    <row r="1417" spans="12:27" ht="19.5">
      <c r="L1417" s="67" ph="1"/>
      <c r="S1417" s="67" ph="1"/>
      <c r="AA1417" s="67" ph="1"/>
    </row>
    <row r="1418" spans="12:27" ht="19.5">
      <c r="L1418" s="67" ph="1"/>
      <c r="S1418" s="67" ph="1"/>
      <c r="AA1418" s="67" ph="1"/>
    </row>
    <row r="1419" spans="12:27" ht="19.5">
      <c r="L1419" s="67" ph="1"/>
      <c r="S1419" s="67" ph="1"/>
      <c r="AA1419" s="67" ph="1"/>
    </row>
    <row r="1420" spans="12:27" ht="19.5">
      <c r="L1420" s="67" ph="1"/>
      <c r="S1420" s="67" ph="1"/>
      <c r="AA1420" s="67" ph="1"/>
    </row>
    <row r="1421" spans="12:27" ht="19.5">
      <c r="L1421" s="67" ph="1"/>
      <c r="S1421" s="67" ph="1"/>
      <c r="AA1421" s="67" ph="1"/>
    </row>
    <row r="1422" spans="12:27" ht="19.5">
      <c r="L1422" s="67" ph="1"/>
      <c r="S1422" s="67" ph="1"/>
      <c r="AA1422" s="67" ph="1"/>
    </row>
    <row r="1423" spans="12:27" ht="19.5">
      <c r="L1423" s="67" ph="1"/>
      <c r="S1423" s="67" ph="1"/>
      <c r="AA1423" s="67" ph="1"/>
    </row>
    <row r="1424" spans="12:27" ht="19.5">
      <c r="L1424" s="67" ph="1"/>
      <c r="S1424" s="67" ph="1"/>
      <c r="AA1424" s="67" ph="1"/>
    </row>
    <row r="1425" spans="12:27" ht="19.5">
      <c r="L1425" s="67" ph="1"/>
      <c r="S1425" s="67" ph="1"/>
      <c r="AA1425" s="67" ph="1"/>
    </row>
    <row r="1426" spans="12:27" ht="19.5">
      <c r="L1426" s="67" ph="1"/>
      <c r="S1426" s="67" ph="1"/>
      <c r="AA1426" s="67" ph="1"/>
    </row>
    <row r="1427" spans="12:27" ht="19.5">
      <c r="L1427" s="67" ph="1"/>
      <c r="S1427" s="67" ph="1"/>
      <c r="AA1427" s="67" ph="1"/>
    </row>
    <row r="1428" spans="12:27" ht="19.5">
      <c r="L1428" s="67" ph="1"/>
      <c r="S1428" s="67" ph="1"/>
      <c r="AA1428" s="67" ph="1"/>
    </row>
    <row r="1429" spans="12:27" ht="19.5">
      <c r="L1429" s="67" ph="1"/>
      <c r="S1429" s="67" ph="1"/>
      <c r="AA1429" s="67" ph="1"/>
    </row>
    <row r="1430" spans="12:27" ht="19.5">
      <c r="L1430" s="67" ph="1"/>
      <c r="S1430" s="67" ph="1"/>
      <c r="AA1430" s="67" ph="1"/>
    </row>
    <row r="1431" spans="12:27" ht="19.5">
      <c r="L1431" s="67" ph="1"/>
      <c r="S1431" s="67" ph="1"/>
      <c r="AA1431" s="67" ph="1"/>
    </row>
    <row r="1432" spans="12:27" ht="19.5">
      <c r="L1432" s="67" ph="1"/>
      <c r="S1432" s="67" ph="1"/>
      <c r="AA1432" s="67" ph="1"/>
    </row>
    <row r="1433" spans="12:27" ht="19.5">
      <c r="L1433" s="67" ph="1"/>
      <c r="S1433" s="67" ph="1"/>
      <c r="AA1433" s="67" ph="1"/>
    </row>
    <row r="1434" spans="12:27" ht="19.5">
      <c r="L1434" s="67" ph="1"/>
      <c r="S1434" s="67" ph="1"/>
      <c r="AA1434" s="67" ph="1"/>
    </row>
    <row r="1435" spans="12:27" ht="19.5">
      <c r="L1435" s="67" ph="1"/>
      <c r="S1435" s="67" ph="1"/>
      <c r="AA1435" s="67" ph="1"/>
    </row>
    <row r="1436" spans="12:27" ht="19.5">
      <c r="L1436" s="67" ph="1"/>
      <c r="S1436" s="67" ph="1"/>
      <c r="AA1436" s="67" ph="1"/>
    </row>
    <row r="1437" spans="12:27" ht="19.5">
      <c r="L1437" s="67" ph="1"/>
      <c r="S1437" s="67" ph="1"/>
      <c r="AA1437" s="67" ph="1"/>
    </row>
    <row r="1438" spans="12:27" ht="19.5">
      <c r="L1438" s="67" ph="1"/>
      <c r="S1438" s="67" ph="1"/>
      <c r="AA1438" s="67" ph="1"/>
    </row>
    <row r="1439" spans="12:27" ht="19.5">
      <c r="L1439" s="67" ph="1"/>
      <c r="S1439" s="67" ph="1"/>
      <c r="AA1439" s="67" ph="1"/>
    </row>
    <row r="1440" spans="12:27" ht="19.5">
      <c r="L1440" s="67" ph="1"/>
      <c r="S1440" s="67" ph="1"/>
      <c r="AA1440" s="67" ph="1"/>
    </row>
    <row r="1441" spans="12:27" ht="19.5">
      <c r="L1441" s="67" ph="1"/>
      <c r="S1441" s="67" ph="1"/>
      <c r="AA1441" s="67" ph="1"/>
    </row>
    <row r="1442" spans="12:27" ht="19.5">
      <c r="L1442" s="67" ph="1"/>
      <c r="S1442" s="67" ph="1"/>
      <c r="AA1442" s="67" ph="1"/>
    </row>
    <row r="1443" spans="12:27" ht="19.5">
      <c r="L1443" s="67" ph="1"/>
      <c r="S1443" s="67" ph="1"/>
      <c r="AA1443" s="67" ph="1"/>
    </row>
    <row r="1444" spans="12:27" ht="19.5">
      <c r="L1444" s="67" ph="1"/>
      <c r="S1444" s="67" ph="1"/>
      <c r="AA1444" s="67" ph="1"/>
    </row>
    <row r="1445" spans="12:27" ht="19.5">
      <c r="L1445" s="67" ph="1"/>
      <c r="S1445" s="67" ph="1"/>
      <c r="AA1445" s="67" ph="1"/>
    </row>
    <row r="1446" spans="12:27" ht="19.5">
      <c r="L1446" s="67" ph="1"/>
      <c r="S1446" s="67" ph="1"/>
      <c r="AA1446" s="67" ph="1"/>
    </row>
    <row r="1447" spans="12:27" ht="19.5">
      <c r="L1447" s="67" ph="1"/>
      <c r="S1447" s="67" ph="1"/>
      <c r="AA1447" s="67" ph="1"/>
    </row>
    <row r="1448" spans="12:27" ht="19.5">
      <c r="L1448" s="67" ph="1"/>
      <c r="S1448" s="67" ph="1"/>
      <c r="AA1448" s="67" ph="1"/>
    </row>
    <row r="1449" spans="12:27" ht="19.5">
      <c r="L1449" s="67" ph="1"/>
      <c r="S1449" s="67" ph="1"/>
      <c r="AA1449" s="67" ph="1"/>
    </row>
    <row r="1450" spans="12:27" ht="19.5">
      <c r="L1450" s="67" ph="1"/>
      <c r="S1450" s="67" ph="1"/>
      <c r="AA1450" s="67" ph="1"/>
    </row>
    <row r="1451" spans="12:27" ht="19.5">
      <c r="L1451" s="67" ph="1"/>
      <c r="S1451" s="67" ph="1"/>
      <c r="AA1451" s="67" ph="1"/>
    </row>
    <row r="1452" spans="12:27" ht="19.5">
      <c r="L1452" s="67" ph="1"/>
      <c r="S1452" s="67" ph="1"/>
      <c r="AA1452" s="67" ph="1"/>
    </row>
    <row r="1453" spans="12:27" ht="19.5">
      <c r="L1453" s="67" ph="1"/>
      <c r="S1453" s="67" ph="1"/>
      <c r="AA1453" s="67" ph="1"/>
    </row>
    <row r="1454" spans="12:27" ht="19.5">
      <c r="L1454" s="67" ph="1"/>
      <c r="S1454" s="67" ph="1"/>
      <c r="AA1454" s="67" ph="1"/>
    </row>
    <row r="1455" spans="12:27" ht="19.5">
      <c r="L1455" s="67" ph="1"/>
      <c r="S1455" s="67" ph="1"/>
      <c r="AA1455" s="67" ph="1"/>
    </row>
    <row r="1456" spans="12:27" ht="19.5">
      <c r="L1456" s="67" ph="1"/>
      <c r="S1456" s="67" ph="1"/>
      <c r="AA1456" s="67" ph="1"/>
    </row>
    <row r="1457" spans="12:27" ht="19.5">
      <c r="L1457" s="67" ph="1"/>
      <c r="S1457" s="67" ph="1"/>
      <c r="AA1457" s="67" ph="1"/>
    </row>
    <row r="1458" spans="12:27" ht="19.5">
      <c r="L1458" s="67" ph="1"/>
      <c r="S1458" s="67" ph="1"/>
      <c r="AA1458" s="67" ph="1"/>
    </row>
    <row r="1459" spans="12:27" ht="19.5">
      <c r="L1459" s="67" ph="1"/>
      <c r="S1459" s="67" ph="1"/>
      <c r="AA1459" s="67" ph="1"/>
    </row>
    <row r="1460" spans="12:27" ht="19.5">
      <c r="L1460" s="67" ph="1"/>
      <c r="S1460" s="67" ph="1"/>
      <c r="AA1460" s="67" ph="1"/>
    </row>
    <row r="1461" spans="12:27" ht="19.5">
      <c r="L1461" s="67" ph="1"/>
      <c r="S1461" s="67" ph="1"/>
      <c r="AA1461" s="67" ph="1"/>
    </row>
    <row r="1462" spans="12:27" ht="19.5">
      <c r="L1462" s="67" ph="1"/>
      <c r="S1462" s="67" ph="1"/>
      <c r="AA1462" s="67" ph="1"/>
    </row>
    <row r="1463" spans="12:27" ht="19.5">
      <c r="L1463" s="67" ph="1"/>
      <c r="S1463" s="67" ph="1"/>
      <c r="AA1463" s="67" ph="1"/>
    </row>
    <row r="1464" spans="12:27" ht="19.5">
      <c r="L1464" s="67" ph="1"/>
      <c r="S1464" s="67" ph="1"/>
      <c r="AA1464" s="67" ph="1"/>
    </row>
    <row r="1465" spans="12:27" ht="19.5">
      <c r="L1465" s="67" ph="1"/>
      <c r="S1465" s="67" ph="1"/>
      <c r="AA1465" s="67" ph="1"/>
    </row>
    <row r="1466" spans="12:27" ht="19.5">
      <c r="L1466" s="67" ph="1"/>
      <c r="S1466" s="67" ph="1"/>
      <c r="AA1466" s="67" ph="1"/>
    </row>
    <row r="1467" spans="12:27" ht="19.5">
      <c r="L1467" s="67" ph="1"/>
      <c r="S1467" s="67" ph="1"/>
      <c r="AA1467" s="67" ph="1"/>
    </row>
    <row r="1468" spans="12:27" ht="19.5">
      <c r="L1468" s="67" ph="1"/>
      <c r="S1468" s="67" ph="1"/>
      <c r="AA1468" s="67" ph="1"/>
    </row>
    <row r="1469" spans="12:27" ht="19.5">
      <c r="L1469" s="67" ph="1"/>
      <c r="S1469" s="67" ph="1"/>
      <c r="AA1469" s="67" ph="1"/>
    </row>
    <row r="1470" spans="12:27" ht="19.5">
      <c r="L1470" s="67" ph="1"/>
      <c r="S1470" s="67" ph="1"/>
      <c r="AA1470" s="67" ph="1"/>
    </row>
    <row r="1471" spans="12:27" ht="19.5">
      <c r="L1471" s="67" ph="1"/>
      <c r="S1471" s="67" ph="1"/>
      <c r="AA1471" s="67" ph="1"/>
    </row>
    <row r="1472" spans="12:27" ht="19.5">
      <c r="L1472" s="67" ph="1"/>
      <c r="S1472" s="67" ph="1"/>
      <c r="AA1472" s="67" ph="1"/>
    </row>
    <row r="1473" spans="12:27" ht="19.5">
      <c r="L1473" s="67" ph="1"/>
      <c r="S1473" s="67" ph="1"/>
      <c r="AA1473" s="67" ph="1"/>
    </row>
    <row r="1474" spans="12:27" ht="19.5">
      <c r="L1474" s="67" ph="1"/>
      <c r="S1474" s="67" ph="1"/>
      <c r="AA1474" s="67" ph="1"/>
    </row>
    <row r="1475" spans="12:27" ht="19.5">
      <c r="L1475" s="67" ph="1"/>
      <c r="S1475" s="67" ph="1"/>
      <c r="AA1475" s="67" ph="1"/>
    </row>
    <row r="1476" spans="12:27" ht="19.5">
      <c r="L1476" s="67" ph="1"/>
      <c r="S1476" s="67" ph="1"/>
      <c r="AA1476" s="67" ph="1"/>
    </row>
    <row r="1477" spans="12:27" ht="19.5">
      <c r="L1477" s="67" ph="1"/>
      <c r="S1477" s="67" ph="1"/>
      <c r="AA1477" s="67" ph="1"/>
    </row>
    <row r="1478" spans="12:27" ht="19.5">
      <c r="L1478" s="67" ph="1"/>
      <c r="S1478" s="67" ph="1"/>
      <c r="AA1478" s="67" ph="1"/>
    </row>
    <row r="1479" spans="12:27" ht="19.5">
      <c r="L1479" s="67" ph="1"/>
      <c r="S1479" s="67" ph="1"/>
      <c r="AA1479" s="67" ph="1"/>
    </row>
    <row r="1480" spans="12:27" ht="19.5">
      <c r="L1480" s="67" ph="1"/>
      <c r="S1480" s="67" ph="1"/>
      <c r="AA1480" s="67" ph="1"/>
    </row>
    <row r="1481" spans="12:27" ht="19.5">
      <c r="L1481" s="67" ph="1"/>
      <c r="S1481" s="67" ph="1"/>
      <c r="AA1481" s="67" ph="1"/>
    </row>
    <row r="1482" spans="12:27" ht="19.5">
      <c r="L1482" s="67" ph="1"/>
      <c r="S1482" s="67" ph="1"/>
      <c r="AA1482" s="67" ph="1"/>
    </row>
    <row r="1483" spans="12:27" ht="19.5">
      <c r="L1483" s="67" ph="1"/>
      <c r="S1483" s="67" ph="1"/>
      <c r="AA1483" s="67" ph="1"/>
    </row>
    <row r="1484" spans="12:27" ht="19.5">
      <c r="L1484" s="67" ph="1"/>
      <c r="S1484" s="67" ph="1"/>
      <c r="AA1484" s="67" ph="1"/>
    </row>
    <row r="1485" spans="12:27" ht="19.5">
      <c r="L1485" s="67" ph="1"/>
      <c r="S1485" s="67" ph="1"/>
      <c r="AA1485" s="67" ph="1"/>
    </row>
    <row r="1486" spans="12:27" ht="19.5">
      <c r="L1486" s="67" ph="1"/>
      <c r="S1486" s="67" ph="1"/>
      <c r="AA1486" s="67" ph="1"/>
    </row>
    <row r="1487" spans="12:27" ht="19.5">
      <c r="L1487" s="67" ph="1"/>
      <c r="S1487" s="67" ph="1"/>
      <c r="AA1487" s="67" ph="1"/>
    </row>
    <row r="1488" spans="12:27" ht="19.5">
      <c r="L1488" s="67" ph="1"/>
      <c r="S1488" s="67" ph="1"/>
      <c r="AA1488" s="67" ph="1"/>
    </row>
    <row r="1489" spans="12:27" ht="19.5">
      <c r="L1489" s="67" ph="1"/>
      <c r="S1489" s="67" ph="1"/>
      <c r="AA1489" s="67" ph="1"/>
    </row>
    <row r="1490" spans="12:27" ht="19.5">
      <c r="L1490" s="67" ph="1"/>
      <c r="S1490" s="67" ph="1"/>
      <c r="AA1490" s="67" ph="1"/>
    </row>
    <row r="1491" spans="12:27" ht="19.5">
      <c r="L1491" s="67" ph="1"/>
      <c r="S1491" s="67" ph="1"/>
      <c r="AA1491" s="67" ph="1"/>
    </row>
    <row r="1492" spans="12:27" ht="19.5">
      <c r="L1492" s="67" ph="1"/>
      <c r="S1492" s="67" ph="1"/>
      <c r="AA1492" s="67" ph="1"/>
    </row>
    <row r="1493" spans="12:27" ht="19.5">
      <c r="L1493" s="67" ph="1"/>
      <c r="S1493" s="67" ph="1"/>
      <c r="AA1493" s="67" ph="1"/>
    </row>
    <row r="1494" spans="12:27" ht="19.5">
      <c r="L1494" s="67" ph="1"/>
      <c r="S1494" s="67" ph="1"/>
      <c r="AA1494" s="67" ph="1"/>
    </row>
    <row r="1495" spans="12:27" ht="19.5">
      <c r="L1495" s="67" ph="1"/>
      <c r="S1495" s="67" ph="1"/>
      <c r="AA1495" s="67" ph="1"/>
    </row>
    <row r="1496" spans="12:27" ht="19.5">
      <c r="L1496" s="67" ph="1"/>
      <c r="S1496" s="67" ph="1"/>
      <c r="AA1496" s="67" ph="1"/>
    </row>
    <row r="1497" spans="12:27" ht="19.5">
      <c r="L1497" s="67" ph="1"/>
      <c r="S1497" s="67" ph="1"/>
      <c r="AA1497" s="67" ph="1"/>
    </row>
    <row r="1498" spans="12:27" ht="19.5">
      <c r="L1498" s="67" ph="1"/>
      <c r="S1498" s="67" ph="1"/>
      <c r="AA1498" s="67" ph="1"/>
    </row>
    <row r="1499" spans="12:27" ht="19.5">
      <c r="L1499" s="67" ph="1"/>
      <c r="S1499" s="67" ph="1"/>
      <c r="AA1499" s="67" ph="1"/>
    </row>
    <row r="1500" spans="12:27" ht="19.5">
      <c r="L1500" s="67" ph="1"/>
      <c r="S1500" s="67" ph="1"/>
      <c r="AA1500" s="67" ph="1"/>
    </row>
    <row r="1501" spans="12:27" ht="19.5">
      <c r="L1501" s="67" ph="1"/>
      <c r="S1501" s="67" ph="1"/>
      <c r="AA1501" s="67" ph="1"/>
    </row>
    <row r="1502" spans="12:27" ht="19.5">
      <c r="L1502" s="67" ph="1"/>
      <c r="S1502" s="67" ph="1"/>
      <c r="AA1502" s="67" ph="1"/>
    </row>
    <row r="1503" spans="12:27" ht="19.5">
      <c r="L1503" s="67" ph="1"/>
      <c r="S1503" s="67" ph="1"/>
      <c r="AA1503" s="67" ph="1"/>
    </row>
    <row r="1504" spans="12:27" ht="19.5">
      <c r="L1504" s="67" ph="1"/>
      <c r="S1504" s="67" ph="1"/>
      <c r="AA1504" s="67" ph="1"/>
    </row>
    <row r="1505" spans="12:27" ht="19.5">
      <c r="L1505" s="67" ph="1"/>
      <c r="S1505" s="67" ph="1"/>
      <c r="AA1505" s="67" ph="1"/>
    </row>
    <row r="1506" spans="12:27" ht="19.5">
      <c r="L1506" s="67" ph="1"/>
      <c r="S1506" s="67" ph="1"/>
      <c r="AA1506" s="67" ph="1"/>
    </row>
    <row r="1507" spans="12:27" ht="19.5">
      <c r="L1507" s="67" ph="1"/>
      <c r="S1507" s="67" ph="1"/>
      <c r="AA1507" s="67" ph="1"/>
    </row>
    <row r="1508" spans="12:27" ht="19.5">
      <c r="L1508" s="67" ph="1"/>
      <c r="S1508" s="67" ph="1"/>
      <c r="AA1508" s="67" ph="1"/>
    </row>
    <row r="1509" spans="12:27" ht="19.5">
      <c r="L1509" s="67" ph="1"/>
      <c r="S1509" s="67" ph="1"/>
      <c r="AA1509" s="67" ph="1"/>
    </row>
    <row r="1510" spans="12:27" ht="19.5">
      <c r="L1510" s="67" ph="1"/>
      <c r="S1510" s="67" ph="1"/>
      <c r="AA1510" s="67" ph="1"/>
    </row>
    <row r="1511" spans="12:27" ht="19.5">
      <c r="L1511" s="67" ph="1"/>
      <c r="S1511" s="67" ph="1"/>
      <c r="AA1511" s="67" ph="1"/>
    </row>
    <row r="1512" spans="12:27" ht="19.5">
      <c r="L1512" s="67" ph="1"/>
      <c r="S1512" s="67" ph="1"/>
      <c r="AA1512" s="67" ph="1"/>
    </row>
    <row r="1513" spans="12:27" ht="19.5">
      <c r="L1513" s="67" ph="1"/>
      <c r="S1513" s="67" ph="1"/>
      <c r="AA1513" s="67" ph="1"/>
    </row>
    <row r="1514" spans="12:27" ht="19.5">
      <c r="L1514" s="67" ph="1"/>
      <c r="S1514" s="67" ph="1"/>
      <c r="AA1514" s="67" ph="1"/>
    </row>
    <row r="1515" spans="12:27" ht="19.5">
      <c r="L1515" s="67" ph="1"/>
      <c r="S1515" s="67" ph="1"/>
      <c r="AA1515" s="67" ph="1"/>
    </row>
    <row r="1516" spans="12:27" ht="19.5">
      <c r="L1516" s="67" ph="1"/>
      <c r="S1516" s="67" ph="1"/>
      <c r="AA1516" s="67" ph="1"/>
    </row>
    <row r="1517" spans="12:27" ht="19.5">
      <c r="L1517" s="67" ph="1"/>
      <c r="S1517" s="67" ph="1"/>
      <c r="AA1517" s="67" ph="1"/>
    </row>
    <row r="1518" spans="12:27" ht="19.5">
      <c r="L1518" s="67" ph="1"/>
      <c r="S1518" s="67" ph="1"/>
      <c r="AA1518" s="67" ph="1"/>
    </row>
    <row r="1519" spans="12:27" ht="19.5">
      <c r="L1519" s="67" ph="1"/>
      <c r="S1519" s="67" ph="1"/>
      <c r="AA1519" s="67" ph="1"/>
    </row>
    <row r="1520" spans="12:27" ht="19.5">
      <c r="L1520" s="67" ph="1"/>
      <c r="S1520" s="67" ph="1"/>
      <c r="AA1520" s="67" ph="1"/>
    </row>
    <row r="1521" spans="12:27" ht="19.5">
      <c r="L1521" s="67" ph="1"/>
      <c r="S1521" s="67" ph="1"/>
      <c r="AA1521" s="67" ph="1"/>
    </row>
    <row r="1522" spans="12:27" ht="19.5">
      <c r="L1522" s="67" ph="1"/>
      <c r="S1522" s="67" ph="1"/>
      <c r="AA1522" s="67" ph="1"/>
    </row>
    <row r="1523" spans="12:27" ht="19.5">
      <c r="L1523" s="67" ph="1"/>
      <c r="S1523" s="67" ph="1"/>
      <c r="AA1523" s="67" ph="1"/>
    </row>
    <row r="1524" spans="12:27" ht="19.5">
      <c r="L1524" s="67" ph="1"/>
      <c r="S1524" s="67" ph="1"/>
      <c r="AA1524" s="67" ph="1"/>
    </row>
    <row r="1525" spans="12:27" ht="19.5">
      <c r="L1525" s="67" ph="1"/>
      <c r="S1525" s="67" ph="1"/>
      <c r="AA1525" s="67" ph="1"/>
    </row>
    <row r="1526" spans="12:27" ht="19.5">
      <c r="L1526" s="67" ph="1"/>
      <c r="S1526" s="67" ph="1"/>
      <c r="AA1526" s="67" ph="1"/>
    </row>
    <row r="1527" spans="12:27" ht="19.5">
      <c r="L1527" s="67" ph="1"/>
      <c r="S1527" s="67" ph="1"/>
      <c r="AA1527" s="67" ph="1"/>
    </row>
    <row r="1528" spans="12:27" ht="19.5">
      <c r="L1528" s="67" ph="1"/>
      <c r="S1528" s="67" ph="1"/>
      <c r="AA1528" s="67" ph="1"/>
    </row>
    <row r="1529" spans="12:27" ht="19.5">
      <c r="L1529" s="67" ph="1"/>
      <c r="S1529" s="67" ph="1"/>
      <c r="AA1529" s="67" ph="1"/>
    </row>
    <row r="1530" spans="12:27" ht="19.5">
      <c r="L1530" s="67" ph="1"/>
      <c r="S1530" s="67" ph="1"/>
      <c r="AA1530" s="67" ph="1"/>
    </row>
    <row r="1531" spans="12:27" ht="19.5">
      <c r="L1531" s="67" ph="1"/>
      <c r="S1531" s="67" ph="1"/>
      <c r="AA1531" s="67" ph="1"/>
    </row>
    <row r="1532" spans="12:27" ht="19.5">
      <c r="L1532" s="67" ph="1"/>
      <c r="S1532" s="67" ph="1"/>
      <c r="AA1532" s="67" ph="1"/>
    </row>
    <row r="1533" spans="12:27" ht="19.5">
      <c r="L1533" s="67" ph="1"/>
      <c r="S1533" s="67" ph="1"/>
      <c r="AA1533" s="67" ph="1"/>
    </row>
    <row r="1534" spans="12:27" ht="19.5">
      <c r="L1534" s="67" ph="1"/>
      <c r="S1534" s="67" ph="1"/>
      <c r="AA1534" s="67" ph="1"/>
    </row>
    <row r="1535" spans="12:27" ht="19.5">
      <c r="L1535" s="67" ph="1"/>
      <c r="S1535" s="67" ph="1"/>
      <c r="AA1535" s="67" ph="1"/>
    </row>
    <row r="1536" spans="12:27" ht="19.5">
      <c r="L1536" s="67" ph="1"/>
      <c r="S1536" s="67" ph="1"/>
      <c r="AA1536" s="67" ph="1"/>
    </row>
    <row r="1537" spans="12:27" ht="19.5">
      <c r="L1537" s="67" ph="1"/>
      <c r="S1537" s="67" ph="1"/>
      <c r="AA1537" s="67" ph="1"/>
    </row>
    <row r="1538" spans="12:27" ht="19.5">
      <c r="L1538" s="67" ph="1"/>
      <c r="S1538" s="67" ph="1"/>
      <c r="AA1538" s="67" ph="1"/>
    </row>
    <row r="1539" spans="12:27" ht="19.5">
      <c r="L1539" s="67" ph="1"/>
      <c r="S1539" s="67" ph="1"/>
      <c r="AA1539" s="67" ph="1"/>
    </row>
    <row r="1540" spans="12:27" ht="19.5">
      <c r="L1540" s="67" ph="1"/>
      <c r="S1540" s="67" ph="1"/>
      <c r="AA1540" s="67" ph="1"/>
    </row>
    <row r="1541" spans="12:27" ht="19.5">
      <c r="L1541" s="67" ph="1"/>
      <c r="S1541" s="67" ph="1"/>
      <c r="AA1541" s="67" ph="1"/>
    </row>
    <row r="1542" spans="12:27" ht="19.5">
      <c r="L1542" s="67" ph="1"/>
      <c r="S1542" s="67" ph="1"/>
      <c r="AA1542" s="67" ph="1"/>
    </row>
    <row r="1543" spans="12:27" ht="19.5">
      <c r="L1543" s="67" ph="1"/>
      <c r="S1543" s="67" ph="1"/>
      <c r="AA1543" s="67" ph="1"/>
    </row>
    <row r="1544" spans="12:27" ht="19.5">
      <c r="L1544" s="67" ph="1"/>
      <c r="S1544" s="67" ph="1"/>
      <c r="AA1544" s="67" ph="1"/>
    </row>
    <row r="1545" spans="12:27" ht="19.5">
      <c r="L1545" s="67" ph="1"/>
      <c r="S1545" s="67" ph="1"/>
      <c r="AA1545" s="67" ph="1"/>
    </row>
    <row r="1546" spans="12:27" ht="19.5">
      <c r="L1546" s="67" ph="1"/>
      <c r="S1546" s="67" ph="1"/>
      <c r="AA1546" s="67" ph="1"/>
    </row>
    <row r="1547" spans="12:27" ht="19.5">
      <c r="L1547" s="67" ph="1"/>
      <c r="S1547" s="67" ph="1"/>
      <c r="AA1547" s="67" ph="1"/>
    </row>
    <row r="1548" spans="12:27" ht="19.5">
      <c r="L1548" s="67" ph="1"/>
      <c r="S1548" s="67" ph="1"/>
      <c r="AA1548" s="67" ph="1"/>
    </row>
    <row r="1549" spans="12:27" ht="19.5">
      <c r="L1549" s="67" ph="1"/>
      <c r="S1549" s="67" ph="1"/>
      <c r="AA1549" s="67" ph="1"/>
    </row>
    <row r="1550" spans="12:27" ht="19.5">
      <c r="L1550" s="67" ph="1"/>
      <c r="S1550" s="67" ph="1"/>
      <c r="AA1550" s="67" ph="1"/>
    </row>
    <row r="1551" spans="12:27" ht="19.5">
      <c r="L1551" s="67" ph="1"/>
      <c r="S1551" s="67" ph="1"/>
      <c r="AA1551" s="67" ph="1"/>
    </row>
    <row r="1552" spans="12:27" ht="19.5">
      <c r="L1552" s="67" ph="1"/>
      <c r="S1552" s="67" ph="1"/>
      <c r="AA1552" s="67" ph="1"/>
    </row>
    <row r="1553" spans="12:27" ht="19.5">
      <c r="L1553" s="67" ph="1"/>
      <c r="S1553" s="67" ph="1"/>
      <c r="AA1553" s="67" ph="1"/>
    </row>
    <row r="1554" spans="12:27" ht="19.5">
      <c r="L1554" s="67" ph="1"/>
      <c r="S1554" s="67" ph="1"/>
      <c r="AA1554" s="67" ph="1"/>
    </row>
    <row r="1555" spans="12:27" ht="19.5">
      <c r="L1555" s="67" ph="1"/>
      <c r="S1555" s="67" ph="1"/>
      <c r="AA1555" s="67" ph="1"/>
    </row>
    <row r="1556" spans="12:27" ht="19.5">
      <c r="L1556" s="67" ph="1"/>
      <c r="S1556" s="67" ph="1"/>
      <c r="AA1556" s="67" ph="1"/>
    </row>
    <row r="1557" spans="12:27" ht="19.5">
      <c r="L1557" s="67" ph="1"/>
      <c r="S1557" s="67" ph="1"/>
      <c r="AA1557" s="67" ph="1"/>
    </row>
    <row r="1558" spans="12:27" ht="19.5">
      <c r="L1558" s="67" ph="1"/>
      <c r="S1558" s="67" ph="1"/>
      <c r="AA1558" s="67" ph="1"/>
    </row>
    <row r="1559" spans="12:27" ht="19.5">
      <c r="L1559" s="67" ph="1"/>
      <c r="S1559" s="67" ph="1"/>
      <c r="AA1559" s="67" ph="1"/>
    </row>
    <row r="1560" spans="12:27" ht="19.5">
      <c r="L1560" s="67" ph="1"/>
      <c r="S1560" s="67" ph="1"/>
      <c r="AA1560" s="67" ph="1"/>
    </row>
    <row r="1561" spans="12:27" ht="19.5">
      <c r="L1561" s="67" ph="1"/>
      <c r="S1561" s="67" ph="1"/>
      <c r="AA1561" s="67" ph="1"/>
    </row>
    <row r="1562" spans="12:27" ht="19.5">
      <c r="L1562" s="67" ph="1"/>
      <c r="S1562" s="67" ph="1"/>
      <c r="AA1562" s="67" ph="1"/>
    </row>
    <row r="1563" spans="12:27" ht="19.5">
      <c r="L1563" s="67" ph="1"/>
      <c r="S1563" s="67" ph="1"/>
      <c r="AA1563" s="67" ph="1"/>
    </row>
    <row r="1564" spans="12:27" ht="19.5">
      <c r="L1564" s="67" ph="1"/>
      <c r="S1564" s="67" ph="1"/>
      <c r="AA1564" s="67" ph="1"/>
    </row>
    <row r="1565" spans="12:27" ht="19.5">
      <c r="L1565" s="67" ph="1"/>
      <c r="S1565" s="67" ph="1"/>
      <c r="AA1565" s="67" ph="1"/>
    </row>
    <row r="1566" spans="12:27" ht="19.5">
      <c r="L1566" s="67" ph="1"/>
      <c r="S1566" s="67" ph="1"/>
      <c r="AA1566" s="67" ph="1"/>
    </row>
    <row r="1567" spans="12:27" ht="19.5">
      <c r="L1567" s="67" ph="1"/>
      <c r="S1567" s="67" ph="1"/>
      <c r="AA1567" s="67" ph="1"/>
    </row>
    <row r="1568" spans="12:27" ht="19.5">
      <c r="L1568" s="67" ph="1"/>
      <c r="S1568" s="67" ph="1"/>
      <c r="AA1568" s="67" ph="1"/>
    </row>
    <row r="1569" spans="12:27" ht="19.5">
      <c r="L1569" s="67" ph="1"/>
      <c r="S1569" s="67" ph="1"/>
      <c r="AA1569" s="67" ph="1"/>
    </row>
    <row r="1570" spans="12:27" ht="19.5">
      <c r="L1570" s="67" ph="1"/>
      <c r="S1570" s="67" ph="1"/>
      <c r="AA1570" s="67" ph="1"/>
    </row>
    <row r="1571" spans="12:27" ht="19.5">
      <c r="L1571" s="67" ph="1"/>
      <c r="S1571" s="67" ph="1"/>
      <c r="AA1571" s="67" ph="1"/>
    </row>
    <row r="1572" spans="12:27" ht="19.5">
      <c r="L1572" s="67" ph="1"/>
      <c r="S1572" s="67" ph="1"/>
      <c r="AA1572" s="67" ph="1"/>
    </row>
    <row r="1573" spans="12:27" ht="19.5">
      <c r="L1573" s="67" ph="1"/>
      <c r="S1573" s="67" ph="1"/>
      <c r="AA1573" s="67" ph="1"/>
    </row>
    <row r="1574" spans="12:27" ht="19.5">
      <c r="L1574" s="67" ph="1"/>
      <c r="S1574" s="67" ph="1"/>
      <c r="AA1574" s="67" ph="1"/>
    </row>
    <row r="1575" spans="12:27" ht="19.5">
      <c r="L1575" s="67" ph="1"/>
      <c r="S1575" s="67" ph="1"/>
      <c r="AA1575" s="67" ph="1"/>
    </row>
    <row r="1576" spans="12:27" ht="19.5">
      <c r="L1576" s="67" ph="1"/>
      <c r="S1576" s="67" ph="1"/>
      <c r="AA1576" s="67" ph="1"/>
    </row>
    <row r="1577" spans="12:27" ht="19.5">
      <c r="L1577" s="67" ph="1"/>
      <c r="S1577" s="67" ph="1"/>
      <c r="AA1577" s="67" ph="1"/>
    </row>
    <row r="1578" spans="12:27" ht="19.5">
      <c r="L1578" s="67" ph="1"/>
      <c r="S1578" s="67" ph="1"/>
      <c r="AA1578" s="67" ph="1"/>
    </row>
    <row r="1579" spans="12:27" ht="19.5">
      <c r="L1579" s="67" ph="1"/>
      <c r="S1579" s="67" ph="1"/>
      <c r="AA1579" s="67" ph="1"/>
    </row>
    <row r="1580" spans="12:27" ht="19.5">
      <c r="L1580" s="67" ph="1"/>
      <c r="S1580" s="67" ph="1"/>
      <c r="AA1580" s="67" ph="1"/>
    </row>
    <row r="1581" spans="12:27" ht="19.5">
      <c r="L1581" s="67" ph="1"/>
      <c r="S1581" s="67" ph="1"/>
      <c r="AA1581" s="67" ph="1"/>
    </row>
    <row r="1582" spans="12:27" ht="19.5">
      <c r="L1582" s="67" ph="1"/>
      <c r="S1582" s="67" ph="1"/>
      <c r="AA1582" s="67" ph="1"/>
    </row>
    <row r="1583" spans="12:27" ht="19.5">
      <c r="L1583" s="67" ph="1"/>
      <c r="S1583" s="67" ph="1"/>
      <c r="AA1583" s="67" ph="1"/>
    </row>
    <row r="1584" spans="12:27" ht="19.5">
      <c r="L1584" s="67" ph="1"/>
      <c r="S1584" s="67" ph="1"/>
      <c r="AA1584" s="67" ph="1"/>
    </row>
    <row r="1585" spans="12:27" ht="19.5">
      <c r="L1585" s="67" ph="1"/>
      <c r="S1585" s="67" ph="1"/>
      <c r="AA1585" s="67" ph="1"/>
    </row>
    <row r="1586" spans="12:27" ht="19.5">
      <c r="L1586" s="67" ph="1"/>
      <c r="S1586" s="67" ph="1"/>
      <c r="AA1586" s="67" ph="1"/>
    </row>
    <row r="1587" spans="12:27" ht="19.5">
      <c r="L1587" s="67" ph="1"/>
      <c r="S1587" s="67" ph="1"/>
      <c r="AA1587" s="67" ph="1"/>
    </row>
    <row r="1588" spans="12:27" ht="19.5">
      <c r="L1588" s="67" ph="1"/>
      <c r="S1588" s="67" ph="1"/>
      <c r="AA1588" s="67" ph="1"/>
    </row>
    <row r="1589" spans="12:27" ht="19.5">
      <c r="L1589" s="67" ph="1"/>
      <c r="S1589" s="67" ph="1"/>
      <c r="AA1589" s="67" ph="1"/>
    </row>
    <row r="1590" spans="12:27" ht="19.5">
      <c r="L1590" s="67" ph="1"/>
      <c r="S1590" s="67" ph="1"/>
      <c r="AA1590" s="67" ph="1"/>
    </row>
    <row r="1591" spans="12:27" ht="19.5">
      <c r="L1591" s="67" ph="1"/>
      <c r="S1591" s="67" ph="1"/>
      <c r="AA1591" s="67" ph="1"/>
    </row>
    <row r="1592" spans="12:27" ht="19.5">
      <c r="L1592" s="67" ph="1"/>
      <c r="S1592" s="67" ph="1"/>
      <c r="AA1592" s="67" ph="1"/>
    </row>
    <row r="1593" spans="12:27" ht="19.5">
      <c r="L1593" s="67" ph="1"/>
      <c r="S1593" s="67" ph="1"/>
      <c r="AA1593" s="67" ph="1"/>
    </row>
    <row r="1594" spans="12:27" ht="19.5">
      <c r="L1594" s="67" ph="1"/>
      <c r="S1594" s="67" ph="1"/>
      <c r="AA1594" s="67" ph="1"/>
    </row>
    <row r="1595" spans="12:27" ht="19.5">
      <c r="L1595" s="67" ph="1"/>
      <c r="S1595" s="67" ph="1"/>
      <c r="AA1595" s="67" ph="1"/>
    </row>
    <row r="1596" spans="12:27" ht="19.5">
      <c r="L1596" s="67" ph="1"/>
      <c r="S1596" s="67" ph="1"/>
      <c r="AA1596" s="67" ph="1"/>
    </row>
    <row r="1597" spans="12:27" ht="19.5">
      <c r="L1597" s="67" ph="1"/>
      <c r="S1597" s="67" ph="1"/>
      <c r="AA1597" s="67" ph="1"/>
    </row>
    <row r="1598" spans="12:27" ht="19.5">
      <c r="L1598" s="67" ph="1"/>
      <c r="S1598" s="67" ph="1"/>
      <c r="AA1598" s="67" ph="1"/>
    </row>
    <row r="1599" spans="12:27" ht="19.5">
      <c r="L1599" s="67" ph="1"/>
      <c r="S1599" s="67" ph="1"/>
      <c r="AA1599" s="67" ph="1"/>
    </row>
    <row r="1600" spans="12:27" ht="19.5">
      <c r="L1600" s="67" ph="1"/>
      <c r="S1600" s="67" ph="1"/>
      <c r="AA1600" s="67" ph="1"/>
    </row>
    <row r="1601" spans="12:27" ht="19.5">
      <c r="L1601" s="67" ph="1"/>
      <c r="S1601" s="67" ph="1"/>
      <c r="AA1601" s="67" ph="1"/>
    </row>
    <row r="1602" spans="12:27" ht="19.5">
      <c r="L1602" s="67" ph="1"/>
      <c r="S1602" s="67" ph="1"/>
      <c r="AA1602" s="67" ph="1"/>
    </row>
    <row r="1603" spans="12:27" ht="19.5">
      <c r="L1603" s="67" ph="1"/>
      <c r="S1603" s="67" ph="1"/>
      <c r="AA1603" s="67" ph="1"/>
    </row>
    <row r="1604" spans="12:27" ht="19.5">
      <c r="L1604" s="67" ph="1"/>
      <c r="S1604" s="67" ph="1"/>
      <c r="AA1604" s="67" ph="1"/>
    </row>
    <row r="1605" spans="12:27" ht="19.5">
      <c r="L1605" s="67" ph="1"/>
      <c r="S1605" s="67" ph="1"/>
      <c r="AA1605" s="67" ph="1"/>
    </row>
    <row r="1606" spans="12:27" ht="19.5">
      <c r="L1606" s="67" ph="1"/>
      <c r="S1606" s="67" ph="1"/>
      <c r="AA1606" s="67" ph="1"/>
    </row>
    <row r="1607" spans="12:27" ht="19.5">
      <c r="L1607" s="67" ph="1"/>
      <c r="S1607" s="67" ph="1"/>
      <c r="AA1607" s="67" ph="1"/>
    </row>
    <row r="1608" spans="12:27" ht="19.5">
      <c r="L1608" s="67" ph="1"/>
      <c r="S1608" s="67" ph="1"/>
      <c r="AA1608" s="67" ph="1"/>
    </row>
    <row r="1609" spans="12:27" ht="19.5">
      <c r="L1609" s="67" ph="1"/>
      <c r="S1609" s="67" ph="1"/>
      <c r="AA1609" s="67" ph="1"/>
    </row>
    <row r="1610" spans="12:27" ht="19.5">
      <c r="L1610" s="67" ph="1"/>
      <c r="S1610" s="67" ph="1"/>
      <c r="AA1610" s="67" ph="1"/>
    </row>
    <row r="1611" spans="12:27" ht="19.5">
      <c r="L1611" s="67" ph="1"/>
      <c r="S1611" s="67" ph="1"/>
      <c r="AA1611" s="67" ph="1"/>
    </row>
    <row r="1612" spans="12:27" ht="19.5">
      <c r="L1612" s="67" ph="1"/>
      <c r="S1612" s="67" ph="1"/>
      <c r="AA1612" s="67" ph="1"/>
    </row>
    <row r="1613" spans="12:27" ht="19.5">
      <c r="L1613" s="67" ph="1"/>
      <c r="S1613" s="67" ph="1"/>
      <c r="AA1613" s="67" ph="1"/>
    </row>
    <row r="1614" spans="12:27" ht="19.5">
      <c r="L1614" s="67" ph="1"/>
      <c r="S1614" s="67" ph="1"/>
      <c r="AA1614" s="67" ph="1"/>
    </row>
    <row r="1615" spans="12:27" ht="19.5">
      <c r="L1615" s="67" ph="1"/>
      <c r="S1615" s="67" ph="1"/>
      <c r="AA1615" s="67" ph="1"/>
    </row>
    <row r="1616" spans="12:27" ht="19.5">
      <c r="L1616" s="67" ph="1"/>
      <c r="S1616" s="67" ph="1"/>
      <c r="AA1616" s="67" ph="1"/>
    </row>
    <row r="1617" spans="12:27" ht="19.5">
      <c r="L1617" s="67" ph="1"/>
      <c r="S1617" s="67" ph="1"/>
      <c r="AA1617" s="67" ph="1"/>
    </row>
    <row r="1618" spans="12:27" ht="19.5">
      <c r="L1618" s="67" ph="1"/>
      <c r="S1618" s="67" ph="1"/>
      <c r="AA1618" s="67" ph="1"/>
    </row>
    <row r="1619" spans="12:27" ht="19.5">
      <c r="L1619" s="67" ph="1"/>
      <c r="S1619" s="67" ph="1"/>
      <c r="AA1619" s="67" ph="1"/>
    </row>
    <row r="1620" spans="12:27" ht="19.5">
      <c r="L1620" s="67" ph="1"/>
      <c r="S1620" s="67" ph="1"/>
      <c r="AA1620" s="67" ph="1"/>
    </row>
    <row r="1621" spans="12:27" ht="19.5">
      <c r="L1621" s="67" ph="1"/>
      <c r="S1621" s="67" ph="1"/>
      <c r="AA1621" s="67" ph="1"/>
    </row>
    <row r="1622" spans="12:27" ht="19.5">
      <c r="L1622" s="67" ph="1"/>
      <c r="S1622" s="67" ph="1"/>
      <c r="AA1622" s="67" ph="1"/>
    </row>
    <row r="1623" spans="12:27" ht="19.5">
      <c r="L1623" s="67" ph="1"/>
      <c r="S1623" s="67" ph="1"/>
      <c r="AA1623" s="67" ph="1"/>
    </row>
    <row r="1624" spans="12:27" ht="19.5">
      <c r="L1624" s="67" ph="1"/>
      <c r="S1624" s="67" ph="1"/>
      <c r="AA1624" s="67" ph="1"/>
    </row>
    <row r="1625" spans="12:27" ht="19.5">
      <c r="L1625" s="67" ph="1"/>
      <c r="S1625" s="67" ph="1"/>
      <c r="AA1625" s="67" ph="1"/>
    </row>
    <row r="1626" spans="12:27" ht="19.5">
      <c r="L1626" s="67" ph="1"/>
      <c r="S1626" s="67" ph="1"/>
      <c r="AA1626" s="67" ph="1"/>
    </row>
    <row r="1627" spans="12:27" ht="19.5">
      <c r="L1627" s="67" ph="1"/>
      <c r="S1627" s="67" ph="1"/>
      <c r="AA1627" s="67" ph="1"/>
    </row>
    <row r="1628" spans="12:27" ht="19.5">
      <c r="L1628" s="67" ph="1"/>
      <c r="S1628" s="67" ph="1"/>
      <c r="AA1628" s="67" ph="1"/>
    </row>
    <row r="1629" spans="12:27" ht="19.5">
      <c r="L1629" s="67" ph="1"/>
      <c r="S1629" s="67" ph="1"/>
      <c r="AA1629" s="67" ph="1"/>
    </row>
    <row r="1630" spans="12:27" ht="19.5">
      <c r="L1630" s="67" ph="1"/>
      <c r="S1630" s="67" ph="1"/>
      <c r="AA1630" s="67" ph="1"/>
    </row>
    <row r="1631" spans="12:27" ht="19.5">
      <c r="L1631" s="67" ph="1"/>
      <c r="S1631" s="67" ph="1"/>
      <c r="AA1631" s="67" ph="1"/>
    </row>
    <row r="1632" spans="12:27" ht="19.5">
      <c r="L1632" s="67" ph="1"/>
      <c r="S1632" s="67" ph="1"/>
      <c r="AA1632" s="67" ph="1"/>
    </row>
    <row r="1633" spans="12:27" ht="19.5">
      <c r="L1633" s="67" ph="1"/>
      <c r="S1633" s="67" ph="1"/>
      <c r="AA1633" s="67" ph="1"/>
    </row>
    <row r="1634" spans="12:27" ht="19.5">
      <c r="L1634" s="67" ph="1"/>
      <c r="S1634" s="67" ph="1"/>
      <c r="AA1634" s="67" ph="1"/>
    </row>
    <row r="1635" spans="12:27" ht="19.5">
      <c r="L1635" s="67" ph="1"/>
      <c r="S1635" s="67" ph="1"/>
      <c r="AA1635" s="67" ph="1"/>
    </row>
    <row r="1636" spans="12:27" ht="19.5">
      <c r="L1636" s="67" ph="1"/>
      <c r="S1636" s="67" ph="1"/>
      <c r="AA1636" s="67" ph="1"/>
    </row>
    <row r="1637" spans="12:27" ht="19.5">
      <c r="L1637" s="67" ph="1"/>
      <c r="S1637" s="67" ph="1"/>
      <c r="AA1637" s="67" ph="1"/>
    </row>
    <row r="1638" spans="12:27" ht="19.5">
      <c r="L1638" s="67" ph="1"/>
      <c r="S1638" s="67" ph="1"/>
      <c r="AA1638" s="67" ph="1"/>
    </row>
    <row r="1639" spans="12:27" ht="19.5">
      <c r="L1639" s="67" ph="1"/>
      <c r="S1639" s="67" ph="1"/>
      <c r="AA1639" s="67" ph="1"/>
    </row>
    <row r="1640" spans="12:27" ht="19.5">
      <c r="L1640" s="67" ph="1"/>
      <c r="S1640" s="67" ph="1"/>
      <c r="AA1640" s="67" ph="1"/>
    </row>
    <row r="1641" spans="12:27" ht="19.5">
      <c r="L1641" s="67" ph="1"/>
      <c r="S1641" s="67" ph="1"/>
      <c r="AA1641" s="67" ph="1"/>
    </row>
    <row r="1642" spans="12:27" ht="19.5">
      <c r="L1642" s="67" ph="1"/>
      <c r="S1642" s="67" ph="1"/>
      <c r="AA1642" s="67" ph="1"/>
    </row>
    <row r="1643" spans="12:27" ht="19.5">
      <c r="L1643" s="67" ph="1"/>
      <c r="S1643" s="67" ph="1"/>
      <c r="AA1643" s="67" ph="1"/>
    </row>
    <row r="1644" spans="12:27" ht="19.5">
      <c r="L1644" s="67" ph="1"/>
      <c r="S1644" s="67" ph="1"/>
      <c r="AA1644" s="67" ph="1"/>
    </row>
    <row r="1645" spans="12:27" ht="19.5">
      <c r="L1645" s="67" ph="1"/>
      <c r="S1645" s="67" ph="1"/>
      <c r="AA1645" s="67" ph="1"/>
    </row>
    <row r="1646" spans="12:27" ht="19.5">
      <c r="L1646" s="67" ph="1"/>
      <c r="S1646" s="67" ph="1"/>
      <c r="AA1646" s="67" ph="1"/>
    </row>
    <row r="1647" spans="12:27" ht="19.5">
      <c r="L1647" s="67" ph="1"/>
      <c r="S1647" s="67" ph="1"/>
      <c r="AA1647" s="67" ph="1"/>
    </row>
    <row r="1648" spans="12:27" ht="19.5">
      <c r="L1648" s="67" ph="1"/>
      <c r="S1648" s="67" ph="1"/>
      <c r="AA1648" s="67" ph="1"/>
    </row>
    <row r="1649" spans="12:27" ht="19.5">
      <c r="L1649" s="67" ph="1"/>
      <c r="S1649" s="67" ph="1"/>
      <c r="AA1649" s="67" ph="1"/>
    </row>
    <row r="1650" spans="12:27" ht="19.5">
      <c r="L1650" s="67" ph="1"/>
      <c r="S1650" s="67" ph="1"/>
      <c r="AA1650" s="67" ph="1"/>
    </row>
    <row r="1651" spans="12:27" ht="19.5">
      <c r="L1651" s="67" ph="1"/>
      <c r="S1651" s="67" ph="1"/>
      <c r="AA1651" s="67" ph="1"/>
    </row>
    <row r="1652" spans="12:27" ht="19.5">
      <c r="L1652" s="67" ph="1"/>
      <c r="S1652" s="67" ph="1"/>
      <c r="AA1652" s="67" ph="1"/>
    </row>
    <row r="1653" spans="12:27" ht="19.5">
      <c r="L1653" s="67" ph="1"/>
      <c r="S1653" s="67" ph="1"/>
      <c r="AA1653" s="67" ph="1"/>
    </row>
    <row r="1654" spans="12:27" ht="19.5">
      <c r="L1654" s="67" ph="1"/>
      <c r="S1654" s="67" ph="1"/>
      <c r="AA1654" s="67" ph="1"/>
    </row>
    <row r="1655" spans="12:27" ht="19.5">
      <c r="L1655" s="67" ph="1"/>
      <c r="S1655" s="67" ph="1"/>
      <c r="AA1655" s="67" ph="1"/>
    </row>
    <row r="1656" spans="12:27" ht="19.5">
      <c r="L1656" s="67" ph="1"/>
      <c r="S1656" s="67" ph="1"/>
      <c r="AA1656" s="67" ph="1"/>
    </row>
    <row r="1657" spans="12:27" ht="19.5">
      <c r="L1657" s="67" ph="1"/>
      <c r="S1657" s="67" ph="1"/>
      <c r="AA1657" s="67" ph="1"/>
    </row>
    <row r="1658" spans="12:27" ht="19.5">
      <c r="L1658" s="67" ph="1"/>
      <c r="S1658" s="67" ph="1"/>
      <c r="AA1658" s="67" ph="1"/>
    </row>
    <row r="1659" spans="12:27" ht="19.5">
      <c r="L1659" s="67" ph="1"/>
      <c r="S1659" s="67" ph="1"/>
      <c r="AA1659" s="67" ph="1"/>
    </row>
    <row r="1660" spans="12:27" ht="19.5">
      <c r="L1660" s="67" ph="1"/>
      <c r="S1660" s="67" ph="1"/>
      <c r="AA1660" s="67" ph="1"/>
    </row>
    <row r="1661" spans="12:27" ht="19.5">
      <c r="L1661" s="67" ph="1"/>
      <c r="S1661" s="67" ph="1"/>
      <c r="AA1661" s="67" ph="1"/>
    </row>
    <row r="1662" spans="12:27" ht="19.5">
      <c r="L1662" s="67" ph="1"/>
      <c r="S1662" s="67" ph="1"/>
      <c r="AA1662" s="67" ph="1"/>
    </row>
    <row r="1663" spans="12:27" ht="19.5">
      <c r="L1663" s="67" ph="1"/>
      <c r="S1663" s="67" ph="1"/>
      <c r="AA1663" s="67" ph="1"/>
    </row>
    <row r="1664" spans="12:27" ht="19.5">
      <c r="L1664" s="67" ph="1"/>
      <c r="S1664" s="67" ph="1"/>
      <c r="AA1664" s="67" ph="1"/>
    </row>
    <row r="1665" spans="12:27" ht="19.5">
      <c r="L1665" s="67" ph="1"/>
      <c r="S1665" s="67" ph="1"/>
      <c r="AA1665" s="67" ph="1"/>
    </row>
    <row r="1666" spans="12:27" ht="19.5">
      <c r="L1666" s="67" ph="1"/>
      <c r="S1666" s="67" ph="1"/>
      <c r="AA1666" s="67" ph="1"/>
    </row>
    <row r="1667" spans="12:27" ht="19.5">
      <c r="L1667" s="67" ph="1"/>
      <c r="S1667" s="67" ph="1"/>
      <c r="AA1667" s="67" ph="1"/>
    </row>
    <row r="1668" spans="12:27" ht="19.5">
      <c r="L1668" s="67" ph="1"/>
      <c r="S1668" s="67" ph="1"/>
      <c r="AA1668" s="67" ph="1"/>
    </row>
    <row r="1669" spans="12:27" ht="19.5">
      <c r="L1669" s="67" ph="1"/>
      <c r="S1669" s="67" ph="1"/>
      <c r="AA1669" s="67" ph="1"/>
    </row>
    <row r="1670" spans="12:27" ht="19.5">
      <c r="L1670" s="67" ph="1"/>
      <c r="S1670" s="67" ph="1"/>
      <c r="AA1670" s="67" ph="1"/>
    </row>
    <row r="1671" spans="12:27" ht="19.5">
      <c r="L1671" s="67" ph="1"/>
      <c r="S1671" s="67" ph="1"/>
      <c r="AA1671" s="67" ph="1"/>
    </row>
    <row r="1672" spans="12:27" ht="19.5">
      <c r="L1672" s="67" ph="1"/>
      <c r="S1672" s="67" ph="1"/>
      <c r="AA1672" s="67" ph="1"/>
    </row>
    <row r="1673" spans="12:27" ht="19.5">
      <c r="L1673" s="67" ph="1"/>
      <c r="S1673" s="67" ph="1"/>
      <c r="AA1673" s="67" ph="1"/>
    </row>
    <row r="1674" spans="12:27" ht="19.5">
      <c r="L1674" s="67" ph="1"/>
      <c r="S1674" s="67" ph="1"/>
      <c r="AA1674" s="67" ph="1"/>
    </row>
    <row r="1675" spans="12:27" ht="19.5">
      <c r="L1675" s="67" ph="1"/>
      <c r="S1675" s="67" ph="1"/>
      <c r="AA1675" s="67" ph="1"/>
    </row>
    <row r="1676" spans="12:27" ht="19.5">
      <c r="L1676" s="67" ph="1"/>
      <c r="S1676" s="67" ph="1"/>
      <c r="AA1676" s="67" ph="1"/>
    </row>
    <row r="1677" spans="12:27" ht="19.5">
      <c r="L1677" s="67" ph="1"/>
      <c r="S1677" s="67" ph="1"/>
      <c r="AA1677" s="67" ph="1"/>
    </row>
    <row r="1678" spans="12:27" ht="19.5">
      <c r="L1678" s="67" ph="1"/>
      <c r="S1678" s="67" ph="1"/>
      <c r="AA1678" s="67" ph="1"/>
    </row>
    <row r="1679" spans="12:27" ht="19.5">
      <c r="L1679" s="67" ph="1"/>
      <c r="S1679" s="67" ph="1"/>
      <c r="AA1679" s="67" ph="1"/>
    </row>
    <row r="1680" spans="12:27" ht="19.5">
      <c r="L1680" s="67" ph="1"/>
      <c r="S1680" s="67" ph="1"/>
      <c r="AA1680" s="67" ph="1"/>
    </row>
    <row r="1681" spans="12:27" ht="19.5">
      <c r="L1681" s="67" ph="1"/>
      <c r="S1681" s="67" ph="1"/>
      <c r="AA1681" s="67" ph="1"/>
    </row>
    <row r="1682" spans="12:27" ht="19.5">
      <c r="L1682" s="67" ph="1"/>
      <c r="S1682" s="67" ph="1"/>
      <c r="AA1682" s="67" ph="1"/>
    </row>
    <row r="1683" spans="12:27" ht="19.5">
      <c r="L1683" s="67" ph="1"/>
      <c r="S1683" s="67" ph="1"/>
      <c r="AA1683" s="67" ph="1"/>
    </row>
    <row r="1684" spans="12:27" ht="19.5">
      <c r="L1684" s="67" ph="1"/>
      <c r="S1684" s="67" ph="1"/>
      <c r="AA1684" s="67" ph="1"/>
    </row>
    <row r="1685" spans="12:27" ht="19.5">
      <c r="L1685" s="67" ph="1"/>
      <c r="S1685" s="67" ph="1"/>
      <c r="AA1685" s="67" ph="1"/>
    </row>
    <row r="1686" spans="12:27" ht="19.5">
      <c r="L1686" s="67" ph="1"/>
      <c r="S1686" s="67" ph="1"/>
      <c r="AA1686" s="67" ph="1"/>
    </row>
    <row r="1687" spans="12:27" ht="19.5">
      <c r="L1687" s="67" ph="1"/>
      <c r="S1687" s="67" ph="1"/>
      <c r="AA1687" s="67" ph="1"/>
    </row>
    <row r="1688" spans="12:27" ht="19.5">
      <c r="L1688" s="67" ph="1"/>
      <c r="S1688" s="67" ph="1"/>
      <c r="AA1688" s="67" ph="1"/>
    </row>
    <row r="1689" spans="12:27" ht="19.5">
      <c r="L1689" s="67" ph="1"/>
      <c r="S1689" s="67" ph="1"/>
      <c r="AA1689" s="67" ph="1"/>
    </row>
    <row r="1690" spans="12:27" ht="19.5">
      <c r="L1690" s="67" ph="1"/>
      <c r="S1690" s="67" ph="1"/>
      <c r="AA1690" s="67" ph="1"/>
    </row>
    <row r="1691" spans="12:27" ht="19.5">
      <c r="L1691" s="67" ph="1"/>
      <c r="S1691" s="67" ph="1"/>
      <c r="AA1691" s="67" ph="1"/>
    </row>
    <row r="1692" spans="12:27" ht="19.5">
      <c r="L1692" s="67" ph="1"/>
      <c r="S1692" s="67" ph="1"/>
      <c r="AA1692" s="67" ph="1"/>
    </row>
    <row r="1693" spans="12:27" ht="19.5">
      <c r="L1693" s="67" ph="1"/>
      <c r="S1693" s="67" ph="1"/>
      <c r="AA1693" s="67" ph="1"/>
    </row>
    <row r="1694" spans="12:27" ht="19.5">
      <c r="L1694" s="67" ph="1"/>
      <c r="S1694" s="67" ph="1"/>
      <c r="AA1694" s="67" ph="1"/>
    </row>
    <row r="1695" spans="12:27" ht="19.5">
      <c r="L1695" s="67" ph="1"/>
      <c r="S1695" s="67" ph="1"/>
      <c r="AA1695" s="67" ph="1"/>
    </row>
    <row r="1696" spans="12:27" ht="19.5">
      <c r="L1696" s="67" ph="1"/>
      <c r="S1696" s="67" ph="1"/>
      <c r="AA1696" s="67" ph="1"/>
    </row>
    <row r="1697" spans="12:27" ht="19.5">
      <c r="L1697" s="67" ph="1"/>
      <c r="S1697" s="67" ph="1"/>
      <c r="AA1697" s="67" ph="1"/>
    </row>
    <row r="1698" spans="12:27" ht="19.5">
      <c r="L1698" s="67" ph="1"/>
      <c r="S1698" s="67" ph="1"/>
      <c r="AA1698" s="67" ph="1"/>
    </row>
    <row r="1699" spans="12:27" ht="19.5">
      <c r="L1699" s="67" ph="1"/>
      <c r="S1699" s="67" ph="1"/>
      <c r="AA1699" s="67" ph="1"/>
    </row>
    <row r="1700" spans="12:27" ht="19.5">
      <c r="L1700" s="67" ph="1"/>
      <c r="S1700" s="67" ph="1"/>
      <c r="AA1700" s="67" ph="1"/>
    </row>
    <row r="1701" spans="12:27" ht="19.5">
      <c r="L1701" s="67" ph="1"/>
      <c r="S1701" s="67" ph="1"/>
      <c r="AA1701" s="67" ph="1"/>
    </row>
    <row r="1702" spans="12:27" ht="19.5">
      <c r="L1702" s="67" ph="1"/>
      <c r="S1702" s="67" ph="1"/>
      <c r="AA1702" s="67" ph="1"/>
    </row>
    <row r="1703" spans="12:27" ht="19.5">
      <c r="L1703" s="67" ph="1"/>
      <c r="S1703" s="67" ph="1"/>
      <c r="AA1703" s="67" ph="1"/>
    </row>
    <row r="1704" spans="12:27" ht="19.5">
      <c r="L1704" s="67" ph="1"/>
      <c r="S1704" s="67" ph="1"/>
      <c r="AA1704" s="67" ph="1"/>
    </row>
    <row r="1705" spans="12:27" ht="19.5">
      <c r="L1705" s="67" ph="1"/>
      <c r="S1705" s="67" ph="1"/>
      <c r="AA1705" s="67" ph="1"/>
    </row>
    <row r="1706" spans="12:27" ht="19.5">
      <c r="L1706" s="67" ph="1"/>
      <c r="S1706" s="67" ph="1"/>
      <c r="AA1706" s="67" ph="1"/>
    </row>
    <row r="1707" spans="12:27" ht="19.5">
      <c r="L1707" s="67" ph="1"/>
      <c r="S1707" s="67" ph="1"/>
      <c r="AA1707" s="67" ph="1"/>
    </row>
    <row r="1708" spans="12:27" ht="19.5">
      <c r="L1708" s="67" ph="1"/>
      <c r="S1708" s="67" ph="1"/>
      <c r="AA1708" s="67" ph="1"/>
    </row>
    <row r="1709" spans="12:27" ht="19.5">
      <c r="L1709" s="67" ph="1"/>
      <c r="S1709" s="67" ph="1"/>
      <c r="AA1709" s="67" ph="1"/>
    </row>
    <row r="1710" spans="12:27" ht="19.5">
      <c r="L1710" s="67" ph="1"/>
      <c r="S1710" s="67" ph="1"/>
      <c r="AA1710" s="67" ph="1"/>
    </row>
    <row r="1711" spans="12:27" ht="19.5">
      <c r="L1711" s="67" ph="1"/>
      <c r="S1711" s="67" ph="1"/>
      <c r="AA1711" s="67" ph="1"/>
    </row>
    <row r="1712" spans="12:27" ht="19.5">
      <c r="L1712" s="67" ph="1"/>
      <c r="S1712" s="67" ph="1"/>
      <c r="AA1712" s="67" ph="1"/>
    </row>
    <row r="1713" spans="12:27" ht="19.5">
      <c r="L1713" s="67" ph="1"/>
      <c r="S1713" s="67" ph="1"/>
      <c r="AA1713" s="67" ph="1"/>
    </row>
    <row r="1714" spans="12:27" ht="19.5">
      <c r="L1714" s="67" ph="1"/>
      <c r="S1714" s="67" ph="1"/>
      <c r="AA1714" s="67" ph="1"/>
    </row>
    <row r="1715" spans="12:27" ht="19.5">
      <c r="L1715" s="67" ph="1"/>
      <c r="S1715" s="67" ph="1"/>
      <c r="AA1715" s="67" ph="1"/>
    </row>
    <row r="1716" spans="12:27" ht="19.5">
      <c r="L1716" s="67" ph="1"/>
      <c r="S1716" s="67" ph="1"/>
      <c r="AA1716" s="67" ph="1"/>
    </row>
    <row r="1717" spans="12:27" ht="19.5">
      <c r="L1717" s="67" ph="1"/>
      <c r="S1717" s="67" ph="1"/>
      <c r="AA1717" s="67" ph="1"/>
    </row>
    <row r="1718" spans="12:27" ht="19.5">
      <c r="L1718" s="67" ph="1"/>
      <c r="S1718" s="67" ph="1"/>
      <c r="AA1718" s="67" ph="1"/>
    </row>
    <row r="1719" spans="12:27" ht="19.5">
      <c r="L1719" s="67" ph="1"/>
      <c r="S1719" s="67" ph="1"/>
      <c r="AA1719" s="67" ph="1"/>
    </row>
    <row r="1720" spans="12:27" ht="19.5">
      <c r="L1720" s="67" ph="1"/>
      <c r="S1720" s="67" ph="1"/>
      <c r="AA1720" s="67" ph="1"/>
    </row>
    <row r="1721" spans="12:27" ht="19.5">
      <c r="L1721" s="67" ph="1"/>
      <c r="S1721" s="67" ph="1"/>
      <c r="AA1721" s="67" ph="1"/>
    </row>
    <row r="1722" spans="12:27" ht="19.5">
      <c r="L1722" s="67" ph="1"/>
      <c r="S1722" s="67" ph="1"/>
      <c r="AA1722" s="67" ph="1"/>
    </row>
    <row r="1723" spans="12:27" ht="19.5">
      <c r="L1723" s="67" ph="1"/>
      <c r="S1723" s="67" ph="1"/>
      <c r="AA1723" s="67" ph="1"/>
    </row>
    <row r="1724" spans="12:27" ht="19.5">
      <c r="L1724" s="67" ph="1"/>
      <c r="S1724" s="67" ph="1"/>
      <c r="AA1724" s="67" ph="1"/>
    </row>
    <row r="1725" spans="12:27" ht="19.5">
      <c r="L1725" s="67" ph="1"/>
      <c r="S1725" s="67" ph="1"/>
      <c r="AA1725" s="67" ph="1"/>
    </row>
    <row r="1726" spans="12:27" ht="19.5">
      <c r="L1726" s="67" ph="1"/>
      <c r="S1726" s="67" ph="1"/>
      <c r="AA1726" s="67" ph="1"/>
    </row>
    <row r="1727" spans="12:27" ht="19.5">
      <c r="L1727" s="67" ph="1"/>
      <c r="S1727" s="67" ph="1"/>
      <c r="AA1727" s="67" ph="1"/>
    </row>
    <row r="1728" spans="12:27" ht="19.5">
      <c r="L1728" s="67" ph="1"/>
      <c r="S1728" s="67" ph="1"/>
      <c r="AA1728" s="67" ph="1"/>
    </row>
    <row r="1729" spans="12:27" ht="19.5">
      <c r="L1729" s="67" ph="1"/>
      <c r="S1729" s="67" ph="1"/>
      <c r="AA1729" s="67" ph="1"/>
    </row>
    <row r="1730" spans="12:27" ht="19.5">
      <c r="L1730" s="67" ph="1"/>
      <c r="S1730" s="67" ph="1"/>
      <c r="AA1730" s="67" ph="1"/>
    </row>
    <row r="1731" spans="12:27" ht="19.5">
      <c r="L1731" s="67" ph="1"/>
      <c r="S1731" s="67" ph="1"/>
      <c r="AA1731" s="67" ph="1"/>
    </row>
    <row r="1732" spans="12:27" ht="19.5">
      <c r="L1732" s="67" ph="1"/>
      <c r="S1732" s="67" ph="1"/>
      <c r="AA1732" s="67" ph="1"/>
    </row>
    <row r="1733" spans="12:27" ht="19.5">
      <c r="L1733" s="67" ph="1"/>
      <c r="S1733" s="67" ph="1"/>
      <c r="AA1733" s="67" ph="1"/>
    </row>
    <row r="1734" spans="12:27" ht="19.5">
      <c r="L1734" s="67" ph="1"/>
      <c r="S1734" s="67" ph="1"/>
      <c r="AA1734" s="67" ph="1"/>
    </row>
    <row r="1735" spans="12:27" ht="19.5">
      <c r="L1735" s="67" ph="1"/>
      <c r="S1735" s="67" ph="1"/>
      <c r="AA1735" s="67" ph="1"/>
    </row>
    <row r="1736" spans="12:27" ht="19.5">
      <c r="L1736" s="67" ph="1"/>
      <c r="S1736" s="67" ph="1"/>
      <c r="AA1736" s="67" ph="1"/>
    </row>
    <row r="1737" spans="12:27" ht="19.5">
      <c r="L1737" s="67" ph="1"/>
      <c r="S1737" s="67" ph="1"/>
      <c r="AA1737" s="67" ph="1"/>
    </row>
    <row r="1738" spans="12:27" ht="19.5">
      <c r="L1738" s="67" ph="1"/>
      <c r="S1738" s="67" ph="1"/>
      <c r="AA1738" s="67" ph="1"/>
    </row>
    <row r="1739" spans="12:27" ht="19.5">
      <c r="L1739" s="67" ph="1"/>
      <c r="S1739" s="67" ph="1"/>
      <c r="AA1739" s="67" ph="1"/>
    </row>
    <row r="1740" spans="12:27" ht="19.5">
      <c r="L1740" s="67" ph="1"/>
      <c r="S1740" s="67" ph="1"/>
      <c r="AA1740" s="67" ph="1"/>
    </row>
    <row r="1741" spans="12:27" ht="19.5">
      <c r="L1741" s="67" ph="1"/>
      <c r="S1741" s="67" ph="1"/>
      <c r="AA1741" s="67" ph="1"/>
    </row>
    <row r="1742" spans="12:27" ht="19.5">
      <c r="L1742" s="67" ph="1"/>
      <c r="S1742" s="67" ph="1"/>
      <c r="AA1742" s="67" ph="1"/>
    </row>
    <row r="1743" spans="12:27" ht="19.5">
      <c r="L1743" s="67" ph="1"/>
      <c r="S1743" s="67" ph="1"/>
      <c r="AA1743" s="67" ph="1"/>
    </row>
    <row r="1744" spans="12:27" ht="19.5">
      <c r="L1744" s="67" ph="1"/>
      <c r="S1744" s="67" ph="1"/>
      <c r="AA1744" s="67" ph="1"/>
    </row>
    <row r="1745" spans="12:27" ht="19.5">
      <c r="L1745" s="67" ph="1"/>
      <c r="S1745" s="67" ph="1"/>
      <c r="AA1745" s="67" ph="1"/>
    </row>
    <row r="1746" spans="12:27" ht="19.5">
      <c r="L1746" s="67" ph="1"/>
      <c r="S1746" s="67" ph="1"/>
      <c r="AA1746" s="67" ph="1"/>
    </row>
    <row r="1747" spans="12:27" ht="19.5">
      <c r="L1747" s="67" ph="1"/>
      <c r="S1747" s="67" ph="1"/>
      <c r="AA1747" s="67" ph="1"/>
    </row>
    <row r="1748" spans="12:27" ht="19.5">
      <c r="L1748" s="67" ph="1"/>
      <c r="S1748" s="67" ph="1"/>
      <c r="AA1748" s="67" ph="1"/>
    </row>
    <row r="1749" spans="12:27" ht="19.5">
      <c r="L1749" s="67" ph="1"/>
      <c r="S1749" s="67" ph="1"/>
      <c r="AA1749" s="67" ph="1"/>
    </row>
    <row r="1750" spans="12:27" ht="19.5">
      <c r="L1750" s="67" ph="1"/>
      <c r="S1750" s="67" ph="1"/>
      <c r="AA1750" s="67" ph="1"/>
    </row>
    <row r="1751" spans="12:27" ht="19.5">
      <c r="L1751" s="67" ph="1"/>
      <c r="S1751" s="67" ph="1"/>
      <c r="AA1751" s="67" ph="1"/>
    </row>
    <row r="1752" spans="12:27" ht="19.5">
      <c r="L1752" s="67" ph="1"/>
      <c r="S1752" s="67" ph="1"/>
      <c r="AA1752" s="67" ph="1"/>
    </row>
    <row r="1753" spans="12:27" ht="19.5">
      <c r="L1753" s="67" ph="1"/>
      <c r="S1753" s="67" ph="1"/>
      <c r="AA1753" s="67" ph="1"/>
    </row>
    <row r="1754" spans="12:27" ht="19.5">
      <c r="L1754" s="67" ph="1"/>
      <c r="S1754" s="67" ph="1"/>
      <c r="AA1754" s="67" ph="1"/>
    </row>
    <row r="1755" spans="12:27" ht="19.5">
      <c r="L1755" s="67" ph="1"/>
      <c r="S1755" s="67" ph="1"/>
      <c r="AA1755" s="67" ph="1"/>
    </row>
    <row r="1756" spans="12:27" ht="19.5">
      <c r="L1756" s="67" ph="1"/>
      <c r="S1756" s="67" ph="1"/>
      <c r="AA1756" s="67" ph="1"/>
    </row>
    <row r="1757" spans="12:27" ht="19.5">
      <c r="L1757" s="67" ph="1"/>
      <c r="S1757" s="67" ph="1"/>
      <c r="AA1757" s="67" ph="1"/>
    </row>
    <row r="1758" spans="12:27" ht="19.5">
      <c r="L1758" s="67" ph="1"/>
      <c r="S1758" s="67" ph="1"/>
      <c r="AA1758" s="67" ph="1"/>
    </row>
    <row r="1759" spans="12:27" ht="19.5">
      <c r="L1759" s="67" ph="1"/>
      <c r="S1759" s="67" ph="1"/>
      <c r="AA1759" s="67" ph="1"/>
    </row>
    <row r="1760" spans="12:27" ht="19.5">
      <c r="L1760" s="67" ph="1"/>
      <c r="S1760" s="67" ph="1"/>
      <c r="AA1760" s="67" ph="1"/>
    </row>
    <row r="1761" spans="12:27" ht="19.5">
      <c r="L1761" s="67" ph="1"/>
      <c r="S1761" s="67" ph="1"/>
      <c r="AA1761" s="67" ph="1"/>
    </row>
    <row r="1762" spans="12:27" ht="19.5">
      <c r="L1762" s="67" ph="1"/>
      <c r="S1762" s="67" ph="1"/>
      <c r="AA1762" s="67" ph="1"/>
    </row>
    <row r="1763" spans="12:27" ht="19.5">
      <c r="L1763" s="67" ph="1"/>
      <c r="S1763" s="67" ph="1"/>
      <c r="AA1763" s="67" ph="1"/>
    </row>
    <row r="1764" spans="12:27" ht="19.5">
      <c r="L1764" s="67" ph="1"/>
      <c r="S1764" s="67" ph="1"/>
      <c r="AA1764" s="67" ph="1"/>
    </row>
    <row r="1765" spans="12:27" ht="19.5">
      <c r="L1765" s="67" ph="1"/>
      <c r="S1765" s="67" ph="1"/>
      <c r="AA1765" s="67" ph="1"/>
    </row>
    <row r="1766" spans="12:27" ht="19.5">
      <c r="L1766" s="67" ph="1"/>
      <c r="S1766" s="67" ph="1"/>
      <c r="AA1766" s="67" ph="1"/>
    </row>
    <row r="1767" spans="12:27" ht="19.5">
      <c r="L1767" s="67" ph="1"/>
      <c r="S1767" s="67" ph="1"/>
      <c r="AA1767" s="67" ph="1"/>
    </row>
    <row r="1768" spans="12:27" ht="19.5">
      <c r="L1768" s="67" ph="1"/>
      <c r="S1768" s="67" ph="1"/>
      <c r="AA1768" s="67" ph="1"/>
    </row>
    <row r="1769" spans="12:27" ht="19.5">
      <c r="L1769" s="67" ph="1"/>
      <c r="S1769" s="67" ph="1"/>
      <c r="AA1769" s="67" ph="1"/>
    </row>
    <row r="1770" spans="12:27" ht="19.5">
      <c r="L1770" s="67" ph="1"/>
      <c r="S1770" s="67" ph="1"/>
      <c r="AA1770" s="67" ph="1"/>
    </row>
    <row r="1771" spans="12:27" ht="19.5">
      <c r="L1771" s="67" ph="1"/>
      <c r="S1771" s="67" ph="1"/>
      <c r="AA1771" s="67" ph="1"/>
    </row>
    <row r="1772" spans="12:27" ht="19.5">
      <c r="L1772" s="67" ph="1"/>
      <c r="S1772" s="67" ph="1"/>
      <c r="AA1772" s="67" ph="1"/>
    </row>
    <row r="1773" spans="12:27" ht="19.5">
      <c r="L1773" s="67" ph="1"/>
      <c r="S1773" s="67" ph="1"/>
      <c r="AA1773" s="67" ph="1"/>
    </row>
    <row r="1774" spans="12:27" ht="19.5">
      <c r="L1774" s="67" ph="1"/>
      <c r="S1774" s="67" ph="1"/>
      <c r="AA1774" s="67" ph="1"/>
    </row>
    <row r="1775" spans="12:27" ht="19.5">
      <c r="L1775" s="67" ph="1"/>
      <c r="S1775" s="67" ph="1"/>
      <c r="AA1775" s="67" ph="1"/>
    </row>
    <row r="1776" spans="12:27" ht="19.5">
      <c r="L1776" s="67" ph="1"/>
      <c r="S1776" s="67" ph="1"/>
      <c r="AA1776" s="67" ph="1"/>
    </row>
    <row r="1777" spans="12:27" ht="19.5">
      <c r="L1777" s="67" ph="1"/>
      <c r="S1777" s="67" ph="1"/>
      <c r="AA1777" s="67" ph="1"/>
    </row>
    <row r="1778" spans="12:27" ht="19.5">
      <c r="L1778" s="67" ph="1"/>
      <c r="S1778" s="67" ph="1"/>
      <c r="AA1778" s="67" ph="1"/>
    </row>
    <row r="1779" spans="12:27" ht="19.5">
      <c r="L1779" s="67" ph="1"/>
      <c r="S1779" s="67" ph="1"/>
      <c r="AA1779" s="67" ph="1"/>
    </row>
    <row r="1780" spans="12:27" ht="19.5">
      <c r="L1780" s="67" ph="1"/>
      <c r="S1780" s="67" ph="1"/>
      <c r="AA1780" s="67" ph="1"/>
    </row>
    <row r="1781" spans="12:27" ht="19.5">
      <c r="L1781" s="67" ph="1"/>
      <c r="S1781" s="67" ph="1"/>
      <c r="AA1781" s="67" ph="1"/>
    </row>
    <row r="1782" spans="12:27" ht="19.5">
      <c r="L1782" s="67" ph="1"/>
      <c r="S1782" s="67" ph="1"/>
      <c r="AA1782" s="67" ph="1"/>
    </row>
    <row r="1783" spans="12:27" ht="19.5">
      <c r="L1783" s="67" ph="1"/>
      <c r="S1783" s="67" ph="1"/>
      <c r="AA1783" s="67" ph="1"/>
    </row>
    <row r="1784" spans="12:27" ht="19.5">
      <c r="L1784" s="67" ph="1"/>
      <c r="S1784" s="67" ph="1"/>
      <c r="AA1784" s="67" ph="1"/>
    </row>
    <row r="1785" spans="12:27" ht="19.5">
      <c r="L1785" s="67" ph="1"/>
      <c r="S1785" s="67" ph="1"/>
      <c r="AA1785" s="67" ph="1"/>
    </row>
    <row r="1786" spans="12:27" ht="19.5">
      <c r="L1786" s="67" ph="1"/>
      <c r="S1786" s="67" ph="1"/>
      <c r="AA1786" s="67" ph="1"/>
    </row>
    <row r="1787" spans="12:27" ht="19.5">
      <c r="L1787" s="67" ph="1"/>
      <c r="S1787" s="67" ph="1"/>
      <c r="AA1787" s="67" ph="1"/>
    </row>
    <row r="1788" spans="12:27" ht="19.5">
      <c r="L1788" s="67" ph="1"/>
      <c r="S1788" s="67" ph="1"/>
      <c r="AA1788" s="67" ph="1"/>
    </row>
    <row r="1789" spans="12:27" ht="19.5">
      <c r="L1789" s="67" ph="1"/>
      <c r="S1789" s="67" ph="1"/>
      <c r="AA1789" s="67" ph="1"/>
    </row>
    <row r="1790" spans="12:27" ht="19.5">
      <c r="L1790" s="67" ph="1"/>
      <c r="S1790" s="67" ph="1"/>
      <c r="AA1790" s="67" ph="1"/>
    </row>
    <row r="1791" spans="12:27" ht="19.5">
      <c r="L1791" s="67" ph="1"/>
      <c r="S1791" s="67" ph="1"/>
      <c r="AA1791" s="67" ph="1"/>
    </row>
    <row r="1792" spans="12:27" ht="19.5">
      <c r="L1792" s="67" ph="1"/>
      <c r="S1792" s="67" ph="1"/>
      <c r="AA1792" s="67" ph="1"/>
    </row>
    <row r="1793" spans="12:27" ht="19.5">
      <c r="L1793" s="67" ph="1"/>
      <c r="S1793" s="67" ph="1"/>
      <c r="AA1793" s="67" ph="1"/>
    </row>
    <row r="1794" spans="12:27" ht="19.5">
      <c r="L1794" s="67" ph="1"/>
      <c r="S1794" s="67" ph="1"/>
      <c r="AA1794" s="67" ph="1"/>
    </row>
    <row r="1795" spans="12:27" ht="19.5">
      <c r="L1795" s="67" ph="1"/>
      <c r="S1795" s="67" ph="1"/>
      <c r="AA1795" s="67" ph="1"/>
    </row>
    <row r="1796" spans="12:27" ht="19.5">
      <c r="L1796" s="67" ph="1"/>
      <c r="S1796" s="67" ph="1"/>
      <c r="AA1796" s="67" ph="1"/>
    </row>
    <row r="1797" spans="12:27" ht="19.5">
      <c r="L1797" s="67" ph="1"/>
      <c r="S1797" s="67" ph="1"/>
      <c r="AA1797" s="67" ph="1"/>
    </row>
    <row r="1798" spans="12:27" ht="19.5">
      <c r="L1798" s="67" ph="1"/>
      <c r="S1798" s="67" ph="1"/>
      <c r="AA1798" s="67" ph="1"/>
    </row>
    <row r="1799" spans="12:27" ht="19.5">
      <c r="L1799" s="67" ph="1"/>
      <c r="S1799" s="67" ph="1"/>
      <c r="AA1799" s="67" ph="1"/>
    </row>
    <row r="1800" spans="12:27" ht="19.5">
      <c r="L1800" s="67" ph="1"/>
      <c r="S1800" s="67" ph="1"/>
      <c r="AA1800" s="67" ph="1"/>
    </row>
    <row r="1801" spans="12:27" ht="19.5">
      <c r="L1801" s="67" ph="1"/>
      <c r="S1801" s="67" ph="1"/>
      <c r="AA1801" s="67" ph="1"/>
    </row>
    <row r="1802" spans="12:27" ht="19.5">
      <c r="L1802" s="67" ph="1"/>
      <c r="S1802" s="67" ph="1"/>
      <c r="AA1802" s="67" ph="1"/>
    </row>
    <row r="1803" spans="12:27" ht="19.5">
      <c r="L1803" s="67" ph="1"/>
      <c r="S1803" s="67" ph="1"/>
      <c r="AA1803" s="67" ph="1"/>
    </row>
    <row r="1804" spans="12:27" ht="19.5">
      <c r="L1804" s="67" ph="1"/>
      <c r="S1804" s="67" ph="1"/>
      <c r="AA1804" s="67" ph="1"/>
    </row>
    <row r="1805" spans="12:27" ht="19.5">
      <c r="L1805" s="67" ph="1"/>
      <c r="S1805" s="67" ph="1"/>
      <c r="AA1805" s="67" ph="1"/>
    </row>
    <row r="1806" spans="12:27" ht="19.5">
      <c r="L1806" s="67" ph="1"/>
      <c r="S1806" s="67" ph="1"/>
      <c r="AA1806" s="67" ph="1"/>
    </row>
    <row r="1807" spans="12:27" ht="19.5">
      <c r="L1807" s="67" ph="1"/>
      <c r="S1807" s="67" ph="1"/>
      <c r="AA1807" s="67" ph="1"/>
    </row>
    <row r="1808" spans="12:27" ht="19.5">
      <c r="L1808" s="67" ph="1"/>
      <c r="S1808" s="67" ph="1"/>
      <c r="AA1808" s="67" ph="1"/>
    </row>
    <row r="1809" spans="12:27" ht="19.5">
      <c r="L1809" s="67" ph="1"/>
      <c r="S1809" s="67" ph="1"/>
      <c r="AA1809" s="67" ph="1"/>
    </row>
    <row r="1810" spans="12:27" ht="19.5">
      <c r="L1810" s="67" ph="1"/>
      <c r="S1810" s="67" ph="1"/>
      <c r="AA1810" s="67" ph="1"/>
    </row>
    <row r="1811" spans="12:27" ht="19.5">
      <c r="L1811" s="67" ph="1"/>
      <c r="S1811" s="67" ph="1"/>
      <c r="AA1811" s="67" ph="1"/>
    </row>
    <row r="1812" spans="12:27" ht="19.5">
      <c r="L1812" s="67" ph="1"/>
      <c r="S1812" s="67" ph="1"/>
      <c r="AA1812" s="67" ph="1"/>
    </row>
    <row r="1813" spans="12:27" ht="19.5">
      <c r="L1813" s="67" ph="1"/>
      <c r="S1813" s="67" ph="1"/>
      <c r="AA1813" s="67" ph="1"/>
    </row>
    <row r="1814" spans="12:27" ht="19.5">
      <c r="L1814" s="67" ph="1"/>
      <c r="S1814" s="67" ph="1"/>
      <c r="AA1814" s="67" ph="1"/>
    </row>
    <row r="1815" spans="12:27" ht="19.5">
      <c r="L1815" s="67" ph="1"/>
      <c r="S1815" s="67" ph="1"/>
      <c r="AA1815" s="67" ph="1"/>
    </row>
    <row r="1816" spans="12:27" ht="19.5">
      <c r="L1816" s="67" ph="1"/>
      <c r="S1816" s="67" ph="1"/>
      <c r="AA1816" s="67" ph="1"/>
    </row>
    <row r="1817" spans="12:27" ht="19.5">
      <c r="L1817" s="67" ph="1"/>
      <c r="S1817" s="67" ph="1"/>
      <c r="AA1817" s="67" ph="1"/>
    </row>
    <row r="1818" spans="12:27" ht="19.5">
      <c r="L1818" s="67" ph="1"/>
      <c r="S1818" s="67" ph="1"/>
      <c r="AA1818" s="67" ph="1"/>
    </row>
    <row r="1819" spans="12:27" ht="19.5">
      <c r="L1819" s="67" ph="1"/>
      <c r="S1819" s="67" ph="1"/>
      <c r="AA1819" s="67" ph="1"/>
    </row>
    <row r="1820" spans="12:27" ht="19.5">
      <c r="L1820" s="67" ph="1"/>
      <c r="S1820" s="67" ph="1"/>
      <c r="AA1820" s="67" ph="1"/>
    </row>
    <row r="1821" spans="12:27" ht="19.5">
      <c r="L1821" s="67" ph="1"/>
      <c r="S1821" s="67" ph="1"/>
      <c r="AA1821" s="67" ph="1"/>
    </row>
    <row r="1822" spans="12:27" ht="19.5">
      <c r="L1822" s="67" ph="1"/>
      <c r="S1822" s="67" ph="1"/>
      <c r="AA1822" s="67" ph="1"/>
    </row>
    <row r="1823" spans="12:27" ht="19.5">
      <c r="L1823" s="67" ph="1"/>
      <c r="S1823" s="67" ph="1"/>
      <c r="AA1823" s="67" ph="1"/>
    </row>
    <row r="1824" spans="12:27" ht="19.5">
      <c r="L1824" s="67" ph="1"/>
      <c r="S1824" s="67" ph="1"/>
      <c r="AA1824" s="67" ph="1"/>
    </row>
    <row r="1825" spans="12:27" ht="19.5">
      <c r="L1825" s="67" ph="1"/>
      <c r="S1825" s="67" ph="1"/>
      <c r="AA1825" s="67" ph="1"/>
    </row>
    <row r="1826" spans="12:27" ht="19.5">
      <c r="L1826" s="67" ph="1"/>
      <c r="S1826" s="67" ph="1"/>
      <c r="AA1826" s="67" ph="1"/>
    </row>
    <row r="1827" spans="12:27" ht="19.5">
      <c r="L1827" s="67" ph="1"/>
      <c r="S1827" s="67" ph="1"/>
      <c r="AA1827" s="67" ph="1"/>
    </row>
    <row r="1828" spans="12:27" ht="19.5">
      <c r="L1828" s="67" ph="1"/>
      <c r="S1828" s="67" ph="1"/>
      <c r="AA1828" s="67" ph="1"/>
    </row>
    <row r="1829" spans="12:27" ht="19.5">
      <c r="L1829" s="67" ph="1"/>
      <c r="S1829" s="67" ph="1"/>
      <c r="AA1829" s="67" ph="1"/>
    </row>
    <row r="1830" spans="12:27" ht="19.5">
      <c r="L1830" s="67" ph="1"/>
      <c r="S1830" s="67" ph="1"/>
      <c r="AA1830" s="67" ph="1"/>
    </row>
    <row r="1831" spans="12:27" ht="19.5">
      <c r="L1831" s="67" ph="1"/>
      <c r="S1831" s="67" ph="1"/>
      <c r="AA1831" s="67" ph="1"/>
    </row>
    <row r="1832" spans="12:27" ht="19.5">
      <c r="L1832" s="67" ph="1"/>
      <c r="S1832" s="67" ph="1"/>
      <c r="AA1832" s="67" ph="1"/>
    </row>
    <row r="1833" spans="12:27" ht="19.5">
      <c r="L1833" s="67" ph="1"/>
      <c r="S1833" s="67" ph="1"/>
      <c r="AA1833" s="67" ph="1"/>
    </row>
    <row r="1834" spans="12:27" ht="19.5">
      <c r="L1834" s="67" ph="1"/>
      <c r="S1834" s="67" ph="1"/>
      <c r="AA1834" s="67" ph="1"/>
    </row>
    <row r="1835" spans="12:27" ht="19.5">
      <c r="L1835" s="67" ph="1"/>
      <c r="S1835" s="67" ph="1"/>
      <c r="AA1835" s="67" ph="1"/>
    </row>
    <row r="1836" spans="12:27" ht="19.5">
      <c r="L1836" s="67" ph="1"/>
      <c r="S1836" s="67" ph="1"/>
      <c r="AA1836" s="67" ph="1"/>
    </row>
    <row r="1837" spans="12:27" ht="19.5">
      <c r="L1837" s="67" ph="1"/>
      <c r="S1837" s="67" ph="1"/>
      <c r="AA1837" s="67" ph="1"/>
    </row>
    <row r="1838" spans="12:27" ht="19.5">
      <c r="L1838" s="67" ph="1"/>
      <c r="S1838" s="67" ph="1"/>
      <c r="AA1838" s="67" ph="1"/>
    </row>
    <row r="1839" spans="12:27" ht="19.5">
      <c r="L1839" s="67" ph="1"/>
      <c r="S1839" s="67" ph="1"/>
      <c r="AA1839" s="67" ph="1"/>
    </row>
    <row r="1840" spans="12:27" ht="19.5">
      <c r="L1840" s="67" ph="1"/>
      <c r="S1840" s="67" ph="1"/>
      <c r="AA1840" s="67" ph="1"/>
    </row>
    <row r="1841" spans="12:27" ht="19.5">
      <c r="L1841" s="67" ph="1"/>
      <c r="S1841" s="67" ph="1"/>
      <c r="AA1841" s="67" ph="1"/>
    </row>
    <row r="1842" spans="12:27" ht="19.5">
      <c r="L1842" s="67" ph="1"/>
      <c r="S1842" s="67" ph="1"/>
      <c r="AA1842" s="67" ph="1"/>
    </row>
    <row r="1843" spans="12:27" ht="19.5">
      <c r="L1843" s="67" ph="1"/>
      <c r="S1843" s="67" ph="1"/>
      <c r="AA1843" s="67" ph="1"/>
    </row>
    <row r="1844" spans="12:27" ht="19.5">
      <c r="L1844" s="67" ph="1"/>
      <c r="S1844" s="67" ph="1"/>
      <c r="AA1844" s="67" ph="1"/>
    </row>
    <row r="1845" spans="12:27" ht="19.5">
      <c r="L1845" s="67" ph="1"/>
      <c r="S1845" s="67" ph="1"/>
      <c r="AA1845" s="67" ph="1"/>
    </row>
    <row r="1846" spans="12:27" ht="19.5">
      <c r="L1846" s="67" ph="1"/>
      <c r="S1846" s="67" ph="1"/>
      <c r="AA1846" s="67" ph="1"/>
    </row>
    <row r="1847" spans="12:27" ht="19.5">
      <c r="L1847" s="67" ph="1"/>
      <c r="S1847" s="67" ph="1"/>
      <c r="AA1847" s="67" ph="1"/>
    </row>
    <row r="1848" spans="12:27" ht="19.5">
      <c r="L1848" s="67" ph="1"/>
      <c r="S1848" s="67" ph="1"/>
      <c r="AA1848" s="67" ph="1"/>
    </row>
    <row r="1849" spans="12:27" ht="19.5">
      <c r="L1849" s="67" ph="1"/>
      <c r="S1849" s="67" ph="1"/>
      <c r="AA1849" s="67" ph="1"/>
    </row>
    <row r="1850" spans="12:27" ht="19.5">
      <c r="L1850" s="67" ph="1"/>
      <c r="S1850" s="67" ph="1"/>
      <c r="AA1850" s="67" ph="1"/>
    </row>
    <row r="1851" spans="12:27" ht="19.5">
      <c r="L1851" s="67" ph="1"/>
      <c r="S1851" s="67" ph="1"/>
      <c r="AA1851" s="67" ph="1"/>
    </row>
    <row r="1852" spans="12:27" ht="19.5">
      <c r="L1852" s="67" ph="1"/>
      <c r="S1852" s="67" ph="1"/>
      <c r="AA1852" s="67" ph="1"/>
    </row>
    <row r="1853" spans="12:27" ht="19.5">
      <c r="L1853" s="67" ph="1"/>
      <c r="S1853" s="67" ph="1"/>
      <c r="AA1853" s="67" ph="1"/>
    </row>
    <row r="1854" spans="12:27" ht="19.5">
      <c r="L1854" s="67" ph="1"/>
      <c r="S1854" s="67" ph="1"/>
      <c r="AA1854" s="67" ph="1"/>
    </row>
    <row r="1855" spans="12:27" ht="19.5">
      <c r="L1855" s="67" ph="1"/>
      <c r="S1855" s="67" ph="1"/>
      <c r="AA1855" s="67" ph="1"/>
    </row>
    <row r="1856" spans="12:27" ht="19.5">
      <c r="L1856" s="67" ph="1"/>
      <c r="S1856" s="67" ph="1"/>
      <c r="AA1856" s="67" ph="1"/>
    </row>
    <row r="1857" spans="12:27" ht="19.5">
      <c r="L1857" s="67" ph="1"/>
      <c r="S1857" s="67" ph="1"/>
      <c r="AA1857" s="67" ph="1"/>
    </row>
    <row r="1858" spans="12:27" ht="19.5">
      <c r="L1858" s="67" ph="1"/>
      <c r="S1858" s="67" ph="1"/>
      <c r="AA1858" s="67" ph="1"/>
    </row>
    <row r="1859" spans="12:27" ht="19.5">
      <c r="L1859" s="67" ph="1"/>
      <c r="S1859" s="67" ph="1"/>
      <c r="AA1859" s="67" ph="1"/>
    </row>
    <row r="1860" spans="12:27" ht="19.5">
      <c r="L1860" s="67" ph="1"/>
      <c r="S1860" s="67" ph="1"/>
      <c r="AA1860" s="67" ph="1"/>
    </row>
    <row r="1861" spans="12:27" ht="19.5">
      <c r="L1861" s="67" ph="1"/>
      <c r="S1861" s="67" ph="1"/>
      <c r="AA1861" s="67" ph="1"/>
    </row>
    <row r="1862" spans="12:27" ht="19.5">
      <c r="L1862" s="67" ph="1"/>
      <c r="S1862" s="67" ph="1"/>
      <c r="AA1862" s="67" ph="1"/>
    </row>
    <row r="1863" spans="12:27" ht="19.5">
      <c r="L1863" s="67" ph="1"/>
      <c r="S1863" s="67" ph="1"/>
      <c r="AA1863" s="67" ph="1"/>
    </row>
    <row r="1864" spans="12:27" ht="19.5">
      <c r="L1864" s="67" ph="1"/>
      <c r="S1864" s="67" ph="1"/>
      <c r="AA1864" s="67" ph="1"/>
    </row>
    <row r="1865" spans="12:27" ht="19.5">
      <c r="L1865" s="67" ph="1"/>
      <c r="S1865" s="67" ph="1"/>
      <c r="AA1865" s="67" ph="1"/>
    </row>
    <row r="1866" spans="12:27" ht="19.5">
      <c r="L1866" s="67" ph="1"/>
      <c r="S1866" s="67" ph="1"/>
      <c r="AA1866" s="67" ph="1"/>
    </row>
    <row r="1867" spans="12:27" ht="19.5">
      <c r="L1867" s="67" ph="1"/>
      <c r="S1867" s="67" ph="1"/>
      <c r="AA1867" s="67" ph="1"/>
    </row>
    <row r="1868" spans="12:27" ht="19.5">
      <c r="L1868" s="67" ph="1"/>
      <c r="S1868" s="67" ph="1"/>
      <c r="AA1868" s="67" ph="1"/>
    </row>
    <row r="1869" spans="12:27" ht="19.5">
      <c r="L1869" s="67" ph="1"/>
      <c r="S1869" s="67" ph="1"/>
      <c r="AA1869" s="67" ph="1"/>
    </row>
    <row r="1870" spans="12:27" ht="19.5">
      <c r="L1870" s="67" ph="1"/>
      <c r="S1870" s="67" ph="1"/>
      <c r="AA1870" s="67" ph="1"/>
    </row>
    <row r="1871" spans="12:27" ht="19.5">
      <c r="L1871" s="67" ph="1"/>
      <c r="S1871" s="67" ph="1"/>
      <c r="AA1871" s="67" ph="1"/>
    </row>
    <row r="1872" spans="12:27" ht="19.5">
      <c r="L1872" s="67" ph="1"/>
      <c r="S1872" s="67" ph="1"/>
      <c r="AA1872" s="67" ph="1"/>
    </row>
    <row r="1873" spans="12:27" ht="19.5">
      <c r="L1873" s="67" ph="1"/>
      <c r="S1873" s="67" ph="1"/>
      <c r="AA1873" s="67" ph="1"/>
    </row>
    <row r="1874" spans="12:27" ht="19.5">
      <c r="L1874" s="67" ph="1"/>
      <c r="S1874" s="67" ph="1"/>
      <c r="AA1874" s="67" ph="1"/>
    </row>
    <row r="1875" spans="12:27" ht="19.5">
      <c r="L1875" s="67" ph="1"/>
      <c r="S1875" s="67" ph="1"/>
      <c r="AA1875" s="67" ph="1"/>
    </row>
    <row r="1876" spans="12:27" ht="19.5">
      <c r="L1876" s="67" ph="1"/>
      <c r="S1876" s="67" ph="1"/>
      <c r="AA1876" s="67" ph="1"/>
    </row>
    <row r="1877" spans="12:27" ht="19.5">
      <c r="L1877" s="67" ph="1"/>
      <c r="S1877" s="67" ph="1"/>
      <c r="AA1877" s="67" ph="1"/>
    </row>
    <row r="1878" spans="12:27" ht="19.5">
      <c r="L1878" s="67" ph="1"/>
      <c r="S1878" s="67" ph="1"/>
      <c r="AA1878" s="67" ph="1"/>
    </row>
    <row r="1879" spans="12:27" ht="19.5">
      <c r="L1879" s="67" ph="1"/>
      <c r="S1879" s="67" ph="1"/>
      <c r="AA1879" s="67" ph="1"/>
    </row>
    <row r="1880" spans="12:27" ht="19.5">
      <c r="L1880" s="67" ph="1"/>
      <c r="S1880" s="67" ph="1"/>
      <c r="AA1880" s="67" ph="1"/>
    </row>
    <row r="1881" spans="12:27" ht="19.5">
      <c r="L1881" s="67" ph="1"/>
      <c r="S1881" s="67" ph="1"/>
      <c r="AA1881" s="67" ph="1"/>
    </row>
    <row r="1882" spans="12:27" ht="19.5">
      <c r="L1882" s="67" ph="1"/>
      <c r="S1882" s="67" ph="1"/>
      <c r="AA1882" s="67" ph="1"/>
    </row>
    <row r="1883" spans="12:27" ht="19.5">
      <c r="L1883" s="67" ph="1"/>
      <c r="S1883" s="67" ph="1"/>
      <c r="AA1883" s="67" ph="1"/>
    </row>
    <row r="1884" spans="12:27" ht="19.5">
      <c r="L1884" s="67" ph="1"/>
      <c r="S1884" s="67" ph="1"/>
      <c r="AA1884" s="67" ph="1"/>
    </row>
    <row r="1885" spans="12:27" ht="19.5">
      <c r="L1885" s="67" ph="1"/>
      <c r="S1885" s="67" ph="1"/>
      <c r="AA1885" s="67" ph="1"/>
    </row>
    <row r="1886" spans="12:27" ht="19.5">
      <c r="L1886" s="67" ph="1"/>
      <c r="S1886" s="67" ph="1"/>
      <c r="AA1886" s="67" ph="1"/>
    </row>
    <row r="1887" spans="12:27" ht="19.5">
      <c r="L1887" s="67" ph="1"/>
      <c r="S1887" s="67" ph="1"/>
      <c r="AA1887" s="67" ph="1"/>
    </row>
    <row r="1888" spans="12:27" ht="19.5">
      <c r="L1888" s="67" ph="1"/>
      <c r="S1888" s="67" ph="1"/>
      <c r="AA1888" s="67" ph="1"/>
    </row>
    <row r="1889" spans="12:27" ht="19.5">
      <c r="L1889" s="67" ph="1"/>
      <c r="S1889" s="67" ph="1"/>
      <c r="AA1889" s="67" ph="1"/>
    </row>
    <row r="1890" spans="12:27" ht="19.5">
      <c r="L1890" s="67" ph="1"/>
      <c r="S1890" s="67" ph="1"/>
      <c r="AA1890" s="67" ph="1"/>
    </row>
    <row r="1891" spans="12:27" ht="19.5">
      <c r="L1891" s="67" ph="1"/>
      <c r="S1891" s="67" ph="1"/>
      <c r="AA1891" s="67" ph="1"/>
    </row>
    <row r="1892" spans="12:27" ht="19.5">
      <c r="L1892" s="67" ph="1"/>
      <c r="S1892" s="67" ph="1"/>
      <c r="AA1892" s="67" ph="1"/>
    </row>
    <row r="1893" spans="12:27" ht="19.5">
      <c r="L1893" s="67" ph="1"/>
      <c r="S1893" s="67" ph="1"/>
      <c r="AA1893" s="67" ph="1"/>
    </row>
    <row r="1894" spans="12:27" ht="19.5">
      <c r="L1894" s="67" ph="1"/>
      <c r="S1894" s="67" ph="1"/>
      <c r="AA1894" s="67" ph="1"/>
    </row>
    <row r="1895" spans="12:27" ht="19.5">
      <c r="L1895" s="67" ph="1"/>
      <c r="S1895" s="67" ph="1"/>
      <c r="AA1895" s="67" ph="1"/>
    </row>
    <row r="1896" spans="12:27" ht="19.5">
      <c r="L1896" s="67" ph="1"/>
      <c r="S1896" s="67" ph="1"/>
      <c r="AA1896" s="67" ph="1"/>
    </row>
    <row r="1897" spans="12:27" ht="19.5">
      <c r="L1897" s="67" ph="1"/>
      <c r="S1897" s="67" ph="1"/>
      <c r="AA1897" s="67" ph="1"/>
    </row>
    <row r="1898" spans="12:27" ht="19.5">
      <c r="L1898" s="67" ph="1"/>
      <c r="S1898" s="67" ph="1"/>
      <c r="AA1898" s="67" ph="1"/>
    </row>
    <row r="1899" spans="12:27" ht="19.5">
      <c r="L1899" s="67" ph="1"/>
      <c r="S1899" s="67" ph="1"/>
      <c r="AA1899" s="67" ph="1"/>
    </row>
    <row r="1900" spans="12:27" ht="19.5">
      <c r="L1900" s="67" ph="1"/>
      <c r="S1900" s="67" ph="1"/>
      <c r="AA1900" s="67" ph="1"/>
    </row>
    <row r="1901" spans="12:27" ht="19.5">
      <c r="L1901" s="67" ph="1"/>
      <c r="S1901" s="67" ph="1"/>
      <c r="AA1901" s="67" ph="1"/>
    </row>
    <row r="1902" spans="12:27" ht="19.5">
      <c r="L1902" s="67" ph="1"/>
      <c r="S1902" s="67" ph="1"/>
      <c r="AA1902" s="67" ph="1"/>
    </row>
    <row r="1903" spans="12:27" ht="19.5">
      <c r="L1903" s="67" ph="1"/>
      <c r="S1903" s="67" ph="1"/>
      <c r="AA1903" s="67" ph="1"/>
    </row>
    <row r="1904" spans="12:27" ht="19.5">
      <c r="L1904" s="67" ph="1"/>
      <c r="S1904" s="67" ph="1"/>
      <c r="AA1904" s="67" ph="1"/>
    </row>
    <row r="1905" spans="12:27" ht="19.5">
      <c r="L1905" s="67" ph="1"/>
      <c r="S1905" s="67" ph="1"/>
      <c r="AA1905" s="67" ph="1"/>
    </row>
    <row r="1906" spans="12:27" ht="19.5">
      <c r="L1906" s="67" ph="1"/>
      <c r="S1906" s="67" ph="1"/>
      <c r="AA1906" s="67" ph="1"/>
    </row>
    <row r="1907" spans="12:27" ht="19.5">
      <c r="L1907" s="67" ph="1"/>
      <c r="S1907" s="67" ph="1"/>
      <c r="AA1907" s="67" ph="1"/>
    </row>
    <row r="1908" spans="12:27" ht="19.5">
      <c r="L1908" s="67" ph="1"/>
      <c r="S1908" s="67" ph="1"/>
      <c r="AA1908" s="67" ph="1"/>
    </row>
    <row r="1909" spans="12:27" ht="19.5">
      <c r="L1909" s="67" ph="1"/>
      <c r="S1909" s="67" ph="1"/>
      <c r="AA1909" s="67" ph="1"/>
    </row>
    <row r="1910" spans="12:27" ht="19.5">
      <c r="L1910" s="67" ph="1"/>
      <c r="S1910" s="67" ph="1"/>
      <c r="AA1910" s="67" ph="1"/>
    </row>
    <row r="1911" spans="12:27" ht="19.5">
      <c r="L1911" s="67" ph="1"/>
      <c r="S1911" s="67" ph="1"/>
      <c r="AA1911" s="67" ph="1"/>
    </row>
    <row r="1912" spans="12:27" ht="19.5">
      <c r="L1912" s="67" ph="1"/>
      <c r="S1912" s="67" ph="1"/>
      <c r="AA1912" s="67" ph="1"/>
    </row>
    <row r="1913" spans="12:27" ht="19.5">
      <c r="L1913" s="67" ph="1"/>
      <c r="S1913" s="67" ph="1"/>
      <c r="AA1913" s="67" ph="1"/>
    </row>
    <row r="1914" spans="12:27" ht="19.5">
      <c r="L1914" s="67" ph="1"/>
      <c r="S1914" s="67" ph="1"/>
      <c r="AA1914" s="67" ph="1"/>
    </row>
    <row r="1915" spans="12:27" ht="19.5">
      <c r="L1915" s="67" ph="1"/>
      <c r="S1915" s="67" ph="1"/>
      <c r="AA1915" s="67" ph="1"/>
    </row>
    <row r="1916" spans="12:27" ht="19.5">
      <c r="L1916" s="67" ph="1"/>
      <c r="S1916" s="67" ph="1"/>
      <c r="AA1916" s="67" ph="1"/>
    </row>
    <row r="1917" spans="12:27" ht="19.5">
      <c r="L1917" s="67" ph="1"/>
      <c r="S1917" s="67" ph="1"/>
      <c r="AA1917" s="67" ph="1"/>
    </row>
    <row r="1918" spans="12:27" ht="19.5">
      <c r="L1918" s="67" ph="1"/>
      <c r="S1918" s="67" ph="1"/>
      <c r="AA1918" s="67" ph="1"/>
    </row>
    <row r="1919" spans="12:27" ht="19.5">
      <c r="L1919" s="67" ph="1"/>
      <c r="S1919" s="67" ph="1"/>
      <c r="AA1919" s="67" ph="1"/>
    </row>
    <row r="1920" spans="12:27" ht="19.5">
      <c r="L1920" s="67" ph="1"/>
      <c r="S1920" s="67" ph="1"/>
      <c r="AA1920" s="67" ph="1"/>
    </row>
    <row r="1921" spans="12:27" ht="19.5">
      <c r="L1921" s="67" ph="1"/>
      <c r="S1921" s="67" ph="1"/>
      <c r="AA1921" s="67" ph="1"/>
    </row>
    <row r="1922" spans="12:27" ht="19.5">
      <c r="L1922" s="67" ph="1"/>
      <c r="S1922" s="67" ph="1"/>
      <c r="AA1922" s="67" ph="1"/>
    </row>
    <row r="1923" spans="12:27" ht="19.5">
      <c r="L1923" s="67" ph="1"/>
      <c r="S1923" s="67" ph="1"/>
      <c r="AA1923" s="67" ph="1"/>
    </row>
    <row r="1924" spans="12:27" ht="19.5">
      <c r="L1924" s="67" ph="1"/>
      <c r="S1924" s="67" ph="1"/>
      <c r="AA1924" s="67" ph="1"/>
    </row>
    <row r="1925" spans="12:27" ht="19.5">
      <c r="L1925" s="67" ph="1"/>
      <c r="S1925" s="67" ph="1"/>
      <c r="AA1925" s="67" ph="1"/>
    </row>
    <row r="1926" spans="12:27" ht="19.5">
      <c r="L1926" s="67" ph="1"/>
      <c r="S1926" s="67" ph="1"/>
      <c r="AA1926" s="67" ph="1"/>
    </row>
    <row r="1927" spans="12:27" ht="19.5">
      <c r="L1927" s="67" ph="1"/>
      <c r="S1927" s="67" ph="1"/>
      <c r="AA1927" s="67" ph="1"/>
    </row>
    <row r="1928" spans="12:27" ht="19.5">
      <c r="L1928" s="67" ph="1"/>
      <c r="S1928" s="67" ph="1"/>
      <c r="AA1928" s="67" ph="1"/>
    </row>
    <row r="1929" spans="12:27" ht="19.5">
      <c r="L1929" s="67" ph="1"/>
      <c r="S1929" s="67" ph="1"/>
      <c r="AA1929" s="67" ph="1"/>
    </row>
    <row r="1930" spans="12:27" ht="19.5">
      <c r="L1930" s="67" ph="1"/>
      <c r="S1930" s="67" ph="1"/>
      <c r="AA1930" s="67" ph="1"/>
    </row>
    <row r="1931" spans="12:27" ht="19.5">
      <c r="L1931" s="67" ph="1"/>
      <c r="S1931" s="67" ph="1"/>
      <c r="AA1931" s="67" ph="1"/>
    </row>
    <row r="1932" spans="12:27" ht="19.5">
      <c r="L1932" s="67" ph="1"/>
      <c r="S1932" s="67" ph="1"/>
      <c r="AA1932" s="67" ph="1"/>
    </row>
    <row r="1933" spans="12:27" ht="19.5">
      <c r="L1933" s="67" ph="1"/>
      <c r="S1933" s="67" ph="1"/>
      <c r="AA1933" s="67" ph="1"/>
    </row>
    <row r="1934" spans="12:27" ht="19.5">
      <c r="L1934" s="67" ph="1"/>
      <c r="S1934" s="67" ph="1"/>
      <c r="AA1934" s="67" ph="1"/>
    </row>
    <row r="1935" spans="12:27" ht="19.5">
      <c r="L1935" s="67" ph="1"/>
      <c r="S1935" s="67" ph="1"/>
      <c r="AA1935" s="67" ph="1"/>
    </row>
    <row r="1936" spans="12:27" ht="19.5">
      <c r="L1936" s="67" ph="1"/>
      <c r="S1936" s="67" ph="1"/>
      <c r="AA1936" s="67" ph="1"/>
    </row>
    <row r="1937" spans="12:27" ht="19.5">
      <c r="L1937" s="67" ph="1"/>
      <c r="S1937" s="67" ph="1"/>
      <c r="AA1937" s="67" ph="1"/>
    </row>
    <row r="1938" spans="12:27" ht="19.5">
      <c r="L1938" s="67" ph="1"/>
      <c r="S1938" s="67" ph="1"/>
      <c r="AA1938" s="67" ph="1"/>
    </row>
    <row r="1939" spans="12:27" ht="19.5">
      <c r="L1939" s="67" ph="1"/>
      <c r="S1939" s="67" ph="1"/>
      <c r="AA1939" s="67" ph="1"/>
    </row>
    <row r="1940" spans="12:27" ht="19.5">
      <c r="L1940" s="67" ph="1"/>
      <c r="S1940" s="67" ph="1"/>
      <c r="AA1940" s="67" ph="1"/>
    </row>
    <row r="1941" spans="12:27" ht="19.5">
      <c r="L1941" s="67" ph="1"/>
      <c r="S1941" s="67" ph="1"/>
      <c r="AA1941" s="67" ph="1"/>
    </row>
    <row r="1942" spans="12:27" ht="19.5">
      <c r="L1942" s="67" ph="1"/>
      <c r="S1942" s="67" ph="1"/>
      <c r="AA1942" s="67" ph="1"/>
    </row>
    <row r="1943" spans="12:27" ht="19.5">
      <c r="L1943" s="67" ph="1"/>
      <c r="S1943" s="67" ph="1"/>
      <c r="AA1943" s="67" ph="1"/>
    </row>
    <row r="1944" spans="12:27" ht="19.5">
      <c r="L1944" s="67" ph="1"/>
      <c r="S1944" s="67" ph="1"/>
      <c r="AA1944" s="67" ph="1"/>
    </row>
    <row r="1945" spans="12:27" ht="19.5">
      <c r="L1945" s="67" ph="1"/>
      <c r="S1945" s="67" ph="1"/>
      <c r="AA1945" s="67" ph="1"/>
    </row>
    <row r="1946" spans="12:27" ht="19.5">
      <c r="L1946" s="67" ph="1"/>
      <c r="S1946" s="67" ph="1"/>
      <c r="AA1946" s="67" ph="1"/>
    </row>
    <row r="1947" spans="12:27" ht="19.5">
      <c r="L1947" s="67" ph="1"/>
      <c r="S1947" s="67" ph="1"/>
      <c r="AA1947" s="67" ph="1"/>
    </row>
    <row r="1948" spans="12:27" ht="19.5">
      <c r="L1948" s="67" ph="1"/>
      <c r="S1948" s="67" ph="1"/>
      <c r="AA1948" s="67" ph="1"/>
    </row>
    <row r="1949" spans="12:27" ht="19.5">
      <c r="L1949" s="67" ph="1"/>
      <c r="S1949" s="67" ph="1"/>
      <c r="AA1949" s="67" ph="1"/>
    </row>
    <row r="1950" spans="12:27" ht="19.5">
      <c r="L1950" s="67" ph="1"/>
      <c r="S1950" s="67" ph="1"/>
      <c r="AA1950" s="67" ph="1"/>
    </row>
    <row r="1951" spans="12:27" ht="19.5">
      <c r="L1951" s="67" ph="1"/>
      <c r="S1951" s="67" ph="1"/>
      <c r="AA1951" s="67" ph="1"/>
    </row>
    <row r="1952" spans="12:27" ht="19.5">
      <c r="L1952" s="67" ph="1"/>
      <c r="S1952" s="67" ph="1"/>
      <c r="AA1952" s="67" ph="1"/>
    </row>
    <row r="1953" spans="12:27" ht="19.5">
      <c r="L1953" s="67" ph="1"/>
      <c r="S1953" s="67" ph="1"/>
      <c r="AA1953" s="67" ph="1"/>
    </row>
    <row r="1954" spans="12:27" ht="19.5">
      <c r="L1954" s="67" ph="1"/>
      <c r="S1954" s="67" ph="1"/>
      <c r="AA1954" s="67" ph="1"/>
    </row>
    <row r="1955" spans="12:27" ht="19.5">
      <c r="L1955" s="67" ph="1"/>
      <c r="S1955" s="67" ph="1"/>
      <c r="AA1955" s="67" ph="1"/>
    </row>
    <row r="1956" spans="12:27" ht="19.5">
      <c r="L1956" s="67" ph="1"/>
      <c r="S1956" s="67" ph="1"/>
      <c r="AA1956" s="67" ph="1"/>
    </row>
    <row r="1957" spans="12:27" ht="19.5">
      <c r="L1957" s="67" ph="1"/>
      <c r="S1957" s="67" ph="1"/>
      <c r="AA1957" s="67" ph="1"/>
    </row>
    <row r="1958" spans="12:27" ht="19.5">
      <c r="L1958" s="67" ph="1"/>
      <c r="S1958" s="67" ph="1"/>
      <c r="AA1958" s="67" ph="1"/>
    </row>
    <row r="1959" spans="12:27" ht="19.5">
      <c r="L1959" s="67" ph="1"/>
      <c r="S1959" s="67" ph="1"/>
      <c r="AA1959" s="67" ph="1"/>
    </row>
    <row r="1960" spans="12:27" ht="19.5">
      <c r="L1960" s="67" ph="1"/>
      <c r="S1960" s="67" ph="1"/>
      <c r="AA1960" s="67" ph="1"/>
    </row>
    <row r="1961" spans="12:27" ht="19.5">
      <c r="L1961" s="67" ph="1"/>
      <c r="S1961" s="67" ph="1"/>
      <c r="AA1961" s="67" ph="1"/>
    </row>
    <row r="1962" spans="12:27" ht="19.5">
      <c r="L1962" s="67" ph="1"/>
      <c r="S1962" s="67" ph="1"/>
      <c r="AA1962" s="67" ph="1"/>
    </row>
    <row r="1963" spans="12:27" ht="19.5">
      <c r="L1963" s="67" ph="1"/>
      <c r="S1963" s="67" ph="1"/>
      <c r="AA1963" s="67" ph="1"/>
    </row>
    <row r="1964" spans="12:27" ht="19.5">
      <c r="L1964" s="67" ph="1"/>
      <c r="S1964" s="67" ph="1"/>
      <c r="AA1964" s="67" ph="1"/>
    </row>
    <row r="1965" spans="12:27" ht="19.5">
      <c r="L1965" s="67" ph="1"/>
      <c r="S1965" s="67" ph="1"/>
      <c r="AA1965" s="67" ph="1"/>
    </row>
    <row r="1966" spans="12:27" ht="19.5">
      <c r="L1966" s="67" ph="1"/>
      <c r="S1966" s="67" ph="1"/>
      <c r="AA1966" s="67" ph="1"/>
    </row>
    <row r="1967" spans="12:27" ht="19.5">
      <c r="L1967" s="67" ph="1"/>
      <c r="S1967" s="67" ph="1"/>
      <c r="AA1967" s="67" ph="1"/>
    </row>
    <row r="1968" spans="12:27" ht="19.5">
      <c r="L1968" s="67" ph="1"/>
      <c r="S1968" s="67" ph="1"/>
      <c r="AA1968" s="67" ph="1"/>
    </row>
    <row r="1969" spans="12:27" ht="19.5">
      <c r="L1969" s="67" ph="1"/>
      <c r="S1969" s="67" ph="1"/>
      <c r="AA1969" s="67" ph="1"/>
    </row>
    <row r="1970" spans="12:27" ht="19.5">
      <c r="L1970" s="67" ph="1"/>
      <c r="S1970" s="67" ph="1"/>
      <c r="AA1970" s="67" ph="1"/>
    </row>
    <row r="1971" spans="12:27" ht="19.5">
      <c r="L1971" s="67" ph="1"/>
      <c r="S1971" s="67" ph="1"/>
      <c r="AA1971" s="67" ph="1"/>
    </row>
    <row r="1972" spans="12:27" ht="19.5">
      <c r="L1972" s="67" ph="1"/>
      <c r="S1972" s="67" ph="1"/>
      <c r="AA1972" s="67" ph="1"/>
    </row>
    <row r="1973" spans="12:27" ht="19.5">
      <c r="L1973" s="67" ph="1"/>
      <c r="S1973" s="67" ph="1"/>
      <c r="AA1973" s="67" ph="1"/>
    </row>
    <row r="1974" spans="12:27" ht="19.5">
      <c r="L1974" s="67" ph="1"/>
      <c r="S1974" s="67" ph="1"/>
      <c r="AA1974" s="67" ph="1"/>
    </row>
    <row r="1975" spans="12:27" ht="19.5">
      <c r="L1975" s="67" ph="1"/>
      <c r="S1975" s="67" ph="1"/>
      <c r="AA1975" s="67" ph="1"/>
    </row>
    <row r="1976" spans="12:27" ht="19.5">
      <c r="L1976" s="67" ph="1"/>
      <c r="S1976" s="67" ph="1"/>
      <c r="AA1976" s="67" ph="1"/>
    </row>
    <row r="1977" spans="12:27" ht="19.5">
      <c r="L1977" s="67" ph="1"/>
      <c r="S1977" s="67" ph="1"/>
      <c r="AA1977" s="67" ph="1"/>
    </row>
    <row r="1978" spans="12:27" ht="19.5">
      <c r="L1978" s="67" ph="1"/>
      <c r="S1978" s="67" ph="1"/>
      <c r="AA1978" s="67" ph="1"/>
    </row>
    <row r="1979" spans="12:27" ht="19.5">
      <c r="L1979" s="67" ph="1"/>
      <c r="S1979" s="67" ph="1"/>
      <c r="AA1979" s="67" ph="1"/>
    </row>
    <row r="1980" spans="12:27" ht="19.5">
      <c r="L1980" s="67" ph="1"/>
      <c r="S1980" s="67" ph="1"/>
      <c r="AA1980" s="67" ph="1"/>
    </row>
    <row r="1981" spans="12:27" ht="19.5">
      <c r="L1981" s="67" ph="1"/>
      <c r="S1981" s="67" ph="1"/>
      <c r="AA1981" s="67" ph="1"/>
    </row>
    <row r="1982" spans="12:27" ht="19.5">
      <c r="L1982" s="67" ph="1"/>
      <c r="S1982" s="67" ph="1"/>
      <c r="AA1982" s="67" ph="1"/>
    </row>
    <row r="1983" spans="12:27" ht="19.5">
      <c r="L1983" s="67" ph="1"/>
      <c r="S1983" s="67" ph="1"/>
      <c r="AA1983" s="67" ph="1"/>
    </row>
    <row r="1984" spans="12:27" ht="19.5">
      <c r="L1984" s="67" ph="1"/>
      <c r="S1984" s="67" ph="1"/>
      <c r="AA1984" s="67" ph="1"/>
    </row>
    <row r="1985" spans="12:27" ht="19.5">
      <c r="L1985" s="67" ph="1"/>
      <c r="S1985" s="67" ph="1"/>
      <c r="AA1985" s="67" ph="1"/>
    </row>
    <row r="1986" spans="12:27" ht="19.5">
      <c r="L1986" s="67" ph="1"/>
      <c r="S1986" s="67" ph="1"/>
      <c r="AA1986" s="67" ph="1"/>
    </row>
    <row r="1987" spans="12:27" ht="19.5">
      <c r="L1987" s="67" ph="1"/>
      <c r="S1987" s="67" ph="1"/>
      <c r="AA1987" s="67" ph="1"/>
    </row>
    <row r="1988" spans="12:27" ht="19.5">
      <c r="L1988" s="67" ph="1"/>
      <c r="S1988" s="67" ph="1"/>
      <c r="AA1988" s="67" ph="1"/>
    </row>
    <row r="1989" spans="12:27" ht="19.5">
      <c r="L1989" s="67" ph="1"/>
      <c r="S1989" s="67" ph="1"/>
      <c r="AA1989" s="67" ph="1"/>
    </row>
    <row r="1990" spans="12:27" ht="19.5">
      <c r="L1990" s="67" ph="1"/>
      <c r="S1990" s="67" ph="1"/>
      <c r="AA1990" s="67" ph="1"/>
    </row>
    <row r="1991" spans="12:27" ht="19.5">
      <c r="L1991" s="67" ph="1"/>
      <c r="S1991" s="67" ph="1"/>
      <c r="AA1991" s="67" ph="1"/>
    </row>
    <row r="1992" spans="12:27" ht="19.5">
      <c r="L1992" s="67" ph="1"/>
      <c r="S1992" s="67" ph="1"/>
      <c r="AA1992" s="67" ph="1"/>
    </row>
    <row r="1993" spans="12:27" ht="19.5">
      <c r="L1993" s="67" ph="1"/>
      <c r="S1993" s="67" ph="1"/>
      <c r="AA1993" s="67" ph="1"/>
    </row>
    <row r="1994" spans="12:27" ht="19.5">
      <c r="L1994" s="67" ph="1"/>
      <c r="S1994" s="67" ph="1"/>
      <c r="AA1994" s="67" ph="1"/>
    </row>
    <row r="1995" spans="12:27" ht="19.5">
      <c r="L1995" s="67" ph="1"/>
      <c r="S1995" s="67" ph="1"/>
      <c r="AA1995" s="67" ph="1"/>
    </row>
    <row r="1996" spans="12:27" ht="19.5">
      <c r="L1996" s="67" ph="1"/>
      <c r="S1996" s="67" ph="1"/>
      <c r="AA1996" s="67" ph="1"/>
    </row>
    <row r="1997" spans="12:27" ht="19.5">
      <c r="L1997" s="67" ph="1"/>
      <c r="S1997" s="67" ph="1"/>
      <c r="AA1997" s="67" ph="1"/>
    </row>
    <row r="1998" spans="12:27" ht="19.5">
      <c r="L1998" s="67" ph="1"/>
      <c r="S1998" s="67" ph="1"/>
      <c r="AA1998" s="67" ph="1"/>
    </row>
    <row r="1999" spans="12:27" ht="19.5">
      <c r="L1999" s="67" ph="1"/>
      <c r="S1999" s="67" ph="1"/>
      <c r="AA1999" s="67" ph="1"/>
    </row>
    <row r="2000" spans="12:27" ht="19.5">
      <c r="L2000" s="67" ph="1"/>
      <c r="S2000" s="67" ph="1"/>
      <c r="AA2000" s="67" ph="1"/>
    </row>
    <row r="2001" spans="12:27" ht="19.5">
      <c r="L2001" s="67" ph="1"/>
      <c r="S2001" s="67" ph="1"/>
      <c r="AA2001" s="67" ph="1"/>
    </row>
    <row r="2002" spans="12:27" ht="19.5">
      <c r="L2002" s="67" ph="1"/>
      <c r="S2002" s="67" ph="1"/>
      <c r="AA2002" s="67" ph="1"/>
    </row>
    <row r="2003" spans="12:27" ht="19.5">
      <c r="L2003" s="67" ph="1"/>
      <c r="S2003" s="67" ph="1"/>
      <c r="AA2003" s="67" ph="1"/>
    </row>
    <row r="2004" spans="12:27" ht="19.5">
      <c r="L2004" s="67" ph="1"/>
      <c r="S2004" s="67" ph="1"/>
      <c r="AA2004" s="67" ph="1"/>
    </row>
    <row r="2005" spans="12:27" ht="19.5">
      <c r="L2005" s="67" ph="1"/>
      <c r="S2005" s="67" ph="1"/>
      <c r="AA2005" s="67" ph="1"/>
    </row>
    <row r="2006" spans="12:27" ht="19.5">
      <c r="L2006" s="67" ph="1"/>
      <c r="S2006" s="67" ph="1"/>
      <c r="AA2006" s="67" ph="1"/>
    </row>
    <row r="2007" spans="12:27" ht="19.5">
      <c r="L2007" s="67" ph="1"/>
      <c r="S2007" s="67" ph="1"/>
      <c r="AA2007" s="67" ph="1"/>
    </row>
    <row r="2008" spans="12:27" ht="19.5">
      <c r="L2008" s="67" ph="1"/>
      <c r="S2008" s="67" ph="1"/>
      <c r="AA2008" s="67" ph="1"/>
    </row>
    <row r="2009" spans="12:27" ht="19.5">
      <c r="L2009" s="67" ph="1"/>
      <c r="S2009" s="67" ph="1"/>
      <c r="AA2009" s="67" ph="1"/>
    </row>
    <row r="2010" spans="12:27" ht="19.5">
      <c r="L2010" s="67" ph="1"/>
      <c r="S2010" s="67" ph="1"/>
      <c r="AA2010" s="67" ph="1"/>
    </row>
    <row r="2011" spans="12:27" ht="19.5">
      <c r="L2011" s="67" ph="1"/>
      <c r="S2011" s="67" ph="1"/>
      <c r="AA2011" s="67" ph="1"/>
    </row>
    <row r="2012" spans="12:27" ht="19.5">
      <c r="L2012" s="67" ph="1"/>
      <c r="S2012" s="67" ph="1"/>
      <c r="AA2012" s="67" ph="1"/>
    </row>
    <row r="2013" spans="12:27" ht="19.5">
      <c r="L2013" s="67" ph="1"/>
      <c r="S2013" s="67" ph="1"/>
      <c r="AA2013" s="67" ph="1"/>
    </row>
    <row r="2014" spans="12:27" ht="19.5">
      <c r="L2014" s="67" ph="1"/>
      <c r="S2014" s="67" ph="1"/>
      <c r="AA2014" s="67" ph="1"/>
    </row>
    <row r="2015" spans="12:27" ht="19.5">
      <c r="L2015" s="67" ph="1"/>
      <c r="S2015" s="67" ph="1"/>
      <c r="AA2015" s="67" ph="1"/>
    </row>
    <row r="2016" spans="12:27" ht="19.5">
      <c r="L2016" s="67" ph="1"/>
      <c r="S2016" s="67" ph="1"/>
      <c r="AA2016" s="67" ph="1"/>
    </row>
    <row r="2017" spans="12:27" ht="19.5">
      <c r="L2017" s="67" ph="1"/>
      <c r="S2017" s="67" ph="1"/>
      <c r="AA2017" s="67" ph="1"/>
    </row>
    <row r="2018" spans="12:27" ht="19.5">
      <c r="L2018" s="67" ph="1"/>
      <c r="S2018" s="67" ph="1"/>
      <c r="AA2018" s="67" ph="1"/>
    </row>
    <row r="2019" spans="12:27" ht="19.5">
      <c r="L2019" s="67" ph="1"/>
      <c r="S2019" s="67" ph="1"/>
      <c r="AA2019" s="67" ph="1"/>
    </row>
    <row r="2020" spans="12:27" ht="19.5">
      <c r="L2020" s="67" ph="1"/>
      <c r="S2020" s="67" ph="1"/>
      <c r="AA2020" s="67" ph="1"/>
    </row>
    <row r="2021" spans="12:27" ht="19.5">
      <c r="L2021" s="67" ph="1"/>
      <c r="S2021" s="67" ph="1"/>
      <c r="AA2021" s="67" ph="1"/>
    </row>
    <row r="2022" spans="12:27" ht="19.5">
      <c r="L2022" s="67" ph="1"/>
      <c r="S2022" s="67" ph="1"/>
      <c r="AA2022" s="67" ph="1"/>
    </row>
    <row r="2023" spans="12:27" ht="19.5">
      <c r="L2023" s="67" ph="1"/>
      <c r="S2023" s="67" ph="1"/>
      <c r="AA2023" s="67" ph="1"/>
    </row>
    <row r="2024" spans="12:27" ht="19.5">
      <c r="L2024" s="67" ph="1"/>
      <c r="S2024" s="67" ph="1"/>
      <c r="AA2024" s="67" ph="1"/>
    </row>
    <row r="2025" spans="12:27" ht="19.5">
      <c r="L2025" s="67" ph="1"/>
      <c r="S2025" s="67" ph="1"/>
      <c r="AA2025" s="67" ph="1"/>
    </row>
    <row r="2026" spans="12:27" ht="19.5">
      <c r="L2026" s="67" ph="1"/>
      <c r="S2026" s="67" ph="1"/>
      <c r="AA2026" s="67" ph="1"/>
    </row>
    <row r="2027" spans="12:27" ht="19.5">
      <c r="L2027" s="67" ph="1"/>
      <c r="S2027" s="67" ph="1"/>
      <c r="AA2027" s="67" ph="1"/>
    </row>
    <row r="2028" spans="12:27" ht="19.5">
      <c r="L2028" s="67" ph="1"/>
      <c r="S2028" s="67" ph="1"/>
      <c r="AA2028" s="67" ph="1"/>
    </row>
    <row r="2029" spans="12:27" ht="19.5">
      <c r="L2029" s="67" ph="1"/>
      <c r="S2029" s="67" ph="1"/>
      <c r="AA2029" s="67" ph="1"/>
    </row>
    <row r="2030" spans="12:27" ht="19.5">
      <c r="L2030" s="67" ph="1"/>
      <c r="S2030" s="67" ph="1"/>
      <c r="AA2030" s="67" ph="1"/>
    </row>
    <row r="2031" spans="12:27" ht="19.5">
      <c r="L2031" s="67" ph="1"/>
      <c r="S2031" s="67" ph="1"/>
      <c r="AA2031" s="67" ph="1"/>
    </row>
    <row r="2032" spans="12:27" ht="19.5">
      <c r="L2032" s="67" ph="1"/>
      <c r="S2032" s="67" ph="1"/>
      <c r="AA2032" s="67" ph="1"/>
    </row>
    <row r="2033" spans="12:27" ht="19.5">
      <c r="L2033" s="67" ph="1"/>
      <c r="S2033" s="67" ph="1"/>
      <c r="AA2033" s="67" ph="1"/>
    </row>
    <row r="2034" spans="12:27" ht="19.5">
      <c r="L2034" s="67" ph="1"/>
      <c r="S2034" s="67" ph="1"/>
      <c r="AA2034" s="67" ph="1"/>
    </row>
    <row r="2035" spans="12:27" ht="19.5">
      <c r="L2035" s="67" ph="1"/>
      <c r="S2035" s="67" ph="1"/>
      <c r="AA2035" s="67" ph="1"/>
    </row>
    <row r="2036" spans="12:27" ht="19.5">
      <c r="L2036" s="67" ph="1"/>
      <c r="S2036" s="67" ph="1"/>
      <c r="AA2036" s="67" ph="1"/>
    </row>
    <row r="2037" spans="12:27" ht="19.5">
      <c r="L2037" s="67" ph="1"/>
      <c r="S2037" s="67" ph="1"/>
      <c r="AA2037" s="67" ph="1"/>
    </row>
    <row r="2038" spans="12:27" ht="19.5">
      <c r="L2038" s="67" ph="1"/>
      <c r="S2038" s="67" ph="1"/>
      <c r="AA2038" s="67" ph="1"/>
    </row>
    <row r="2039" spans="12:27" ht="19.5">
      <c r="L2039" s="67" ph="1"/>
      <c r="S2039" s="67" ph="1"/>
      <c r="AA2039" s="67" ph="1"/>
    </row>
    <row r="2040" spans="12:27" ht="19.5">
      <c r="L2040" s="67" ph="1"/>
      <c r="S2040" s="67" ph="1"/>
      <c r="AA2040" s="67" ph="1"/>
    </row>
    <row r="2041" spans="12:27" ht="19.5">
      <c r="L2041" s="67" ph="1"/>
      <c r="S2041" s="67" ph="1"/>
      <c r="AA2041" s="67" ph="1"/>
    </row>
    <row r="2042" spans="12:27" ht="19.5">
      <c r="L2042" s="67" ph="1"/>
      <c r="S2042" s="67" ph="1"/>
      <c r="AA2042" s="67" ph="1"/>
    </row>
    <row r="2043" spans="12:27" ht="19.5">
      <c r="L2043" s="67" ph="1"/>
      <c r="S2043" s="67" ph="1"/>
      <c r="AA2043" s="67" ph="1"/>
    </row>
    <row r="2044" spans="12:27" ht="19.5">
      <c r="L2044" s="67" ph="1"/>
      <c r="S2044" s="67" ph="1"/>
      <c r="AA2044" s="67" ph="1"/>
    </row>
    <row r="2045" spans="12:27" ht="19.5">
      <c r="L2045" s="67" ph="1"/>
      <c r="S2045" s="67" ph="1"/>
      <c r="AA2045" s="67" ph="1"/>
    </row>
    <row r="2046" spans="12:27" ht="19.5">
      <c r="L2046" s="67" ph="1"/>
      <c r="S2046" s="67" ph="1"/>
      <c r="AA2046" s="67" ph="1"/>
    </row>
    <row r="2047" spans="12:27" ht="19.5">
      <c r="L2047" s="67" ph="1"/>
      <c r="S2047" s="67" ph="1"/>
      <c r="AA2047" s="67" ph="1"/>
    </row>
    <row r="2048" spans="12:27" ht="19.5">
      <c r="L2048" s="67" ph="1"/>
      <c r="S2048" s="67" ph="1"/>
      <c r="AA2048" s="67" ph="1"/>
    </row>
    <row r="2049" spans="12:27" ht="19.5">
      <c r="L2049" s="67" ph="1"/>
      <c r="S2049" s="67" ph="1"/>
      <c r="AA2049" s="67" ph="1"/>
    </row>
    <row r="2050" spans="12:27" ht="19.5">
      <c r="L2050" s="67" ph="1"/>
      <c r="S2050" s="67" ph="1"/>
      <c r="AA2050" s="67" ph="1"/>
    </row>
    <row r="2051" spans="12:27" ht="19.5">
      <c r="L2051" s="67" ph="1"/>
      <c r="S2051" s="67" ph="1"/>
      <c r="AA2051" s="67" ph="1"/>
    </row>
    <row r="2052" spans="12:27" ht="19.5">
      <c r="L2052" s="67" ph="1"/>
      <c r="S2052" s="67" ph="1"/>
      <c r="AA2052" s="67" ph="1"/>
    </row>
    <row r="2053" spans="12:27" ht="19.5">
      <c r="L2053" s="67" ph="1"/>
      <c r="S2053" s="67" ph="1"/>
      <c r="AA2053" s="67" ph="1"/>
    </row>
    <row r="2054" spans="12:27" ht="19.5">
      <c r="L2054" s="67" ph="1"/>
      <c r="S2054" s="67" ph="1"/>
      <c r="AA2054" s="67" ph="1"/>
    </row>
    <row r="2055" spans="12:27" ht="19.5">
      <c r="L2055" s="67" ph="1"/>
      <c r="S2055" s="67" ph="1"/>
      <c r="AA2055" s="67" ph="1"/>
    </row>
    <row r="2056" spans="12:27" ht="19.5">
      <c r="L2056" s="67" ph="1"/>
      <c r="S2056" s="67" ph="1"/>
      <c r="AA2056" s="67" ph="1"/>
    </row>
    <row r="2057" spans="12:27" ht="19.5">
      <c r="L2057" s="67" ph="1"/>
      <c r="S2057" s="67" ph="1"/>
      <c r="AA2057" s="67" ph="1"/>
    </row>
    <row r="2058" spans="12:27" ht="19.5">
      <c r="L2058" s="67" ph="1"/>
      <c r="S2058" s="67" ph="1"/>
      <c r="AA2058" s="67" ph="1"/>
    </row>
    <row r="2059" spans="12:27" ht="19.5">
      <c r="L2059" s="67" ph="1"/>
      <c r="S2059" s="67" ph="1"/>
      <c r="AA2059" s="67" ph="1"/>
    </row>
    <row r="2060" spans="12:27" ht="19.5">
      <c r="L2060" s="67" ph="1"/>
      <c r="S2060" s="67" ph="1"/>
      <c r="AA2060" s="67" ph="1"/>
    </row>
    <row r="2061" spans="12:27" ht="19.5">
      <c r="L2061" s="67" ph="1"/>
      <c r="S2061" s="67" ph="1"/>
      <c r="AA2061" s="67" ph="1"/>
    </row>
    <row r="2062" spans="12:27" ht="19.5">
      <c r="L2062" s="67" ph="1"/>
      <c r="S2062" s="67" ph="1"/>
      <c r="AA2062" s="67" ph="1"/>
    </row>
    <row r="2063" spans="12:27" ht="19.5">
      <c r="L2063" s="67" ph="1"/>
      <c r="S2063" s="67" ph="1"/>
      <c r="AA2063" s="67" ph="1"/>
    </row>
    <row r="2064" spans="12:27" ht="19.5">
      <c r="L2064" s="67" ph="1"/>
      <c r="S2064" s="67" ph="1"/>
      <c r="AA2064" s="67" ph="1"/>
    </row>
    <row r="2065" spans="12:27" ht="19.5">
      <c r="L2065" s="67" ph="1"/>
      <c r="S2065" s="67" ph="1"/>
      <c r="AA2065" s="67" ph="1"/>
    </row>
    <row r="2066" spans="12:27" ht="19.5">
      <c r="L2066" s="67" ph="1"/>
      <c r="S2066" s="67" ph="1"/>
      <c r="AA2066" s="67" ph="1"/>
    </row>
    <row r="2067" spans="12:27" ht="19.5">
      <c r="L2067" s="67" ph="1"/>
      <c r="S2067" s="67" ph="1"/>
      <c r="AA2067" s="67" ph="1"/>
    </row>
    <row r="2068" spans="12:27" ht="19.5">
      <c r="L2068" s="67" ph="1"/>
      <c r="S2068" s="67" ph="1"/>
      <c r="AA2068" s="67" ph="1"/>
    </row>
    <row r="2069" spans="12:27" ht="19.5">
      <c r="L2069" s="67" ph="1"/>
      <c r="S2069" s="67" ph="1"/>
      <c r="AA2069" s="67" ph="1"/>
    </row>
    <row r="2070" spans="12:27" ht="19.5">
      <c r="L2070" s="67" ph="1"/>
      <c r="S2070" s="67" ph="1"/>
      <c r="AA2070" s="67" ph="1"/>
    </row>
    <row r="2071" spans="12:27" ht="19.5">
      <c r="L2071" s="67" ph="1"/>
      <c r="S2071" s="67" ph="1"/>
      <c r="AA2071" s="67" ph="1"/>
    </row>
    <row r="2072" spans="12:27" ht="19.5">
      <c r="L2072" s="67" ph="1"/>
      <c r="S2072" s="67" ph="1"/>
      <c r="AA2072" s="67" ph="1"/>
    </row>
    <row r="2073" spans="12:27" ht="19.5">
      <c r="L2073" s="67" ph="1"/>
      <c r="S2073" s="67" ph="1"/>
      <c r="AA2073" s="67" ph="1"/>
    </row>
    <row r="2074" spans="12:27" ht="19.5">
      <c r="L2074" s="67" ph="1"/>
      <c r="S2074" s="67" ph="1"/>
      <c r="AA2074" s="67" ph="1"/>
    </row>
    <row r="2075" spans="12:27" ht="19.5">
      <c r="L2075" s="67" ph="1"/>
      <c r="S2075" s="67" ph="1"/>
      <c r="AA2075" s="67" ph="1"/>
    </row>
    <row r="2076" spans="12:27" ht="19.5">
      <c r="L2076" s="67" ph="1"/>
      <c r="S2076" s="67" ph="1"/>
      <c r="AA2076" s="67" ph="1"/>
    </row>
    <row r="2077" spans="12:27" ht="19.5">
      <c r="L2077" s="67" ph="1"/>
      <c r="S2077" s="67" ph="1"/>
      <c r="AA2077" s="67" ph="1"/>
    </row>
    <row r="2078" spans="12:27" ht="19.5">
      <c r="L2078" s="67" ph="1"/>
      <c r="S2078" s="67" ph="1"/>
      <c r="AA2078" s="67" ph="1"/>
    </row>
    <row r="2079" spans="12:27" ht="19.5">
      <c r="L2079" s="67" ph="1"/>
      <c r="S2079" s="67" ph="1"/>
      <c r="AA2079" s="67" ph="1"/>
    </row>
    <row r="2080" spans="12:27" ht="19.5">
      <c r="L2080" s="67" ph="1"/>
      <c r="S2080" s="67" ph="1"/>
      <c r="AA2080" s="67" ph="1"/>
    </row>
    <row r="2081" spans="12:27" ht="19.5">
      <c r="L2081" s="67" ph="1"/>
      <c r="S2081" s="67" ph="1"/>
      <c r="AA2081" s="67" ph="1"/>
    </row>
    <row r="2082" spans="12:27" ht="19.5">
      <c r="L2082" s="67" ph="1"/>
      <c r="S2082" s="67" ph="1"/>
      <c r="AA2082" s="67" ph="1"/>
    </row>
    <row r="2083" spans="12:27" ht="19.5">
      <c r="L2083" s="67" ph="1"/>
      <c r="S2083" s="67" ph="1"/>
      <c r="AA2083" s="67" ph="1"/>
    </row>
    <row r="2084" spans="12:27" ht="19.5">
      <c r="L2084" s="67" ph="1"/>
      <c r="S2084" s="67" ph="1"/>
      <c r="AA2084" s="67" ph="1"/>
    </row>
    <row r="2085" spans="12:27" ht="19.5">
      <c r="L2085" s="67" ph="1"/>
      <c r="S2085" s="67" ph="1"/>
      <c r="AA2085" s="67" ph="1"/>
    </row>
    <row r="2086" spans="12:27" ht="19.5">
      <c r="L2086" s="67" ph="1"/>
      <c r="S2086" s="67" ph="1"/>
      <c r="AA2086" s="67" ph="1"/>
    </row>
    <row r="2087" spans="12:27" ht="19.5">
      <c r="L2087" s="67" ph="1"/>
      <c r="S2087" s="67" ph="1"/>
      <c r="AA2087" s="67" ph="1"/>
    </row>
    <row r="2088" spans="12:27" ht="19.5">
      <c r="L2088" s="67" ph="1"/>
      <c r="S2088" s="67" ph="1"/>
      <c r="AA2088" s="67" ph="1"/>
    </row>
    <row r="2089" spans="12:27" ht="19.5">
      <c r="L2089" s="67" ph="1"/>
      <c r="S2089" s="67" ph="1"/>
      <c r="AA2089" s="67" ph="1"/>
    </row>
    <row r="2090" spans="12:27" ht="19.5">
      <c r="L2090" s="67" ph="1"/>
      <c r="S2090" s="67" ph="1"/>
      <c r="AA2090" s="67" ph="1"/>
    </row>
    <row r="2091" spans="12:27" ht="19.5">
      <c r="L2091" s="67" ph="1"/>
      <c r="S2091" s="67" ph="1"/>
      <c r="AA2091" s="67" ph="1"/>
    </row>
    <row r="2092" spans="12:27" ht="19.5">
      <c r="L2092" s="67" ph="1"/>
      <c r="S2092" s="67" ph="1"/>
      <c r="AA2092" s="67" ph="1"/>
    </row>
    <row r="2093" spans="12:27" ht="19.5">
      <c r="L2093" s="67" ph="1"/>
      <c r="S2093" s="67" ph="1"/>
      <c r="AA2093" s="67" ph="1"/>
    </row>
    <row r="2094" spans="12:27" ht="19.5">
      <c r="L2094" s="67" ph="1"/>
      <c r="S2094" s="67" ph="1"/>
      <c r="AA2094" s="67" ph="1"/>
    </row>
    <row r="2095" spans="12:27" ht="19.5">
      <c r="L2095" s="67" ph="1"/>
      <c r="S2095" s="67" ph="1"/>
      <c r="AA2095" s="67" ph="1"/>
    </row>
    <row r="2096" spans="12:27" ht="19.5">
      <c r="L2096" s="67" ph="1"/>
      <c r="S2096" s="67" ph="1"/>
      <c r="AA2096" s="67" ph="1"/>
    </row>
    <row r="2097" spans="12:27" ht="19.5">
      <c r="L2097" s="67" ph="1"/>
      <c r="S2097" s="67" ph="1"/>
      <c r="AA2097" s="67" ph="1"/>
    </row>
    <row r="2098" spans="12:27" ht="19.5">
      <c r="L2098" s="67" ph="1"/>
      <c r="S2098" s="67" ph="1"/>
      <c r="AA2098" s="67" ph="1"/>
    </row>
    <row r="2099" spans="12:27" ht="19.5">
      <c r="L2099" s="67" ph="1"/>
      <c r="S2099" s="67" ph="1"/>
      <c r="AA2099" s="67" ph="1"/>
    </row>
    <row r="2100" spans="12:27" ht="19.5">
      <c r="L2100" s="67" ph="1"/>
      <c r="S2100" s="67" ph="1"/>
      <c r="AA2100" s="67" ph="1"/>
    </row>
    <row r="2101" spans="12:27" ht="19.5">
      <c r="L2101" s="67" ph="1"/>
      <c r="S2101" s="67" ph="1"/>
      <c r="AA2101" s="67" ph="1"/>
    </row>
    <row r="2102" spans="12:27" ht="19.5">
      <c r="L2102" s="67" ph="1"/>
      <c r="S2102" s="67" ph="1"/>
      <c r="AA2102" s="67" ph="1"/>
    </row>
    <row r="2103" spans="12:27" ht="19.5">
      <c r="L2103" s="67" ph="1"/>
      <c r="S2103" s="67" ph="1"/>
      <c r="AA2103" s="67" ph="1"/>
    </row>
    <row r="2104" spans="12:27" ht="19.5">
      <c r="L2104" s="67" ph="1"/>
      <c r="S2104" s="67" ph="1"/>
      <c r="AA2104" s="67" ph="1"/>
    </row>
    <row r="2105" spans="12:27" ht="19.5">
      <c r="L2105" s="67" ph="1"/>
      <c r="S2105" s="67" ph="1"/>
      <c r="AA2105" s="67" ph="1"/>
    </row>
    <row r="2106" spans="12:27" ht="19.5">
      <c r="L2106" s="67" ph="1"/>
      <c r="S2106" s="67" ph="1"/>
      <c r="AA2106" s="67" ph="1"/>
    </row>
    <row r="2107" spans="12:27" ht="19.5">
      <c r="L2107" s="67" ph="1"/>
      <c r="S2107" s="67" ph="1"/>
      <c r="AA2107" s="67" ph="1"/>
    </row>
    <row r="2108" spans="12:27" ht="19.5">
      <c r="L2108" s="67" ph="1"/>
      <c r="S2108" s="67" ph="1"/>
      <c r="AA2108" s="67" ph="1"/>
    </row>
    <row r="2109" spans="12:27" ht="19.5">
      <c r="L2109" s="67" ph="1"/>
      <c r="S2109" s="67" ph="1"/>
      <c r="AA2109" s="67" ph="1"/>
    </row>
    <row r="2110" spans="12:27" ht="19.5">
      <c r="L2110" s="67" ph="1"/>
      <c r="S2110" s="67" ph="1"/>
      <c r="AA2110" s="67" ph="1"/>
    </row>
    <row r="2111" spans="12:27" ht="19.5">
      <c r="L2111" s="67" ph="1"/>
      <c r="S2111" s="67" ph="1"/>
      <c r="AA2111" s="67" ph="1"/>
    </row>
    <row r="2112" spans="12:27" ht="19.5">
      <c r="L2112" s="67" ph="1"/>
      <c r="S2112" s="67" ph="1"/>
      <c r="AA2112" s="67" ph="1"/>
    </row>
    <row r="2113" spans="12:27" ht="19.5">
      <c r="L2113" s="67" ph="1"/>
      <c r="S2113" s="67" ph="1"/>
      <c r="AA2113" s="67" ph="1"/>
    </row>
    <row r="2114" spans="12:27" ht="19.5">
      <c r="L2114" s="67" ph="1"/>
      <c r="S2114" s="67" ph="1"/>
      <c r="AA2114" s="67" ph="1"/>
    </row>
    <row r="2115" spans="12:27" ht="19.5">
      <c r="L2115" s="67" ph="1"/>
      <c r="S2115" s="67" ph="1"/>
      <c r="AA2115" s="67" ph="1"/>
    </row>
    <row r="2116" spans="12:27" ht="19.5">
      <c r="L2116" s="67" ph="1"/>
      <c r="S2116" s="67" ph="1"/>
      <c r="AA2116" s="67" ph="1"/>
    </row>
    <row r="2117" spans="12:27" ht="19.5">
      <c r="L2117" s="67" ph="1"/>
      <c r="S2117" s="67" ph="1"/>
      <c r="AA2117" s="67" ph="1"/>
    </row>
    <row r="2118" spans="12:27" ht="19.5">
      <c r="L2118" s="67" ph="1"/>
      <c r="S2118" s="67" ph="1"/>
      <c r="AA2118" s="67" ph="1"/>
    </row>
    <row r="2119" spans="12:27" ht="19.5">
      <c r="L2119" s="67" ph="1"/>
      <c r="S2119" s="67" ph="1"/>
      <c r="AA2119" s="67" ph="1"/>
    </row>
    <row r="2120" spans="12:27" ht="19.5">
      <c r="L2120" s="67" ph="1"/>
      <c r="S2120" s="67" ph="1"/>
      <c r="AA2120" s="67" ph="1"/>
    </row>
    <row r="2121" spans="12:27" ht="19.5">
      <c r="L2121" s="67" ph="1"/>
      <c r="S2121" s="67" ph="1"/>
      <c r="AA2121" s="67" ph="1"/>
    </row>
    <row r="2122" spans="12:27" ht="19.5">
      <c r="L2122" s="67" ph="1"/>
      <c r="S2122" s="67" ph="1"/>
      <c r="AA2122" s="67" ph="1"/>
    </row>
    <row r="2123" spans="12:27" ht="19.5">
      <c r="L2123" s="67" ph="1"/>
      <c r="S2123" s="67" ph="1"/>
      <c r="AA2123" s="67" ph="1"/>
    </row>
    <row r="2124" spans="12:27" ht="19.5">
      <c r="L2124" s="67" ph="1"/>
      <c r="S2124" s="67" ph="1"/>
      <c r="AA2124" s="67" ph="1"/>
    </row>
    <row r="2125" spans="12:27" ht="19.5">
      <c r="L2125" s="67" ph="1"/>
      <c r="S2125" s="67" ph="1"/>
      <c r="AA2125" s="67" ph="1"/>
    </row>
    <row r="2126" spans="12:27" ht="19.5">
      <c r="L2126" s="67" ph="1"/>
      <c r="S2126" s="67" ph="1"/>
      <c r="AA2126" s="67" ph="1"/>
    </row>
    <row r="2127" spans="12:27" ht="19.5">
      <c r="L2127" s="67" ph="1"/>
      <c r="S2127" s="67" ph="1"/>
      <c r="AA2127" s="67" ph="1"/>
    </row>
    <row r="2128" spans="12:27" ht="19.5">
      <c r="L2128" s="67" ph="1"/>
      <c r="S2128" s="67" ph="1"/>
      <c r="AA2128" s="67" ph="1"/>
    </row>
    <row r="2129" spans="12:27" ht="19.5">
      <c r="L2129" s="67" ph="1"/>
      <c r="S2129" s="67" ph="1"/>
      <c r="AA2129" s="67" ph="1"/>
    </row>
    <row r="2130" spans="12:27" ht="19.5">
      <c r="L2130" s="67" ph="1"/>
      <c r="S2130" s="67" ph="1"/>
      <c r="AA2130" s="67" ph="1"/>
    </row>
    <row r="2131" spans="12:27" ht="19.5">
      <c r="L2131" s="67" ph="1"/>
      <c r="S2131" s="67" ph="1"/>
      <c r="AA2131" s="67" ph="1"/>
    </row>
    <row r="2132" spans="12:27" ht="19.5">
      <c r="L2132" s="67" ph="1"/>
      <c r="S2132" s="67" ph="1"/>
      <c r="AA2132" s="67" ph="1"/>
    </row>
    <row r="2133" spans="12:27" ht="19.5">
      <c r="L2133" s="67" ph="1"/>
      <c r="S2133" s="67" ph="1"/>
      <c r="AA2133" s="67" ph="1"/>
    </row>
    <row r="2134" spans="12:27" ht="19.5">
      <c r="L2134" s="67" ph="1"/>
      <c r="S2134" s="67" ph="1"/>
      <c r="AA2134" s="67" ph="1"/>
    </row>
    <row r="2135" spans="12:27" ht="19.5">
      <c r="L2135" s="67" ph="1"/>
      <c r="S2135" s="67" ph="1"/>
      <c r="AA2135" s="67" ph="1"/>
    </row>
    <row r="2136" spans="12:27" ht="19.5">
      <c r="L2136" s="67" ph="1"/>
      <c r="S2136" s="67" ph="1"/>
      <c r="AA2136" s="67" ph="1"/>
    </row>
    <row r="2137" spans="12:27" ht="19.5">
      <c r="L2137" s="67" ph="1"/>
      <c r="S2137" s="67" ph="1"/>
      <c r="AA2137" s="67" ph="1"/>
    </row>
    <row r="2138" spans="12:27" ht="19.5">
      <c r="L2138" s="67" ph="1"/>
      <c r="S2138" s="67" ph="1"/>
      <c r="AA2138" s="67" ph="1"/>
    </row>
    <row r="2139" spans="12:27" ht="19.5">
      <c r="L2139" s="67" ph="1"/>
      <c r="S2139" s="67" ph="1"/>
      <c r="AA2139" s="67" ph="1"/>
    </row>
    <row r="2140" spans="12:27" ht="19.5">
      <c r="L2140" s="67" ph="1"/>
      <c r="S2140" s="67" ph="1"/>
      <c r="AA2140" s="67" ph="1"/>
    </row>
    <row r="2141" spans="12:27" ht="19.5">
      <c r="L2141" s="67" ph="1"/>
      <c r="S2141" s="67" ph="1"/>
      <c r="AA2141" s="67" ph="1"/>
    </row>
    <row r="2142" spans="12:27" ht="19.5">
      <c r="L2142" s="67" ph="1"/>
      <c r="S2142" s="67" ph="1"/>
      <c r="AA2142" s="67" ph="1"/>
    </row>
    <row r="2143" spans="12:27" ht="19.5">
      <c r="L2143" s="67" ph="1"/>
      <c r="S2143" s="67" ph="1"/>
      <c r="AA2143" s="67" ph="1"/>
    </row>
    <row r="2144" spans="12:27" ht="19.5">
      <c r="L2144" s="67" ph="1"/>
      <c r="S2144" s="67" ph="1"/>
      <c r="AA2144" s="67" ph="1"/>
    </row>
    <row r="2145" spans="12:27" ht="19.5">
      <c r="L2145" s="67" ph="1"/>
      <c r="S2145" s="67" ph="1"/>
      <c r="AA2145" s="67" ph="1"/>
    </row>
    <row r="2146" spans="12:27" ht="19.5">
      <c r="L2146" s="67" ph="1"/>
      <c r="S2146" s="67" ph="1"/>
      <c r="AA2146" s="67" ph="1"/>
    </row>
    <row r="2147" spans="12:27" ht="19.5">
      <c r="L2147" s="67" ph="1"/>
      <c r="S2147" s="67" ph="1"/>
      <c r="AA2147" s="67" ph="1"/>
    </row>
    <row r="2148" spans="12:27" ht="19.5">
      <c r="L2148" s="67" ph="1"/>
      <c r="S2148" s="67" ph="1"/>
      <c r="AA2148" s="67" ph="1"/>
    </row>
    <row r="2149" spans="12:27" ht="19.5">
      <c r="L2149" s="67" ph="1"/>
      <c r="S2149" s="67" ph="1"/>
      <c r="AA2149" s="67" ph="1"/>
    </row>
    <row r="2150" spans="12:27" ht="19.5">
      <c r="L2150" s="67" ph="1"/>
      <c r="S2150" s="67" ph="1"/>
      <c r="AA2150" s="67" ph="1"/>
    </row>
    <row r="2151" spans="12:27" ht="19.5">
      <c r="L2151" s="67" ph="1"/>
      <c r="S2151" s="67" ph="1"/>
      <c r="AA2151" s="67" ph="1"/>
    </row>
    <row r="2152" spans="12:27" ht="19.5">
      <c r="L2152" s="67" ph="1"/>
      <c r="S2152" s="67" ph="1"/>
      <c r="AA2152" s="67" ph="1"/>
    </row>
    <row r="2153" spans="12:27" ht="19.5">
      <c r="L2153" s="67" ph="1"/>
      <c r="S2153" s="67" ph="1"/>
      <c r="AA2153" s="67" ph="1"/>
    </row>
    <row r="2154" spans="12:27" ht="19.5">
      <c r="L2154" s="67" ph="1"/>
      <c r="S2154" s="67" ph="1"/>
      <c r="AA2154" s="67" ph="1"/>
    </row>
    <row r="2155" spans="12:27" ht="19.5">
      <c r="L2155" s="67" ph="1"/>
      <c r="S2155" s="67" ph="1"/>
      <c r="AA2155" s="67" ph="1"/>
    </row>
    <row r="2156" spans="12:27" ht="19.5">
      <c r="L2156" s="67" ph="1"/>
      <c r="S2156" s="67" ph="1"/>
      <c r="AA2156" s="67" ph="1"/>
    </row>
    <row r="2157" spans="12:27" ht="19.5">
      <c r="L2157" s="67" ph="1"/>
      <c r="S2157" s="67" ph="1"/>
      <c r="AA2157" s="67" ph="1"/>
    </row>
    <row r="2158" spans="12:27" ht="19.5">
      <c r="L2158" s="67" ph="1"/>
      <c r="S2158" s="67" ph="1"/>
      <c r="AA2158" s="67" ph="1"/>
    </row>
    <row r="2159" spans="12:27" ht="19.5">
      <c r="L2159" s="67" ph="1"/>
      <c r="S2159" s="67" ph="1"/>
      <c r="AA2159" s="67" ph="1"/>
    </row>
    <row r="2160" spans="12:27" ht="19.5">
      <c r="L2160" s="67" ph="1"/>
      <c r="S2160" s="67" ph="1"/>
      <c r="AA2160" s="67" ph="1"/>
    </row>
    <row r="2161" spans="12:27" ht="19.5">
      <c r="L2161" s="67" ph="1"/>
      <c r="S2161" s="67" ph="1"/>
      <c r="AA2161" s="67" ph="1"/>
    </row>
    <row r="2162" spans="12:27" ht="19.5">
      <c r="L2162" s="67" ph="1"/>
      <c r="S2162" s="67" ph="1"/>
      <c r="AA2162" s="67" ph="1"/>
    </row>
    <row r="2163" spans="12:27" ht="19.5">
      <c r="L2163" s="67" ph="1"/>
      <c r="S2163" s="67" ph="1"/>
      <c r="AA2163" s="67" ph="1"/>
    </row>
    <row r="2164" spans="12:27" ht="19.5">
      <c r="L2164" s="67" ph="1"/>
      <c r="S2164" s="67" ph="1"/>
      <c r="AA2164" s="67" ph="1"/>
    </row>
    <row r="2165" spans="12:27" ht="19.5">
      <c r="L2165" s="67" ph="1"/>
      <c r="S2165" s="67" ph="1"/>
      <c r="AA2165" s="67" ph="1"/>
    </row>
    <row r="2166" spans="12:27" ht="19.5">
      <c r="L2166" s="67" ph="1"/>
      <c r="S2166" s="67" ph="1"/>
      <c r="AA2166" s="67" ph="1"/>
    </row>
    <row r="2167" spans="12:27" ht="19.5">
      <c r="L2167" s="67" ph="1"/>
      <c r="S2167" s="67" ph="1"/>
      <c r="AA2167" s="67" ph="1"/>
    </row>
    <row r="2168" spans="12:27" ht="19.5">
      <c r="L2168" s="67" ph="1"/>
      <c r="S2168" s="67" ph="1"/>
      <c r="AA2168" s="67" ph="1"/>
    </row>
    <row r="2169" spans="12:27" ht="19.5">
      <c r="L2169" s="67" ph="1"/>
      <c r="S2169" s="67" ph="1"/>
      <c r="AA2169" s="67" ph="1"/>
    </row>
    <row r="2170" spans="12:27" ht="19.5">
      <c r="L2170" s="67" ph="1"/>
      <c r="S2170" s="67" ph="1"/>
      <c r="AA2170" s="67" ph="1"/>
    </row>
    <row r="2171" spans="12:27" ht="19.5">
      <c r="L2171" s="67" ph="1"/>
      <c r="S2171" s="67" ph="1"/>
      <c r="AA2171" s="67" ph="1"/>
    </row>
    <row r="2172" spans="12:27" ht="19.5">
      <c r="L2172" s="67" ph="1"/>
      <c r="S2172" s="67" ph="1"/>
      <c r="AA2172" s="67" ph="1"/>
    </row>
    <row r="2173" spans="12:27" ht="19.5">
      <c r="L2173" s="67" ph="1"/>
      <c r="S2173" s="67" ph="1"/>
      <c r="AA2173" s="67" ph="1"/>
    </row>
    <row r="2174" spans="12:27" ht="19.5">
      <c r="L2174" s="67" ph="1"/>
      <c r="S2174" s="67" ph="1"/>
      <c r="AA2174" s="67" ph="1"/>
    </row>
    <row r="2175" spans="12:27" ht="19.5">
      <c r="L2175" s="67" ph="1"/>
      <c r="S2175" s="67" ph="1"/>
      <c r="AA2175" s="67" ph="1"/>
    </row>
    <row r="2176" spans="12:27" ht="19.5">
      <c r="L2176" s="67" ph="1"/>
      <c r="S2176" s="67" ph="1"/>
      <c r="AA2176" s="67" ph="1"/>
    </row>
    <row r="2177" spans="12:27" ht="19.5">
      <c r="L2177" s="67" ph="1"/>
      <c r="S2177" s="67" ph="1"/>
      <c r="AA2177" s="67" ph="1"/>
    </row>
    <row r="2178" spans="12:27" ht="19.5">
      <c r="L2178" s="67" ph="1"/>
      <c r="S2178" s="67" ph="1"/>
      <c r="AA2178" s="67" ph="1"/>
    </row>
    <row r="2179" spans="12:27" ht="19.5">
      <c r="L2179" s="67" ph="1"/>
      <c r="S2179" s="67" ph="1"/>
      <c r="AA2179" s="67" ph="1"/>
    </row>
    <row r="2180" spans="12:27" ht="19.5">
      <c r="L2180" s="67" ph="1"/>
      <c r="S2180" s="67" ph="1"/>
      <c r="AA2180" s="67" ph="1"/>
    </row>
    <row r="2181" spans="12:27" ht="19.5">
      <c r="L2181" s="67" ph="1"/>
      <c r="S2181" s="67" ph="1"/>
      <c r="AA2181" s="67" ph="1"/>
    </row>
    <row r="2182" spans="12:27" ht="19.5">
      <c r="L2182" s="67" ph="1"/>
      <c r="S2182" s="67" ph="1"/>
      <c r="AA2182" s="67" ph="1"/>
    </row>
    <row r="2183" spans="12:27" ht="19.5">
      <c r="L2183" s="67" ph="1"/>
      <c r="S2183" s="67" ph="1"/>
      <c r="AA2183" s="67" ph="1"/>
    </row>
    <row r="2184" spans="12:27" ht="19.5">
      <c r="L2184" s="67" ph="1"/>
      <c r="S2184" s="67" ph="1"/>
      <c r="AA2184" s="67" ph="1"/>
    </row>
    <row r="2185" spans="12:27" ht="19.5">
      <c r="L2185" s="67" ph="1"/>
      <c r="S2185" s="67" ph="1"/>
      <c r="AA2185" s="67" ph="1"/>
    </row>
    <row r="2186" spans="12:27" ht="19.5">
      <c r="L2186" s="67" ph="1"/>
      <c r="S2186" s="67" ph="1"/>
      <c r="AA2186" s="67" ph="1"/>
    </row>
    <row r="2187" spans="12:27" ht="19.5">
      <c r="L2187" s="67" ph="1"/>
      <c r="S2187" s="67" ph="1"/>
      <c r="AA2187" s="67" ph="1"/>
    </row>
    <row r="2188" spans="12:27" ht="19.5">
      <c r="L2188" s="67" ph="1"/>
      <c r="S2188" s="67" ph="1"/>
      <c r="AA2188" s="67" ph="1"/>
    </row>
    <row r="2189" spans="12:27" ht="19.5">
      <c r="L2189" s="67" ph="1"/>
      <c r="S2189" s="67" ph="1"/>
      <c r="AA2189" s="67" ph="1"/>
    </row>
    <row r="2190" spans="12:27" ht="19.5">
      <c r="L2190" s="67" ph="1"/>
      <c r="S2190" s="67" ph="1"/>
      <c r="AA2190" s="67" ph="1"/>
    </row>
    <row r="2191" spans="12:27" ht="19.5">
      <c r="L2191" s="67" ph="1"/>
      <c r="S2191" s="67" ph="1"/>
      <c r="AA2191" s="67" ph="1"/>
    </row>
    <row r="2192" spans="12:27" ht="19.5">
      <c r="L2192" s="67" ph="1"/>
      <c r="S2192" s="67" ph="1"/>
      <c r="AA2192" s="67" ph="1"/>
    </row>
    <row r="2193" spans="12:27" ht="19.5">
      <c r="L2193" s="67" ph="1"/>
      <c r="S2193" s="67" ph="1"/>
      <c r="AA2193" s="67" ph="1"/>
    </row>
    <row r="2194" spans="12:27" ht="19.5">
      <c r="L2194" s="67" ph="1"/>
      <c r="S2194" s="67" ph="1"/>
      <c r="AA2194" s="67" ph="1"/>
    </row>
    <row r="2195" spans="12:27" ht="19.5">
      <c r="L2195" s="67" ph="1"/>
      <c r="S2195" s="67" ph="1"/>
      <c r="AA2195" s="67" ph="1"/>
    </row>
    <row r="2196" spans="12:27" ht="19.5">
      <c r="L2196" s="67" ph="1"/>
      <c r="S2196" s="67" ph="1"/>
      <c r="AA2196" s="67" ph="1"/>
    </row>
    <row r="2197" spans="12:27" ht="19.5">
      <c r="L2197" s="67" ph="1"/>
      <c r="S2197" s="67" ph="1"/>
      <c r="AA2197" s="67" ph="1"/>
    </row>
    <row r="2198" spans="12:27" ht="19.5">
      <c r="L2198" s="67" ph="1"/>
      <c r="S2198" s="67" ph="1"/>
      <c r="AA2198" s="67" ph="1"/>
    </row>
    <row r="2199" spans="12:27" ht="19.5">
      <c r="L2199" s="67" ph="1"/>
      <c r="S2199" s="67" ph="1"/>
      <c r="AA2199" s="67" ph="1"/>
    </row>
    <row r="2200" spans="12:27" ht="19.5">
      <c r="L2200" s="67" ph="1"/>
      <c r="S2200" s="67" ph="1"/>
      <c r="AA2200" s="67" ph="1"/>
    </row>
    <row r="2201" spans="12:27" ht="19.5">
      <c r="L2201" s="67" ph="1"/>
      <c r="S2201" s="67" ph="1"/>
      <c r="AA2201" s="67" ph="1"/>
    </row>
    <row r="2202" spans="12:27" ht="19.5">
      <c r="L2202" s="67" ph="1"/>
      <c r="S2202" s="67" ph="1"/>
      <c r="AA2202" s="67" ph="1"/>
    </row>
    <row r="2203" spans="12:27" ht="19.5">
      <c r="L2203" s="67" ph="1"/>
      <c r="S2203" s="67" ph="1"/>
      <c r="AA2203" s="67" ph="1"/>
    </row>
    <row r="2204" spans="12:27" ht="19.5">
      <c r="L2204" s="67" ph="1"/>
      <c r="S2204" s="67" ph="1"/>
      <c r="AA2204" s="67" ph="1"/>
    </row>
    <row r="2205" spans="12:27" ht="19.5">
      <c r="L2205" s="67" ph="1"/>
      <c r="S2205" s="67" ph="1"/>
      <c r="AA2205" s="67" ph="1"/>
    </row>
    <row r="2206" spans="12:27" ht="19.5">
      <c r="L2206" s="67" ph="1"/>
      <c r="S2206" s="67" ph="1"/>
      <c r="AA2206" s="67" ph="1"/>
    </row>
    <row r="2207" spans="12:27" ht="19.5">
      <c r="L2207" s="67" ph="1"/>
      <c r="S2207" s="67" ph="1"/>
      <c r="AA2207" s="67" ph="1"/>
    </row>
    <row r="2208" spans="12:27" ht="19.5">
      <c r="L2208" s="67" ph="1"/>
      <c r="S2208" s="67" ph="1"/>
      <c r="AA2208" s="67" ph="1"/>
    </row>
    <row r="2209" spans="12:27" ht="19.5">
      <c r="L2209" s="67" ph="1"/>
      <c r="S2209" s="67" ph="1"/>
      <c r="AA2209" s="67" ph="1"/>
    </row>
    <row r="2210" spans="12:27" ht="19.5">
      <c r="L2210" s="67" ph="1"/>
      <c r="S2210" s="67" ph="1"/>
      <c r="AA2210" s="67" ph="1"/>
    </row>
    <row r="2211" spans="12:27" ht="19.5">
      <c r="L2211" s="67" ph="1"/>
      <c r="S2211" s="67" ph="1"/>
      <c r="AA2211" s="67" ph="1"/>
    </row>
    <row r="2212" spans="12:27" ht="19.5">
      <c r="L2212" s="67" ph="1"/>
      <c r="S2212" s="67" ph="1"/>
      <c r="AA2212" s="67" ph="1"/>
    </row>
    <row r="2213" spans="12:27" ht="19.5">
      <c r="L2213" s="67" ph="1"/>
      <c r="S2213" s="67" ph="1"/>
      <c r="AA2213" s="67" ph="1"/>
    </row>
    <row r="2214" spans="12:27" ht="19.5">
      <c r="L2214" s="67" ph="1"/>
      <c r="S2214" s="67" ph="1"/>
      <c r="AA2214" s="67" ph="1"/>
    </row>
    <row r="2215" spans="12:27" ht="19.5">
      <c r="L2215" s="67" ph="1"/>
      <c r="S2215" s="67" ph="1"/>
      <c r="AA2215" s="67" ph="1"/>
    </row>
    <row r="2216" spans="12:27" ht="19.5">
      <c r="L2216" s="67" ph="1"/>
      <c r="S2216" s="67" ph="1"/>
      <c r="AA2216" s="67" ph="1"/>
    </row>
    <row r="2217" spans="12:27" ht="19.5">
      <c r="L2217" s="67" ph="1"/>
      <c r="S2217" s="67" ph="1"/>
      <c r="AA2217" s="67" ph="1"/>
    </row>
    <row r="2218" spans="12:27" ht="19.5">
      <c r="L2218" s="67" ph="1"/>
      <c r="S2218" s="67" ph="1"/>
      <c r="AA2218" s="67" ph="1"/>
    </row>
    <row r="2219" spans="12:27" ht="19.5">
      <c r="L2219" s="67" ph="1"/>
      <c r="S2219" s="67" ph="1"/>
      <c r="AA2219" s="67" ph="1"/>
    </row>
    <row r="2220" spans="12:27" ht="19.5">
      <c r="L2220" s="67" ph="1"/>
      <c r="S2220" s="67" ph="1"/>
      <c r="AA2220" s="67" ph="1"/>
    </row>
    <row r="2221" spans="12:27" ht="19.5">
      <c r="L2221" s="67" ph="1"/>
      <c r="S2221" s="67" ph="1"/>
      <c r="AA2221" s="67" ph="1"/>
    </row>
    <row r="2222" spans="12:27" ht="19.5">
      <c r="L2222" s="67" ph="1"/>
      <c r="S2222" s="67" ph="1"/>
      <c r="AA2222" s="67" ph="1"/>
    </row>
    <row r="2223" spans="12:27" ht="19.5">
      <c r="L2223" s="67" ph="1"/>
      <c r="S2223" s="67" ph="1"/>
      <c r="AA2223" s="67" ph="1"/>
    </row>
    <row r="2224" spans="12:27" ht="19.5">
      <c r="L2224" s="67" ph="1"/>
      <c r="S2224" s="67" ph="1"/>
      <c r="AA2224" s="67" ph="1"/>
    </row>
    <row r="2225" spans="12:27" ht="19.5">
      <c r="L2225" s="67" ph="1"/>
      <c r="S2225" s="67" ph="1"/>
      <c r="AA2225" s="67" ph="1"/>
    </row>
    <row r="2226" spans="12:27" ht="19.5">
      <c r="L2226" s="67" ph="1"/>
      <c r="S2226" s="67" ph="1"/>
      <c r="AA2226" s="67" ph="1"/>
    </row>
    <row r="2227" spans="12:27" ht="19.5">
      <c r="L2227" s="67" ph="1"/>
      <c r="S2227" s="67" ph="1"/>
      <c r="AA2227" s="67" ph="1"/>
    </row>
    <row r="2228" spans="12:27" ht="19.5">
      <c r="L2228" s="67" ph="1"/>
      <c r="S2228" s="67" ph="1"/>
      <c r="AA2228" s="67" ph="1"/>
    </row>
    <row r="2229" spans="12:27" ht="19.5">
      <c r="L2229" s="67" ph="1"/>
      <c r="S2229" s="67" ph="1"/>
      <c r="AA2229" s="67" ph="1"/>
    </row>
    <row r="2230" spans="12:27" ht="19.5">
      <c r="L2230" s="67" ph="1"/>
      <c r="S2230" s="67" ph="1"/>
      <c r="AA2230" s="67" ph="1"/>
    </row>
    <row r="2231" spans="12:27" ht="19.5">
      <c r="L2231" s="67" ph="1"/>
      <c r="S2231" s="67" ph="1"/>
      <c r="AA2231" s="67" ph="1"/>
    </row>
    <row r="2232" spans="12:27" ht="19.5">
      <c r="L2232" s="67" ph="1"/>
      <c r="S2232" s="67" ph="1"/>
      <c r="AA2232" s="67" ph="1"/>
    </row>
    <row r="2233" spans="12:27" ht="19.5">
      <c r="L2233" s="67" ph="1"/>
      <c r="S2233" s="67" ph="1"/>
      <c r="AA2233" s="67" ph="1"/>
    </row>
    <row r="2234" spans="12:27" ht="19.5">
      <c r="L2234" s="67" ph="1"/>
      <c r="S2234" s="67" ph="1"/>
      <c r="AA2234" s="67" ph="1"/>
    </row>
    <row r="2235" spans="12:27" ht="19.5">
      <c r="L2235" s="67" ph="1"/>
      <c r="S2235" s="67" ph="1"/>
      <c r="AA2235" s="67" ph="1"/>
    </row>
    <row r="2236" spans="12:27" ht="19.5">
      <c r="L2236" s="67" ph="1"/>
      <c r="S2236" s="67" ph="1"/>
      <c r="AA2236" s="67" ph="1"/>
    </row>
    <row r="2237" spans="12:27" ht="19.5">
      <c r="L2237" s="67" ph="1"/>
      <c r="S2237" s="67" ph="1"/>
      <c r="AA2237" s="67" ph="1"/>
    </row>
    <row r="2238" spans="12:27" ht="19.5">
      <c r="L2238" s="67" ph="1"/>
      <c r="S2238" s="67" ph="1"/>
      <c r="AA2238" s="67" ph="1"/>
    </row>
    <row r="2239" spans="12:27" ht="19.5">
      <c r="L2239" s="67" ph="1"/>
      <c r="S2239" s="67" ph="1"/>
      <c r="AA2239" s="67" ph="1"/>
    </row>
    <row r="2240" spans="12:27" ht="19.5">
      <c r="L2240" s="67" ph="1"/>
      <c r="S2240" s="67" ph="1"/>
      <c r="AA2240" s="67" ph="1"/>
    </row>
    <row r="2241" spans="12:27" ht="19.5">
      <c r="L2241" s="67" ph="1"/>
      <c r="S2241" s="67" ph="1"/>
      <c r="AA2241" s="67" ph="1"/>
    </row>
    <row r="2242" spans="12:27" ht="19.5">
      <c r="L2242" s="67" ph="1"/>
      <c r="S2242" s="67" ph="1"/>
      <c r="AA2242" s="67" ph="1"/>
    </row>
    <row r="2243" spans="12:27" ht="19.5">
      <c r="L2243" s="67" ph="1"/>
      <c r="S2243" s="67" ph="1"/>
      <c r="AA2243" s="67" ph="1"/>
    </row>
    <row r="2244" spans="12:27" ht="19.5">
      <c r="L2244" s="67" ph="1"/>
      <c r="S2244" s="67" ph="1"/>
      <c r="AA2244" s="67" ph="1"/>
    </row>
    <row r="2245" spans="12:27" ht="19.5">
      <c r="L2245" s="67" ph="1"/>
      <c r="S2245" s="67" ph="1"/>
      <c r="AA2245" s="67" ph="1"/>
    </row>
    <row r="2246" spans="12:27" ht="19.5">
      <c r="L2246" s="67" ph="1"/>
      <c r="S2246" s="67" ph="1"/>
      <c r="AA2246" s="67" ph="1"/>
    </row>
    <row r="2247" spans="12:27" ht="19.5">
      <c r="L2247" s="67" ph="1"/>
      <c r="S2247" s="67" ph="1"/>
      <c r="AA2247" s="67" ph="1"/>
    </row>
    <row r="2248" spans="12:27" ht="19.5">
      <c r="L2248" s="67" ph="1"/>
      <c r="S2248" s="67" ph="1"/>
      <c r="AA2248" s="67" ph="1"/>
    </row>
    <row r="2249" spans="12:27" ht="19.5">
      <c r="L2249" s="67" ph="1"/>
      <c r="S2249" s="67" ph="1"/>
      <c r="AA2249" s="67" ph="1"/>
    </row>
    <row r="2250" spans="12:27" ht="19.5">
      <c r="L2250" s="67" ph="1"/>
      <c r="S2250" s="67" ph="1"/>
      <c r="AA2250" s="67" ph="1"/>
    </row>
    <row r="2251" spans="12:27" ht="19.5">
      <c r="L2251" s="67" ph="1"/>
      <c r="S2251" s="67" ph="1"/>
      <c r="AA2251" s="67" ph="1"/>
    </row>
    <row r="2252" spans="12:27" ht="19.5">
      <c r="L2252" s="67" ph="1"/>
      <c r="S2252" s="67" ph="1"/>
      <c r="AA2252" s="67" ph="1"/>
    </row>
    <row r="2253" spans="12:27" ht="19.5">
      <c r="L2253" s="67" ph="1"/>
      <c r="S2253" s="67" ph="1"/>
      <c r="AA2253" s="67" ph="1"/>
    </row>
    <row r="2254" spans="12:27" ht="19.5">
      <c r="L2254" s="67" ph="1"/>
      <c r="S2254" s="67" ph="1"/>
      <c r="AA2254" s="67" ph="1"/>
    </row>
    <row r="2255" spans="12:27" ht="19.5">
      <c r="L2255" s="67" ph="1"/>
      <c r="S2255" s="67" ph="1"/>
      <c r="AA2255" s="67" ph="1"/>
    </row>
    <row r="2256" spans="12:27" ht="19.5">
      <c r="L2256" s="67" ph="1"/>
      <c r="S2256" s="67" ph="1"/>
      <c r="AA2256" s="67" ph="1"/>
    </row>
    <row r="2257" spans="12:27" ht="19.5">
      <c r="L2257" s="67" ph="1"/>
      <c r="S2257" s="67" ph="1"/>
      <c r="AA2257" s="67" ph="1"/>
    </row>
    <row r="2258" spans="12:27" ht="19.5">
      <c r="L2258" s="67" ph="1"/>
      <c r="S2258" s="67" ph="1"/>
      <c r="AA2258" s="67" ph="1"/>
    </row>
    <row r="2259" spans="12:27" ht="19.5">
      <c r="L2259" s="67" ph="1"/>
      <c r="S2259" s="67" ph="1"/>
      <c r="AA2259" s="67" ph="1"/>
    </row>
    <row r="2260" spans="12:27" ht="19.5">
      <c r="L2260" s="67" ph="1"/>
      <c r="S2260" s="67" ph="1"/>
      <c r="AA2260" s="67" ph="1"/>
    </row>
    <row r="2261" spans="12:27" ht="19.5">
      <c r="L2261" s="67" ph="1"/>
      <c r="S2261" s="67" ph="1"/>
      <c r="AA2261" s="67" ph="1"/>
    </row>
    <row r="2262" spans="12:27" ht="19.5">
      <c r="L2262" s="67" ph="1"/>
      <c r="S2262" s="67" ph="1"/>
      <c r="AA2262" s="67" ph="1"/>
    </row>
    <row r="2263" spans="12:27" ht="19.5">
      <c r="L2263" s="67" ph="1"/>
      <c r="S2263" s="67" ph="1"/>
      <c r="AA2263" s="67" ph="1"/>
    </row>
    <row r="2264" spans="12:27" ht="19.5">
      <c r="L2264" s="67" ph="1"/>
      <c r="S2264" s="67" ph="1"/>
      <c r="AA2264" s="67" ph="1"/>
    </row>
    <row r="2265" spans="12:27" ht="19.5">
      <c r="L2265" s="67" ph="1"/>
      <c r="S2265" s="67" ph="1"/>
      <c r="AA2265" s="67" ph="1"/>
    </row>
    <row r="2266" spans="12:27" ht="19.5">
      <c r="L2266" s="67" ph="1"/>
      <c r="S2266" s="67" ph="1"/>
      <c r="AA2266" s="67" ph="1"/>
    </row>
    <row r="2267" spans="12:27" ht="19.5">
      <c r="L2267" s="67" ph="1"/>
      <c r="S2267" s="67" ph="1"/>
      <c r="AA2267" s="67" ph="1"/>
    </row>
    <row r="2268" spans="12:27" ht="19.5">
      <c r="L2268" s="67" ph="1"/>
      <c r="S2268" s="67" ph="1"/>
      <c r="AA2268" s="67" ph="1"/>
    </row>
    <row r="2269" spans="12:27" ht="19.5">
      <c r="L2269" s="67" ph="1"/>
      <c r="S2269" s="67" ph="1"/>
      <c r="AA2269" s="67" ph="1"/>
    </row>
    <row r="2270" spans="12:27" ht="19.5">
      <c r="L2270" s="67" ph="1"/>
      <c r="S2270" s="67" ph="1"/>
      <c r="AA2270" s="67" ph="1"/>
    </row>
    <row r="2271" spans="12:27" ht="19.5">
      <c r="L2271" s="67" ph="1"/>
      <c r="S2271" s="67" ph="1"/>
      <c r="AA2271" s="67" ph="1"/>
    </row>
    <row r="2272" spans="12:27" ht="19.5">
      <c r="L2272" s="67" ph="1"/>
      <c r="S2272" s="67" ph="1"/>
      <c r="AA2272" s="67" ph="1"/>
    </row>
    <row r="2273" spans="12:27" ht="19.5">
      <c r="L2273" s="67" ph="1"/>
      <c r="S2273" s="67" ph="1"/>
      <c r="AA2273" s="67" ph="1"/>
    </row>
    <row r="2274" spans="12:27" ht="19.5">
      <c r="L2274" s="67" ph="1"/>
      <c r="S2274" s="67" ph="1"/>
      <c r="AA2274" s="67" ph="1"/>
    </row>
    <row r="2275" spans="12:27" ht="19.5">
      <c r="L2275" s="67" ph="1"/>
      <c r="S2275" s="67" ph="1"/>
      <c r="AA2275" s="67" ph="1"/>
    </row>
    <row r="2276" spans="12:27" ht="19.5">
      <c r="L2276" s="67" ph="1"/>
      <c r="S2276" s="67" ph="1"/>
      <c r="AA2276" s="67" ph="1"/>
    </row>
    <row r="2277" spans="12:27" ht="19.5">
      <c r="L2277" s="67" ph="1"/>
      <c r="S2277" s="67" ph="1"/>
      <c r="AA2277" s="67" ph="1"/>
    </row>
    <row r="2278" spans="12:27" ht="19.5">
      <c r="L2278" s="67" ph="1"/>
      <c r="S2278" s="67" ph="1"/>
      <c r="AA2278" s="67" ph="1"/>
    </row>
    <row r="2279" spans="12:27" ht="19.5">
      <c r="L2279" s="67" ph="1"/>
      <c r="S2279" s="67" ph="1"/>
      <c r="AA2279" s="67" ph="1"/>
    </row>
    <row r="2280" spans="12:27" ht="19.5">
      <c r="L2280" s="67" ph="1"/>
      <c r="S2280" s="67" ph="1"/>
      <c r="AA2280" s="67" ph="1"/>
    </row>
    <row r="2281" spans="12:27" ht="19.5">
      <c r="L2281" s="67" ph="1"/>
      <c r="S2281" s="67" ph="1"/>
      <c r="AA2281" s="67" ph="1"/>
    </row>
    <row r="2282" spans="12:27" ht="19.5">
      <c r="L2282" s="67" ph="1"/>
      <c r="S2282" s="67" ph="1"/>
      <c r="AA2282" s="67" ph="1"/>
    </row>
    <row r="2283" spans="12:27" ht="19.5">
      <c r="L2283" s="67" ph="1"/>
      <c r="S2283" s="67" ph="1"/>
      <c r="AA2283" s="67" ph="1"/>
    </row>
    <row r="2284" spans="12:27" ht="19.5">
      <c r="L2284" s="67" ph="1"/>
      <c r="S2284" s="67" ph="1"/>
      <c r="AA2284" s="67" ph="1"/>
    </row>
    <row r="2285" spans="12:27" ht="19.5">
      <c r="L2285" s="67" ph="1"/>
      <c r="S2285" s="67" ph="1"/>
      <c r="AA2285" s="67" ph="1"/>
    </row>
    <row r="2286" spans="12:27" ht="19.5">
      <c r="L2286" s="67" ph="1"/>
      <c r="S2286" s="67" ph="1"/>
      <c r="AA2286" s="67" ph="1"/>
    </row>
    <row r="2287" spans="12:27" ht="19.5">
      <c r="L2287" s="67" ph="1"/>
      <c r="S2287" s="67" ph="1"/>
      <c r="AA2287" s="67" ph="1"/>
    </row>
    <row r="2288" spans="12:27" ht="19.5">
      <c r="L2288" s="67" ph="1"/>
      <c r="S2288" s="67" ph="1"/>
      <c r="AA2288" s="67" ph="1"/>
    </row>
    <row r="2289" spans="12:27" ht="19.5">
      <c r="L2289" s="67" ph="1"/>
      <c r="S2289" s="67" ph="1"/>
      <c r="AA2289" s="67" ph="1"/>
    </row>
    <row r="2290" spans="12:27" ht="19.5">
      <c r="L2290" s="67" ph="1"/>
      <c r="S2290" s="67" ph="1"/>
      <c r="AA2290" s="67" ph="1"/>
    </row>
    <row r="2291" spans="12:27" ht="19.5">
      <c r="L2291" s="67" ph="1"/>
      <c r="S2291" s="67" ph="1"/>
      <c r="AA2291" s="67" ph="1"/>
    </row>
    <row r="2292" spans="12:27" ht="19.5">
      <c r="L2292" s="67" ph="1"/>
      <c r="S2292" s="67" ph="1"/>
      <c r="AA2292" s="67" ph="1"/>
    </row>
    <row r="2293" spans="12:27" ht="19.5">
      <c r="L2293" s="67" ph="1"/>
      <c r="S2293" s="67" ph="1"/>
      <c r="AA2293" s="67" ph="1"/>
    </row>
    <row r="2294" spans="12:27" ht="19.5">
      <c r="L2294" s="67" ph="1"/>
      <c r="S2294" s="67" ph="1"/>
      <c r="AA2294" s="67" ph="1"/>
    </row>
    <row r="2295" spans="12:27" ht="19.5">
      <c r="L2295" s="67" ph="1"/>
      <c r="S2295" s="67" ph="1"/>
      <c r="AA2295" s="67" ph="1"/>
    </row>
    <row r="2296" spans="12:27" ht="19.5">
      <c r="L2296" s="67" ph="1"/>
      <c r="S2296" s="67" ph="1"/>
      <c r="AA2296" s="67" ph="1"/>
    </row>
    <row r="2297" spans="12:27" ht="19.5">
      <c r="L2297" s="67" ph="1"/>
      <c r="S2297" s="67" ph="1"/>
      <c r="AA2297" s="67" ph="1"/>
    </row>
    <row r="2298" spans="12:27" ht="19.5">
      <c r="L2298" s="67" ph="1"/>
      <c r="S2298" s="67" ph="1"/>
      <c r="AA2298" s="67" ph="1"/>
    </row>
    <row r="2299" spans="12:27" ht="19.5">
      <c r="L2299" s="67" ph="1"/>
      <c r="S2299" s="67" ph="1"/>
      <c r="AA2299" s="67" ph="1"/>
    </row>
    <row r="2300" spans="12:27" ht="19.5">
      <c r="L2300" s="67" ph="1"/>
      <c r="S2300" s="67" ph="1"/>
      <c r="AA2300" s="67" ph="1"/>
    </row>
    <row r="2301" spans="12:27" ht="19.5">
      <c r="L2301" s="67" ph="1"/>
      <c r="S2301" s="67" ph="1"/>
      <c r="AA2301" s="67" ph="1"/>
    </row>
    <row r="2302" spans="12:27" ht="19.5">
      <c r="L2302" s="67" ph="1"/>
      <c r="S2302" s="67" ph="1"/>
      <c r="AA2302" s="67" ph="1"/>
    </row>
    <row r="2303" spans="12:27" ht="19.5">
      <c r="L2303" s="67" ph="1"/>
      <c r="S2303" s="67" ph="1"/>
      <c r="AA2303" s="67" ph="1"/>
    </row>
    <row r="2304" spans="12:27" ht="19.5">
      <c r="L2304" s="67" ph="1"/>
      <c r="S2304" s="67" ph="1"/>
      <c r="AA2304" s="67" ph="1"/>
    </row>
    <row r="2305" spans="12:27" ht="19.5">
      <c r="L2305" s="67" ph="1"/>
      <c r="S2305" s="67" ph="1"/>
      <c r="AA2305" s="67" ph="1"/>
    </row>
    <row r="2306" spans="12:27" ht="19.5">
      <c r="L2306" s="67" ph="1"/>
      <c r="S2306" s="67" ph="1"/>
      <c r="AA2306" s="67" ph="1"/>
    </row>
    <row r="2307" spans="12:27" ht="19.5">
      <c r="L2307" s="67" ph="1"/>
      <c r="S2307" s="67" ph="1"/>
      <c r="AA2307" s="67" ph="1"/>
    </row>
    <row r="2308" spans="12:27" ht="19.5">
      <c r="L2308" s="67" ph="1"/>
      <c r="S2308" s="67" ph="1"/>
      <c r="AA2308" s="67" ph="1"/>
    </row>
    <row r="2309" spans="12:27" ht="19.5">
      <c r="L2309" s="67" ph="1"/>
      <c r="S2309" s="67" ph="1"/>
      <c r="AA2309" s="67" ph="1"/>
    </row>
    <row r="2310" spans="12:27" ht="19.5">
      <c r="L2310" s="67" ph="1"/>
      <c r="S2310" s="67" ph="1"/>
      <c r="AA2310" s="67" ph="1"/>
    </row>
    <row r="2311" spans="12:27" ht="19.5">
      <c r="L2311" s="67" ph="1"/>
      <c r="S2311" s="67" ph="1"/>
      <c r="AA2311" s="67" ph="1"/>
    </row>
    <row r="2312" spans="12:27" ht="19.5">
      <c r="L2312" s="67" ph="1"/>
      <c r="S2312" s="67" ph="1"/>
      <c r="AA2312" s="67" ph="1"/>
    </row>
    <row r="2313" spans="12:27" ht="19.5">
      <c r="L2313" s="67" ph="1"/>
      <c r="S2313" s="67" ph="1"/>
      <c r="AA2313" s="67" ph="1"/>
    </row>
    <row r="2314" spans="12:27" ht="19.5">
      <c r="L2314" s="67" ph="1"/>
      <c r="S2314" s="67" ph="1"/>
      <c r="AA2314" s="67" ph="1"/>
    </row>
    <row r="2315" spans="12:27" ht="19.5">
      <c r="L2315" s="67" ph="1"/>
      <c r="S2315" s="67" ph="1"/>
      <c r="AA2315" s="67" ph="1"/>
    </row>
    <row r="2316" spans="12:27" ht="19.5">
      <c r="L2316" s="67" ph="1"/>
      <c r="S2316" s="67" ph="1"/>
      <c r="AA2316" s="67" ph="1"/>
    </row>
    <row r="2317" spans="12:27" ht="19.5">
      <c r="L2317" s="67" ph="1"/>
      <c r="S2317" s="67" ph="1"/>
      <c r="AA2317" s="67" ph="1"/>
    </row>
    <row r="2318" spans="12:27" ht="19.5">
      <c r="L2318" s="67" ph="1"/>
      <c r="S2318" s="67" ph="1"/>
      <c r="AA2318" s="67" ph="1"/>
    </row>
    <row r="2319" spans="12:27" ht="19.5">
      <c r="L2319" s="67" ph="1"/>
      <c r="S2319" s="67" ph="1"/>
      <c r="AA2319" s="67" ph="1"/>
    </row>
    <row r="2320" spans="12:27" ht="19.5">
      <c r="L2320" s="67" ph="1"/>
      <c r="S2320" s="67" ph="1"/>
      <c r="AA2320" s="67" ph="1"/>
    </row>
    <row r="2321" spans="12:27" ht="19.5">
      <c r="L2321" s="67" ph="1"/>
      <c r="S2321" s="67" ph="1"/>
      <c r="AA2321" s="67" ph="1"/>
    </row>
    <row r="2322" spans="12:27" ht="19.5">
      <c r="L2322" s="67" ph="1"/>
      <c r="S2322" s="67" ph="1"/>
      <c r="AA2322" s="67" ph="1"/>
    </row>
    <row r="2323" spans="12:27" ht="19.5">
      <c r="L2323" s="67" ph="1"/>
      <c r="S2323" s="67" ph="1"/>
      <c r="AA2323" s="67" ph="1"/>
    </row>
    <row r="2324" spans="12:27" ht="19.5">
      <c r="L2324" s="67" ph="1"/>
      <c r="S2324" s="67" ph="1"/>
      <c r="AA2324" s="67" ph="1"/>
    </row>
    <row r="2325" spans="12:27" ht="19.5">
      <c r="L2325" s="67" ph="1"/>
      <c r="S2325" s="67" ph="1"/>
      <c r="AA2325" s="67" ph="1"/>
    </row>
    <row r="2326" spans="12:27" ht="19.5">
      <c r="L2326" s="67" ph="1"/>
      <c r="S2326" s="67" ph="1"/>
      <c r="AA2326" s="67" ph="1"/>
    </row>
    <row r="2327" spans="12:27" ht="19.5">
      <c r="L2327" s="67" ph="1"/>
      <c r="S2327" s="67" ph="1"/>
      <c r="AA2327" s="67" ph="1"/>
    </row>
    <row r="2328" spans="12:27" ht="19.5">
      <c r="L2328" s="67" ph="1"/>
      <c r="S2328" s="67" ph="1"/>
      <c r="AA2328" s="67" ph="1"/>
    </row>
    <row r="2329" spans="12:27" ht="19.5">
      <c r="L2329" s="67" ph="1"/>
      <c r="S2329" s="67" ph="1"/>
      <c r="AA2329" s="67" ph="1"/>
    </row>
    <row r="2330" spans="12:27" ht="19.5">
      <c r="L2330" s="67" ph="1"/>
      <c r="S2330" s="67" ph="1"/>
      <c r="AA2330" s="67" ph="1"/>
    </row>
    <row r="2331" spans="12:27" ht="19.5">
      <c r="L2331" s="67" ph="1"/>
      <c r="S2331" s="67" ph="1"/>
      <c r="AA2331" s="67" ph="1"/>
    </row>
    <row r="2332" spans="12:27" ht="19.5">
      <c r="L2332" s="67" ph="1"/>
      <c r="S2332" s="67" ph="1"/>
      <c r="AA2332" s="67" ph="1"/>
    </row>
    <row r="2333" spans="12:27" ht="19.5">
      <c r="L2333" s="67" ph="1"/>
      <c r="S2333" s="67" ph="1"/>
      <c r="AA2333" s="67" ph="1"/>
    </row>
    <row r="2334" spans="12:27" ht="19.5">
      <c r="L2334" s="67" ph="1"/>
      <c r="S2334" s="67" ph="1"/>
      <c r="AA2334" s="67" ph="1"/>
    </row>
    <row r="2335" spans="12:27" ht="19.5">
      <c r="L2335" s="67" ph="1"/>
      <c r="S2335" s="67" ph="1"/>
      <c r="AA2335" s="67" ph="1"/>
    </row>
    <row r="2336" spans="12:27" ht="19.5">
      <c r="L2336" s="67" ph="1"/>
      <c r="S2336" s="67" ph="1"/>
      <c r="AA2336" s="67" ph="1"/>
    </row>
    <row r="2337" spans="12:27" ht="19.5">
      <c r="L2337" s="67" ph="1"/>
      <c r="S2337" s="67" ph="1"/>
      <c r="AA2337" s="67" ph="1"/>
    </row>
    <row r="2338" spans="12:27" ht="19.5">
      <c r="L2338" s="67" ph="1"/>
      <c r="S2338" s="67" ph="1"/>
      <c r="AA2338" s="67" ph="1"/>
    </row>
    <row r="2339" spans="12:27" ht="19.5">
      <c r="L2339" s="67" ph="1"/>
      <c r="S2339" s="67" ph="1"/>
      <c r="AA2339" s="67" ph="1"/>
    </row>
    <row r="2340" spans="12:27" ht="19.5">
      <c r="L2340" s="67" ph="1"/>
      <c r="S2340" s="67" ph="1"/>
      <c r="AA2340" s="67" ph="1"/>
    </row>
    <row r="2341" spans="12:27" ht="19.5">
      <c r="L2341" s="67" ph="1"/>
      <c r="S2341" s="67" ph="1"/>
      <c r="AA2341" s="67" ph="1"/>
    </row>
    <row r="2342" spans="12:27" ht="19.5">
      <c r="L2342" s="67" ph="1"/>
      <c r="S2342" s="67" ph="1"/>
      <c r="AA2342" s="67" ph="1"/>
    </row>
    <row r="2343" spans="12:27" ht="19.5">
      <c r="L2343" s="67" ph="1"/>
      <c r="S2343" s="67" ph="1"/>
      <c r="AA2343" s="67" ph="1"/>
    </row>
    <row r="2344" spans="12:27" ht="19.5">
      <c r="L2344" s="67" ph="1"/>
      <c r="S2344" s="67" ph="1"/>
      <c r="AA2344" s="67" ph="1"/>
    </row>
    <row r="2345" spans="12:27" ht="19.5">
      <c r="L2345" s="67" ph="1"/>
      <c r="S2345" s="67" ph="1"/>
      <c r="AA2345" s="67" ph="1"/>
    </row>
    <row r="2346" spans="12:27" ht="19.5">
      <c r="L2346" s="67" ph="1"/>
      <c r="S2346" s="67" ph="1"/>
      <c r="AA2346" s="67" ph="1"/>
    </row>
    <row r="2347" spans="12:27" ht="19.5">
      <c r="L2347" s="67" ph="1"/>
      <c r="S2347" s="67" ph="1"/>
      <c r="AA2347" s="67" ph="1"/>
    </row>
    <row r="2348" spans="12:27" ht="19.5">
      <c r="L2348" s="67" ph="1"/>
      <c r="S2348" s="67" ph="1"/>
      <c r="AA2348" s="67" ph="1"/>
    </row>
    <row r="2349" spans="12:27" ht="19.5">
      <c r="L2349" s="67" ph="1"/>
      <c r="S2349" s="67" ph="1"/>
      <c r="AA2349" s="67" ph="1"/>
    </row>
    <row r="2350" spans="12:27" ht="19.5">
      <c r="L2350" s="67" ph="1"/>
      <c r="S2350" s="67" ph="1"/>
      <c r="AA2350" s="67" ph="1"/>
    </row>
    <row r="2351" spans="12:27" ht="19.5">
      <c r="L2351" s="67" ph="1"/>
      <c r="S2351" s="67" ph="1"/>
      <c r="AA2351" s="67" ph="1"/>
    </row>
    <row r="2352" spans="12:27" ht="19.5">
      <c r="L2352" s="67" ph="1"/>
      <c r="S2352" s="67" ph="1"/>
      <c r="AA2352" s="67" ph="1"/>
    </row>
    <row r="2353" spans="12:27" ht="19.5">
      <c r="L2353" s="67" ph="1"/>
      <c r="S2353" s="67" ph="1"/>
      <c r="AA2353" s="67" ph="1"/>
    </row>
    <row r="2354" spans="12:27" ht="19.5">
      <c r="L2354" s="67" ph="1"/>
      <c r="S2354" s="67" ph="1"/>
      <c r="AA2354" s="67" ph="1"/>
    </row>
    <row r="2355" spans="12:27" ht="19.5">
      <c r="L2355" s="67" ph="1"/>
      <c r="S2355" s="67" ph="1"/>
      <c r="AA2355" s="67" ph="1"/>
    </row>
    <row r="2356" spans="12:27" ht="19.5">
      <c r="L2356" s="67" ph="1"/>
      <c r="S2356" s="67" ph="1"/>
      <c r="AA2356" s="67" ph="1"/>
    </row>
    <row r="2357" spans="12:27" ht="19.5">
      <c r="L2357" s="67" ph="1"/>
      <c r="S2357" s="67" ph="1"/>
      <c r="AA2357" s="67" ph="1"/>
    </row>
    <row r="2358" spans="12:27" ht="19.5">
      <c r="L2358" s="67" ph="1"/>
      <c r="S2358" s="67" ph="1"/>
      <c r="AA2358" s="67" ph="1"/>
    </row>
    <row r="2359" spans="12:27" ht="19.5">
      <c r="L2359" s="67" ph="1"/>
      <c r="S2359" s="67" ph="1"/>
      <c r="AA2359" s="67" ph="1"/>
    </row>
    <row r="2360" spans="12:27" ht="19.5">
      <c r="L2360" s="67" ph="1"/>
      <c r="S2360" s="67" ph="1"/>
      <c r="AA2360" s="67" ph="1"/>
    </row>
    <row r="2361" spans="12:27" ht="19.5">
      <c r="L2361" s="67" ph="1"/>
      <c r="S2361" s="67" ph="1"/>
      <c r="AA2361" s="67" ph="1"/>
    </row>
    <row r="2362" spans="12:27" ht="19.5">
      <c r="L2362" s="67" ph="1"/>
      <c r="S2362" s="67" ph="1"/>
      <c r="AA2362" s="67" ph="1"/>
    </row>
    <row r="2363" spans="12:27" ht="19.5">
      <c r="L2363" s="67" ph="1"/>
      <c r="S2363" s="67" ph="1"/>
      <c r="AA2363" s="67" ph="1"/>
    </row>
    <row r="2364" spans="12:27" ht="19.5">
      <c r="L2364" s="67" ph="1"/>
      <c r="S2364" s="67" ph="1"/>
      <c r="AA2364" s="67" ph="1"/>
    </row>
    <row r="2365" spans="12:27" ht="19.5">
      <c r="L2365" s="67" ph="1"/>
      <c r="S2365" s="67" ph="1"/>
      <c r="AA2365" s="67" ph="1"/>
    </row>
    <row r="2366" spans="12:27" ht="19.5">
      <c r="L2366" s="67" ph="1"/>
      <c r="S2366" s="67" ph="1"/>
      <c r="AA2366" s="67" ph="1"/>
    </row>
    <row r="2367" spans="12:27" ht="19.5">
      <c r="L2367" s="67" ph="1"/>
      <c r="S2367" s="67" ph="1"/>
      <c r="AA2367" s="67" ph="1"/>
    </row>
    <row r="2368" spans="12:27" ht="19.5">
      <c r="L2368" s="67" ph="1"/>
      <c r="S2368" s="67" ph="1"/>
      <c r="AA2368" s="67" ph="1"/>
    </row>
    <row r="2369" spans="12:27" ht="19.5">
      <c r="L2369" s="67" ph="1"/>
      <c r="S2369" s="67" ph="1"/>
      <c r="AA2369" s="67" ph="1"/>
    </row>
    <row r="2370" spans="12:27" ht="19.5">
      <c r="L2370" s="67" ph="1"/>
      <c r="S2370" s="67" ph="1"/>
      <c r="AA2370" s="67" ph="1"/>
    </row>
    <row r="2371" spans="12:27" ht="19.5">
      <c r="L2371" s="67" ph="1"/>
      <c r="S2371" s="67" ph="1"/>
      <c r="AA2371" s="67" ph="1"/>
    </row>
    <row r="2372" spans="12:27" ht="19.5">
      <c r="L2372" s="67" ph="1"/>
      <c r="S2372" s="67" ph="1"/>
      <c r="AA2372" s="67" ph="1"/>
    </row>
    <row r="2373" spans="12:27" ht="19.5">
      <c r="L2373" s="67" ph="1"/>
      <c r="S2373" s="67" ph="1"/>
      <c r="AA2373" s="67" ph="1"/>
    </row>
    <row r="2374" spans="12:27" ht="19.5">
      <c r="L2374" s="67" ph="1"/>
      <c r="S2374" s="67" ph="1"/>
      <c r="AA2374" s="67" ph="1"/>
    </row>
    <row r="2375" spans="12:27" ht="19.5">
      <c r="L2375" s="67" ph="1"/>
      <c r="S2375" s="67" ph="1"/>
      <c r="AA2375" s="67" ph="1"/>
    </row>
    <row r="2376" spans="12:27" ht="19.5">
      <c r="L2376" s="67" ph="1"/>
      <c r="S2376" s="67" ph="1"/>
      <c r="AA2376" s="67" ph="1"/>
    </row>
    <row r="2377" spans="12:27" ht="19.5">
      <c r="L2377" s="67" ph="1"/>
      <c r="S2377" s="67" ph="1"/>
      <c r="AA2377" s="67" ph="1"/>
    </row>
    <row r="2378" spans="12:27" ht="19.5">
      <c r="L2378" s="67" ph="1"/>
      <c r="S2378" s="67" ph="1"/>
      <c r="AA2378" s="67" ph="1"/>
    </row>
    <row r="2379" spans="12:27" ht="19.5">
      <c r="L2379" s="67" ph="1"/>
      <c r="S2379" s="67" ph="1"/>
      <c r="AA2379" s="67" ph="1"/>
    </row>
    <row r="2380" spans="12:27" ht="19.5">
      <c r="L2380" s="67" ph="1"/>
      <c r="S2380" s="67" ph="1"/>
      <c r="AA2380" s="67" ph="1"/>
    </row>
    <row r="2381" spans="12:27" ht="19.5">
      <c r="L2381" s="67" ph="1"/>
      <c r="S2381" s="67" ph="1"/>
      <c r="AA2381" s="67" ph="1"/>
    </row>
    <row r="2382" spans="12:27" ht="19.5">
      <c r="L2382" s="67" ph="1"/>
      <c r="S2382" s="67" ph="1"/>
      <c r="AA2382" s="67" ph="1"/>
    </row>
    <row r="2383" spans="12:27" ht="19.5">
      <c r="L2383" s="67" ph="1"/>
      <c r="S2383" s="67" ph="1"/>
      <c r="AA2383" s="67" ph="1"/>
    </row>
    <row r="2384" spans="12:27" ht="19.5">
      <c r="L2384" s="67" ph="1"/>
      <c r="S2384" s="67" ph="1"/>
      <c r="AA2384" s="67" ph="1"/>
    </row>
    <row r="2385" spans="12:27" ht="19.5">
      <c r="L2385" s="67" ph="1"/>
      <c r="S2385" s="67" ph="1"/>
      <c r="AA2385" s="67" ph="1"/>
    </row>
    <row r="2386" spans="12:27" ht="19.5">
      <c r="L2386" s="67" ph="1"/>
      <c r="S2386" s="67" ph="1"/>
      <c r="AA2386" s="67" ph="1"/>
    </row>
    <row r="2387" spans="12:27" ht="19.5">
      <c r="L2387" s="67" ph="1"/>
      <c r="S2387" s="67" ph="1"/>
      <c r="AA2387" s="67" ph="1"/>
    </row>
    <row r="2388" spans="12:27" ht="19.5">
      <c r="L2388" s="67" ph="1"/>
      <c r="S2388" s="67" ph="1"/>
      <c r="AA2388" s="67" ph="1"/>
    </row>
    <row r="2389" spans="12:27" ht="19.5">
      <c r="L2389" s="67" ph="1"/>
      <c r="S2389" s="67" ph="1"/>
      <c r="AA2389" s="67" ph="1"/>
    </row>
    <row r="2390" spans="12:27" ht="19.5">
      <c r="L2390" s="67" ph="1"/>
      <c r="S2390" s="67" ph="1"/>
      <c r="AA2390" s="67" ph="1"/>
    </row>
    <row r="2391" spans="12:27" ht="19.5">
      <c r="L2391" s="67" ph="1"/>
      <c r="S2391" s="67" ph="1"/>
      <c r="AA2391" s="67" ph="1"/>
    </row>
    <row r="2392" spans="12:27" ht="19.5">
      <c r="L2392" s="67" ph="1"/>
      <c r="S2392" s="67" ph="1"/>
      <c r="AA2392" s="67" ph="1"/>
    </row>
    <row r="2393" spans="12:27" ht="19.5">
      <c r="L2393" s="67" ph="1"/>
      <c r="S2393" s="67" ph="1"/>
      <c r="AA2393" s="67" ph="1"/>
    </row>
    <row r="2394" spans="12:27" ht="19.5">
      <c r="L2394" s="67" ph="1"/>
      <c r="S2394" s="67" ph="1"/>
      <c r="AA2394" s="67" ph="1"/>
    </row>
    <row r="2395" spans="12:27" ht="19.5">
      <c r="L2395" s="67" ph="1"/>
      <c r="S2395" s="67" ph="1"/>
      <c r="AA2395" s="67" ph="1"/>
    </row>
    <row r="2396" spans="12:27" ht="19.5">
      <c r="L2396" s="67" ph="1"/>
      <c r="S2396" s="67" ph="1"/>
      <c r="AA2396" s="67" ph="1"/>
    </row>
    <row r="2397" spans="12:27" ht="19.5">
      <c r="L2397" s="67" ph="1"/>
      <c r="S2397" s="67" ph="1"/>
      <c r="AA2397" s="67" ph="1"/>
    </row>
    <row r="2398" spans="12:27" ht="19.5">
      <c r="L2398" s="67" ph="1"/>
      <c r="S2398" s="67" ph="1"/>
      <c r="AA2398" s="67" ph="1"/>
    </row>
    <row r="2399" spans="12:27" ht="19.5">
      <c r="L2399" s="67" ph="1"/>
      <c r="S2399" s="67" ph="1"/>
      <c r="AA2399" s="67" ph="1"/>
    </row>
    <row r="2400" spans="12:27" ht="19.5">
      <c r="L2400" s="67" ph="1"/>
      <c r="S2400" s="67" ph="1"/>
      <c r="AA2400" s="67" ph="1"/>
    </row>
    <row r="2401" spans="12:27" ht="19.5">
      <c r="L2401" s="67" ph="1"/>
      <c r="S2401" s="67" ph="1"/>
      <c r="AA2401" s="67" ph="1"/>
    </row>
    <row r="2402" spans="12:27" ht="19.5">
      <c r="L2402" s="67" ph="1"/>
      <c r="S2402" s="67" ph="1"/>
      <c r="AA2402" s="67" ph="1"/>
    </row>
    <row r="2403" spans="12:27" ht="19.5">
      <c r="L2403" s="67" ph="1"/>
      <c r="S2403" s="67" ph="1"/>
      <c r="AA2403" s="67" ph="1"/>
    </row>
    <row r="2404" spans="12:27" ht="19.5">
      <c r="L2404" s="67" ph="1"/>
      <c r="S2404" s="67" ph="1"/>
      <c r="AA2404" s="67" ph="1"/>
    </row>
    <row r="2405" spans="12:27" ht="19.5">
      <c r="L2405" s="67" ph="1"/>
      <c r="S2405" s="67" ph="1"/>
      <c r="AA2405" s="67" ph="1"/>
    </row>
    <row r="2406" spans="12:27" ht="19.5">
      <c r="L2406" s="67" ph="1"/>
      <c r="S2406" s="67" ph="1"/>
      <c r="AA2406" s="67" ph="1"/>
    </row>
    <row r="2407" spans="12:27" ht="19.5">
      <c r="L2407" s="67" ph="1"/>
      <c r="S2407" s="67" ph="1"/>
      <c r="AA2407" s="67" ph="1"/>
    </row>
    <row r="2408" spans="12:27" ht="19.5">
      <c r="L2408" s="67" ph="1"/>
      <c r="S2408" s="67" ph="1"/>
      <c r="AA2408" s="67" ph="1"/>
    </row>
    <row r="2409" spans="12:27" ht="19.5">
      <c r="L2409" s="67" ph="1"/>
      <c r="S2409" s="67" ph="1"/>
      <c r="AA2409" s="67" ph="1"/>
    </row>
    <row r="2410" spans="12:27" ht="19.5">
      <c r="L2410" s="67" ph="1"/>
      <c r="S2410" s="67" ph="1"/>
      <c r="AA2410" s="67" ph="1"/>
    </row>
    <row r="2411" spans="12:27" ht="19.5">
      <c r="L2411" s="67" ph="1"/>
      <c r="S2411" s="67" ph="1"/>
      <c r="AA2411" s="67" ph="1"/>
    </row>
    <row r="2412" spans="12:27" ht="19.5">
      <c r="L2412" s="67" ph="1"/>
      <c r="S2412" s="67" ph="1"/>
      <c r="AA2412" s="67" ph="1"/>
    </row>
    <row r="2413" spans="12:27" ht="19.5">
      <c r="L2413" s="67" ph="1"/>
      <c r="S2413" s="67" ph="1"/>
      <c r="AA2413" s="67" ph="1"/>
    </row>
    <row r="2414" spans="12:27" ht="19.5">
      <c r="L2414" s="67" ph="1"/>
      <c r="S2414" s="67" ph="1"/>
      <c r="AA2414" s="67" ph="1"/>
    </row>
    <row r="2415" spans="12:27" ht="19.5">
      <c r="L2415" s="67" ph="1"/>
      <c r="S2415" s="67" ph="1"/>
      <c r="AA2415" s="67" ph="1"/>
    </row>
    <row r="2416" spans="12:27" ht="19.5">
      <c r="L2416" s="67" ph="1"/>
      <c r="S2416" s="67" ph="1"/>
      <c r="AA2416" s="67" ph="1"/>
    </row>
    <row r="2417" spans="12:27" ht="19.5">
      <c r="L2417" s="67" ph="1"/>
      <c r="S2417" s="67" ph="1"/>
      <c r="AA2417" s="67" ph="1"/>
    </row>
    <row r="2418" spans="12:27" ht="19.5">
      <c r="L2418" s="67" ph="1"/>
      <c r="S2418" s="67" ph="1"/>
      <c r="AA2418" s="67" ph="1"/>
    </row>
    <row r="2419" spans="12:27" ht="19.5">
      <c r="L2419" s="67" ph="1"/>
      <c r="S2419" s="67" ph="1"/>
      <c r="AA2419" s="67" ph="1"/>
    </row>
    <row r="2420" spans="12:27" ht="19.5">
      <c r="L2420" s="67" ph="1"/>
      <c r="S2420" s="67" ph="1"/>
      <c r="AA2420" s="67" ph="1"/>
    </row>
    <row r="2421" spans="12:27" ht="19.5">
      <c r="L2421" s="67" ph="1"/>
      <c r="S2421" s="67" ph="1"/>
      <c r="AA2421" s="67" ph="1"/>
    </row>
    <row r="2422" spans="12:27" ht="19.5">
      <c r="L2422" s="67" ph="1"/>
      <c r="S2422" s="67" ph="1"/>
      <c r="AA2422" s="67" ph="1"/>
    </row>
    <row r="2423" spans="12:27" ht="19.5">
      <c r="L2423" s="67" ph="1"/>
      <c r="S2423" s="67" ph="1"/>
      <c r="AA2423" s="67" ph="1"/>
    </row>
    <row r="2424" spans="12:27" ht="19.5">
      <c r="L2424" s="67" ph="1"/>
      <c r="S2424" s="67" ph="1"/>
      <c r="AA2424" s="67" ph="1"/>
    </row>
    <row r="2425" spans="12:27" ht="19.5">
      <c r="L2425" s="67" ph="1"/>
      <c r="S2425" s="67" ph="1"/>
      <c r="AA2425" s="67" ph="1"/>
    </row>
    <row r="2426" spans="12:27" ht="19.5">
      <c r="L2426" s="67" ph="1"/>
      <c r="S2426" s="67" ph="1"/>
      <c r="AA2426" s="67" ph="1"/>
    </row>
    <row r="2427" spans="12:27" ht="19.5">
      <c r="L2427" s="67" ph="1"/>
      <c r="S2427" s="67" ph="1"/>
      <c r="AA2427" s="67" ph="1"/>
    </row>
    <row r="2428" spans="12:27" ht="19.5">
      <c r="L2428" s="67" ph="1"/>
      <c r="S2428" s="67" ph="1"/>
      <c r="AA2428" s="67" ph="1"/>
    </row>
    <row r="2429" spans="12:27" ht="19.5">
      <c r="L2429" s="67" ph="1"/>
      <c r="S2429" s="67" ph="1"/>
      <c r="AA2429" s="67" ph="1"/>
    </row>
    <row r="2430" spans="12:27" ht="19.5">
      <c r="L2430" s="67" ph="1"/>
      <c r="S2430" s="67" ph="1"/>
      <c r="AA2430" s="67" ph="1"/>
    </row>
    <row r="2431" spans="12:27" ht="19.5">
      <c r="L2431" s="67" ph="1"/>
      <c r="S2431" s="67" ph="1"/>
      <c r="AA2431" s="67" ph="1"/>
    </row>
    <row r="2432" spans="12:27" ht="19.5">
      <c r="L2432" s="67" ph="1"/>
      <c r="S2432" s="67" ph="1"/>
      <c r="AA2432" s="67" ph="1"/>
    </row>
    <row r="2433" spans="12:27" ht="19.5">
      <c r="L2433" s="67" ph="1"/>
      <c r="S2433" s="67" ph="1"/>
      <c r="AA2433" s="67" ph="1"/>
    </row>
    <row r="2434" spans="12:27" ht="19.5">
      <c r="L2434" s="67" ph="1"/>
      <c r="S2434" s="67" ph="1"/>
      <c r="AA2434" s="67" ph="1"/>
    </row>
    <row r="2435" spans="12:27" ht="19.5">
      <c r="L2435" s="67" ph="1"/>
      <c r="S2435" s="67" ph="1"/>
      <c r="AA2435" s="67" ph="1"/>
    </row>
    <row r="2436" spans="12:27" ht="19.5">
      <c r="L2436" s="67" ph="1"/>
      <c r="S2436" s="67" ph="1"/>
      <c r="AA2436" s="67" ph="1"/>
    </row>
    <row r="2437" spans="12:27" ht="19.5">
      <c r="L2437" s="67" ph="1"/>
      <c r="S2437" s="67" ph="1"/>
      <c r="AA2437" s="67" ph="1"/>
    </row>
    <row r="2438" spans="12:27" ht="19.5">
      <c r="L2438" s="67" ph="1"/>
      <c r="S2438" s="67" ph="1"/>
      <c r="AA2438" s="67" ph="1"/>
    </row>
    <row r="2439" spans="12:27" ht="19.5">
      <c r="L2439" s="67" ph="1"/>
      <c r="S2439" s="67" ph="1"/>
      <c r="AA2439" s="67" ph="1"/>
    </row>
    <row r="2440" spans="12:27" ht="19.5">
      <c r="L2440" s="67" ph="1"/>
      <c r="S2440" s="67" ph="1"/>
      <c r="AA2440" s="67" ph="1"/>
    </row>
    <row r="2441" spans="12:27" ht="19.5">
      <c r="L2441" s="67" ph="1"/>
      <c r="S2441" s="67" ph="1"/>
      <c r="AA2441" s="67" ph="1"/>
    </row>
    <row r="2442" spans="12:27" ht="19.5">
      <c r="L2442" s="67" ph="1"/>
      <c r="S2442" s="67" ph="1"/>
      <c r="AA2442" s="67" ph="1"/>
    </row>
    <row r="2443" spans="12:27" ht="19.5">
      <c r="L2443" s="67" ph="1"/>
      <c r="S2443" s="67" ph="1"/>
      <c r="AA2443" s="67" ph="1"/>
    </row>
    <row r="2444" spans="12:27" ht="19.5">
      <c r="L2444" s="67" ph="1"/>
      <c r="S2444" s="67" ph="1"/>
      <c r="AA2444" s="67" ph="1"/>
    </row>
    <row r="2445" spans="12:27" ht="19.5">
      <c r="L2445" s="67" ph="1"/>
      <c r="S2445" s="67" ph="1"/>
      <c r="AA2445" s="67" ph="1"/>
    </row>
    <row r="2446" spans="12:27" ht="19.5">
      <c r="L2446" s="67" ph="1"/>
      <c r="S2446" s="67" ph="1"/>
      <c r="AA2446" s="67" ph="1"/>
    </row>
    <row r="2447" spans="12:27" ht="19.5">
      <c r="L2447" s="67" ph="1"/>
      <c r="S2447" s="67" ph="1"/>
      <c r="AA2447" s="67" ph="1"/>
    </row>
    <row r="2448" spans="12:27" ht="19.5">
      <c r="L2448" s="67" ph="1"/>
      <c r="S2448" s="67" ph="1"/>
      <c r="AA2448" s="67" ph="1"/>
    </row>
    <row r="2449" spans="12:27" ht="19.5">
      <c r="L2449" s="67" ph="1"/>
      <c r="S2449" s="67" ph="1"/>
      <c r="AA2449" s="67" ph="1"/>
    </row>
    <row r="2450" spans="12:27" ht="19.5">
      <c r="L2450" s="67" ph="1"/>
      <c r="S2450" s="67" ph="1"/>
      <c r="AA2450" s="67" ph="1"/>
    </row>
    <row r="2451" spans="12:27" ht="19.5">
      <c r="L2451" s="67" ph="1"/>
      <c r="S2451" s="67" ph="1"/>
      <c r="AA2451" s="67" ph="1"/>
    </row>
    <row r="2452" spans="12:27" ht="19.5">
      <c r="L2452" s="67" ph="1"/>
      <c r="S2452" s="67" ph="1"/>
      <c r="AA2452" s="67" ph="1"/>
    </row>
    <row r="2453" spans="12:27" ht="19.5">
      <c r="L2453" s="67" ph="1"/>
      <c r="S2453" s="67" ph="1"/>
      <c r="AA2453" s="67" ph="1"/>
    </row>
    <row r="2454" spans="12:27" ht="19.5">
      <c r="L2454" s="67" ph="1"/>
      <c r="S2454" s="67" ph="1"/>
      <c r="AA2454" s="67" ph="1"/>
    </row>
    <row r="2455" spans="12:27" ht="19.5">
      <c r="L2455" s="67" ph="1"/>
      <c r="S2455" s="67" ph="1"/>
      <c r="AA2455" s="67" ph="1"/>
    </row>
    <row r="2456" spans="12:27" ht="19.5">
      <c r="L2456" s="67" ph="1"/>
      <c r="S2456" s="67" ph="1"/>
      <c r="AA2456" s="67" ph="1"/>
    </row>
    <row r="2457" spans="12:27" ht="19.5">
      <c r="L2457" s="67" ph="1"/>
      <c r="S2457" s="67" ph="1"/>
      <c r="AA2457" s="67" ph="1"/>
    </row>
    <row r="2458" spans="12:27" ht="19.5">
      <c r="L2458" s="67" ph="1"/>
      <c r="S2458" s="67" ph="1"/>
      <c r="AA2458" s="67" ph="1"/>
    </row>
    <row r="2459" spans="12:27" ht="19.5">
      <c r="L2459" s="67" ph="1"/>
      <c r="S2459" s="67" ph="1"/>
      <c r="AA2459" s="67" ph="1"/>
    </row>
    <row r="2460" spans="12:27" ht="19.5">
      <c r="L2460" s="67" ph="1"/>
      <c r="S2460" s="67" ph="1"/>
      <c r="AA2460" s="67" ph="1"/>
    </row>
    <row r="2461" spans="12:27" ht="19.5">
      <c r="L2461" s="67" ph="1"/>
      <c r="S2461" s="67" ph="1"/>
      <c r="AA2461" s="67" ph="1"/>
    </row>
    <row r="2462" spans="12:27" ht="19.5">
      <c r="L2462" s="67" ph="1"/>
      <c r="S2462" s="67" ph="1"/>
      <c r="AA2462" s="67" ph="1"/>
    </row>
    <row r="2463" spans="12:27" ht="19.5">
      <c r="L2463" s="67" ph="1"/>
      <c r="S2463" s="67" ph="1"/>
      <c r="AA2463" s="67" ph="1"/>
    </row>
    <row r="2464" spans="12:27" ht="19.5">
      <c r="L2464" s="67" ph="1"/>
      <c r="S2464" s="67" ph="1"/>
      <c r="AA2464" s="67" ph="1"/>
    </row>
    <row r="2465" spans="12:27" ht="19.5">
      <c r="L2465" s="67" ph="1"/>
      <c r="S2465" s="67" ph="1"/>
      <c r="AA2465" s="67" ph="1"/>
    </row>
    <row r="2466" spans="12:27" ht="19.5">
      <c r="L2466" s="67" ph="1"/>
      <c r="S2466" s="67" ph="1"/>
      <c r="AA2466" s="67" ph="1"/>
    </row>
    <row r="2467" spans="12:27" ht="19.5">
      <c r="L2467" s="67" ph="1"/>
      <c r="S2467" s="67" ph="1"/>
      <c r="AA2467" s="67" ph="1"/>
    </row>
    <row r="2468" spans="12:27" ht="19.5">
      <c r="L2468" s="67" ph="1"/>
      <c r="S2468" s="67" ph="1"/>
      <c r="AA2468" s="67" ph="1"/>
    </row>
    <row r="2469" spans="12:27" ht="19.5">
      <c r="L2469" s="67" ph="1"/>
      <c r="S2469" s="67" ph="1"/>
      <c r="AA2469" s="67" ph="1"/>
    </row>
    <row r="2470" spans="12:27" ht="19.5">
      <c r="L2470" s="67" ph="1"/>
      <c r="S2470" s="67" ph="1"/>
      <c r="AA2470" s="67" ph="1"/>
    </row>
    <row r="2471" spans="12:27" ht="19.5">
      <c r="L2471" s="67" ph="1"/>
      <c r="S2471" s="67" ph="1"/>
      <c r="AA2471" s="67" ph="1"/>
    </row>
    <row r="2472" spans="12:27" ht="19.5">
      <c r="L2472" s="67" ph="1"/>
      <c r="S2472" s="67" ph="1"/>
      <c r="AA2472" s="67" ph="1"/>
    </row>
    <row r="2473" spans="12:27" ht="19.5">
      <c r="L2473" s="67" ph="1"/>
      <c r="S2473" s="67" ph="1"/>
      <c r="AA2473" s="67" ph="1"/>
    </row>
    <row r="2474" spans="12:27" ht="19.5">
      <c r="L2474" s="67" ph="1"/>
      <c r="S2474" s="67" ph="1"/>
      <c r="AA2474" s="67" ph="1"/>
    </row>
    <row r="2475" spans="12:27" ht="19.5">
      <c r="L2475" s="67" ph="1"/>
      <c r="S2475" s="67" ph="1"/>
      <c r="AA2475" s="67" ph="1"/>
    </row>
    <row r="2476" spans="12:27" ht="19.5">
      <c r="L2476" s="67" ph="1"/>
      <c r="S2476" s="67" ph="1"/>
      <c r="AA2476" s="67" ph="1"/>
    </row>
    <row r="2477" spans="12:27" ht="19.5">
      <c r="L2477" s="67" ph="1"/>
      <c r="S2477" s="67" ph="1"/>
      <c r="AA2477" s="67" ph="1"/>
    </row>
    <row r="2478" spans="12:27" ht="19.5">
      <c r="L2478" s="67" ph="1"/>
      <c r="S2478" s="67" ph="1"/>
      <c r="AA2478" s="67" ph="1"/>
    </row>
  </sheetData>
  <autoFilter ref="A3:AT607"/>
  <mergeCells count="13">
    <mergeCell ref="H661:H663"/>
    <mergeCell ref="B611:I611"/>
    <mergeCell ref="B649:I649"/>
    <mergeCell ref="B650:I650"/>
    <mergeCell ref="B651:I651"/>
    <mergeCell ref="H653:H656"/>
    <mergeCell ref="H657:H660"/>
    <mergeCell ref="Y2:AE2"/>
    <mergeCell ref="J2:X2"/>
    <mergeCell ref="B610:I610"/>
    <mergeCell ref="B608:I608"/>
    <mergeCell ref="B609:I609"/>
    <mergeCell ref="B2:I2"/>
  </mergeCells>
  <phoneticPr fontId="2"/>
  <conditionalFormatting sqref="W664:X664">
    <cfRule type="cellIs" dxfId="77" priority="22" stopIfTrue="1" operator="equal">
      <formula>"▲"</formula>
    </cfRule>
  </conditionalFormatting>
  <conditionalFormatting sqref="G263:I263">
    <cfRule type="duplicateValues" dxfId="76" priority="9" stopIfTrue="1"/>
  </conditionalFormatting>
  <conditionalFormatting sqref="H252:I252">
    <cfRule type="duplicateValues" dxfId="75" priority="8" stopIfTrue="1"/>
  </conditionalFormatting>
  <conditionalFormatting sqref="H253:I253">
    <cfRule type="duplicateValues" dxfId="74" priority="7" stopIfTrue="1"/>
  </conditionalFormatting>
  <conditionalFormatting sqref="H256">
    <cfRule type="duplicateValues" dxfId="73" priority="6" stopIfTrue="1"/>
  </conditionalFormatting>
  <conditionalFormatting sqref="H257">
    <cfRule type="duplicateValues" dxfId="72" priority="5" stopIfTrue="1"/>
  </conditionalFormatting>
  <conditionalFormatting sqref="H258">
    <cfRule type="duplicateValues" dxfId="71" priority="4" stopIfTrue="1"/>
  </conditionalFormatting>
  <conditionalFormatting sqref="H259">
    <cfRule type="duplicateValues" dxfId="70" priority="3" stopIfTrue="1"/>
  </conditionalFormatting>
  <conditionalFormatting sqref="H260">
    <cfRule type="duplicateValues" dxfId="69" priority="2" stopIfTrue="1"/>
  </conditionalFormatting>
  <conditionalFormatting sqref="H261">
    <cfRule type="duplicateValues" dxfId="68" priority="1" stopIfTrue="1"/>
  </conditionalFormatting>
  <printOptions horizontalCentered="1"/>
  <pageMargins left="0.25" right="0.25" top="0.75" bottom="0.75" header="0.3" footer="0.3"/>
  <pageSetup paperSize="9" scale="10" fitToWidth="0" orientation="portrait" r:id="rId1"/>
  <headerFooter alignWithMargins="0">
    <oddHeader>&amp;L&amp;"Meiryo UI,太字 斜体"&amp;14第一ＳＯＬ部 ４８期 人員計画&amp;R&amp;"ＭＳ ゴシック,標準"&amp;D</oddHeader>
    <oddFooter>&amp;C&amp;9&amp;P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001" r:id="rId4" name="Button 1249">
              <controlPr defaultSize="0" print="0" autoFill="0" autoPict="0">
                <anchor moveWithCells="1" sizeWithCells="1">
                  <from>
                    <xdr:col>7</xdr:col>
                    <xdr:colOff>0</xdr:colOff>
                    <xdr:row>664</xdr:row>
                    <xdr:rowOff>152400</xdr:rowOff>
                  </from>
                  <to>
                    <xdr:col>8</xdr:col>
                    <xdr:colOff>0</xdr:colOff>
                    <xdr:row>669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rgb="FFCCFFFF"/>
    <pageSetUpPr fitToPage="1"/>
  </sheetPr>
  <dimension ref="A1:AL2447"/>
  <sheetViews>
    <sheetView showGridLines="0" zoomScaleNormal="100" zoomScaleSheetLayoutView="85" workbookViewId="0">
      <pane xSplit="9" ySplit="4" topLeftCell="J5" activePane="bottomRight" state="frozen"/>
      <selection pane="topRight" activeCell="I1" sqref="I1"/>
      <selection pane="bottomLeft" activeCell="A5" sqref="A5"/>
      <selection pane="bottomRight" activeCell="J5" sqref="J5"/>
    </sheetView>
  </sheetViews>
  <sheetFormatPr defaultColWidth="9" defaultRowHeight="12"/>
  <cols>
    <col min="1" max="1" width="0.5" style="67" customWidth="1"/>
    <col min="2" max="2" width="7.5" style="5" customWidth="1"/>
    <col min="3" max="3" width="19.125" style="5" customWidth="1"/>
    <col min="4" max="4" width="6.5" style="66" customWidth="1"/>
    <col min="5" max="6" width="6" style="66" customWidth="1"/>
    <col min="7" max="7" width="7" style="5" customWidth="1"/>
    <col min="8" max="8" width="6.5" style="66" customWidth="1"/>
    <col min="9" max="9" width="6.875" style="345" customWidth="1"/>
    <col min="10" max="15" width="6.125" style="67" customWidth="1"/>
    <col min="16" max="16" width="8.125" style="67" customWidth="1"/>
    <col min="17" max="22" width="6.125" style="67" customWidth="1"/>
    <col min="23" max="23" width="8.125" style="67" customWidth="1"/>
    <col min="24" max="24" width="8.5" style="67" customWidth="1"/>
    <col min="25" max="30" width="6.125" style="67" customWidth="1"/>
    <col min="31" max="31" width="8.125" style="67" customWidth="1"/>
    <col min="32" max="16384" width="9" style="67"/>
  </cols>
  <sheetData>
    <row r="1" spans="1:31" ht="27.75" customHeight="1" thickBot="1">
      <c r="A1" s="69"/>
      <c r="P1" s="68"/>
      <c r="T1" s="309"/>
      <c r="W1" s="68"/>
      <c r="X1" s="69"/>
      <c r="AE1" s="68"/>
    </row>
    <row r="2" spans="1:31" ht="16.5" customHeight="1" thickBot="1">
      <c r="B2" s="967"/>
      <c r="C2" s="968"/>
      <c r="D2" s="968"/>
      <c r="E2" s="968"/>
      <c r="F2" s="968"/>
      <c r="G2" s="968"/>
      <c r="H2" s="968"/>
      <c r="I2" s="969"/>
      <c r="J2" s="959" t="s">
        <v>136</v>
      </c>
      <c r="K2" s="959"/>
      <c r="L2" s="959"/>
      <c r="M2" s="959"/>
      <c r="N2" s="959"/>
      <c r="O2" s="959"/>
      <c r="P2" s="959"/>
      <c r="Q2" s="960"/>
      <c r="R2" s="960"/>
      <c r="S2" s="960"/>
      <c r="T2" s="960"/>
      <c r="U2" s="960"/>
      <c r="V2" s="960"/>
      <c r="W2" s="960"/>
      <c r="X2" s="960"/>
      <c r="Y2" s="958" t="s">
        <v>216</v>
      </c>
      <c r="Z2" s="958"/>
      <c r="AA2" s="958"/>
      <c r="AB2" s="958"/>
      <c r="AC2" s="958"/>
      <c r="AD2" s="958"/>
      <c r="AE2" s="958"/>
    </row>
    <row r="3" spans="1:31" s="70" customFormat="1" ht="13.5" customHeight="1">
      <c r="B3" s="88" t="s">
        <v>4</v>
      </c>
      <c r="C3" s="89" t="s">
        <v>0</v>
      </c>
      <c r="D3" s="89" t="s">
        <v>450</v>
      </c>
      <c r="E3" s="89" t="s">
        <v>449</v>
      </c>
      <c r="F3" s="89" t="s">
        <v>23</v>
      </c>
      <c r="G3" s="89" t="s">
        <v>5</v>
      </c>
      <c r="H3" s="89" t="s">
        <v>26</v>
      </c>
      <c r="I3" s="89" t="s">
        <v>41</v>
      </c>
      <c r="J3" s="179">
        <v>2</v>
      </c>
      <c r="K3" s="180">
        <v>3</v>
      </c>
      <c r="L3" s="180">
        <v>4</v>
      </c>
      <c r="M3" s="180">
        <v>5</v>
      </c>
      <c r="N3" s="180">
        <v>6</v>
      </c>
      <c r="O3" s="181">
        <v>7</v>
      </c>
      <c r="P3" s="182" t="s">
        <v>1</v>
      </c>
      <c r="Q3" s="315">
        <v>8</v>
      </c>
      <c r="R3" s="180">
        <v>9</v>
      </c>
      <c r="S3" s="180">
        <v>10</v>
      </c>
      <c r="T3" s="180">
        <v>11</v>
      </c>
      <c r="U3" s="180">
        <v>12</v>
      </c>
      <c r="V3" s="181" t="s">
        <v>254</v>
      </c>
      <c r="W3" s="182" t="s">
        <v>2</v>
      </c>
      <c r="X3" s="182" t="s">
        <v>3</v>
      </c>
      <c r="Y3" s="317">
        <v>2</v>
      </c>
      <c r="Z3" s="318">
        <v>3</v>
      </c>
      <c r="AA3" s="318">
        <v>4</v>
      </c>
      <c r="AB3" s="318">
        <v>5</v>
      </c>
      <c r="AC3" s="318">
        <v>6</v>
      </c>
      <c r="AD3" s="319">
        <v>7</v>
      </c>
      <c r="AE3" s="320" t="s">
        <v>1</v>
      </c>
    </row>
    <row r="4" spans="1:31" s="70" customFormat="1" ht="10.5" customHeight="1" thickBot="1">
      <c r="B4" s="64"/>
      <c r="C4" s="72"/>
      <c r="D4" s="72"/>
      <c r="E4" s="72"/>
      <c r="F4" s="72"/>
      <c r="G4" s="72"/>
      <c r="H4" s="72"/>
      <c r="I4" s="72"/>
      <c r="J4" s="183"/>
      <c r="K4" s="184"/>
      <c r="L4" s="184"/>
      <c r="M4" s="184"/>
      <c r="N4" s="184"/>
      <c r="O4" s="185"/>
      <c r="P4" s="186"/>
      <c r="Q4" s="316"/>
      <c r="R4" s="184"/>
      <c r="S4" s="184"/>
      <c r="T4" s="184"/>
      <c r="U4" s="184"/>
      <c r="V4" s="185"/>
      <c r="W4" s="186"/>
      <c r="X4" s="186"/>
      <c r="Y4" s="321"/>
      <c r="Z4" s="322"/>
      <c r="AA4" s="322"/>
      <c r="AB4" s="322"/>
      <c r="AC4" s="322"/>
      <c r="AD4" s="323"/>
      <c r="AE4" s="324"/>
    </row>
    <row r="5" spans="1:31" s="496" customFormat="1" ht="15" customHeight="1">
      <c r="B5" s="255" t="s">
        <v>118</v>
      </c>
      <c r="C5" s="83" t="s">
        <v>55</v>
      </c>
      <c r="D5" s="493" t="s">
        <v>443</v>
      </c>
      <c r="E5" s="494" t="s">
        <v>444</v>
      </c>
      <c r="F5" s="681" t="s">
        <v>235</v>
      </c>
      <c r="G5" s="83" t="s">
        <v>7</v>
      </c>
      <c r="H5" s="610" t="s">
        <v>64</v>
      </c>
      <c r="I5" s="91" t="s">
        <v>238</v>
      </c>
      <c r="J5" s="258">
        <v>0.4</v>
      </c>
      <c r="K5" s="276">
        <v>0.4</v>
      </c>
      <c r="L5" s="307">
        <v>0.7</v>
      </c>
      <c r="M5" s="265">
        <v>1</v>
      </c>
      <c r="N5" s="401">
        <v>1</v>
      </c>
      <c r="O5" s="260">
        <v>1</v>
      </c>
      <c r="P5" s="353">
        <f t="shared" ref="P5:P11" si="0">SUM(J5:O5)</f>
        <v>4.5</v>
      </c>
      <c r="Q5" s="283">
        <v>1</v>
      </c>
      <c r="R5" s="401">
        <v>1</v>
      </c>
      <c r="S5" s="260">
        <v>0.6</v>
      </c>
      <c r="T5" s="730">
        <v>0.2</v>
      </c>
      <c r="U5" s="671">
        <v>0.7</v>
      </c>
      <c r="V5" s="174">
        <v>1</v>
      </c>
      <c r="W5" s="160">
        <f t="shared" ref="W5:W64" si="1">SUM(Q5:V5)</f>
        <v>4.5</v>
      </c>
      <c r="X5" s="501">
        <f t="shared" ref="X5:X69" si="2">SUM(P5,W5)</f>
        <v>9</v>
      </c>
      <c r="Y5" s="333">
        <v>1</v>
      </c>
      <c r="Z5" s="313">
        <v>1</v>
      </c>
      <c r="AA5" s="313">
        <v>1</v>
      </c>
      <c r="AB5" s="531"/>
      <c r="AC5" s="531"/>
      <c r="AD5" s="490"/>
      <c r="AE5" s="501">
        <f t="shared" ref="AE5:AE19" si="3">SUM(Y5:AD5)</f>
        <v>3</v>
      </c>
    </row>
    <row r="6" spans="1:31" s="496" customFormat="1" ht="15" customHeight="1" thickBot="1">
      <c r="B6" s="495" t="s">
        <v>53</v>
      </c>
      <c r="C6" s="610" t="s">
        <v>55</v>
      </c>
      <c r="D6" s="493"/>
      <c r="E6" s="494"/>
      <c r="F6" s="681"/>
      <c r="G6" s="610" t="s">
        <v>7</v>
      </c>
      <c r="H6" s="610"/>
      <c r="I6" s="611" t="s">
        <v>444</v>
      </c>
      <c r="J6" s="156">
        <v>0.6</v>
      </c>
      <c r="K6" s="534">
        <v>0.59</v>
      </c>
      <c r="L6" s="157">
        <v>0.6</v>
      </c>
      <c r="M6" s="266">
        <v>0.59</v>
      </c>
      <c r="N6" s="404">
        <v>0.59</v>
      </c>
      <c r="O6" s="158">
        <v>0.6</v>
      </c>
      <c r="P6" s="353">
        <f t="shared" si="0"/>
        <v>3.57</v>
      </c>
      <c r="Q6" s="284">
        <v>0.6</v>
      </c>
      <c r="R6" s="404">
        <v>0.55000000000000004</v>
      </c>
      <c r="S6" s="293">
        <v>0.6</v>
      </c>
      <c r="T6" s="654">
        <v>0.6</v>
      </c>
      <c r="U6" s="491">
        <v>0.6</v>
      </c>
      <c r="V6" s="164">
        <v>0.6</v>
      </c>
      <c r="W6" s="160">
        <f>SUM(Q6:V6)</f>
        <v>3.5500000000000003</v>
      </c>
      <c r="X6" s="501">
        <f t="shared" si="2"/>
        <v>7.12</v>
      </c>
      <c r="Y6" s="248">
        <v>0.6</v>
      </c>
      <c r="Z6" s="607">
        <v>0.6</v>
      </c>
      <c r="AA6" s="607">
        <v>0.6</v>
      </c>
      <c r="AB6" s="531"/>
      <c r="AC6" s="531"/>
      <c r="AD6" s="490"/>
      <c r="AE6" s="501">
        <f t="shared" si="3"/>
        <v>1.7999999999999998</v>
      </c>
    </row>
    <row r="7" spans="1:31" s="496" customFormat="1" ht="15" customHeight="1">
      <c r="B7" s="495" t="s">
        <v>53</v>
      </c>
      <c r="C7" s="610" t="s">
        <v>55</v>
      </c>
      <c r="D7" s="493"/>
      <c r="E7" s="494"/>
      <c r="F7" s="681"/>
      <c r="G7" s="610" t="s">
        <v>7</v>
      </c>
      <c r="H7" s="610"/>
      <c r="I7" s="611" t="s">
        <v>56</v>
      </c>
      <c r="J7" s="156">
        <v>1</v>
      </c>
      <c r="K7" s="534">
        <v>1</v>
      </c>
      <c r="L7" s="157">
        <v>1</v>
      </c>
      <c r="M7" s="453">
        <v>1</v>
      </c>
      <c r="N7" s="404">
        <v>1</v>
      </c>
      <c r="O7" s="158">
        <v>1</v>
      </c>
      <c r="P7" s="353">
        <f t="shared" si="0"/>
        <v>6</v>
      </c>
      <c r="Q7" s="392">
        <v>0.9</v>
      </c>
      <c r="R7" s="157">
        <v>1</v>
      </c>
      <c r="S7" s="283">
        <v>1</v>
      </c>
      <c r="T7" s="926">
        <v>1</v>
      </c>
      <c r="U7" s="491">
        <v>1</v>
      </c>
      <c r="V7" s="164">
        <v>1</v>
      </c>
      <c r="W7" s="160">
        <f t="shared" si="1"/>
        <v>5.9</v>
      </c>
      <c r="X7" s="501">
        <f t="shared" si="2"/>
        <v>11.9</v>
      </c>
      <c r="Y7" s="248">
        <v>1</v>
      </c>
      <c r="Z7" s="607">
        <v>1</v>
      </c>
      <c r="AA7" s="607">
        <v>1</v>
      </c>
      <c r="AB7" s="531"/>
      <c r="AC7" s="531"/>
      <c r="AD7" s="490"/>
      <c r="AE7" s="501">
        <f t="shared" si="3"/>
        <v>3</v>
      </c>
    </row>
    <row r="8" spans="1:31" ht="15" customHeight="1" thickBot="1">
      <c r="B8" s="495" t="s">
        <v>53</v>
      </c>
      <c r="C8" s="610" t="s">
        <v>55</v>
      </c>
      <c r="D8" s="493"/>
      <c r="E8" s="494"/>
      <c r="F8" s="681"/>
      <c r="G8" s="610" t="s">
        <v>7</v>
      </c>
      <c r="H8" s="610"/>
      <c r="I8" s="611" t="s">
        <v>235</v>
      </c>
      <c r="J8" s="156">
        <v>1</v>
      </c>
      <c r="K8" s="534">
        <v>1</v>
      </c>
      <c r="L8" s="157">
        <v>1</v>
      </c>
      <c r="M8" s="398">
        <v>1</v>
      </c>
      <c r="N8" s="404">
        <v>1</v>
      </c>
      <c r="O8" s="158">
        <v>1</v>
      </c>
      <c r="P8" s="353">
        <f t="shared" si="0"/>
        <v>6</v>
      </c>
      <c r="Q8" s="156">
        <v>1</v>
      </c>
      <c r="R8" s="157">
        <v>0.95</v>
      </c>
      <c r="S8" s="274">
        <v>1</v>
      </c>
      <c r="T8" s="926">
        <v>1</v>
      </c>
      <c r="U8" s="491">
        <v>0.85</v>
      </c>
      <c r="V8" s="164">
        <v>1</v>
      </c>
      <c r="W8" s="160">
        <f t="shared" si="1"/>
        <v>5.8</v>
      </c>
      <c r="X8" s="501">
        <f t="shared" si="2"/>
        <v>11.8</v>
      </c>
      <c r="Y8" s="248">
        <v>1</v>
      </c>
      <c r="Z8" s="607">
        <v>1</v>
      </c>
      <c r="AA8" s="607">
        <v>1</v>
      </c>
      <c r="AB8" s="531"/>
      <c r="AC8" s="531"/>
      <c r="AD8" s="490"/>
      <c r="AE8" s="501">
        <f t="shared" si="3"/>
        <v>3</v>
      </c>
    </row>
    <row r="9" spans="1:31" s="496" customFormat="1" ht="15" customHeight="1">
      <c r="B9" s="495" t="s">
        <v>53</v>
      </c>
      <c r="C9" s="610" t="s">
        <v>55</v>
      </c>
      <c r="D9" s="493"/>
      <c r="E9" s="494"/>
      <c r="F9" s="681"/>
      <c r="G9" s="610" t="s">
        <v>7</v>
      </c>
      <c r="H9" s="610"/>
      <c r="I9" s="611" t="s">
        <v>57</v>
      </c>
      <c r="J9" s="156">
        <v>1</v>
      </c>
      <c r="K9" s="534">
        <v>1</v>
      </c>
      <c r="L9" s="158">
        <v>1</v>
      </c>
      <c r="M9" s="392">
        <v>1</v>
      </c>
      <c r="N9" s="534">
        <v>1</v>
      </c>
      <c r="O9" s="158">
        <v>1</v>
      </c>
      <c r="P9" s="353">
        <f t="shared" si="0"/>
        <v>6</v>
      </c>
      <c r="Q9" s="156">
        <v>1</v>
      </c>
      <c r="R9" s="157">
        <v>1</v>
      </c>
      <c r="S9" s="274">
        <v>1</v>
      </c>
      <c r="T9" s="926">
        <v>1</v>
      </c>
      <c r="U9" s="519">
        <v>1</v>
      </c>
      <c r="V9" s="164">
        <v>1</v>
      </c>
      <c r="W9" s="160">
        <f t="shared" si="1"/>
        <v>6</v>
      </c>
      <c r="X9" s="501">
        <f t="shared" si="2"/>
        <v>12</v>
      </c>
      <c r="Y9" s="248">
        <v>1</v>
      </c>
      <c r="Z9" s="607">
        <v>1</v>
      </c>
      <c r="AA9" s="607">
        <v>1</v>
      </c>
      <c r="AB9" s="531"/>
      <c r="AC9" s="531"/>
      <c r="AD9" s="490"/>
      <c r="AE9" s="501">
        <f t="shared" si="3"/>
        <v>3</v>
      </c>
    </row>
    <row r="10" spans="1:31" s="496" customFormat="1" ht="15" customHeight="1" thickBot="1">
      <c r="B10" s="495" t="s">
        <v>53</v>
      </c>
      <c r="C10" s="610" t="s">
        <v>55</v>
      </c>
      <c r="D10" s="493"/>
      <c r="E10" s="494"/>
      <c r="F10" s="681"/>
      <c r="G10" s="610" t="s">
        <v>7</v>
      </c>
      <c r="H10" s="610"/>
      <c r="I10" s="611" t="s">
        <v>58</v>
      </c>
      <c r="J10" s="156">
        <v>1</v>
      </c>
      <c r="K10" s="534">
        <v>1</v>
      </c>
      <c r="L10" s="158">
        <v>1</v>
      </c>
      <c r="M10" s="156">
        <v>1</v>
      </c>
      <c r="N10" s="534">
        <v>1</v>
      </c>
      <c r="O10" s="158">
        <v>1</v>
      </c>
      <c r="P10" s="353">
        <f t="shared" si="0"/>
        <v>6</v>
      </c>
      <c r="Q10" s="156">
        <v>1</v>
      </c>
      <c r="R10" s="157">
        <v>1</v>
      </c>
      <c r="S10" s="284">
        <v>0.8</v>
      </c>
      <c r="T10" s="926">
        <v>0.7</v>
      </c>
      <c r="U10" s="519">
        <v>0.9</v>
      </c>
      <c r="V10" s="164">
        <v>1</v>
      </c>
      <c r="W10" s="160">
        <f t="shared" si="1"/>
        <v>5.4</v>
      </c>
      <c r="X10" s="501">
        <f t="shared" si="2"/>
        <v>11.4</v>
      </c>
      <c r="Y10" s="248">
        <v>1</v>
      </c>
      <c r="Z10" s="607">
        <v>1</v>
      </c>
      <c r="AA10" s="607">
        <v>1</v>
      </c>
      <c r="AB10" s="531"/>
      <c r="AC10" s="531"/>
      <c r="AD10" s="490"/>
      <c r="AE10" s="501">
        <f t="shared" si="3"/>
        <v>3</v>
      </c>
    </row>
    <row r="11" spans="1:31" s="496" customFormat="1" ht="15" customHeight="1" thickBot="1">
      <c r="B11" s="495" t="s">
        <v>53</v>
      </c>
      <c r="C11" s="610" t="s">
        <v>55</v>
      </c>
      <c r="D11" s="493"/>
      <c r="E11" s="494"/>
      <c r="F11" s="681"/>
      <c r="G11" s="610" t="s">
        <v>7</v>
      </c>
      <c r="H11" s="610"/>
      <c r="I11" s="611" t="s">
        <v>59</v>
      </c>
      <c r="J11" s="156">
        <v>0.8</v>
      </c>
      <c r="K11" s="534">
        <v>0.8</v>
      </c>
      <c r="L11" s="158">
        <v>0.8</v>
      </c>
      <c r="M11" s="156">
        <v>0.8</v>
      </c>
      <c r="N11" s="534">
        <v>0.8</v>
      </c>
      <c r="O11" s="158">
        <v>0.8</v>
      </c>
      <c r="P11" s="353">
        <f t="shared" si="0"/>
        <v>4.8</v>
      </c>
      <c r="Q11" s="156">
        <v>1</v>
      </c>
      <c r="R11" s="534">
        <v>1</v>
      </c>
      <c r="S11" s="738">
        <v>1</v>
      </c>
      <c r="T11" s="654">
        <v>1</v>
      </c>
      <c r="U11" s="519">
        <v>1</v>
      </c>
      <c r="V11" s="164">
        <v>1</v>
      </c>
      <c r="W11" s="160">
        <f>SUM(Q11:V11)</f>
        <v>6</v>
      </c>
      <c r="X11" s="501">
        <f t="shared" si="2"/>
        <v>10.8</v>
      </c>
      <c r="Y11" s="248">
        <v>1</v>
      </c>
      <c r="Z11" s="607">
        <v>1</v>
      </c>
      <c r="AA11" s="607">
        <v>1</v>
      </c>
      <c r="AB11" s="531"/>
      <c r="AC11" s="531"/>
      <c r="AD11" s="490"/>
      <c r="AE11" s="501">
        <f t="shared" si="3"/>
        <v>3</v>
      </c>
    </row>
    <row r="12" spans="1:31" ht="15" customHeight="1">
      <c r="B12" s="495" t="s">
        <v>53</v>
      </c>
      <c r="C12" s="610" t="s">
        <v>55</v>
      </c>
      <c r="D12" s="493"/>
      <c r="E12" s="494"/>
      <c r="F12" s="681"/>
      <c r="G12" s="610" t="s">
        <v>8</v>
      </c>
      <c r="H12" s="610" t="s">
        <v>124</v>
      </c>
      <c r="I12" s="611" t="s">
        <v>60</v>
      </c>
      <c r="J12" s="156">
        <v>1</v>
      </c>
      <c r="K12" s="534">
        <v>1</v>
      </c>
      <c r="L12" s="158">
        <v>1</v>
      </c>
      <c r="M12" s="156">
        <v>1</v>
      </c>
      <c r="N12" s="613">
        <v>1</v>
      </c>
      <c r="O12" s="629">
        <v>1</v>
      </c>
      <c r="P12" s="353">
        <f t="shared" ref="P12:P19" si="4">SUM(J12:O12)</f>
        <v>6</v>
      </c>
      <c r="Q12" s="739">
        <v>1</v>
      </c>
      <c r="R12" s="740">
        <v>1</v>
      </c>
      <c r="S12" s="848">
        <v>1</v>
      </c>
      <c r="T12" s="927">
        <v>1</v>
      </c>
      <c r="U12" s="815">
        <v>1</v>
      </c>
      <c r="V12" s="164">
        <v>1</v>
      </c>
      <c r="W12" s="160">
        <f t="shared" si="1"/>
        <v>6</v>
      </c>
      <c r="X12" s="501">
        <f t="shared" si="2"/>
        <v>12</v>
      </c>
      <c r="Y12" s="248">
        <v>1</v>
      </c>
      <c r="Z12" s="607">
        <v>1</v>
      </c>
      <c r="AA12" s="607">
        <v>1</v>
      </c>
      <c r="AB12" s="531"/>
      <c r="AC12" s="531"/>
      <c r="AD12" s="490"/>
      <c r="AE12" s="501">
        <f t="shared" si="3"/>
        <v>3</v>
      </c>
    </row>
    <row r="13" spans="1:31" s="496" customFormat="1" ht="15" customHeight="1">
      <c r="B13" s="495" t="s">
        <v>53</v>
      </c>
      <c r="C13" s="610" t="s">
        <v>55</v>
      </c>
      <c r="D13" s="493"/>
      <c r="E13" s="494"/>
      <c r="F13" s="681"/>
      <c r="G13" s="610" t="s">
        <v>8</v>
      </c>
      <c r="H13" s="610" t="s">
        <v>124</v>
      </c>
      <c r="I13" s="611" t="s">
        <v>61</v>
      </c>
      <c r="J13" s="156">
        <v>1</v>
      </c>
      <c r="K13" s="534">
        <v>1</v>
      </c>
      <c r="L13" s="158">
        <v>1</v>
      </c>
      <c r="M13" s="156">
        <v>1</v>
      </c>
      <c r="N13" s="613">
        <v>1</v>
      </c>
      <c r="O13" s="629">
        <v>1</v>
      </c>
      <c r="P13" s="353">
        <f t="shared" si="4"/>
        <v>6</v>
      </c>
      <c r="Q13" s="739">
        <v>1</v>
      </c>
      <c r="R13" s="740">
        <v>1</v>
      </c>
      <c r="S13" s="631">
        <v>1</v>
      </c>
      <c r="T13" s="927">
        <v>1</v>
      </c>
      <c r="U13" s="815">
        <v>1</v>
      </c>
      <c r="V13" s="164">
        <v>1</v>
      </c>
      <c r="W13" s="160">
        <f t="shared" si="1"/>
        <v>6</v>
      </c>
      <c r="X13" s="501">
        <f t="shared" si="2"/>
        <v>12</v>
      </c>
      <c r="Y13" s="248">
        <v>1</v>
      </c>
      <c r="Z13" s="607">
        <v>1</v>
      </c>
      <c r="AA13" s="607">
        <v>1</v>
      </c>
      <c r="AB13" s="531"/>
      <c r="AC13" s="531"/>
      <c r="AD13" s="490"/>
      <c r="AE13" s="501">
        <f t="shared" si="3"/>
        <v>3</v>
      </c>
    </row>
    <row r="14" spans="1:31" s="496" customFormat="1" ht="15" customHeight="1" thickBot="1">
      <c r="B14" s="495" t="s">
        <v>53</v>
      </c>
      <c r="C14" s="610" t="s">
        <v>55</v>
      </c>
      <c r="D14" s="493"/>
      <c r="E14" s="494"/>
      <c r="F14" s="681"/>
      <c r="G14" s="610" t="s">
        <v>62</v>
      </c>
      <c r="H14" s="610" t="s">
        <v>124</v>
      </c>
      <c r="I14" s="611" t="s">
        <v>126</v>
      </c>
      <c r="J14" s="156">
        <v>1</v>
      </c>
      <c r="K14" s="534">
        <v>1</v>
      </c>
      <c r="L14" s="158">
        <v>1</v>
      </c>
      <c r="M14" s="156">
        <v>1</v>
      </c>
      <c r="N14" s="613">
        <v>1</v>
      </c>
      <c r="O14" s="629">
        <v>1</v>
      </c>
      <c r="P14" s="353">
        <f t="shared" si="4"/>
        <v>6</v>
      </c>
      <c r="Q14" s="739">
        <v>1</v>
      </c>
      <c r="R14" s="740">
        <v>1</v>
      </c>
      <c r="S14" s="819">
        <v>1</v>
      </c>
      <c r="T14" s="927">
        <v>1</v>
      </c>
      <c r="U14" s="815">
        <v>1</v>
      </c>
      <c r="V14" s="164">
        <v>1</v>
      </c>
      <c r="W14" s="160">
        <f t="shared" si="1"/>
        <v>6</v>
      </c>
      <c r="X14" s="501">
        <f t="shared" si="2"/>
        <v>12</v>
      </c>
      <c r="Y14" s="248">
        <v>1</v>
      </c>
      <c r="Z14" s="607">
        <v>1</v>
      </c>
      <c r="AA14" s="607">
        <v>1</v>
      </c>
      <c r="AB14" s="531"/>
      <c r="AC14" s="531"/>
      <c r="AD14" s="490"/>
      <c r="AE14" s="501">
        <f t="shared" si="3"/>
        <v>3</v>
      </c>
    </row>
    <row r="15" spans="1:31" s="496" customFormat="1" ht="15" customHeight="1">
      <c r="B15" s="495" t="s">
        <v>53</v>
      </c>
      <c r="C15" s="610" t="s">
        <v>55</v>
      </c>
      <c r="D15" s="493"/>
      <c r="E15" s="494"/>
      <c r="F15" s="681"/>
      <c r="G15" s="610" t="s">
        <v>62</v>
      </c>
      <c r="H15" s="610" t="s">
        <v>124</v>
      </c>
      <c r="I15" s="611" t="s">
        <v>110</v>
      </c>
      <c r="J15" s="167"/>
      <c r="K15" s="531"/>
      <c r="L15" s="176"/>
      <c r="M15" s="167"/>
      <c r="N15" s="531"/>
      <c r="O15" s="176"/>
      <c r="P15" s="353">
        <f t="shared" si="4"/>
        <v>0</v>
      </c>
      <c r="Q15" s="167"/>
      <c r="R15" s="531"/>
      <c r="S15" s="237"/>
      <c r="T15" s="167"/>
      <c r="U15" s="531"/>
      <c r="V15" s="176"/>
      <c r="W15" s="160">
        <f t="shared" si="1"/>
        <v>0</v>
      </c>
      <c r="X15" s="501">
        <f t="shared" si="2"/>
        <v>0</v>
      </c>
      <c r="Y15" s="393"/>
      <c r="Z15" s="529"/>
      <c r="AA15" s="529"/>
      <c r="AB15" s="531"/>
      <c r="AC15" s="531"/>
      <c r="AD15" s="490"/>
      <c r="AE15" s="501">
        <f t="shared" si="3"/>
        <v>0</v>
      </c>
    </row>
    <row r="16" spans="1:31" s="496" customFormat="1" ht="15" customHeight="1">
      <c r="B16" s="495" t="s">
        <v>53</v>
      </c>
      <c r="C16" s="610" t="s">
        <v>55</v>
      </c>
      <c r="D16" s="493"/>
      <c r="E16" s="494"/>
      <c r="F16" s="681"/>
      <c r="G16" s="610" t="s">
        <v>8</v>
      </c>
      <c r="H16" s="610" t="s">
        <v>124</v>
      </c>
      <c r="I16" s="611" t="s">
        <v>24</v>
      </c>
      <c r="J16" s="156">
        <v>5</v>
      </c>
      <c r="K16" s="534">
        <v>5</v>
      </c>
      <c r="L16" s="158">
        <v>5</v>
      </c>
      <c r="M16" s="156">
        <v>5</v>
      </c>
      <c r="N16" s="613">
        <v>5</v>
      </c>
      <c r="O16" s="629">
        <v>5</v>
      </c>
      <c r="P16" s="353">
        <f t="shared" si="4"/>
        <v>30</v>
      </c>
      <c r="Q16" s="739">
        <v>5</v>
      </c>
      <c r="R16" s="613">
        <v>5</v>
      </c>
      <c r="S16" s="629">
        <v>5</v>
      </c>
      <c r="T16" s="654">
        <v>5</v>
      </c>
      <c r="U16" s="491">
        <v>5</v>
      </c>
      <c r="V16" s="164">
        <v>5</v>
      </c>
      <c r="W16" s="160">
        <f t="shared" si="1"/>
        <v>30</v>
      </c>
      <c r="X16" s="501">
        <f t="shared" si="2"/>
        <v>60</v>
      </c>
      <c r="Y16" s="248">
        <v>2</v>
      </c>
      <c r="Z16" s="607">
        <v>2</v>
      </c>
      <c r="AA16" s="607">
        <v>2</v>
      </c>
      <c r="AB16" s="531"/>
      <c r="AC16" s="531"/>
      <c r="AD16" s="490"/>
      <c r="AE16" s="501">
        <f t="shared" si="3"/>
        <v>6</v>
      </c>
    </row>
    <row r="17" spans="2:31" s="496" customFormat="1" ht="15" customHeight="1">
      <c r="B17" s="495" t="s">
        <v>53</v>
      </c>
      <c r="C17" s="610" t="s">
        <v>55</v>
      </c>
      <c r="D17" s="493"/>
      <c r="E17" s="494"/>
      <c r="F17" s="681"/>
      <c r="G17" s="84" t="s">
        <v>62</v>
      </c>
      <c r="H17" s="610" t="s">
        <v>127</v>
      </c>
      <c r="I17" s="611" t="s">
        <v>63</v>
      </c>
      <c r="J17" s="156">
        <v>1</v>
      </c>
      <c r="K17" s="534">
        <v>1</v>
      </c>
      <c r="L17" s="158">
        <v>1</v>
      </c>
      <c r="M17" s="156">
        <v>1</v>
      </c>
      <c r="N17" s="613">
        <v>1</v>
      </c>
      <c r="O17" s="629">
        <v>1</v>
      </c>
      <c r="P17" s="353">
        <f t="shared" si="4"/>
        <v>6</v>
      </c>
      <c r="Q17" s="739">
        <v>1</v>
      </c>
      <c r="R17" s="613">
        <v>1</v>
      </c>
      <c r="S17" s="629">
        <v>1</v>
      </c>
      <c r="T17" s="672">
        <v>1</v>
      </c>
      <c r="U17" s="622">
        <v>1</v>
      </c>
      <c r="V17" s="164">
        <v>1</v>
      </c>
      <c r="W17" s="160">
        <f t="shared" si="1"/>
        <v>6</v>
      </c>
      <c r="X17" s="501">
        <f t="shared" si="2"/>
        <v>12</v>
      </c>
      <c r="Y17" s="248">
        <v>1</v>
      </c>
      <c r="Z17" s="607">
        <v>1</v>
      </c>
      <c r="AA17" s="607">
        <v>1</v>
      </c>
      <c r="AB17" s="531"/>
      <c r="AC17" s="531"/>
      <c r="AD17" s="490"/>
      <c r="AE17" s="501">
        <f t="shared" si="3"/>
        <v>3</v>
      </c>
    </row>
    <row r="18" spans="2:31" s="496" customFormat="1" ht="15" customHeight="1" thickBot="1">
      <c r="B18" s="199" t="s">
        <v>53</v>
      </c>
      <c r="C18" s="521" t="s">
        <v>55</v>
      </c>
      <c r="D18" s="493"/>
      <c r="E18" s="494"/>
      <c r="F18" s="681"/>
      <c r="G18" s="84" t="s">
        <v>62</v>
      </c>
      <c r="H18" s="610" t="s">
        <v>127</v>
      </c>
      <c r="I18" s="611" t="s">
        <v>69</v>
      </c>
      <c r="J18" s="156">
        <v>1</v>
      </c>
      <c r="K18" s="534">
        <v>1</v>
      </c>
      <c r="L18" s="158">
        <v>1</v>
      </c>
      <c r="M18" s="156">
        <v>1</v>
      </c>
      <c r="N18" s="613">
        <v>1</v>
      </c>
      <c r="O18" s="629">
        <v>1</v>
      </c>
      <c r="P18" s="353">
        <f t="shared" si="4"/>
        <v>6</v>
      </c>
      <c r="Q18" s="741">
        <v>1</v>
      </c>
      <c r="R18" s="613">
        <v>1</v>
      </c>
      <c r="S18" s="629">
        <v>1</v>
      </c>
      <c r="T18" s="672">
        <v>1</v>
      </c>
      <c r="U18" s="622">
        <v>1</v>
      </c>
      <c r="V18" s="164">
        <v>1</v>
      </c>
      <c r="W18" s="160">
        <f t="shared" si="1"/>
        <v>6</v>
      </c>
      <c r="X18" s="501">
        <f t="shared" si="2"/>
        <v>12</v>
      </c>
      <c r="Y18" s="248">
        <v>1</v>
      </c>
      <c r="Z18" s="607">
        <v>1</v>
      </c>
      <c r="AA18" s="607">
        <v>1</v>
      </c>
      <c r="AB18" s="531"/>
      <c r="AC18" s="531"/>
      <c r="AD18" s="490"/>
      <c r="AE18" s="501">
        <f t="shared" si="3"/>
        <v>3</v>
      </c>
    </row>
    <row r="19" spans="2:31" s="496" customFormat="1" ht="15" customHeight="1" thickBot="1">
      <c r="B19" s="199" t="s">
        <v>53</v>
      </c>
      <c r="C19" s="521" t="s">
        <v>55</v>
      </c>
      <c r="D19" s="493"/>
      <c r="E19" s="494"/>
      <c r="F19" s="681"/>
      <c r="G19" s="84" t="s">
        <v>62</v>
      </c>
      <c r="H19" s="610" t="s">
        <v>127</v>
      </c>
      <c r="I19" s="611" t="s">
        <v>24</v>
      </c>
      <c r="J19" s="156">
        <v>2</v>
      </c>
      <c r="K19" s="534">
        <v>2</v>
      </c>
      <c r="L19" s="158">
        <v>2</v>
      </c>
      <c r="M19" s="156">
        <v>2</v>
      </c>
      <c r="N19" s="613">
        <v>2</v>
      </c>
      <c r="O19" s="629">
        <v>2</v>
      </c>
      <c r="P19" s="353">
        <f t="shared" si="4"/>
        <v>12</v>
      </c>
      <c r="Q19" s="743">
        <v>2</v>
      </c>
      <c r="R19" s="808">
        <v>2</v>
      </c>
      <c r="S19" s="629">
        <v>2</v>
      </c>
      <c r="T19" s="654">
        <v>2</v>
      </c>
      <c r="U19" s="491">
        <v>2</v>
      </c>
      <c r="V19" s="164">
        <v>2</v>
      </c>
      <c r="W19" s="160">
        <f t="shared" si="1"/>
        <v>12</v>
      </c>
      <c r="X19" s="501">
        <f t="shared" si="2"/>
        <v>24</v>
      </c>
      <c r="Y19" s="248">
        <v>2</v>
      </c>
      <c r="Z19" s="607">
        <v>2</v>
      </c>
      <c r="AA19" s="607">
        <v>2</v>
      </c>
      <c r="AB19" s="531"/>
      <c r="AC19" s="531"/>
      <c r="AD19" s="490"/>
      <c r="AE19" s="501">
        <f t="shared" si="3"/>
        <v>6</v>
      </c>
    </row>
    <row r="20" spans="2:31" s="496" customFormat="1" ht="15" customHeight="1">
      <c r="B20" s="495" t="s">
        <v>53</v>
      </c>
      <c r="C20" s="610" t="s">
        <v>55</v>
      </c>
      <c r="D20" s="493"/>
      <c r="E20" s="494"/>
      <c r="F20" s="681"/>
      <c r="G20" s="610" t="s">
        <v>8</v>
      </c>
      <c r="H20" s="610" t="s">
        <v>128</v>
      </c>
      <c r="I20" s="611" t="s">
        <v>129</v>
      </c>
      <c r="J20" s="156">
        <v>3</v>
      </c>
      <c r="K20" s="534">
        <v>3</v>
      </c>
      <c r="L20" s="158">
        <v>3</v>
      </c>
      <c r="M20" s="156">
        <v>3</v>
      </c>
      <c r="N20" s="613">
        <v>3</v>
      </c>
      <c r="O20" s="629">
        <v>3</v>
      </c>
      <c r="P20" s="353">
        <f>SUM(J20:O20)</f>
        <v>18</v>
      </c>
      <c r="Q20" s="744">
        <v>2</v>
      </c>
      <c r="R20" s="613">
        <v>2</v>
      </c>
      <c r="S20" s="629">
        <v>2</v>
      </c>
      <c r="T20" s="654">
        <v>2</v>
      </c>
      <c r="U20" s="491">
        <v>2</v>
      </c>
      <c r="V20" s="164">
        <v>2</v>
      </c>
      <c r="W20" s="160">
        <f t="shared" si="1"/>
        <v>12</v>
      </c>
      <c r="X20" s="501">
        <f t="shared" si="2"/>
        <v>30</v>
      </c>
      <c r="Y20" s="167"/>
      <c r="Z20" s="531"/>
      <c r="AA20" s="531"/>
      <c r="AB20" s="531"/>
      <c r="AC20" s="531"/>
      <c r="AD20" s="490"/>
      <c r="AE20" s="501">
        <f>SUM(Y20:AD20)</f>
        <v>0</v>
      </c>
    </row>
    <row r="21" spans="2:31" ht="15" customHeight="1" thickBot="1">
      <c r="B21" s="199" t="s">
        <v>53</v>
      </c>
      <c r="C21" s="521" t="s">
        <v>55</v>
      </c>
      <c r="D21" s="493"/>
      <c r="E21" s="494"/>
      <c r="F21" s="681"/>
      <c r="G21" s="610" t="s">
        <v>7</v>
      </c>
      <c r="H21" s="610" t="s">
        <v>64</v>
      </c>
      <c r="I21" s="611" t="s">
        <v>65</v>
      </c>
      <c r="J21" s="156">
        <v>1</v>
      </c>
      <c r="K21" s="531"/>
      <c r="L21" s="176"/>
      <c r="M21" s="167"/>
      <c r="N21" s="531"/>
      <c r="O21" s="176"/>
      <c r="P21" s="353">
        <f t="shared" ref="P21:P84" si="5">SUM(J21:O21)</f>
        <v>1</v>
      </c>
      <c r="Q21" s="167"/>
      <c r="R21" s="531"/>
      <c r="S21" s="543"/>
      <c r="T21" s="167"/>
      <c r="U21" s="531"/>
      <c r="V21" s="176"/>
      <c r="W21" s="160">
        <f t="shared" si="1"/>
        <v>0</v>
      </c>
      <c r="X21" s="501">
        <f t="shared" si="2"/>
        <v>1</v>
      </c>
      <c r="Y21" s="167"/>
      <c r="Z21" s="531"/>
      <c r="AA21" s="531"/>
      <c r="AB21" s="531"/>
      <c r="AC21" s="531"/>
      <c r="AD21" s="490"/>
      <c r="AE21" s="501">
        <f t="shared" ref="AE21:AE33" si="6">SUM(Y21:AD21)</f>
        <v>0</v>
      </c>
    </row>
    <row r="22" spans="2:31" s="496" customFormat="1" ht="15" customHeight="1">
      <c r="B22" s="199" t="s">
        <v>53</v>
      </c>
      <c r="C22" s="521" t="s">
        <v>55</v>
      </c>
      <c r="D22" s="102"/>
      <c r="E22" s="494"/>
      <c r="F22" s="681"/>
      <c r="G22" s="521" t="s">
        <v>7</v>
      </c>
      <c r="H22" s="521"/>
      <c r="I22" s="523" t="s">
        <v>66</v>
      </c>
      <c r="J22" s="156">
        <v>1</v>
      </c>
      <c r="K22" s="534">
        <v>1</v>
      </c>
      <c r="L22" s="158">
        <v>1</v>
      </c>
      <c r="M22" s="156">
        <v>1</v>
      </c>
      <c r="N22" s="534">
        <v>1</v>
      </c>
      <c r="O22" s="158">
        <v>1</v>
      </c>
      <c r="P22" s="353">
        <f t="shared" si="5"/>
        <v>6</v>
      </c>
      <c r="Q22" s="156">
        <v>0.9</v>
      </c>
      <c r="R22" s="157">
        <v>1</v>
      </c>
      <c r="S22" s="283">
        <v>1</v>
      </c>
      <c r="T22" s="926">
        <v>1</v>
      </c>
      <c r="U22" s="519">
        <v>1</v>
      </c>
      <c r="V22" s="164">
        <v>1</v>
      </c>
      <c r="W22" s="160">
        <f t="shared" si="1"/>
        <v>5.9</v>
      </c>
      <c r="X22" s="501">
        <f t="shared" si="2"/>
        <v>11.9</v>
      </c>
      <c r="Y22" s="248">
        <v>1</v>
      </c>
      <c r="Z22" s="607">
        <v>1</v>
      </c>
      <c r="AA22" s="607">
        <v>1</v>
      </c>
      <c r="AB22" s="531"/>
      <c r="AC22" s="531"/>
      <c r="AD22" s="490"/>
      <c r="AE22" s="501">
        <f t="shared" si="6"/>
        <v>3</v>
      </c>
    </row>
    <row r="23" spans="2:31" s="496" customFormat="1" ht="15" customHeight="1">
      <c r="B23" s="199" t="s">
        <v>53</v>
      </c>
      <c r="C23" s="521" t="s">
        <v>55</v>
      </c>
      <c r="D23" s="493"/>
      <c r="E23" s="494"/>
      <c r="F23" s="681"/>
      <c r="G23" s="521" t="s">
        <v>7</v>
      </c>
      <c r="H23" s="521"/>
      <c r="I23" s="523" t="s">
        <v>196</v>
      </c>
      <c r="J23" s="156">
        <v>1</v>
      </c>
      <c r="K23" s="534">
        <v>1</v>
      </c>
      <c r="L23" s="158">
        <v>1</v>
      </c>
      <c r="M23" s="156">
        <v>1</v>
      </c>
      <c r="N23" s="534">
        <v>1</v>
      </c>
      <c r="O23" s="158">
        <v>0.95</v>
      </c>
      <c r="P23" s="353">
        <f t="shared" si="5"/>
        <v>5.95</v>
      </c>
      <c r="Q23" s="156">
        <v>1</v>
      </c>
      <c r="R23" s="157">
        <v>1</v>
      </c>
      <c r="S23" s="274">
        <v>1</v>
      </c>
      <c r="T23" s="926">
        <v>1</v>
      </c>
      <c r="U23" s="519">
        <v>1</v>
      </c>
      <c r="V23" s="164">
        <v>1</v>
      </c>
      <c r="W23" s="160">
        <f t="shared" si="1"/>
        <v>6</v>
      </c>
      <c r="X23" s="501">
        <f t="shared" si="2"/>
        <v>11.95</v>
      </c>
      <c r="Y23" s="248">
        <v>1</v>
      </c>
      <c r="Z23" s="607">
        <v>1</v>
      </c>
      <c r="AA23" s="607">
        <v>1</v>
      </c>
      <c r="AB23" s="531"/>
      <c r="AC23" s="531"/>
      <c r="AD23" s="490"/>
      <c r="AE23" s="501">
        <f t="shared" si="6"/>
        <v>3</v>
      </c>
    </row>
    <row r="24" spans="2:31" s="496" customFormat="1" ht="15" customHeight="1">
      <c r="B24" s="199" t="s">
        <v>53</v>
      </c>
      <c r="C24" s="521" t="s">
        <v>55</v>
      </c>
      <c r="D24" s="493"/>
      <c r="E24" s="494"/>
      <c r="F24" s="681"/>
      <c r="G24" s="84" t="s">
        <v>62</v>
      </c>
      <c r="H24" s="610" t="s">
        <v>68</v>
      </c>
      <c r="I24" s="611" t="s">
        <v>69</v>
      </c>
      <c r="J24" s="156">
        <v>1</v>
      </c>
      <c r="K24" s="534">
        <v>1</v>
      </c>
      <c r="L24" s="158">
        <v>1</v>
      </c>
      <c r="M24" s="156">
        <v>1</v>
      </c>
      <c r="N24" s="613">
        <v>1</v>
      </c>
      <c r="O24" s="629">
        <v>1</v>
      </c>
      <c r="P24" s="353">
        <f t="shared" si="5"/>
        <v>6</v>
      </c>
      <c r="Q24" s="739">
        <v>1</v>
      </c>
      <c r="R24" s="740">
        <v>1</v>
      </c>
      <c r="S24" s="631">
        <v>1</v>
      </c>
      <c r="T24" s="927">
        <v>1</v>
      </c>
      <c r="U24" s="815">
        <v>1</v>
      </c>
      <c r="V24" s="164">
        <v>1</v>
      </c>
      <c r="W24" s="160">
        <f t="shared" ref="W24" si="7">SUM(Q24:V24)</f>
        <v>6</v>
      </c>
      <c r="X24" s="501">
        <f t="shared" si="2"/>
        <v>12</v>
      </c>
      <c r="Y24" s="167"/>
      <c r="Z24" s="531"/>
      <c r="AA24" s="531"/>
      <c r="AB24" s="531"/>
      <c r="AC24" s="531"/>
      <c r="AD24" s="490"/>
      <c r="AE24" s="501">
        <f t="shared" ref="AE24" si="8">SUM(Y24:AD24)</f>
        <v>0</v>
      </c>
    </row>
    <row r="25" spans="2:31" s="496" customFormat="1" ht="15" customHeight="1" thickBot="1">
      <c r="B25" s="199" t="s">
        <v>53</v>
      </c>
      <c r="C25" s="521" t="s">
        <v>55</v>
      </c>
      <c r="D25" s="493"/>
      <c r="E25" s="494"/>
      <c r="F25" s="681"/>
      <c r="G25" s="84" t="s">
        <v>62</v>
      </c>
      <c r="H25" s="610" t="s">
        <v>68</v>
      </c>
      <c r="I25" s="611" t="s">
        <v>336</v>
      </c>
      <c r="J25" s="156">
        <v>1</v>
      </c>
      <c r="K25" s="534">
        <v>1</v>
      </c>
      <c r="L25" s="158">
        <v>1</v>
      </c>
      <c r="M25" s="156">
        <v>1</v>
      </c>
      <c r="N25" s="613">
        <v>1</v>
      </c>
      <c r="O25" s="629">
        <v>1</v>
      </c>
      <c r="P25" s="353">
        <f t="shared" si="5"/>
        <v>6</v>
      </c>
      <c r="Q25" s="739">
        <v>1</v>
      </c>
      <c r="R25" s="740">
        <v>1</v>
      </c>
      <c r="S25" s="819">
        <v>1</v>
      </c>
      <c r="T25" s="927">
        <v>1</v>
      </c>
      <c r="U25" s="815">
        <v>1</v>
      </c>
      <c r="V25" s="164">
        <v>1</v>
      </c>
      <c r="W25" s="160">
        <f t="shared" si="1"/>
        <v>6</v>
      </c>
      <c r="X25" s="501">
        <f t="shared" si="2"/>
        <v>12</v>
      </c>
      <c r="Y25" s="167"/>
      <c r="Z25" s="531"/>
      <c r="AA25" s="531"/>
      <c r="AB25" s="531"/>
      <c r="AC25" s="531"/>
      <c r="AD25" s="490"/>
      <c r="AE25" s="501">
        <f t="shared" si="6"/>
        <v>0</v>
      </c>
    </row>
    <row r="26" spans="2:31" ht="15" customHeight="1" thickBot="1">
      <c r="B26" s="199" t="s">
        <v>53</v>
      </c>
      <c r="C26" s="610" t="s">
        <v>55</v>
      </c>
      <c r="D26" s="493"/>
      <c r="E26" s="494"/>
      <c r="F26" s="681"/>
      <c r="G26" s="610" t="s">
        <v>62</v>
      </c>
      <c r="H26" s="610" t="s">
        <v>337</v>
      </c>
      <c r="I26" s="611" t="s">
        <v>338</v>
      </c>
      <c r="J26" s="167"/>
      <c r="K26" s="531"/>
      <c r="L26" s="158">
        <v>1</v>
      </c>
      <c r="M26" s="156">
        <v>1</v>
      </c>
      <c r="N26" s="613">
        <v>1</v>
      </c>
      <c r="O26" s="629">
        <v>1</v>
      </c>
      <c r="P26" s="353">
        <f t="shared" si="5"/>
        <v>4</v>
      </c>
      <c r="Q26" s="739">
        <v>1</v>
      </c>
      <c r="R26" s="613">
        <v>1</v>
      </c>
      <c r="S26" s="820">
        <v>1</v>
      </c>
      <c r="T26" s="928">
        <v>1</v>
      </c>
      <c r="U26" s="622">
        <v>1</v>
      </c>
      <c r="V26" s="164">
        <v>1</v>
      </c>
      <c r="W26" s="160">
        <f t="shared" si="1"/>
        <v>6</v>
      </c>
      <c r="X26" s="501">
        <f t="shared" si="2"/>
        <v>10</v>
      </c>
      <c r="Y26" s="167"/>
      <c r="Z26" s="531"/>
      <c r="AA26" s="531"/>
      <c r="AB26" s="531"/>
      <c r="AC26" s="531"/>
      <c r="AD26" s="490"/>
      <c r="AE26" s="501">
        <f t="shared" si="6"/>
        <v>0</v>
      </c>
    </row>
    <row r="27" spans="2:31" ht="15" customHeight="1" thickBot="1">
      <c r="B27" s="199" t="s">
        <v>53</v>
      </c>
      <c r="C27" s="511" t="s">
        <v>55</v>
      </c>
      <c r="D27" s="493"/>
      <c r="E27" s="494"/>
      <c r="F27" s="681"/>
      <c r="G27" s="511" t="s">
        <v>7</v>
      </c>
      <c r="H27" s="511"/>
      <c r="I27" s="500" t="s">
        <v>159</v>
      </c>
      <c r="J27" s="222"/>
      <c r="K27" s="151"/>
      <c r="L27" s="151"/>
      <c r="M27" s="277">
        <v>1</v>
      </c>
      <c r="N27" s="487">
        <v>1</v>
      </c>
      <c r="O27" s="270">
        <v>1</v>
      </c>
      <c r="P27" s="364">
        <f t="shared" si="5"/>
        <v>3</v>
      </c>
      <c r="Q27" s="277">
        <v>1</v>
      </c>
      <c r="R27" s="742">
        <v>1</v>
      </c>
      <c r="S27" s="849">
        <v>1</v>
      </c>
      <c r="T27" s="850">
        <v>1</v>
      </c>
      <c r="U27" s="929">
        <v>1</v>
      </c>
      <c r="V27" s="598">
        <v>1</v>
      </c>
      <c r="W27" s="163">
        <f t="shared" si="1"/>
        <v>6</v>
      </c>
      <c r="X27" s="503">
        <f t="shared" si="2"/>
        <v>9</v>
      </c>
      <c r="Y27" s="142">
        <v>1</v>
      </c>
      <c r="Z27" s="489">
        <v>1</v>
      </c>
      <c r="AA27" s="489">
        <v>1</v>
      </c>
      <c r="AB27" s="605"/>
      <c r="AC27" s="605"/>
      <c r="AD27" s="480"/>
      <c r="AE27" s="503">
        <f t="shared" si="6"/>
        <v>3</v>
      </c>
    </row>
    <row r="28" spans="2:31" s="496" customFormat="1" ht="15" customHeight="1">
      <c r="B28" s="199" t="s">
        <v>53</v>
      </c>
      <c r="C28" s="521" t="s">
        <v>395</v>
      </c>
      <c r="D28" s="493"/>
      <c r="E28" s="494"/>
      <c r="F28" s="681"/>
      <c r="G28" s="108" t="s">
        <v>62</v>
      </c>
      <c r="H28" s="521"/>
      <c r="I28" s="523" t="s">
        <v>120</v>
      </c>
      <c r="J28" s="504"/>
      <c r="K28" s="150"/>
      <c r="L28" s="150"/>
      <c r="M28" s="423"/>
      <c r="N28" s="516"/>
      <c r="O28" s="237"/>
      <c r="P28" s="372">
        <f t="shared" si="5"/>
        <v>0</v>
      </c>
      <c r="Q28" s="225"/>
      <c r="R28" s="606"/>
      <c r="S28" s="150"/>
      <c r="T28" s="167"/>
      <c r="U28" s="486">
        <v>1</v>
      </c>
      <c r="V28" s="893">
        <v>1</v>
      </c>
      <c r="W28" s="502">
        <f t="shared" si="1"/>
        <v>2</v>
      </c>
      <c r="X28" s="502">
        <f t="shared" si="2"/>
        <v>2</v>
      </c>
      <c r="Y28" s="504">
        <v>1</v>
      </c>
      <c r="Z28" s="606">
        <v>1</v>
      </c>
      <c r="AA28" s="606"/>
      <c r="AB28" s="606"/>
      <c r="AC28" s="606"/>
      <c r="AD28" s="477"/>
      <c r="AE28" s="502">
        <f t="shared" si="6"/>
        <v>2</v>
      </c>
    </row>
    <row r="29" spans="2:31" s="496" customFormat="1" ht="15" customHeight="1">
      <c r="B29" s="199" t="s">
        <v>53</v>
      </c>
      <c r="C29" s="521" t="s">
        <v>396</v>
      </c>
      <c r="D29" s="493"/>
      <c r="E29" s="494"/>
      <c r="F29" s="681"/>
      <c r="G29" s="84" t="s">
        <v>62</v>
      </c>
      <c r="H29" s="610"/>
      <c r="I29" s="611" t="s">
        <v>120</v>
      </c>
      <c r="J29" s="473"/>
      <c r="K29" s="149"/>
      <c r="L29" s="149"/>
      <c r="M29" s="402"/>
      <c r="N29" s="529"/>
      <c r="O29" s="424"/>
      <c r="P29" s="288">
        <f t="shared" si="5"/>
        <v>0</v>
      </c>
      <c r="Q29" s="171"/>
      <c r="R29" s="531"/>
      <c r="S29" s="149"/>
      <c r="T29" s="167"/>
      <c r="U29" s="607">
        <v>1</v>
      </c>
      <c r="V29" s="790">
        <v>1</v>
      </c>
      <c r="W29" s="501">
        <f t="shared" si="1"/>
        <v>2</v>
      </c>
      <c r="X29" s="501">
        <f t="shared" si="2"/>
        <v>2</v>
      </c>
      <c r="Y29" s="473">
        <v>1</v>
      </c>
      <c r="Z29" s="531">
        <v>1</v>
      </c>
      <c r="AA29" s="531"/>
      <c r="AB29" s="531"/>
      <c r="AC29" s="531"/>
      <c r="AD29" s="490"/>
      <c r="AE29" s="501">
        <f t="shared" si="6"/>
        <v>2</v>
      </c>
    </row>
    <row r="30" spans="2:31" s="496" customFormat="1" ht="15" customHeight="1">
      <c r="B30" s="199" t="s">
        <v>53</v>
      </c>
      <c r="C30" s="521" t="s">
        <v>396</v>
      </c>
      <c r="D30" s="493"/>
      <c r="E30" s="494"/>
      <c r="F30" s="681"/>
      <c r="G30" s="84" t="s">
        <v>62</v>
      </c>
      <c r="H30" s="610"/>
      <c r="I30" s="611" t="s">
        <v>120</v>
      </c>
      <c r="J30" s="473"/>
      <c r="K30" s="149"/>
      <c r="L30" s="149"/>
      <c r="M30" s="167"/>
      <c r="N30" s="531"/>
      <c r="O30" s="424"/>
      <c r="P30" s="288">
        <f t="shared" si="5"/>
        <v>0</v>
      </c>
      <c r="Q30" s="171"/>
      <c r="R30" s="149"/>
      <c r="S30" s="149"/>
      <c r="T30" s="167"/>
      <c r="U30" s="607">
        <v>1</v>
      </c>
      <c r="V30" s="790">
        <v>1</v>
      </c>
      <c r="W30" s="501">
        <f t="shared" si="1"/>
        <v>2</v>
      </c>
      <c r="X30" s="501">
        <f t="shared" si="2"/>
        <v>2</v>
      </c>
      <c r="Y30" s="473">
        <v>1</v>
      </c>
      <c r="Z30" s="531">
        <v>1</v>
      </c>
      <c r="AA30" s="531"/>
      <c r="AB30" s="531"/>
      <c r="AC30" s="531"/>
      <c r="AD30" s="490"/>
      <c r="AE30" s="501">
        <f t="shared" si="6"/>
        <v>2</v>
      </c>
    </row>
    <row r="31" spans="2:31" s="496" customFormat="1" ht="15" customHeight="1">
      <c r="B31" s="199" t="s">
        <v>53</v>
      </c>
      <c r="C31" s="521" t="s">
        <v>396</v>
      </c>
      <c r="D31" s="493"/>
      <c r="E31" s="494"/>
      <c r="F31" s="681"/>
      <c r="G31" s="84" t="s">
        <v>62</v>
      </c>
      <c r="H31" s="610"/>
      <c r="I31" s="611" t="s">
        <v>120</v>
      </c>
      <c r="J31" s="473"/>
      <c r="K31" s="149"/>
      <c r="L31" s="149"/>
      <c r="M31" s="167"/>
      <c r="N31" s="531"/>
      <c r="O31" s="149"/>
      <c r="P31" s="288">
        <f t="shared" si="5"/>
        <v>0</v>
      </c>
      <c r="Q31" s="171"/>
      <c r="R31" s="529"/>
      <c r="S31" s="149"/>
      <c r="T31" s="167"/>
      <c r="U31" s="607">
        <v>1</v>
      </c>
      <c r="V31" s="790">
        <v>1</v>
      </c>
      <c r="W31" s="501">
        <f t="shared" si="1"/>
        <v>2</v>
      </c>
      <c r="X31" s="501">
        <f t="shared" si="2"/>
        <v>2</v>
      </c>
      <c r="Y31" s="473">
        <v>1</v>
      </c>
      <c r="Z31" s="531"/>
      <c r="AA31" s="531"/>
      <c r="AB31" s="531"/>
      <c r="AC31" s="531"/>
      <c r="AD31" s="490"/>
      <c r="AE31" s="501">
        <f t="shared" si="6"/>
        <v>1</v>
      </c>
    </row>
    <row r="32" spans="2:31" s="496" customFormat="1" ht="15" customHeight="1">
      <c r="B32" s="199" t="s">
        <v>53</v>
      </c>
      <c r="C32" s="521" t="s">
        <v>396</v>
      </c>
      <c r="D32" s="493"/>
      <c r="E32" s="494"/>
      <c r="F32" s="681"/>
      <c r="G32" s="84" t="s">
        <v>62</v>
      </c>
      <c r="H32" s="84"/>
      <c r="I32" s="92" t="s">
        <v>120</v>
      </c>
      <c r="J32" s="473"/>
      <c r="K32" s="149"/>
      <c r="L32" s="149"/>
      <c r="M32" s="167"/>
      <c r="N32" s="531"/>
      <c r="O32" s="149"/>
      <c r="P32" s="288">
        <f t="shared" si="5"/>
        <v>0</v>
      </c>
      <c r="Q32" s="425"/>
      <c r="R32" s="454"/>
      <c r="S32" s="149"/>
      <c r="T32" s="167"/>
      <c r="U32" s="607">
        <v>1</v>
      </c>
      <c r="V32" s="790">
        <v>1</v>
      </c>
      <c r="W32" s="501">
        <f t="shared" si="1"/>
        <v>2</v>
      </c>
      <c r="X32" s="501">
        <f t="shared" si="2"/>
        <v>2</v>
      </c>
      <c r="Y32" s="473">
        <v>1</v>
      </c>
      <c r="Z32" s="531"/>
      <c r="AA32" s="531"/>
      <c r="AB32" s="531"/>
      <c r="AC32" s="531"/>
      <c r="AD32" s="490"/>
      <c r="AE32" s="501">
        <f t="shared" si="6"/>
        <v>1</v>
      </c>
    </row>
    <row r="33" spans="2:31" s="496" customFormat="1" ht="15" customHeight="1">
      <c r="B33" s="199" t="s">
        <v>53</v>
      </c>
      <c r="C33" s="521" t="s">
        <v>396</v>
      </c>
      <c r="D33" s="493"/>
      <c r="E33" s="494"/>
      <c r="F33" s="681"/>
      <c r="G33" s="84" t="s">
        <v>62</v>
      </c>
      <c r="H33" s="610"/>
      <c r="I33" s="611" t="s">
        <v>120</v>
      </c>
      <c r="J33" s="473"/>
      <c r="K33" s="149"/>
      <c r="L33" s="149"/>
      <c r="M33" s="167"/>
      <c r="N33" s="531"/>
      <c r="O33" s="149"/>
      <c r="P33" s="288">
        <f t="shared" si="5"/>
        <v>0</v>
      </c>
      <c r="Q33" s="426"/>
      <c r="R33" s="529"/>
      <c r="S33" s="149"/>
      <c r="T33" s="167"/>
      <c r="U33" s="607">
        <v>1</v>
      </c>
      <c r="V33" s="790">
        <v>1</v>
      </c>
      <c r="W33" s="501">
        <f t="shared" ref="W33" si="9">SUM(Q33:V33)</f>
        <v>2</v>
      </c>
      <c r="X33" s="501">
        <f t="shared" si="2"/>
        <v>2</v>
      </c>
      <c r="Y33" s="473"/>
      <c r="Z33" s="531"/>
      <c r="AA33" s="531"/>
      <c r="AB33" s="531"/>
      <c r="AC33" s="531"/>
      <c r="AD33" s="490"/>
      <c r="AE33" s="501">
        <f t="shared" si="6"/>
        <v>0</v>
      </c>
    </row>
    <row r="34" spans="2:31" s="496" customFormat="1" ht="15" customHeight="1" thickBot="1">
      <c r="B34" s="199" t="s">
        <v>53</v>
      </c>
      <c r="C34" s="521" t="s">
        <v>396</v>
      </c>
      <c r="D34" s="493"/>
      <c r="E34" s="494"/>
      <c r="F34" s="681"/>
      <c r="G34" s="84" t="s">
        <v>62</v>
      </c>
      <c r="H34" s="84"/>
      <c r="I34" s="92" t="s">
        <v>120</v>
      </c>
      <c r="J34" s="604"/>
      <c r="K34" s="151"/>
      <c r="L34" s="151"/>
      <c r="M34" s="168"/>
      <c r="N34" s="223"/>
      <c r="O34" s="257"/>
      <c r="P34" s="366">
        <f t="shared" si="5"/>
        <v>0</v>
      </c>
      <c r="Q34" s="226"/>
      <c r="R34" s="223"/>
      <c r="S34" s="455"/>
      <c r="T34" s="168"/>
      <c r="U34" s="223"/>
      <c r="V34" s="635">
        <v>1</v>
      </c>
      <c r="W34" s="503">
        <f t="shared" si="1"/>
        <v>1</v>
      </c>
      <c r="X34" s="503">
        <f t="shared" si="2"/>
        <v>1</v>
      </c>
      <c r="Y34" s="604"/>
      <c r="Z34" s="605"/>
      <c r="AA34" s="605"/>
      <c r="AB34" s="605"/>
      <c r="AC34" s="605"/>
      <c r="AD34" s="480"/>
      <c r="AE34" s="503">
        <f t="shared" ref="AE34:AE97" si="10">SUM(Y34:AD34)</f>
        <v>0</v>
      </c>
    </row>
    <row r="35" spans="2:31" s="496" customFormat="1" ht="15" customHeight="1">
      <c r="B35" s="199" t="s">
        <v>53</v>
      </c>
      <c r="C35" s="83" t="s">
        <v>442</v>
      </c>
      <c r="D35" s="493"/>
      <c r="E35" s="494"/>
      <c r="F35" s="681"/>
      <c r="G35" s="83" t="s">
        <v>62</v>
      </c>
      <c r="H35" s="83"/>
      <c r="I35" s="91" t="s">
        <v>120</v>
      </c>
      <c r="J35" s="504"/>
      <c r="K35" s="606"/>
      <c r="L35" s="150"/>
      <c r="M35" s="188"/>
      <c r="N35" s="188"/>
      <c r="O35" s="278"/>
      <c r="P35" s="363">
        <f t="shared" si="5"/>
        <v>0</v>
      </c>
      <c r="Q35" s="427"/>
      <c r="R35" s="188"/>
      <c r="S35" s="215"/>
      <c r="T35" s="303"/>
      <c r="U35" s="313">
        <v>1</v>
      </c>
      <c r="V35" s="638">
        <v>1</v>
      </c>
      <c r="W35" s="502">
        <f t="shared" ref="W35:W41" si="11">SUM(Q35:V35)</f>
        <v>2</v>
      </c>
      <c r="X35" s="502">
        <f t="shared" si="2"/>
        <v>2</v>
      </c>
      <c r="Y35" s="504">
        <v>1</v>
      </c>
      <c r="Z35" s="606">
        <v>1</v>
      </c>
      <c r="AA35" s="606">
        <v>1</v>
      </c>
      <c r="AB35" s="606"/>
      <c r="AC35" s="606"/>
      <c r="AD35" s="477"/>
      <c r="AE35" s="502">
        <f t="shared" si="10"/>
        <v>3</v>
      </c>
    </row>
    <row r="36" spans="2:31" s="496" customFormat="1" ht="15" customHeight="1">
      <c r="B36" s="199" t="s">
        <v>53</v>
      </c>
      <c r="C36" s="521" t="s">
        <v>442</v>
      </c>
      <c r="D36" s="493"/>
      <c r="E36" s="494"/>
      <c r="F36" s="681"/>
      <c r="G36" s="84" t="s">
        <v>62</v>
      </c>
      <c r="H36" s="610"/>
      <c r="I36" s="611" t="s">
        <v>120</v>
      </c>
      <c r="J36" s="473"/>
      <c r="K36" s="531"/>
      <c r="L36" s="149"/>
      <c r="M36" s="531"/>
      <c r="N36" s="531"/>
      <c r="O36" s="490"/>
      <c r="P36" s="353">
        <f t="shared" si="5"/>
        <v>0</v>
      </c>
      <c r="Q36" s="393"/>
      <c r="R36" s="529"/>
      <c r="S36" s="149"/>
      <c r="T36" s="256"/>
      <c r="U36" s="607">
        <v>1</v>
      </c>
      <c r="V36" s="790">
        <v>1</v>
      </c>
      <c r="W36" s="501">
        <f t="shared" si="11"/>
        <v>2</v>
      </c>
      <c r="X36" s="501">
        <f t="shared" si="2"/>
        <v>2</v>
      </c>
      <c r="Y36" s="473">
        <v>1</v>
      </c>
      <c r="Z36" s="531">
        <v>1</v>
      </c>
      <c r="AA36" s="531"/>
      <c r="AB36" s="531"/>
      <c r="AC36" s="531"/>
      <c r="AD36" s="490"/>
      <c r="AE36" s="501">
        <f t="shared" si="10"/>
        <v>2</v>
      </c>
    </row>
    <row r="37" spans="2:31" s="496" customFormat="1" ht="15" customHeight="1">
      <c r="B37" s="199" t="s">
        <v>53</v>
      </c>
      <c r="C37" s="521" t="s">
        <v>442</v>
      </c>
      <c r="D37" s="493"/>
      <c r="E37" s="494"/>
      <c r="F37" s="681"/>
      <c r="G37" s="84" t="s">
        <v>62</v>
      </c>
      <c r="H37" s="610"/>
      <c r="I37" s="611" t="s">
        <v>184</v>
      </c>
      <c r="J37" s="473"/>
      <c r="K37" s="531"/>
      <c r="L37" s="149"/>
      <c r="M37" s="531"/>
      <c r="N37" s="531"/>
      <c r="O37" s="490"/>
      <c r="P37" s="353">
        <f t="shared" si="5"/>
        <v>0</v>
      </c>
      <c r="Q37" s="167"/>
      <c r="R37" s="529"/>
      <c r="S37" s="149"/>
      <c r="T37" s="256"/>
      <c r="U37" s="607">
        <v>1</v>
      </c>
      <c r="V37" s="790">
        <v>1</v>
      </c>
      <c r="W37" s="501">
        <f t="shared" si="11"/>
        <v>2</v>
      </c>
      <c r="X37" s="501">
        <f t="shared" si="2"/>
        <v>2</v>
      </c>
      <c r="Y37" s="473">
        <v>1</v>
      </c>
      <c r="Z37" s="531">
        <v>1</v>
      </c>
      <c r="AA37" s="531"/>
      <c r="AB37" s="531"/>
      <c r="AC37" s="531"/>
      <c r="AD37" s="490"/>
      <c r="AE37" s="501">
        <f t="shared" si="10"/>
        <v>2</v>
      </c>
    </row>
    <row r="38" spans="2:31" s="496" customFormat="1" ht="15" customHeight="1">
      <c r="B38" s="199" t="s">
        <v>53</v>
      </c>
      <c r="C38" s="521" t="s">
        <v>442</v>
      </c>
      <c r="D38" s="493"/>
      <c r="E38" s="494"/>
      <c r="F38" s="681"/>
      <c r="G38" s="84" t="s">
        <v>62</v>
      </c>
      <c r="H38" s="610"/>
      <c r="I38" s="611" t="s">
        <v>184</v>
      </c>
      <c r="J38" s="473"/>
      <c r="K38" s="531"/>
      <c r="L38" s="149"/>
      <c r="M38" s="531"/>
      <c r="N38" s="531"/>
      <c r="O38" s="490"/>
      <c r="P38" s="353">
        <f t="shared" si="5"/>
        <v>0</v>
      </c>
      <c r="Q38" s="167"/>
      <c r="R38" s="531"/>
      <c r="S38" s="149"/>
      <c r="T38" s="256"/>
      <c r="U38" s="607">
        <v>1</v>
      </c>
      <c r="V38" s="790">
        <v>1</v>
      </c>
      <c r="W38" s="501">
        <f t="shared" si="11"/>
        <v>2</v>
      </c>
      <c r="X38" s="501">
        <f t="shared" si="2"/>
        <v>2</v>
      </c>
      <c r="Y38" s="473">
        <v>1</v>
      </c>
      <c r="Z38" s="531"/>
      <c r="AA38" s="531"/>
      <c r="AB38" s="531"/>
      <c r="AC38" s="531"/>
      <c r="AD38" s="490"/>
      <c r="AE38" s="501">
        <f t="shared" si="10"/>
        <v>1</v>
      </c>
    </row>
    <row r="39" spans="2:31" s="496" customFormat="1" ht="15" customHeight="1">
      <c r="B39" s="199" t="s">
        <v>53</v>
      </c>
      <c r="C39" s="521" t="s">
        <v>442</v>
      </c>
      <c r="D39" s="493"/>
      <c r="E39" s="494"/>
      <c r="F39" s="681"/>
      <c r="G39" s="84" t="s">
        <v>62</v>
      </c>
      <c r="H39" s="610"/>
      <c r="I39" s="611" t="s">
        <v>184</v>
      </c>
      <c r="J39" s="208"/>
      <c r="K39" s="216"/>
      <c r="L39" s="221"/>
      <c r="M39" s="531"/>
      <c r="N39" s="531"/>
      <c r="O39" s="490"/>
      <c r="P39" s="353">
        <f t="shared" si="5"/>
        <v>0</v>
      </c>
      <c r="Q39" s="167"/>
      <c r="R39" s="531"/>
      <c r="S39" s="149"/>
      <c r="T39" s="256"/>
      <c r="U39" s="607">
        <v>1</v>
      </c>
      <c r="V39" s="790">
        <v>1</v>
      </c>
      <c r="W39" s="501">
        <f t="shared" si="11"/>
        <v>2</v>
      </c>
      <c r="X39" s="501">
        <f t="shared" si="2"/>
        <v>2</v>
      </c>
      <c r="Y39" s="208"/>
      <c r="Z39" s="216"/>
      <c r="AA39" s="216"/>
      <c r="AB39" s="216"/>
      <c r="AC39" s="216"/>
      <c r="AD39" s="227"/>
      <c r="AE39" s="501">
        <f t="shared" si="10"/>
        <v>0</v>
      </c>
    </row>
    <row r="40" spans="2:31" s="496" customFormat="1" ht="15" customHeight="1">
      <c r="B40" s="199" t="s">
        <v>53</v>
      </c>
      <c r="C40" s="521" t="s">
        <v>442</v>
      </c>
      <c r="D40" s="493"/>
      <c r="E40" s="494"/>
      <c r="F40" s="681"/>
      <c r="G40" s="84" t="s">
        <v>62</v>
      </c>
      <c r="H40" s="610"/>
      <c r="I40" s="611" t="s">
        <v>184</v>
      </c>
      <c r="J40" s="208"/>
      <c r="K40" s="216"/>
      <c r="L40" s="221"/>
      <c r="M40" s="531"/>
      <c r="N40" s="531"/>
      <c r="O40" s="490"/>
      <c r="P40" s="353">
        <f t="shared" si="5"/>
        <v>0</v>
      </c>
      <c r="Q40" s="167"/>
      <c r="R40" s="531"/>
      <c r="S40" s="149"/>
      <c r="T40" s="256"/>
      <c r="U40" s="607">
        <v>1</v>
      </c>
      <c r="V40" s="790">
        <v>1</v>
      </c>
      <c r="W40" s="501">
        <f t="shared" si="11"/>
        <v>2</v>
      </c>
      <c r="X40" s="501">
        <f t="shared" si="2"/>
        <v>2</v>
      </c>
      <c r="Y40" s="208"/>
      <c r="Z40" s="216"/>
      <c r="AA40" s="216"/>
      <c r="AB40" s="216"/>
      <c r="AC40" s="216"/>
      <c r="AD40" s="227"/>
      <c r="AE40" s="501">
        <f t="shared" si="10"/>
        <v>0</v>
      </c>
    </row>
    <row r="41" spans="2:31" s="496" customFormat="1" ht="15" customHeight="1" thickBot="1">
      <c r="B41" s="495" t="s">
        <v>53</v>
      </c>
      <c r="C41" s="521" t="s">
        <v>442</v>
      </c>
      <c r="D41" s="493"/>
      <c r="E41" s="494"/>
      <c r="F41" s="681"/>
      <c r="G41" s="84" t="s">
        <v>62</v>
      </c>
      <c r="H41" s="610"/>
      <c r="I41" s="611" t="s">
        <v>184</v>
      </c>
      <c r="J41" s="604"/>
      <c r="K41" s="605"/>
      <c r="L41" s="151"/>
      <c r="M41" s="605"/>
      <c r="N41" s="605"/>
      <c r="O41" s="480"/>
      <c r="P41" s="364">
        <f t="shared" si="5"/>
        <v>0</v>
      </c>
      <c r="Q41" s="168"/>
      <c r="R41" s="223"/>
      <c r="S41" s="455"/>
      <c r="T41" s="290"/>
      <c r="U41" s="223"/>
      <c r="V41" s="635">
        <v>1</v>
      </c>
      <c r="W41" s="503">
        <f t="shared" si="11"/>
        <v>1</v>
      </c>
      <c r="X41" s="503">
        <f t="shared" si="2"/>
        <v>1</v>
      </c>
      <c r="Y41" s="604"/>
      <c r="Z41" s="605"/>
      <c r="AA41" s="605"/>
      <c r="AB41" s="605"/>
      <c r="AC41" s="605"/>
      <c r="AD41" s="480"/>
      <c r="AE41" s="503">
        <f t="shared" si="10"/>
        <v>0</v>
      </c>
    </row>
    <row r="42" spans="2:31" s="496" customFormat="1" ht="15" customHeight="1">
      <c r="B42" s="495" t="s">
        <v>53</v>
      </c>
      <c r="C42" s="83" t="s">
        <v>397</v>
      </c>
      <c r="D42" s="493"/>
      <c r="E42" s="494"/>
      <c r="F42" s="681"/>
      <c r="G42" s="83" t="s">
        <v>62</v>
      </c>
      <c r="H42" s="83"/>
      <c r="I42" s="91" t="s">
        <v>120</v>
      </c>
      <c r="J42" s="504"/>
      <c r="K42" s="606"/>
      <c r="L42" s="150"/>
      <c r="M42" s="145"/>
      <c r="N42" s="145"/>
      <c r="O42" s="172"/>
      <c r="P42" s="363">
        <f t="shared" si="5"/>
        <v>0</v>
      </c>
      <c r="Q42" s="427"/>
      <c r="R42" s="188"/>
      <c r="S42" s="188"/>
      <c r="T42" s="215"/>
      <c r="U42" s="188">
        <v>1</v>
      </c>
      <c r="V42" s="217">
        <v>1</v>
      </c>
      <c r="W42" s="502">
        <f t="shared" si="1"/>
        <v>2</v>
      </c>
      <c r="X42" s="502">
        <f t="shared" si="2"/>
        <v>2</v>
      </c>
      <c r="Y42" s="504">
        <v>1</v>
      </c>
      <c r="Z42" s="606">
        <v>1</v>
      </c>
      <c r="AA42" s="606"/>
      <c r="AB42" s="606"/>
      <c r="AC42" s="606"/>
      <c r="AD42" s="477"/>
      <c r="AE42" s="502">
        <f t="shared" si="10"/>
        <v>2</v>
      </c>
    </row>
    <row r="43" spans="2:31" s="496" customFormat="1" ht="15" customHeight="1">
      <c r="B43" s="595" t="s">
        <v>53</v>
      </c>
      <c r="C43" s="87" t="s">
        <v>397</v>
      </c>
      <c r="D43" s="493"/>
      <c r="E43" s="494"/>
      <c r="F43" s="681"/>
      <c r="G43" s="511" t="s">
        <v>62</v>
      </c>
      <c r="H43" s="511"/>
      <c r="I43" s="500" t="s">
        <v>184</v>
      </c>
      <c r="J43" s="604"/>
      <c r="K43" s="605"/>
      <c r="L43" s="151"/>
      <c r="M43" s="605"/>
      <c r="N43" s="605"/>
      <c r="O43" s="480"/>
      <c r="P43" s="364">
        <f t="shared" si="5"/>
        <v>0</v>
      </c>
      <c r="Q43" s="596"/>
      <c r="R43" s="605"/>
      <c r="S43" s="605"/>
      <c r="T43" s="151"/>
      <c r="U43" s="605">
        <v>1</v>
      </c>
      <c r="V43" s="271">
        <v>1</v>
      </c>
      <c r="W43" s="503">
        <f t="shared" si="1"/>
        <v>2</v>
      </c>
      <c r="X43" s="503">
        <f t="shared" si="2"/>
        <v>2</v>
      </c>
      <c r="Y43" s="604">
        <v>1</v>
      </c>
      <c r="Z43" s="605">
        <v>1</v>
      </c>
      <c r="AA43" s="605"/>
      <c r="AB43" s="605"/>
      <c r="AC43" s="605"/>
      <c r="AD43" s="480"/>
      <c r="AE43" s="503">
        <f t="shared" si="10"/>
        <v>2</v>
      </c>
    </row>
    <row r="44" spans="2:31" s="103" customFormat="1" ht="15" customHeight="1">
      <c r="B44" s="199" t="s">
        <v>44</v>
      </c>
      <c r="C44" s="521" t="s">
        <v>72</v>
      </c>
      <c r="D44" s="493"/>
      <c r="E44" s="494"/>
      <c r="F44" s="683" t="s">
        <v>111</v>
      </c>
      <c r="G44" s="521" t="s">
        <v>7</v>
      </c>
      <c r="H44" s="521"/>
      <c r="I44" s="523" t="s">
        <v>365</v>
      </c>
      <c r="J44" s="485">
        <v>0.91</v>
      </c>
      <c r="K44" s="533">
        <v>0.91</v>
      </c>
      <c r="L44" s="533">
        <v>0.94</v>
      </c>
      <c r="M44" s="533">
        <v>0.97</v>
      </c>
      <c r="N44" s="533">
        <v>0.94</v>
      </c>
      <c r="O44" s="533">
        <v>0.97</v>
      </c>
      <c r="P44" s="502">
        <f t="shared" si="5"/>
        <v>5.64</v>
      </c>
      <c r="Q44" s="533">
        <v>0.97</v>
      </c>
      <c r="R44" s="533">
        <v>0.97</v>
      </c>
      <c r="S44" s="533">
        <v>0.95</v>
      </c>
      <c r="T44" s="533">
        <v>0.95</v>
      </c>
      <c r="U44" s="533">
        <v>0.84</v>
      </c>
      <c r="V44" s="492">
        <v>0.95</v>
      </c>
      <c r="W44" s="502">
        <f t="shared" si="1"/>
        <v>5.63</v>
      </c>
      <c r="X44" s="502">
        <f t="shared" si="2"/>
        <v>11.27</v>
      </c>
      <c r="Y44" s="492">
        <v>0.99</v>
      </c>
      <c r="Z44" s="492">
        <v>0.99</v>
      </c>
      <c r="AA44" s="606"/>
      <c r="AB44" s="606"/>
      <c r="AC44" s="606"/>
      <c r="AD44" s="477"/>
      <c r="AE44" s="502">
        <f t="shared" ref="AE44:AE64" si="12">SUM(Y44:AD44)</f>
        <v>1.98</v>
      </c>
    </row>
    <row r="45" spans="2:31" s="103" customFormat="1" ht="15" customHeight="1">
      <c r="B45" s="495" t="s">
        <v>44</v>
      </c>
      <c r="C45" s="610" t="s">
        <v>72</v>
      </c>
      <c r="D45" s="493"/>
      <c r="E45" s="494"/>
      <c r="F45" s="681"/>
      <c r="G45" s="521" t="s">
        <v>7</v>
      </c>
      <c r="H45" s="521"/>
      <c r="I45" s="523" t="s">
        <v>71</v>
      </c>
      <c r="J45" s="482">
        <v>0.79</v>
      </c>
      <c r="K45" s="534">
        <v>0.89</v>
      </c>
      <c r="L45" s="534">
        <v>0.9</v>
      </c>
      <c r="M45" s="534">
        <v>0.99</v>
      </c>
      <c r="N45" s="534">
        <v>0.99</v>
      </c>
      <c r="O45" s="534">
        <v>0.89</v>
      </c>
      <c r="P45" s="501">
        <f t="shared" si="5"/>
        <v>5.45</v>
      </c>
      <c r="Q45" s="534">
        <v>0.89</v>
      </c>
      <c r="R45" s="534">
        <v>0.89</v>
      </c>
      <c r="S45" s="534">
        <v>0.75</v>
      </c>
      <c r="T45" s="534">
        <v>0.9</v>
      </c>
      <c r="U45" s="534">
        <v>0.9</v>
      </c>
      <c r="V45" s="491">
        <v>0.9</v>
      </c>
      <c r="W45" s="501">
        <f t="shared" si="1"/>
        <v>5.23</v>
      </c>
      <c r="X45" s="501">
        <f t="shared" si="2"/>
        <v>10.68</v>
      </c>
      <c r="Y45" s="491">
        <v>1</v>
      </c>
      <c r="Z45" s="491">
        <v>1</v>
      </c>
      <c r="AA45" s="531"/>
      <c r="AB45" s="531"/>
      <c r="AC45" s="531"/>
      <c r="AD45" s="490"/>
      <c r="AE45" s="501">
        <f t="shared" si="12"/>
        <v>2</v>
      </c>
    </row>
    <row r="46" spans="2:31" s="103" customFormat="1" ht="15" customHeight="1">
      <c r="B46" s="495" t="s">
        <v>44</v>
      </c>
      <c r="C46" s="610" t="s">
        <v>72</v>
      </c>
      <c r="D46" s="493"/>
      <c r="E46" s="494"/>
      <c r="F46" s="681"/>
      <c r="G46" s="610" t="s">
        <v>7</v>
      </c>
      <c r="H46" s="610"/>
      <c r="I46" s="470" t="s">
        <v>366</v>
      </c>
      <c r="J46" s="473"/>
      <c r="K46" s="531"/>
      <c r="L46" s="531"/>
      <c r="M46" s="531"/>
      <c r="N46" s="531"/>
      <c r="O46" s="534">
        <v>0.4</v>
      </c>
      <c r="P46" s="501">
        <f t="shared" si="5"/>
        <v>0.4</v>
      </c>
      <c r="Q46" s="531"/>
      <c r="R46" s="531"/>
      <c r="S46" s="531"/>
      <c r="T46" s="531"/>
      <c r="U46" s="531"/>
      <c r="V46" s="491">
        <v>1</v>
      </c>
      <c r="W46" s="501">
        <f t="shared" si="1"/>
        <v>1</v>
      </c>
      <c r="X46" s="501">
        <f t="shared" si="2"/>
        <v>1.4</v>
      </c>
      <c r="Y46" s="491">
        <v>1</v>
      </c>
      <c r="Z46" s="491">
        <v>1</v>
      </c>
      <c r="AA46" s="531"/>
      <c r="AB46" s="531"/>
      <c r="AC46" s="531"/>
      <c r="AD46" s="490"/>
      <c r="AE46" s="501">
        <f t="shared" si="12"/>
        <v>2</v>
      </c>
    </row>
    <row r="47" spans="2:31" s="103" customFormat="1" ht="15" customHeight="1">
      <c r="B47" s="495" t="s">
        <v>44</v>
      </c>
      <c r="C47" s="610" t="s">
        <v>72</v>
      </c>
      <c r="D47" s="493"/>
      <c r="E47" s="494"/>
      <c r="F47" s="681"/>
      <c r="G47" s="610" t="s">
        <v>7</v>
      </c>
      <c r="H47" s="610"/>
      <c r="I47" s="470" t="s">
        <v>344</v>
      </c>
      <c r="J47" s="473"/>
      <c r="K47" s="531"/>
      <c r="L47" s="531"/>
      <c r="M47" s="534">
        <v>0.5</v>
      </c>
      <c r="N47" s="534">
        <v>0.4</v>
      </c>
      <c r="O47" s="534">
        <v>0.5</v>
      </c>
      <c r="P47" s="501">
        <f t="shared" si="5"/>
        <v>1.4</v>
      </c>
      <c r="Q47" s="534">
        <v>1</v>
      </c>
      <c r="R47" s="534">
        <v>0.95</v>
      </c>
      <c r="S47" s="534">
        <v>1</v>
      </c>
      <c r="T47" s="534">
        <v>1</v>
      </c>
      <c r="U47" s="534">
        <v>1</v>
      </c>
      <c r="V47" s="491">
        <v>1</v>
      </c>
      <c r="W47" s="501">
        <f t="shared" si="1"/>
        <v>5.95</v>
      </c>
      <c r="X47" s="501">
        <f t="shared" si="2"/>
        <v>7.35</v>
      </c>
      <c r="Y47" s="491">
        <v>1</v>
      </c>
      <c r="Z47" s="491">
        <v>1</v>
      </c>
      <c r="AA47" s="531"/>
      <c r="AB47" s="531"/>
      <c r="AC47" s="531"/>
      <c r="AD47" s="490"/>
      <c r="AE47" s="501">
        <f t="shared" si="12"/>
        <v>2</v>
      </c>
    </row>
    <row r="48" spans="2:31" s="103" customFormat="1" ht="15" customHeight="1">
      <c r="B48" s="495" t="s">
        <v>44</v>
      </c>
      <c r="C48" s="610" t="s">
        <v>72</v>
      </c>
      <c r="D48" s="493"/>
      <c r="E48" s="494"/>
      <c r="F48" s="681"/>
      <c r="G48" s="610" t="s">
        <v>8</v>
      </c>
      <c r="H48" s="610" t="s">
        <v>211</v>
      </c>
      <c r="I48" s="611" t="s">
        <v>73</v>
      </c>
      <c r="J48" s="482">
        <v>0.7</v>
      </c>
      <c r="K48" s="534">
        <v>0.8</v>
      </c>
      <c r="L48" s="534">
        <v>0.8</v>
      </c>
      <c r="M48" s="534">
        <v>0.8</v>
      </c>
      <c r="N48" s="613">
        <v>0.85</v>
      </c>
      <c r="O48" s="613">
        <v>1</v>
      </c>
      <c r="P48" s="501">
        <f t="shared" si="5"/>
        <v>4.9499999999999993</v>
      </c>
      <c r="Q48" s="613">
        <v>1</v>
      </c>
      <c r="R48" s="613">
        <v>1</v>
      </c>
      <c r="S48" s="613">
        <v>1</v>
      </c>
      <c r="T48" s="613">
        <v>1</v>
      </c>
      <c r="U48" s="613">
        <v>1</v>
      </c>
      <c r="V48" s="491">
        <v>1</v>
      </c>
      <c r="W48" s="501">
        <f t="shared" si="1"/>
        <v>6</v>
      </c>
      <c r="X48" s="501">
        <f t="shared" si="2"/>
        <v>10.95</v>
      </c>
      <c r="Y48" s="491">
        <v>1</v>
      </c>
      <c r="Z48" s="491">
        <v>1</v>
      </c>
      <c r="AA48" s="531"/>
      <c r="AB48" s="531"/>
      <c r="AC48" s="531"/>
      <c r="AD48" s="490"/>
      <c r="AE48" s="501">
        <f t="shared" si="12"/>
        <v>2</v>
      </c>
    </row>
    <row r="49" spans="2:31" s="103" customFormat="1" ht="15" customHeight="1">
      <c r="B49" s="495" t="s">
        <v>44</v>
      </c>
      <c r="C49" s="610" t="s">
        <v>72</v>
      </c>
      <c r="D49" s="493"/>
      <c r="E49" s="494"/>
      <c r="F49" s="681"/>
      <c r="G49" s="610" t="s">
        <v>8</v>
      </c>
      <c r="H49" s="610" t="s">
        <v>206</v>
      </c>
      <c r="I49" s="611" t="s">
        <v>170</v>
      </c>
      <c r="J49" s="482">
        <v>0.8</v>
      </c>
      <c r="K49" s="534">
        <v>0.9</v>
      </c>
      <c r="L49" s="534">
        <v>1</v>
      </c>
      <c r="M49" s="534">
        <v>1</v>
      </c>
      <c r="N49" s="613">
        <v>1</v>
      </c>
      <c r="O49" s="613">
        <v>1</v>
      </c>
      <c r="P49" s="501">
        <f t="shared" si="5"/>
        <v>5.7</v>
      </c>
      <c r="Q49" s="613">
        <v>0.8</v>
      </c>
      <c r="R49" s="613">
        <v>0.8</v>
      </c>
      <c r="S49" s="613">
        <v>0.9</v>
      </c>
      <c r="T49" s="613">
        <v>0.9</v>
      </c>
      <c r="U49" s="613">
        <v>0.9</v>
      </c>
      <c r="V49" s="491">
        <v>1</v>
      </c>
      <c r="W49" s="501">
        <f t="shared" si="1"/>
        <v>5.3</v>
      </c>
      <c r="X49" s="501">
        <f t="shared" si="2"/>
        <v>11</v>
      </c>
      <c r="Y49" s="491">
        <v>1</v>
      </c>
      <c r="Z49" s="491">
        <v>1</v>
      </c>
      <c r="AA49" s="531"/>
      <c r="AB49" s="531"/>
      <c r="AC49" s="531"/>
      <c r="AD49" s="490"/>
      <c r="AE49" s="501">
        <f t="shared" si="12"/>
        <v>2</v>
      </c>
    </row>
    <row r="50" spans="2:31" s="103" customFormat="1" ht="15" customHeight="1">
      <c r="B50" s="495" t="s">
        <v>44</v>
      </c>
      <c r="C50" s="610" t="s">
        <v>72</v>
      </c>
      <c r="D50" s="493"/>
      <c r="E50" s="494"/>
      <c r="F50" s="681"/>
      <c r="G50" s="610" t="s">
        <v>8</v>
      </c>
      <c r="H50" s="610" t="s">
        <v>49</v>
      </c>
      <c r="I50" s="611" t="s">
        <v>74</v>
      </c>
      <c r="J50" s="482">
        <v>0.3</v>
      </c>
      <c r="K50" s="534">
        <v>1</v>
      </c>
      <c r="L50" s="534">
        <v>1</v>
      </c>
      <c r="M50" s="534">
        <v>0.95</v>
      </c>
      <c r="N50" s="613">
        <v>1</v>
      </c>
      <c r="O50" s="613">
        <v>0.8</v>
      </c>
      <c r="P50" s="501">
        <f t="shared" si="5"/>
        <v>5.05</v>
      </c>
      <c r="Q50" s="613">
        <v>0.7</v>
      </c>
      <c r="R50" s="613">
        <v>0.2</v>
      </c>
      <c r="S50" s="531"/>
      <c r="T50" s="531"/>
      <c r="U50" s="531"/>
      <c r="V50" s="531"/>
      <c r="W50" s="501">
        <f t="shared" si="1"/>
        <v>0.89999999999999991</v>
      </c>
      <c r="X50" s="501">
        <f t="shared" si="2"/>
        <v>5.9499999999999993</v>
      </c>
      <c r="Y50" s="531"/>
      <c r="Z50" s="531"/>
      <c r="AA50" s="531"/>
      <c r="AB50" s="531"/>
      <c r="AC50" s="531"/>
      <c r="AD50" s="490"/>
      <c r="AE50" s="501">
        <f t="shared" si="12"/>
        <v>0</v>
      </c>
    </row>
    <row r="51" spans="2:31" s="103" customFormat="1" ht="15" customHeight="1">
      <c r="B51" s="495" t="s">
        <v>44</v>
      </c>
      <c r="C51" s="610" t="s">
        <v>72</v>
      </c>
      <c r="D51" s="493"/>
      <c r="E51" s="494"/>
      <c r="F51" s="681"/>
      <c r="G51" s="610" t="s">
        <v>8</v>
      </c>
      <c r="H51" s="610" t="s">
        <v>131</v>
      </c>
      <c r="I51" s="611" t="s">
        <v>74</v>
      </c>
      <c r="J51" s="473"/>
      <c r="K51" s="531"/>
      <c r="L51" s="531"/>
      <c r="M51" s="531"/>
      <c r="N51" s="531"/>
      <c r="O51" s="531"/>
      <c r="P51" s="501">
        <f t="shared" si="5"/>
        <v>0</v>
      </c>
      <c r="Q51" s="531"/>
      <c r="R51" s="531"/>
      <c r="S51" s="613">
        <v>0.6</v>
      </c>
      <c r="T51" s="613">
        <v>0.6</v>
      </c>
      <c r="U51" s="613">
        <v>0.9</v>
      </c>
      <c r="V51" s="491">
        <v>1</v>
      </c>
      <c r="W51" s="501">
        <f t="shared" ref="W51" si="13">SUM(Q51:V51)</f>
        <v>3.1</v>
      </c>
      <c r="X51" s="501">
        <f t="shared" si="2"/>
        <v>3.1</v>
      </c>
      <c r="Y51" s="491">
        <v>1</v>
      </c>
      <c r="Z51" s="491">
        <v>1</v>
      </c>
      <c r="AA51" s="531"/>
      <c r="AB51" s="531"/>
      <c r="AC51" s="531"/>
      <c r="AD51" s="490"/>
      <c r="AE51" s="501">
        <f t="shared" si="12"/>
        <v>2</v>
      </c>
    </row>
    <row r="52" spans="2:31" s="103" customFormat="1" ht="15" customHeight="1">
      <c r="B52" s="495" t="s">
        <v>44</v>
      </c>
      <c r="C52" s="610" t="s">
        <v>72</v>
      </c>
      <c r="D52" s="493"/>
      <c r="E52" s="494"/>
      <c r="F52" s="681"/>
      <c r="G52" s="610" t="s">
        <v>8</v>
      </c>
      <c r="H52" s="610" t="s">
        <v>49</v>
      </c>
      <c r="I52" s="611" t="s">
        <v>75</v>
      </c>
      <c r="J52" s="482">
        <v>0.2</v>
      </c>
      <c r="K52" s="534">
        <v>0.6</v>
      </c>
      <c r="L52" s="534">
        <v>1</v>
      </c>
      <c r="M52" s="531"/>
      <c r="N52" s="531"/>
      <c r="O52" s="531"/>
      <c r="P52" s="501">
        <f t="shared" si="5"/>
        <v>1.8</v>
      </c>
      <c r="Q52" s="531"/>
      <c r="R52" s="531"/>
      <c r="S52" s="531"/>
      <c r="T52" s="531"/>
      <c r="U52" s="531"/>
      <c r="V52" s="531"/>
      <c r="W52" s="501">
        <f t="shared" si="1"/>
        <v>0</v>
      </c>
      <c r="X52" s="501">
        <f t="shared" si="2"/>
        <v>1.8</v>
      </c>
      <c r="Y52" s="531"/>
      <c r="Z52" s="531"/>
      <c r="AA52" s="531"/>
      <c r="AB52" s="531"/>
      <c r="AC52" s="531"/>
      <c r="AD52" s="490"/>
      <c r="AE52" s="501">
        <f t="shared" si="12"/>
        <v>0</v>
      </c>
    </row>
    <row r="53" spans="2:31" s="103" customFormat="1" ht="15" customHeight="1">
      <c r="B53" s="495" t="s">
        <v>44</v>
      </c>
      <c r="C53" s="610" t="s">
        <v>72</v>
      </c>
      <c r="D53" s="493"/>
      <c r="E53" s="494"/>
      <c r="F53" s="681"/>
      <c r="G53" s="610" t="s">
        <v>8</v>
      </c>
      <c r="H53" s="610" t="s">
        <v>334</v>
      </c>
      <c r="I53" s="611" t="s">
        <v>335</v>
      </c>
      <c r="J53" s="473"/>
      <c r="K53" s="531"/>
      <c r="L53" s="531"/>
      <c r="M53" s="534">
        <v>1</v>
      </c>
      <c r="N53" s="531"/>
      <c r="O53" s="531"/>
      <c r="P53" s="501">
        <f t="shared" si="5"/>
        <v>1</v>
      </c>
      <c r="Q53" s="531"/>
      <c r="R53" s="531"/>
      <c r="S53" s="531"/>
      <c r="T53" s="531"/>
      <c r="U53" s="531"/>
      <c r="V53" s="531"/>
      <c r="W53" s="501">
        <f t="shared" si="1"/>
        <v>0</v>
      </c>
      <c r="X53" s="501">
        <f t="shared" si="2"/>
        <v>1</v>
      </c>
      <c r="Y53" s="531"/>
      <c r="Z53" s="531"/>
      <c r="AA53" s="531"/>
      <c r="AB53" s="531"/>
      <c r="AC53" s="531"/>
      <c r="AD53" s="490"/>
      <c r="AE53" s="501">
        <f t="shared" si="12"/>
        <v>0</v>
      </c>
    </row>
    <row r="54" spans="2:31" s="103" customFormat="1" ht="15" customHeight="1">
      <c r="B54" s="495" t="s">
        <v>44</v>
      </c>
      <c r="C54" s="610" t="s">
        <v>72</v>
      </c>
      <c r="D54" s="493"/>
      <c r="E54" s="494"/>
      <c r="F54" s="681"/>
      <c r="G54" s="610" t="s">
        <v>8</v>
      </c>
      <c r="H54" s="610" t="s">
        <v>103</v>
      </c>
      <c r="I54" s="611" t="s">
        <v>102</v>
      </c>
      <c r="J54" s="482">
        <v>0.3</v>
      </c>
      <c r="K54" s="534">
        <v>1</v>
      </c>
      <c r="L54" s="534">
        <v>1</v>
      </c>
      <c r="M54" s="534">
        <v>1</v>
      </c>
      <c r="N54" s="613">
        <v>1</v>
      </c>
      <c r="O54" s="613">
        <v>1</v>
      </c>
      <c r="P54" s="501">
        <f t="shared" si="5"/>
        <v>5.3</v>
      </c>
      <c r="Q54" s="613">
        <v>1</v>
      </c>
      <c r="R54" s="613">
        <v>1</v>
      </c>
      <c r="S54" s="613">
        <v>1</v>
      </c>
      <c r="T54" s="613">
        <v>1</v>
      </c>
      <c r="U54" s="613">
        <v>1</v>
      </c>
      <c r="V54" s="491">
        <v>1</v>
      </c>
      <c r="W54" s="501">
        <f t="shared" si="1"/>
        <v>6</v>
      </c>
      <c r="X54" s="501">
        <f t="shared" si="2"/>
        <v>11.3</v>
      </c>
      <c r="Y54" s="491">
        <v>1</v>
      </c>
      <c r="Z54" s="491">
        <v>1</v>
      </c>
      <c r="AA54" s="531"/>
      <c r="AB54" s="531"/>
      <c r="AC54" s="531"/>
      <c r="AD54" s="490"/>
      <c r="AE54" s="501">
        <f t="shared" si="12"/>
        <v>2</v>
      </c>
    </row>
    <row r="55" spans="2:31" s="103" customFormat="1" ht="15" customHeight="1">
      <c r="B55" s="495" t="s">
        <v>44</v>
      </c>
      <c r="C55" s="610" t="s">
        <v>72</v>
      </c>
      <c r="D55" s="493"/>
      <c r="E55" s="494"/>
      <c r="F55" s="681"/>
      <c r="G55" s="610" t="s">
        <v>8</v>
      </c>
      <c r="H55" s="610" t="s">
        <v>51</v>
      </c>
      <c r="I55" s="611" t="s">
        <v>77</v>
      </c>
      <c r="J55" s="482">
        <v>1</v>
      </c>
      <c r="K55" s="534">
        <v>1</v>
      </c>
      <c r="L55" s="534">
        <v>1</v>
      </c>
      <c r="M55" s="534">
        <v>1</v>
      </c>
      <c r="N55" s="613">
        <v>1</v>
      </c>
      <c r="O55" s="613">
        <v>1</v>
      </c>
      <c r="P55" s="501">
        <f t="shared" si="5"/>
        <v>6</v>
      </c>
      <c r="Q55" s="613">
        <v>1</v>
      </c>
      <c r="R55" s="613">
        <v>1</v>
      </c>
      <c r="S55" s="613">
        <v>1</v>
      </c>
      <c r="T55" s="613">
        <v>1</v>
      </c>
      <c r="U55" s="613">
        <v>1</v>
      </c>
      <c r="V55" s="491">
        <v>1</v>
      </c>
      <c r="W55" s="501">
        <f t="shared" si="1"/>
        <v>6</v>
      </c>
      <c r="X55" s="501">
        <f t="shared" si="2"/>
        <v>12</v>
      </c>
      <c r="Y55" s="491">
        <v>1</v>
      </c>
      <c r="Z55" s="491">
        <v>1</v>
      </c>
      <c r="AA55" s="531"/>
      <c r="AB55" s="531"/>
      <c r="AC55" s="531"/>
      <c r="AD55" s="490"/>
      <c r="AE55" s="501">
        <f t="shared" si="12"/>
        <v>2</v>
      </c>
    </row>
    <row r="56" spans="2:31" s="103" customFormat="1" ht="15" customHeight="1">
      <c r="B56" s="495" t="s">
        <v>44</v>
      </c>
      <c r="C56" s="610" t="s">
        <v>72</v>
      </c>
      <c r="D56" s="493"/>
      <c r="E56" s="494"/>
      <c r="F56" s="681"/>
      <c r="G56" s="610" t="s">
        <v>8</v>
      </c>
      <c r="H56" s="610" t="s">
        <v>49</v>
      </c>
      <c r="I56" s="524" t="s">
        <v>367</v>
      </c>
      <c r="J56" s="482">
        <v>0.8</v>
      </c>
      <c r="K56" s="534">
        <v>0.6</v>
      </c>
      <c r="L56" s="534">
        <v>0.8</v>
      </c>
      <c r="M56" s="534">
        <v>1</v>
      </c>
      <c r="N56" s="613">
        <v>1</v>
      </c>
      <c r="O56" s="531"/>
      <c r="P56" s="501">
        <f t="shared" si="5"/>
        <v>4.2</v>
      </c>
      <c r="Q56" s="531"/>
      <c r="R56" s="531"/>
      <c r="S56" s="531"/>
      <c r="T56" s="531"/>
      <c r="U56" s="531"/>
      <c r="V56" s="531"/>
      <c r="W56" s="501">
        <f t="shared" si="1"/>
        <v>0</v>
      </c>
      <c r="X56" s="501">
        <f t="shared" si="2"/>
        <v>4.2</v>
      </c>
      <c r="Y56" s="531"/>
      <c r="Z56" s="531"/>
      <c r="AA56" s="531"/>
      <c r="AB56" s="531"/>
      <c r="AC56" s="531"/>
      <c r="AD56" s="490"/>
      <c r="AE56" s="501">
        <f t="shared" si="12"/>
        <v>0</v>
      </c>
    </row>
    <row r="57" spans="2:31" s="103" customFormat="1" ht="15" customHeight="1">
      <c r="B57" s="495" t="s">
        <v>44</v>
      </c>
      <c r="C57" s="610" t="s">
        <v>72</v>
      </c>
      <c r="D57" s="493"/>
      <c r="E57" s="494"/>
      <c r="F57" s="681"/>
      <c r="G57" s="610" t="s">
        <v>8</v>
      </c>
      <c r="H57" s="610" t="s">
        <v>440</v>
      </c>
      <c r="I57" s="611" t="s">
        <v>441</v>
      </c>
      <c r="J57" s="473"/>
      <c r="K57" s="531"/>
      <c r="L57" s="531"/>
      <c r="M57" s="531"/>
      <c r="N57" s="531"/>
      <c r="O57" s="613">
        <v>1</v>
      </c>
      <c r="P57" s="501">
        <f t="shared" si="5"/>
        <v>1</v>
      </c>
      <c r="Q57" s="613">
        <v>0.9</v>
      </c>
      <c r="R57" s="613">
        <v>0.1</v>
      </c>
      <c r="S57" s="613">
        <v>0.2</v>
      </c>
      <c r="T57" s="613">
        <v>0.2</v>
      </c>
      <c r="U57" s="613">
        <v>1</v>
      </c>
      <c r="V57" s="491">
        <v>1</v>
      </c>
      <c r="W57" s="501">
        <f t="shared" si="1"/>
        <v>3.4</v>
      </c>
      <c r="X57" s="501">
        <f t="shared" si="2"/>
        <v>4.4000000000000004</v>
      </c>
      <c r="Y57" s="491">
        <v>1</v>
      </c>
      <c r="Z57" s="491">
        <v>1</v>
      </c>
      <c r="AA57" s="531"/>
      <c r="AB57" s="531"/>
      <c r="AC57" s="531"/>
      <c r="AD57" s="490"/>
      <c r="AE57" s="501">
        <f t="shared" si="12"/>
        <v>2</v>
      </c>
    </row>
    <row r="58" spans="2:31" s="103" customFormat="1" ht="15" customHeight="1">
      <c r="B58" s="495" t="s">
        <v>44</v>
      </c>
      <c r="C58" s="610" t="s">
        <v>72</v>
      </c>
      <c r="D58" s="493"/>
      <c r="E58" s="494"/>
      <c r="F58" s="681"/>
      <c r="G58" s="610" t="s">
        <v>8</v>
      </c>
      <c r="H58" s="610" t="s">
        <v>206</v>
      </c>
      <c r="I58" s="611" t="s">
        <v>218</v>
      </c>
      <c r="J58" s="473"/>
      <c r="K58" s="531"/>
      <c r="L58" s="534">
        <v>1</v>
      </c>
      <c r="M58" s="534">
        <v>1</v>
      </c>
      <c r="N58" s="613">
        <v>1</v>
      </c>
      <c r="O58" s="613">
        <v>1</v>
      </c>
      <c r="P58" s="501">
        <f t="shared" si="5"/>
        <v>4</v>
      </c>
      <c r="Q58" s="613">
        <v>1</v>
      </c>
      <c r="R58" s="613">
        <v>1</v>
      </c>
      <c r="S58" s="613">
        <v>1</v>
      </c>
      <c r="T58" s="613">
        <v>1</v>
      </c>
      <c r="U58" s="613">
        <v>1</v>
      </c>
      <c r="V58" s="491">
        <v>1</v>
      </c>
      <c r="W58" s="501">
        <f t="shared" si="1"/>
        <v>6</v>
      </c>
      <c r="X58" s="501">
        <f t="shared" si="2"/>
        <v>10</v>
      </c>
      <c r="Y58" s="491">
        <v>1</v>
      </c>
      <c r="Z58" s="491">
        <v>1</v>
      </c>
      <c r="AA58" s="531"/>
      <c r="AB58" s="531"/>
      <c r="AC58" s="531"/>
      <c r="AD58" s="490"/>
      <c r="AE58" s="501">
        <f t="shared" si="12"/>
        <v>2</v>
      </c>
    </row>
    <row r="59" spans="2:31" s="103" customFormat="1" ht="15" customHeight="1">
      <c r="B59" s="495" t="s">
        <v>44</v>
      </c>
      <c r="C59" s="610" t="s">
        <v>72</v>
      </c>
      <c r="D59" s="493"/>
      <c r="E59" s="494"/>
      <c r="F59" s="681"/>
      <c r="G59" s="610" t="s">
        <v>8</v>
      </c>
      <c r="H59" s="610" t="s">
        <v>52</v>
      </c>
      <c r="I59" s="611" t="s">
        <v>258</v>
      </c>
      <c r="J59" s="473"/>
      <c r="K59" s="531"/>
      <c r="L59" s="534">
        <v>1</v>
      </c>
      <c r="M59" s="534">
        <v>0.5</v>
      </c>
      <c r="N59" s="531"/>
      <c r="O59" s="531"/>
      <c r="P59" s="501">
        <f t="shared" si="5"/>
        <v>1.5</v>
      </c>
      <c r="Q59" s="531"/>
      <c r="R59" s="531"/>
      <c r="S59" s="531"/>
      <c r="T59" s="531"/>
      <c r="U59" s="531"/>
      <c r="V59" s="531"/>
      <c r="W59" s="501">
        <f t="shared" si="1"/>
        <v>0</v>
      </c>
      <c r="X59" s="501">
        <f t="shared" si="2"/>
        <v>1.5</v>
      </c>
      <c r="Y59" s="531"/>
      <c r="Z59" s="531"/>
      <c r="AA59" s="531"/>
      <c r="AB59" s="531"/>
      <c r="AC59" s="531"/>
      <c r="AD59" s="490"/>
      <c r="AE59" s="501">
        <f t="shared" si="12"/>
        <v>0</v>
      </c>
    </row>
    <row r="60" spans="2:31" s="103" customFormat="1" ht="15" customHeight="1">
      <c r="B60" s="495" t="s">
        <v>44</v>
      </c>
      <c r="C60" s="511" t="s">
        <v>72</v>
      </c>
      <c r="D60" s="493"/>
      <c r="E60" s="494"/>
      <c r="F60" s="681"/>
      <c r="G60" s="511" t="s">
        <v>8</v>
      </c>
      <c r="H60" s="511" t="s">
        <v>368</v>
      </c>
      <c r="I60" s="500" t="s">
        <v>347</v>
      </c>
      <c r="J60" s="604"/>
      <c r="K60" s="605"/>
      <c r="L60" s="605"/>
      <c r="M60" s="487">
        <v>0.5</v>
      </c>
      <c r="N60" s="615">
        <v>1</v>
      </c>
      <c r="O60" s="615">
        <v>1</v>
      </c>
      <c r="P60" s="503">
        <f t="shared" si="5"/>
        <v>2.5</v>
      </c>
      <c r="Q60" s="615">
        <v>1</v>
      </c>
      <c r="R60" s="615">
        <v>1</v>
      </c>
      <c r="S60" s="615">
        <v>1</v>
      </c>
      <c r="T60" s="615">
        <v>1</v>
      </c>
      <c r="U60" s="615">
        <v>1</v>
      </c>
      <c r="V60" s="674">
        <v>1</v>
      </c>
      <c r="W60" s="503">
        <f t="shared" si="1"/>
        <v>6</v>
      </c>
      <c r="X60" s="503">
        <f t="shared" si="2"/>
        <v>8.5</v>
      </c>
      <c r="Y60" s="674">
        <v>1</v>
      </c>
      <c r="Z60" s="674">
        <v>1</v>
      </c>
      <c r="AA60" s="605"/>
      <c r="AB60" s="605"/>
      <c r="AC60" s="605"/>
      <c r="AD60" s="480"/>
      <c r="AE60" s="503">
        <f t="shared" si="12"/>
        <v>2</v>
      </c>
    </row>
    <row r="61" spans="2:31" s="103" customFormat="1" ht="15" customHeight="1">
      <c r="B61" s="495" t="s">
        <v>44</v>
      </c>
      <c r="C61" s="521" t="s">
        <v>76</v>
      </c>
      <c r="D61" s="493"/>
      <c r="E61" s="494"/>
      <c r="F61" s="681"/>
      <c r="G61" s="521" t="s">
        <v>7</v>
      </c>
      <c r="H61" s="521"/>
      <c r="I61" s="523" t="s">
        <v>365</v>
      </c>
      <c r="J61" s="485">
        <v>0.01</v>
      </c>
      <c r="K61" s="533">
        <v>0.01</v>
      </c>
      <c r="L61" s="533">
        <v>0.01</v>
      </c>
      <c r="M61" s="533">
        <v>0.01</v>
      </c>
      <c r="N61" s="533">
        <v>0.01</v>
      </c>
      <c r="O61" s="533">
        <v>0.01</v>
      </c>
      <c r="P61" s="502">
        <f t="shared" si="5"/>
        <v>6.0000000000000005E-2</v>
      </c>
      <c r="Q61" s="533">
        <v>0.01</v>
      </c>
      <c r="R61" s="533">
        <v>0.01</v>
      </c>
      <c r="S61" s="533">
        <v>0.01</v>
      </c>
      <c r="T61" s="533">
        <v>0.01</v>
      </c>
      <c r="U61" s="533">
        <v>0.01</v>
      </c>
      <c r="V61" s="492">
        <v>0.01</v>
      </c>
      <c r="W61" s="502">
        <f t="shared" si="1"/>
        <v>6.0000000000000005E-2</v>
      </c>
      <c r="X61" s="502">
        <f t="shared" si="2"/>
        <v>0.12000000000000001</v>
      </c>
      <c r="Y61" s="492">
        <v>0.01</v>
      </c>
      <c r="Z61" s="492">
        <v>0.01</v>
      </c>
      <c r="AA61" s="606"/>
      <c r="AB61" s="606"/>
      <c r="AC61" s="606"/>
      <c r="AD61" s="477"/>
      <c r="AE61" s="502">
        <f t="shared" si="12"/>
        <v>0.02</v>
      </c>
    </row>
    <row r="62" spans="2:31" ht="15" customHeight="1">
      <c r="B62" s="495" t="s">
        <v>44</v>
      </c>
      <c r="C62" s="610" t="s">
        <v>76</v>
      </c>
      <c r="D62" s="493"/>
      <c r="E62" s="494"/>
      <c r="F62" s="681"/>
      <c r="G62" s="610" t="s">
        <v>8</v>
      </c>
      <c r="H62" s="610" t="s">
        <v>103</v>
      </c>
      <c r="I62" s="611" t="s">
        <v>97</v>
      </c>
      <c r="J62" s="482">
        <v>0.8</v>
      </c>
      <c r="K62" s="534">
        <v>0.8</v>
      </c>
      <c r="L62" s="534">
        <v>1</v>
      </c>
      <c r="M62" s="534">
        <v>0.95</v>
      </c>
      <c r="N62" s="613">
        <v>0.4</v>
      </c>
      <c r="O62" s="613">
        <v>0.8</v>
      </c>
      <c r="P62" s="501">
        <f t="shared" si="5"/>
        <v>4.75</v>
      </c>
      <c r="Q62" s="613">
        <v>0.8</v>
      </c>
      <c r="R62" s="613">
        <v>0.7</v>
      </c>
      <c r="S62" s="613">
        <v>1</v>
      </c>
      <c r="T62" s="613">
        <v>1</v>
      </c>
      <c r="U62" s="613">
        <v>1</v>
      </c>
      <c r="V62" s="491">
        <v>1</v>
      </c>
      <c r="W62" s="501">
        <f t="shared" si="1"/>
        <v>5.5</v>
      </c>
      <c r="X62" s="501">
        <f t="shared" si="2"/>
        <v>10.25</v>
      </c>
      <c r="Y62" s="491">
        <v>1</v>
      </c>
      <c r="Z62" s="491">
        <v>1</v>
      </c>
      <c r="AA62" s="531"/>
      <c r="AB62" s="531"/>
      <c r="AC62" s="531"/>
      <c r="AD62" s="490"/>
      <c r="AE62" s="501">
        <f t="shared" si="12"/>
        <v>2</v>
      </c>
    </row>
    <row r="63" spans="2:31" ht="15" customHeight="1">
      <c r="B63" s="495" t="s">
        <v>44</v>
      </c>
      <c r="C63" s="610" t="s">
        <v>76</v>
      </c>
      <c r="D63" s="493"/>
      <c r="E63" s="494"/>
      <c r="F63" s="681"/>
      <c r="G63" s="610" t="s">
        <v>9</v>
      </c>
      <c r="H63" s="610" t="s">
        <v>370</v>
      </c>
      <c r="I63" s="611" t="s">
        <v>304</v>
      </c>
      <c r="J63" s="482">
        <v>0.7</v>
      </c>
      <c r="K63" s="534">
        <v>0.9</v>
      </c>
      <c r="L63" s="534">
        <v>1</v>
      </c>
      <c r="M63" s="534">
        <v>1</v>
      </c>
      <c r="N63" s="613">
        <v>1</v>
      </c>
      <c r="O63" s="614">
        <v>1</v>
      </c>
      <c r="P63" s="501">
        <f t="shared" si="5"/>
        <v>5.6</v>
      </c>
      <c r="Q63" s="613">
        <v>1</v>
      </c>
      <c r="R63" s="308"/>
      <c r="S63" s="308"/>
      <c r="T63" s="308"/>
      <c r="U63" s="308"/>
      <c r="V63" s="308"/>
      <c r="W63" s="501">
        <f t="shared" ref="W63" si="14">SUM(Q63:V63)</f>
        <v>1</v>
      </c>
      <c r="X63" s="501">
        <f t="shared" si="2"/>
        <v>6.6</v>
      </c>
      <c r="Y63" s="308"/>
      <c r="Z63" s="308"/>
      <c r="AA63" s="531"/>
      <c r="AB63" s="531"/>
      <c r="AC63" s="531"/>
      <c r="AD63" s="490"/>
      <c r="AE63" s="501">
        <f t="shared" ref="AE63" si="15">SUM(Y63:AD63)</f>
        <v>0</v>
      </c>
    </row>
    <row r="64" spans="2:31" ht="15" customHeight="1">
      <c r="B64" s="495" t="s">
        <v>44</v>
      </c>
      <c r="C64" s="511" t="s">
        <v>369</v>
      </c>
      <c r="D64" s="493"/>
      <c r="E64" s="494"/>
      <c r="F64" s="681"/>
      <c r="G64" s="87" t="s">
        <v>9</v>
      </c>
      <c r="H64" s="87" t="s">
        <v>370</v>
      </c>
      <c r="I64" s="762" t="s">
        <v>704</v>
      </c>
      <c r="J64" s="155"/>
      <c r="K64" s="535"/>
      <c r="L64" s="535"/>
      <c r="M64" s="535"/>
      <c r="N64" s="763"/>
      <c r="O64" s="764"/>
      <c r="P64" s="152">
        <f t="shared" si="5"/>
        <v>0</v>
      </c>
      <c r="Q64" s="763"/>
      <c r="R64" s="618">
        <v>1</v>
      </c>
      <c r="S64" s="618">
        <v>1</v>
      </c>
      <c r="T64" s="618">
        <v>1</v>
      </c>
      <c r="U64" s="618">
        <v>1</v>
      </c>
      <c r="V64" s="812">
        <v>1</v>
      </c>
      <c r="W64" s="152">
        <f t="shared" si="1"/>
        <v>5</v>
      </c>
      <c r="X64" s="152">
        <f t="shared" si="2"/>
        <v>5</v>
      </c>
      <c r="Y64" s="812">
        <v>1</v>
      </c>
      <c r="Z64" s="812">
        <v>1</v>
      </c>
      <c r="AA64" s="535"/>
      <c r="AB64" s="535"/>
      <c r="AC64" s="535"/>
      <c r="AD64" s="192"/>
      <c r="AE64" s="152">
        <f t="shared" si="12"/>
        <v>2</v>
      </c>
    </row>
    <row r="65" spans="2:31" s="496" customFormat="1" ht="15" customHeight="1">
      <c r="B65" s="199" t="s">
        <v>138</v>
      </c>
      <c r="C65" s="610" t="s">
        <v>212</v>
      </c>
      <c r="D65" s="493"/>
      <c r="E65" s="494"/>
      <c r="F65" s="681"/>
      <c r="G65" s="521" t="s">
        <v>7</v>
      </c>
      <c r="H65" s="610"/>
      <c r="I65" s="523" t="s">
        <v>137</v>
      </c>
      <c r="J65" s="482">
        <v>0.01</v>
      </c>
      <c r="K65" s="533">
        <v>0.01</v>
      </c>
      <c r="L65" s="606"/>
      <c r="M65" s="606"/>
      <c r="N65" s="606"/>
      <c r="O65" s="606"/>
      <c r="P65" s="502">
        <f t="shared" si="5"/>
        <v>0.02</v>
      </c>
      <c r="Q65" s="606"/>
      <c r="R65" s="606"/>
      <c r="S65" s="606"/>
      <c r="T65" s="606"/>
      <c r="U65" s="606"/>
      <c r="V65" s="606"/>
      <c r="W65" s="502">
        <f t="shared" ref="W65:W147" si="16">SUM(Q65:V65)</f>
        <v>0</v>
      </c>
      <c r="X65" s="502">
        <f t="shared" si="2"/>
        <v>0.02</v>
      </c>
      <c r="Y65" s="606"/>
      <c r="Z65" s="606"/>
      <c r="AA65" s="531"/>
      <c r="AB65" s="531"/>
      <c r="AC65" s="531"/>
      <c r="AD65" s="490"/>
      <c r="AE65" s="501">
        <f t="shared" si="10"/>
        <v>0</v>
      </c>
    </row>
    <row r="66" spans="2:31" s="496" customFormat="1" ht="15" customHeight="1">
      <c r="B66" s="199" t="s">
        <v>138</v>
      </c>
      <c r="C66" s="511" t="s">
        <v>213</v>
      </c>
      <c r="D66" s="493"/>
      <c r="E66" s="494"/>
      <c r="F66" s="681"/>
      <c r="G66" s="87" t="s">
        <v>62</v>
      </c>
      <c r="H66" s="87" t="s">
        <v>131</v>
      </c>
      <c r="I66" s="612" t="s">
        <v>218</v>
      </c>
      <c r="J66" s="365">
        <v>1</v>
      </c>
      <c r="K66" s="291">
        <v>1</v>
      </c>
      <c r="L66" s="535"/>
      <c r="M66" s="535"/>
      <c r="N66" s="535"/>
      <c r="O66" s="535"/>
      <c r="P66" s="152">
        <f t="shared" si="5"/>
        <v>2</v>
      </c>
      <c r="Q66" s="535"/>
      <c r="R66" s="535"/>
      <c r="S66" s="535"/>
      <c r="T66" s="535"/>
      <c r="U66" s="535"/>
      <c r="V66" s="535"/>
      <c r="W66" s="152">
        <f t="shared" si="16"/>
        <v>0</v>
      </c>
      <c r="X66" s="152">
        <f t="shared" si="2"/>
        <v>2</v>
      </c>
      <c r="Y66" s="535"/>
      <c r="Z66" s="535"/>
      <c r="AA66" s="535"/>
      <c r="AB66" s="535"/>
      <c r="AC66" s="535"/>
      <c r="AD66" s="192"/>
      <c r="AE66" s="152">
        <f t="shared" si="10"/>
        <v>0</v>
      </c>
    </row>
    <row r="67" spans="2:31" s="496" customFormat="1" ht="15" customHeight="1">
      <c r="B67" s="199" t="s">
        <v>138</v>
      </c>
      <c r="C67" s="610" t="s">
        <v>259</v>
      </c>
      <c r="D67" s="493"/>
      <c r="E67" s="494"/>
      <c r="F67" s="681"/>
      <c r="G67" s="521" t="s">
        <v>7</v>
      </c>
      <c r="H67" s="610"/>
      <c r="I67" s="523" t="s">
        <v>137</v>
      </c>
      <c r="J67" s="482">
        <v>0.01</v>
      </c>
      <c r="K67" s="534">
        <v>0.01</v>
      </c>
      <c r="L67" s="531"/>
      <c r="M67" s="531"/>
      <c r="N67" s="531"/>
      <c r="O67" s="531"/>
      <c r="P67" s="501">
        <f t="shared" si="5"/>
        <v>0.02</v>
      </c>
      <c r="Q67" s="531"/>
      <c r="R67" s="531"/>
      <c r="S67" s="531"/>
      <c r="T67" s="531"/>
      <c r="U67" s="531"/>
      <c r="V67" s="531"/>
      <c r="W67" s="501">
        <f t="shared" si="16"/>
        <v>0</v>
      </c>
      <c r="X67" s="501">
        <f t="shared" si="2"/>
        <v>0.02</v>
      </c>
      <c r="Y67" s="531"/>
      <c r="Z67" s="531"/>
      <c r="AA67" s="531"/>
      <c r="AB67" s="531"/>
      <c r="AC67" s="531"/>
      <c r="AD67" s="490"/>
      <c r="AE67" s="501">
        <f t="shared" si="10"/>
        <v>0</v>
      </c>
    </row>
    <row r="68" spans="2:31" s="496" customFormat="1" ht="15" customHeight="1">
      <c r="B68" s="199" t="s">
        <v>138</v>
      </c>
      <c r="C68" s="511" t="s">
        <v>260</v>
      </c>
      <c r="D68" s="493"/>
      <c r="E68" s="494"/>
      <c r="F68" s="681"/>
      <c r="G68" s="87" t="s">
        <v>62</v>
      </c>
      <c r="H68" s="87" t="s">
        <v>223</v>
      </c>
      <c r="I68" s="612" t="s">
        <v>258</v>
      </c>
      <c r="J68" s="365">
        <v>1</v>
      </c>
      <c r="K68" s="291">
        <v>1</v>
      </c>
      <c r="L68" s="535"/>
      <c r="M68" s="535"/>
      <c r="N68" s="535"/>
      <c r="O68" s="535"/>
      <c r="P68" s="152">
        <f t="shared" si="5"/>
        <v>2</v>
      </c>
      <c r="Q68" s="535"/>
      <c r="R68" s="535"/>
      <c r="S68" s="535"/>
      <c r="T68" s="535"/>
      <c r="U68" s="535"/>
      <c r="V68" s="535"/>
      <c r="W68" s="152">
        <f t="shared" si="16"/>
        <v>0</v>
      </c>
      <c r="X68" s="152">
        <f t="shared" si="2"/>
        <v>2</v>
      </c>
      <c r="Y68" s="535"/>
      <c r="Z68" s="535"/>
      <c r="AA68" s="535"/>
      <c r="AB68" s="535"/>
      <c r="AC68" s="535"/>
      <c r="AD68" s="192"/>
      <c r="AE68" s="152">
        <f t="shared" si="10"/>
        <v>0</v>
      </c>
    </row>
    <row r="69" spans="2:31" s="496" customFormat="1" ht="15" customHeight="1">
      <c r="B69" s="495" t="s">
        <v>44</v>
      </c>
      <c r="C69" s="521" t="s">
        <v>237</v>
      </c>
      <c r="D69" s="493"/>
      <c r="E69" s="494"/>
      <c r="F69" s="681"/>
      <c r="G69" s="521" t="s">
        <v>7</v>
      </c>
      <c r="H69" s="521"/>
      <c r="I69" s="523" t="s">
        <v>111</v>
      </c>
      <c r="J69" s="485">
        <v>0.01</v>
      </c>
      <c r="K69" s="533">
        <v>0.01</v>
      </c>
      <c r="L69" s="606"/>
      <c r="M69" s="606"/>
      <c r="N69" s="606"/>
      <c r="O69" s="606"/>
      <c r="P69" s="502">
        <f t="shared" si="5"/>
        <v>0.02</v>
      </c>
      <c r="Q69" s="606"/>
      <c r="R69" s="606"/>
      <c r="S69" s="606"/>
      <c r="T69" s="606"/>
      <c r="U69" s="606"/>
      <c r="V69" s="606"/>
      <c r="W69" s="502">
        <f t="shared" si="16"/>
        <v>0</v>
      </c>
      <c r="X69" s="502">
        <f t="shared" si="2"/>
        <v>0.02</v>
      </c>
      <c r="Y69" s="504"/>
      <c r="Z69" s="606"/>
      <c r="AA69" s="606"/>
      <c r="AB69" s="606"/>
      <c r="AC69" s="606"/>
      <c r="AD69" s="606"/>
      <c r="AE69" s="502">
        <f t="shared" si="10"/>
        <v>0</v>
      </c>
    </row>
    <row r="70" spans="2:31" s="496" customFormat="1" ht="15" customHeight="1">
      <c r="B70" s="495" t="s">
        <v>44</v>
      </c>
      <c r="C70" s="610" t="s">
        <v>237</v>
      </c>
      <c r="D70" s="493"/>
      <c r="E70" s="494"/>
      <c r="F70" s="681"/>
      <c r="G70" s="610" t="s">
        <v>62</v>
      </c>
      <c r="H70" s="610" t="s">
        <v>131</v>
      </c>
      <c r="I70" s="611" t="s">
        <v>170</v>
      </c>
      <c r="J70" s="482">
        <v>0.2</v>
      </c>
      <c r="K70" s="534">
        <v>0.1</v>
      </c>
      <c r="L70" s="531"/>
      <c r="M70" s="531"/>
      <c r="N70" s="531"/>
      <c r="O70" s="531"/>
      <c r="P70" s="501">
        <f t="shared" si="5"/>
        <v>0.30000000000000004</v>
      </c>
      <c r="Q70" s="531"/>
      <c r="R70" s="531"/>
      <c r="S70" s="531"/>
      <c r="T70" s="531"/>
      <c r="U70" s="531"/>
      <c r="V70" s="531"/>
      <c r="W70" s="501">
        <f t="shared" si="16"/>
        <v>0</v>
      </c>
      <c r="X70" s="501">
        <f t="shared" ref="X70:X147" si="17">SUM(P70,W70)</f>
        <v>0.30000000000000004</v>
      </c>
      <c r="Y70" s="473"/>
      <c r="Z70" s="531"/>
      <c r="AA70" s="531"/>
      <c r="AB70" s="531"/>
      <c r="AC70" s="531"/>
      <c r="AD70" s="531"/>
      <c r="AE70" s="501">
        <f t="shared" si="10"/>
        <v>0</v>
      </c>
    </row>
    <row r="71" spans="2:31" s="496" customFormat="1" ht="15" customHeight="1">
      <c r="B71" s="495" t="s">
        <v>44</v>
      </c>
      <c r="C71" s="511" t="s">
        <v>237</v>
      </c>
      <c r="D71" s="493"/>
      <c r="E71" s="494"/>
      <c r="F71" s="681"/>
      <c r="G71" s="511" t="s">
        <v>62</v>
      </c>
      <c r="H71" s="511" t="s">
        <v>297</v>
      </c>
      <c r="I71" s="500" t="s">
        <v>24</v>
      </c>
      <c r="J71" s="488">
        <v>1</v>
      </c>
      <c r="K71" s="487">
        <v>1</v>
      </c>
      <c r="L71" s="605"/>
      <c r="M71" s="605"/>
      <c r="N71" s="605"/>
      <c r="O71" s="605"/>
      <c r="P71" s="503">
        <f t="shared" si="5"/>
        <v>2</v>
      </c>
      <c r="Q71" s="605"/>
      <c r="R71" s="605"/>
      <c r="S71" s="605"/>
      <c r="T71" s="605"/>
      <c r="U71" s="605"/>
      <c r="V71" s="605"/>
      <c r="W71" s="503">
        <f t="shared" si="16"/>
        <v>0</v>
      </c>
      <c r="X71" s="503">
        <f t="shared" si="17"/>
        <v>2</v>
      </c>
      <c r="Y71" s="604"/>
      <c r="Z71" s="605"/>
      <c r="AA71" s="605"/>
      <c r="AB71" s="605"/>
      <c r="AC71" s="605"/>
      <c r="AD71" s="605"/>
      <c r="AE71" s="503">
        <f t="shared" si="10"/>
        <v>0</v>
      </c>
    </row>
    <row r="72" spans="2:31" s="496" customFormat="1" ht="15" customHeight="1">
      <c r="B72" s="495" t="s">
        <v>44</v>
      </c>
      <c r="C72" s="521" t="s">
        <v>217</v>
      </c>
      <c r="D72" s="493"/>
      <c r="E72" s="494"/>
      <c r="F72" s="681"/>
      <c r="G72" s="521" t="s">
        <v>7</v>
      </c>
      <c r="H72" s="521"/>
      <c r="I72" s="523" t="s">
        <v>71</v>
      </c>
      <c r="J72" s="485">
        <v>0.05</v>
      </c>
      <c r="K72" s="606"/>
      <c r="L72" s="606"/>
      <c r="M72" s="606"/>
      <c r="N72" s="606"/>
      <c r="O72" s="606"/>
      <c r="P72" s="502">
        <f t="shared" si="5"/>
        <v>0.05</v>
      </c>
      <c r="Q72" s="606"/>
      <c r="R72" s="606"/>
      <c r="S72" s="606"/>
      <c r="T72" s="606"/>
      <c r="U72" s="606"/>
      <c r="V72" s="606"/>
      <c r="W72" s="502">
        <f t="shared" si="16"/>
        <v>0</v>
      </c>
      <c r="X72" s="502">
        <f t="shared" si="17"/>
        <v>0.05</v>
      </c>
      <c r="Y72" s="504"/>
      <c r="Z72" s="606"/>
      <c r="AA72" s="606"/>
      <c r="AB72" s="606"/>
      <c r="AC72" s="606"/>
      <c r="AD72" s="606"/>
      <c r="AE72" s="502">
        <f t="shared" si="10"/>
        <v>0</v>
      </c>
    </row>
    <row r="73" spans="2:31" s="496" customFormat="1" ht="15" customHeight="1">
      <c r="B73" s="495" t="s">
        <v>44</v>
      </c>
      <c r="C73" s="610" t="s">
        <v>217</v>
      </c>
      <c r="D73" s="493"/>
      <c r="E73" s="494"/>
      <c r="F73" s="681"/>
      <c r="G73" s="610" t="s">
        <v>62</v>
      </c>
      <c r="H73" s="610" t="s">
        <v>165</v>
      </c>
      <c r="I73" s="611" t="s">
        <v>74</v>
      </c>
      <c r="J73" s="482">
        <v>0.5</v>
      </c>
      <c r="K73" s="531"/>
      <c r="L73" s="531"/>
      <c r="M73" s="531"/>
      <c r="N73" s="531"/>
      <c r="O73" s="531"/>
      <c r="P73" s="501">
        <f t="shared" si="5"/>
        <v>0.5</v>
      </c>
      <c r="Q73" s="531"/>
      <c r="R73" s="531"/>
      <c r="S73" s="531"/>
      <c r="T73" s="531"/>
      <c r="U73" s="531"/>
      <c r="V73" s="531"/>
      <c r="W73" s="501">
        <f t="shared" si="16"/>
        <v>0</v>
      </c>
      <c r="X73" s="501">
        <f t="shared" si="17"/>
        <v>0.5</v>
      </c>
      <c r="Y73" s="473"/>
      <c r="Z73" s="531"/>
      <c r="AA73" s="531"/>
      <c r="AB73" s="531"/>
      <c r="AC73" s="531"/>
      <c r="AD73" s="531"/>
      <c r="AE73" s="501">
        <f t="shared" si="10"/>
        <v>0</v>
      </c>
    </row>
    <row r="74" spans="2:31" s="496" customFormat="1" ht="15" customHeight="1">
      <c r="B74" s="495" t="s">
        <v>44</v>
      </c>
      <c r="C74" s="511" t="s">
        <v>217</v>
      </c>
      <c r="D74" s="493"/>
      <c r="E74" s="494"/>
      <c r="F74" s="681"/>
      <c r="G74" s="511" t="s">
        <v>62</v>
      </c>
      <c r="H74" s="511" t="s">
        <v>165</v>
      </c>
      <c r="I74" s="500" t="s">
        <v>135</v>
      </c>
      <c r="J74" s="488">
        <v>0.5</v>
      </c>
      <c r="K74" s="605"/>
      <c r="L74" s="605"/>
      <c r="M74" s="605"/>
      <c r="N74" s="605"/>
      <c r="O74" s="605"/>
      <c r="P74" s="503">
        <f t="shared" si="5"/>
        <v>0.5</v>
      </c>
      <c r="Q74" s="605"/>
      <c r="R74" s="605"/>
      <c r="S74" s="605"/>
      <c r="T74" s="605"/>
      <c r="U74" s="605"/>
      <c r="V74" s="605"/>
      <c r="W74" s="503">
        <f t="shared" si="16"/>
        <v>0</v>
      </c>
      <c r="X74" s="503">
        <f t="shared" si="17"/>
        <v>0.5</v>
      </c>
      <c r="Y74" s="604"/>
      <c r="Z74" s="605"/>
      <c r="AA74" s="605"/>
      <c r="AB74" s="605"/>
      <c r="AC74" s="605"/>
      <c r="AD74" s="605"/>
      <c r="AE74" s="503">
        <f t="shared" si="10"/>
        <v>0</v>
      </c>
    </row>
    <row r="75" spans="2:31" s="496" customFormat="1" ht="15" customHeight="1">
      <c r="B75" s="495" t="s">
        <v>44</v>
      </c>
      <c r="C75" s="521" t="s">
        <v>269</v>
      </c>
      <c r="D75" s="493"/>
      <c r="E75" s="494"/>
      <c r="F75" s="681"/>
      <c r="G75" s="521" t="s">
        <v>7</v>
      </c>
      <c r="H75" s="521"/>
      <c r="I75" s="523" t="s">
        <v>71</v>
      </c>
      <c r="J75" s="485">
        <v>0.01</v>
      </c>
      <c r="K75" s="533">
        <v>0.01</v>
      </c>
      <c r="L75" s="606"/>
      <c r="M75" s="606"/>
      <c r="N75" s="606"/>
      <c r="O75" s="606"/>
      <c r="P75" s="502">
        <f t="shared" si="5"/>
        <v>0.02</v>
      </c>
      <c r="Q75" s="606"/>
      <c r="R75" s="606"/>
      <c r="S75" s="606"/>
      <c r="T75" s="606"/>
      <c r="U75" s="606"/>
      <c r="V75" s="606"/>
      <c r="W75" s="502">
        <f t="shared" si="16"/>
        <v>0</v>
      </c>
      <c r="X75" s="502">
        <f t="shared" si="17"/>
        <v>0.02</v>
      </c>
      <c r="Y75" s="504"/>
      <c r="Z75" s="606"/>
      <c r="AA75" s="606"/>
      <c r="AB75" s="606"/>
      <c r="AC75" s="606"/>
      <c r="AD75" s="606"/>
      <c r="AE75" s="502">
        <f t="shared" si="10"/>
        <v>0</v>
      </c>
    </row>
    <row r="76" spans="2:31" s="496" customFormat="1" ht="15" customHeight="1">
      <c r="B76" s="495" t="s">
        <v>44</v>
      </c>
      <c r="C76" s="511" t="s">
        <v>270</v>
      </c>
      <c r="D76" s="493"/>
      <c r="E76" s="494"/>
      <c r="F76" s="681"/>
      <c r="G76" s="511" t="s">
        <v>62</v>
      </c>
      <c r="H76" s="511" t="s">
        <v>165</v>
      </c>
      <c r="I76" s="500" t="s">
        <v>74</v>
      </c>
      <c r="J76" s="488">
        <v>0.2</v>
      </c>
      <c r="K76" s="605"/>
      <c r="L76" s="605"/>
      <c r="M76" s="605"/>
      <c r="N76" s="605"/>
      <c r="O76" s="605"/>
      <c r="P76" s="503">
        <f t="shared" si="5"/>
        <v>0.2</v>
      </c>
      <c r="Q76" s="605"/>
      <c r="R76" s="605"/>
      <c r="S76" s="605"/>
      <c r="T76" s="605"/>
      <c r="U76" s="605"/>
      <c r="V76" s="605"/>
      <c r="W76" s="503">
        <f t="shared" si="16"/>
        <v>0</v>
      </c>
      <c r="X76" s="503">
        <f t="shared" si="17"/>
        <v>0.2</v>
      </c>
      <c r="Y76" s="604"/>
      <c r="Z76" s="605"/>
      <c r="AA76" s="605"/>
      <c r="AB76" s="605"/>
      <c r="AC76" s="605"/>
      <c r="AD76" s="605"/>
      <c r="AE76" s="503">
        <f t="shared" si="10"/>
        <v>0</v>
      </c>
    </row>
    <row r="77" spans="2:31" s="496" customFormat="1" ht="15" customHeight="1">
      <c r="B77" s="495" t="s">
        <v>44</v>
      </c>
      <c r="C77" s="521" t="s">
        <v>255</v>
      </c>
      <c r="D77" s="493"/>
      <c r="E77" s="494"/>
      <c r="F77" s="681"/>
      <c r="G77" s="521" t="s">
        <v>7</v>
      </c>
      <c r="H77" s="521"/>
      <c r="I77" s="523" t="s">
        <v>71</v>
      </c>
      <c r="J77" s="485">
        <v>0.05</v>
      </c>
      <c r="K77" s="606"/>
      <c r="L77" s="606"/>
      <c r="M77" s="606"/>
      <c r="N77" s="606"/>
      <c r="O77" s="606"/>
      <c r="P77" s="502">
        <f t="shared" si="5"/>
        <v>0.05</v>
      </c>
      <c r="Q77" s="606"/>
      <c r="R77" s="606"/>
      <c r="S77" s="606"/>
      <c r="T77" s="606"/>
      <c r="U77" s="606"/>
      <c r="V77" s="606"/>
      <c r="W77" s="502">
        <f t="shared" si="16"/>
        <v>0</v>
      </c>
      <c r="X77" s="502">
        <f t="shared" si="17"/>
        <v>0.05</v>
      </c>
      <c r="Y77" s="504"/>
      <c r="Z77" s="606"/>
      <c r="AA77" s="606"/>
      <c r="AB77" s="606"/>
      <c r="AC77" s="606"/>
      <c r="AD77" s="606"/>
      <c r="AE77" s="502">
        <f t="shared" ref="AE77:AE84" si="18">SUM(Y77:AD77)</f>
        <v>0</v>
      </c>
    </row>
    <row r="78" spans="2:31" s="496" customFormat="1" ht="15" customHeight="1">
      <c r="B78" s="495" t="s">
        <v>44</v>
      </c>
      <c r="C78" s="511" t="s">
        <v>255</v>
      </c>
      <c r="D78" s="493"/>
      <c r="E78" s="494"/>
      <c r="F78" s="681"/>
      <c r="G78" s="511" t="s">
        <v>62</v>
      </c>
      <c r="H78" s="511" t="s">
        <v>165</v>
      </c>
      <c r="I78" s="500" t="s">
        <v>135</v>
      </c>
      <c r="J78" s="488">
        <v>0.1</v>
      </c>
      <c r="K78" s="605"/>
      <c r="L78" s="605"/>
      <c r="M78" s="605"/>
      <c r="N78" s="605"/>
      <c r="O78" s="605"/>
      <c r="P78" s="503">
        <f t="shared" si="5"/>
        <v>0.1</v>
      </c>
      <c r="Q78" s="605"/>
      <c r="R78" s="605"/>
      <c r="S78" s="605"/>
      <c r="T78" s="605"/>
      <c r="U78" s="605"/>
      <c r="V78" s="605"/>
      <c r="W78" s="503">
        <f t="shared" si="16"/>
        <v>0</v>
      </c>
      <c r="X78" s="503">
        <f t="shared" si="17"/>
        <v>0.1</v>
      </c>
      <c r="Y78" s="604"/>
      <c r="Z78" s="605"/>
      <c r="AA78" s="605"/>
      <c r="AB78" s="605"/>
      <c r="AC78" s="605"/>
      <c r="AD78" s="605"/>
      <c r="AE78" s="503">
        <f t="shared" si="18"/>
        <v>0</v>
      </c>
    </row>
    <row r="79" spans="2:31" s="496" customFormat="1" ht="15" customHeight="1">
      <c r="B79" s="495" t="s">
        <v>44</v>
      </c>
      <c r="C79" s="521" t="s">
        <v>256</v>
      </c>
      <c r="D79" s="493"/>
      <c r="E79" s="494"/>
      <c r="F79" s="681"/>
      <c r="G79" s="521" t="s">
        <v>7</v>
      </c>
      <c r="H79" s="521"/>
      <c r="I79" s="523" t="s">
        <v>71</v>
      </c>
      <c r="J79" s="485">
        <v>0.05</v>
      </c>
      <c r="K79" s="533">
        <v>0.05</v>
      </c>
      <c r="L79" s="533">
        <v>0.05</v>
      </c>
      <c r="M79" s="606"/>
      <c r="N79" s="606"/>
      <c r="O79" s="606"/>
      <c r="P79" s="502">
        <f t="shared" si="5"/>
        <v>0.15000000000000002</v>
      </c>
      <c r="Q79" s="606"/>
      <c r="R79" s="606"/>
      <c r="S79" s="606"/>
      <c r="T79" s="606"/>
      <c r="U79" s="606"/>
      <c r="V79" s="606"/>
      <c r="W79" s="502">
        <f t="shared" si="16"/>
        <v>0</v>
      </c>
      <c r="X79" s="502">
        <f t="shared" si="17"/>
        <v>0.15000000000000002</v>
      </c>
      <c r="Y79" s="504"/>
      <c r="Z79" s="606"/>
      <c r="AA79" s="606"/>
      <c r="AB79" s="606"/>
      <c r="AC79" s="606"/>
      <c r="AD79" s="606"/>
      <c r="AE79" s="502">
        <f t="shared" si="18"/>
        <v>0</v>
      </c>
    </row>
    <row r="80" spans="2:31" s="496" customFormat="1" ht="15" customHeight="1">
      <c r="B80" s="495" t="s">
        <v>44</v>
      </c>
      <c r="C80" s="610" t="s">
        <v>256</v>
      </c>
      <c r="D80" s="493"/>
      <c r="E80" s="494"/>
      <c r="F80" s="681"/>
      <c r="G80" s="610" t="s">
        <v>62</v>
      </c>
      <c r="H80" s="610" t="s">
        <v>165</v>
      </c>
      <c r="I80" s="611" t="s">
        <v>135</v>
      </c>
      <c r="J80" s="482">
        <v>0.2</v>
      </c>
      <c r="K80" s="534">
        <v>0.4</v>
      </c>
      <c r="L80" s="531"/>
      <c r="M80" s="531"/>
      <c r="N80" s="531"/>
      <c r="O80" s="531"/>
      <c r="P80" s="501">
        <f t="shared" si="5"/>
        <v>0.60000000000000009</v>
      </c>
      <c r="Q80" s="531"/>
      <c r="R80" s="531"/>
      <c r="S80" s="531"/>
      <c r="T80" s="531"/>
      <c r="U80" s="531"/>
      <c r="V80" s="531"/>
      <c r="W80" s="501">
        <f t="shared" si="16"/>
        <v>0</v>
      </c>
      <c r="X80" s="501">
        <f t="shared" si="17"/>
        <v>0.60000000000000009</v>
      </c>
      <c r="Y80" s="473"/>
      <c r="Z80" s="531"/>
      <c r="AA80" s="531"/>
      <c r="AB80" s="531"/>
      <c r="AC80" s="531"/>
      <c r="AD80" s="531"/>
      <c r="AE80" s="501">
        <f t="shared" si="18"/>
        <v>0</v>
      </c>
    </row>
    <row r="81" spans="2:31" s="496" customFormat="1" ht="15" customHeight="1">
      <c r="B81" s="495" t="s">
        <v>44</v>
      </c>
      <c r="C81" s="511" t="s">
        <v>256</v>
      </c>
      <c r="D81" s="493"/>
      <c r="E81" s="494"/>
      <c r="F81" s="681"/>
      <c r="G81" s="511" t="s">
        <v>62</v>
      </c>
      <c r="H81" s="511" t="s">
        <v>165</v>
      </c>
      <c r="I81" s="104" t="s">
        <v>197</v>
      </c>
      <c r="J81" s="488">
        <v>0.2</v>
      </c>
      <c r="K81" s="487">
        <v>0.4</v>
      </c>
      <c r="L81" s="487">
        <v>0.2</v>
      </c>
      <c r="M81" s="605"/>
      <c r="N81" s="605"/>
      <c r="O81" s="605"/>
      <c r="P81" s="503">
        <f t="shared" si="5"/>
        <v>0.8</v>
      </c>
      <c r="Q81" s="605"/>
      <c r="R81" s="605"/>
      <c r="S81" s="605"/>
      <c r="T81" s="605"/>
      <c r="U81" s="605"/>
      <c r="V81" s="605"/>
      <c r="W81" s="503">
        <f t="shared" si="16"/>
        <v>0</v>
      </c>
      <c r="X81" s="503">
        <f t="shared" si="17"/>
        <v>0.8</v>
      </c>
      <c r="Y81" s="604"/>
      <c r="Z81" s="605"/>
      <c r="AA81" s="605"/>
      <c r="AB81" s="605"/>
      <c r="AC81" s="605"/>
      <c r="AD81" s="605"/>
      <c r="AE81" s="503">
        <f t="shared" si="18"/>
        <v>0</v>
      </c>
    </row>
    <row r="82" spans="2:31" s="496" customFormat="1" ht="15" customHeight="1">
      <c r="B82" s="495" t="s">
        <v>44</v>
      </c>
      <c r="C82" s="521" t="s">
        <v>268</v>
      </c>
      <c r="D82" s="493"/>
      <c r="E82" s="494"/>
      <c r="F82" s="681"/>
      <c r="G82" s="521" t="s">
        <v>7</v>
      </c>
      <c r="H82" s="521"/>
      <c r="I82" s="523" t="s">
        <v>71</v>
      </c>
      <c r="J82" s="485">
        <v>0.05</v>
      </c>
      <c r="K82" s="533">
        <v>0.05</v>
      </c>
      <c r="L82" s="533">
        <v>0.05</v>
      </c>
      <c r="M82" s="606"/>
      <c r="N82" s="606"/>
      <c r="O82" s="606"/>
      <c r="P82" s="502">
        <f t="shared" si="5"/>
        <v>0.15000000000000002</v>
      </c>
      <c r="Q82" s="606"/>
      <c r="R82" s="606"/>
      <c r="S82" s="606"/>
      <c r="T82" s="606"/>
      <c r="U82" s="606"/>
      <c r="V82" s="606"/>
      <c r="W82" s="502">
        <f t="shared" si="16"/>
        <v>0</v>
      </c>
      <c r="X82" s="502">
        <f t="shared" si="17"/>
        <v>0.15000000000000002</v>
      </c>
      <c r="Y82" s="504"/>
      <c r="Z82" s="606"/>
      <c r="AA82" s="606"/>
      <c r="AB82" s="606"/>
      <c r="AC82" s="606"/>
      <c r="AD82" s="606"/>
      <c r="AE82" s="502">
        <f t="shared" si="18"/>
        <v>0</v>
      </c>
    </row>
    <row r="83" spans="2:31" s="496" customFormat="1" ht="15" customHeight="1">
      <c r="B83" s="495" t="s">
        <v>44</v>
      </c>
      <c r="C83" s="84" t="s">
        <v>268</v>
      </c>
      <c r="D83" s="493"/>
      <c r="E83" s="494"/>
      <c r="F83" s="681"/>
      <c r="G83" s="84" t="s">
        <v>62</v>
      </c>
      <c r="H83" s="84" t="s">
        <v>132</v>
      </c>
      <c r="I83" s="92" t="s">
        <v>97</v>
      </c>
      <c r="J83" s="161">
        <v>0.2</v>
      </c>
      <c r="K83" s="159">
        <v>0.2</v>
      </c>
      <c r="L83" s="216"/>
      <c r="M83" s="216"/>
      <c r="N83" s="216"/>
      <c r="O83" s="216"/>
      <c r="P83" s="121">
        <f t="shared" si="5"/>
        <v>0.4</v>
      </c>
      <c r="Q83" s="216"/>
      <c r="R83" s="216"/>
      <c r="S83" s="216"/>
      <c r="T83" s="216"/>
      <c r="U83" s="216"/>
      <c r="V83" s="216"/>
      <c r="W83" s="121">
        <f t="shared" si="16"/>
        <v>0</v>
      </c>
      <c r="X83" s="121">
        <f t="shared" si="17"/>
        <v>0.4</v>
      </c>
      <c r="Y83" s="208"/>
      <c r="Z83" s="216"/>
      <c r="AA83" s="216"/>
      <c r="AB83" s="216"/>
      <c r="AC83" s="216"/>
      <c r="AD83" s="216"/>
      <c r="AE83" s="121">
        <f t="shared" si="18"/>
        <v>0</v>
      </c>
    </row>
    <row r="84" spans="2:31" s="496" customFormat="1" ht="15" customHeight="1">
      <c r="B84" s="495" t="s">
        <v>44</v>
      </c>
      <c r="C84" s="87" t="s">
        <v>268</v>
      </c>
      <c r="D84" s="493"/>
      <c r="E84" s="494"/>
      <c r="F84" s="681"/>
      <c r="G84" s="511" t="s">
        <v>62</v>
      </c>
      <c r="H84" s="511" t="s">
        <v>297</v>
      </c>
      <c r="I84" s="500" t="s">
        <v>304</v>
      </c>
      <c r="J84" s="488">
        <v>0.3</v>
      </c>
      <c r="K84" s="487">
        <v>0.1</v>
      </c>
      <c r="L84" s="605"/>
      <c r="M84" s="605"/>
      <c r="N84" s="605"/>
      <c r="O84" s="605"/>
      <c r="P84" s="503">
        <f t="shared" si="5"/>
        <v>0.4</v>
      </c>
      <c r="Q84" s="605"/>
      <c r="R84" s="605"/>
      <c r="S84" s="605"/>
      <c r="T84" s="605"/>
      <c r="U84" s="605"/>
      <c r="V84" s="605"/>
      <c r="W84" s="503">
        <f t="shared" si="16"/>
        <v>0</v>
      </c>
      <c r="X84" s="503">
        <f t="shared" si="17"/>
        <v>0.4</v>
      </c>
      <c r="Y84" s="604"/>
      <c r="Z84" s="605"/>
      <c r="AA84" s="605"/>
      <c r="AB84" s="605"/>
      <c r="AC84" s="605"/>
      <c r="AD84" s="605"/>
      <c r="AE84" s="503">
        <f t="shared" si="18"/>
        <v>0</v>
      </c>
    </row>
    <row r="85" spans="2:31" s="496" customFormat="1" ht="15" customHeight="1">
      <c r="B85" s="495" t="s">
        <v>44</v>
      </c>
      <c r="C85" s="83" t="s">
        <v>240</v>
      </c>
      <c r="D85" s="493"/>
      <c r="E85" s="494"/>
      <c r="F85" s="681"/>
      <c r="G85" s="83" t="s">
        <v>7</v>
      </c>
      <c r="H85" s="83"/>
      <c r="I85" s="91" t="s">
        <v>111</v>
      </c>
      <c r="J85" s="143">
        <v>0.01</v>
      </c>
      <c r="K85" s="144">
        <v>0.01</v>
      </c>
      <c r="L85" s="144">
        <v>0.01</v>
      </c>
      <c r="M85" s="144">
        <v>0.01</v>
      </c>
      <c r="N85" s="144">
        <v>0.01</v>
      </c>
      <c r="O85" s="145"/>
      <c r="P85" s="508">
        <f t="shared" ref="P85:P157" si="19">SUM(J85:O85)</f>
        <v>0.05</v>
      </c>
      <c r="Q85" s="145"/>
      <c r="R85" s="145"/>
      <c r="S85" s="145"/>
      <c r="T85" s="145"/>
      <c r="U85" s="297"/>
      <c r="V85" s="145"/>
      <c r="W85" s="508">
        <f t="shared" si="16"/>
        <v>0</v>
      </c>
      <c r="X85" s="508">
        <f t="shared" si="17"/>
        <v>0.05</v>
      </c>
      <c r="Y85" s="147"/>
      <c r="Z85" s="145"/>
      <c r="AA85" s="145"/>
      <c r="AB85" s="145"/>
      <c r="AC85" s="145"/>
      <c r="AD85" s="145"/>
      <c r="AE85" s="508">
        <f t="shared" si="10"/>
        <v>0</v>
      </c>
    </row>
    <row r="86" spans="2:31" s="496" customFormat="1" ht="15" customHeight="1">
      <c r="B86" s="495" t="s">
        <v>44</v>
      </c>
      <c r="C86" s="521" t="s">
        <v>240</v>
      </c>
      <c r="D86" s="493"/>
      <c r="E86" s="494"/>
      <c r="F86" s="681"/>
      <c r="G86" s="610" t="s">
        <v>62</v>
      </c>
      <c r="H86" s="610" t="s">
        <v>211</v>
      </c>
      <c r="I86" s="611" t="s">
        <v>73</v>
      </c>
      <c r="J86" s="482">
        <v>0.1</v>
      </c>
      <c r="K86" s="534">
        <v>0.1</v>
      </c>
      <c r="L86" s="534">
        <v>0.1</v>
      </c>
      <c r="M86" s="534">
        <v>0.1</v>
      </c>
      <c r="N86" s="531"/>
      <c r="O86" s="531"/>
      <c r="P86" s="501">
        <f t="shared" si="19"/>
        <v>0.4</v>
      </c>
      <c r="Q86" s="531"/>
      <c r="R86" s="531"/>
      <c r="S86" s="531"/>
      <c r="T86" s="531"/>
      <c r="U86" s="189"/>
      <c r="V86" s="531"/>
      <c r="W86" s="501">
        <f t="shared" si="16"/>
        <v>0</v>
      </c>
      <c r="X86" s="501">
        <f t="shared" si="17"/>
        <v>0.4</v>
      </c>
      <c r="Y86" s="473"/>
      <c r="Z86" s="531"/>
      <c r="AA86" s="531"/>
      <c r="AB86" s="531"/>
      <c r="AC86" s="531"/>
      <c r="AD86" s="531"/>
      <c r="AE86" s="501">
        <f t="shared" ref="AE86" si="20">SUM(Y86:AD86)</f>
        <v>0</v>
      </c>
    </row>
    <row r="87" spans="2:31" s="496" customFormat="1" ht="15" customHeight="1">
      <c r="B87" s="495" t="s">
        <v>44</v>
      </c>
      <c r="C87" s="521" t="s">
        <v>240</v>
      </c>
      <c r="D87" s="493"/>
      <c r="E87" s="494"/>
      <c r="F87" s="681"/>
      <c r="G87" s="610" t="s">
        <v>62</v>
      </c>
      <c r="H87" s="610" t="s">
        <v>292</v>
      </c>
      <c r="I87" s="611" t="s">
        <v>335</v>
      </c>
      <c r="J87" s="473"/>
      <c r="K87" s="531"/>
      <c r="L87" s="534">
        <v>0.2</v>
      </c>
      <c r="M87" s="531"/>
      <c r="N87" s="531"/>
      <c r="O87" s="531"/>
      <c r="P87" s="501">
        <f t="shared" si="19"/>
        <v>0.2</v>
      </c>
      <c r="Q87" s="531"/>
      <c r="R87" s="531"/>
      <c r="S87" s="531"/>
      <c r="T87" s="531"/>
      <c r="U87" s="189"/>
      <c r="V87" s="531"/>
      <c r="W87" s="501">
        <f t="shared" si="16"/>
        <v>0</v>
      </c>
      <c r="X87" s="501">
        <f t="shared" si="17"/>
        <v>0.2</v>
      </c>
      <c r="Y87" s="473"/>
      <c r="Z87" s="531"/>
      <c r="AA87" s="531"/>
      <c r="AB87" s="531"/>
      <c r="AC87" s="531"/>
      <c r="AD87" s="531"/>
      <c r="AE87" s="501">
        <f t="shared" si="10"/>
        <v>0</v>
      </c>
    </row>
    <row r="88" spans="2:31" s="496" customFormat="1" ht="15" customHeight="1">
      <c r="B88" s="495" t="s">
        <v>44</v>
      </c>
      <c r="C88" s="610" t="s">
        <v>240</v>
      </c>
      <c r="D88" s="493"/>
      <c r="E88" s="494"/>
      <c r="F88" s="681"/>
      <c r="G88" s="610" t="s">
        <v>62</v>
      </c>
      <c r="H88" s="610" t="s">
        <v>131</v>
      </c>
      <c r="I88" s="611" t="s">
        <v>24</v>
      </c>
      <c r="J88" s="482">
        <v>2</v>
      </c>
      <c r="K88" s="534">
        <v>2</v>
      </c>
      <c r="L88" s="534">
        <v>2</v>
      </c>
      <c r="M88" s="534">
        <v>2</v>
      </c>
      <c r="N88" s="531"/>
      <c r="O88" s="531"/>
      <c r="P88" s="501">
        <f t="shared" si="19"/>
        <v>8</v>
      </c>
      <c r="Q88" s="531"/>
      <c r="R88" s="531"/>
      <c r="S88" s="531"/>
      <c r="T88" s="531"/>
      <c r="U88" s="189"/>
      <c r="V88" s="531"/>
      <c r="W88" s="501">
        <f t="shared" si="16"/>
        <v>0</v>
      </c>
      <c r="X88" s="501">
        <f t="shared" si="17"/>
        <v>8</v>
      </c>
      <c r="Y88" s="473"/>
      <c r="Z88" s="531"/>
      <c r="AA88" s="531"/>
      <c r="AB88" s="531"/>
      <c r="AC88" s="531"/>
      <c r="AD88" s="531"/>
      <c r="AE88" s="501">
        <f t="shared" si="10"/>
        <v>0</v>
      </c>
    </row>
    <row r="89" spans="2:31" s="496" customFormat="1" ht="15" customHeight="1">
      <c r="B89" s="495" t="s">
        <v>44</v>
      </c>
      <c r="C89" s="87" t="s">
        <v>240</v>
      </c>
      <c r="D89" s="493"/>
      <c r="E89" s="494"/>
      <c r="F89" s="681"/>
      <c r="G89" s="87" t="s">
        <v>62</v>
      </c>
      <c r="H89" s="87" t="s">
        <v>297</v>
      </c>
      <c r="I89" s="612" t="s">
        <v>24</v>
      </c>
      <c r="J89" s="155"/>
      <c r="K89" s="535"/>
      <c r="M89" s="291">
        <v>1</v>
      </c>
      <c r="N89" s="535"/>
      <c r="O89" s="535"/>
      <c r="P89" s="152">
        <f t="shared" si="19"/>
        <v>1</v>
      </c>
      <c r="Q89" s="535"/>
      <c r="R89" s="535"/>
      <c r="S89" s="535"/>
      <c r="T89" s="535"/>
      <c r="U89" s="535"/>
      <c r="V89" s="535"/>
      <c r="W89" s="152">
        <f t="shared" si="16"/>
        <v>0</v>
      </c>
      <c r="X89" s="152">
        <f t="shared" si="17"/>
        <v>1</v>
      </c>
      <c r="Y89" s="155"/>
      <c r="Z89" s="535"/>
      <c r="AA89" s="535"/>
      <c r="AB89" s="535"/>
      <c r="AC89" s="535"/>
      <c r="AD89" s="535"/>
      <c r="AE89" s="152">
        <f t="shared" si="10"/>
        <v>0</v>
      </c>
    </row>
    <row r="90" spans="2:31" s="496" customFormat="1" ht="15" customHeight="1">
      <c r="B90" s="495" t="s">
        <v>44</v>
      </c>
      <c r="C90" s="83" t="s">
        <v>348</v>
      </c>
      <c r="D90" s="493"/>
      <c r="E90" s="494"/>
      <c r="F90" s="681"/>
      <c r="G90" s="83" t="s">
        <v>7</v>
      </c>
      <c r="H90" s="83"/>
      <c r="I90" s="91" t="s">
        <v>111</v>
      </c>
      <c r="J90" s="147"/>
      <c r="K90" s="145"/>
      <c r="L90" s="145"/>
      <c r="M90" s="145"/>
      <c r="N90" s="144">
        <v>0.01</v>
      </c>
      <c r="O90" s="145"/>
      <c r="P90" s="508">
        <f t="shared" si="19"/>
        <v>0.01</v>
      </c>
      <c r="Q90" s="145"/>
      <c r="R90" s="145"/>
      <c r="S90" s="145"/>
      <c r="T90" s="145"/>
      <c r="U90" s="297"/>
      <c r="V90" s="145"/>
      <c r="W90" s="508">
        <f t="shared" si="16"/>
        <v>0</v>
      </c>
      <c r="X90" s="508">
        <f t="shared" si="17"/>
        <v>0.01</v>
      </c>
      <c r="Y90" s="147"/>
      <c r="Z90" s="145"/>
      <c r="AA90" s="145"/>
      <c r="AB90" s="145"/>
      <c r="AC90" s="145"/>
      <c r="AD90" s="145"/>
      <c r="AE90" s="508">
        <f t="shared" si="10"/>
        <v>0</v>
      </c>
    </row>
    <row r="91" spans="2:31" s="496" customFormat="1" ht="15" customHeight="1">
      <c r="B91" s="495" t="s">
        <v>44</v>
      </c>
      <c r="C91" s="511" t="s">
        <v>349</v>
      </c>
      <c r="D91" s="493"/>
      <c r="E91" s="494"/>
      <c r="F91" s="681"/>
      <c r="G91" s="610" t="s">
        <v>62</v>
      </c>
      <c r="H91" s="610" t="s">
        <v>49</v>
      </c>
      <c r="I91" s="611" t="s">
        <v>195</v>
      </c>
      <c r="J91" s="473"/>
      <c r="K91" s="531"/>
      <c r="L91" s="531"/>
      <c r="M91" s="531"/>
      <c r="N91" s="613">
        <v>1</v>
      </c>
      <c r="O91" s="531"/>
      <c r="P91" s="501">
        <f t="shared" si="19"/>
        <v>1</v>
      </c>
      <c r="Q91" s="531"/>
      <c r="R91" s="531"/>
      <c r="S91" s="531"/>
      <c r="T91" s="531"/>
      <c r="U91" s="189"/>
      <c r="V91" s="531"/>
      <c r="W91" s="501">
        <f t="shared" si="16"/>
        <v>0</v>
      </c>
      <c r="X91" s="501">
        <f t="shared" si="17"/>
        <v>1</v>
      </c>
      <c r="Y91" s="473"/>
      <c r="Z91" s="531"/>
      <c r="AA91" s="531"/>
      <c r="AB91" s="531"/>
      <c r="AC91" s="531"/>
      <c r="AD91" s="531"/>
      <c r="AE91" s="501">
        <f t="shared" si="10"/>
        <v>0</v>
      </c>
    </row>
    <row r="92" spans="2:31" s="496" customFormat="1" ht="15" customHeight="1">
      <c r="B92" s="495" t="s">
        <v>44</v>
      </c>
      <c r="C92" s="521" t="s">
        <v>697</v>
      </c>
      <c r="D92" s="493"/>
      <c r="E92" s="494"/>
      <c r="F92" s="681"/>
      <c r="G92" s="83" t="s">
        <v>7</v>
      </c>
      <c r="H92" s="83"/>
      <c r="I92" s="91" t="s">
        <v>111</v>
      </c>
      <c r="J92" s="143">
        <v>0.01</v>
      </c>
      <c r="K92" s="144">
        <v>0.01</v>
      </c>
      <c r="L92" s="144">
        <v>0.01</v>
      </c>
      <c r="M92" s="144">
        <v>0.01</v>
      </c>
      <c r="N92" s="144">
        <v>0.01</v>
      </c>
      <c r="O92" s="145"/>
      <c r="P92" s="508">
        <f t="shared" si="19"/>
        <v>0.05</v>
      </c>
      <c r="Q92" s="145"/>
      <c r="R92" s="145"/>
      <c r="S92" s="145"/>
      <c r="T92" s="145"/>
      <c r="U92" s="297"/>
      <c r="V92" s="145"/>
      <c r="W92" s="508">
        <f t="shared" si="16"/>
        <v>0</v>
      </c>
      <c r="X92" s="508">
        <f t="shared" si="17"/>
        <v>0.05</v>
      </c>
      <c r="Y92" s="147"/>
      <c r="Z92" s="145"/>
      <c r="AA92" s="145"/>
      <c r="AB92" s="145"/>
      <c r="AC92" s="145"/>
      <c r="AD92" s="145"/>
      <c r="AE92" s="508">
        <f t="shared" si="10"/>
        <v>0</v>
      </c>
    </row>
    <row r="93" spans="2:31" s="496" customFormat="1" ht="15" customHeight="1">
      <c r="B93" s="495" t="s">
        <v>44</v>
      </c>
      <c r="C93" s="521" t="s">
        <v>697</v>
      </c>
      <c r="D93" s="493"/>
      <c r="E93" s="494"/>
      <c r="F93" s="681"/>
      <c r="G93" s="610" t="s">
        <v>62</v>
      </c>
      <c r="H93" s="610" t="s">
        <v>211</v>
      </c>
      <c r="I93" s="611" t="s">
        <v>73</v>
      </c>
      <c r="J93" s="482">
        <v>0.1</v>
      </c>
      <c r="K93" s="534">
        <v>0.1</v>
      </c>
      <c r="L93" s="534">
        <v>0.1</v>
      </c>
      <c r="M93" s="534">
        <v>0.1</v>
      </c>
      <c r="N93" s="534">
        <v>0.15</v>
      </c>
      <c r="O93" s="531"/>
      <c r="P93" s="501">
        <f t="shared" si="19"/>
        <v>0.55000000000000004</v>
      </c>
      <c r="Q93" s="531"/>
      <c r="R93" s="531"/>
      <c r="S93" s="531"/>
      <c r="T93" s="531"/>
      <c r="U93" s="189"/>
      <c r="V93" s="531"/>
      <c r="W93" s="501">
        <f t="shared" si="16"/>
        <v>0</v>
      </c>
      <c r="X93" s="501">
        <f t="shared" si="17"/>
        <v>0.55000000000000004</v>
      </c>
      <c r="Y93" s="473"/>
      <c r="Z93" s="531"/>
      <c r="AA93" s="531"/>
      <c r="AB93" s="531"/>
      <c r="AC93" s="531"/>
      <c r="AD93" s="531"/>
      <c r="AE93" s="501">
        <f t="shared" ref="AE93" si="21">SUM(Y93:AD93)</f>
        <v>0</v>
      </c>
    </row>
    <row r="94" spans="2:31" s="496" customFormat="1" ht="15" customHeight="1">
      <c r="B94" s="495" t="s">
        <v>44</v>
      </c>
      <c r="C94" s="521" t="s">
        <v>697</v>
      </c>
      <c r="D94" s="493"/>
      <c r="E94" s="494"/>
      <c r="F94" s="681"/>
      <c r="G94" s="610" t="s">
        <v>62</v>
      </c>
      <c r="H94" s="610" t="s">
        <v>292</v>
      </c>
      <c r="I94" s="611" t="s">
        <v>335</v>
      </c>
      <c r="J94" s="473"/>
      <c r="K94" s="531"/>
      <c r="L94" s="534">
        <v>0.8</v>
      </c>
      <c r="M94" s="531"/>
      <c r="N94" s="531"/>
      <c r="O94" s="531"/>
      <c r="P94" s="501">
        <f t="shared" si="19"/>
        <v>0.8</v>
      </c>
      <c r="Q94" s="531"/>
      <c r="R94" s="531"/>
      <c r="S94" s="531"/>
      <c r="T94" s="531"/>
      <c r="U94" s="189"/>
      <c r="V94" s="531"/>
      <c r="W94" s="501">
        <f t="shared" si="16"/>
        <v>0</v>
      </c>
      <c r="X94" s="501">
        <f t="shared" si="17"/>
        <v>0.8</v>
      </c>
      <c r="Y94" s="473"/>
      <c r="Z94" s="531"/>
      <c r="AA94" s="531"/>
      <c r="AB94" s="531"/>
      <c r="AC94" s="531"/>
      <c r="AD94" s="531"/>
      <c r="AE94" s="501">
        <f t="shared" si="10"/>
        <v>0</v>
      </c>
    </row>
    <row r="95" spans="2:31" s="496" customFormat="1" ht="15" customHeight="1">
      <c r="B95" s="495" t="s">
        <v>44</v>
      </c>
      <c r="C95" s="511" t="s">
        <v>697</v>
      </c>
      <c r="D95" s="493"/>
      <c r="E95" s="494"/>
      <c r="F95" s="681"/>
      <c r="G95" s="511" t="s">
        <v>62</v>
      </c>
      <c r="H95" s="511" t="s">
        <v>165</v>
      </c>
      <c r="I95" s="500" t="s">
        <v>195</v>
      </c>
      <c r="J95" s="488">
        <v>1</v>
      </c>
      <c r="K95" s="487">
        <v>1</v>
      </c>
      <c r="L95" s="487">
        <v>1</v>
      </c>
      <c r="M95" s="487">
        <v>1</v>
      </c>
      <c r="N95" s="605"/>
      <c r="O95" s="605"/>
      <c r="P95" s="503">
        <f t="shared" si="19"/>
        <v>4</v>
      </c>
      <c r="Q95" s="605"/>
      <c r="R95" s="605"/>
      <c r="S95" s="605"/>
      <c r="T95" s="605"/>
      <c r="U95" s="295"/>
      <c r="V95" s="605"/>
      <c r="W95" s="503">
        <f t="shared" si="16"/>
        <v>0</v>
      </c>
      <c r="X95" s="503">
        <f t="shared" si="17"/>
        <v>4</v>
      </c>
      <c r="Y95" s="604"/>
      <c r="Z95" s="605"/>
      <c r="AA95" s="605"/>
      <c r="AB95" s="605"/>
      <c r="AC95" s="605"/>
      <c r="AD95" s="605"/>
      <c r="AE95" s="503">
        <f t="shared" si="10"/>
        <v>0</v>
      </c>
    </row>
    <row r="96" spans="2:31" s="496" customFormat="1" ht="15" customHeight="1">
      <c r="B96" s="495" t="s">
        <v>44</v>
      </c>
      <c r="C96" s="83" t="s">
        <v>698</v>
      </c>
      <c r="D96" s="493"/>
      <c r="E96" s="494"/>
      <c r="F96" s="681"/>
      <c r="G96" s="83" t="s">
        <v>7</v>
      </c>
      <c r="H96" s="83"/>
      <c r="I96" s="91" t="s">
        <v>111</v>
      </c>
      <c r="J96" s="147"/>
      <c r="K96" s="145"/>
      <c r="L96" s="145"/>
      <c r="M96" s="145"/>
      <c r="N96" s="144">
        <v>0.01</v>
      </c>
      <c r="O96" s="144">
        <v>0.01</v>
      </c>
      <c r="P96" s="508">
        <v>0.02</v>
      </c>
      <c r="Q96" s="144">
        <v>0.01</v>
      </c>
      <c r="R96" s="145"/>
      <c r="S96" s="145"/>
      <c r="T96" s="145"/>
      <c r="U96" s="297"/>
      <c r="V96" s="145"/>
      <c r="W96" s="508">
        <f t="shared" si="16"/>
        <v>0.01</v>
      </c>
      <c r="X96" s="508">
        <f t="shared" si="17"/>
        <v>0.03</v>
      </c>
      <c r="Y96" s="147"/>
      <c r="Z96" s="145"/>
      <c r="AA96" s="145"/>
      <c r="AB96" s="145"/>
      <c r="AC96" s="145"/>
      <c r="AD96" s="145"/>
      <c r="AE96" s="508">
        <f t="shared" si="10"/>
        <v>0</v>
      </c>
    </row>
    <row r="97" spans="2:31" s="496" customFormat="1" ht="15" customHeight="1">
      <c r="B97" s="495" t="s">
        <v>44</v>
      </c>
      <c r="C97" s="521" t="s">
        <v>699</v>
      </c>
      <c r="D97" s="493"/>
      <c r="E97" s="494"/>
      <c r="F97" s="681"/>
      <c r="G97" s="610" t="s">
        <v>62</v>
      </c>
      <c r="H97" s="610" t="s">
        <v>131</v>
      </c>
      <c r="I97" s="611" t="s">
        <v>24</v>
      </c>
      <c r="J97" s="473"/>
      <c r="K97" s="531"/>
      <c r="L97" s="531"/>
      <c r="M97" s="531"/>
      <c r="N97" s="613">
        <v>2</v>
      </c>
      <c r="O97" s="613">
        <v>2</v>
      </c>
      <c r="P97" s="501">
        <v>4</v>
      </c>
      <c r="Q97" s="613">
        <v>1</v>
      </c>
      <c r="R97" s="531"/>
      <c r="S97" s="531"/>
      <c r="T97" s="531"/>
      <c r="U97" s="189"/>
      <c r="V97" s="531"/>
      <c r="W97" s="501">
        <f t="shared" si="16"/>
        <v>1</v>
      </c>
      <c r="X97" s="501">
        <f t="shared" si="17"/>
        <v>5</v>
      </c>
      <c r="Y97" s="473"/>
      <c r="Z97" s="531"/>
      <c r="AA97" s="531"/>
      <c r="AB97" s="531"/>
      <c r="AC97" s="531"/>
      <c r="AD97" s="531"/>
      <c r="AE97" s="501">
        <f t="shared" si="10"/>
        <v>0</v>
      </c>
    </row>
    <row r="98" spans="2:31" s="496" customFormat="1" ht="15" customHeight="1">
      <c r="B98" s="495" t="s">
        <v>44</v>
      </c>
      <c r="C98" s="87" t="s">
        <v>699</v>
      </c>
      <c r="D98" s="493"/>
      <c r="E98" s="494"/>
      <c r="F98" s="681"/>
      <c r="G98" s="511" t="s">
        <v>62</v>
      </c>
      <c r="H98" s="511" t="s">
        <v>49</v>
      </c>
      <c r="I98" s="500" t="s">
        <v>195</v>
      </c>
      <c r="J98" s="604"/>
      <c r="K98" s="605"/>
      <c r="L98" s="605"/>
      <c r="M98" s="605"/>
      <c r="N98" s="605"/>
      <c r="O98" s="615">
        <v>1</v>
      </c>
      <c r="P98" s="503">
        <v>1</v>
      </c>
      <c r="Q98" s="615">
        <v>1</v>
      </c>
      <c r="R98" s="605"/>
      <c r="S98" s="605"/>
      <c r="T98" s="605"/>
      <c r="U98" s="295"/>
      <c r="V98" s="605"/>
      <c r="W98" s="503">
        <f t="shared" si="16"/>
        <v>1</v>
      </c>
      <c r="X98" s="503">
        <f t="shared" si="17"/>
        <v>2</v>
      </c>
      <c r="Y98" s="604"/>
      <c r="Z98" s="605"/>
      <c r="AA98" s="605"/>
      <c r="AB98" s="605"/>
      <c r="AC98" s="605"/>
      <c r="AD98" s="605"/>
      <c r="AE98" s="503">
        <f t="shared" ref="AE98:AE147" si="22">SUM(Y98:AD98)</f>
        <v>0</v>
      </c>
    </row>
    <row r="99" spans="2:31" s="496" customFormat="1" ht="15" customHeight="1">
      <c r="B99" s="495" t="s">
        <v>44</v>
      </c>
      <c r="C99" s="83" t="s">
        <v>743</v>
      </c>
      <c r="D99" s="493"/>
      <c r="E99" s="494"/>
      <c r="F99" s="681"/>
      <c r="G99" s="83" t="s">
        <v>7</v>
      </c>
      <c r="H99" s="83"/>
      <c r="I99" s="91" t="s">
        <v>111</v>
      </c>
      <c r="J99" s="147"/>
      <c r="K99" s="145"/>
      <c r="L99" s="145"/>
      <c r="M99" s="145"/>
      <c r="N99" s="145"/>
      <c r="O99" s="145"/>
      <c r="P99" s="508">
        <f t="shared" ref="P99:P107" si="23">SUM(J99:O99)</f>
        <v>0</v>
      </c>
      <c r="Q99" s="145"/>
      <c r="R99" s="145"/>
      <c r="S99" s="144">
        <v>0.01</v>
      </c>
      <c r="T99" s="144">
        <v>0.01</v>
      </c>
      <c r="U99" s="145"/>
      <c r="V99" s="145"/>
      <c r="W99" s="508">
        <f t="shared" si="16"/>
        <v>0.02</v>
      </c>
      <c r="X99" s="508">
        <f t="shared" si="17"/>
        <v>0.02</v>
      </c>
      <c r="Y99" s="147"/>
      <c r="Z99" s="145"/>
      <c r="AA99" s="145"/>
      <c r="AB99" s="145"/>
      <c r="AC99" s="145"/>
      <c r="AD99" s="145"/>
      <c r="AE99" s="508">
        <f t="shared" ref="AE99:AE100" si="24">SUM(Y99:AD99)</f>
        <v>0</v>
      </c>
    </row>
    <row r="100" spans="2:31" s="496" customFormat="1" ht="15" customHeight="1">
      <c r="B100" s="495" t="s">
        <v>44</v>
      </c>
      <c r="C100" s="87" t="s">
        <v>743</v>
      </c>
      <c r="D100" s="493"/>
      <c r="E100" s="494"/>
      <c r="F100" s="681"/>
      <c r="G100" s="610" t="s">
        <v>62</v>
      </c>
      <c r="H100" s="610" t="s">
        <v>131</v>
      </c>
      <c r="I100" s="611" t="s">
        <v>722</v>
      </c>
      <c r="J100" s="473"/>
      <c r="K100" s="531"/>
      <c r="L100" s="531"/>
      <c r="M100" s="531"/>
      <c r="N100" s="531"/>
      <c r="O100" s="531"/>
      <c r="P100" s="501">
        <f t="shared" si="23"/>
        <v>0</v>
      </c>
      <c r="Q100" s="531"/>
      <c r="R100" s="531"/>
      <c r="S100" s="615">
        <v>1</v>
      </c>
      <c r="T100" s="615">
        <v>1</v>
      </c>
      <c r="U100" s="605"/>
      <c r="V100" s="531"/>
      <c r="W100" s="501">
        <f t="shared" si="16"/>
        <v>2</v>
      </c>
      <c r="X100" s="501">
        <f t="shared" si="17"/>
        <v>2</v>
      </c>
      <c r="Y100" s="473"/>
      <c r="Z100" s="531"/>
      <c r="AA100" s="531"/>
      <c r="AB100" s="531"/>
      <c r="AC100" s="531"/>
      <c r="AD100" s="531"/>
      <c r="AE100" s="501">
        <f t="shared" si="24"/>
        <v>0</v>
      </c>
    </row>
    <row r="101" spans="2:31" s="496" customFormat="1" ht="15" customHeight="1">
      <c r="B101" s="495" t="s">
        <v>44</v>
      </c>
      <c r="C101" s="83" t="s">
        <v>762</v>
      </c>
      <c r="D101" s="493"/>
      <c r="E101" s="494"/>
      <c r="F101" s="681"/>
      <c r="G101" s="83" t="s">
        <v>7</v>
      </c>
      <c r="H101" s="83"/>
      <c r="I101" s="91" t="s">
        <v>111</v>
      </c>
      <c r="J101" s="147"/>
      <c r="K101" s="145"/>
      <c r="L101" s="145"/>
      <c r="M101" s="145"/>
      <c r="N101" s="145"/>
      <c r="O101" s="145"/>
      <c r="P101" s="508">
        <f t="shared" si="23"/>
        <v>0</v>
      </c>
      <c r="Q101" s="145"/>
      <c r="R101" s="145"/>
      <c r="S101" s="145"/>
      <c r="T101" s="337">
        <v>0.01</v>
      </c>
      <c r="U101" s="337">
        <v>0.01</v>
      </c>
      <c r="V101" s="337">
        <v>0.01</v>
      </c>
      <c r="W101" s="508">
        <f t="shared" si="16"/>
        <v>0.03</v>
      </c>
      <c r="X101" s="508">
        <f t="shared" si="17"/>
        <v>0.03</v>
      </c>
      <c r="Y101" s="147"/>
      <c r="Z101" s="145"/>
      <c r="AA101" s="145"/>
      <c r="AB101" s="145"/>
      <c r="AC101" s="145"/>
      <c r="AD101" s="145"/>
      <c r="AE101" s="508">
        <f t="shared" si="22"/>
        <v>0</v>
      </c>
    </row>
    <row r="102" spans="2:31" s="496" customFormat="1" ht="15" customHeight="1">
      <c r="B102" s="495" t="s">
        <v>44</v>
      </c>
      <c r="C102" s="521" t="s">
        <v>762</v>
      </c>
      <c r="D102" s="493"/>
      <c r="E102" s="494"/>
      <c r="F102" s="681"/>
      <c r="G102" s="610" t="s">
        <v>62</v>
      </c>
      <c r="H102" s="610" t="s">
        <v>131</v>
      </c>
      <c r="I102" s="611" t="s">
        <v>722</v>
      </c>
      <c r="J102" s="473"/>
      <c r="K102" s="531"/>
      <c r="L102" s="531"/>
      <c r="M102" s="531"/>
      <c r="N102" s="531"/>
      <c r="O102" s="531"/>
      <c r="P102" s="501">
        <f t="shared" si="23"/>
        <v>0</v>
      </c>
      <c r="Q102" s="531"/>
      <c r="R102" s="531"/>
      <c r="S102" s="531"/>
      <c r="T102" s="531"/>
      <c r="U102" s="519">
        <v>1</v>
      </c>
      <c r="V102" s="519">
        <v>1</v>
      </c>
      <c r="W102" s="501">
        <f t="shared" si="16"/>
        <v>2</v>
      </c>
      <c r="X102" s="501">
        <f t="shared" si="17"/>
        <v>2</v>
      </c>
      <c r="Y102" s="473"/>
      <c r="Z102" s="531"/>
      <c r="AA102" s="531"/>
      <c r="AB102" s="531"/>
      <c r="AC102" s="531"/>
      <c r="AD102" s="531"/>
      <c r="AE102" s="501">
        <f t="shared" si="22"/>
        <v>0</v>
      </c>
    </row>
    <row r="103" spans="2:31" s="496" customFormat="1" ht="15" customHeight="1">
      <c r="B103" s="495" t="s">
        <v>44</v>
      </c>
      <c r="C103" s="87" t="s">
        <v>762</v>
      </c>
      <c r="D103" s="493"/>
      <c r="E103" s="494"/>
      <c r="F103" s="681"/>
      <c r="G103" s="511" t="s">
        <v>62</v>
      </c>
      <c r="H103" s="511"/>
      <c r="I103" s="500" t="s">
        <v>114</v>
      </c>
      <c r="J103" s="604"/>
      <c r="K103" s="605"/>
      <c r="L103" s="605"/>
      <c r="M103" s="605"/>
      <c r="N103" s="605"/>
      <c r="O103" s="605"/>
      <c r="P103" s="503">
        <f t="shared" si="23"/>
        <v>0</v>
      </c>
      <c r="Q103" s="605"/>
      <c r="R103" s="605"/>
      <c r="S103" s="605"/>
      <c r="T103" s="515">
        <v>1</v>
      </c>
      <c r="U103" s="515">
        <v>1</v>
      </c>
      <c r="V103" s="515">
        <v>1</v>
      </c>
      <c r="W103" s="503">
        <f t="shared" si="16"/>
        <v>3</v>
      </c>
      <c r="X103" s="503">
        <f t="shared" si="17"/>
        <v>3</v>
      </c>
      <c r="Y103" s="604"/>
      <c r="Z103" s="605"/>
      <c r="AA103" s="605"/>
      <c r="AB103" s="605"/>
      <c r="AC103" s="605"/>
      <c r="AD103" s="605"/>
      <c r="AE103" s="503">
        <f t="shared" si="22"/>
        <v>0</v>
      </c>
    </row>
    <row r="104" spans="2:31" s="496" customFormat="1" ht="15" customHeight="1">
      <c r="B104" s="495" t="s">
        <v>44</v>
      </c>
      <c r="C104" s="83" t="s">
        <v>763</v>
      </c>
      <c r="D104" s="493"/>
      <c r="E104" s="494"/>
      <c r="F104" s="681"/>
      <c r="G104" s="83" t="s">
        <v>7</v>
      </c>
      <c r="H104" s="83"/>
      <c r="I104" s="91" t="s">
        <v>111</v>
      </c>
      <c r="J104" s="147"/>
      <c r="K104" s="145"/>
      <c r="L104" s="145"/>
      <c r="M104" s="145"/>
      <c r="N104" s="145"/>
      <c r="O104" s="145"/>
      <c r="P104" s="508">
        <f t="shared" si="23"/>
        <v>0</v>
      </c>
      <c r="Q104" s="145"/>
      <c r="R104" s="145"/>
      <c r="S104" s="145"/>
      <c r="T104" s="145"/>
      <c r="U104" s="486">
        <v>0.01</v>
      </c>
      <c r="V104" s="177">
        <v>0.01</v>
      </c>
      <c r="W104" s="508">
        <f t="shared" si="16"/>
        <v>0.02</v>
      </c>
      <c r="X104" s="508">
        <f t="shared" si="17"/>
        <v>0.02</v>
      </c>
      <c r="Y104" s="147"/>
      <c r="Z104" s="145"/>
      <c r="AA104" s="145"/>
      <c r="AB104" s="145"/>
      <c r="AC104" s="145"/>
      <c r="AD104" s="145"/>
      <c r="AE104" s="508">
        <f t="shared" si="22"/>
        <v>0</v>
      </c>
    </row>
    <row r="105" spans="2:31" s="496" customFormat="1" ht="15" customHeight="1">
      <c r="B105" s="495" t="s">
        <v>44</v>
      </c>
      <c r="C105" s="521" t="s">
        <v>763</v>
      </c>
      <c r="D105" s="493"/>
      <c r="E105" s="494"/>
      <c r="F105" s="681"/>
      <c r="G105" s="610" t="s">
        <v>62</v>
      </c>
      <c r="H105" s="610"/>
      <c r="I105" s="611" t="s">
        <v>120</v>
      </c>
      <c r="J105" s="473"/>
      <c r="K105" s="531"/>
      <c r="L105" s="531"/>
      <c r="M105" s="531"/>
      <c r="N105" s="531"/>
      <c r="O105" s="531"/>
      <c r="P105" s="501">
        <f t="shared" si="23"/>
        <v>0</v>
      </c>
      <c r="Q105" s="531"/>
      <c r="R105" s="531"/>
      <c r="S105" s="531"/>
      <c r="T105" s="531"/>
      <c r="U105" s="607">
        <v>1</v>
      </c>
      <c r="V105" s="607">
        <v>1</v>
      </c>
      <c r="W105" s="501">
        <f t="shared" si="16"/>
        <v>2</v>
      </c>
      <c r="X105" s="501">
        <f t="shared" si="17"/>
        <v>2</v>
      </c>
      <c r="Y105" s="473"/>
      <c r="Z105" s="531"/>
      <c r="AA105" s="531"/>
      <c r="AB105" s="531"/>
      <c r="AC105" s="531"/>
      <c r="AD105" s="531"/>
      <c r="AE105" s="501">
        <f t="shared" ref="AE105" si="25">SUM(Y105:AD105)</f>
        <v>0</v>
      </c>
    </row>
    <row r="106" spans="2:31" s="496" customFormat="1" ht="15" customHeight="1">
      <c r="B106" s="495" t="s">
        <v>44</v>
      </c>
      <c r="C106" s="521" t="s">
        <v>763</v>
      </c>
      <c r="D106" s="493"/>
      <c r="E106" s="494"/>
      <c r="F106" s="681"/>
      <c r="G106" s="610" t="s">
        <v>62</v>
      </c>
      <c r="H106" s="610"/>
      <c r="I106" s="611" t="s">
        <v>114</v>
      </c>
      <c r="J106" s="473"/>
      <c r="K106" s="531"/>
      <c r="L106" s="531"/>
      <c r="M106" s="531"/>
      <c r="N106" s="531"/>
      <c r="O106" s="531"/>
      <c r="P106" s="501">
        <f t="shared" si="23"/>
        <v>0</v>
      </c>
      <c r="Q106" s="531"/>
      <c r="R106" s="531"/>
      <c r="S106" s="531"/>
      <c r="T106" s="531"/>
      <c r="U106" s="607">
        <v>1</v>
      </c>
      <c r="V106" s="607">
        <v>1</v>
      </c>
      <c r="W106" s="501">
        <f t="shared" si="16"/>
        <v>2</v>
      </c>
      <c r="X106" s="501">
        <f t="shared" si="17"/>
        <v>2</v>
      </c>
      <c r="Y106" s="473"/>
      <c r="Z106" s="531"/>
      <c r="AA106" s="531"/>
      <c r="AB106" s="531"/>
      <c r="AC106" s="531"/>
      <c r="AD106" s="531"/>
      <c r="AE106" s="501">
        <f t="shared" si="22"/>
        <v>0</v>
      </c>
    </row>
    <row r="107" spans="2:31" s="496" customFormat="1" ht="15" customHeight="1">
      <c r="B107" s="495" t="s">
        <v>44</v>
      </c>
      <c r="C107" s="87" t="s">
        <v>763</v>
      </c>
      <c r="D107" s="493"/>
      <c r="E107" s="494"/>
      <c r="F107" s="681"/>
      <c r="G107" s="511" t="s">
        <v>62</v>
      </c>
      <c r="H107" s="511"/>
      <c r="I107" s="500" t="s">
        <v>114</v>
      </c>
      <c r="J107" s="604"/>
      <c r="K107" s="605"/>
      <c r="L107" s="605"/>
      <c r="M107" s="605"/>
      <c r="N107" s="605"/>
      <c r="O107" s="605"/>
      <c r="P107" s="503">
        <f t="shared" si="23"/>
        <v>0</v>
      </c>
      <c r="Q107" s="605"/>
      <c r="R107" s="605"/>
      <c r="S107" s="605"/>
      <c r="T107" s="605"/>
      <c r="U107" s="489">
        <v>1</v>
      </c>
      <c r="V107" s="338"/>
      <c r="W107" s="503">
        <f t="shared" si="16"/>
        <v>1</v>
      </c>
      <c r="X107" s="503">
        <f t="shared" si="17"/>
        <v>1</v>
      </c>
      <c r="Y107" s="604"/>
      <c r="Z107" s="605"/>
      <c r="AA107" s="605"/>
      <c r="AB107" s="605"/>
      <c r="AC107" s="605"/>
      <c r="AD107" s="605"/>
      <c r="AE107" s="503">
        <f t="shared" si="22"/>
        <v>0</v>
      </c>
    </row>
    <row r="108" spans="2:31" s="496" customFormat="1" ht="15" customHeight="1">
      <c r="B108" s="495" t="s">
        <v>44</v>
      </c>
      <c r="C108" s="521" t="s">
        <v>283</v>
      </c>
      <c r="D108" s="493"/>
      <c r="E108" s="494"/>
      <c r="F108" s="681"/>
      <c r="G108" s="521" t="s">
        <v>7</v>
      </c>
      <c r="H108" s="521"/>
      <c r="I108" s="523" t="s">
        <v>137</v>
      </c>
      <c r="J108" s="485">
        <v>0.01</v>
      </c>
      <c r="K108" s="533">
        <v>0.01</v>
      </c>
      <c r="L108" s="533">
        <v>0.01</v>
      </c>
      <c r="M108" s="606"/>
      <c r="N108" s="606"/>
      <c r="O108" s="606"/>
      <c r="P108" s="502">
        <f t="shared" si="19"/>
        <v>0.03</v>
      </c>
      <c r="Q108" s="606"/>
      <c r="R108" s="606"/>
      <c r="S108" s="606"/>
      <c r="T108" s="606"/>
      <c r="U108" s="606"/>
      <c r="V108" s="606"/>
      <c r="W108" s="502">
        <f t="shared" si="16"/>
        <v>0</v>
      </c>
      <c r="X108" s="502">
        <f t="shared" si="17"/>
        <v>0.03</v>
      </c>
      <c r="Y108" s="504"/>
      <c r="Z108" s="606"/>
      <c r="AA108" s="606"/>
      <c r="AB108" s="606"/>
      <c r="AC108" s="606"/>
      <c r="AD108" s="606"/>
      <c r="AE108" s="502">
        <f t="shared" si="22"/>
        <v>0</v>
      </c>
    </row>
    <row r="109" spans="2:31" s="496" customFormat="1" ht="15" customHeight="1">
      <c r="B109" s="495" t="s">
        <v>44</v>
      </c>
      <c r="C109" s="521" t="s">
        <v>305</v>
      </c>
      <c r="D109" s="493"/>
      <c r="E109" s="494"/>
      <c r="F109" s="681"/>
      <c r="G109" s="610" t="s">
        <v>62</v>
      </c>
      <c r="H109" s="610" t="s">
        <v>211</v>
      </c>
      <c r="I109" s="611" t="s">
        <v>73</v>
      </c>
      <c r="J109" s="482">
        <v>0.1</v>
      </c>
      <c r="K109" s="531"/>
      <c r="L109" s="531"/>
      <c r="M109" s="531"/>
      <c r="N109" s="531"/>
      <c r="O109" s="531"/>
      <c r="P109" s="501">
        <f t="shared" si="19"/>
        <v>0.1</v>
      </c>
      <c r="Q109" s="531"/>
      <c r="R109" s="531"/>
      <c r="S109" s="531"/>
      <c r="T109" s="531"/>
      <c r="U109" s="189"/>
      <c r="V109" s="531"/>
      <c r="W109" s="501">
        <f t="shared" si="16"/>
        <v>0</v>
      </c>
      <c r="X109" s="501">
        <f t="shared" si="17"/>
        <v>0.1</v>
      </c>
      <c r="Y109" s="473"/>
      <c r="Z109" s="531"/>
      <c r="AA109" s="531"/>
      <c r="AB109" s="531"/>
      <c r="AC109" s="531"/>
      <c r="AD109" s="531"/>
      <c r="AE109" s="501">
        <f t="shared" si="22"/>
        <v>0</v>
      </c>
    </row>
    <row r="110" spans="2:31" s="496" customFormat="1" ht="15" customHeight="1">
      <c r="B110" s="495" t="s">
        <v>44</v>
      </c>
      <c r="C110" s="511" t="s">
        <v>284</v>
      </c>
      <c r="D110" s="493"/>
      <c r="E110" s="494"/>
      <c r="F110" s="681"/>
      <c r="G110" s="511" t="s">
        <v>62</v>
      </c>
      <c r="H110" s="511" t="s">
        <v>131</v>
      </c>
      <c r="I110" s="500" t="s">
        <v>24</v>
      </c>
      <c r="J110" s="604"/>
      <c r="K110" s="487">
        <v>1</v>
      </c>
      <c r="L110" s="605"/>
      <c r="M110" s="605"/>
      <c r="N110" s="605"/>
      <c r="O110" s="605"/>
      <c r="P110" s="503">
        <f t="shared" si="19"/>
        <v>1</v>
      </c>
      <c r="Q110" s="605"/>
      <c r="R110" s="605"/>
      <c r="S110" s="605"/>
      <c r="T110" s="605"/>
      <c r="U110" s="605"/>
      <c r="V110" s="605"/>
      <c r="W110" s="503">
        <f t="shared" si="16"/>
        <v>0</v>
      </c>
      <c r="X110" s="503">
        <f t="shared" si="17"/>
        <v>1</v>
      </c>
      <c r="Y110" s="604"/>
      <c r="Z110" s="605"/>
      <c r="AA110" s="605"/>
      <c r="AB110" s="605"/>
      <c r="AC110" s="605"/>
      <c r="AD110" s="605"/>
      <c r="AE110" s="503">
        <f t="shared" si="22"/>
        <v>0</v>
      </c>
    </row>
    <row r="111" spans="2:31" s="496" customFormat="1" ht="15" customHeight="1">
      <c r="B111" s="495" t="s">
        <v>44</v>
      </c>
      <c r="C111" s="521" t="s">
        <v>285</v>
      </c>
      <c r="D111" s="493"/>
      <c r="E111" s="494"/>
      <c r="F111" s="681"/>
      <c r="G111" s="521" t="s">
        <v>7</v>
      </c>
      <c r="H111" s="521"/>
      <c r="I111" s="523" t="s">
        <v>137</v>
      </c>
      <c r="J111" s="485">
        <v>0.01</v>
      </c>
      <c r="K111" s="533">
        <v>0.01</v>
      </c>
      <c r="L111" s="533">
        <v>0.01</v>
      </c>
      <c r="M111" s="606"/>
      <c r="N111" s="606"/>
      <c r="O111" s="606"/>
      <c r="P111" s="502">
        <f t="shared" si="19"/>
        <v>0.03</v>
      </c>
      <c r="Q111" s="606"/>
      <c r="R111" s="606"/>
      <c r="S111" s="606"/>
      <c r="T111" s="606"/>
      <c r="U111" s="606"/>
      <c r="V111" s="606"/>
      <c r="W111" s="502">
        <f t="shared" si="16"/>
        <v>0</v>
      </c>
      <c r="X111" s="502">
        <f t="shared" si="17"/>
        <v>0.03</v>
      </c>
      <c r="Y111" s="504"/>
      <c r="Z111" s="606"/>
      <c r="AA111" s="606"/>
      <c r="AB111" s="606"/>
      <c r="AC111" s="606"/>
      <c r="AD111" s="606"/>
      <c r="AE111" s="502">
        <f t="shared" si="22"/>
        <v>0</v>
      </c>
    </row>
    <row r="112" spans="2:31" s="496" customFormat="1" ht="15" customHeight="1">
      <c r="B112" s="495" t="s">
        <v>44</v>
      </c>
      <c r="C112" s="511" t="s">
        <v>285</v>
      </c>
      <c r="D112" s="493"/>
      <c r="E112" s="494"/>
      <c r="F112" s="681"/>
      <c r="G112" s="511" t="s">
        <v>62</v>
      </c>
      <c r="H112" s="511" t="s">
        <v>131</v>
      </c>
      <c r="I112" s="500" t="s">
        <v>24</v>
      </c>
      <c r="J112" s="604"/>
      <c r="K112" s="605"/>
      <c r="L112" s="487">
        <v>1</v>
      </c>
      <c r="M112" s="605"/>
      <c r="N112" s="605"/>
      <c r="O112" s="605"/>
      <c r="P112" s="503">
        <f t="shared" si="19"/>
        <v>1</v>
      </c>
      <c r="Q112" s="605"/>
      <c r="R112" s="605"/>
      <c r="S112" s="605"/>
      <c r="T112" s="605"/>
      <c r="U112" s="605"/>
      <c r="V112" s="605"/>
      <c r="W112" s="503">
        <f t="shared" si="16"/>
        <v>0</v>
      </c>
      <c r="X112" s="503">
        <f t="shared" si="17"/>
        <v>1</v>
      </c>
      <c r="Y112" s="604"/>
      <c r="Z112" s="605"/>
      <c r="AA112" s="605"/>
      <c r="AB112" s="605"/>
      <c r="AC112" s="605"/>
      <c r="AD112" s="605"/>
      <c r="AE112" s="503">
        <f t="shared" si="22"/>
        <v>0</v>
      </c>
    </row>
    <row r="113" spans="2:31" s="496" customFormat="1" ht="15" customHeight="1">
      <c r="B113" s="495" t="s">
        <v>44</v>
      </c>
      <c r="C113" s="521" t="s">
        <v>286</v>
      </c>
      <c r="D113" s="493"/>
      <c r="E113" s="494"/>
      <c r="F113" s="681"/>
      <c r="G113" s="521" t="s">
        <v>7</v>
      </c>
      <c r="H113" s="521"/>
      <c r="I113" s="523" t="s">
        <v>137</v>
      </c>
      <c r="J113" s="485">
        <v>0.01</v>
      </c>
      <c r="K113" s="533">
        <v>0.01</v>
      </c>
      <c r="L113" s="606"/>
      <c r="M113" s="606"/>
      <c r="N113" s="606"/>
      <c r="O113" s="606"/>
      <c r="P113" s="502">
        <f t="shared" si="19"/>
        <v>0.02</v>
      </c>
      <c r="Q113" s="606"/>
      <c r="R113" s="606"/>
      <c r="S113" s="606"/>
      <c r="T113" s="606"/>
      <c r="U113" s="606"/>
      <c r="V113" s="606"/>
      <c r="W113" s="502">
        <f t="shared" si="16"/>
        <v>0</v>
      </c>
      <c r="X113" s="502">
        <f t="shared" si="17"/>
        <v>0.02</v>
      </c>
      <c r="Y113" s="504"/>
      <c r="Z113" s="606"/>
      <c r="AA113" s="606"/>
      <c r="AB113" s="606"/>
      <c r="AC113" s="606"/>
      <c r="AD113" s="606"/>
      <c r="AE113" s="502">
        <f t="shared" si="22"/>
        <v>0</v>
      </c>
    </row>
    <row r="114" spans="2:31" s="496" customFormat="1" ht="15" customHeight="1">
      <c r="B114" s="495" t="s">
        <v>44</v>
      </c>
      <c r="C114" s="511" t="s">
        <v>287</v>
      </c>
      <c r="D114" s="493"/>
      <c r="E114" s="494"/>
      <c r="F114" s="681"/>
      <c r="G114" s="511" t="s">
        <v>62</v>
      </c>
      <c r="H114" s="511" t="s">
        <v>132</v>
      </c>
      <c r="I114" s="500" t="s">
        <v>102</v>
      </c>
      <c r="J114" s="488">
        <v>0.7</v>
      </c>
      <c r="K114" s="605"/>
      <c r="L114" s="605"/>
      <c r="M114" s="605"/>
      <c r="N114" s="605"/>
      <c r="O114" s="605"/>
      <c r="P114" s="503">
        <f t="shared" si="19"/>
        <v>0.7</v>
      </c>
      <c r="Q114" s="605"/>
      <c r="R114" s="605"/>
      <c r="S114" s="605"/>
      <c r="T114" s="605"/>
      <c r="U114" s="605"/>
      <c r="V114" s="605"/>
      <c r="W114" s="503">
        <f t="shared" si="16"/>
        <v>0</v>
      </c>
      <c r="X114" s="503">
        <f t="shared" si="17"/>
        <v>0.7</v>
      </c>
      <c r="Y114" s="604"/>
      <c r="Z114" s="605"/>
      <c r="AA114" s="605"/>
      <c r="AB114" s="605"/>
      <c r="AC114" s="605"/>
      <c r="AD114" s="605"/>
      <c r="AE114" s="503">
        <f t="shared" si="22"/>
        <v>0</v>
      </c>
    </row>
    <row r="115" spans="2:31" s="496" customFormat="1" ht="15" customHeight="1">
      <c r="B115" s="495" t="s">
        <v>44</v>
      </c>
      <c r="C115" s="521" t="s">
        <v>352</v>
      </c>
      <c r="D115" s="493"/>
      <c r="E115" s="494"/>
      <c r="F115" s="681"/>
      <c r="G115" s="521" t="s">
        <v>7</v>
      </c>
      <c r="H115" s="521"/>
      <c r="I115" s="523" t="s">
        <v>137</v>
      </c>
      <c r="J115" s="504"/>
      <c r="K115" s="606"/>
      <c r="L115" s="533">
        <v>0.01</v>
      </c>
      <c r="M115" s="606"/>
      <c r="N115" s="606"/>
      <c r="O115" s="606"/>
      <c r="P115" s="502">
        <f t="shared" si="19"/>
        <v>0.01</v>
      </c>
      <c r="Q115" s="606"/>
      <c r="R115" s="606"/>
      <c r="S115" s="606"/>
      <c r="T115" s="606"/>
      <c r="U115" s="606"/>
      <c r="V115" s="606"/>
      <c r="W115" s="502">
        <f t="shared" si="16"/>
        <v>0</v>
      </c>
      <c r="X115" s="502">
        <f t="shared" si="17"/>
        <v>0.01</v>
      </c>
      <c r="Y115" s="504"/>
      <c r="Z115" s="606"/>
      <c r="AA115" s="606"/>
      <c r="AB115" s="606"/>
      <c r="AC115" s="606"/>
      <c r="AD115" s="606"/>
      <c r="AE115" s="502">
        <f t="shared" si="22"/>
        <v>0</v>
      </c>
    </row>
    <row r="116" spans="2:31" s="496" customFormat="1" ht="15" customHeight="1">
      <c r="B116" s="495" t="s">
        <v>44</v>
      </c>
      <c r="C116" s="511" t="s">
        <v>353</v>
      </c>
      <c r="D116" s="493"/>
      <c r="E116" s="494"/>
      <c r="F116" s="681"/>
      <c r="G116" s="511" t="s">
        <v>62</v>
      </c>
      <c r="H116" s="511" t="s">
        <v>297</v>
      </c>
      <c r="I116" s="500" t="s">
        <v>24</v>
      </c>
      <c r="J116" s="604"/>
      <c r="K116" s="605"/>
      <c r="L116" s="487">
        <v>1</v>
      </c>
      <c r="M116" s="605"/>
      <c r="N116" s="605"/>
      <c r="O116" s="605"/>
      <c r="P116" s="503">
        <f t="shared" si="19"/>
        <v>1</v>
      </c>
      <c r="Q116" s="605"/>
      <c r="R116" s="605"/>
      <c r="S116" s="605"/>
      <c r="T116" s="605"/>
      <c r="U116" s="605"/>
      <c r="V116" s="605"/>
      <c r="W116" s="503">
        <f t="shared" si="16"/>
        <v>0</v>
      </c>
      <c r="X116" s="503">
        <f t="shared" si="17"/>
        <v>1</v>
      </c>
      <c r="Y116" s="604"/>
      <c r="Z116" s="605"/>
      <c r="AA116" s="605"/>
      <c r="AB116" s="605"/>
      <c r="AC116" s="605"/>
      <c r="AD116" s="605"/>
      <c r="AE116" s="503">
        <f t="shared" si="22"/>
        <v>0</v>
      </c>
    </row>
    <row r="117" spans="2:31" s="496" customFormat="1" ht="15" customHeight="1">
      <c r="B117" s="495" t="s">
        <v>44</v>
      </c>
      <c r="C117" s="521" t="s">
        <v>354</v>
      </c>
      <c r="D117" s="493"/>
      <c r="E117" s="494"/>
      <c r="F117" s="681"/>
      <c r="G117" s="521" t="s">
        <v>7</v>
      </c>
      <c r="H117" s="521"/>
      <c r="I117" s="523" t="s">
        <v>137</v>
      </c>
      <c r="J117" s="504"/>
      <c r="K117" s="606"/>
      <c r="L117" s="606"/>
      <c r="M117" s="606"/>
      <c r="N117" s="533">
        <v>0.01</v>
      </c>
      <c r="O117" s="606"/>
      <c r="P117" s="502">
        <f t="shared" si="19"/>
        <v>0.01</v>
      </c>
      <c r="Q117" s="606"/>
      <c r="R117" s="606"/>
      <c r="S117" s="606"/>
      <c r="T117" s="606"/>
      <c r="U117" s="606"/>
      <c r="V117" s="606"/>
      <c r="W117" s="502">
        <f t="shared" si="16"/>
        <v>0</v>
      </c>
      <c r="X117" s="502">
        <f t="shared" si="17"/>
        <v>0.01</v>
      </c>
      <c r="Y117" s="504"/>
      <c r="Z117" s="606"/>
      <c r="AA117" s="606"/>
      <c r="AB117" s="606"/>
      <c r="AC117" s="606"/>
      <c r="AD117" s="606"/>
      <c r="AE117" s="502">
        <f t="shared" si="22"/>
        <v>0</v>
      </c>
    </row>
    <row r="118" spans="2:31" s="496" customFormat="1" ht="15" customHeight="1">
      <c r="B118" s="495" t="s">
        <v>44</v>
      </c>
      <c r="C118" s="511" t="s">
        <v>354</v>
      </c>
      <c r="D118" s="493"/>
      <c r="E118" s="494"/>
      <c r="F118" s="681"/>
      <c r="G118" s="511" t="s">
        <v>62</v>
      </c>
      <c r="H118" s="511" t="s">
        <v>297</v>
      </c>
      <c r="I118" s="500" t="s">
        <v>24</v>
      </c>
      <c r="J118" s="604"/>
      <c r="K118" s="605"/>
      <c r="L118" s="605"/>
      <c r="M118" s="605"/>
      <c r="N118" s="615">
        <v>1</v>
      </c>
      <c r="O118" s="605"/>
      <c r="P118" s="503">
        <f t="shared" si="19"/>
        <v>1</v>
      </c>
      <c r="Q118" s="605"/>
      <c r="R118" s="605"/>
      <c r="S118" s="605"/>
      <c r="T118" s="605"/>
      <c r="U118" s="605"/>
      <c r="V118" s="605"/>
      <c r="W118" s="503">
        <f t="shared" si="16"/>
        <v>0</v>
      </c>
      <c r="X118" s="503">
        <f t="shared" si="17"/>
        <v>1</v>
      </c>
      <c r="Y118" s="604"/>
      <c r="Z118" s="605"/>
      <c r="AA118" s="605"/>
      <c r="AB118" s="605"/>
      <c r="AC118" s="605"/>
      <c r="AD118" s="605"/>
      <c r="AE118" s="503">
        <f t="shared" si="22"/>
        <v>0</v>
      </c>
    </row>
    <row r="119" spans="2:31" s="496" customFormat="1" ht="15" customHeight="1">
      <c r="B119" s="495" t="s">
        <v>44</v>
      </c>
      <c r="C119" s="521" t="s">
        <v>371</v>
      </c>
      <c r="D119" s="493"/>
      <c r="E119" s="494"/>
      <c r="F119" s="681"/>
      <c r="G119" s="521" t="s">
        <v>7</v>
      </c>
      <c r="H119" s="521"/>
      <c r="I119" s="523" t="s">
        <v>137</v>
      </c>
      <c r="J119" s="504"/>
      <c r="K119" s="606"/>
      <c r="L119" s="606"/>
      <c r="M119" s="606"/>
      <c r="N119" s="606"/>
      <c r="O119" s="533">
        <v>0.01</v>
      </c>
      <c r="P119" s="502">
        <f t="shared" si="19"/>
        <v>0.01</v>
      </c>
      <c r="Q119" s="606"/>
      <c r="R119" s="606"/>
      <c r="S119" s="606"/>
      <c r="T119" s="606"/>
      <c r="U119" s="606"/>
      <c r="V119" s="606"/>
      <c r="W119" s="502">
        <f t="shared" si="16"/>
        <v>0</v>
      </c>
      <c r="X119" s="502">
        <f t="shared" si="17"/>
        <v>0.01</v>
      </c>
      <c r="Y119" s="504"/>
      <c r="Z119" s="606"/>
      <c r="AA119" s="606"/>
      <c r="AB119" s="606"/>
      <c r="AC119" s="606"/>
      <c r="AD119" s="606"/>
      <c r="AE119" s="502">
        <f t="shared" ref="AE119:AE120" si="26">SUM(Y119:AD119)</f>
        <v>0</v>
      </c>
    </row>
    <row r="120" spans="2:31" s="496" customFormat="1" ht="15" customHeight="1">
      <c r="B120" s="495" t="s">
        <v>44</v>
      </c>
      <c r="C120" s="511" t="s">
        <v>371</v>
      </c>
      <c r="D120" s="493"/>
      <c r="E120" s="494"/>
      <c r="F120" s="681"/>
      <c r="G120" s="511" t="s">
        <v>62</v>
      </c>
      <c r="H120" s="511" t="s">
        <v>297</v>
      </c>
      <c r="I120" s="500" t="s">
        <v>24</v>
      </c>
      <c r="J120" s="604"/>
      <c r="K120" s="605"/>
      <c r="L120" s="605"/>
      <c r="M120" s="605"/>
      <c r="N120" s="605"/>
      <c r="O120" s="615">
        <v>1</v>
      </c>
      <c r="P120" s="503">
        <f t="shared" si="19"/>
        <v>1</v>
      </c>
      <c r="Q120" s="605"/>
      <c r="R120" s="605"/>
      <c r="S120" s="605"/>
      <c r="T120" s="605"/>
      <c r="U120" s="605"/>
      <c r="V120" s="605"/>
      <c r="W120" s="503">
        <f t="shared" si="16"/>
        <v>0</v>
      </c>
      <c r="X120" s="503">
        <f t="shared" si="17"/>
        <v>1</v>
      </c>
      <c r="Y120" s="604"/>
      <c r="Z120" s="605"/>
      <c r="AA120" s="605"/>
      <c r="AB120" s="605"/>
      <c r="AC120" s="605"/>
      <c r="AD120" s="605"/>
      <c r="AE120" s="503">
        <f t="shared" si="26"/>
        <v>0</v>
      </c>
    </row>
    <row r="121" spans="2:31" s="496" customFormat="1" ht="15" customHeight="1" thickBot="1">
      <c r="B121" s="495" t="s">
        <v>44</v>
      </c>
      <c r="C121" s="83" t="s">
        <v>380</v>
      </c>
      <c r="D121" s="493"/>
      <c r="E121" s="494"/>
      <c r="F121" s="681"/>
      <c r="G121" s="97" t="s">
        <v>7</v>
      </c>
      <c r="H121" s="97"/>
      <c r="I121" s="109" t="s">
        <v>137</v>
      </c>
      <c r="J121" s="147"/>
      <c r="K121" s="145"/>
      <c r="L121" s="606"/>
      <c r="M121" s="606"/>
      <c r="N121" s="606"/>
      <c r="O121" s="606"/>
      <c r="P121" s="502">
        <f t="shared" si="19"/>
        <v>0</v>
      </c>
      <c r="Q121" s="533">
        <v>0.01</v>
      </c>
      <c r="R121" s="533">
        <v>0.01</v>
      </c>
      <c r="S121" s="305">
        <v>0.01</v>
      </c>
      <c r="T121" s="305">
        <v>0.01</v>
      </c>
      <c r="U121" s="305">
        <v>0.01</v>
      </c>
      <c r="V121" s="170"/>
      <c r="W121" s="502">
        <f t="shared" si="16"/>
        <v>0.05</v>
      </c>
      <c r="X121" s="502">
        <f t="shared" si="17"/>
        <v>0.05</v>
      </c>
      <c r="Y121" s="504"/>
      <c r="Z121" s="606"/>
      <c r="AA121" s="606"/>
      <c r="AB121" s="606"/>
      <c r="AC121" s="606"/>
      <c r="AD121" s="606"/>
      <c r="AE121" s="502">
        <f t="shared" ref="AE121:AE135" si="27">SUM(Y121:AD121)</f>
        <v>0</v>
      </c>
    </row>
    <row r="122" spans="2:31" s="496" customFormat="1" ht="15" customHeight="1" thickBot="1">
      <c r="B122" s="495" t="s">
        <v>44</v>
      </c>
      <c r="C122" s="521" t="s">
        <v>380</v>
      </c>
      <c r="D122" s="493"/>
      <c r="E122" s="494"/>
      <c r="F122" s="681"/>
      <c r="G122" s="610" t="s">
        <v>7</v>
      </c>
      <c r="H122" s="610"/>
      <c r="I122" s="611" t="s">
        <v>137</v>
      </c>
      <c r="J122" s="473"/>
      <c r="K122" s="531"/>
      <c r="L122" s="531"/>
      <c r="M122" s="531"/>
      <c r="N122" s="531"/>
      <c r="O122" s="531"/>
      <c r="P122" s="501">
        <f t="shared" si="19"/>
        <v>0</v>
      </c>
      <c r="Q122" s="606"/>
      <c r="R122" s="150"/>
      <c r="S122" s="899">
        <v>0.01</v>
      </c>
      <c r="T122" s="900">
        <v>0.01</v>
      </c>
      <c r="U122" s="900">
        <v>0.01</v>
      </c>
      <c r="V122" s="901">
        <v>0.01</v>
      </c>
      <c r="W122" s="501">
        <f t="shared" si="16"/>
        <v>0.04</v>
      </c>
      <c r="X122" s="501">
        <f t="shared" si="17"/>
        <v>0.04</v>
      </c>
      <c r="Y122" s="473"/>
      <c r="Z122" s="531"/>
      <c r="AA122" s="531"/>
      <c r="AB122" s="531"/>
      <c r="AC122" s="531"/>
      <c r="AD122" s="531"/>
      <c r="AE122" s="501">
        <f t="shared" si="27"/>
        <v>0</v>
      </c>
    </row>
    <row r="123" spans="2:31" s="496" customFormat="1" ht="15" customHeight="1">
      <c r="B123" s="495" t="s">
        <v>44</v>
      </c>
      <c r="C123" s="610" t="s">
        <v>380</v>
      </c>
      <c r="D123" s="493"/>
      <c r="E123" s="494"/>
      <c r="F123" s="681"/>
      <c r="G123" s="610" t="s">
        <v>62</v>
      </c>
      <c r="H123" s="610" t="s">
        <v>206</v>
      </c>
      <c r="I123" s="611" t="s">
        <v>170</v>
      </c>
      <c r="J123" s="473"/>
      <c r="K123" s="531"/>
      <c r="L123" s="531"/>
      <c r="M123" s="531"/>
      <c r="N123" s="531"/>
      <c r="O123" s="531"/>
      <c r="P123" s="501">
        <f t="shared" si="19"/>
        <v>0</v>
      </c>
      <c r="Q123" s="613">
        <v>0.2</v>
      </c>
      <c r="R123" s="613">
        <v>0.2</v>
      </c>
      <c r="S123" s="898">
        <v>0.1</v>
      </c>
      <c r="T123" s="482">
        <v>0.1</v>
      </c>
      <c r="U123" s="157">
        <v>0.1</v>
      </c>
      <c r="V123" s="902"/>
      <c r="W123" s="501">
        <f t="shared" si="16"/>
        <v>0.7</v>
      </c>
      <c r="X123" s="501">
        <f t="shared" si="17"/>
        <v>0.7</v>
      </c>
      <c r="Y123" s="473"/>
      <c r="Z123" s="531"/>
      <c r="AA123" s="531"/>
      <c r="AB123" s="531"/>
      <c r="AC123" s="531"/>
      <c r="AD123" s="531"/>
      <c r="AE123" s="501">
        <f t="shared" si="27"/>
        <v>0</v>
      </c>
    </row>
    <row r="124" spans="2:31" s="496" customFormat="1" ht="15" customHeight="1">
      <c r="B124" s="495" t="s">
        <v>44</v>
      </c>
      <c r="C124" s="521" t="s">
        <v>380</v>
      </c>
      <c r="D124" s="493"/>
      <c r="E124" s="494"/>
      <c r="F124" s="681"/>
      <c r="G124" s="610" t="s">
        <v>62</v>
      </c>
      <c r="H124" s="610" t="s">
        <v>723</v>
      </c>
      <c r="I124" s="611" t="s">
        <v>724</v>
      </c>
      <c r="J124" s="473"/>
      <c r="K124" s="531"/>
      <c r="L124" s="531"/>
      <c r="M124" s="531"/>
      <c r="N124" s="531"/>
      <c r="O124" s="531"/>
      <c r="P124" s="501">
        <f t="shared" si="19"/>
        <v>0</v>
      </c>
      <c r="Q124" s="531"/>
      <c r="R124" s="613">
        <v>1</v>
      </c>
      <c r="S124" s="740">
        <v>1</v>
      </c>
      <c r="T124" s="482">
        <v>1</v>
      </c>
      <c r="U124" s="157">
        <v>1</v>
      </c>
      <c r="V124" s="501"/>
      <c r="W124" s="501">
        <f t="shared" si="16"/>
        <v>4</v>
      </c>
      <c r="X124" s="501">
        <f t="shared" si="17"/>
        <v>4</v>
      </c>
      <c r="Y124" s="473"/>
      <c r="Z124" s="531"/>
      <c r="AA124" s="531"/>
      <c r="AB124" s="531"/>
      <c r="AC124" s="531"/>
      <c r="AD124" s="531"/>
      <c r="AE124" s="501">
        <f t="shared" ref="AE124" si="28">SUM(Y124:AD124)</f>
        <v>0</v>
      </c>
    </row>
    <row r="125" spans="2:31" s="496" customFormat="1" ht="15" customHeight="1">
      <c r="B125" s="495" t="s">
        <v>44</v>
      </c>
      <c r="C125" s="521" t="s">
        <v>380</v>
      </c>
      <c r="D125" s="493"/>
      <c r="E125" s="494"/>
      <c r="F125" s="681"/>
      <c r="G125" s="610" t="s">
        <v>62</v>
      </c>
      <c r="H125" s="610" t="s">
        <v>206</v>
      </c>
      <c r="I125" s="611" t="s">
        <v>24</v>
      </c>
      <c r="J125" s="473"/>
      <c r="K125" s="531"/>
      <c r="L125" s="531"/>
      <c r="M125" s="531"/>
      <c r="N125" s="531"/>
      <c r="O125" s="531"/>
      <c r="P125" s="501">
        <f t="shared" si="19"/>
        <v>0</v>
      </c>
      <c r="Q125" s="613">
        <v>1</v>
      </c>
      <c r="R125" s="613">
        <v>2</v>
      </c>
      <c r="S125" s="740">
        <v>2</v>
      </c>
      <c r="T125" s="482">
        <v>2</v>
      </c>
      <c r="U125" s="157">
        <v>2</v>
      </c>
      <c r="V125" s="501"/>
      <c r="W125" s="501">
        <f t="shared" si="16"/>
        <v>9</v>
      </c>
      <c r="X125" s="501">
        <f t="shared" si="17"/>
        <v>9</v>
      </c>
      <c r="Y125" s="473"/>
      <c r="Z125" s="531"/>
      <c r="AA125" s="531"/>
      <c r="AB125" s="531"/>
      <c r="AC125" s="531"/>
      <c r="AD125" s="531"/>
      <c r="AE125" s="501">
        <f t="shared" si="27"/>
        <v>0</v>
      </c>
    </row>
    <row r="126" spans="2:31" s="496" customFormat="1" ht="15" customHeight="1">
      <c r="B126" s="495" t="s">
        <v>44</v>
      </c>
      <c r="C126" s="511" t="s">
        <v>380</v>
      </c>
      <c r="D126" s="493"/>
      <c r="E126" s="494"/>
      <c r="F126" s="681"/>
      <c r="G126" s="511" t="s">
        <v>62</v>
      </c>
      <c r="H126" s="511" t="s">
        <v>370</v>
      </c>
      <c r="I126" s="500" t="s">
        <v>24</v>
      </c>
      <c r="J126" s="604"/>
      <c r="K126" s="605"/>
      <c r="L126" s="605"/>
      <c r="M126" s="605"/>
      <c r="N126" s="605"/>
      <c r="O126" s="605"/>
      <c r="P126" s="503">
        <f t="shared" si="19"/>
        <v>0</v>
      </c>
      <c r="Q126" s="678">
        <v>1</v>
      </c>
      <c r="R126" s="615">
        <v>1</v>
      </c>
      <c r="S126" s="897">
        <v>1</v>
      </c>
      <c r="T126" s="488">
        <v>1</v>
      </c>
      <c r="U126" s="742">
        <v>1</v>
      </c>
      <c r="V126" s="503"/>
      <c r="W126" s="503">
        <f t="shared" si="16"/>
        <v>5</v>
      </c>
      <c r="X126" s="503">
        <f t="shared" si="17"/>
        <v>5</v>
      </c>
      <c r="Y126" s="604"/>
      <c r="Z126" s="605"/>
      <c r="AA126" s="605"/>
      <c r="AB126" s="605"/>
      <c r="AC126" s="605"/>
      <c r="AD126" s="605"/>
      <c r="AE126" s="503">
        <f t="shared" si="27"/>
        <v>0</v>
      </c>
    </row>
    <row r="127" spans="2:31" s="496" customFormat="1" ht="15" customHeight="1">
      <c r="B127" s="495" t="s">
        <v>44</v>
      </c>
      <c r="C127" s="521" t="s">
        <v>381</v>
      </c>
      <c r="D127" s="493"/>
      <c r="E127" s="494"/>
      <c r="F127" s="681"/>
      <c r="G127" s="521" t="s">
        <v>7</v>
      </c>
      <c r="H127" s="521"/>
      <c r="I127" s="523" t="s">
        <v>137</v>
      </c>
      <c r="J127" s="504"/>
      <c r="K127" s="606"/>
      <c r="L127" s="516"/>
      <c r="M127" s="516"/>
      <c r="N127" s="516"/>
      <c r="O127" s="516"/>
      <c r="P127" s="502">
        <f t="shared" si="19"/>
        <v>0</v>
      </c>
      <c r="Q127" s="606"/>
      <c r="R127" s="606"/>
      <c r="S127" s="606"/>
      <c r="T127" s="606"/>
      <c r="U127" s="486">
        <v>0.01</v>
      </c>
      <c r="V127" s="486">
        <v>0.01</v>
      </c>
      <c r="W127" s="502">
        <f t="shared" si="16"/>
        <v>0.02</v>
      </c>
      <c r="X127" s="502">
        <f t="shared" si="17"/>
        <v>0.02</v>
      </c>
      <c r="Y127" s="504"/>
      <c r="Z127" s="606"/>
      <c r="AA127" s="606"/>
      <c r="AB127" s="606"/>
      <c r="AC127" s="606"/>
      <c r="AD127" s="606"/>
      <c r="AE127" s="502">
        <f t="shared" si="27"/>
        <v>0</v>
      </c>
    </row>
    <row r="128" spans="2:31" s="496" customFormat="1" ht="15" customHeight="1">
      <c r="B128" s="495" t="s">
        <v>44</v>
      </c>
      <c r="C128" s="610" t="s">
        <v>381</v>
      </c>
      <c r="D128" s="493"/>
      <c r="E128" s="494"/>
      <c r="F128" s="681"/>
      <c r="G128" s="610" t="s">
        <v>7</v>
      </c>
      <c r="H128" s="610"/>
      <c r="I128" s="611" t="s">
        <v>445</v>
      </c>
      <c r="J128" s="473"/>
      <c r="K128" s="531"/>
      <c r="L128" s="529"/>
      <c r="M128" s="529"/>
      <c r="N128" s="529"/>
      <c r="O128" s="529"/>
      <c r="P128" s="501">
        <f t="shared" si="19"/>
        <v>0</v>
      </c>
      <c r="Q128" s="531"/>
      <c r="R128" s="531"/>
      <c r="S128" s="531"/>
      <c r="T128" s="531"/>
      <c r="U128" s="531"/>
      <c r="V128" s="607">
        <v>1</v>
      </c>
      <c r="W128" s="501">
        <f t="shared" si="16"/>
        <v>1</v>
      </c>
      <c r="X128" s="501">
        <f t="shared" si="17"/>
        <v>1</v>
      </c>
      <c r="Y128" s="473"/>
      <c r="Z128" s="531"/>
      <c r="AA128" s="531"/>
      <c r="AB128" s="531"/>
      <c r="AC128" s="531"/>
      <c r="AD128" s="531"/>
      <c r="AE128" s="501">
        <f t="shared" si="27"/>
        <v>0</v>
      </c>
    </row>
    <row r="129" spans="2:31" s="496" customFormat="1" ht="15" customHeight="1">
      <c r="B129" s="495" t="s">
        <v>44</v>
      </c>
      <c r="C129" s="610" t="s">
        <v>381</v>
      </c>
      <c r="D129" s="493"/>
      <c r="E129" s="494"/>
      <c r="F129" s="681"/>
      <c r="G129" s="610" t="s">
        <v>62</v>
      </c>
      <c r="H129" s="610"/>
      <c r="I129" s="611" t="s">
        <v>331</v>
      </c>
      <c r="J129" s="473"/>
      <c r="K129" s="531"/>
      <c r="L129" s="529"/>
      <c r="M129" s="529"/>
      <c r="N129" s="529"/>
      <c r="O129" s="529"/>
      <c r="P129" s="501">
        <f t="shared" si="19"/>
        <v>0</v>
      </c>
      <c r="Q129" s="531"/>
      <c r="R129" s="531"/>
      <c r="S129" s="531"/>
      <c r="T129" s="531"/>
      <c r="U129" s="607">
        <v>1</v>
      </c>
      <c r="V129" s="531"/>
      <c r="W129" s="501">
        <f t="shared" si="16"/>
        <v>1</v>
      </c>
      <c r="X129" s="501">
        <f t="shared" si="17"/>
        <v>1</v>
      </c>
      <c r="Y129" s="473"/>
      <c r="Z129" s="531"/>
      <c r="AA129" s="531"/>
      <c r="AB129" s="531"/>
      <c r="AC129" s="531"/>
      <c r="AD129" s="531"/>
      <c r="AE129" s="501">
        <f t="shared" ref="AE129" si="29">SUM(Y129:AD129)</f>
        <v>0</v>
      </c>
    </row>
    <row r="130" spans="2:31" s="496" customFormat="1" ht="15" customHeight="1">
      <c r="B130" s="495" t="s">
        <v>44</v>
      </c>
      <c r="C130" s="610" t="s">
        <v>381</v>
      </c>
      <c r="D130" s="493"/>
      <c r="E130" s="494"/>
      <c r="F130" s="681"/>
      <c r="G130" s="610" t="s">
        <v>62</v>
      </c>
      <c r="H130" s="610"/>
      <c r="I130" s="611" t="s">
        <v>184</v>
      </c>
      <c r="J130" s="473"/>
      <c r="K130" s="531"/>
      <c r="L130" s="529"/>
      <c r="M130" s="529"/>
      <c r="N130" s="529"/>
      <c r="O130" s="529"/>
      <c r="P130" s="501">
        <f t="shared" si="19"/>
        <v>0</v>
      </c>
      <c r="Q130" s="531"/>
      <c r="R130" s="531"/>
      <c r="S130" s="531"/>
      <c r="T130" s="531"/>
      <c r="U130" s="529"/>
      <c r="V130" s="529"/>
      <c r="W130" s="501">
        <f t="shared" si="16"/>
        <v>0</v>
      </c>
      <c r="X130" s="501">
        <f t="shared" si="17"/>
        <v>0</v>
      </c>
      <c r="Y130" s="473"/>
      <c r="Z130" s="531"/>
      <c r="AA130" s="531"/>
      <c r="AB130" s="531"/>
      <c r="AC130" s="531"/>
      <c r="AD130" s="531"/>
      <c r="AE130" s="501">
        <f t="shared" si="27"/>
        <v>0</v>
      </c>
    </row>
    <row r="131" spans="2:31" s="496" customFormat="1" ht="15" customHeight="1">
      <c r="B131" s="495" t="s">
        <v>44</v>
      </c>
      <c r="C131" s="87" t="s">
        <v>381</v>
      </c>
      <c r="D131" s="493"/>
      <c r="E131" s="494"/>
      <c r="F131" s="681"/>
      <c r="G131" s="87" t="s">
        <v>62</v>
      </c>
      <c r="H131" s="87"/>
      <c r="I131" s="612" t="s">
        <v>331</v>
      </c>
      <c r="J131" s="155"/>
      <c r="K131" s="535"/>
      <c r="L131" s="428"/>
      <c r="M131" s="428"/>
      <c r="N131" s="428"/>
      <c r="O131" s="535"/>
      <c r="P131" s="152">
        <f t="shared" si="19"/>
        <v>0</v>
      </c>
      <c r="Q131" s="535"/>
      <c r="R131" s="535"/>
      <c r="S131" s="535"/>
      <c r="T131" s="535"/>
      <c r="U131" s="428"/>
      <c r="V131" s="535"/>
      <c r="W131" s="152">
        <f t="shared" si="16"/>
        <v>0</v>
      </c>
      <c r="X131" s="152">
        <f t="shared" si="17"/>
        <v>0</v>
      </c>
      <c r="Y131" s="155"/>
      <c r="Z131" s="535"/>
      <c r="AA131" s="535"/>
      <c r="AB131" s="535"/>
      <c r="AC131" s="535"/>
      <c r="AD131" s="535"/>
      <c r="AE131" s="152">
        <f t="shared" si="27"/>
        <v>0</v>
      </c>
    </row>
    <row r="132" spans="2:31" s="496" customFormat="1" ht="15" customHeight="1">
      <c r="B132" s="495" t="s">
        <v>44</v>
      </c>
      <c r="C132" s="521" t="s">
        <v>382</v>
      </c>
      <c r="D132" s="493"/>
      <c r="E132" s="494"/>
      <c r="F132" s="681"/>
      <c r="G132" s="521" t="s">
        <v>7</v>
      </c>
      <c r="H132" s="521"/>
      <c r="I132" s="523" t="s">
        <v>137</v>
      </c>
      <c r="J132" s="504"/>
      <c r="K132" s="606"/>
      <c r="L132" s="516"/>
      <c r="M132" s="516"/>
      <c r="N132" s="516"/>
      <c r="O132" s="516"/>
      <c r="P132" s="502">
        <f t="shared" si="19"/>
        <v>0</v>
      </c>
      <c r="Q132" s="606"/>
      <c r="R132" s="606"/>
      <c r="S132" s="606"/>
      <c r="T132" s="516"/>
      <c r="U132" s="516"/>
      <c r="V132" s="606"/>
      <c r="W132" s="502">
        <f t="shared" si="16"/>
        <v>0</v>
      </c>
      <c r="X132" s="502">
        <f t="shared" si="17"/>
        <v>0</v>
      </c>
      <c r="Y132" s="504"/>
      <c r="Z132" s="606"/>
      <c r="AA132" s="606"/>
      <c r="AB132" s="606"/>
      <c r="AC132" s="606"/>
      <c r="AD132" s="606"/>
      <c r="AE132" s="502">
        <f t="shared" si="27"/>
        <v>0</v>
      </c>
    </row>
    <row r="133" spans="2:31" s="496" customFormat="1" ht="15" customHeight="1">
      <c r="B133" s="495" t="s">
        <v>44</v>
      </c>
      <c r="C133" s="610" t="s">
        <v>383</v>
      </c>
      <c r="D133" s="493"/>
      <c r="E133" s="494"/>
      <c r="F133" s="681"/>
      <c r="G133" s="610" t="s">
        <v>62</v>
      </c>
      <c r="H133" s="610"/>
      <c r="I133" s="611" t="s">
        <v>114</v>
      </c>
      <c r="J133" s="473"/>
      <c r="K133" s="531"/>
      <c r="L133" s="529"/>
      <c r="M133" s="529"/>
      <c r="N133" s="529"/>
      <c r="O133" s="529"/>
      <c r="P133" s="501">
        <f t="shared" si="19"/>
        <v>0</v>
      </c>
      <c r="Q133" s="531"/>
      <c r="R133" s="531"/>
      <c r="S133" s="531"/>
      <c r="T133" s="529"/>
      <c r="U133" s="529"/>
      <c r="V133" s="531"/>
      <c r="W133" s="501">
        <f t="shared" si="16"/>
        <v>0</v>
      </c>
      <c r="X133" s="501">
        <f t="shared" si="17"/>
        <v>0</v>
      </c>
      <c r="Y133" s="473"/>
      <c r="Z133" s="531"/>
      <c r="AA133" s="531"/>
      <c r="AB133" s="531"/>
      <c r="AC133" s="531"/>
      <c r="AD133" s="531"/>
      <c r="AE133" s="501">
        <f t="shared" si="27"/>
        <v>0</v>
      </c>
    </row>
    <row r="134" spans="2:31" s="496" customFormat="1" ht="15" customHeight="1">
      <c r="B134" s="495" t="s">
        <v>44</v>
      </c>
      <c r="C134" s="610" t="s">
        <v>383</v>
      </c>
      <c r="D134" s="493"/>
      <c r="E134" s="494"/>
      <c r="F134" s="681"/>
      <c r="G134" s="610" t="s">
        <v>62</v>
      </c>
      <c r="H134" s="610"/>
      <c r="I134" s="611" t="s">
        <v>120</v>
      </c>
      <c r="J134" s="473"/>
      <c r="K134" s="531"/>
      <c r="L134" s="529"/>
      <c r="M134" s="529"/>
      <c r="N134" s="529"/>
      <c r="O134" s="529"/>
      <c r="P134" s="501">
        <f t="shared" si="19"/>
        <v>0</v>
      </c>
      <c r="Q134" s="531"/>
      <c r="R134" s="531"/>
      <c r="S134" s="531"/>
      <c r="T134" s="531"/>
      <c r="U134" s="531"/>
      <c r="V134" s="531"/>
      <c r="W134" s="501">
        <f t="shared" si="16"/>
        <v>0</v>
      </c>
      <c r="X134" s="501">
        <f t="shared" si="17"/>
        <v>0</v>
      </c>
      <c r="Y134" s="473"/>
      <c r="Z134" s="531"/>
      <c r="AA134" s="531"/>
      <c r="AB134" s="531"/>
      <c r="AC134" s="531"/>
      <c r="AD134" s="531"/>
      <c r="AE134" s="501">
        <f t="shared" si="27"/>
        <v>0</v>
      </c>
    </row>
    <row r="135" spans="2:31" s="496" customFormat="1" ht="15" customHeight="1">
      <c r="B135" s="495" t="s">
        <v>44</v>
      </c>
      <c r="C135" s="87" t="s">
        <v>383</v>
      </c>
      <c r="D135" s="493"/>
      <c r="E135" s="494"/>
      <c r="F135" s="681"/>
      <c r="G135" s="87" t="s">
        <v>62</v>
      </c>
      <c r="H135" s="87"/>
      <c r="I135" s="612" t="s">
        <v>114</v>
      </c>
      <c r="J135" s="155"/>
      <c r="K135" s="535"/>
      <c r="L135" s="428"/>
      <c r="M135" s="428"/>
      <c r="N135" s="428"/>
      <c r="O135" s="535"/>
      <c r="P135" s="152">
        <f t="shared" si="19"/>
        <v>0</v>
      </c>
      <c r="Q135" s="535"/>
      <c r="R135" s="535"/>
      <c r="S135" s="535"/>
      <c r="T135" s="535"/>
      <c r="U135" s="535"/>
      <c r="V135" s="535"/>
      <c r="W135" s="152">
        <f t="shared" si="16"/>
        <v>0</v>
      </c>
      <c r="X135" s="152">
        <f t="shared" si="17"/>
        <v>0</v>
      </c>
      <c r="Y135" s="155"/>
      <c r="Z135" s="535"/>
      <c r="AA135" s="535"/>
      <c r="AB135" s="535"/>
      <c r="AC135" s="535"/>
      <c r="AD135" s="535"/>
      <c r="AE135" s="152">
        <f t="shared" si="27"/>
        <v>0</v>
      </c>
    </row>
    <row r="136" spans="2:31" s="496" customFormat="1" ht="15" customHeight="1">
      <c r="B136" s="495" t="s">
        <v>44</v>
      </c>
      <c r="C136" s="521" t="s">
        <v>343</v>
      </c>
      <c r="D136" s="493"/>
      <c r="E136" s="494"/>
      <c r="F136" s="681"/>
      <c r="G136" s="521" t="s">
        <v>7</v>
      </c>
      <c r="H136" s="521"/>
      <c r="I136" s="523" t="s">
        <v>71</v>
      </c>
      <c r="J136" s="504"/>
      <c r="K136" s="606"/>
      <c r="L136" s="516"/>
      <c r="M136" s="533">
        <v>0.01</v>
      </c>
      <c r="N136" s="533">
        <v>0.01</v>
      </c>
      <c r="O136" s="533">
        <v>0.01</v>
      </c>
      <c r="P136" s="502">
        <f t="shared" si="19"/>
        <v>0.03</v>
      </c>
      <c r="Q136" s="533">
        <v>0.01</v>
      </c>
      <c r="R136" s="533">
        <v>0.01</v>
      </c>
      <c r="S136" s="606"/>
      <c r="T136" s="606"/>
      <c r="U136" s="606"/>
      <c r="V136" s="606"/>
      <c r="W136" s="502">
        <f t="shared" si="16"/>
        <v>0.02</v>
      </c>
      <c r="X136" s="502">
        <f t="shared" si="17"/>
        <v>0.05</v>
      </c>
      <c r="Y136" s="504"/>
      <c r="Z136" s="606"/>
      <c r="AA136" s="606"/>
      <c r="AB136" s="606"/>
      <c r="AC136" s="606"/>
      <c r="AD136" s="606"/>
      <c r="AE136" s="502">
        <f t="shared" si="22"/>
        <v>0</v>
      </c>
    </row>
    <row r="137" spans="2:31" s="496" customFormat="1" ht="15" customHeight="1">
      <c r="B137" s="495" t="s">
        <v>44</v>
      </c>
      <c r="C137" s="610" t="s">
        <v>343</v>
      </c>
      <c r="D137" s="493"/>
      <c r="E137" s="494"/>
      <c r="F137" s="681"/>
      <c r="G137" s="610" t="s">
        <v>7</v>
      </c>
      <c r="H137" s="610"/>
      <c r="I137" s="524" t="s">
        <v>344</v>
      </c>
      <c r="J137" s="473"/>
      <c r="K137" s="531"/>
      <c r="L137" s="529"/>
      <c r="M137" s="529"/>
      <c r="N137" s="534">
        <v>0.6</v>
      </c>
      <c r="O137" s="534">
        <v>0.5</v>
      </c>
      <c r="P137" s="501">
        <f t="shared" si="19"/>
        <v>1.1000000000000001</v>
      </c>
      <c r="Q137" s="531"/>
      <c r="R137" s="531"/>
      <c r="S137" s="531"/>
      <c r="T137" s="531"/>
      <c r="U137" s="531"/>
      <c r="V137" s="531"/>
      <c r="W137" s="501">
        <f t="shared" si="16"/>
        <v>0</v>
      </c>
      <c r="X137" s="501">
        <f t="shared" si="17"/>
        <v>1.1000000000000001</v>
      </c>
      <c r="Y137" s="473"/>
      <c r="Z137" s="531"/>
      <c r="AA137" s="531"/>
      <c r="AB137" s="531"/>
      <c r="AC137" s="531"/>
      <c r="AD137" s="531"/>
      <c r="AE137" s="501">
        <f t="shared" si="22"/>
        <v>0</v>
      </c>
    </row>
    <row r="138" spans="2:31" s="496" customFormat="1" ht="15" customHeight="1">
      <c r="B138" s="495" t="s">
        <v>44</v>
      </c>
      <c r="C138" s="610" t="s">
        <v>343</v>
      </c>
      <c r="D138" s="493"/>
      <c r="E138" s="494"/>
      <c r="F138" s="681"/>
      <c r="G138" s="610" t="s">
        <v>7</v>
      </c>
      <c r="H138" s="610"/>
      <c r="I138" s="611" t="s">
        <v>445</v>
      </c>
      <c r="J138" s="473"/>
      <c r="K138" s="531"/>
      <c r="L138" s="529"/>
      <c r="M138" s="531"/>
      <c r="N138" s="531"/>
      <c r="O138" s="534">
        <v>0.85</v>
      </c>
      <c r="P138" s="501">
        <f t="shared" si="19"/>
        <v>0.85</v>
      </c>
      <c r="Q138" s="531"/>
      <c r="R138" s="531"/>
      <c r="S138" s="531"/>
      <c r="T138" s="531"/>
      <c r="U138" s="531"/>
      <c r="V138" s="531"/>
      <c r="W138" s="501">
        <f t="shared" si="16"/>
        <v>0</v>
      </c>
      <c r="X138" s="501">
        <f t="shared" si="17"/>
        <v>0.85</v>
      </c>
      <c r="Y138" s="473"/>
      <c r="Z138" s="531"/>
      <c r="AA138" s="531"/>
      <c r="AB138" s="531"/>
      <c r="AC138" s="531"/>
      <c r="AD138" s="531"/>
      <c r="AE138" s="501">
        <f t="shared" ref="AE138" si="30">SUM(Y138:AD138)</f>
        <v>0</v>
      </c>
    </row>
    <row r="139" spans="2:31" s="496" customFormat="1" ht="15" customHeight="1">
      <c r="B139" s="495" t="s">
        <v>44</v>
      </c>
      <c r="C139" s="610" t="s">
        <v>343</v>
      </c>
      <c r="D139" s="493"/>
      <c r="E139" s="494"/>
      <c r="F139" s="681"/>
      <c r="G139" s="610" t="s">
        <v>62</v>
      </c>
      <c r="H139" s="610" t="s">
        <v>49</v>
      </c>
      <c r="I139" s="611" t="s">
        <v>345</v>
      </c>
      <c r="J139" s="473"/>
      <c r="K139" s="531"/>
      <c r="L139" s="529"/>
      <c r="M139" s="534">
        <v>0.05</v>
      </c>
      <c r="N139" s="657"/>
      <c r="O139" s="613">
        <v>0.2</v>
      </c>
      <c r="P139" s="501">
        <f t="shared" si="19"/>
        <v>0.25</v>
      </c>
      <c r="Q139" s="613">
        <v>0.2</v>
      </c>
      <c r="R139" s="613">
        <v>0.2</v>
      </c>
      <c r="S139" s="531"/>
      <c r="T139" s="531"/>
      <c r="U139" s="531"/>
      <c r="V139" s="531"/>
      <c r="W139" s="501">
        <f t="shared" si="16"/>
        <v>0.4</v>
      </c>
      <c r="X139" s="501">
        <f t="shared" si="17"/>
        <v>0.65</v>
      </c>
      <c r="Y139" s="473"/>
      <c r="Z139" s="531"/>
      <c r="AA139" s="531"/>
      <c r="AB139" s="531"/>
      <c r="AC139" s="531"/>
      <c r="AD139" s="531"/>
      <c r="AE139" s="501">
        <f t="shared" si="22"/>
        <v>0</v>
      </c>
    </row>
    <row r="140" spans="2:31" s="496" customFormat="1" ht="15" customHeight="1">
      <c r="B140" s="495" t="s">
        <v>44</v>
      </c>
      <c r="C140" s="610" t="s">
        <v>343</v>
      </c>
      <c r="D140" s="493"/>
      <c r="E140" s="494"/>
      <c r="F140" s="681"/>
      <c r="G140" s="610" t="s">
        <v>62</v>
      </c>
      <c r="H140" s="610" t="s">
        <v>103</v>
      </c>
      <c r="I140" s="611" t="s">
        <v>97</v>
      </c>
      <c r="J140" s="473"/>
      <c r="K140" s="531"/>
      <c r="L140" s="529"/>
      <c r="M140" s="534">
        <v>0.05</v>
      </c>
      <c r="N140" s="613">
        <v>0.6</v>
      </c>
      <c r="O140" s="613">
        <v>0.2</v>
      </c>
      <c r="P140" s="501">
        <f t="shared" si="19"/>
        <v>0.85000000000000009</v>
      </c>
      <c r="Q140" s="613">
        <v>0.2</v>
      </c>
      <c r="R140" s="613">
        <v>0.3</v>
      </c>
      <c r="S140" s="531"/>
      <c r="T140" s="531"/>
      <c r="U140" s="531"/>
      <c r="V140" s="531"/>
      <c r="W140" s="501">
        <f t="shared" si="16"/>
        <v>0.5</v>
      </c>
      <c r="X140" s="501">
        <f t="shared" si="17"/>
        <v>1.35</v>
      </c>
      <c r="Y140" s="473"/>
      <c r="Z140" s="531"/>
      <c r="AA140" s="531"/>
      <c r="AB140" s="531"/>
      <c r="AC140" s="531"/>
      <c r="AD140" s="531"/>
      <c r="AE140" s="501">
        <f t="shared" si="22"/>
        <v>0</v>
      </c>
    </row>
    <row r="141" spans="2:31" s="496" customFormat="1" ht="15" customHeight="1">
      <c r="B141" s="495" t="s">
        <v>44</v>
      </c>
      <c r="C141" s="87" t="s">
        <v>343</v>
      </c>
      <c r="D141" s="493"/>
      <c r="E141" s="494"/>
      <c r="F141" s="681"/>
      <c r="G141" s="87" t="s">
        <v>62</v>
      </c>
      <c r="H141" s="610" t="s">
        <v>49</v>
      </c>
      <c r="I141" s="612" t="s">
        <v>197</v>
      </c>
      <c r="J141" s="155"/>
      <c r="K141" s="535"/>
      <c r="L141" s="428"/>
      <c r="M141" s="605"/>
      <c r="N141" s="605"/>
      <c r="O141" s="616">
        <v>1</v>
      </c>
      <c r="P141" s="152">
        <f t="shared" si="19"/>
        <v>1</v>
      </c>
      <c r="Q141" s="618">
        <v>1</v>
      </c>
      <c r="R141" s="535"/>
      <c r="S141" s="535"/>
      <c r="T141" s="535"/>
      <c r="U141" s="535"/>
      <c r="V141" s="535"/>
      <c r="W141" s="152">
        <f t="shared" si="16"/>
        <v>1</v>
      </c>
      <c r="X141" s="152">
        <f t="shared" si="17"/>
        <v>2</v>
      </c>
      <c r="Y141" s="155"/>
      <c r="Z141" s="535"/>
      <c r="AA141" s="535"/>
      <c r="AB141" s="535"/>
      <c r="AC141" s="535"/>
      <c r="AD141" s="535"/>
      <c r="AE141" s="152">
        <f t="shared" si="22"/>
        <v>0</v>
      </c>
    </row>
    <row r="142" spans="2:31" s="496" customFormat="1" ht="15" customHeight="1">
      <c r="B142" s="495" t="s">
        <v>44</v>
      </c>
      <c r="C142" s="83" t="s">
        <v>384</v>
      </c>
      <c r="D142" s="493"/>
      <c r="E142" s="494"/>
      <c r="F142" s="681"/>
      <c r="G142" s="83" t="s">
        <v>7</v>
      </c>
      <c r="H142" s="83"/>
      <c r="I142" s="91" t="s">
        <v>71</v>
      </c>
      <c r="J142" s="147"/>
      <c r="K142" s="145"/>
      <c r="L142" s="606"/>
      <c r="M142" s="606"/>
      <c r="N142" s="606"/>
      <c r="O142" s="606"/>
      <c r="P142" s="502">
        <f t="shared" si="19"/>
        <v>0</v>
      </c>
      <c r="Q142" s="533">
        <v>0.09</v>
      </c>
      <c r="R142" s="533">
        <v>0.09</v>
      </c>
      <c r="S142" s="533">
        <v>0.09</v>
      </c>
      <c r="T142" s="533">
        <v>0.09</v>
      </c>
      <c r="U142" s="533">
        <v>0.09</v>
      </c>
      <c r="V142" s="533">
        <v>0.09</v>
      </c>
      <c r="W142" s="502">
        <f t="shared" si="16"/>
        <v>0.53999999999999992</v>
      </c>
      <c r="X142" s="502">
        <f t="shared" si="17"/>
        <v>0.53999999999999992</v>
      </c>
      <c r="Y142" s="504"/>
      <c r="Z142" s="606"/>
      <c r="AA142" s="606"/>
      <c r="AB142" s="606"/>
      <c r="AC142" s="606"/>
      <c r="AD142" s="606"/>
      <c r="AE142" s="502">
        <f t="shared" si="22"/>
        <v>0</v>
      </c>
    </row>
    <row r="143" spans="2:31" s="496" customFormat="1" ht="15" customHeight="1">
      <c r="B143" s="495" t="s">
        <v>44</v>
      </c>
      <c r="C143" s="610" t="s">
        <v>384</v>
      </c>
      <c r="D143" s="493"/>
      <c r="E143" s="494"/>
      <c r="F143" s="681"/>
      <c r="G143" s="610" t="s">
        <v>7</v>
      </c>
      <c r="H143" s="610"/>
      <c r="I143" s="470" t="s">
        <v>366</v>
      </c>
      <c r="J143" s="473"/>
      <c r="K143" s="531"/>
      <c r="L143" s="531"/>
      <c r="M143" s="531"/>
      <c r="N143" s="531"/>
      <c r="O143" s="531"/>
      <c r="P143" s="501">
        <f>SUM(J143:O143)</f>
        <v>0</v>
      </c>
      <c r="Q143" s="531"/>
      <c r="R143" s="531"/>
      <c r="S143" s="534">
        <v>1</v>
      </c>
      <c r="T143" s="534">
        <v>1</v>
      </c>
      <c r="U143" s="534">
        <v>1</v>
      </c>
      <c r="V143" s="531"/>
      <c r="W143" s="501">
        <f>SUM(Q143:V143)</f>
        <v>3</v>
      </c>
      <c r="X143" s="501">
        <f>SUM(P143,W143)</f>
        <v>3</v>
      </c>
      <c r="Y143" s="473"/>
      <c r="Z143" s="531"/>
      <c r="AA143" s="531"/>
      <c r="AB143" s="531"/>
      <c r="AC143" s="531"/>
      <c r="AD143" s="531"/>
      <c r="AE143" s="501">
        <f>SUM(Y143:AD143)</f>
        <v>0</v>
      </c>
    </row>
    <row r="144" spans="2:31" s="496" customFormat="1" ht="15" customHeight="1">
      <c r="B144" s="495" t="s">
        <v>44</v>
      </c>
      <c r="C144" s="610" t="s">
        <v>384</v>
      </c>
      <c r="D144" s="493"/>
      <c r="E144" s="494"/>
      <c r="F144" s="681"/>
      <c r="G144" s="610" t="s">
        <v>7</v>
      </c>
      <c r="H144" s="610"/>
      <c r="I144" s="611" t="s">
        <v>445</v>
      </c>
      <c r="J144" s="473"/>
      <c r="K144" s="531"/>
      <c r="L144" s="531"/>
      <c r="M144" s="531"/>
      <c r="N144" s="531"/>
      <c r="O144" s="531"/>
      <c r="P144" s="501">
        <f>SUM(J144:O144)</f>
        <v>0</v>
      </c>
      <c r="Q144" s="534">
        <v>1</v>
      </c>
      <c r="R144" s="534">
        <v>0.95</v>
      </c>
      <c r="S144" s="531"/>
      <c r="T144" s="534">
        <v>1</v>
      </c>
      <c r="U144" s="534">
        <v>0.2</v>
      </c>
      <c r="V144" s="531"/>
      <c r="W144" s="501">
        <f>SUM(Q144:V144)</f>
        <v>3.1500000000000004</v>
      </c>
      <c r="X144" s="501">
        <f>SUM(P144,W144)</f>
        <v>3.1500000000000004</v>
      </c>
      <c r="Y144" s="473"/>
      <c r="Z144" s="531"/>
      <c r="AA144" s="531"/>
      <c r="AB144" s="531"/>
      <c r="AC144" s="531"/>
      <c r="AD144" s="531"/>
      <c r="AE144" s="501">
        <f>SUM(Y144:AD144)</f>
        <v>0</v>
      </c>
    </row>
    <row r="145" spans="2:31" s="496" customFormat="1" ht="15" customHeight="1">
      <c r="B145" s="495" t="s">
        <v>44</v>
      </c>
      <c r="C145" s="610" t="s">
        <v>384</v>
      </c>
      <c r="D145" s="493"/>
      <c r="E145" s="494"/>
      <c r="F145" s="681"/>
      <c r="G145" s="610" t="s">
        <v>62</v>
      </c>
      <c r="H145" s="610" t="s">
        <v>49</v>
      </c>
      <c r="I145" s="611" t="s">
        <v>74</v>
      </c>
      <c r="J145" s="473"/>
      <c r="K145" s="531"/>
      <c r="L145" s="531"/>
      <c r="M145" s="531"/>
      <c r="N145" s="531"/>
      <c r="O145" s="531"/>
      <c r="P145" s="501">
        <f t="shared" ref="P145" si="31">SUM(J145:O145)</f>
        <v>0</v>
      </c>
      <c r="Q145" s="613">
        <v>0.1</v>
      </c>
      <c r="R145" s="613">
        <v>0.6</v>
      </c>
      <c r="S145" s="531"/>
      <c r="T145" s="531"/>
      <c r="U145" s="531"/>
      <c r="V145" s="531"/>
      <c r="W145" s="501">
        <f t="shared" ref="W145" si="32">SUM(Q145:V145)</f>
        <v>0.7</v>
      </c>
      <c r="X145" s="501">
        <f t="shared" ref="X145" si="33">SUM(P145,W145)</f>
        <v>0.7</v>
      </c>
      <c r="Y145" s="473"/>
      <c r="Z145" s="531"/>
      <c r="AA145" s="531"/>
      <c r="AB145" s="531"/>
      <c r="AC145" s="531"/>
      <c r="AD145" s="531"/>
      <c r="AE145" s="501">
        <f t="shared" ref="AE145" si="34">SUM(Y145:AD145)</f>
        <v>0</v>
      </c>
    </row>
    <row r="146" spans="2:31" s="496" customFormat="1" ht="15" customHeight="1">
      <c r="B146" s="495" t="s">
        <v>44</v>
      </c>
      <c r="C146" s="610" t="s">
        <v>384</v>
      </c>
      <c r="D146" s="493"/>
      <c r="E146" s="494"/>
      <c r="F146" s="681"/>
      <c r="G146" s="610" t="s">
        <v>62</v>
      </c>
      <c r="H146" s="610" t="s">
        <v>131</v>
      </c>
      <c r="I146" s="611" t="s">
        <v>74</v>
      </c>
      <c r="J146" s="473"/>
      <c r="K146" s="531"/>
      <c r="L146" s="531"/>
      <c r="M146" s="531"/>
      <c r="N146" s="531"/>
      <c r="O146" s="531"/>
      <c r="P146" s="501">
        <f t="shared" si="19"/>
        <v>0</v>
      </c>
      <c r="Q146" s="657"/>
      <c r="R146" s="657"/>
      <c r="S146" s="613">
        <v>0.4</v>
      </c>
      <c r="T146" s="613">
        <v>0.4</v>
      </c>
      <c r="U146" s="613">
        <v>0.1</v>
      </c>
      <c r="V146" s="531"/>
      <c r="W146" s="501">
        <f t="shared" si="16"/>
        <v>0.9</v>
      </c>
      <c r="X146" s="501">
        <f t="shared" si="17"/>
        <v>0.9</v>
      </c>
      <c r="Y146" s="473"/>
      <c r="Z146" s="531"/>
      <c r="AA146" s="531"/>
      <c r="AB146" s="531"/>
      <c r="AC146" s="531"/>
      <c r="AD146" s="531"/>
      <c r="AE146" s="501">
        <f t="shared" si="22"/>
        <v>0</v>
      </c>
    </row>
    <row r="147" spans="2:31" s="496" customFormat="1" ht="15" customHeight="1">
      <c r="B147" s="495" t="s">
        <v>44</v>
      </c>
      <c r="C147" s="511" t="s">
        <v>384</v>
      </c>
      <c r="D147" s="493"/>
      <c r="E147" s="494"/>
      <c r="F147" s="681"/>
      <c r="G147" s="511" t="s">
        <v>134</v>
      </c>
      <c r="H147" s="511" t="s">
        <v>485</v>
      </c>
      <c r="I147" s="500" t="s">
        <v>441</v>
      </c>
      <c r="J147" s="604"/>
      <c r="K147" s="605"/>
      <c r="L147" s="605"/>
      <c r="M147" s="605"/>
      <c r="N147" s="605"/>
      <c r="O147" s="605"/>
      <c r="P147" s="503">
        <f t="shared" si="19"/>
        <v>0</v>
      </c>
      <c r="Q147" s="678">
        <v>0.1</v>
      </c>
      <c r="R147" s="615">
        <v>0.9</v>
      </c>
      <c r="S147" s="615">
        <v>0.8</v>
      </c>
      <c r="T147" s="615">
        <v>0.8</v>
      </c>
      <c r="U147" s="605"/>
      <c r="V147" s="480"/>
      <c r="W147" s="503">
        <f t="shared" si="16"/>
        <v>2.6</v>
      </c>
      <c r="X147" s="503">
        <f t="shared" si="17"/>
        <v>2.6</v>
      </c>
      <c r="Y147" s="604"/>
      <c r="Z147" s="605"/>
      <c r="AA147" s="605"/>
      <c r="AB147" s="605"/>
      <c r="AC147" s="605"/>
      <c r="AD147" s="605"/>
      <c r="AE147" s="503">
        <f t="shared" si="22"/>
        <v>0</v>
      </c>
    </row>
    <row r="148" spans="2:31" s="496" customFormat="1" ht="15" customHeight="1">
      <c r="B148" s="495" t="s">
        <v>44</v>
      </c>
      <c r="C148" s="83" t="s">
        <v>486</v>
      </c>
      <c r="D148" s="493"/>
      <c r="E148" s="494"/>
      <c r="F148" s="681"/>
      <c r="G148" s="83" t="s">
        <v>7</v>
      </c>
      <c r="H148" s="83"/>
      <c r="I148" s="91" t="s">
        <v>71</v>
      </c>
      <c r="J148" s="147"/>
      <c r="K148" s="145"/>
      <c r="L148" s="606"/>
      <c r="M148" s="606"/>
      <c r="N148" s="606"/>
      <c r="O148" s="606"/>
      <c r="P148" s="502">
        <f t="shared" si="19"/>
        <v>0</v>
      </c>
      <c r="Q148" s="533">
        <v>0.01</v>
      </c>
      <c r="R148" s="533">
        <v>0.01</v>
      </c>
      <c r="S148" s="533">
        <v>0.01</v>
      </c>
      <c r="T148" s="533">
        <v>0.01</v>
      </c>
      <c r="U148" s="533">
        <v>0.01</v>
      </c>
      <c r="V148" s="533">
        <v>0.01</v>
      </c>
      <c r="W148" s="502">
        <f t="shared" ref="W148:W195" si="35">SUM(Q148:V148)</f>
        <v>6.0000000000000005E-2</v>
      </c>
      <c r="X148" s="502">
        <f t="shared" ref="X148:X197" si="36">SUM(P148,W148)</f>
        <v>6.0000000000000005E-2</v>
      </c>
      <c r="Y148" s="504"/>
      <c r="Z148" s="606"/>
      <c r="AA148" s="606"/>
      <c r="AB148" s="606"/>
      <c r="AC148" s="606"/>
      <c r="AD148" s="606"/>
      <c r="AE148" s="502">
        <f t="shared" ref="AE148:AE149" si="37">SUM(Y148:AD148)</f>
        <v>0</v>
      </c>
    </row>
    <row r="149" spans="2:31" s="496" customFormat="1" ht="15" customHeight="1">
      <c r="B149" s="495" t="s">
        <v>44</v>
      </c>
      <c r="C149" s="511" t="s">
        <v>486</v>
      </c>
      <c r="D149" s="493"/>
      <c r="E149" s="494"/>
      <c r="F149" s="681"/>
      <c r="G149" s="511" t="s">
        <v>7</v>
      </c>
      <c r="H149" s="511"/>
      <c r="I149" s="500" t="s">
        <v>445</v>
      </c>
      <c r="J149" s="604"/>
      <c r="K149" s="605"/>
      <c r="L149" s="605"/>
      <c r="M149" s="605"/>
      <c r="N149" s="605"/>
      <c r="O149" s="605"/>
      <c r="P149" s="503">
        <f t="shared" si="19"/>
        <v>0</v>
      </c>
      <c r="Q149" s="604"/>
      <c r="R149" s="605"/>
      <c r="S149" s="605"/>
      <c r="T149" s="605"/>
      <c r="U149" s="487">
        <v>0.8</v>
      </c>
      <c r="V149" s="480"/>
      <c r="W149" s="503">
        <f t="shared" si="35"/>
        <v>0.8</v>
      </c>
      <c r="X149" s="503">
        <f t="shared" si="36"/>
        <v>0.8</v>
      </c>
      <c r="Y149" s="604"/>
      <c r="Z149" s="605"/>
      <c r="AA149" s="605"/>
      <c r="AB149" s="605"/>
      <c r="AC149" s="605"/>
      <c r="AD149" s="605"/>
      <c r="AE149" s="503">
        <f t="shared" si="37"/>
        <v>0</v>
      </c>
    </row>
    <row r="150" spans="2:31" s="496" customFormat="1" ht="15" customHeight="1">
      <c r="B150" s="495" t="s">
        <v>44</v>
      </c>
      <c r="C150" s="521" t="s">
        <v>720</v>
      </c>
      <c r="D150" s="493"/>
      <c r="E150" s="494"/>
      <c r="F150" s="681"/>
      <c r="G150" s="521" t="s">
        <v>7</v>
      </c>
      <c r="H150" s="521"/>
      <c r="I150" s="523" t="s">
        <v>137</v>
      </c>
      <c r="J150" s="504"/>
      <c r="K150" s="606"/>
      <c r="L150" s="516"/>
      <c r="M150" s="516"/>
      <c r="N150" s="516"/>
      <c r="O150" s="516"/>
      <c r="P150" s="502">
        <f t="shared" si="19"/>
        <v>0</v>
      </c>
      <c r="Q150" s="516"/>
      <c r="R150" s="533">
        <v>0.01</v>
      </c>
      <c r="S150" s="533">
        <v>0.01</v>
      </c>
      <c r="T150" s="606"/>
      <c r="U150" s="606"/>
      <c r="V150" s="606"/>
      <c r="W150" s="502">
        <f t="shared" si="35"/>
        <v>0.02</v>
      </c>
      <c r="X150" s="502">
        <f t="shared" si="36"/>
        <v>0.02</v>
      </c>
      <c r="Y150" s="504"/>
      <c r="Z150" s="606"/>
      <c r="AA150" s="606"/>
      <c r="AB150" s="606"/>
      <c r="AC150" s="606"/>
      <c r="AD150" s="606"/>
      <c r="AE150" s="502">
        <f t="shared" ref="AE150:AE152" si="38">SUM(Y150:AD150)</f>
        <v>0</v>
      </c>
    </row>
    <row r="151" spans="2:31" s="496" customFormat="1" ht="15" customHeight="1">
      <c r="B151" s="495" t="s">
        <v>44</v>
      </c>
      <c r="C151" s="610" t="s">
        <v>721</v>
      </c>
      <c r="D151" s="493"/>
      <c r="E151" s="494"/>
      <c r="F151" s="681"/>
      <c r="G151" s="610" t="s">
        <v>7</v>
      </c>
      <c r="H151" s="610"/>
      <c r="I151" s="611" t="s">
        <v>445</v>
      </c>
      <c r="J151" s="473"/>
      <c r="K151" s="531"/>
      <c r="L151" s="529"/>
      <c r="M151" s="529"/>
      <c r="N151" s="529"/>
      <c r="O151" s="529"/>
      <c r="P151" s="501">
        <f t="shared" si="19"/>
        <v>0</v>
      </c>
      <c r="Q151" s="529"/>
      <c r="R151" s="531"/>
      <c r="S151" s="534">
        <v>1</v>
      </c>
      <c r="T151" s="531"/>
      <c r="U151" s="531"/>
      <c r="V151" s="531"/>
      <c r="W151" s="501">
        <f t="shared" si="35"/>
        <v>1</v>
      </c>
      <c r="X151" s="501">
        <f t="shared" si="36"/>
        <v>1</v>
      </c>
      <c r="Y151" s="473"/>
      <c r="Z151" s="531"/>
      <c r="AA151" s="531"/>
      <c r="AB151" s="531"/>
      <c r="AC151" s="531"/>
      <c r="AD151" s="531"/>
      <c r="AE151" s="501">
        <f t="shared" ref="AE151" si="39">SUM(Y151:AD151)</f>
        <v>0</v>
      </c>
    </row>
    <row r="152" spans="2:31" s="496" customFormat="1" ht="15" customHeight="1">
      <c r="B152" s="495" t="s">
        <v>44</v>
      </c>
      <c r="C152" s="610" t="s">
        <v>721</v>
      </c>
      <c r="D152" s="493"/>
      <c r="E152" s="494"/>
      <c r="F152" s="681"/>
      <c r="G152" s="610" t="s">
        <v>62</v>
      </c>
      <c r="H152" s="610" t="s">
        <v>206</v>
      </c>
      <c r="I152" s="611" t="s">
        <v>24</v>
      </c>
      <c r="J152" s="473"/>
      <c r="K152" s="531"/>
      <c r="L152" s="529"/>
      <c r="M152" s="529"/>
      <c r="N152" s="529"/>
      <c r="O152" s="529"/>
      <c r="P152" s="501">
        <f t="shared" si="19"/>
        <v>0</v>
      </c>
      <c r="Q152" s="529"/>
      <c r="R152" s="613">
        <v>1</v>
      </c>
      <c r="S152" s="613">
        <v>1</v>
      </c>
      <c r="T152" s="531"/>
      <c r="U152" s="531"/>
      <c r="V152" s="531"/>
      <c r="W152" s="501">
        <f t="shared" si="35"/>
        <v>2</v>
      </c>
      <c r="X152" s="501">
        <f t="shared" si="36"/>
        <v>2</v>
      </c>
      <c r="Y152" s="473"/>
      <c r="Z152" s="531"/>
      <c r="AA152" s="531"/>
      <c r="AB152" s="531"/>
      <c r="AC152" s="531"/>
      <c r="AD152" s="531"/>
      <c r="AE152" s="501">
        <f t="shared" si="38"/>
        <v>0</v>
      </c>
    </row>
    <row r="153" spans="2:31" s="496" customFormat="1" ht="15" customHeight="1">
      <c r="B153" s="198" t="s">
        <v>54</v>
      </c>
      <c r="C153" s="106" t="s">
        <v>190</v>
      </c>
      <c r="D153" s="493"/>
      <c r="E153" s="494"/>
      <c r="F153" s="683" t="s">
        <v>236</v>
      </c>
      <c r="G153" s="106" t="s">
        <v>7</v>
      </c>
      <c r="H153" s="106"/>
      <c r="I153" s="107" t="s">
        <v>191</v>
      </c>
      <c r="J153" s="126">
        <v>0.18</v>
      </c>
      <c r="K153" s="127">
        <v>0.17</v>
      </c>
      <c r="L153" s="386"/>
      <c r="M153" s="386"/>
      <c r="N153" s="386"/>
      <c r="O153" s="386"/>
      <c r="P153" s="125">
        <f t="shared" si="19"/>
        <v>0.35</v>
      </c>
      <c r="Q153" s="386"/>
      <c r="R153" s="386"/>
      <c r="S153" s="386"/>
      <c r="T153" s="386"/>
      <c r="U153" s="386"/>
      <c r="V153" s="386"/>
      <c r="W153" s="125">
        <f t="shared" si="35"/>
        <v>0</v>
      </c>
      <c r="X153" s="125">
        <f t="shared" si="36"/>
        <v>0.35</v>
      </c>
      <c r="Y153" s="658"/>
      <c r="Z153" s="658"/>
      <c r="AA153" s="195"/>
      <c r="AB153" s="195"/>
      <c r="AC153" s="195"/>
      <c r="AD153" s="196"/>
      <c r="AE153" s="125">
        <f t="shared" ref="AE153:AE154" si="40">SUM(Y153:AD153)</f>
        <v>0</v>
      </c>
    </row>
    <row r="154" spans="2:31" s="496" customFormat="1" ht="15" customHeight="1">
      <c r="B154" s="495" t="s">
        <v>54</v>
      </c>
      <c r="C154" s="521" t="s">
        <v>99</v>
      </c>
      <c r="D154" s="493"/>
      <c r="E154" s="494"/>
      <c r="F154" s="681"/>
      <c r="G154" s="521" t="s">
        <v>7</v>
      </c>
      <c r="H154" s="521"/>
      <c r="I154" s="523" t="s">
        <v>100</v>
      </c>
      <c r="J154" s="485">
        <v>0.7</v>
      </c>
      <c r="K154" s="533">
        <v>0.7</v>
      </c>
      <c r="L154" s="533">
        <v>0.89</v>
      </c>
      <c r="M154" s="533">
        <v>0.89</v>
      </c>
      <c r="N154" s="533">
        <v>0.88</v>
      </c>
      <c r="O154" s="533">
        <v>0.89</v>
      </c>
      <c r="P154" s="502">
        <f t="shared" si="19"/>
        <v>4.95</v>
      </c>
      <c r="Q154" s="533">
        <v>0.89</v>
      </c>
      <c r="R154" s="533">
        <v>0.89</v>
      </c>
      <c r="S154" s="533">
        <v>0.89</v>
      </c>
      <c r="T154" s="533">
        <v>0.89</v>
      </c>
      <c r="U154" s="533">
        <v>0.89</v>
      </c>
      <c r="V154" s="492">
        <v>0.89</v>
      </c>
      <c r="W154" s="502">
        <f t="shared" si="35"/>
        <v>5.34</v>
      </c>
      <c r="X154" s="502">
        <f t="shared" si="36"/>
        <v>10.29</v>
      </c>
      <c r="Y154" s="492">
        <v>0.8</v>
      </c>
      <c r="Z154" s="492">
        <v>0.8</v>
      </c>
      <c r="AA154" s="606"/>
      <c r="AB154" s="606"/>
      <c r="AC154" s="606"/>
      <c r="AD154" s="477"/>
      <c r="AE154" s="502">
        <f t="shared" si="40"/>
        <v>1.6</v>
      </c>
    </row>
    <row r="155" spans="2:31" s="496" customFormat="1" ht="15" customHeight="1">
      <c r="B155" s="495" t="s">
        <v>54</v>
      </c>
      <c r="C155" s="610" t="s">
        <v>99</v>
      </c>
      <c r="D155" s="493"/>
      <c r="E155" s="494"/>
      <c r="F155" s="681"/>
      <c r="G155" s="84" t="s">
        <v>62</v>
      </c>
      <c r="H155" s="84" t="s">
        <v>51</v>
      </c>
      <c r="I155" s="92" t="s">
        <v>95</v>
      </c>
      <c r="J155" s="482">
        <v>1</v>
      </c>
      <c r="K155" s="534">
        <v>1</v>
      </c>
      <c r="L155" s="534">
        <v>1</v>
      </c>
      <c r="M155" s="534">
        <v>1</v>
      </c>
      <c r="N155" s="613">
        <v>1</v>
      </c>
      <c r="O155" s="613">
        <v>1</v>
      </c>
      <c r="P155" s="501">
        <f t="shared" si="19"/>
        <v>6</v>
      </c>
      <c r="Q155" s="613">
        <v>1</v>
      </c>
      <c r="R155" s="613">
        <v>1</v>
      </c>
      <c r="S155" s="613">
        <v>1</v>
      </c>
      <c r="T155" s="613">
        <v>1</v>
      </c>
      <c r="U155" s="613">
        <v>1</v>
      </c>
      <c r="V155" s="491">
        <v>1</v>
      </c>
      <c r="W155" s="501">
        <f t="shared" si="35"/>
        <v>6</v>
      </c>
      <c r="X155" s="501">
        <f t="shared" si="36"/>
        <v>12</v>
      </c>
      <c r="Y155" s="491">
        <v>1</v>
      </c>
      <c r="Z155" s="491">
        <v>1</v>
      </c>
      <c r="AA155" s="531"/>
      <c r="AB155" s="531"/>
      <c r="AC155" s="531"/>
      <c r="AD155" s="490"/>
      <c r="AE155" s="501">
        <f t="shared" ref="AE155:AE156" si="41">SUM(Y155:AD155)</f>
        <v>2</v>
      </c>
    </row>
    <row r="156" spans="2:31" ht="15" customHeight="1">
      <c r="B156" s="495" t="s">
        <v>54</v>
      </c>
      <c r="C156" s="610" t="s">
        <v>99</v>
      </c>
      <c r="D156" s="493"/>
      <c r="E156" s="494"/>
      <c r="F156" s="681"/>
      <c r="G156" s="610" t="s">
        <v>62</v>
      </c>
      <c r="H156" s="610" t="s">
        <v>130</v>
      </c>
      <c r="I156" s="611" t="s">
        <v>207</v>
      </c>
      <c r="J156" s="482">
        <v>1</v>
      </c>
      <c r="K156" s="534">
        <v>1</v>
      </c>
      <c r="L156" s="534">
        <v>1</v>
      </c>
      <c r="M156" s="534">
        <v>1</v>
      </c>
      <c r="N156" s="613">
        <v>1</v>
      </c>
      <c r="O156" s="613">
        <v>1</v>
      </c>
      <c r="P156" s="501">
        <f t="shared" si="19"/>
        <v>6</v>
      </c>
      <c r="Q156" s="613">
        <v>1</v>
      </c>
      <c r="R156" s="613">
        <v>0.7</v>
      </c>
      <c r="S156" s="529"/>
      <c r="T156" s="529"/>
      <c r="U156" s="529"/>
      <c r="V156" s="529"/>
      <c r="W156" s="501">
        <f t="shared" si="35"/>
        <v>1.7</v>
      </c>
      <c r="X156" s="501">
        <f t="shared" si="36"/>
        <v>7.7</v>
      </c>
      <c r="Y156" s="529"/>
      <c r="Z156" s="529"/>
      <c r="AA156" s="531"/>
      <c r="AB156" s="531"/>
      <c r="AC156" s="531"/>
      <c r="AD156" s="490"/>
      <c r="AE156" s="501">
        <f t="shared" si="41"/>
        <v>0</v>
      </c>
    </row>
    <row r="157" spans="2:31" ht="15" customHeight="1">
      <c r="B157" s="495" t="s">
        <v>54</v>
      </c>
      <c r="C157" s="511" t="s">
        <v>99</v>
      </c>
      <c r="D157" s="493"/>
      <c r="E157" s="494"/>
      <c r="F157" s="681"/>
      <c r="G157" s="511" t="s">
        <v>62</v>
      </c>
      <c r="H157" s="511" t="s">
        <v>718</v>
      </c>
      <c r="I157" s="500" t="s">
        <v>719</v>
      </c>
      <c r="J157" s="604"/>
      <c r="K157" s="605"/>
      <c r="L157" s="605"/>
      <c r="M157" s="605"/>
      <c r="N157" s="797"/>
      <c r="O157" s="797"/>
      <c r="P157" s="503">
        <f t="shared" si="19"/>
        <v>0</v>
      </c>
      <c r="Q157" s="797"/>
      <c r="R157" s="615">
        <v>0.3</v>
      </c>
      <c r="S157" s="615">
        <v>1</v>
      </c>
      <c r="T157" s="615">
        <v>1</v>
      </c>
      <c r="U157" s="615">
        <v>1</v>
      </c>
      <c r="V157" s="674">
        <v>1</v>
      </c>
      <c r="W157" s="503">
        <f t="shared" si="35"/>
        <v>4.3</v>
      </c>
      <c r="X157" s="503">
        <f t="shared" si="36"/>
        <v>4.3</v>
      </c>
      <c r="Y157" s="674">
        <v>1</v>
      </c>
      <c r="Z157" s="674">
        <v>1</v>
      </c>
      <c r="AA157" s="605"/>
      <c r="AB157" s="605"/>
      <c r="AC157" s="605"/>
      <c r="AD157" s="480"/>
      <c r="AE157" s="501">
        <f t="shared" ref="AE157:AE161" si="42">SUM(Y157:AD157)</f>
        <v>2</v>
      </c>
    </row>
    <row r="158" spans="2:31" s="496" customFormat="1" ht="15" customHeight="1">
      <c r="B158" s="495" t="s">
        <v>54</v>
      </c>
      <c r="C158" s="521" t="s">
        <v>98</v>
      </c>
      <c r="D158" s="493"/>
      <c r="E158" s="494"/>
      <c r="F158" s="681"/>
      <c r="G158" s="521" t="s">
        <v>7</v>
      </c>
      <c r="H158" s="521"/>
      <c r="I158" s="523" t="s">
        <v>100</v>
      </c>
      <c r="J158" s="485">
        <v>0.01</v>
      </c>
      <c r="K158" s="533">
        <v>0.01</v>
      </c>
      <c r="L158" s="533">
        <v>0.01</v>
      </c>
      <c r="M158" s="533">
        <v>0.01</v>
      </c>
      <c r="N158" s="533">
        <v>0.01</v>
      </c>
      <c r="O158" s="533">
        <v>0.01</v>
      </c>
      <c r="P158" s="508">
        <f t="shared" ref="P158:P197" si="43">SUM(J158:O158)</f>
        <v>6.0000000000000005E-2</v>
      </c>
      <c r="Q158" s="533">
        <v>0.01</v>
      </c>
      <c r="R158" s="533">
        <v>0.01</v>
      </c>
      <c r="S158" s="533">
        <v>0.01</v>
      </c>
      <c r="T158" s="533">
        <v>0.01</v>
      </c>
      <c r="U158" s="533">
        <v>0.01</v>
      </c>
      <c r="V158" s="492">
        <v>0.01</v>
      </c>
      <c r="W158" s="502">
        <f t="shared" si="35"/>
        <v>6.0000000000000005E-2</v>
      </c>
      <c r="X158" s="502">
        <f t="shared" si="36"/>
        <v>0.12000000000000001</v>
      </c>
      <c r="Y158" s="492">
        <v>0.01</v>
      </c>
      <c r="Z158" s="492">
        <v>0.01</v>
      </c>
      <c r="AA158" s="606"/>
      <c r="AB158" s="606"/>
      <c r="AC158" s="606"/>
      <c r="AD158" s="477"/>
      <c r="AE158" s="502">
        <f t="shared" si="42"/>
        <v>0.02</v>
      </c>
    </row>
    <row r="159" spans="2:31" s="496" customFormat="1" ht="15" customHeight="1">
      <c r="B159" s="495" t="s">
        <v>54</v>
      </c>
      <c r="C159" s="610" t="s">
        <v>98</v>
      </c>
      <c r="D159" s="493"/>
      <c r="E159" s="494"/>
      <c r="F159" s="681"/>
      <c r="G159" s="610" t="s">
        <v>62</v>
      </c>
      <c r="H159" s="610" t="s">
        <v>140</v>
      </c>
      <c r="I159" s="611" t="s">
        <v>24</v>
      </c>
      <c r="J159" s="482">
        <v>1</v>
      </c>
      <c r="K159" s="534">
        <v>1</v>
      </c>
      <c r="L159" s="534">
        <v>1</v>
      </c>
      <c r="M159" s="534">
        <v>1</v>
      </c>
      <c r="N159" s="613">
        <v>1</v>
      </c>
      <c r="O159" s="613">
        <v>1</v>
      </c>
      <c r="P159" s="501">
        <f t="shared" si="43"/>
        <v>6</v>
      </c>
      <c r="Q159" s="613">
        <v>1</v>
      </c>
      <c r="R159" s="613">
        <v>1</v>
      </c>
      <c r="S159" s="613">
        <v>1</v>
      </c>
      <c r="T159" s="613">
        <v>1</v>
      </c>
      <c r="U159" s="613">
        <v>1</v>
      </c>
      <c r="V159" s="491">
        <v>1</v>
      </c>
      <c r="W159" s="501">
        <f t="shared" si="35"/>
        <v>6</v>
      </c>
      <c r="X159" s="501">
        <f t="shared" si="36"/>
        <v>12</v>
      </c>
      <c r="Y159" s="491">
        <v>1</v>
      </c>
      <c r="Z159" s="491">
        <v>1</v>
      </c>
      <c r="AA159" s="531"/>
      <c r="AB159" s="531"/>
      <c r="AC159" s="531"/>
      <c r="AD159" s="490"/>
      <c r="AE159" s="501">
        <f t="shared" si="42"/>
        <v>2</v>
      </c>
    </row>
    <row r="160" spans="2:31" ht="15" customHeight="1">
      <c r="B160" s="495" t="s">
        <v>54</v>
      </c>
      <c r="C160" s="511" t="s">
        <v>98</v>
      </c>
      <c r="D160" s="493"/>
      <c r="E160" s="494"/>
      <c r="F160" s="681"/>
      <c r="G160" s="511" t="s">
        <v>62</v>
      </c>
      <c r="H160" s="511"/>
      <c r="I160" s="500" t="s">
        <v>114</v>
      </c>
      <c r="J160" s="604"/>
      <c r="K160" s="605"/>
      <c r="L160" s="605"/>
      <c r="M160" s="605"/>
      <c r="N160" s="605"/>
      <c r="O160" s="480"/>
      <c r="P160" s="503">
        <f t="shared" si="43"/>
        <v>0</v>
      </c>
      <c r="Q160" s="604"/>
      <c r="R160" s="605"/>
      <c r="S160" s="605"/>
      <c r="T160" s="605"/>
      <c r="U160" s="605"/>
      <c r="V160" s="480"/>
      <c r="W160" s="503">
        <f t="shared" si="35"/>
        <v>0</v>
      </c>
      <c r="X160" s="503">
        <f t="shared" si="36"/>
        <v>0</v>
      </c>
      <c r="Y160" s="604"/>
      <c r="Z160" s="605"/>
      <c r="AA160" s="605"/>
      <c r="AB160" s="605"/>
      <c r="AC160" s="605"/>
      <c r="AD160" s="480"/>
      <c r="AE160" s="503">
        <f t="shared" si="42"/>
        <v>0</v>
      </c>
    </row>
    <row r="161" spans="2:31" s="496" customFormat="1" ht="15" customHeight="1">
      <c r="B161" s="495" t="s">
        <v>54</v>
      </c>
      <c r="C161" s="87" t="s">
        <v>316</v>
      </c>
      <c r="D161" s="493"/>
      <c r="E161" s="494"/>
      <c r="F161" s="681"/>
      <c r="G161" s="106" t="s">
        <v>7</v>
      </c>
      <c r="H161" s="106"/>
      <c r="I161" s="109" t="s">
        <v>236</v>
      </c>
      <c r="J161" s="126">
        <v>0.01</v>
      </c>
      <c r="K161" s="127">
        <v>0.01</v>
      </c>
      <c r="L161" s="195"/>
      <c r="M161" s="195"/>
      <c r="N161" s="195"/>
      <c r="O161" s="196"/>
      <c r="P161" s="125">
        <f t="shared" si="43"/>
        <v>0.02</v>
      </c>
      <c r="Q161" s="197"/>
      <c r="R161" s="195"/>
      <c r="S161" s="195"/>
      <c r="T161" s="195"/>
      <c r="U161" s="195"/>
      <c r="V161" s="196"/>
      <c r="W161" s="125">
        <f t="shared" si="35"/>
        <v>0</v>
      </c>
      <c r="X161" s="125">
        <f t="shared" si="36"/>
        <v>0.02</v>
      </c>
      <c r="Y161" s="197"/>
      <c r="Z161" s="195"/>
      <c r="AA161" s="195"/>
      <c r="AB161" s="195"/>
      <c r="AC161" s="195"/>
      <c r="AD161" s="196"/>
      <c r="AE161" s="125">
        <f t="shared" si="42"/>
        <v>0</v>
      </c>
    </row>
    <row r="162" spans="2:31" s="496" customFormat="1" ht="15" customHeight="1">
      <c r="B162" s="495" t="s">
        <v>54</v>
      </c>
      <c r="C162" s="87" t="s">
        <v>317</v>
      </c>
      <c r="D162" s="493"/>
      <c r="E162" s="494"/>
      <c r="F162" s="681"/>
      <c r="G162" s="106" t="s">
        <v>7</v>
      </c>
      <c r="H162" s="106"/>
      <c r="I162" s="107" t="s">
        <v>236</v>
      </c>
      <c r="J162" s="197"/>
      <c r="K162" s="127">
        <v>0.01</v>
      </c>
      <c r="L162" s="195"/>
      <c r="M162" s="195"/>
      <c r="N162" s="195"/>
      <c r="O162" s="196"/>
      <c r="P162" s="125">
        <f t="shared" si="43"/>
        <v>0.01</v>
      </c>
      <c r="Q162" s="197"/>
      <c r="R162" s="195"/>
      <c r="S162" s="195"/>
      <c r="T162" s="195"/>
      <c r="U162" s="195"/>
      <c r="V162" s="196"/>
      <c r="W162" s="125">
        <f t="shared" si="35"/>
        <v>0</v>
      </c>
      <c r="X162" s="125">
        <f t="shared" si="36"/>
        <v>0.01</v>
      </c>
      <c r="Y162" s="197"/>
      <c r="Z162" s="195"/>
      <c r="AA162" s="195"/>
      <c r="AB162" s="195"/>
      <c r="AC162" s="195"/>
      <c r="AD162" s="196"/>
      <c r="AE162" s="125">
        <f t="shared" ref="AE162:AE164" si="44">SUM(Y162:AD162)</f>
        <v>0</v>
      </c>
    </row>
    <row r="163" spans="2:31" ht="15" customHeight="1">
      <c r="B163" s="495" t="s">
        <v>53</v>
      </c>
      <c r="C163" s="83" t="s">
        <v>419</v>
      </c>
      <c r="D163" s="493"/>
      <c r="E163" s="494"/>
      <c r="F163" s="681"/>
      <c r="G163" s="83" t="s">
        <v>7</v>
      </c>
      <c r="H163" s="83"/>
      <c r="I163" s="91" t="s">
        <v>444</v>
      </c>
      <c r="J163" s="252"/>
      <c r="K163" s="144">
        <v>0.01</v>
      </c>
      <c r="L163" s="145"/>
      <c r="M163" s="145"/>
      <c r="N163" s="145"/>
      <c r="O163" s="172"/>
      <c r="P163" s="508">
        <f t="shared" si="43"/>
        <v>0.01</v>
      </c>
      <c r="Q163" s="147"/>
      <c r="R163" s="145"/>
      <c r="S163" s="145"/>
      <c r="T163" s="145"/>
      <c r="U163" s="145"/>
      <c r="V163" s="172"/>
      <c r="W163" s="508">
        <f t="shared" si="35"/>
        <v>0</v>
      </c>
      <c r="X163" s="508">
        <f t="shared" si="36"/>
        <v>0.01</v>
      </c>
      <c r="Y163" s="147"/>
      <c r="Z163" s="145"/>
      <c r="AA163" s="145"/>
      <c r="AB163" s="145"/>
      <c r="AC163" s="145"/>
      <c r="AD163" s="172"/>
      <c r="AE163" s="508">
        <f t="shared" si="44"/>
        <v>0</v>
      </c>
    </row>
    <row r="164" spans="2:31" ht="15" customHeight="1">
      <c r="B164" s="495" t="s">
        <v>53</v>
      </c>
      <c r="C164" s="511" t="s">
        <v>420</v>
      </c>
      <c r="D164" s="493"/>
      <c r="E164" s="494"/>
      <c r="F164" s="681"/>
      <c r="G164" s="511" t="s">
        <v>62</v>
      </c>
      <c r="H164" s="511" t="s">
        <v>425</v>
      </c>
      <c r="I164" s="500" t="s">
        <v>24</v>
      </c>
      <c r="J164" s="211"/>
      <c r="K164" s="487">
        <v>2</v>
      </c>
      <c r="L164" s="605"/>
      <c r="M164" s="605"/>
      <c r="N164" s="605"/>
      <c r="O164" s="480"/>
      <c r="P164" s="503">
        <f t="shared" si="43"/>
        <v>2</v>
      </c>
      <c r="Q164" s="604"/>
      <c r="R164" s="605"/>
      <c r="S164" s="605"/>
      <c r="T164" s="605"/>
      <c r="U164" s="605"/>
      <c r="V164" s="480"/>
      <c r="W164" s="503">
        <f t="shared" si="35"/>
        <v>0</v>
      </c>
      <c r="X164" s="503">
        <f t="shared" si="36"/>
        <v>2</v>
      </c>
      <c r="Y164" s="604"/>
      <c r="Z164" s="605"/>
      <c r="AA164" s="605"/>
      <c r="AB164" s="605"/>
      <c r="AC164" s="605"/>
      <c r="AD164" s="480"/>
      <c r="AE164" s="503">
        <f t="shared" si="44"/>
        <v>0</v>
      </c>
    </row>
    <row r="165" spans="2:31" ht="15" customHeight="1">
      <c r="B165" s="495" t="s">
        <v>53</v>
      </c>
      <c r="C165" s="83" t="s">
        <v>421</v>
      </c>
      <c r="D165" s="493"/>
      <c r="E165" s="494"/>
      <c r="F165" s="681"/>
      <c r="G165" s="83" t="s">
        <v>7</v>
      </c>
      <c r="H165" s="83"/>
      <c r="I165" s="91" t="s">
        <v>444</v>
      </c>
      <c r="J165" s="252"/>
      <c r="K165" s="145"/>
      <c r="L165" s="145"/>
      <c r="M165" s="144">
        <v>0.01</v>
      </c>
      <c r="N165" s="145"/>
      <c r="O165" s="172"/>
      <c r="P165" s="508">
        <f t="shared" si="43"/>
        <v>0.01</v>
      </c>
      <c r="Q165" s="147"/>
      <c r="R165" s="145"/>
      <c r="S165" s="145"/>
      <c r="T165" s="145"/>
      <c r="U165" s="145"/>
      <c r="V165" s="172"/>
      <c r="W165" s="508">
        <f t="shared" si="35"/>
        <v>0</v>
      </c>
      <c r="X165" s="508">
        <f t="shared" si="36"/>
        <v>0.01</v>
      </c>
      <c r="Y165" s="147"/>
      <c r="Z165" s="145"/>
      <c r="AA165" s="145"/>
      <c r="AB165" s="145"/>
      <c r="AC165" s="145"/>
      <c r="AD165" s="172"/>
      <c r="AE165" s="508">
        <f t="shared" ref="AE165:AE166" si="45">SUM(Y165:AD165)</f>
        <v>0</v>
      </c>
    </row>
    <row r="166" spans="2:31" ht="15" customHeight="1">
      <c r="B166" s="495" t="s">
        <v>53</v>
      </c>
      <c r="C166" s="511" t="s">
        <v>422</v>
      </c>
      <c r="D166" s="493"/>
      <c r="E166" s="494"/>
      <c r="F166" s="681"/>
      <c r="G166" s="511" t="s">
        <v>62</v>
      </c>
      <c r="H166" s="511" t="s">
        <v>425</v>
      </c>
      <c r="I166" s="500" t="s">
        <v>24</v>
      </c>
      <c r="J166" s="211"/>
      <c r="K166" s="605"/>
      <c r="L166" s="605"/>
      <c r="M166" s="487">
        <v>0.15</v>
      </c>
      <c r="N166" s="605"/>
      <c r="O166" s="480"/>
      <c r="P166" s="503">
        <f t="shared" si="43"/>
        <v>0.15</v>
      </c>
      <c r="Q166" s="604"/>
      <c r="R166" s="605"/>
      <c r="S166" s="605"/>
      <c r="T166" s="605"/>
      <c r="U166" s="605"/>
      <c r="V166" s="480"/>
      <c r="W166" s="503">
        <f t="shared" si="35"/>
        <v>0</v>
      </c>
      <c r="X166" s="503">
        <f t="shared" si="36"/>
        <v>0.15</v>
      </c>
      <c r="Y166" s="604"/>
      <c r="Z166" s="605"/>
      <c r="AA166" s="605"/>
      <c r="AB166" s="605"/>
      <c r="AC166" s="605"/>
      <c r="AD166" s="480"/>
      <c r="AE166" s="503">
        <f t="shared" si="45"/>
        <v>0</v>
      </c>
    </row>
    <row r="167" spans="2:31" ht="15" customHeight="1">
      <c r="B167" s="495" t="s">
        <v>53</v>
      </c>
      <c r="C167" s="83" t="s">
        <v>424</v>
      </c>
      <c r="D167" s="493"/>
      <c r="E167" s="494"/>
      <c r="F167" s="681"/>
      <c r="G167" s="83" t="s">
        <v>7</v>
      </c>
      <c r="H167" s="83"/>
      <c r="I167" s="91" t="s">
        <v>444</v>
      </c>
      <c r="J167" s="252"/>
      <c r="K167" s="145"/>
      <c r="L167" s="145"/>
      <c r="M167" s="145"/>
      <c r="N167" s="144">
        <v>0.01</v>
      </c>
      <c r="O167" s="172"/>
      <c r="P167" s="508">
        <f t="shared" si="43"/>
        <v>0.01</v>
      </c>
      <c r="Q167" s="147"/>
      <c r="R167" s="145"/>
      <c r="S167" s="145"/>
      <c r="T167" s="145"/>
      <c r="U167" s="145"/>
      <c r="V167" s="172"/>
      <c r="W167" s="508">
        <f t="shared" si="35"/>
        <v>0</v>
      </c>
      <c r="X167" s="508">
        <f t="shared" si="36"/>
        <v>0.01</v>
      </c>
      <c r="Y167" s="147"/>
      <c r="Z167" s="145"/>
      <c r="AA167" s="145"/>
      <c r="AB167" s="145"/>
      <c r="AC167" s="145"/>
      <c r="AD167" s="172"/>
      <c r="AE167" s="508">
        <f t="shared" ref="AE167:AE168" si="46">SUM(Y167:AD167)</f>
        <v>0</v>
      </c>
    </row>
    <row r="168" spans="2:31" ht="15" customHeight="1">
      <c r="B168" s="113" t="s">
        <v>53</v>
      </c>
      <c r="C168" s="511" t="s">
        <v>423</v>
      </c>
      <c r="D168" s="493"/>
      <c r="E168" s="494"/>
      <c r="F168" s="681"/>
      <c r="G168" s="511" t="s">
        <v>62</v>
      </c>
      <c r="H168" s="511" t="s">
        <v>425</v>
      </c>
      <c r="I168" s="500" t="s">
        <v>24</v>
      </c>
      <c r="J168" s="211"/>
      <c r="K168" s="605"/>
      <c r="L168" s="605"/>
      <c r="M168" s="605"/>
      <c r="N168" s="615">
        <v>0.3</v>
      </c>
      <c r="O168" s="480"/>
      <c r="P168" s="503">
        <f t="shared" si="43"/>
        <v>0.3</v>
      </c>
      <c r="Q168" s="604"/>
      <c r="R168" s="605"/>
      <c r="S168" s="605"/>
      <c r="T168" s="605"/>
      <c r="U168" s="605"/>
      <c r="V168" s="480"/>
      <c r="W168" s="503">
        <f t="shared" si="35"/>
        <v>0</v>
      </c>
      <c r="X168" s="503">
        <f t="shared" si="36"/>
        <v>0.3</v>
      </c>
      <c r="Y168" s="604"/>
      <c r="Z168" s="605"/>
      <c r="AA168" s="605"/>
      <c r="AB168" s="605"/>
      <c r="AC168" s="605"/>
      <c r="AD168" s="480"/>
      <c r="AE168" s="503">
        <f t="shared" si="46"/>
        <v>0</v>
      </c>
    </row>
    <row r="169" spans="2:31" ht="15" customHeight="1">
      <c r="B169" s="198" t="s">
        <v>301</v>
      </c>
      <c r="C169" s="83" t="s">
        <v>318</v>
      </c>
      <c r="D169" s="493"/>
      <c r="E169" s="494"/>
      <c r="F169" s="681"/>
      <c r="G169" s="83" t="s">
        <v>7</v>
      </c>
      <c r="H169" s="83" t="s">
        <v>64</v>
      </c>
      <c r="I169" s="91" t="s">
        <v>238</v>
      </c>
      <c r="J169" s="296">
        <v>0.4</v>
      </c>
      <c r="K169" s="144">
        <v>0.1</v>
      </c>
      <c r="L169" s="145"/>
      <c r="M169" s="145"/>
      <c r="N169" s="145"/>
      <c r="O169" s="172"/>
      <c r="P169" s="508">
        <f t="shared" si="43"/>
        <v>0.5</v>
      </c>
      <c r="Q169" s="147"/>
      <c r="R169" s="145"/>
      <c r="S169" s="145"/>
      <c r="T169" s="145"/>
      <c r="U169" s="145"/>
      <c r="V169" s="172"/>
      <c r="W169" s="508">
        <f t="shared" si="35"/>
        <v>0</v>
      </c>
      <c r="X169" s="508">
        <f t="shared" si="36"/>
        <v>0.5</v>
      </c>
      <c r="Y169" s="147"/>
      <c r="Z169" s="145"/>
      <c r="AA169" s="145"/>
      <c r="AB169" s="145"/>
      <c r="AC169" s="145"/>
      <c r="AD169" s="172"/>
      <c r="AE169" s="508">
        <f t="shared" ref="AE169:AE175" si="47">SUM(Y169:AD169)</f>
        <v>0</v>
      </c>
    </row>
    <row r="170" spans="2:31" ht="15" customHeight="1">
      <c r="B170" s="495" t="s">
        <v>301</v>
      </c>
      <c r="C170" s="511" t="s">
        <v>302</v>
      </c>
      <c r="D170" s="493"/>
      <c r="E170" s="494"/>
      <c r="F170" s="681"/>
      <c r="G170" s="511" t="s">
        <v>62</v>
      </c>
      <c r="H170" s="511" t="s">
        <v>303</v>
      </c>
      <c r="I170" s="500" t="s">
        <v>24</v>
      </c>
      <c r="J170" s="277">
        <v>1</v>
      </c>
      <c r="K170" s="487">
        <v>0.5</v>
      </c>
      <c r="L170" s="605"/>
      <c r="M170" s="605"/>
      <c r="N170" s="605"/>
      <c r="O170" s="480"/>
      <c r="P170" s="503">
        <f t="shared" si="43"/>
        <v>1.5</v>
      </c>
      <c r="Q170" s="604"/>
      <c r="R170" s="605"/>
      <c r="S170" s="605"/>
      <c r="T170" s="605"/>
      <c r="U170" s="605"/>
      <c r="V170" s="480"/>
      <c r="W170" s="503">
        <f t="shared" si="35"/>
        <v>0</v>
      </c>
      <c r="X170" s="503">
        <f t="shared" si="36"/>
        <v>1.5</v>
      </c>
      <c r="Y170" s="604"/>
      <c r="Z170" s="605"/>
      <c r="AA170" s="605"/>
      <c r="AB170" s="605"/>
      <c r="AC170" s="605"/>
      <c r="AD170" s="480"/>
      <c r="AE170" s="503">
        <f t="shared" si="47"/>
        <v>0</v>
      </c>
    </row>
    <row r="171" spans="2:31" ht="15" customHeight="1">
      <c r="B171" s="495" t="s">
        <v>301</v>
      </c>
      <c r="C171" s="83" t="s">
        <v>319</v>
      </c>
      <c r="D171" s="493"/>
      <c r="E171" s="494"/>
      <c r="F171" s="681"/>
      <c r="G171" s="83" t="s">
        <v>7</v>
      </c>
      <c r="H171" s="83" t="s">
        <v>64</v>
      </c>
      <c r="I171" s="91" t="s">
        <v>238</v>
      </c>
      <c r="J171" s="252"/>
      <c r="K171" s="144">
        <v>0.5</v>
      </c>
      <c r="L171" s="144">
        <v>0.3</v>
      </c>
      <c r="M171" s="145"/>
      <c r="N171" s="145"/>
      <c r="O171" s="172"/>
      <c r="P171" s="508">
        <f t="shared" si="43"/>
        <v>0.8</v>
      </c>
      <c r="Q171" s="147"/>
      <c r="R171" s="145"/>
      <c r="S171" s="145"/>
      <c r="T171" s="145"/>
      <c r="U171" s="145"/>
      <c r="V171" s="172"/>
      <c r="W171" s="508">
        <f t="shared" si="35"/>
        <v>0</v>
      </c>
      <c r="X171" s="508">
        <f t="shared" si="36"/>
        <v>0.8</v>
      </c>
      <c r="Y171" s="147"/>
      <c r="Z171" s="145"/>
      <c r="AA171" s="145"/>
      <c r="AB171" s="145"/>
      <c r="AC171" s="145"/>
      <c r="AD171" s="172"/>
      <c r="AE171" s="508">
        <f t="shared" si="47"/>
        <v>0</v>
      </c>
    </row>
    <row r="172" spans="2:31" ht="15" customHeight="1">
      <c r="B172" s="495" t="s">
        <v>301</v>
      </c>
      <c r="C172" s="511" t="s">
        <v>320</v>
      </c>
      <c r="D172" s="493"/>
      <c r="E172" s="494"/>
      <c r="F172" s="681"/>
      <c r="G172" s="511" t="s">
        <v>62</v>
      </c>
      <c r="H172" s="511" t="s">
        <v>303</v>
      </c>
      <c r="I172" s="500" t="s">
        <v>24</v>
      </c>
      <c r="J172" s="211"/>
      <c r="K172" s="487">
        <v>0.3</v>
      </c>
      <c r="L172" s="487">
        <v>0.2</v>
      </c>
      <c r="M172" s="605"/>
      <c r="N172" s="605"/>
      <c r="O172" s="480"/>
      <c r="P172" s="503">
        <f t="shared" si="43"/>
        <v>0.5</v>
      </c>
      <c r="Q172" s="604"/>
      <c r="R172" s="605"/>
      <c r="S172" s="605"/>
      <c r="T172" s="605"/>
      <c r="U172" s="605"/>
      <c r="V172" s="480"/>
      <c r="W172" s="503">
        <f t="shared" si="35"/>
        <v>0</v>
      </c>
      <c r="X172" s="503">
        <f t="shared" si="36"/>
        <v>0.5</v>
      </c>
      <c r="Y172" s="604"/>
      <c r="Z172" s="605"/>
      <c r="AA172" s="605"/>
      <c r="AB172" s="605"/>
      <c r="AC172" s="605"/>
      <c r="AD172" s="480"/>
      <c r="AE172" s="503">
        <f t="shared" si="47"/>
        <v>0</v>
      </c>
    </row>
    <row r="173" spans="2:31" ht="15" customHeight="1">
      <c r="B173" s="495" t="s">
        <v>301</v>
      </c>
      <c r="C173" s="83" t="s">
        <v>772</v>
      </c>
      <c r="D173" s="493"/>
      <c r="E173" s="494"/>
      <c r="F173" s="681"/>
      <c r="G173" s="83" t="s">
        <v>7</v>
      </c>
      <c r="H173" s="83" t="s">
        <v>64</v>
      </c>
      <c r="I173" s="91" t="s">
        <v>238</v>
      </c>
      <c r="J173" s="252"/>
      <c r="K173" s="145"/>
      <c r="L173" s="145"/>
      <c r="M173" s="145"/>
      <c r="N173" s="145"/>
      <c r="O173" s="172"/>
      <c r="P173" s="508">
        <f t="shared" si="43"/>
        <v>0</v>
      </c>
      <c r="Q173" s="147"/>
      <c r="R173" s="145"/>
      <c r="S173" s="144">
        <v>0.4</v>
      </c>
      <c r="T173" s="144">
        <v>0.8</v>
      </c>
      <c r="U173" s="144">
        <v>0.3</v>
      </c>
      <c r="V173" s="172"/>
      <c r="W173" s="508">
        <f t="shared" si="35"/>
        <v>1.5000000000000002</v>
      </c>
      <c r="X173" s="508">
        <f t="shared" si="36"/>
        <v>1.5000000000000002</v>
      </c>
      <c r="Y173" s="147"/>
      <c r="Z173" s="145"/>
      <c r="AA173" s="145"/>
      <c r="AB173" s="145"/>
      <c r="AC173" s="145"/>
      <c r="AD173" s="172"/>
      <c r="AE173" s="508">
        <f t="shared" si="47"/>
        <v>0</v>
      </c>
    </row>
    <row r="174" spans="2:31" ht="15" customHeight="1">
      <c r="B174" s="495" t="s">
        <v>301</v>
      </c>
      <c r="C174" s="610" t="s">
        <v>771</v>
      </c>
      <c r="D174" s="493"/>
      <c r="E174" s="494"/>
      <c r="F174" s="681"/>
      <c r="G174" s="610" t="s">
        <v>7</v>
      </c>
      <c r="H174" s="610"/>
      <c r="I174" s="611" t="s">
        <v>773</v>
      </c>
      <c r="J174" s="167"/>
      <c r="K174" s="531"/>
      <c r="L174" s="531"/>
      <c r="M174" s="531"/>
      <c r="N174" s="531"/>
      <c r="O174" s="490"/>
      <c r="P174" s="501">
        <f t="shared" si="43"/>
        <v>0</v>
      </c>
      <c r="Q174" s="473"/>
      <c r="R174" s="531"/>
      <c r="S174" s="534">
        <v>0.2</v>
      </c>
      <c r="T174" s="534">
        <v>0.3</v>
      </c>
      <c r="U174" s="531"/>
      <c r="V174" s="490"/>
      <c r="W174" s="501">
        <f t="shared" si="35"/>
        <v>0.5</v>
      </c>
      <c r="X174" s="501">
        <f t="shared" si="36"/>
        <v>0.5</v>
      </c>
      <c r="Y174" s="473"/>
      <c r="Z174" s="531"/>
      <c r="AA174" s="531"/>
      <c r="AB174" s="531"/>
      <c r="AC174" s="531"/>
      <c r="AD174" s="490"/>
      <c r="AE174" s="501">
        <f t="shared" si="47"/>
        <v>0</v>
      </c>
    </row>
    <row r="175" spans="2:31" ht="15" customHeight="1">
      <c r="B175" s="113" t="s">
        <v>301</v>
      </c>
      <c r="C175" s="511" t="s">
        <v>771</v>
      </c>
      <c r="D175" s="493"/>
      <c r="E175" s="494"/>
      <c r="F175" s="681"/>
      <c r="G175" s="511" t="s">
        <v>62</v>
      </c>
      <c r="H175" s="511" t="s">
        <v>303</v>
      </c>
      <c r="I175" s="500" t="s">
        <v>24</v>
      </c>
      <c r="J175" s="211"/>
      <c r="K175" s="605"/>
      <c r="L175" s="605"/>
      <c r="M175" s="605"/>
      <c r="N175" s="605"/>
      <c r="O175" s="480"/>
      <c r="P175" s="503">
        <f t="shared" si="43"/>
        <v>0</v>
      </c>
      <c r="Q175" s="604"/>
      <c r="R175" s="605"/>
      <c r="S175" s="487">
        <v>0.3</v>
      </c>
      <c r="T175" s="487">
        <v>0.6</v>
      </c>
      <c r="U175" s="487">
        <v>0.3</v>
      </c>
      <c r="V175" s="480"/>
      <c r="W175" s="503">
        <f t="shared" si="35"/>
        <v>1.2</v>
      </c>
      <c r="X175" s="503">
        <f t="shared" si="36"/>
        <v>1.2</v>
      </c>
      <c r="Y175" s="604"/>
      <c r="Z175" s="605"/>
      <c r="AA175" s="605"/>
      <c r="AB175" s="605"/>
      <c r="AC175" s="605"/>
      <c r="AD175" s="480"/>
      <c r="AE175" s="503">
        <f t="shared" si="47"/>
        <v>0</v>
      </c>
    </row>
    <row r="176" spans="2:31" ht="15" customHeight="1">
      <c r="B176" s="199" t="s">
        <v>202</v>
      </c>
      <c r="C176" s="521" t="s">
        <v>204</v>
      </c>
      <c r="D176" s="493"/>
      <c r="E176" s="494"/>
      <c r="F176" s="681"/>
      <c r="G176" s="521" t="s">
        <v>7</v>
      </c>
      <c r="H176" s="521"/>
      <c r="I176" s="523" t="s">
        <v>205</v>
      </c>
      <c r="J176" s="485">
        <v>0.1</v>
      </c>
      <c r="K176" s="533">
        <v>0.1</v>
      </c>
      <c r="L176" s="533">
        <v>0.1</v>
      </c>
      <c r="M176" s="533">
        <v>0.1</v>
      </c>
      <c r="N176" s="533">
        <v>0.1</v>
      </c>
      <c r="O176" s="477"/>
      <c r="P176" s="502">
        <f t="shared" si="43"/>
        <v>0.5</v>
      </c>
      <c r="Q176" s="504"/>
      <c r="R176" s="606"/>
      <c r="S176" s="606"/>
      <c r="T176" s="606"/>
      <c r="U176" s="606"/>
      <c r="V176" s="477"/>
      <c r="W176" s="502">
        <f t="shared" si="35"/>
        <v>0</v>
      </c>
      <c r="X176" s="502">
        <f t="shared" si="36"/>
        <v>0.5</v>
      </c>
      <c r="Y176" s="504"/>
      <c r="Z176" s="606"/>
      <c r="AA176" s="606"/>
      <c r="AB176" s="606"/>
      <c r="AC176" s="606"/>
      <c r="AD176" s="477"/>
      <c r="AE176" s="502">
        <f t="shared" ref="AE176:AE177" si="48">SUM(Y176:AD176)</f>
        <v>0</v>
      </c>
    </row>
    <row r="177" spans="2:31" ht="15" customHeight="1">
      <c r="B177" s="495" t="s">
        <v>202</v>
      </c>
      <c r="C177" s="610" t="s">
        <v>203</v>
      </c>
      <c r="D177" s="493"/>
      <c r="E177" s="494"/>
      <c r="F177" s="681"/>
      <c r="G177" s="108" t="s">
        <v>62</v>
      </c>
      <c r="H177" s="521" t="s">
        <v>130</v>
      </c>
      <c r="I177" s="523" t="s">
        <v>70</v>
      </c>
      <c r="J177" s="301">
        <v>1</v>
      </c>
      <c r="K177" s="305">
        <v>1</v>
      </c>
      <c r="L177" s="305">
        <v>1</v>
      </c>
      <c r="M177" s="305">
        <v>1</v>
      </c>
      <c r="N177" s="630">
        <v>0.6</v>
      </c>
      <c r="O177" s="194"/>
      <c r="P177" s="154">
        <f t="shared" si="43"/>
        <v>4.5999999999999996</v>
      </c>
      <c r="Q177" s="169"/>
      <c r="R177" s="170"/>
      <c r="S177" s="170"/>
      <c r="T177" s="170"/>
      <c r="U177" s="170"/>
      <c r="V177" s="194"/>
      <c r="W177" s="503">
        <f t="shared" si="35"/>
        <v>0</v>
      </c>
      <c r="X177" s="503">
        <f t="shared" si="36"/>
        <v>4.5999999999999996</v>
      </c>
      <c r="Y177" s="169"/>
      <c r="Z177" s="170"/>
      <c r="AA177" s="170"/>
      <c r="AB177" s="170"/>
      <c r="AC177" s="170"/>
      <c r="AD177" s="194"/>
      <c r="AE177" s="154">
        <f t="shared" si="48"/>
        <v>0</v>
      </c>
    </row>
    <row r="178" spans="2:31" ht="15" customHeight="1">
      <c r="B178" s="495" t="s">
        <v>202</v>
      </c>
      <c r="C178" s="83" t="s">
        <v>234</v>
      </c>
      <c r="D178" s="493"/>
      <c r="E178" s="494"/>
      <c r="F178" s="681"/>
      <c r="G178" s="83" t="s">
        <v>7</v>
      </c>
      <c r="H178" s="83"/>
      <c r="I178" s="91" t="s">
        <v>205</v>
      </c>
      <c r="J178" s="147"/>
      <c r="K178" s="145"/>
      <c r="L178" s="145"/>
      <c r="M178" s="145"/>
      <c r="N178" s="144">
        <v>0.01</v>
      </c>
      <c r="O178" s="419">
        <v>0.1</v>
      </c>
      <c r="P178" s="508">
        <f t="shared" si="43"/>
        <v>0.11</v>
      </c>
      <c r="Q178" s="143">
        <v>0.1</v>
      </c>
      <c r="R178" s="144">
        <v>0.1</v>
      </c>
      <c r="S178" s="144">
        <v>0.1</v>
      </c>
      <c r="T178" s="144">
        <v>0.1</v>
      </c>
      <c r="U178" s="144">
        <v>0.1</v>
      </c>
      <c r="V178" s="368">
        <v>0.1</v>
      </c>
      <c r="W178" s="508">
        <f t="shared" si="35"/>
        <v>0.6</v>
      </c>
      <c r="X178" s="508">
        <f t="shared" si="36"/>
        <v>0.71</v>
      </c>
      <c r="Y178" s="359">
        <v>0.1</v>
      </c>
      <c r="Z178" s="337">
        <v>0.1</v>
      </c>
      <c r="AA178" s="145"/>
      <c r="AB178" s="145"/>
      <c r="AC178" s="145"/>
      <c r="AD178" s="172"/>
      <c r="AE178" s="508">
        <f t="shared" ref="AE178:AE197" si="49">SUM(Y178:AD178)</f>
        <v>0.2</v>
      </c>
    </row>
    <row r="179" spans="2:31" ht="15" customHeight="1">
      <c r="B179" s="495" t="s">
        <v>202</v>
      </c>
      <c r="C179" s="610" t="s">
        <v>780</v>
      </c>
      <c r="D179" s="493"/>
      <c r="E179" s="494"/>
      <c r="F179" s="681"/>
      <c r="G179" s="610" t="s">
        <v>7</v>
      </c>
      <c r="H179" s="610" t="s">
        <v>64</v>
      </c>
      <c r="I179" s="611" t="s">
        <v>96</v>
      </c>
      <c r="J179" s="482">
        <v>1</v>
      </c>
      <c r="K179" s="534">
        <v>1</v>
      </c>
      <c r="L179" s="534">
        <v>1</v>
      </c>
      <c r="M179" s="534">
        <v>1</v>
      </c>
      <c r="N179" s="534">
        <v>1</v>
      </c>
      <c r="O179" s="406">
        <v>1</v>
      </c>
      <c r="P179" s="501">
        <f t="shared" si="43"/>
        <v>6</v>
      </c>
      <c r="Q179" s="482">
        <v>1</v>
      </c>
      <c r="R179" s="534">
        <v>1</v>
      </c>
      <c r="S179" s="534">
        <v>1</v>
      </c>
      <c r="T179" s="534">
        <v>1</v>
      </c>
      <c r="U179" s="534">
        <v>1</v>
      </c>
      <c r="V179" s="300">
        <v>1</v>
      </c>
      <c r="W179" s="501">
        <f t="shared" si="35"/>
        <v>6</v>
      </c>
      <c r="X179" s="501">
        <f t="shared" si="36"/>
        <v>12</v>
      </c>
      <c r="Y179" s="153">
        <v>1</v>
      </c>
      <c r="Z179" s="519">
        <v>1</v>
      </c>
      <c r="AA179" s="531"/>
      <c r="AB179" s="531"/>
      <c r="AC179" s="531"/>
      <c r="AD179" s="490"/>
      <c r="AE179" s="501">
        <f t="shared" si="49"/>
        <v>2</v>
      </c>
    </row>
    <row r="180" spans="2:31" ht="15" customHeight="1">
      <c r="B180" s="495" t="s">
        <v>202</v>
      </c>
      <c r="C180" s="610" t="s">
        <v>233</v>
      </c>
      <c r="D180" s="493"/>
      <c r="E180" s="494"/>
      <c r="F180" s="681"/>
      <c r="G180" s="84" t="s">
        <v>62</v>
      </c>
      <c r="H180" s="84" t="s">
        <v>130</v>
      </c>
      <c r="I180" s="92" t="s">
        <v>70</v>
      </c>
      <c r="J180" s="208"/>
      <c r="K180" s="216"/>
      <c r="L180" s="216"/>
      <c r="M180" s="216"/>
      <c r="N180" s="216"/>
      <c r="O180" s="661">
        <v>0.6</v>
      </c>
      <c r="P180" s="121">
        <f t="shared" si="43"/>
        <v>0.6</v>
      </c>
      <c r="Q180" s="668">
        <v>0.6</v>
      </c>
      <c r="R180" s="617">
        <v>0.6</v>
      </c>
      <c r="S180" s="617">
        <v>0.6</v>
      </c>
      <c r="T180" s="617">
        <v>0.6</v>
      </c>
      <c r="U180" s="617">
        <v>0.6</v>
      </c>
      <c r="V180" s="420">
        <v>1</v>
      </c>
      <c r="W180" s="121">
        <f t="shared" si="35"/>
        <v>4</v>
      </c>
      <c r="X180" s="121">
        <f t="shared" si="36"/>
        <v>4.5999999999999996</v>
      </c>
      <c r="Y180" s="670">
        <v>1</v>
      </c>
      <c r="Z180" s="421">
        <v>1</v>
      </c>
      <c r="AA180" s="216"/>
      <c r="AB180" s="216"/>
      <c r="AC180" s="216"/>
      <c r="AD180" s="227"/>
      <c r="AE180" s="121">
        <f t="shared" si="49"/>
        <v>2</v>
      </c>
    </row>
    <row r="181" spans="2:31" ht="15" customHeight="1">
      <c r="B181" s="495" t="s">
        <v>202</v>
      </c>
      <c r="C181" s="610" t="s">
        <v>233</v>
      </c>
      <c r="D181" s="493"/>
      <c r="E181" s="494"/>
      <c r="F181" s="681"/>
      <c r="G181" s="610" t="s">
        <v>62</v>
      </c>
      <c r="H181" s="610" t="s">
        <v>130</v>
      </c>
      <c r="I181" s="611" t="s">
        <v>340</v>
      </c>
      <c r="J181" s="473"/>
      <c r="K181" s="531"/>
      <c r="L181" s="531"/>
      <c r="M181" s="529"/>
      <c r="N181" s="613">
        <v>1</v>
      </c>
      <c r="O181" s="614">
        <v>1</v>
      </c>
      <c r="P181" s="501">
        <f t="shared" si="43"/>
        <v>2</v>
      </c>
      <c r="Q181" s="660">
        <v>1</v>
      </c>
      <c r="R181" s="613">
        <v>1</v>
      </c>
      <c r="S181" s="529"/>
      <c r="T181" s="529"/>
      <c r="U181" s="529"/>
      <c r="V181" s="417"/>
      <c r="W181" s="501">
        <f t="shared" si="35"/>
        <v>2</v>
      </c>
      <c r="X181" s="501">
        <f t="shared" si="36"/>
        <v>4</v>
      </c>
      <c r="Y181" s="342"/>
      <c r="Z181" s="529"/>
      <c r="AA181" s="531"/>
      <c r="AB181" s="531"/>
      <c r="AC181" s="531"/>
      <c r="AD181" s="490"/>
      <c r="AE181" s="501">
        <f t="shared" si="49"/>
        <v>0</v>
      </c>
    </row>
    <row r="182" spans="2:31" ht="15" customHeight="1">
      <c r="B182" s="495" t="s">
        <v>202</v>
      </c>
      <c r="C182" s="511" t="s">
        <v>233</v>
      </c>
      <c r="D182" s="493"/>
      <c r="E182" s="494"/>
      <c r="F182" s="681"/>
      <c r="G182" s="511" t="s">
        <v>9</v>
      </c>
      <c r="H182" s="511"/>
      <c r="I182" s="500" t="s">
        <v>114</v>
      </c>
      <c r="J182" s="604"/>
      <c r="K182" s="605"/>
      <c r="L182" s="605"/>
      <c r="M182" s="605"/>
      <c r="N182" s="605"/>
      <c r="O182" s="457"/>
      <c r="P182" s="503">
        <f t="shared" si="43"/>
        <v>0</v>
      </c>
      <c r="Q182" s="604"/>
      <c r="R182" s="605"/>
      <c r="S182" s="338"/>
      <c r="T182" s="338"/>
      <c r="U182" s="338"/>
      <c r="V182" s="457"/>
      <c r="W182" s="503">
        <f t="shared" si="35"/>
        <v>0</v>
      </c>
      <c r="X182" s="503">
        <f t="shared" si="36"/>
        <v>0</v>
      </c>
      <c r="Y182" s="343"/>
      <c r="Z182" s="338"/>
      <c r="AA182" s="605"/>
      <c r="AB182" s="605"/>
      <c r="AC182" s="605"/>
      <c r="AD182" s="480"/>
      <c r="AE182" s="503">
        <f t="shared" si="49"/>
        <v>0</v>
      </c>
    </row>
    <row r="183" spans="2:31" ht="15" customHeight="1">
      <c r="B183" s="495" t="s">
        <v>202</v>
      </c>
      <c r="C183" s="610" t="s">
        <v>781</v>
      </c>
      <c r="D183" s="493"/>
      <c r="E183" s="494"/>
      <c r="F183" s="681"/>
      <c r="G183" s="521" t="s">
        <v>62</v>
      </c>
      <c r="H183" s="521"/>
      <c r="I183" s="523" t="s">
        <v>114</v>
      </c>
      <c r="J183" s="504"/>
      <c r="K183" s="606"/>
      <c r="L183" s="606"/>
      <c r="M183" s="606"/>
      <c r="N183" s="606"/>
      <c r="O183" s="456"/>
      <c r="P183" s="502">
        <f t="shared" si="43"/>
        <v>0</v>
      </c>
      <c r="Q183" s="504"/>
      <c r="R183" s="606"/>
      <c r="S183" s="516"/>
      <c r="T183" s="606"/>
      <c r="U183" s="606"/>
      <c r="V183" s="603">
        <v>1</v>
      </c>
      <c r="W183" s="502">
        <f t="shared" si="35"/>
        <v>1</v>
      </c>
      <c r="X183" s="502">
        <f t="shared" si="36"/>
        <v>1</v>
      </c>
      <c r="Y183" s="754">
        <v>1</v>
      </c>
      <c r="Z183" s="486">
        <v>1</v>
      </c>
      <c r="AA183" s="606"/>
      <c r="AB183" s="606"/>
      <c r="AC183" s="606"/>
      <c r="AD183" s="477"/>
      <c r="AE183" s="502">
        <f t="shared" si="49"/>
        <v>2</v>
      </c>
    </row>
    <row r="184" spans="2:31" ht="15" customHeight="1">
      <c r="B184" s="495" t="s">
        <v>202</v>
      </c>
      <c r="C184" s="511" t="s">
        <v>781</v>
      </c>
      <c r="D184" s="493"/>
      <c r="E184" s="494"/>
      <c r="F184" s="681"/>
      <c r="G184" s="610" t="s">
        <v>62</v>
      </c>
      <c r="H184" s="610"/>
      <c r="I184" s="611" t="s">
        <v>114</v>
      </c>
      <c r="J184" s="473"/>
      <c r="K184" s="531"/>
      <c r="L184" s="531"/>
      <c r="M184" s="531"/>
      <c r="N184" s="531"/>
      <c r="O184" s="417"/>
      <c r="P184" s="121">
        <f t="shared" si="43"/>
        <v>0</v>
      </c>
      <c r="Q184" s="473"/>
      <c r="R184" s="531"/>
      <c r="S184" s="531"/>
      <c r="T184" s="529"/>
      <c r="U184" s="531"/>
      <c r="V184" s="137">
        <v>1</v>
      </c>
      <c r="W184" s="501">
        <f t="shared" si="35"/>
        <v>1</v>
      </c>
      <c r="X184" s="501">
        <f t="shared" si="36"/>
        <v>1</v>
      </c>
      <c r="Y184" s="118">
        <v>1</v>
      </c>
      <c r="Z184" s="531"/>
      <c r="AA184" s="531"/>
      <c r="AB184" s="531"/>
      <c r="AC184" s="531"/>
      <c r="AD184" s="490"/>
      <c r="AE184" s="501">
        <f t="shared" si="49"/>
        <v>1</v>
      </c>
    </row>
    <row r="185" spans="2:31" ht="15" customHeight="1">
      <c r="B185" s="495" t="s">
        <v>202</v>
      </c>
      <c r="C185" s="83" t="s">
        <v>407</v>
      </c>
      <c r="D185" s="493"/>
      <c r="E185" s="494"/>
      <c r="F185" s="681"/>
      <c r="G185" s="83" t="s">
        <v>62</v>
      </c>
      <c r="H185" s="83"/>
      <c r="I185" s="91" t="s">
        <v>114</v>
      </c>
      <c r="J185" s="147"/>
      <c r="K185" s="145"/>
      <c r="L185" s="145"/>
      <c r="M185" s="145"/>
      <c r="N185" s="145"/>
      <c r="O185" s="594"/>
      <c r="P185" s="121">
        <f t="shared" si="43"/>
        <v>0</v>
      </c>
      <c r="Q185" s="147"/>
      <c r="R185" s="145"/>
      <c r="S185" s="145"/>
      <c r="T185" s="145"/>
      <c r="U185" s="177">
        <v>1</v>
      </c>
      <c r="V185" s="190">
        <v>1</v>
      </c>
      <c r="W185" s="508">
        <f t="shared" si="35"/>
        <v>2</v>
      </c>
      <c r="X185" s="508">
        <f t="shared" si="36"/>
        <v>2</v>
      </c>
      <c r="Y185" s="193">
        <v>1</v>
      </c>
      <c r="Z185" s="177">
        <v>1</v>
      </c>
      <c r="AA185" s="145"/>
      <c r="AB185" s="145"/>
      <c r="AC185" s="145"/>
      <c r="AD185" s="172"/>
      <c r="AE185" s="508">
        <f t="shared" si="49"/>
        <v>2</v>
      </c>
    </row>
    <row r="186" spans="2:31" ht="15" customHeight="1">
      <c r="B186" s="495" t="s">
        <v>202</v>
      </c>
      <c r="C186" s="521" t="s">
        <v>407</v>
      </c>
      <c r="D186" s="493"/>
      <c r="E186" s="494"/>
      <c r="F186" s="681"/>
      <c r="G186" s="610" t="s">
        <v>8</v>
      </c>
      <c r="H186" s="610"/>
      <c r="I186" s="611" t="s">
        <v>114</v>
      </c>
      <c r="J186" s="473"/>
      <c r="K186" s="531"/>
      <c r="L186" s="531"/>
      <c r="M186" s="531"/>
      <c r="N186" s="531"/>
      <c r="O186" s="417"/>
      <c r="P186" s="121">
        <f t="shared" si="43"/>
        <v>0</v>
      </c>
      <c r="Q186" s="473"/>
      <c r="R186" s="531"/>
      <c r="S186" s="531"/>
      <c r="T186" s="531"/>
      <c r="U186" s="607">
        <v>1</v>
      </c>
      <c r="V186" s="137">
        <v>1</v>
      </c>
      <c r="W186" s="501">
        <f t="shared" si="35"/>
        <v>2</v>
      </c>
      <c r="X186" s="501">
        <f t="shared" si="36"/>
        <v>2</v>
      </c>
      <c r="Y186" s="118">
        <v>1</v>
      </c>
      <c r="Z186" s="607">
        <v>1</v>
      </c>
      <c r="AA186" s="531"/>
      <c r="AB186" s="531"/>
      <c r="AC186" s="531"/>
      <c r="AD186" s="490"/>
      <c r="AE186" s="501">
        <f t="shared" ref="AE186" si="50">SUM(Y186:AD186)</f>
        <v>2</v>
      </c>
    </row>
    <row r="187" spans="2:31" ht="15" customHeight="1">
      <c r="B187" s="495" t="s">
        <v>202</v>
      </c>
      <c r="C187" s="521" t="s">
        <v>407</v>
      </c>
      <c r="D187" s="493"/>
      <c r="E187" s="494"/>
      <c r="F187" s="681"/>
      <c r="G187" s="610" t="s">
        <v>8</v>
      </c>
      <c r="H187" s="610"/>
      <c r="I187" s="611" t="s">
        <v>120</v>
      </c>
      <c r="J187" s="473"/>
      <c r="K187" s="531"/>
      <c r="L187" s="531"/>
      <c r="M187" s="531"/>
      <c r="N187" s="531"/>
      <c r="O187" s="417"/>
      <c r="P187" s="501">
        <f t="shared" si="43"/>
        <v>0</v>
      </c>
      <c r="Q187" s="473"/>
      <c r="R187" s="531"/>
      <c r="S187" s="531"/>
      <c r="T187" s="531"/>
      <c r="U187" s="607">
        <v>1</v>
      </c>
      <c r="V187" s="137">
        <v>1</v>
      </c>
      <c r="W187" s="501">
        <f t="shared" si="35"/>
        <v>2</v>
      </c>
      <c r="X187" s="501">
        <f t="shared" si="36"/>
        <v>2</v>
      </c>
      <c r="Y187" s="118">
        <v>1</v>
      </c>
      <c r="Z187" s="531"/>
      <c r="AA187" s="531"/>
      <c r="AB187" s="531"/>
      <c r="AC187" s="531"/>
      <c r="AD187" s="490"/>
      <c r="AE187" s="501">
        <f t="shared" si="49"/>
        <v>1</v>
      </c>
    </row>
    <row r="188" spans="2:31" ht="15" customHeight="1">
      <c r="B188" s="495" t="s">
        <v>202</v>
      </c>
      <c r="C188" s="521" t="s">
        <v>407</v>
      </c>
      <c r="D188" s="493"/>
      <c r="E188" s="494"/>
      <c r="F188" s="681"/>
      <c r="G188" s="610" t="s">
        <v>8</v>
      </c>
      <c r="H188" s="610"/>
      <c r="I188" s="611" t="s">
        <v>114</v>
      </c>
      <c r="J188" s="473"/>
      <c r="K188" s="531"/>
      <c r="L188" s="531"/>
      <c r="M188" s="531"/>
      <c r="N188" s="531"/>
      <c r="O188" s="417"/>
      <c r="P188" s="501">
        <f t="shared" si="43"/>
        <v>0</v>
      </c>
      <c r="Q188" s="473"/>
      <c r="R188" s="531"/>
      <c r="S188" s="531"/>
      <c r="T188" s="531"/>
      <c r="U188" s="607">
        <v>1</v>
      </c>
      <c r="V188" s="137">
        <v>1</v>
      </c>
      <c r="W188" s="501">
        <f t="shared" si="35"/>
        <v>2</v>
      </c>
      <c r="X188" s="501">
        <f t="shared" si="36"/>
        <v>2</v>
      </c>
      <c r="Y188" s="473"/>
      <c r="Z188" s="531"/>
      <c r="AA188" s="531"/>
      <c r="AB188" s="531"/>
      <c r="AC188" s="531"/>
      <c r="AD188" s="490"/>
      <c r="AE188" s="501">
        <f t="shared" si="49"/>
        <v>0</v>
      </c>
    </row>
    <row r="189" spans="2:31" ht="15" customHeight="1">
      <c r="B189" s="495" t="s">
        <v>202</v>
      </c>
      <c r="C189" s="87" t="s">
        <v>406</v>
      </c>
      <c r="D189" s="493"/>
      <c r="E189" s="494"/>
      <c r="F189" s="681"/>
      <c r="G189" s="511" t="s">
        <v>62</v>
      </c>
      <c r="H189" s="511"/>
      <c r="I189" s="500" t="s">
        <v>114</v>
      </c>
      <c r="J189" s="604"/>
      <c r="K189" s="605"/>
      <c r="L189" s="605"/>
      <c r="M189" s="605"/>
      <c r="N189" s="605"/>
      <c r="O189" s="457"/>
      <c r="P189" s="503">
        <f t="shared" si="43"/>
        <v>0</v>
      </c>
      <c r="Q189" s="604"/>
      <c r="R189" s="605"/>
      <c r="S189" s="605"/>
      <c r="T189" s="605"/>
      <c r="U189" s="605"/>
      <c r="V189" s="801">
        <v>1</v>
      </c>
      <c r="W189" s="503">
        <f t="shared" si="35"/>
        <v>1</v>
      </c>
      <c r="X189" s="503">
        <f t="shared" si="36"/>
        <v>1</v>
      </c>
      <c r="Y189" s="142">
        <v>1</v>
      </c>
      <c r="Z189" s="489">
        <v>1</v>
      </c>
      <c r="AA189" s="605"/>
      <c r="AB189" s="605"/>
      <c r="AC189" s="605"/>
      <c r="AD189" s="480"/>
      <c r="AE189" s="503">
        <f t="shared" si="49"/>
        <v>2</v>
      </c>
    </row>
    <row r="190" spans="2:31" s="65" customFormat="1" ht="15" customHeight="1">
      <c r="B190" s="111" t="s">
        <v>118</v>
      </c>
      <c r="C190" s="521" t="s">
        <v>29</v>
      </c>
      <c r="D190" s="493"/>
      <c r="E190" s="9" t="s">
        <v>448</v>
      </c>
      <c r="F190" s="683" t="s">
        <v>447</v>
      </c>
      <c r="G190" s="521" t="s">
        <v>7</v>
      </c>
      <c r="H190" s="521"/>
      <c r="I190" s="523" t="s">
        <v>30</v>
      </c>
      <c r="J190" s="485">
        <v>0.3</v>
      </c>
      <c r="K190" s="533">
        <v>1</v>
      </c>
      <c r="L190" s="533">
        <v>0.3</v>
      </c>
      <c r="M190" s="533">
        <v>1</v>
      </c>
      <c r="N190" s="533">
        <v>1</v>
      </c>
      <c r="O190" s="458">
        <v>1</v>
      </c>
      <c r="P190" s="502">
        <f t="shared" si="43"/>
        <v>4.5999999999999996</v>
      </c>
      <c r="Q190" s="485">
        <v>0.5</v>
      </c>
      <c r="R190" s="606"/>
      <c r="S190" s="606"/>
      <c r="T190" s="606"/>
      <c r="U190" s="606"/>
      <c r="V190" s="477"/>
      <c r="W190" s="502">
        <f t="shared" si="35"/>
        <v>0.5</v>
      </c>
      <c r="X190" s="502">
        <f t="shared" si="36"/>
        <v>5.0999999999999996</v>
      </c>
      <c r="Y190" s="504"/>
      <c r="Z190" s="606"/>
      <c r="AA190" s="606"/>
      <c r="AB190" s="606"/>
      <c r="AC190" s="606"/>
      <c r="AD190" s="477"/>
      <c r="AE190" s="502">
        <f t="shared" si="49"/>
        <v>0</v>
      </c>
    </row>
    <row r="191" spans="2:31" s="65" customFormat="1" ht="15" customHeight="1">
      <c r="B191" s="112" t="s">
        <v>53</v>
      </c>
      <c r="C191" s="610" t="s">
        <v>29</v>
      </c>
      <c r="D191" s="493"/>
      <c r="E191" s="494"/>
      <c r="F191" s="681"/>
      <c r="G191" s="610" t="s">
        <v>8</v>
      </c>
      <c r="H191" s="610" t="s">
        <v>175</v>
      </c>
      <c r="I191" s="611" t="s">
        <v>37</v>
      </c>
      <c r="J191" s="482">
        <v>1</v>
      </c>
      <c r="K191" s="533">
        <v>1</v>
      </c>
      <c r="L191" s="534">
        <v>1</v>
      </c>
      <c r="M191" s="534">
        <v>1</v>
      </c>
      <c r="N191" s="613">
        <v>1</v>
      </c>
      <c r="O191" s="614">
        <v>1</v>
      </c>
      <c r="P191" s="501">
        <f t="shared" si="43"/>
        <v>6</v>
      </c>
      <c r="Q191" s="659">
        <v>1</v>
      </c>
      <c r="R191" s="651">
        <v>1</v>
      </c>
      <c r="S191" s="651">
        <v>1</v>
      </c>
      <c r="T191" s="651">
        <v>1</v>
      </c>
      <c r="U191" s="651">
        <v>1</v>
      </c>
      <c r="V191" s="518">
        <v>1</v>
      </c>
      <c r="W191" s="501">
        <f t="shared" si="35"/>
        <v>6</v>
      </c>
      <c r="X191" s="501">
        <f t="shared" si="36"/>
        <v>12</v>
      </c>
      <c r="Y191" s="153">
        <v>1</v>
      </c>
      <c r="Z191" s="518">
        <v>1</v>
      </c>
      <c r="AA191" s="531"/>
      <c r="AB191" s="531"/>
      <c r="AC191" s="531"/>
      <c r="AD191" s="490"/>
      <c r="AE191" s="501">
        <f t="shared" si="49"/>
        <v>2</v>
      </c>
    </row>
    <row r="192" spans="2:31" s="65" customFormat="1" ht="15" customHeight="1">
      <c r="B192" s="112" t="s">
        <v>53</v>
      </c>
      <c r="C192" s="610" t="s">
        <v>29</v>
      </c>
      <c r="D192" s="493"/>
      <c r="E192" s="494"/>
      <c r="F192" s="681"/>
      <c r="G192" s="610" t="s">
        <v>7</v>
      </c>
      <c r="H192" s="610"/>
      <c r="I192" s="611" t="s">
        <v>181</v>
      </c>
      <c r="J192" s="482">
        <v>0.01</v>
      </c>
      <c r="K192" s="534">
        <v>1</v>
      </c>
      <c r="L192" s="531"/>
      <c r="M192" s="531"/>
      <c r="N192" s="531"/>
      <c r="O192" s="490"/>
      <c r="P192" s="501">
        <f t="shared" si="43"/>
        <v>1.01</v>
      </c>
      <c r="Q192" s="534">
        <v>1</v>
      </c>
      <c r="R192" s="534">
        <v>1</v>
      </c>
      <c r="S192" s="533">
        <v>1</v>
      </c>
      <c r="T192" s="533">
        <v>1</v>
      </c>
      <c r="U192" s="533">
        <v>1</v>
      </c>
      <c r="V192" s="518">
        <v>1</v>
      </c>
      <c r="W192" s="501">
        <f t="shared" si="35"/>
        <v>6</v>
      </c>
      <c r="X192" s="501">
        <f t="shared" si="36"/>
        <v>7.01</v>
      </c>
      <c r="Y192" s="153">
        <v>1</v>
      </c>
      <c r="Z192" s="518">
        <v>1</v>
      </c>
      <c r="AA192" s="531"/>
      <c r="AB192" s="531"/>
      <c r="AC192" s="531"/>
      <c r="AD192" s="490"/>
      <c r="AE192" s="501">
        <f t="shared" si="49"/>
        <v>2</v>
      </c>
    </row>
    <row r="193" spans="2:31" s="65" customFormat="1" ht="15" customHeight="1">
      <c r="B193" s="112" t="s">
        <v>53</v>
      </c>
      <c r="C193" s="610" t="s">
        <v>29</v>
      </c>
      <c r="D193" s="493"/>
      <c r="E193" s="494"/>
      <c r="F193" s="681"/>
      <c r="G193" s="610" t="s">
        <v>8</v>
      </c>
      <c r="H193" s="99" t="s">
        <v>154</v>
      </c>
      <c r="I193" s="611" t="s">
        <v>116</v>
      </c>
      <c r="J193" s="482">
        <v>1</v>
      </c>
      <c r="K193" s="534">
        <v>1</v>
      </c>
      <c r="L193" s="534">
        <v>1</v>
      </c>
      <c r="M193" s="534">
        <v>1</v>
      </c>
      <c r="N193" s="531"/>
      <c r="O193" s="490"/>
      <c r="P193" s="501">
        <f t="shared" si="43"/>
        <v>4</v>
      </c>
      <c r="Q193" s="473"/>
      <c r="R193" s="531"/>
      <c r="S193" s="531"/>
      <c r="T193" s="531"/>
      <c r="U193" s="531"/>
      <c r="V193" s="531"/>
      <c r="W193" s="501">
        <f t="shared" si="35"/>
        <v>0</v>
      </c>
      <c r="X193" s="501">
        <f t="shared" si="36"/>
        <v>4</v>
      </c>
      <c r="Y193" s="473"/>
      <c r="Z193" s="531"/>
      <c r="AA193" s="531"/>
      <c r="AB193" s="531"/>
      <c r="AC193" s="531"/>
      <c r="AD193" s="490"/>
      <c r="AE193" s="501">
        <f t="shared" si="49"/>
        <v>0</v>
      </c>
    </row>
    <row r="194" spans="2:31" s="65" customFormat="1" ht="15" customHeight="1">
      <c r="B194" s="112" t="s">
        <v>53</v>
      </c>
      <c r="C194" s="610" t="s">
        <v>29</v>
      </c>
      <c r="D194" s="493"/>
      <c r="E194" s="494"/>
      <c r="F194" s="681"/>
      <c r="G194" s="610" t="s">
        <v>8</v>
      </c>
      <c r="H194" s="610" t="s">
        <v>175</v>
      </c>
      <c r="I194" s="611" t="s">
        <v>166</v>
      </c>
      <c r="J194" s="482">
        <v>1</v>
      </c>
      <c r="K194" s="534">
        <v>1</v>
      </c>
      <c r="L194" s="534">
        <v>1</v>
      </c>
      <c r="M194" s="534">
        <v>1</v>
      </c>
      <c r="N194" s="613">
        <v>1</v>
      </c>
      <c r="O194" s="614">
        <v>1</v>
      </c>
      <c r="P194" s="501">
        <f t="shared" si="43"/>
        <v>6</v>
      </c>
      <c r="Q194" s="660">
        <v>1</v>
      </c>
      <c r="R194" s="613">
        <v>1</v>
      </c>
      <c r="S194" s="531"/>
      <c r="T194" s="531"/>
      <c r="U194" s="531"/>
      <c r="V194" s="531"/>
      <c r="W194" s="501">
        <f t="shared" si="35"/>
        <v>2</v>
      </c>
      <c r="X194" s="501">
        <f t="shared" si="36"/>
        <v>8</v>
      </c>
      <c r="Y194" s="473"/>
      <c r="Z194" s="531"/>
      <c r="AA194" s="531"/>
      <c r="AB194" s="531"/>
      <c r="AC194" s="531"/>
      <c r="AD194" s="490"/>
      <c r="AE194" s="501">
        <f t="shared" si="49"/>
        <v>0</v>
      </c>
    </row>
    <row r="195" spans="2:31" s="65" customFormat="1" ht="15" customHeight="1">
      <c r="B195" s="112" t="s">
        <v>53</v>
      </c>
      <c r="C195" s="610" t="s">
        <v>29</v>
      </c>
      <c r="D195" s="493"/>
      <c r="E195" s="494"/>
      <c r="F195" s="681"/>
      <c r="G195" s="610" t="s">
        <v>8</v>
      </c>
      <c r="H195" s="99" t="s">
        <v>131</v>
      </c>
      <c r="I195" s="611" t="s">
        <v>33</v>
      </c>
      <c r="J195" s="473"/>
      <c r="K195" s="531"/>
      <c r="L195" s="531"/>
      <c r="M195" s="531"/>
      <c r="N195" s="531"/>
      <c r="O195" s="490"/>
      <c r="P195" s="501">
        <f t="shared" si="43"/>
        <v>0</v>
      </c>
      <c r="Q195" s="473"/>
      <c r="R195" s="531"/>
      <c r="S195" s="651">
        <v>1</v>
      </c>
      <c r="T195" s="651">
        <v>1</v>
      </c>
      <c r="U195" s="651">
        <v>1</v>
      </c>
      <c r="V195" s="518">
        <v>1</v>
      </c>
      <c r="W195" s="501">
        <f t="shared" si="35"/>
        <v>4</v>
      </c>
      <c r="X195" s="501">
        <f t="shared" si="36"/>
        <v>4</v>
      </c>
      <c r="Y195" s="153">
        <v>1</v>
      </c>
      <c r="Z195" s="518">
        <v>1</v>
      </c>
      <c r="AA195" s="531"/>
      <c r="AB195" s="531"/>
      <c r="AC195" s="531"/>
      <c r="AD195" s="490"/>
      <c r="AE195" s="501">
        <f t="shared" si="49"/>
        <v>2</v>
      </c>
    </row>
    <row r="196" spans="2:31" s="65" customFormat="1" ht="15" customHeight="1">
      <c r="B196" s="112" t="s">
        <v>53</v>
      </c>
      <c r="C196" s="610" t="s">
        <v>29</v>
      </c>
      <c r="D196" s="493"/>
      <c r="E196" s="494"/>
      <c r="F196" s="681"/>
      <c r="G196" s="610" t="s">
        <v>7</v>
      </c>
      <c r="H196" s="99" t="s">
        <v>34</v>
      </c>
      <c r="I196" s="611" t="s">
        <v>729</v>
      </c>
      <c r="J196" s="473"/>
      <c r="K196" s="531"/>
      <c r="L196" s="531"/>
      <c r="M196" s="531"/>
      <c r="N196" s="531"/>
      <c r="O196" s="490"/>
      <c r="P196" s="501">
        <f t="shared" si="43"/>
        <v>0</v>
      </c>
      <c r="Q196" s="473"/>
      <c r="R196" s="531"/>
      <c r="S196" s="534">
        <v>1</v>
      </c>
      <c r="T196" s="534">
        <v>1</v>
      </c>
      <c r="U196" s="534">
        <v>1</v>
      </c>
      <c r="V196" s="519">
        <v>1</v>
      </c>
      <c r="W196" s="501">
        <f>SUM(Q196:V196)</f>
        <v>4</v>
      </c>
      <c r="X196" s="501">
        <f t="shared" si="36"/>
        <v>4</v>
      </c>
      <c r="Y196" s="153">
        <v>1</v>
      </c>
      <c r="Z196" s="519">
        <v>1</v>
      </c>
      <c r="AA196" s="531"/>
      <c r="AB196" s="531"/>
      <c r="AC196" s="531"/>
      <c r="AD196" s="490"/>
      <c r="AE196" s="501">
        <f t="shared" si="49"/>
        <v>2</v>
      </c>
    </row>
    <row r="197" spans="2:31" s="65" customFormat="1" ht="15" customHeight="1">
      <c r="B197" s="112" t="s">
        <v>53</v>
      </c>
      <c r="C197" s="610" t="s">
        <v>306</v>
      </c>
      <c r="D197" s="493"/>
      <c r="E197" s="494"/>
      <c r="F197" s="681"/>
      <c r="G197" s="610" t="s">
        <v>7</v>
      </c>
      <c r="H197" s="99"/>
      <c r="I197" s="611" t="s">
        <v>180</v>
      </c>
      <c r="J197" s="473"/>
      <c r="K197" s="534">
        <v>1</v>
      </c>
      <c r="L197" s="531"/>
      <c r="M197" s="531"/>
      <c r="N197" s="531"/>
      <c r="O197" s="490"/>
      <c r="P197" s="501">
        <f t="shared" si="43"/>
        <v>1</v>
      </c>
      <c r="Q197" s="473"/>
      <c r="R197" s="531"/>
      <c r="S197" s="531"/>
      <c r="T197" s="531"/>
      <c r="U197" s="531"/>
      <c r="V197" s="531"/>
      <c r="W197" s="501">
        <f>SUM(Q197:V197)</f>
        <v>0</v>
      </c>
      <c r="X197" s="501">
        <f t="shared" si="36"/>
        <v>1</v>
      </c>
      <c r="Y197" s="473"/>
      <c r="Z197" s="531"/>
      <c r="AA197" s="531"/>
      <c r="AB197" s="531"/>
      <c r="AC197" s="531"/>
      <c r="AD197" s="490"/>
      <c r="AE197" s="501">
        <f t="shared" si="49"/>
        <v>0</v>
      </c>
    </row>
    <row r="198" spans="2:31" s="65" customFormat="1" ht="15" customHeight="1">
      <c r="B198" s="112" t="s">
        <v>53</v>
      </c>
      <c r="C198" s="610" t="s">
        <v>306</v>
      </c>
      <c r="D198" s="493"/>
      <c r="E198" s="494"/>
      <c r="F198" s="681"/>
      <c r="G198" s="610" t="s">
        <v>7</v>
      </c>
      <c r="H198" s="99"/>
      <c r="I198" s="611" t="s">
        <v>307</v>
      </c>
      <c r="J198" s="473"/>
      <c r="K198" s="534">
        <v>1</v>
      </c>
      <c r="L198" s="531"/>
      <c r="M198" s="531"/>
      <c r="N198" s="531"/>
      <c r="O198" s="490"/>
      <c r="P198" s="501">
        <f>SUM(J198:O198)</f>
        <v>1</v>
      </c>
      <c r="Q198" s="473"/>
      <c r="R198" s="531"/>
      <c r="S198" s="531"/>
      <c r="T198" s="531"/>
      <c r="U198" s="531"/>
      <c r="V198" s="531"/>
      <c r="W198" s="501">
        <f t="shared" ref="W198:W199" si="51">SUM(Q198:V198)</f>
        <v>0</v>
      </c>
      <c r="X198" s="501">
        <f>SUM(P198,W198)</f>
        <v>1</v>
      </c>
      <c r="Y198" s="473"/>
      <c r="Z198" s="531"/>
      <c r="AA198" s="531"/>
      <c r="AB198" s="531"/>
      <c r="AC198" s="531"/>
      <c r="AD198" s="490"/>
      <c r="AE198" s="501">
        <f>SUM(Y198:AD198)</f>
        <v>0</v>
      </c>
    </row>
    <row r="199" spans="2:31" s="65" customFormat="1" ht="15" customHeight="1">
      <c r="B199" s="112" t="s">
        <v>53</v>
      </c>
      <c r="C199" s="610" t="s">
        <v>306</v>
      </c>
      <c r="D199" s="493"/>
      <c r="E199" s="494"/>
      <c r="F199" s="681"/>
      <c r="G199" s="610" t="s">
        <v>7</v>
      </c>
      <c r="H199" s="99"/>
      <c r="I199" s="611" t="s">
        <v>32</v>
      </c>
      <c r="J199" s="473"/>
      <c r="K199" s="534">
        <v>1</v>
      </c>
      <c r="L199" s="531"/>
      <c r="M199" s="531"/>
      <c r="N199" s="531"/>
      <c r="O199" s="490"/>
      <c r="P199" s="501">
        <f>SUM(J199:O199)</f>
        <v>1</v>
      </c>
      <c r="Q199" s="473"/>
      <c r="R199" s="531"/>
      <c r="S199" s="531"/>
      <c r="T199" s="531"/>
      <c r="U199" s="531"/>
      <c r="V199" s="531"/>
      <c r="W199" s="501">
        <f t="shared" si="51"/>
        <v>0</v>
      </c>
      <c r="X199" s="501">
        <f>SUM(P199,W199)</f>
        <v>1</v>
      </c>
      <c r="Y199" s="473"/>
      <c r="Z199" s="531"/>
      <c r="AA199" s="531"/>
      <c r="AB199" s="531"/>
      <c r="AC199" s="531"/>
      <c r="AD199" s="490"/>
      <c r="AE199" s="501">
        <f>SUM(Y199:AD199)</f>
        <v>0</v>
      </c>
    </row>
    <row r="200" spans="2:31" s="65" customFormat="1" ht="15" customHeight="1">
      <c r="B200" s="112" t="s">
        <v>53</v>
      </c>
      <c r="C200" s="511" t="s">
        <v>306</v>
      </c>
      <c r="D200" s="493"/>
      <c r="E200" s="494"/>
      <c r="F200" s="681"/>
      <c r="G200" s="511" t="s">
        <v>7</v>
      </c>
      <c r="H200" s="100"/>
      <c r="I200" s="500" t="s">
        <v>155</v>
      </c>
      <c r="J200" s="604"/>
      <c r="K200" s="605"/>
      <c r="L200" s="605"/>
      <c r="M200" s="487">
        <v>1</v>
      </c>
      <c r="N200" s="487">
        <v>1</v>
      </c>
      <c r="O200" s="530">
        <v>1</v>
      </c>
      <c r="P200" s="503">
        <f t="shared" ref="P200:P201" si="52">SUM(J200:O200)</f>
        <v>3</v>
      </c>
      <c r="Q200" s="482">
        <v>0.9</v>
      </c>
      <c r="R200" s="534">
        <v>1</v>
      </c>
      <c r="S200" s="531"/>
      <c r="T200" s="531"/>
      <c r="U200" s="531"/>
      <c r="V200" s="531"/>
      <c r="W200" s="503">
        <f>SUM(Q200:V200)</f>
        <v>1.9</v>
      </c>
      <c r="X200" s="503">
        <f t="shared" ref="X200:X201" si="53">SUM(P200,W200)</f>
        <v>4.9000000000000004</v>
      </c>
      <c r="Y200" s="473"/>
      <c r="Z200" s="531"/>
      <c r="AA200" s="605"/>
      <c r="AB200" s="605"/>
      <c r="AC200" s="605"/>
      <c r="AD200" s="480"/>
      <c r="AE200" s="503">
        <f t="shared" ref="AE200:AE201" si="54">SUM(Y200:AD200)</f>
        <v>0</v>
      </c>
    </row>
    <row r="201" spans="2:31" s="65" customFormat="1" ht="15" customHeight="1">
      <c r="B201" s="112" t="s">
        <v>53</v>
      </c>
      <c r="C201" s="83" t="s">
        <v>375</v>
      </c>
      <c r="D201" s="493"/>
      <c r="E201" s="494"/>
      <c r="F201" s="681"/>
      <c r="G201" s="83" t="s">
        <v>7</v>
      </c>
      <c r="H201" s="98"/>
      <c r="I201" s="91" t="s">
        <v>181</v>
      </c>
      <c r="J201" s="147"/>
      <c r="K201" s="145"/>
      <c r="L201" s="145"/>
      <c r="M201" s="144">
        <v>0.7</v>
      </c>
      <c r="N201" s="145"/>
      <c r="O201" s="172"/>
      <c r="P201" s="508">
        <f t="shared" si="52"/>
        <v>0.7</v>
      </c>
      <c r="Q201" s="147"/>
      <c r="R201" s="145"/>
      <c r="S201" s="145"/>
      <c r="T201" s="145"/>
      <c r="U201" s="145"/>
      <c r="V201" s="145"/>
      <c r="W201" s="508">
        <f>SUM(Q201:V201)</f>
        <v>0</v>
      </c>
      <c r="X201" s="508">
        <f t="shared" si="53"/>
        <v>0.7</v>
      </c>
      <c r="Y201" s="147"/>
      <c r="Z201" s="145"/>
      <c r="AA201" s="145"/>
      <c r="AB201" s="145"/>
      <c r="AC201" s="145"/>
      <c r="AD201" s="172"/>
      <c r="AE201" s="508">
        <f t="shared" si="54"/>
        <v>0</v>
      </c>
    </row>
    <row r="202" spans="2:31" s="65" customFormat="1" ht="15" customHeight="1">
      <c r="B202" s="112" t="s">
        <v>53</v>
      </c>
      <c r="C202" s="610" t="s">
        <v>375</v>
      </c>
      <c r="D202" s="493"/>
      <c r="E202" s="494"/>
      <c r="F202" s="681"/>
      <c r="G202" s="610" t="s">
        <v>8</v>
      </c>
      <c r="H202" s="99" t="s">
        <v>131</v>
      </c>
      <c r="I202" s="611" t="s">
        <v>33</v>
      </c>
      <c r="J202" s="473"/>
      <c r="K202" s="531"/>
      <c r="L202" s="531"/>
      <c r="M202" s="534">
        <v>0.7</v>
      </c>
      <c r="N202" s="531"/>
      <c r="O202" s="490"/>
      <c r="P202" s="501">
        <f>SUM(J202:O202)</f>
        <v>0.7</v>
      </c>
      <c r="Q202" s="473"/>
      <c r="R202" s="531"/>
      <c r="S202" s="531"/>
      <c r="T202" s="531"/>
      <c r="U202" s="531"/>
      <c r="V202" s="531"/>
      <c r="W202" s="501">
        <f t="shared" ref="W202" si="55">SUM(Q202:V202)</f>
        <v>0</v>
      </c>
      <c r="X202" s="501">
        <f>SUM(P202,W202)</f>
        <v>0.7</v>
      </c>
      <c r="Y202" s="473"/>
      <c r="Z202" s="531"/>
      <c r="AA202" s="531"/>
      <c r="AB202" s="531"/>
      <c r="AC202" s="531"/>
      <c r="AD202" s="490"/>
      <c r="AE202" s="501">
        <f>SUM(Y202:AD202)</f>
        <v>0</v>
      </c>
    </row>
    <row r="203" spans="2:31" s="65" customFormat="1" ht="15" customHeight="1">
      <c r="B203" s="112" t="s">
        <v>53</v>
      </c>
      <c r="C203" s="610" t="s">
        <v>375</v>
      </c>
      <c r="D203" s="493"/>
      <c r="E203" s="494"/>
      <c r="F203" s="681"/>
      <c r="G203" s="610" t="s">
        <v>62</v>
      </c>
      <c r="H203" s="99"/>
      <c r="I203" s="611" t="s">
        <v>120</v>
      </c>
      <c r="J203" s="473"/>
      <c r="K203" s="531"/>
      <c r="L203" s="531"/>
      <c r="M203" s="531"/>
      <c r="N203" s="531"/>
      <c r="O203" s="490"/>
      <c r="P203" s="501">
        <f t="shared" ref="P203:P204" si="56">SUM(J203:O203)</f>
        <v>0</v>
      </c>
      <c r="Q203" s="473"/>
      <c r="R203" s="531"/>
      <c r="S203" s="531"/>
      <c r="T203" s="531"/>
      <c r="U203" s="531"/>
      <c r="V203" s="531"/>
      <c r="W203" s="501">
        <f>SUM(Q203:V203)</f>
        <v>0</v>
      </c>
      <c r="X203" s="501">
        <f t="shared" ref="X203:X204" si="57">SUM(P203,W203)</f>
        <v>0</v>
      </c>
      <c r="Y203" s="473"/>
      <c r="Z203" s="531"/>
      <c r="AA203" s="531"/>
      <c r="AB203" s="531"/>
      <c r="AC203" s="531"/>
      <c r="AD203" s="490"/>
      <c r="AE203" s="501">
        <f t="shared" ref="AE203:AE204" si="58">SUM(Y203:AD203)</f>
        <v>0</v>
      </c>
    </row>
    <row r="204" spans="2:31" s="65" customFormat="1" ht="15" customHeight="1">
      <c r="B204" s="112" t="s">
        <v>53</v>
      </c>
      <c r="C204" s="83" t="s">
        <v>376</v>
      </c>
      <c r="D204" s="493"/>
      <c r="E204" s="494"/>
      <c r="F204" s="681"/>
      <c r="G204" s="83" t="s">
        <v>7</v>
      </c>
      <c r="H204" s="98"/>
      <c r="I204" s="91" t="s">
        <v>181</v>
      </c>
      <c r="J204" s="147"/>
      <c r="K204" s="145"/>
      <c r="L204" s="145"/>
      <c r="M204" s="144">
        <v>0.3</v>
      </c>
      <c r="N204" s="144">
        <v>1</v>
      </c>
      <c r="O204" s="419">
        <v>0.9</v>
      </c>
      <c r="P204" s="508">
        <f t="shared" si="56"/>
        <v>2.2000000000000002</v>
      </c>
      <c r="Q204" s="147"/>
      <c r="R204" s="145"/>
      <c r="S204" s="145"/>
      <c r="T204" s="145"/>
      <c r="U204" s="145"/>
      <c r="V204" s="145"/>
      <c r="W204" s="508">
        <f>SUM(Q204:V204)</f>
        <v>0</v>
      </c>
      <c r="X204" s="508">
        <f t="shared" si="57"/>
        <v>2.2000000000000002</v>
      </c>
      <c r="Y204" s="147"/>
      <c r="Z204" s="145"/>
      <c r="AA204" s="145"/>
      <c r="AB204" s="145"/>
      <c r="AC204" s="145"/>
      <c r="AD204" s="172"/>
      <c r="AE204" s="508">
        <f t="shared" si="58"/>
        <v>0</v>
      </c>
    </row>
    <row r="205" spans="2:31" s="65" customFormat="1" ht="15" customHeight="1">
      <c r="B205" s="112" t="s">
        <v>53</v>
      </c>
      <c r="C205" s="610" t="s">
        <v>376</v>
      </c>
      <c r="D205" s="493"/>
      <c r="E205" s="494"/>
      <c r="F205" s="681"/>
      <c r="G205" s="610" t="s">
        <v>8</v>
      </c>
      <c r="H205" s="99" t="s">
        <v>131</v>
      </c>
      <c r="I205" s="611" t="s">
        <v>33</v>
      </c>
      <c r="J205" s="473"/>
      <c r="K205" s="531"/>
      <c r="L205" s="531"/>
      <c r="M205" s="534">
        <v>0.3</v>
      </c>
      <c r="N205" s="613">
        <v>1</v>
      </c>
      <c r="O205" s="614">
        <v>1</v>
      </c>
      <c r="P205" s="501">
        <f>SUM(J205:O205)</f>
        <v>2.2999999999999998</v>
      </c>
      <c r="Q205" s="473"/>
      <c r="R205" s="531"/>
      <c r="S205" s="531"/>
      <c r="T205" s="531"/>
      <c r="U205" s="531"/>
      <c r="V205" s="531"/>
      <c r="W205" s="501">
        <f t="shared" ref="W205" si="59">SUM(Q205:V205)</f>
        <v>0</v>
      </c>
      <c r="X205" s="501">
        <f>SUM(P205,W205)</f>
        <v>2.2999999999999998</v>
      </c>
      <c r="Y205" s="473"/>
      <c r="Z205" s="531"/>
      <c r="AA205" s="531"/>
      <c r="AB205" s="531"/>
      <c r="AC205" s="531"/>
      <c r="AD205" s="490"/>
      <c r="AE205" s="501">
        <f>SUM(Y205:AD205)</f>
        <v>0</v>
      </c>
    </row>
    <row r="206" spans="2:31" s="65" customFormat="1" ht="15" customHeight="1">
      <c r="B206" s="112" t="s">
        <v>53</v>
      </c>
      <c r="C206" s="511" t="s">
        <v>376</v>
      </c>
      <c r="D206" s="493"/>
      <c r="E206" s="494"/>
      <c r="F206" s="681"/>
      <c r="G206" s="511" t="s">
        <v>62</v>
      </c>
      <c r="H206" s="100"/>
      <c r="I206" s="500" t="s">
        <v>120</v>
      </c>
      <c r="J206" s="604"/>
      <c r="K206" s="605"/>
      <c r="L206" s="605"/>
      <c r="M206" s="605"/>
      <c r="N206" s="605"/>
      <c r="O206" s="480"/>
      <c r="P206" s="503">
        <f t="shared" ref="P206:P234" si="60">SUM(J206:O206)</f>
        <v>0</v>
      </c>
      <c r="Q206" s="604"/>
      <c r="R206" s="605"/>
      <c r="S206" s="605"/>
      <c r="T206" s="605"/>
      <c r="U206" s="605"/>
      <c r="V206" s="605"/>
      <c r="W206" s="503">
        <f>SUM(Q206:V206)</f>
        <v>0</v>
      </c>
      <c r="X206" s="503">
        <f t="shared" ref="X206:X234" si="61">SUM(P206,W206)</f>
        <v>0</v>
      </c>
      <c r="Y206" s="604"/>
      <c r="Z206" s="605"/>
      <c r="AA206" s="605"/>
      <c r="AB206" s="605"/>
      <c r="AC206" s="605"/>
      <c r="AD206" s="480"/>
      <c r="AE206" s="503">
        <f t="shared" ref="AE206:AE233" si="62">SUM(Y206:AD206)</f>
        <v>0</v>
      </c>
    </row>
    <row r="207" spans="2:31" s="65" customFormat="1" ht="15" customHeight="1">
      <c r="B207" s="112" t="s">
        <v>53</v>
      </c>
      <c r="C207" s="83" t="s">
        <v>201</v>
      </c>
      <c r="D207" s="251"/>
      <c r="E207" s="494"/>
      <c r="F207" s="681"/>
      <c r="G207" s="83" t="s">
        <v>7</v>
      </c>
      <c r="H207" s="98"/>
      <c r="I207" s="91" t="s">
        <v>180</v>
      </c>
      <c r="J207" s="143">
        <v>1</v>
      </c>
      <c r="K207" s="145"/>
      <c r="L207" s="144">
        <v>1</v>
      </c>
      <c r="M207" s="145"/>
      <c r="N207" s="145"/>
      <c r="O207" s="172"/>
      <c r="P207" s="508">
        <f t="shared" si="60"/>
        <v>2</v>
      </c>
      <c r="Q207" s="147"/>
      <c r="R207" s="145"/>
      <c r="S207" s="145"/>
      <c r="T207" s="145"/>
      <c r="U207" s="145"/>
      <c r="V207" s="145"/>
      <c r="W207" s="502">
        <f t="shared" ref="W207:W234" si="63">SUM(Q207:V207)</f>
        <v>0</v>
      </c>
      <c r="X207" s="502">
        <f t="shared" si="61"/>
        <v>2</v>
      </c>
      <c r="Y207" s="147"/>
      <c r="Z207" s="145"/>
      <c r="AA207" s="145"/>
      <c r="AB207" s="145"/>
      <c r="AC207" s="145"/>
      <c r="AD207" s="172"/>
      <c r="AE207" s="508">
        <f t="shared" si="62"/>
        <v>0</v>
      </c>
    </row>
    <row r="208" spans="2:31" s="65" customFormat="1" ht="15" customHeight="1">
      <c r="B208" s="111" t="s">
        <v>53</v>
      </c>
      <c r="C208" s="610" t="s">
        <v>201</v>
      </c>
      <c r="D208" s="493"/>
      <c r="E208" s="494"/>
      <c r="F208" s="681"/>
      <c r="G208" s="610" t="s">
        <v>7</v>
      </c>
      <c r="H208" s="99"/>
      <c r="I208" s="611" t="s">
        <v>181</v>
      </c>
      <c r="J208" s="482">
        <v>0.99</v>
      </c>
      <c r="K208" s="531"/>
      <c r="L208" s="534">
        <v>1</v>
      </c>
      <c r="M208" s="531"/>
      <c r="N208" s="531"/>
      <c r="O208" s="490"/>
      <c r="P208" s="501">
        <f t="shared" si="60"/>
        <v>1.99</v>
      </c>
      <c r="Q208" s="473"/>
      <c r="R208" s="531"/>
      <c r="S208" s="531"/>
      <c r="T208" s="531"/>
      <c r="U208" s="531"/>
      <c r="V208" s="531"/>
      <c r="W208" s="501">
        <f t="shared" si="63"/>
        <v>0</v>
      </c>
      <c r="X208" s="501">
        <f t="shared" si="61"/>
        <v>1.99</v>
      </c>
      <c r="Y208" s="473"/>
      <c r="Z208" s="531"/>
      <c r="AA208" s="531"/>
      <c r="AB208" s="531"/>
      <c r="AC208" s="531"/>
      <c r="AD208" s="490"/>
      <c r="AE208" s="501">
        <f t="shared" si="62"/>
        <v>0</v>
      </c>
    </row>
    <row r="209" spans="2:31" s="65" customFormat="1" ht="15" customHeight="1">
      <c r="B209" s="112" t="s">
        <v>53</v>
      </c>
      <c r="C209" s="610" t="s">
        <v>201</v>
      </c>
      <c r="D209" s="493"/>
      <c r="E209" s="494"/>
      <c r="F209" s="681"/>
      <c r="G209" s="610" t="s">
        <v>7</v>
      </c>
      <c r="H209" s="99"/>
      <c r="I209" s="611" t="s">
        <v>155</v>
      </c>
      <c r="J209" s="482">
        <v>1</v>
      </c>
      <c r="K209" s="534">
        <v>1</v>
      </c>
      <c r="L209" s="534">
        <v>1</v>
      </c>
      <c r="M209" s="531"/>
      <c r="N209" s="531"/>
      <c r="O209" s="490"/>
      <c r="P209" s="501">
        <f t="shared" si="60"/>
        <v>3</v>
      </c>
      <c r="Q209" s="473"/>
      <c r="R209" s="531"/>
      <c r="S209" s="531"/>
      <c r="T209" s="531"/>
      <c r="U209" s="531"/>
      <c r="V209" s="531"/>
      <c r="W209" s="501">
        <f t="shared" si="63"/>
        <v>0</v>
      </c>
      <c r="X209" s="501">
        <f t="shared" si="61"/>
        <v>3</v>
      </c>
      <c r="Y209" s="473"/>
      <c r="Z209" s="531"/>
      <c r="AA209" s="531"/>
      <c r="AB209" s="531"/>
      <c r="AC209" s="531"/>
      <c r="AD209" s="490"/>
      <c r="AE209" s="501">
        <f t="shared" si="62"/>
        <v>0</v>
      </c>
    </row>
    <row r="210" spans="2:31" s="65" customFormat="1" ht="15" customHeight="1">
      <c r="B210" s="112" t="s">
        <v>53</v>
      </c>
      <c r="C210" s="610" t="s">
        <v>201</v>
      </c>
      <c r="D210" s="493"/>
      <c r="E210" s="494"/>
      <c r="F210" s="681"/>
      <c r="G210" s="610" t="s">
        <v>7</v>
      </c>
      <c r="H210" s="99"/>
      <c r="I210" s="611" t="s">
        <v>328</v>
      </c>
      <c r="J210" s="482">
        <v>0.7</v>
      </c>
      <c r="K210" s="531"/>
      <c r="L210" s="534">
        <v>0.7</v>
      </c>
      <c r="M210" s="531"/>
      <c r="N210" s="531"/>
      <c r="O210" s="490"/>
      <c r="P210" s="501">
        <f t="shared" si="60"/>
        <v>1.4</v>
      </c>
      <c r="Q210" s="473"/>
      <c r="R210" s="531"/>
      <c r="S210" s="531"/>
      <c r="T210" s="531"/>
      <c r="U210" s="531"/>
      <c r="V210" s="531"/>
      <c r="W210" s="501">
        <f t="shared" si="63"/>
        <v>0</v>
      </c>
      <c r="X210" s="501">
        <f t="shared" si="61"/>
        <v>1.4</v>
      </c>
      <c r="Y210" s="473"/>
      <c r="Z210" s="531"/>
      <c r="AA210" s="531"/>
      <c r="AB210" s="531"/>
      <c r="AC210" s="531"/>
      <c r="AD210" s="490"/>
      <c r="AE210" s="501">
        <f t="shared" si="62"/>
        <v>0</v>
      </c>
    </row>
    <row r="211" spans="2:31" s="65" customFormat="1" ht="15" customHeight="1">
      <c r="B211" s="112" t="s">
        <v>53</v>
      </c>
      <c r="C211" s="610" t="s">
        <v>201</v>
      </c>
      <c r="D211" s="493"/>
      <c r="E211" s="494"/>
      <c r="F211" s="681"/>
      <c r="G211" s="610" t="s">
        <v>7</v>
      </c>
      <c r="H211" s="99"/>
      <c r="I211" s="611" t="s">
        <v>143</v>
      </c>
      <c r="J211" s="482">
        <v>1</v>
      </c>
      <c r="K211" s="534">
        <v>1</v>
      </c>
      <c r="L211" s="534">
        <v>1</v>
      </c>
      <c r="M211" s="531"/>
      <c r="N211" s="531"/>
      <c r="O211" s="490"/>
      <c r="P211" s="501">
        <f t="shared" si="60"/>
        <v>3</v>
      </c>
      <c r="Q211" s="473"/>
      <c r="R211" s="531"/>
      <c r="S211" s="531"/>
      <c r="T211" s="531"/>
      <c r="U211" s="531"/>
      <c r="V211" s="531"/>
      <c r="W211" s="501">
        <f t="shared" si="63"/>
        <v>0</v>
      </c>
      <c r="X211" s="501">
        <f t="shared" si="61"/>
        <v>3</v>
      </c>
      <c r="Y211" s="473"/>
      <c r="Z211" s="531"/>
      <c r="AA211" s="531"/>
      <c r="AB211" s="531"/>
      <c r="AC211" s="531"/>
      <c r="AD211" s="490"/>
      <c r="AE211" s="501">
        <f t="shared" si="62"/>
        <v>0</v>
      </c>
    </row>
    <row r="212" spans="2:31" s="65" customFormat="1" ht="15" customHeight="1">
      <c r="B212" s="112" t="s">
        <v>53</v>
      </c>
      <c r="C212" s="610" t="s">
        <v>201</v>
      </c>
      <c r="D212" s="493"/>
      <c r="E212" s="494"/>
      <c r="F212" s="681"/>
      <c r="G212" s="610" t="s">
        <v>7</v>
      </c>
      <c r="H212" s="99"/>
      <c r="I212" s="611" t="s">
        <v>156</v>
      </c>
      <c r="J212" s="482">
        <v>1</v>
      </c>
      <c r="K212" s="534">
        <v>1</v>
      </c>
      <c r="L212" s="534">
        <v>1</v>
      </c>
      <c r="M212" s="531"/>
      <c r="N212" s="531"/>
      <c r="O212" s="490"/>
      <c r="P212" s="501">
        <f t="shared" si="60"/>
        <v>3</v>
      </c>
      <c r="Q212" s="473"/>
      <c r="R212" s="531"/>
      <c r="S212" s="531"/>
      <c r="T212" s="531"/>
      <c r="U212" s="531"/>
      <c r="V212" s="531"/>
      <c r="W212" s="501">
        <f t="shared" si="63"/>
        <v>0</v>
      </c>
      <c r="X212" s="501">
        <f t="shared" si="61"/>
        <v>3</v>
      </c>
      <c r="Y212" s="473"/>
      <c r="Z212" s="531"/>
      <c r="AA212" s="531"/>
      <c r="AB212" s="531"/>
      <c r="AC212" s="531"/>
      <c r="AD212" s="490"/>
      <c r="AE212" s="501">
        <f t="shared" si="62"/>
        <v>0</v>
      </c>
    </row>
    <row r="213" spans="2:31" s="65" customFormat="1" ht="15" customHeight="1">
      <c r="B213" s="112" t="s">
        <v>53</v>
      </c>
      <c r="C213" s="610" t="s">
        <v>201</v>
      </c>
      <c r="D213" s="493"/>
      <c r="E213" s="494"/>
      <c r="F213" s="681"/>
      <c r="G213" s="610" t="s">
        <v>7</v>
      </c>
      <c r="H213" s="99"/>
      <c r="I213" s="611" t="s">
        <v>32</v>
      </c>
      <c r="J213" s="482">
        <v>1</v>
      </c>
      <c r="K213" s="531"/>
      <c r="L213" s="534">
        <v>1</v>
      </c>
      <c r="M213" s="531"/>
      <c r="N213" s="531"/>
      <c r="O213" s="490"/>
      <c r="P213" s="501">
        <f t="shared" si="60"/>
        <v>2</v>
      </c>
      <c r="Q213" s="473"/>
      <c r="R213" s="531"/>
      <c r="S213" s="531"/>
      <c r="T213" s="531"/>
      <c r="U213" s="531"/>
      <c r="V213" s="531"/>
      <c r="W213" s="501">
        <f t="shared" si="63"/>
        <v>0</v>
      </c>
      <c r="X213" s="501">
        <f t="shared" si="61"/>
        <v>2</v>
      </c>
      <c r="Y213" s="473"/>
      <c r="Z213" s="531"/>
      <c r="AA213" s="531"/>
      <c r="AB213" s="531"/>
      <c r="AC213" s="531"/>
      <c r="AD213" s="490"/>
      <c r="AE213" s="501">
        <f t="shared" si="62"/>
        <v>0</v>
      </c>
    </row>
    <row r="214" spans="2:31" s="65" customFormat="1" ht="15" customHeight="1">
      <c r="B214" s="112" t="s">
        <v>53</v>
      </c>
      <c r="C214" s="610" t="s">
        <v>201</v>
      </c>
      <c r="D214" s="493"/>
      <c r="E214" s="494"/>
      <c r="F214" s="681"/>
      <c r="G214" s="610" t="s">
        <v>7</v>
      </c>
      <c r="H214" s="99"/>
      <c r="I214" s="611" t="s">
        <v>157</v>
      </c>
      <c r="J214" s="482">
        <v>1</v>
      </c>
      <c r="K214" s="534">
        <v>1</v>
      </c>
      <c r="L214" s="534">
        <v>1</v>
      </c>
      <c r="M214" s="531"/>
      <c r="N214" s="531"/>
      <c r="O214" s="490"/>
      <c r="P214" s="501">
        <f t="shared" si="60"/>
        <v>3</v>
      </c>
      <c r="Q214" s="473"/>
      <c r="R214" s="531"/>
      <c r="S214" s="531"/>
      <c r="T214" s="531"/>
      <c r="U214" s="531"/>
      <c r="V214" s="531"/>
      <c r="W214" s="501">
        <f t="shared" si="63"/>
        <v>0</v>
      </c>
      <c r="X214" s="501">
        <f t="shared" si="61"/>
        <v>3</v>
      </c>
      <c r="Y214" s="473"/>
      <c r="Z214" s="531"/>
      <c r="AA214" s="531"/>
      <c r="AB214" s="531"/>
      <c r="AC214" s="531"/>
      <c r="AD214" s="490"/>
      <c r="AE214" s="501">
        <f t="shared" si="62"/>
        <v>0</v>
      </c>
    </row>
    <row r="215" spans="2:31" s="65" customFormat="1" ht="15" customHeight="1">
      <c r="B215" s="112" t="s">
        <v>53</v>
      </c>
      <c r="C215" s="610" t="s">
        <v>201</v>
      </c>
      <c r="D215" s="493"/>
      <c r="E215" s="494"/>
      <c r="F215" s="681"/>
      <c r="G215" s="610" t="s">
        <v>7</v>
      </c>
      <c r="H215" s="99"/>
      <c r="I215" s="524" t="s">
        <v>158</v>
      </c>
      <c r="J215" s="482">
        <v>1</v>
      </c>
      <c r="K215" s="534">
        <v>1</v>
      </c>
      <c r="L215" s="534">
        <v>1</v>
      </c>
      <c r="M215" s="531"/>
      <c r="N215" s="531"/>
      <c r="O215" s="490"/>
      <c r="P215" s="501">
        <f t="shared" si="60"/>
        <v>3</v>
      </c>
      <c r="Q215" s="473"/>
      <c r="R215" s="531"/>
      <c r="S215" s="531"/>
      <c r="T215" s="531"/>
      <c r="U215" s="531"/>
      <c r="V215" s="531"/>
      <c r="W215" s="501">
        <f t="shared" si="63"/>
        <v>0</v>
      </c>
      <c r="X215" s="501">
        <f t="shared" si="61"/>
        <v>3</v>
      </c>
      <c r="Y215" s="473"/>
      <c r="Z215" s="531"/>
      <c r="AA215" s="531"/>
      <c r="AB215" s="531"/>
      <c r="AC215" s="531"/>
      <c r="AD215" s="490"/>
      <c r="AE215" s="501">
        <f t="shared" si="62"/>
        <v>0</v>
      </c>
    </row>
    <row r="216" spans="2:31" s="65" customFormat="1" ht="15" customHeight="1">
      <c r="B216" s="112" t="s">
        <v>53</v>
      </c>
      <c r="C216" s="610" t="s">
        <v>201</v>
      </c>
      <c r="D216" s="493"/>
      <c r="E216" s="494"/>
      <c r="F216" s="681"/>
      <c r="G216" s="610" t="s">
        <v>7</v>
      </c>
      <c r="H216" s="99" t="s">
        <v>34</v>
      </c>
      <c r="I216" s="611" t="s">
        <v>307</v>
      </c>
      <c r="J216" s="482">
        <v>1</v>
      </c>
      <c r="K216" s="531"/>
      <c r="L216" s="534">
        <v>1</v>
      </c>
      <c r="M216" s="531"/>
      <c r="N216" s="531"/>
      <c r="O216" s="490"/>
      <c r="P216" s="501">
        <f t="shared" si="60"/>
        <v>2</v>
      </c>
      <c r="Q216" s="473"/>
      <c r="R216" s="531"/>
      <c r="S216" s="531"/>
      <c r="T216" s="531"/>
      <c r="U216" s="531"/>
      <c r="V216" s="531"/>
      <c r="W216" s="501">
        <f t="shared" si="63"/>
        <v>0</v>
      </c>
      <c r="X216" s="501">
        <f t="shared" si="61"/>
        <v>2</v>
      </c>
      <c r="Y216" s="473"/>
      <c r="Z216" s="531"/>
      <c r="AA216" s="531"/>
      <c r="AB216" s="531"/>
      <c r="AC216" s="531"/>
      <c r="AD216" s="490"/>
      <c r="AE216" s="501">
        <f t="shared" si="62"/>
        <v>0</v>
      </c>
    </row>
    <row r="217" spans="2:31" s="65" customFormat="1" ht="15" customHeight="1">
      <c r="B217" s="111" t="s">
        <v>53</v>
      </c>
      <c r="C217" s="610" t="s">
        <v>201</v>
      </c>
      <c r="D217" s="493"/>
      <c r="E217" s="494"/>
      <c r="F217" s="681"/>
      <c r="G217" s="610" t="s">
        <v>7</v>
      </c>
      <c r="H217" s="99"/>
      <c r="I217" s="611" t="s">
        <v>159</v>
      </c>
      <c r="J217" s="482">
        <v>1</v>
      </c>
      <c r="K217" s="534">
        <v>1</v>
      </c>
      <c r="L217" s="534">
        <v>1</v>
      </c>
      <c r="M217" s="531"/>
      <c r="N217" s="531"/>
      <c r="O217" s="490"/>
      <c r="P217" s="501">
        <f t="shared" si="60"/>
        <v>3</v>
      </c>
      <c r="Q217" s="473"/>
      <c r="R217" s="531"/>
      <c r="S217" s="531"/>
      <c r="T217" s="531"/>
      <c r="U217" s="531"/>
      <c r="V217" s="531"/>
      <c r="W217" s="501">
        <f t="shared" si="63"/>
        <v>0</v>
      </c>
      <c r="X217" s="501">
        <f t="shared" si="61"/>
        <v>3</v>
      </c>
      <c r="Y217" s="473"/>
      <c r="Z217" s="531"/>
      <c r="AA217" s="531"/>
      <c r="AB217" s="531"/>
      <c r="AC217" s="531"/>
      <c r="AD217" s="490"/>
      <c r="AE217" s="501">
        <f t="shared" si="62"/>
        <v>0</v>
      </c>
    </row>
    <row r="218" spans="2:31" s="65" customFormat="1" ht="15" customHeight="1">
      <c r="B218" s="112" t="s">
        <v>53</v>
      </c>
      <c r="C218" s="610" t="s">
        <v>201</v>
      </c>
      <c r="D218" s="493"/>
      <c r="E218" s="494"/>
      <c r="F218" s="681"/>
      <c r="G218" s="610" t="s">
        <v>7</v>
      </c>
      <c r="H218" s="99"/>
      <c r="I218" s="611" t="s">
        <v>160</v>
      </c>
      <c r="J218" s="482">
        <v>1</v>
      </c>
      <c r="K218" s="534">
        <v>1</v>
      </c>
      <c r="L218" s="534">
        <v>1</v>
      </c>
      <c r="M218" s="531"/>
      <c r="N218" s="531"/>
      <c r="O218" s="490"/>
      <c r="P218" s="501">
        <f t="shared" si="60"/>
        <v>3</v>
      </c>
      <c r="Q218" s="473"/>
      <c r="R218" s="531"/>
      <c r="S218" s="531"/>
      <c r="T218" s="531"/>
      <c r="U218" s="531"/>
      <c r="V218" s="531"/>
      <c r="W218" s="501">
        <f t="shared" si="63"/>
        <v>0</v>
      </c>
      <c r="X218" s="501">
        <f t="shared" si="61"/>
        <v>3</v>
      </c>
      <c r="Y218" s="473"/>
      <c r="Z218" s="531"/>
      <c r="AA218" s="531"/>
      <c r="AB218" s="531"/>
      <c r="AC218" s="531"/>
      <c r="AD218" s="490"/>
      <c r="AE218" s="501">
        <f t="shared" si="62"/>
        <v>0</v>
      </c>
    </row>
    <row r="219" spans="2:31" s="65" customFormat="1" ht="15" customHeight="1">
      <c r="B219" s="112" t="s">
        <v>53</v>
      </c>
      <c r="C219" s="610" t="s">
        <v>201</v>
      </c>
      <c r="D219" s="493"/>
      <c r="E219" s="494"/>
      <c r="F219" s="681"/>
      <c r="G219" s="610" t="s">
        <v>7</v>
      </c>
      <c r="H219" s="99"/>
      <c r="I219" s="611" t="s">
        <v>179</v>
      </c>
      <c r="J219" s="482">
        <v>1</v>
      </c>
      <c r="K219" s="534">
        <v>1</v>
      </c>
      <c r="L219" s="534">
        <v>1</v>
      </c>
      <c r="M219" s="531"/>
      <c r="N219" s="531"/>
      <c r="O219" s="490"/>
      <c r="P219" s="501">
        <f t="shared" si="60"/>
        <v>3</v>
      </c>
      <c r="Q219" s="473"/>
      <c r="R219" s="531"/>
      <c r="S219" s="531"/>
      <c r="T219" s="531"/>
      <c r="U219" s="531"/>
      <c r="V219" s="531"/>
      <c r="W219" s="501">
        <f t="shared" si="63"/>
        <v>0</v>
      </c>
      <c r="X219" s="501">
        <f t="shared" si="61"/>
        <v>3</v>
      </c>
      <c r="Y219" s="473"/>
      <c r="Z219" s="531"/>
      <c r="AA219" s="531"/>
      <c r="AB219" s="531"/>
      <c r="AC219" s="531"/>
      <c r="AD219" s="490"/>
      <c r="AE219" s="501">
        <f t="shared" si="62"/>
        <v>0</v>
      </c>
    </row>
    <row r="220" spans="2:31" s="65" customFormat="1" ht="15" customHeight="1">
      <c r="B220" s="112" t="s">
        <v>53</v>
      </c>
      <c r="C220" s="610" t="s">
        <v>201</v>
      </c>
      <c r="D220" s="493"/>
      <c r="E220" s="494"/>
      <c r="F220" s="681"/>
      <c r="G220" s="610" t="s">
        <v>7</v>
      </c>
      <c r="H220" s="264" t="s">
        <v>291</v>
      </c>
      <c r="I220" s="611" t="s">
        <v>290</v>
      </c>
      <c r="J220" s="482">
        <v>1</v>
      </c>
      <c r="K220" s="534">
        <v>1</v>
      </c>
      <c r="L220" s="531"/>
      <c r="M220" s="531"/>
      <c r="N220" s="531"/>
      <c r="O220" s="490"/>
      <c r="P220" s="501">
        <f t="shared" si="60"/>
        <v>2</v>
      </c>
      <c r="Q220" s="473"/>
      <c r="R220" s="531"/>
      <c r="S220" s="531"/>
      <c r="T220" s="531"/>
      <c r="U220" s="531"/>
      <c r="V220" s="531"/>
      <c r="W220" s="501">
        <f t="shared" si="63"/>
        <v>0</v>
      </c>
      <c r="X220" s="501">
        <f t="shared" si="61"/>
        <v>2</v>
      </c>
      <c r="Y220" s="473"/>
      <c r="Z220" s="531"/>
      <c r="AA220" s="531"/>
      <c r="AB220" s="531"/>
      <c r="AC220" s="531"/>
      <c r="AD220" s="490"/>
      <c r="AE220" s="501">
        <f t="shared" si="62"/>
        <v>0</v>
      </c>
    </row>
    <row r="221" spans="2:31" s="65" customFormat="1" ht="15" customHeight="1">
      <c r="B221" s="112" t="s">
        <v>53</v>
      </c>
      <c r="C221" s="610" t="s">
        <v>201</v>
      </c>
      <c r="D221" s="493"/>
      <c r="E221" s="494"/>
      <c r="F221" s="681"/>
      <c r="G221" s="610" t="s">
        <v>8</v>
      </c>
      <c r="H221" s="99" t="s">
        <v>131</v>
      </c>
      <c r="I221" s="611" t="s">
        <v>33</v>
      </c>
      <c r="J221" s="482">
        <v>1</v>
      </c>
      <c r="K221" s="534">
        <v>1</v>
      </c>
      <c r="L221" s="534">
        <v>1</v>
      </c>
      <c r="M221" s="531"/>
      <c r="N221" s="531"/>
      <c r="O221" s="490"/>
      <c r="P221" s="501">
        <f>SUM(J221:O221)</f>
        <v>3</v>
      </c>
      <c r="Q221" s="473"/>
      <c r="R221" s="531"/>
      <c r="S221" s="531"/>
      <c r="T221" s="531"/>
      <c r="U221" s="531"/>
      <c r="V221" s="531"/>
      <c r="W221" s="501">
        <f>SUM(Q221:V221)</f>
        <v>0</v>
      </c>
      <c r="X221" s="501">
        <f>SUM(P221,W221)</f>
        <v>3</v>
      </c>
      <c r="Y221" s="473"/>
      <c r="Z221" s="531"/>
      <c r="AA221" s="531"/>
      <c r="AB221" s="531"/>
      <c r="AC221" s="531"/>
      <c r="AD221" s="490"/>
      <c r="AE221" s="501">
        <f>SUM(Y221:AD221)</f>
        <v>0</v>
      </c>
    </row>
    <row r="222" spans="2:31" s="65" customFormat="1" ht="15" customHeight="1">
      <c r="B222" s="495" t="s">
        <v>53</v>
      </c>
      <c r="C222" s="610" t="s">
        <v>201</v>
      </c>
      <c r="D222" s="493"/>
      <c r="E222" s="494"/>
      <c r="F222" s="681"/>
      <c r="G222" s="610" t="s">
        <v>8</v>
      </c>
      <c r="H222" s="99" t="s">
        <v>52</v>
      </c>
      <c r="I222" s="611" t="s">
        <v>43</v>
      </c>
      <c r="J222" s="482">
        <v>1</v>
      </c>
      <c r="K222" s="534">
        <v>1</v>
      </c>
      <c r="L222" s="534">
        <v>1</v>
      </c>
      <c r="M222" s="531"/>
      <c r="N222" s="531"/>
      <c r="O222" s="490"/>
      <c r="P222" s="501">
        <f t="shared" si="60"/>
        <v>3</v>
      </c>
      <c r="Q222" s="473"/>
      <c r="R222" s="531"/>
      <c r="S222" s="531"/>
      <c r="T222" s="531"/>
      <c r="U222" s="531"/>
      <c r="V222" s="531"/>
      <c r="W222" s="501">
        <f t="shared" si="63"/>
        <v>0</v>
      </c>
      <c r="X222" s="501">
        <f t="shared" si="61"/>
        <v>3</v>
      </c>
      <c r="Y222" s="473"/>
      <c r="Z222" s="531"/>
      <c r="AA222" s="531"/>
      <c r="AB222" s="531"/>
      <c r="AC222" s="531"/>
      <c r="AD222" s="490"/>
      <c r="AE222" s="501">
        <f t="shared" si="62"/>
        <v>0</v>
      </c>
    </row>
    <row r="223" spans="2:31" s="65" customFormat="1" ht="15" customHeight="1">
      <c r="B223" s="495" t="s">
        <v>53</v>
      </c>
      <c r="C223" s="610" t="s">
        <v>201</v>
      </c>
      <c r="D223" s="493"/>
      <c r="E223" s="494"/>
      <c r="F223" s="681"/>
      <c r="G223" s="610" t="s">
        <v>8</v>
      </c>
      <c r="H223" s="99" t="s">
        <v>122</v>
      </c>
      <c r="I223" s="611" t="s">
        <v>119</v>
      </c>
      <c r="J223" s="482">
        <v>1</v>
      </c>
      <c r="K223" s="534">
        <v>1</v>
      </c>
      <c r="L223" s="534">
        <v>1</v>
      </c>
      <c r="M223" s="531"/>
      <c r="N223" s="531"/>
      <c r="O223" s="490"/>
      <c r="P223" s="501">
        <f t="shared" si="60"/>
        <v>3</v>
      </c>
      <c r="Q223" s="473"/>
      <c r="R223" s="531"/>
      <c r="S223" s="531"/>
      <c r="T223" s="531"/>
      <c r="U223" s="531"/>
      <c r="V223" s="531"/>
      <c r="W223" s="501">
        <f t="shared" si="63"/>
        <v>0</v>
      </c>
      <c r="X223" s="501">
        <f t="shared" si="61"/>
        <v>3</v>
      </c>
      <c r="Y223" s="473"/>
      <c r="Z223" s="531"/>
      <c r="AA223" s="531"/>
      <c r="AB223" s="531"/>
      <c r="AC223" s="531"/>
      <c r="AD223" s="490"/>
      <c r="AE223" s="501">
        <f t="shared" si="62"/>
        <v>0</v>
      </c>
    </row>
    <row r="224" spans="2:31" s="65" customFormat="1" ht="15" customHeight="1">
      <c r="B224" s="112" t="s">
        <v>53</v>
      </c>
      <c r="C224" s="610" t="s">
        <v>201</v>
      </c>
      <c r="D224" s="493"/>
      <c r="E224" s="494"/>
      <c r="F224" s="681"/>
      <c r="G224" s="610" t="s">
        <v>8</v>
      </c>
      <c r="H224" s="99" t="s">
        <v>106</v>
      </c>
      <c r="I224" s="611" t="s">
        <v>112</v>
      </c>
      <c r="J224" s="482">
        <v>1</v>
      </c>
      <c r="K224" s="534">
        <v>1</v>
      </c>
      <c r="L224" s="534">
        <v>1</v>
      </c>
      <c r="M224" s="531"/>
      <c r="N224" s="531"/>
      <c r="O224" s="490"/>
      <c r="P224" s="501">
        <f t="shared" si="60"/>
        <v>3</v>
      </c>
      <c r="Q224" s="473"/>
      <c r="R224" s="531"/>
      <c r="S224" s="531"/>
      <c r="T224" s="531"/>
      <c r="U224" s="531"/>
      <c r="V224" s="531"/>
      <c r="W224" s="501">
        <f t="shared" si="63"/>
        <v>0</v>
      </c>
      <c r="X224" s="501">
        <f t="shared" si="61"/>
        <v>3</v>
      </c>
      <c r="Y224" s="473"/>
      <c r="Z224" s="531"/>
      <c r="AA224" s="531"/>
      <c r="AB224" s="531"/>
      <c r="AC224" s="531"/>
      <c r="AD224" s="490"/>
      <c r="AE224" s="501">
        <f t="shared" si="62"/>
        <v>0</v>
      </c>
    </row>
    <row r="225" spans="2:31" s="65" customFormat="1" ht="15" customHeight="1">
      <c r="B225" s="112" t="s">
        <v>53</v>
      </c>
      <c r="C225" s="610" t="s">
        <v>201</v>
      </c>
      <c r="D225" s="493"/>
      <c r="E225" s="494"/>
      <c r="F225" s="681"/>
      <c r="G225" s="610" t="s">
        <v>9</v>
      </c>
      <c r="H225" s="99" t="s">
        <v>106</v>
      </c>
      <c r="I225" s="611" t="s">
        <v>107</v>
      </c>
      <c r="J225" s="482">
        <v>1</v>
      </c>
      <c r="K225" s="534">
        <v>1</v>
      </c>
      <c r="L225" s="534">
        <v>1</v>
      </c>
      <c r="M225" s="531"/>
      <c r="N225" s="531"/>
      <c r="O225" s="490"/>
      <c r="P225" s="501">
        <f t="shared" si="60"/>
        <v>3</v>
      </c>
      <c r="Q225" s="473"/>
      <c r="R225" s="531"/>
      <c r="S225" s="531"/>
      <c r="T225" s="531"/>
      <c r="U225" s="531"/>
      <c r="V225" s="531"/>
      <c r="W225" s="501">
        <f t="shared" si="63"/>
        <v>0</v>
      </c>
      <c r="X225" s="501">
        <f t="shared" si="61"/>
        <v>3</v>
      </c>
      <c r="Y225" s="473"/>
      <c r="Z225" s="531"/>
      <c r="AA225" s="531"/>
      <c r="AB225" s="531"/>
      <c r="AC225" s="531"/>
      <c r="AD225" s="490"/>
      <c r="AE225" s="501">
        <f t="shared" si="62"/>
        <v>0</v>
      </c>
    </row>
    <row r="226" spans="2:31" s="65" customFormat="1" ht="15" customHeight="1">
      <c r="B226" s="112" t="s">
        <v>53</v>
      </c>
      <c r="C226" s="610" t="s">
        <v>201</v>
      </c>
      <c r="D226" s="493"/>
      <c r="E226" s="494"/>
      <c r="F226" s="681"/>
      <c r="G226" s="610" t="s">
        <v>8</v>
      </c>
      <c r="H226" s="99" t="s">
        <v>106</v>
      </c>
      <c r="I226" s="523" t="s">
        <v>167</v>
      </c>
      <c r="J226" s="482">
        <v>1</v>
      </c>
      <c r="K226" s="534">
        <v>1</v>
      </c>
      <c r="L226" s="534">
        <v>1</v>
      </c>
      <c r="M226" s="531"/>
      <c r="N226" s="531"/>
      <c r="O226" s="490"/>
      <c r="P226" s="501">
        <f t="shared" si="60"/>
        <v>3</v>
      </c>
      <c r="Q226" s="473"/>
      <c r="R226" s="531"/>
      <c r="S226" s="531"/>
      <c r="T226" s="531"/>
      <c r="U226" s="531"/>
      <c r="V226" s="531"/>
      <c r="W226" s="501">
        <f t="shared" si="63"/>
        <v>0</v>
      </c>
      <c r="X226" s="501">
        <f t="shared" si="61"/>
        <v>3</v>
      </c>
      <c r="Y226" s="473"/>
      <c r="Z226" s="531"/>
      <c r="AA226" s="531"/>
      <c r="AB226" s="531"/>
      <c r="AC226" s="531"/>
      <c r="AD226" s="490"/>
      <c r="AE226" s="501">
        <f t="shared" si="62"/>
        <v>0</v>
      </c>
    </row>
    <row r="227" spans="2:31" s="65" customFormat="1" ht="15" customHeight="1">
      <c r="B227" s="495" t="s">
        <v>53</v>
      </c>
      <c r="C227" s="610" t="s">
        <v>201</v>
      </c>
      <c r="D227" s="493"/>
      <c r="E227" s="494"/>
      <c r="F227" s="681"/>
      <c r="G227" s="610" t="s">
        <v>9</v>
      </c>
      <c r="H227" s="99" t="s">
        <v>245</v>
      </c>
      <c r="I227" s="524" t="s">
        <v>183</v>
      </c>
      <c r="J227" s="482">
        <v>1</v>
      </c>
      <c r="K227" s="534">
        <v>1</v>
      </c>
      <c r="L227" s="534">
        <v>1</v>
      </c>
      <c r="M227" s="531"/>
      <c r="N227" s="531"/>
      <c r="O227" s="490"/>
      <c r="P227" s="501">
        <f t="shared" si="60"/>
        <v>3</v>
      </c>
      <c r="Q227" s="473"/>
      <c r="R227" s="531"/>
      <c r="S227" s="531"/>
      <c r="T227" s="531"/>
      <c r="U227" s="189"/>
      <c r="V227" s="314"/>
      <c r="W227" s="501">
        <f t="shared" si="63"/>
        <v>0</v>
      </c>
      <c r="X227" s="501">
        <f t="shared" si="61"/>
        <v>3</v>
      </c>
      <c r="Y227" s="473"/>
      <c r="Z227" s="531"/>
      <c r="AA227" s="531"/>
      <c r="AB227" s="531"/>
      <c r="AC227" s="531"/>
      <c r="AD227" s="490"/>
      <c r="AE227" s="501">
        <f t="shared" si="62"/>
        <v>0</v>
      </c>
    </row>
    <row r="228" spans="2:31" s="65" customFormat="1" ht="15" customHeight="1">
      <c r="B228" s="495" t="s">
        <v>53</v>
      </c>
      <c r="C228" s="610" t="s">
        <v>201</v>
      </c>
      <c r="D228" s="493"/>
      <c r="E228" s="494"/>
      <c r="F228" s="681"/>
      <c r="G228" s="610" t="s">
        <v>9</v>
      </c>
      <c r="H228" s="99" t="s">
        <v>245</v>
      </c>
      <c r="I228" s="355" t="s">
        <v>65</v>
      </c>
      <c r="J228" s="482">
        <v>1</v>
      </c>
      <c r="K228" s="534">
        <v>1</v>
      </c>
      <c r="L228" s="534">
        <v>1</v>
      </c>
      <c r="M228" s="531"/>
      <c r="N228" s="531"/>
      <c r="O228" s="490"/>
      <c r="P228" s="501">
        <f t="shared" si="60"/>
        <v>3</v>
      </c>
      <c r="Q228" s="473"/>
      <c r="R228" s="531"/>
      <c r="S228" s="531"/>
      <c r="T228" s="531"/>
      <c r="U228" s="189"/>
      <c r="V228" s="314"/>
      <c r="W228" s="501">
        <f t="shared" si="63"/>
        <v>0</v>
      </c>
      <c r="X228" s="501">
        <f t="shared" si="61"/>
        <v>3</v>
      </c>
      <c r="Y228" s="473"/>
      <c r="Z228" s="531"/>
      <c r="AA228" s="531"/>
      <c r="AB228" s="531"/>
      <c r="AC228" s="531"/>
      <c r="AD228" s="490"/>
      <c r="AE228" s="501">
        <f t="shared" ref="AE228" si="64">SUM(Y228:AD228)</f>
        <v>0</v>
      </c>
    </row>
    <row r="229" spans="2:31" s="65" customFormat="1" ht="15" customHeight="1">
      <c r="B229" s="112" t="s">
        <v>53</v>
      </c>
      <c r="C229" s="610" t="s">
        <v>201</v>
      </c>
      <c r="D229" s="493"/>
      <c r="E229" s="494"/>
      <c r="F229" s="681"/>
      <c r="G229" s="610" t="s">
        <v>8</v>
      </c>
      <c r="H229" s="99" t="s">
        <v>122</v>
      </c>
      <c r="I229" s="611" t="s">
        <v>161</v>
      </c>
      <c r="J229" s="482">
        <v>1</v>
      </c>
      <c r="K229" s="534">
        <v>1</v>
      </c>
      <c r="L229" s="534">
        <v>1</v>
      </c>
      <c r="M229" s="531"/>
      <c r="N229" s="531"/>
      <c r="O229" s="490"/>
      <c r="P229" s="501">
        <f t="shared" si="60"/>
        <v>3</v>
      </c>
      <c r="Q229" s="473"/>
      <c r="R229" s="531"/>
      <c r="S229" s="531"/>
      <c r="T229" s="531"/>
      <c r="U229" s="531"/>
      <c r="V229" s="531"/>
      <c r="W229" s="501">
        <f t="shared" si="63"/>
        <v>0</v>
      </c>
      <c r="X229" s="501">
        <f t="shared" si="61"/>
        <v>3</v>
      </c>
      <c r="Y229" s="473"/>
      <c r="Z229" s="531"/>
      <c r="AA229" s="531"/>
      <c r="AB229" s="531"/>
      <c r="AC229" s="531"/>
      <c r="AD229" s="490"/>
      <c r="AE229" s="501">
        <f t="shared" si="62"/>
        <v>0</v>
      </c>
    </row>
    <row r="230" spans="2:31" s="65" customFormat="1" ht="15" customHeight="1">
      <c r="B230" s="495" t="s">
        <v>53</v>
      </c>
      <c r="C230" s="610" t="s">
        <v>201</v>
      </c>
      <c r="D230" s="493"/>
      <c r="E230" s="494"/>
      <c r="F230" s="681"/>
      <c r="G230" s="610" t="s">
        <v>9</v>
      </c>
      <c r="H230" s="99" t="s">
        <v>175</v>
      </c>
      <c r="I230" s="611" t="s">
        <v>215</v>
      </c>
      <c r="J230" s="482">
        <v>1</v>
      </c>
      <c r="K230" s="534">
        <v>1</v>
      </c>
      <c r="L230" s="534">
        <v>1</v>
      </c>
      <c r="M230" s="531"/>
      <c r="N230" s="531"/>
      <c r="O230" s="490"/>
      <c r="P230" s="501">
        <f t="shared" si="60"/>
        <v>3</v>
      </c>
      <c r="Q230" s="473"/>
      <c r="R230" s="531"/>
      <c r="S230" s="531"/>
      <c r="T230" s="189"/>
      <c r="U230" s="189"/>
      <c r="V230" s="531"/>
      <c r="W230" s="501">
        <f t="shared" si="63"/>
        <v>0</v>
      </c>
      <c r="X230" s="501">
        <f t="shared" si="61"/>
        <v>3</v>
      </c>
      <c r="Y230" s="473"/>
      <c r="Z230" s="531"/>
      <c r="AA230" s="531"/>
      <c r="AB230" s="531"/>
      <c r="AC230" s="531"/>
      <c r="AD230" s="490"/>
      <c r="AE230" s="501">
        <f t="shared" si="62"/>
        <v>0</v>
      </c>
    </row>
    <row r="231" spans="2:31" s="65" customFormat="1" ht="15" customHeight="1">
      <c r="B231" s="495" t="s">
        <v>53</v>
      </c>
      <c r="C231" s="610" t="s">
        <v>201</v>
      </c>
      <c r="D231" s="493"/>
      <c r="E231" s="494"/>
      <c r="F231" s="681"/>
      <c r="G231" s="610" t="s">
        <v>9</v>
      </c>
      <c r="H231" s="99" t="s">
        <v>175</v>
      </c>
      <c r="I231" s="611" t="s">
        <v>280</v>
      </c>
      <c r="J231" s="482">
        <v>1</v>
      </c>
      <c r="K231" s="534">
        <v>1</v>
      </c>
      <c r="L231" s="534">
        <v>1</v>
      </c>
      <c r="M231" s="531"/>
      <c r="N231" s="531"/>
      <c r="O231" s="490"/>
      <c r="P231" s="501">
        <f t="shared" si="60"/>
        <v>3</v>
      </c>
      <c r="Q231" s="473"/>
      <c r="R231" s="531"/>
      <c r="S231" s="531"/>
      <c r="T231" s="189"/>
      <c r="U231" s="189"/>
      <c r="V231" s="531"/>
      <c r="W231" s="501">
        <f t="shared" si="63"/>
        <v>0</v>
      </c>
      <c r="X231" s="501">
        <f t="shared" si="61"/>
        <v>3</v>
      </c>
      <c r="Y231" s="473"/>
      <c r="Z231" s="531"/>
      <c r="AA231" s="531"/>
      <c r="AB231" s="531"/>
      <c r="AC231" s="531"/>
      <c r="AD231" s="490"/>
      <c r="AE231" s="501">
        <f t="shared" si="62"/>
        <v>0</v>
      </c>
    </row>
    <row r="232" spans="2:31" s="65" customFormat="1" ht="15" customHeight="1">
      <c r="B232" s="495" t="s">
        <v>53</v>
      </c>
      <c r="C232" s="610" t="s">
        <v>201</v>
      </c>
      <c r="D232" s="493"/>
      <c r="E232" s="494"/>
      <c r="F232" s="681"/>
      <c r="G232" s="610" t="s">
        <v>9</v>
      </c>
      <c r="H232" s="99" t="s">
        <v>281</v>
      </c>
      <c r="I232" s="611" t="s">
        <v>282</v>
      </c>
      <c r="J232" s="482">
        <v>1</v>
      </c>
      <c r="K232" s="534">
        <v>1</v>
      </c>
      <c r="L232" s="534">
        <v>1</v>
      </c>
      <c r="M232" s="531"/>
      <c r="N232" s="531"/>
      <c r="O232" s="490"/>
      <c r="P232" s="501">
        <f t="shared" si="60"/>
        <v>3</v>
      </c>
      <c r="Q232" s="473"/>
      <c r="R232" s="531"/>
      <c r="S232" s="531"/>
      <c r="T232" s="189"/>
      <c r="U232" s="189"/>
      <c r="V232" s="531"/>
      <c r="W232" s="501">
        <f t="shared" si="63"/>
        <v>0</v>
      </c>
      <c r="X232" s="501">
        <f t="shared" si="61"/>
        <v>3</v>
      </c>
      <c r="Y232" s="473"/>
      <c r="Z232" s="531"/>
      <c r="AA232" s="531"/>
      <c r="AB232" s="531"/>
      <c r="AC232" s="531"/>
      <c r="AD232" s="490"/>
      <c r="AE232" s="501">
        <f t="shared" si="62"/>
        <v>0</v>
      </c>
    </row>
    <row r="233" spans="2:31" s="65" customFormat="1" ht="15" customHeight="1">
      <c r="B233" s="495" t="s">
        <v>53</v>
      </c>
      <c r="C233" s="610" t="s">
        <v>201</v>
      </c>
      <c r="D233" s="493"/>
      <c r="E233" s="494"/>
      <c r="F233" s="681"/>
      <c r="G233" s="610" t="s">
        <v>9</v>
      </c>
      <c r="H233" s="99" t="s">
        <v>200</v>
      </c>
      <c r="I233" s="611" t="s">
        <v>168</v>
      </c>
      <c r="J233" s="482">
        <v>1</v>
      </c>
      <c r="K233" s="534">
        <v>1</v>
      </c>
      <c r="L233" s="534">
        <v>1</v>
      </c>
      <c r="M233" s="531"/>
      <c r="N233" s="531"/>
      <c r="O233" s="490"/>
      <c r="P233" s="501">
        <f t="shared" si="60"/>
        <v>3</v>
      </c>
      <c r="Q233" s="473"/>
      <c r="R233" s="531"/>
      <c r="S233" s="531"/>
      <c r="T233" s="189"/>
      <c r="U233" s="189"/>
      <c r="V233" s="531"/>
      <c r="W233" s="501">
        <f t="shared" si="63"/>
        <v>0</v>
      </c>
      <c r="X233" s="501">
        <f t="shared" si="61"/>
        <v>3</v>
      </c>
      <c r="Y233" s="473"/>
      <c r="Z233" s="531"/>
      <c r="AA233" s="531"/>
      <c r="AB233" s="531"/>
      <c r="AC233" s="531"/>
      <c r="AD233" s="490"/>
      <c r="AE233" s="501">
        <f t="shared" si="62"/>
        <v>0</v>
      </c>
    </row>
    <row r="234" spans="2:31" s="65" customFormat="1" ht="15" customHeight="1">
      <c r="B234" s="112" t="s">
        <v>53</v>
      </c>
      <c r="C234" s="610" t="s">
        <v>201</v>
      </c>
      <c r="D234" s="493"/>
      <c r="E234" s="494"/>
      <c r="F234" s="681"/>
      <c r="G234" s="610" t="s">
        <v>8</v>
      </c>
      <c r="H234" s="99" t="s">
        <v>122</v>
      </c>
      <c r="I234" s="611" t="s">
        <v>289</v>
      </c>
      <c r="J234" s="482">
        <v>1</v>
      </c>
      <c r="K234" s="534">
        <v>1</v>
      </c>
      <c r="L234" s="534">
        <v>1</v>
      </c>
      <c r="M234" s="531"/>
      <c r="N234" s="531"/>
      <c r="O234" s="490"/>
      <c r="P234" s="501">
        <f t="shared" si="60"/>
        <v>3</v>
      </c>
      <c r="Q234" s="473"/>
      <c r="R234" s="531"/>
      <c r="S234" s="531"/>
      <c r="T234" s="531"/>
      <c r="U234" s="531"/>
      <c r="V234" s="531"/>
      <c r="W234" s="501">
        <f t="shared" si="63"/>
        <v>0</v>
      </c>
      <c r="X234" s="501">
        <f t="shared" si="61"/>
        <v>3</v>
      </c>
      <c r="Y234" s="473"/>
      <c r="Z234" s="531"/>
      <c r="AA234" s="531"/>
      <c r="AB234" s="531"/>
      <c r="AC234" s="531"/>
      <c r="AD234" s="490"/>
      <c r="AE234" s="501">
        <f t="shared" ref="AE234" si="65">SUM(Y234:AD234)</f>
        <v>0</v>
      </c>
    </row>
    <row r="235" spans="2:31" s="65" customFormat="1" ht="15" customHeight="1">
      <c r="B235" s="112" t="s">
        <v>53</v>
      </c>
      <c r="C235" s="610" t="s">
        <v>201</v>
      </c>
      <c r="D235" s="493"/>
      <c r="E235" s="494"/>
      <c r="F235" s="681"/>
      <c r="G235" s="521" t="s">
        <v>9</v>
      </c>
      <c r="H235" s="262" t="s">
        <v>132</v>
      </c>
      <c r="I235" s="523" t="s">
        <v>24</v>
      </c>
      <c r="J235" s="482">
        <v>1</v>
      </c>
      <c r="K235" s="534">
        <v>1</v>
      </c>
      <c r="L235" s="534">
        <v>1</v>
      </c>
      <c r="M235" s="531"/>
      <c r="N235" s="531"/>
      <c r="O235" s="490"/>
      <c r="P235" s="501">
        <f>SUM(J235:O235)</f>
        <v>3</v>
      </c>
      <c r="Q235" s="473"/>
      <c r="R235" s="531"/>
      <c r="S235" s="531"/>
      <c r="T235" s="531"/>
      <c r="U235" s="531"/>
      <c r="V235" s="531"/>
      <c r="W235" s="501">
        <f>SUM(Q235:V235)</f>
        <v>0</v>
      </c>
      <c r="X235" s="501">
        <f>SUM(P235,W235)</f>
        <v>3</v>
      </c>
      <c r="Y235" s="473"/>
      <c r="Z235" s="531"/>
      <c r="AA235" s="531"/>
      <c r="AB235" s="531"/>
      <c r="AC235" s="531"/>
      <c r="AD235" s="490"/>
      <c r="AE235" s="501">
        <f>SUM(Y235:AD235)</f>
        <v>0</v>
      </c>
    </row>
    <row r="236" spans="2:31" s="65" customFormat="1" ht="15" customHeight="1">
      <c r="B236" s="112" t="s">
        <v>53</v>
      </c>
      <c r="C236" s="610" t="s">
        <v>201</v>
      </c>
      <c r="D236" s="493"/>
      <c r="E236" s="494"/>
      <c r="F236" s="681"/>
      <c r="G236" s="610" t="s">
        <v>9</v>
      </c>
      <c r="H236" s="99" t="s">
        <v>141</v>
      </c>
      <c r="I236" s="611" t="s">
        <v>24</v>
      </c>
      <c r="J236" s="482">
        <v>2</v>
      </c>
      <c r="K236" s="534">
        <v>3</v>
      </c>
      <c r="L236" s="534">
        <v>3</v>
      </c>
      <c r="M236" s="531"/>
      <c r="N236" s="531"/>
      <c r="O236" s="490"/>
      <c r="P236" s="501">
        <f>SUM(J236:O236)</f>
        <v>8</v>
      </c>
      <c r="Q236" s="473"/>
      <c r="R236" s="531"/>
      <c r="S236" s="531"/>
      <c r="T236" s="531"/>
      <c r="U236" s="531"/>
      <c r="V236" s="531"/>
      <c r="W236" s="501">
        <f>SUM(Q236:V236)</f>
        <v>0</v>
      </c>
      <c r="X236" s="501">
        <f>SUM(P236,W236)</f>
        <v>8</v>
      </c>
      <c r="Y236" s="473"/>
      <c r="Z236" s="531"/>
      <c r="AA236" s="531"/>
      <c r="AB236" s="531"/>
      <c r="AC236" s="531"/>
      <c r="AD236" s="490"/>
      <c r="AE236" s="501">
        <f>SUM(Y236:AD236)</f>
        <v>0</v>
      </c>
    </row>
    <row r="237" spans="2:31" s="65" customFormat="1" ht="15" customHeight="1">
      <c r="B237" s="112" t="s">
        <v>53</v>
      </c>
      <c r="C237" s="511" t="s">
        <v>201</v>
      </c>
      <c r="D237" s="493"/>
      <c r="E237" s="494"/>
      <c r="F237" s="681"/>
      <c r="G237" s="511" t="s">
        <v>9</v>
      </c>
      <c r="H237" s="100" t="s">
        <v>130</v>
      </c>
      <c r="I237" s="500" t="s">
        <v>24</v>
      </c>
      <c r="J237" s="488">
        <v>3</v>
      </c>
      <c r="K237" s="487">
        <v>3</v>
      </c>
      <c r="L237" s="487">
        <v>3</v>
      </c>
      <c r="M237" s="605"/>
      <c r="N237" s="605"/>
      <c r="O237" s="480"/>
      <c r="P237" s="503">
        <f>SUM(J237:O237)</f>
        <v>9</v>
      </c>
      <c r="Q237" s="604"/>
      <c r="R237" s="605"/>
      <c r="S237" s="605"/>
      <c r="T237" s="605"/>
      <c r="U237" s="605"/>
      <c r="V237" s="605"/>
      <c r="W237" s="503">
        <f>SUM(Q237:V237)</f>
        <v>0</v>
      </c>
      <c r="X237" s="503">
        <f>SUM(P237,W237)</f>
        <v>9</v>
      </c>
      <c r="Y237" s="604"/>
      <c r="Z237" s="605"/>
      <c r="AA237" s="605"/>
      <c r="AB237" s="605"/>
      <c r="AC237" s="605"/>
      <c r="AD237" s="480"/>
      <c r="AE237" s="503">
        <f>SUM(Y237:AD237)</f>
        <v>0</v>
      </c>
    </row>
    <row r="238" spans="2:31" s="65" customFormat="1" ht="15" customHeight="1">
      <c r="B238" s="495" t="s">
        <v>53</v>
      </c>
      <c r="C238" s="521" t="s">
        <v>308</v>
      </c>
      <c r="D238" s="493"/>
      <c r="E238" s="494"/>
      <c r="F238" s="681"/>
      <c r="G238" s="521" t="s">
        <v>7</v>
      </c>
      <c r="H238" s="99"/>
      <c r="I238" s="611" t="s">
        <v>355</v>
      </c>
      <c r="J238" s="473"/>
      <c r="K238" s="534">
        <v>0.5</v>
      </c>
      <c r="L238" s="531"/>
      <c r="M238" s="531"/>
      <c r="N238" s="531"/>
      <c r="O238" s="490"/>
      <c r="P238" s="501">
        <f t="shared" ref="P238:P259" si="66">SUM(J238:O238)</f>
        <v>0.5</v>
      </c>
      <c r="Q238" s="473"/>
      <c r="R238" s="531"/>
      <c r="S238" s="531"/>
      <c r="T238" s="189"/>
      <c r="U238" s="189"/>
      <c r="V238" s="531"/>
      <c r="W238" s="501">
        <f t="shared" ref="W238:W304" si="67">SUM(Q238:V238)</f>
        <v>0</v>
      </c>
      <c r="X238" s="501">
        <f t="shared" ref="X238:X304" si="68">SUM(P238,W238)</f>
        <v>0.5</v>
      </c>
      <c r="Y238" s="473"/>
      <c r="Z238" s="531"/>
      <c r="AA238" s="531"/>
      <c r="AB238" s="531"/>
      <c r="AC238" s="531"/>
      <c r="AD238" s="490"/>
      <c r="AE238" s="501">
        <f t="shared" ref="AE238:AE247" si="69">SUM(Y238:AD238)</f>
        <v>0</v>
      </c>
    </row>
    <row r="239" spans="2:31" s="65" customFormat="1" ht="15" customHeight="1">
      <c r="B239" s="495" t="s">
        <v>53</v>
      </c>
      <c r="C239" s="521" t="s">
        <v>309</v>
      </c>
      <c r="D239" s="493"/>
      <c r="E239" s="494"/>
      <c r="F239" s="681"/>
      <c r="G239" s="610" t="s">
        <v>62</v>
      </c>
      <c r="H239" s="99" t="s">
        <v>130</v>
      </c>
      <c r="I239" s="611" t="s">
        <v>310</v>
      </c>
      <c r="J239" s="473"/>
      <c r="K239" s="534">
        <v>1</v>
      </c>
      <c r="L239" s="531"/>
      <c r="M239" s="531"/>
      <c r="N239" s="531"/>
      <c r="O239" s="490"/>
      <c r="P239" s="501">
        <f t="shared" si="66"/>
        <v>1</v>
      </c>
      <c r="Q239" s="473"/>
      <c r="R239" s="531"/>
      <c r="S239" s="531"/>
      <c r="T239" s="189"/>
      <c r="U239" s="189"/>
      <c r="V239" s="531"/>
      <c r="W239" s="501">
        <f t="shared" si="67"/>
        <v>0</v>
      </c>
      <c r="X239" s="501">
        <f t="shared" si="68"/>
        <v>1</v>
      </c>
      <c r="Y239" s="473"/>
      <c r="Z239" s="531"/>
      <c r="AA239" s="531"/>
      <c r="AB239" s="531"/>
      <c r="AC239" s="531"/>
      <c r="AD239" s="490"/>
      <c r="AE239" s="501">
        <f t="shared" si="69"/>
        <v>0</v>
      </c>
    </row>
    <row r="240" spans="2:31" s="65" customFormat="1" ht="15" customHeight="1">
      <c r="B240" s="495" t="s">
        <v>53</v>
      </c>
      <c r="C240" s="521" t="s">
        <v>309</v>
      </c>
      <c r="D240" s="493"/>
      <c r="E240" s="494"/>
      <c r="F240" s="681"/>
      <c r="G240" s="610" t="s">
        <v>62</v>
      </c>
      <c r="H240" s="99" t="s">
        <v>130</v>
      </c>
      <c r="I240" s="611" t="s">
        <v>311</v>
      </c>
      <c r="J240" s="473"/>
      <c r="K240" s="534">
        <v>1</v>
      </c>
      <c r="L240" s="531"/>
      <c r="M240" s="531"/>
      <c r="N240" s="531"/>
      <c r="O240" s="490"/>
      <c r="P240" s="501">
        <f t="shared" si="66"/>
        <v>1</v>
      </c>
      <c r="Q240" s="473"/>
      <c r="R240" s="531"/>
      <c r="S240" s="531"/>
      <c r="T240" s="189"/>
      <c r="U240" s="189"/>
      <c r="V240" s="531"/>
      <c r="W240" s="501">
        <f t="shared" si="67"/>
        <v>0</v>
      </c>
      <c r="X240" s="501">
        <f t="shared" si="68"/>
        <v>1</v>
      </c>
      <c r="Y240" s="473"/>
      <c r="Z240" s="531"/>
      <c r="AA240" s="531"/>
      <c r="AB240" s="531"/>
      <c r="AC240" s="531"/>
      <c r="AD240" s="490"/>
      <c r="AE240" s="501">
        <f t="shared" si="69"/>
        <v>0</v>
      </c>
    </row>
    <row r="241" spans="2:31" s="65" customFormat="1" ht="15" customHeight="1">
      <c r="B241" s="495" t="s">
        <v>53</v>
      </c>
      <c r="C241" s="521" t="s">
        <v>309</v>
      </c>
      <c r="D241" s="493"/>
      <c r="E241" s="494"/>
      <c r="F241" s="681"/>
      <c r="G241" s="610" t="s">
        <v>7</v>
      </c>
      <c r="H241" s="99" t="s">
        <v>321</v>
      </c>
      <c r="I241" s="611" t="s">
        <v>322</v>
      </c>
      <c r="J241" s="473"/>
      <c r="K241" s="534">
        <v>1</v>
      </c>
      <c r="L241" s="531"/>
      <c r="M241" s="531"/>
      <c r="N241" s="531"/>
      <c r="O241" s="490"/>
      <c r="P241" s="501">
        <f t="shared" si="66"/>
        <v>1</v>
      </c>
      <c r="Q241" s="473"/>
      <c r="R241" s="531"/>
      <c r="S241" s="531"/>
      <c r="T241" s="189"/>
      <c r="U241" s="189"/>
      <c r="V241" s="531"/>
      <c r="W241" s="501">
        <f t="shared" si="67"/>
        <v>0</v>
      </c>
      <c r="X241" s="501">
        <f t="shared" si="68"/>
        <v>1</v>
      </c>
      <c r="Y241" s="473"/>
      <c r="Z241" s="531"/>
      <c r="AA241" s="531"/>
      <c r="AB241" s="531"/>
      <c r="AC241" s="531"/>
      <c r="AD241" s="490"/>
      <c r="AE241" s="501">
        <f t="shared" si="69"/>
        <v>0</v>
      </c>
    </row>
    <row r="242" spans="2:31" s="65" customFormat="1" ht="15" customHeight="1">
      <c r="B242" s="495" t="s">
        <v>53</v>
      </c>
      <c r="C242" s="521" t="s">
        <v>309</v>
      </c>
      <c r="D242" s="493"/>
      <c r="E242" s="494"/>
      <c r="F242" s="681"/>
      <c r="G242" s="610" t="s">
        <v>7</v>
      </c>
      <c r="H242" s="99" t="s">
        <v>321</v>
      </c>
      <c r="I242" s="611" t="s">
        <v>265</v>
      </c>
      <c r="J242" s="473"/>
      <c r="K242" s="534">
        <v>1</v>
      </c>
      <c r="L242" s="531"/>
      <c r="M242" s="531"/>
      <c r="N242" s="531"/>
      <c r="O242" s="490"/>
      <c r="P242" s="501">
        <f t="shared" si="66"/>
        <v>1</v>
      </c>
      <c r="Q242" s="473"/>
      <c r="R242" s="531"/>
      <c r="S242" s="531"/>
      <c r="T242" s="189"/>
      <c r="U242" s="189"/>
      <c r="V242" s="531"/>
      <c r="W242" s="501">
        <f t="shared" si="67"/>
        <v>0</v>
      </c>
      <c r="X242" s="501">
        <f t="shared" si="68"/>
        <v>1</v>
      </c>
      <c r="Y242" s="473"/>
      <c r="Z242" s="531"/>
      <c r="AA242" s="531"/>
      <c r="AB242" s="531"/>
      <c r="AC242" s="531"/>
      <c r="AD242" s="490"/>
      <c r="AE242" s="501">
        <f t="shared" si="69"/>
        <v>0</v>
      </c>
    </row>
    <row r="243" spans="2:31" s="65" customFormat="1" ht="15" customHeight="1">
      <c r="B243" s="495" t="s">
        <v>53</v>
      </c>
      <c r="C243" s="521" t="s">
        <v>309</v>
      </c>
      <c r="D243" s="493"/>
      <c r="E243" s="494"/>
      <c r="F243" s="681"/>
      <c r="G243" s="610" t="s">
        <v>62</v>
      </c>
      <c r="H243" s="99" t="s">
        <v>324</v>
      </c>
      <c r="I243" s="611" t="s">
        <v>323</v>
      </c>
      <c r="J243" s="473"/>
      <c r="K243" s="534">
        <v>1</v>
      </c>
      <c r="L243" s="531"/>
      <c r="M243" s="531"/>
      <c r="N243" s="531"/>
      <c r="O243" s="490"/>
      <c r="P243" s="501">
        <f t="shared" si="66"/>
        <v>1</v>
      </c>
      <c r="Q243" s="473"/>
      <c r="R243" s="531"/>
      <c r="S243" s="531"/>
      <c r="T243" s="189"/>
      <c r="U243" s="189"/>
      <c r="V243" s="531"/>
      <c r="W243" s="501">
        <f t="shared" si="67"/>
        <v>0</v>
      </c>
      <c r="X243" s="501">
        <f t="shared" si="68"/>
        <v>1</v>
      </c>
      <c r="Y243" s="473"/>
      <c r="Z243" s="531"/>
      <c r="AA243" s="531"/>
      <c r="AB243" s="531"/>
      <c r="AC243" s="531"/>
      <c r="AD243" s="490"/>
      <c r="AE243" s="501">
        <f t="shared" si="69"/>
        <v>0</v>
      </c>
    </row>
    <row r="244" spans="2:31" s="65" customFormat="1" ht="15" customHeight="1">
      <c r="B244" s="495" t="s">
        <v>53</v>
      </c>
      <c r="C244" s="521" t="s">
        <v>309</v>
      </c>
      <c r="D244" s="493"/>
      <c r="E244" s="494"/>
      <c r="F244" s="681"/>
      <c r="G244" s="610" t="s">
        <v>62</v>
      </c>
      <c r="H244" s="99" t="s">
        <v>141</v>
      </c>
      <c r="I244" s="611" t="s">
        <v>315</v>
      </c>
      <c r="J244" s="473"/>
      <c r="K244" s="534">
        <v>0.5</v>
      </c>
      <c r="L244" s="531"/>
      <c r="M244" s="531"/>
      <c r="N244" s="531"/>
      <c r="O244" s="490"/>
      <c r="P244" s="501">
        <f t="shared" si="66"/>
        <v>0.5</v>
      </c>
      <c r="Q244" s="473"/>
      <c r="R244" s="531"/>
      <c r="S244" s="531"/>
      <c r="T244" s="189"/>
      <c r="U244" s="189"/>
      <c r="V244" s="531"/>
      <c r="W244" s="501">
        <f t="shared" si="67"/>
        <v>0</v>
      </c>
      <c r="X244" s="501">
        <f t="shared" si="68"/>
        <v>0.5</v>
      </c>
      <c r="Y244" s="473"/>
      <c r="Z244" s="531"/>
      <c r="AA244" s="531"/>
      <c r="AB244" s="531"/>
      <c r="AC244" s="531"/>
      <c r="AD244" s="490"/>
      <c r="AE244" s="501">
        <f t="shared" si="69"/>
        <v>0</v>
      </c>
    </row>
    <row r="245" spans="2:31" s="65" customFormat="1" ht="15" customHeight="1">
      <c r="B245" s="495" t="s">
        <v>53</v>
      </c>
      <c r="C245" s="521" t="s">
        <v>309</v>
      </c>
      <c r="D245" s="493"/>
      <c r="E245" s="494"/>
      <c r="F245" s="681"/>
      <c r="G245" s="610" t="s">
        <v>7</v>
      </c>
      <c r="H245" s="99"/>
      <c r="I245" s="611" t="s">
        <v>163</v>
      </c>
      <c r="J245" s="473"/>
      <c r="K245" s="534">
        <v>0.25</v>
      </c>
      <c r="L245" s="531"/>
      <c r="M245" s="531"/>
      <c r="N245" s="531"/>
      <c r="O245" s="490"/>
      <c r="P245" s="501">
        <f t="shared" si="66"/>
        <v>0.25</v>
      </c>
      <c r="Q245" s="473"/>
      <c r="R245" s="531"/>
      <c r="S245" s="531"/>
      <c r="T245" s="189"/>
      <c r="U245" s="189"/>
      <c r="V245" s="531"/>
      <c r="W245" s="501">
        <f t="shared" si="67"/>
        <v>0</v>
      </c>
      <c r="X245" s="501">
        <f t="shared" si="68"/>
        <v>0.25</v>
      </c>
      <c r="Y245" s="473"/>
      <c r="Z245" s="531"/>
      <c r="AA245" s="531"/>
      <c r="AB245" s="531"/>
      <c r="AC245" s="531"/>
      <c r="AD245" s="490"/>
      <c r="AE245" s="501">
        <f t="shared" si="69"/>
        <v>0</v>
      </c>
    </row>
    <row r="246" spans="2:31" ht="15" customHeight="1">
      <c r="B246" s="495" t="s">
        <v>53</v>
      </c>
      <c r="C246" s="83" t="s">
        <v>185</v>
      </c>
      <c r="D246" s="493"/>
      <c r="E246" s="494"/>
      <c r="F246" s="683" t="s">
        <v>451</v>
      </c>
      <c r="G246" s="83" t="s">
        <v>7</v>
      </c>
      <c r="H246" s="83"/>
      <c r="I246" s="91" t="s">
        <v>93</v>
      </c>
      <c r="J246" s="143">
        <v>0.9</v>
      </c>
      <c r="K246" s="144">
        <v>0.9</v>
      </c>
      <c r="L246" s="144">
        <v>0.9</v>
      </c>
      <c r="M246" s="144">
        <v>0.9</v>
      </c>
      <c r="N246" s="144">
        <v>0.9</v>
      </c>
      <c r="O246" s="419">
        <v>0.95</v>
      </c>
      <c r="P246" s="508">
        <f t="shared" si="66"/>
        <v>5.45</v>
      </c>
      <c r="Q246" s="143">
        <v>0.95</v>
      </c>
      <c r="R246" s="144">
        <v>0.85</v>
      </c>
      <c r="S246" s="144">
        <v>0.9</v>
      </c>
      <c r="T246" s="385">
        <v>1</v>
      </c>
      <c r="U246" s="385">
        <v>1</v>
      </c>
      <c r="V246" s="865">
        <v>1</v>
      </c>
      <c r="W246" s="508">
        <f t="shared" si="67"/>
        <v>5.6999999999999993</v>
      </c>
      <c r="X246" s="508">
        <f t="shared" si="68"/>
        <v>11.149999999999999</v>
      </c>
      <c r="Y246" s="147"/>
      <c r="Z246" s="145"/>
      <c r="AA246" s="145"/>
      <c r="AB246" s="145"/>
      <c r="AC246" s="145"/>
      <c r="AD246" s="172"/>
      <c r="AE246" s="508">
        <f t="shared" si="69"/>
        <v>0</v>
      </c>
    </row>
    <row r="247" spans="2:31" ht="15" customHeight="1">
      <c r="B247" s="495" t="s">
        <v>54</v>
      </c>
      <c r="C247" s="610" t="s">
        <v>185</v>
      </c>
      <c r="D247" s="493"/>
      <c r="E247" s="494"/>
      <c r="F247" s="681"/>
      <c r="G247" s="610" t="s">
        <v>62</v>
      </c>
      <c r="H247" s="610" t="s">
        <v>49</v>
      </c>
      <c r="I247" s="110" t="s">
        <v>115</v>
      </c>
      <c r="J247" s="473"/>
      <c r="K247" s="531"/>
      <c r="L247" s="531"/>
      <c r="M247" s="531"/>
      <c r="N247" s="531"/>
      <c r="O247" s="490"/>
      <c r="P247" s="501">
        <f t="shared" si="66"/>
        <v>0</v>
      </c>
      <c r="Q247" s="473"/>
      <c r="R247" s="613">
        <v>1</v>
      </c>
      <c r="S247" s="531"/>
      <c r="T247" s="531"/>
      <c r="U247" s="531"/>
      <c r="V247" s="490"/>
      <c r="W247" s="501">
        <f t="shared" si="67"/>
        <v>1</v>
      </c>
      <c r="X247" s="501">
        <f t="shared" si="68"/>
        <v>1</v>
      </c>
      <c r="Y247" s="473"/>
      <c r="Z247" s="531"/>
      <c r="AA247" s="531"/>
      <c r="AB247" s="531"/>
      <c r="AC247" s="531"/>
      <c r="AD247" s="490"/>
      <c r="AE247" s="501">
        <f t="shared" si="69"/>
        <v>0</v>
      </c>
    </row>
    <row r="248" spans="2:31" ht="15" customHeight="1">
      <c r="B248" s="495" t="s">
        <v>54</v>
      </c>
      <c r="C248" s="610" t="s">
        <v>185</v>
      </c>
      <c r="D248" s="493"/>
      <c r="E248" s="494"/>
      <c r="F248" s="681"/>
      <c r="G248" s="610" t="s">
        <v>62</v>
      </c>
      <c r="H248" s="610" t="s">
        <v>49</v>
      </c>
      <c r="I248" s="286" t="s">
        <v>188</v>
      </c>
      <c r="J248" s="473"/>
      <c r="K248" s="531"/>
      <c r="L248" s="531"/>
      <c r="M248" s="531"/>
      <c r="N248" s="531"/>
      <c r="O248" s="490"/>
      <c r="P248" s="501">
        <f t="shared" si="66"/>
        <v>0</v>
      </c>
      <c r="Q248" s="473"/>
      <c r="R248" s="613">
        <v>1</v>
      </c>
      <c r="S248" s="531"/>
      <c r="T248" s="531"/>
      <c r="U248" s="531"/>
      <c r="V248" s="490"/>
      <c r="W248" s="501">
        <f t="shared" si="67"/>
        <v>1</v>
      </c>
      <c r="X248" s="501">
        <f t="shared" si="68"/>
        <v>1</v>
      </c>
      <c r="Y248" s="473"/>
      <c r="Z248" s="531"/>
      <c r="AA248" s="531"/>
      <c r="AB248" s="531"/>
      <c r="AC248" s="531"/>
      <c r="AD248" s="490"/>
      <c r="AE248" s="501">
        <f t="shared" ref="AE248:AE259" si="70">SUM(Y248:AD248)</f>
        <v>0</v>
      </c>
    </row>
    <row r="249" spans="2:31" ht="15" customHeight="1">
      <c r="B249" s="495" t="s">
        <v>54</v>
      </c>
      <c r="C249" s="610" t="s">
        <v>185</v>
      </c>
      <c r="D249" s="493"/>
      <c r="E249" s="494"/>
      <c r="F249" s="681"/>
      <c r="G249" s="84" t="s">
        <v>7</v>
      </c>
      <c r="H249" s="84"/>
      <c r="I249" s="92" t="s">
        <v>187</v>
      </c>
      <c r="J249" s="482">
        <v>0.2</v>
      </c>
      <c r="K249" s="534">
        <v>0.2</v>
      </c>
      <c r="L249" s="534">
        <v>0.2</v>
      </c>
      <c r="M249" s="534">
        <v>0.2</v>
      </c>
      <c r="N249" s="534">
        <v>0.2</v>
      </c>
      <c r="O249" s="406">
        <v>0.2</v>
      </c>
      <c r="P249" s="501">
        <f t="shared" si="66"/>
        <v>1.2</v>
      </c>
      <c r="Q249" s="473"/>
      <c r="R249" s="531"/>
      <c r="S249" s="531"/>
      <c r="T249" s="531"/>
      <c r="U249" s="531"/>
      <c r="V249" s="490"/>
      <c r="W249" s="501">
        <f t="shared" si="67"/>
        <v>0</v>
      </c>
      <c r="X249" s="501">
        <f t="shared" si="68"/>
        <v>1.2</v>
      </c>
      <c r="Y249" s="473"/>
      <c r="Z249" s="531"/>
      <c r="AA249" s="531"/>
      <c r="AB249" s="531"/>
      <c r="AC249" s="531"/>
      <c r="AD249" s="490"/>
      <c r="AE249" s="501">
        <f t="shared" si="70"/>
        <v>0</v>
      </c>
    </row>
    <row r="250" spans="2:31" ht="15" customHeight="1">
      <c r="B250" s="495" t="s">
        <v>54</v>
      </c>
      <c r="C250" s="610" t="s">
        <v>185</v>
      </c>
      <c r="D250" s="493"/>
      <c r="E250" s="494"/>
      <c r="F250" s="681"/>
      <c r="G250" s="84" t="s">
        <v>7</v>
      </c>
      <c r="H250" s="84"/>
      <c r="I250" s="92" t="s">
        <v>30</v>
      </c>
      <c r="J250" s="473"/>
      <c r="K250" s="531"/>
      <c r="L250" s="531"/>
      <c r="M250" s="531"/>
      <c r="N250" s="531"/>
      <c r="O250" s="490"/>
      <c r="P250" s="501">
        <f t="shared" si="66"/>
        <v>0</v>
      </c>
      <c r="Q250" s="473"/>
      <c r="R250" s="534">
        <v>1</v>
      </c>
      <c r="S250" s="534">
        <v>1</v>
      </c>
      <c r="T250" s="491">
        <v>1</v>
      </c>
      <c r="U250" s="491">
        <v>0.85</v>
      </c>
      <c r="V250" s="859">
        <v>1</v>
      </c>
      <c r="W250" s="501">
        <f t="shared" si="67"/>
        <v>4.8499999999999996</v>
      </c>
      <c r="X250" s="501">
        <f t="shared" si="68"/>
        <v>4.8499999999999996</v>
      </c>
      <c r="Y250" s="118">
        <v>1</v>
      </c>
      <c r="Z250" s="607">
        <v>1</v>
      </c>
      <c r="AA250" s="607">
        <v>1</v>
      </c>
      <c r="AB250" s="531"/>
      <c r="AC250" s="531"/>
      <c r="AD250" s="490"/>
      <c r="AE250" s="501">
        <f t="shared" si="70"/>
        <v>3</v>
      </c>
    </row>
    <row r="251" spans="2:31" ht="15" customHeight="1">
      <c r="B251" s="495" t="s">
        <v>54</v>
      </c>
      <c r="C251" s="610" t="s">
        <v>185</v>
      </c>
      <c r="D251" s="493"/>
      <c r="E251" s="494"/>
      <c r="F251" s="681"/>
      <c r="G251" s="610" t="s">
        <v>62</v>
      </c>
      <c r="H251" s="610" t="s">
        <v>49</v>
      </c>
      <c r="I251" s="92" t="s">
        <v>24</v>
      </c>
      <c r="J251" s="482">
        <v>4</v>
      </c>
      <c r="K251" s="534">
        <v>4</v>
      </c>
      <c r="L251" s="534">
        <v>4</v>
      </c>
      <c r="M251" s="534">
        <v>4</v>
      </c>
      <c r="N251" s="613">
        <v>4</v>
      </c>
      <c r="O251" s="614">
        <v>3.6</v>
      </c>
      <c r="P251" s="501">
        <f t="shared" si="66"/>
        <v>23.6</v>
      </c>
      <c r="Q251" s="660">
        <v>4</v>
      </c>
      <c r="R251" s="531"/>
      <c r="S251" s="531"/>
      <c r="T251" s="531"/>
      <c r="U251" s="531"/>
      <c r="V251" s="490"/>
      <c r="W251" s="501">
        <f t="shared" si="67"/>
        <v>4</v>
      </c>
      <c r="X251" s="501">
        <f t="shared" si="68"/>
        <v>27.6</v>
      </c>
      <c r="Y251" s="473"/>
      <c r="Z251" s="531"/>
      <c r="AA251" s="531"/>
      <c r="AB251" s="531"/>
      <c r="AC251" s="531"/>
      <c r="AD251" s="490"/>
      <c r="AE251" s="501">
        <f t="shared" si="70"/>
        <v>0</v>
      </c>
    </row>
    <row r="252" spans="2:31" ht="15" customHeight="1">
      <c r="B252" s="495" t="s">
        <v>54</v>
      </c>
      <c r="C252" s="610" t="s">
        <v>185</v>
      </c>
      <c r="D252" s="493"/>
      <c r="E252" s="494"/>
      <c r="F252" s="681"/>
      <c r="G252" s="610" t="s">
        <v>62</v>
      </c>
      <c r="H252" s="610" t="s">
        <v>49</v>
      </c>
      <c r="I252" s="446" t="s">
        <v>727</v>
      </c>
      <c r="J252" s="473"/>
      <c r="K252" s="531"/>
      <c r="L252" s="531"/>
      <c r="M252" s="531"/>
      <c r="N252" s="531"/>
      <c r="O252" s="490"/>
      <c r="P252" s="501">
        <f t="shared" si="66"/>
        <v>0</v>
      </c>
      <c r="Q252" s="473"/>
      <c r="R252" s="613">
        <v>1</v>
      </c>
      <c r="S252" s="531"/>
      <c r="T252" s="531"/>
      <c r="U252" s="531"/>
      <c r="V252" s="490"/>
      <c r="W252" s="501">
        <f t="shared" si="67"/>
        <v>1</v>
      </c>
      <c r="X252" s="501">
        <f t="shared" si="68"/>
        <v>1</v>
      </c>
      <c r="Y252" s="473"/>
      <c r="Z252" s="531"/>
      <c r="AA252" s="531"/>
      <c r="AB252" s="531"/>
      <c r="AC252" s="531"/>
      <c r="AD252" s="490"/>
      <c r="AE252" s="501">
        <f t="shared" si="70"/>
        <v>0</v>
      </c>
    </row>
    <row r="253" spans="2:31" ht="15" customHeight="1">
      <c r="B253" s="495" t="s">
        <v>54</v>
      </c>
      <c r="C253" s="610" t="s">
        <v>185</v>
      </c>
      <c r="D253" s="493"/>
      <c r="E253" s="494"/>
      <c r="F253" s="681"/>
      <c r="G253" s="610" t="s">
        <v>62</v>
      </c>
      <c r="H253" s="610" t="s">
        <v>49</v>
      </c>
      <c r="I253" s="92" t="s">
        <v>728</v>
      </c>
      <c r="J253" s="473"/>
      <c r="K253" s="531"/>
      <c r="L253" s="531"/>
      <c r="M253" s="531"/>
      <c r="N253" s="531"/>
      <c r="O253" s="490"/>
      <c r="P253" s="501">
        <f t="shared" si="66"/>
        <v>0</v>
      </c>
      <c r="Q253" s="473"/>
      <c r="R253" s="613">
        <v>1</v>
      </c>
      <c r="S253" s="531"/>
      <c r="T253" s="531"/>
      <c r="U253" s="531"/>
      <c r="V253" s="490"/>
      <c r="W253" s="501">
        <f t="shared" si="67"/>
        <v>1</v>
      </c>
      <c r="X253" s="501">
        <f t="shared" si="68"/>
        <v>1</v>
      </c>
      <c r="Y253" s="473"/>
      <c r="Z253" s="531"/>
      <c r="AA253" s="531"/>
      <c r="AB253" s="531"/>
      <c r="AC253" s="531"/>
      <c r="AD253" s="490"/>
      <c r="AE253" s="501">
        <f t="shared" si="70"/>
        <v>0</v>
      </c>
    </row>
    <row r="254" spans="2:31" ht="15" customHeight="1">
      <c r="B254" s="495" t="s">
        <v>54</v>
      </c>
      <c r="C254" s="610" t="s">
        <v>185</v>
      </c>
      <c r="D254" s="493"/>
      <c r="E254" s="494"/>
      <c r="F254" s="681"/>
      <c r="G254" s="610" t="s">
        <v>62</v>
      </c>
      <c r="H254" s="610" t="s">
        <v>738</v>
      </c>
      <c r="I254" s="92" t="s">
        <v>739</v>
      </c>
      <c r="J254" s="473"/>
      <c r="K254" s="531"/>
      <c r="L254" s="531"/>
      <c r="M254" s="531"/>
      <c r="N254" s="657"/>
      <c r="O254" s="799"/>
      <c r="P254" s="501">
        <f t="shared" si="66"/>
        <v>0</v>
      </c>
      <c r="Q254" s="473"/>
      <c r="R254" s="613">
        <v>0.5</v>
      </c>
      <c r="S254" s="613">
        <v>1</v>
      </c>
      <c r="T254" s="622">
        <v>1</v>
      </c>
      <c r="U254" s="622">
        <v>1</v>
      </c>
      <c r="V254" s="903">
        <v>1</v>
      </c>
      <c r="W254" s="501">
        <f t="shared" si="67"/>
        <v>4.5</v>
      </c>
      <c r="X254" s="501">
        <f t="shared" si="68"/>
        <v>4.5</v>
      </c>
      <c r="Y254" s="118">
        <v>1</v>
      </c>
      <c r="Z254" s="607">
        <v>1</v>
      </c>
      <c r="AA254" s="607">
        <v>1</v>
      </c>
      <c r="AB254" s="531"/>
      <c r="AC254" s="531"/>
      <c r="AD254" s="490"/>
      <c r="AE254" s="501">
        <f t="shared" si="70"/>
        <v>3</v>
      </c>
    </row>
    <row r="255" spans="2:31" ht="15" customHeight="1">
      <c r="B255" s="495" t="s">
        <v>54</v>
      </c>
      <c r="C255" s="610" t="s">
        <v>185</v>
      </c>
      <c r="D255" s="493"/>
      <c r="E255" s="494"/>
      <c r="F255" s="681"/>
      <c r="G255" s="610" t="s">
        <v>62</v>
      </c>
      <c r="H255" s="610" t="s">
        <v>740</v>
      </c>
      <c r="I255" s="446" t="s">
        <v>741</v>
      </c>
      <c r="J255" s="473"/>
      <c r="K255" s="531"/>
      <c r="L255" s="531"/>
      <c r="M255" s="531"/>
      <c r="N255" s="531"/>
      <c r="O255" s="490"/>
      <c r="P255" s="501">
        <f t="shared" si="66"/>
        <v>0</v>
      </c>
      <c r="Q255" s="473"/>
      <c r="R255" s="613">
        <v>0.2</v>
      </c>
      <c r="S255" s="613">
        <v>1</v>
      </c>
      <c r="T255" s="622">
        <v>1</v>
      </c>
      <c r="U255" s="622">
        <v>1</v>
      </c>
      <c r="V255" s="903">
        <v>1</v>
      </c>
      <c r="W255" s="501">
        <f t="shared" si="67"/>
        <v>4.2</v>
      </c>
      <c r="X255" s="501">
        <f t="shared" si="68"/>
        <v>4.2</v>
      </c>
      <c r="Y255" s="118">
        <v>1</v>
      </c>
      <c r="Z255" s="607">
        <v>1</v>
      </c>
      <c r="AA255" s="607">
        <v>1</v>
      </c>
      <c r="AB255" s="531"/>
      <c r="AC255" s="531"/>
      <c r="AD255" s="490"/>
      <c r="AE255" s="501">
        <f t="shared" si="70"/>
        <v>3</v>
      </c>
    </row>
    <row r="256" spans="2:31" ht="15" customHeight="1">
      <c r="B256" s="495" t="s">
        <v>54</v>
      </c>
      <c r="C256" s="610" t="s">
        <v>185</v>
      </c>
      <c r="D256" s="493"/>
      <c r="E256" s="494"/>
      <c r="F256" s="681"/>
      <c r="G256" s="610" t="s">
        <v>62</v>
      </c>
      <c r="H256" s="610"/>
      <c r="I256" s="92" t="s">
        <v>120</v>
      </c>
      <c r="J256" s="473"/>
      <c r="K256" s="531"/>
      <c r="L256" s="531"/>
      <c r="M256" s="531"/>
      <c r="N256" s="531"/>
      <c r="O256" s="490"/>
      <c r="P256" s="501">
        <f t="shared" si="66"/>
        <v>0</v>
      </c>
      <c r="Q256" s="473"/>
      <c r="R256" s="531"/>
      <c r="S256" s="531"/>
      <c r="T256" s="531"/>
      <c r="U256" s="531"/>
      <c r="V256" s="490"/>
      <c r="W256" s="501">
        <f t="shared" si="67"/>
        <v>0</v>
      </c>
      <c r="X256" s="501">
        <f t="shared" si="68"/>
        <v>0</v>
      </c>
      <c r="Y256" s="118">
        <v>1</v>
      </c>
      <c r="Z256" s="607">
        <v>1</v>
      </c>
      <c r="AA256" s="607">
        <v>1</v>
      </c>
      <c r="AB256" s="531"/>
      <c r="AC256" s="531"/>
      <c r="AD256" s="490"/>
      <c r="AE256" s="501">
        <f t="shared" si="70"/>
        <v>3</v>
      </c>
    </row>
    <row r="257" spans="2:31" ht="15" customHeight="1">
      <c r="B257" s="495" t="s">
        <v>54</v>
      </c>
      <c r="C257" s="511" t="s">
        <v>185</v>
      </c>
      <c r="D257" s="493"/>
      <c r="E257" s="494"/>
      <c r="F257" s="681"/>
      <c r="G257" s="610" t="s">
        <v>62</v>
      </c>
      <c r="H257" s="178"/>
      <c r="I257" s="110" t="s">
        <v>120</v>
      </c>
      <c r="J257" s="473"/>
      <c r="K257" s="531"/>
      <c r="L257" s="531"/>
      <c r="M257" s="531"/>
      <c r="N257" s="531"/>
      <c r="O257" s="490"/>
      <c r="P257" s="501">
        <f t="shared" si="66"/>
        <v>0</v>
      </c>
      <c r="Q257" s="473"/>
      <c r="R257" s="531"/>
      <c r="S257" s="531"/>
      <c r="T257" s="531"/>
      <c r="U257" s="531"/>
      <c r="V257" s="490"/>
      <c r="W257" s="503">
        <f t="shared" si="67"/>
        <v>0</v>
      </c>
      <c r="X257" s="503">
        <f t="shared" si="68"/>
        <v>0</v>
      </c>
      <c r="Y257" s="473"/>
      <c r="Z257" s="531"/>
      <c r="AA257" s="531"/>
      <c r="AB257" s="531"/>
      <c r="AC257" s="531"/>
      <c r="AD257" s="490"/>
      <c r="AE257" s="501">
        <f t="shared" si="70"/>
        <v>0</v>
      </c>
    </row>
    <row r="258" spans="2:31" ht="15" customHeight="1">
      <c r="B258" s="495" t="s">
        <v>54</v>
      </c>
      <c r="C258" s="521" t="s">
        <v>94</v>
      </c>
      <c r="D258" s="493"/>
      <c r="E258" s="494"/>
      <c r="F258" s="681"/>
      <c r="G258" s="97" t="s">
        <v>7</v>
      </c>
      <c r="H258" s="97"/>
      <c r="I258" s="95" t="s">
        <v>162</v>
      </c>
      <c r="J258" s="143">
        <v>0.1</v>
      </c>
      <c r="K258" s="144">
        <v>0.1</v>
      </c>
      <c r="L258" s="144">
        <v>0.1</v>
      </c>
      <c r="M258" s="144">
        <v>0.1</v>
      </c>
      <c r="N258" s="144">
        <v>0.1</v>
      </c>
      <c r="O258" s="419">
        <v>0.05</v>
      </c>
      <c r="P258" s="508">
        <f t="shared" si="66"/>
        <v>0.55000000000000004</v>
      </c>
      <c r="Q258" s="143">
        <v>0.05</v>
      </c>
      <c r="R258" s="144">
        <v>0.05</v>
      </c>
      <c r="S258" s="145"/>
      <c r="T258" s="145"/>
      <c r="U258" s="145"/>
      <c r="V258" s="172"/>
      <c r="W258" s="502">
        <f t="shared" si="67"/>
        <v>0.1</v>
      </c>
      <c r="X258" s="502">
        <f t="shared" si="68"/>
        <v>0.65</v>
      </c>
      <c r="Y258" s="147"/>
      <c r="Z258" s="145"/>
      <c r="AA258" s="145"/>
      <c r="AB258" s="145"/>
      <c r="AC258" s="145"/>
      <c r="AD258" s="172"/>
      <c r="AE258" s="508">
        <f t="shared" si="70"/>
        <v>0</v>
      </c>
    </row>
    <row r="259" spans="2:31" ht="15" customHeight="1">
      <c r="B259" s="495" t="s">
        <v>54</v>
      </c>
      <c r="C259" s="610" t="s">
        <v>94</v>
      </c>
      <c r="D259" s="493"/>
      <c r="E259" s="494"/>
      <c r="F259" s="681"/>
      <c r="G259" s="610" t="s">
        <v>62</v>
      </c>
      <c r="H259" s="610" t="s">
        <v>164</v>
      </c>
      <c r="I259" s="611" t="s">
        <v>101</v>
      </c>
      <c r="J259" s="482">
        <v>0.2</v>
      </c>
      <c r="K259" s="534">
        <v>0.2</v>
      </c>
      <c r="L259" s="534">
        <v>0.2</v>
      </c>
      <c r="M259" s="534">
        <v>0.2</v>
      </c>
      <c r="N259" s="613">
        <v>0.2</v>
      </c>
      <c r="O259" s="490"/>
      <c r="P259" s="501">
        <f t="shared" si="66"/>
        <v>1</v>
      </c>
      <c r="Q259" s="473"/>
      <c r="R259" s="531"/>
      <c r="S259" s="531"/>
      <c r="T259" s="531"/>
      <c r="U259" s="531"/>
      <c r="V259" s="490"/>
      <c r="W259" s="501">
        <f t="shared" si="67"/>
        <v>0</v>
      </c>
      <c r="X259" s="501">
        <f t="shared" si="68"/>
        <v>1</v>
      </c>
      <c r="Y259" s="473"/>
      <c r="Z259" s="531"/>
      <c r="AA259" s="531"/>
      <c r="AB259" s="531"/>
      <c r="AC259" s="531"/>
      <c r="AD259" s="490"/>
      <c r="AE259" s="501">
        <f t="shared" si="70"/>
        <v>0</v>
      </c>
    </row>
    <row r="260" spans="2:31" ht="15" customHeight="1">
      <c r="B260" s="495" t="s">
        <v>53</v>
      </c>
      <c r="C260" s="83" t="s">
        <v>28</v>
      </c>
      <c r="D260" s="493"/>
      <c r="E260" s="494"/>
      <c r="F260" s="681"/>
      <c r="G260" s="83" t="s">
        <v>7</v>
      </c>
      <c r="H260" s="201"/>
      <c r="I260" s="91" t="s">
        <v>178</v>
      </c>
      <c r="J260" s="143">
        <v>0.6</v>
      </c>
      <c r="K260" s="144">
        <v>0.6</v>
      </c>
      <c r="L260" s="144">
        <v>0.6</v>
      </c>
      <c r="M260" s="144">
        <v>0.6</v>
      </c>
      <c r="N260" s="144">
        <v>0.6</v>
      </c>
      <c r="O260" s="419">
        <v>0.6</v>
      </c>
      <c r="P260" s="800">
        <f>SUM(J260:O260)</f>
        <v>3.6</v>
      </c>
      <c r="Q260" s="143">
        <v>0.5</v>
      </c>
      <c r="R260" s="144">
        <v>0.5</v>
      </c>
      <c r="S260" s="145"/>
      <c r="T260" s="145"/>
      <c r="U260" s="145"/>
      <c r="V260" s="172"/>
      <c r="W260" s="508">
        <f t="shared" si="67"/>
        <v>1</v>
      </c>
      <c r="X260" s="508">
        <f t="shared" si="68"/>
        <v>4.5999999999999996</v>
      </c>
      <c r="Y260" s="147"/>
      <c r="Z260" s="145"/>
      <c r="AA260" s="145"/>
      <c r="AB260" s="145"/>
      <c r="AC260" s="145"/>
      <c r="AD260" s="172"/>
      <c r="AE260" s="800">
        <f>SUM(Y260:AD260)</f>
        <v>0</v>
      </c>
    </row>
    <row r="261" spans="2:31" ht="15" customHeight="1">
      <c r="B261" s="495" t="s">
        <v>53</v>
      </c>
      <c r="C261" s="511" t="s">
        <v>28</v>
      </c>
      <c r="D261" s="493"/>
      <c r="E261" s="494"/>
      <c r="F261" s="681"/>
      <c r="G261" s="511" t="s">
        <v>7</v>
      </c>
      <c r="H261" s="202"/>
      <c r="I261" s="500" t="s">
        <v>178</v>
      </c>
      <c r="J261" s="604"/>
      <c r="K261" s="605"/>
      <c r="L261" s="605"/>
      <c r="M261" s="605"/>
      <c r="N261" s="605"/>
      <c r="O261" s="480"/>
      <c r="P261" s="163">
        <f>SUM(J261:O261)</f>
        <v>0</v>
      </c>
      <c r="Q261" s="604"/>
      <c r="R261" s="487">
        <v>0.2</v>
      </c>
      <c r="S261" s="487">
        <v>0.3</v>
      </c>
      <c r="T261" s="487">
        <v>0.28999999999999998</v>
      </c>
      <c r="U261" s="487">
        <v>0.28999999999999998</v>
      </c>
      <c r="V261" s="367">
        <v>0.28999999999999998</v>
      </c>
      <c r="W261" s="503">
        <f t="shared" si="67"/>
        <v>1.37</v>
      </c>
      <c r="X261" s="503">
        <f t="shared" si="68"/>
        <v>1.37</v>
      </c>
      <c r="Y261" s="572">
        <v>0.28999999999999998</v>
      </c>
      <c r="Z261" s="515">
        <v>0.2</v>
      </c>
      <c r="AA261" s="605"/>
      <c r="AB261" s="605"/>
      <c r="AC261" s="605"/>
      <c r="AD261" s="480"/>
      <c r="AE261" s="163">
        <f>SUM(Y261:AD261)</f>
        <v>0.49</v>
      </c>
    </row>
    <row r="262" spans="2:31" s="65" customFormat="1" ht="15" customHeight="1">
      <c r="B262" s="495" t="s">
        <v>54</v>
      </c>
      <c r="C262" s="83" t="s">
        <v>730</v>
      </c>
      <c r="D262" s="493"/>
      <c r="E262" s="494"/>
      <c r="F262" s="681"/>
      <c r="G262" s="83" t="s">
        <v>7</v>
      </c>
      <c r="H262" s="83"/>
      <c r="I262" s="91" t="s">
        <v>178</v>
      </c>
      <c r="J262" s="504"/>
      <c r="K262" s="606"/>
      <c r="L262" s="606"/>
      <c r="M262" s="606"/>
      <c r="N262" s="606"/>
      <c r="O262" s="477"/>
      <c r="P262" s="502">
        <f>SUM(J262:O262)</f>
        <v>0</v>
      </c>
      <c r="Q262" s="504"/>
      <c r="R262" s="606"/>
      <c r="S262" s="606"/>
      <c r="T262" s="486">
        <v>0.01</v>
      </c>
      <c r="U262" s="486">
        <v>0.01</v>
      </c>
      <c r="V262" s="603">
        <v>0.01</v>
      </c>
      <c r="W262" s="502">
        <f t="shared" si="67"/>
        <v>0.03</v>
      </c>
      <c r="X262" s="502">
        <f t="shared" si="68"/>
        <v>0.03</v>
      </c>
      <c r="Y262" s="754">
        <v>0.01</v>
      </c>
      <c r="Z262" s="606"/>
      <c r="AA262" s="606"/>
      <c r="AB262" s="606"/>
      <c r="AC262" s="606"/>
      <c r="AD262" s="477"/>
      <c r="AE262" s="502">
        <f>SUM(Y262:AD262)</f>
        <v>0.01</v>
      </c>
    </row>
    <row r="263" spans="2:31" s="65" customFormat="1" ht="15" customHeight="1">
      <c r="B263" s="495" t="s">
        <v>54</v>
      </c>
      <c r="C263" s="610" t="s">
        <v>730</v>
      </c>
      <c r="D263" s="493"/>
      <c r="E263" s="494"/>
      <c r="F263" s="681"/>
      <c r="G263" s="610" t="s">
        <v>7</v>
      </c>
      <c r="H263" s="610"/>
      <c r="I263" s="611" t="s">
        <v>162</v>
      </c>
      <c r="J263" s="330"/>
      <c r="K263" s="531"/>
      <c r="L263" s="531"/>
      <c r="M263" s="531"/>
      <c r="N263" s="529"/>
      <c r="O263" s="417"/>
      <c r="P263" s="501">
        <f t="shared" ref="P263:P267" si="71">SUM(J263:O263)</f>
        <v>0</v>
      </c>
      <c r="Q263" s="473"/>
      <c r="R263" s="531"/>
      <c r="S263" s="534">
        <v>0.1</v>
      </c>
      <c r="T263" s="531"/>
      <c r="U263" s="531"/>
      <c r="V263" s="490"/>
      <c r="W263" s="501">
        <f t="shared" si="67"/>
        <v>0.1</v>
      </c>
      <c r="X263" s="501">
        <f t="shared" si="68"/>
        <v>0.1</v>
      </c>
      <c r="Y263" s="473"/>
      <c r="Z263" s="531"/>
      <c r="AA263" s="531"/>
      <c r="AB263" s="531"/>
      <c r="AC263" s="531"/>
      <c r="AD263" s="490"/>
      <c r="AE263" s="501">
        <f t="shared" ref="AE263:AE264" si="72">SUM(Y263:AD263)</f>
        <v>0</v>
      </c>
    </row>
    <row r="264" spans="2:31" s="65" customFormat="1" ht="15" customHeight="1">
      <c r="B264" s="495" t="s">
        <v>54</v>
      </c>
      <c r="C264" s="610" t="s">
        <v>730</v>
      </c>
      <c r="D264" s="493"/>
      <c r="E264" s="494"/>
      <c r="F264" s="681"/>
      <c r="G264" s="610" t="s">
        <v>8</v>
      </c>
      <c r="H264" s="610"/>
      <c r="I264" s="524" t="s">
        <v>252</v>
      </c>
      <c r="J264" s="473"/>
      <c r="K264" s="531"/>
      <c r="L264" s="531"/>
      <c r="M264" s="531"/>
      <c r="N264" s="529"/>
      <c r="O264" s="417"/>
      <c r="P264" s="501">
        <f t="shared" si="71"/>
        <v>0</v>
      </c>
      <c r="Q264" s="473"/>
      <c r="R264" s="531"/>
      <c r="S264" s="613">
        <v>0.2</v>
      </c>
      <c r="T264" s="531"/>
      <c r="U264" s="531"/>
      <c r="V264" s="490"/>
      <c r="W264" s="501">
        <f t="shared" si="67"/>
        <v>0.2</v>
      </c>
      <c r="X264" s="501">
        <f t="shared" si="68"/>
        <v>0.2</v>
      </c>
      <c r="Y264" s="473"/>
      <c r="Z264" s="531"/>
      <c r="AA264" s="531"/>
      <c r="AB264" s="531"/>
      <c r="AC264" s="531"/>
      <c r="AD264" s="490"/>
      <c r="AE264" s="501">
        <f t="shared" si="72"/>
        <v>0</v>
      </c>
    </row>
    <row r="265" spans="2:31" s="65" customFormat="1" ht="15" customHeight="1">
      <c r="B265" s="495" t="s">
        <v>54</v>
      </c>
      <c r="C265" s="610" t="s">
        <v>730</v>
      </c>
      <c r="D265" s="493"/>
      <c r="E265" s="494"/>
      <c r="F265" s="681"/>
      <c r="G265" s="610" t="s">
        <v>8</v>
      </c>
      <c r="H265" s="610"/>
      <c r="I265" s="611" t="s">
        <v>120</v>
      </c>
      <c r="J265" s="330"/>
      <c r="K265" s="531"/>
      <c r="L265" s="531"/>
      <c r="M265" s="531"/>
      <c r="N265" s="529"/>
      <c r="O265" s="417"/>
      <c r="P265" s="501">
        <f t="shared" si="71"/>
        <v>0</v>
      </c>
      <c r="Q265" s="473"/>
      <c r="R265" s="531"/>
      <c r="S265" s="531"/>
      <c r="T265" s="607">
        <v>1</v>
      </c>
      <c r="U265" s="607">
        <v>1</v>
      </c>
      <c r="V265" s="137">
        <v>1</v>
      </c>
      <c r="W265" s="501">
        <f t="shared" si="67"/>
        <v>3</v>
      </c>
      <c r="X265" s="501">
        <f t="shared" si="68"/>
        <v>3</v>
      </c>
      <c r="Y265" s="118">
        <v>1</v>
      </c>
      <c r="Z265" s="531"/>
      <c r="AA265" s="531"/>
      <c r="AB265" s="531"/>
      <c r="AC265" s="531"/>
      <c r="AD265" s="490"/>
      <c r="AE265" s="501">
        <f t="shared" ref="AE265:AE267" si="73">SUM(Y265:AD265)</f>
        <v>1</v>
      </c>
    </row>
    <row r="266" spans="2:31" s="65" customFormat="1" ht="15" customHeight="1">
      <c r="B266" s="495" t="s">
        <v>54</v>
      </c>
      <c r="C266" s="610" t="s">
        <v>730</v>
      </c>
      <c r="D266" s="493"/>
      <c r="E266" s="494"/>
      <c r="F266" s="681"/>
      <c r="G266" s="610" t="s">
        <v>8</v>
      </c>
      <c r="H266" s="610"/>
      <c r="I266" s="611" t="s">
        <v>120</v>
      </c>
      <c r="J266" s="473"/>
      <c r="K266" s="531"/>
      <c r="L266" s="531"/>
      <c r="M266" s="531"/>
      <c r="N266" s="529"/>
      <c r="O266" s="417"/>
      <c r="P266" s="501">
        <f t="shared" si="71"/>
        <v>0</v>
      </c>
      <c r="Q266" s="473"/>
      <c r="R266" s="531"/>
      <c r="S266" s="531"/>
      <c r="T266" s="531"/>
      <c r="U266" s="607">
        <v>1</v>
      </c>
      <c r="V266" s="137">
        <v>1</v>
      </c>
      <c r="W266" s="501">
        <f t="shared" si="67"/>
        <v>2</v>
      </c>
      <c r="X266" s="501">
        <f t="shared" si="68"/>
        <v>2</v>
      </c>
      <c r="Y266" s="473"/>
      <c r="Z266" s="531"/>
      <c r="AA266" s="531"/>
      <c r="AB266" s="531"/>
      <c r="AC266" s="531"/>
      <c r="AD266" s="490"/>
      <c r="AE266" s="501">
        <f t="shared" si="73"/>
        <v>0</v>
      </c>
    </row>
    <row r="267" spans="2:31" s="65" customFormat="1" ht="15" customHeight="1">
      <c r="B267" s="495" t="s">
        <v>54</v>
      </c>
      <c r="C267" s="610" t="s">
        <v>730</v>
      </c>
      <c r="D267" s="493"/>
      <c r="E267" s="494"/>
      <c r="F267" s="681"/>
      <c r="G267" s="610" t="s">
        <v>8</v>
      </c>
      <c r="H267" s="610"/>
      <c r="I267" s="611" t="s">
        <v>114</v>
      </c>
      <c r="J267" s="604"/>
      <c r="K267" s="605"/>
      <c r="L267" s="605"/>
      <c r="M267" s="605"/>
      <c r="N267" s="338"/>
      <c r="O267" s="457"/>
      <c r="P267" s="503">
        <f t="shared" si="71"/>
        <v>0</v>
      </c>
      <c r="Q267" s="604"/>
      <c r="R267" s="605"/>
      <c r="S267" s="605"/>
      <c r="T267" s="605"/>
      <c r="U267" s="605"/>
      <c r="V267" s="801">
        <v>1</v>
      </c>
      <c r="W267" s="503">
        <f t="shared" si="67"/>
        <v>1</v>
      </c>
      <c r="X267" s="503">
        <f t="shared" si="68"/>
        <v>1</v>
      </c>
      <c r="Y267" s="604"/>
      <c r="Z267" s="605"/>
      <c r="AA267" s="605"/>
      <c r="AB267" s="605"/>
      <c r="AC267" s="605"/>
      <c r="AD267" s="480"/>
      <c r="AE267" s="503">
        <f t="shared" si="73"/>
        <v>0</v>
      </c>
    </row>
    <row r="268" spans="2:31" s="65" customFormat="1" ht="15" customHeight="1">
      <c r="B268" s="495" t="s">
        <v>54</v>
      </c>
      <c r="C268" s="83" t="s">
        <v>144</v>
      </c>
      <c r="D268" s="493"/>
      <c r="E268" s="494"/>
      <c r="F268" s="681"/>
      <c r="G268" s="83" t="s">
        <v>7</v>
      </c>
      <c r="H268" s="83"/>
      <c r="I268" s="91" t="s">
        <v>178</v>
      </c>
      <c r="J268" s="147"/>
      <c r="K268" s="145"/>
      <c r="L268" s="145"/>
      <c r="M268" s="145"/>
      <c r="N268" s="145"/>
      <c r="O268" s="172"/>
      <c r="P268" s="508">
        <f>SUM(J268:O268)</f>
        <v>0</v>
      </c>
      <c r="Q268" s="147"/>
      <c r="R268" s="145"/>
      <c r="S268" s="824"/>
      <c r="T268" s="145">
        <v>0.1</v>
      </c>
      <c r="U268" s="145">
        <v>0.1</v>
      </c>
      <c r="V268" s="172">
        <v>0.1</v>
      </c>
      <c r="W268" s="508">
        <f t="shared" si="67"/>
        <v>0.30000000000000004</v>
      </c>
      <c r="X268" s="508">
        <f t="shared" si="68"/>
        <v>0.30000000000000004</v>
      </c>
      <c r="Y268" s="147">
        <v>0.1</v>
      </c>
      <c r="Z268" s="145">
        <v>0.1</v>
      </c>
      <c r="AA268" s="145"/>
      <c r="AB268" s="145"/>
      <c r="AC268" s="145"/>
      <c r="AD268" s="172"/>
      <c r="AE268" s="508">
        <f>SUM(Y268:AD268)</f>
        <v>0.2</v>
      </c>
    </row>
    <row r="269" spans="2:31" s="65" customFormat="1" ht="15" customHeight="1">
      <c r="B269" s="495" t="s">
        <v>54</v>
      </c>
      <c r="C269" s="610" t="s">
        <v>144</v>
      </c>
      <c r="D269" s="493"/>
      <c r="E269" s="494"/>
      <c r="F269" s="681"/>
      <c r="G269" s="610" t="s">
        <v>8</v>
      </c>
      <c r="H269" s="610"/>
      <c r="I269" s="611" t="s">
        <v>120</v>
      </c>
      <c r="J269" s="330"/>
      <c r="K269" s="531"/>
      <c r="L269" s="531"/>
      <c r="M269" s="531"/>
      <c r="N269" s="529"/>
      <c r="O269" s="417"/>
      <c r="P269" s="501">
        <f t="shared" ref="P269:P279" si="74">SUM(J269:O269)</f>
        <v>0</v>
      </c>
      <c r="Q269" s="473"/>
      <c r="R269" s="531"/>
      <c r="S269" s="517"/>
      <c r="T269" s="531">
        <v>1</v>
      </c>
      <c r="U269" s="531">
        <v>1</v>
      </c>
      <c r="V269" s="490">
        <v>1</v>
      </c>
      <c r="W269" s="501">
        <f t="shared" si="67"/>
        <v>3</v>
      </c>
      <c r="X269" s="501">
        <f t="shared" si="68"/>
        <v>3</v>
      </c>
      <c r="Y269" s="473">
        <v>1</v>
      </c>
      <c r="Z269" s="531"/>
      <c r="AA269" s="531"/>
      <c r="AB269" s="531"/>
      <c r="AC269" s="531"/>
      <c r="AD269" s="490"/>
      <c r="AE269" s="501">
        <f t="shared" ref="AE269:AE279" si="75">SUM(Y269:AD269)</f>
        <v>1</v>
      </c>
    </row>
    <row r="270" spans="2:31" s="65" customFormat="1" ht="15" customHeight="1">
      <c r="B270" s="495" t="s">
        <v>54</v>
      </c>
      <c r="C270" s="610" t="s">
        <v>144</v>
      </c>
      <c r="D270" s="493"/>
      <c r="E270" s="494"/>
      <c r="F270" s="681"/>
      <c r="G270" s="610" t="s">
        <v>8</v>
      </c>
      <c r="H270" s="610"/>
      <c r="I270" s="611" t="s">
        <v>120</v>
      </c>
      <c r="J270" s="473"/>
      <c r="K270" s="531"/>
      <c r="L270" s="531"/>
      <c r="M270" s="531"/>
      <c r="N270" s="529"/>
      <c r="O270" s="417"/>
      <c r="P270" s="501">
        <f t="shared" si="74"/>
        <v>0</v>
      </c>
      <c r="Q270" s="473"/>
      <c r="R270" s="531"/>
      <c r="S270" s="531"/>
      <c r="T270" s="531">
        <v>1</v>
      </c>
      <c r="U270" s="531">
        <v>1</v>
      </c>
      <c r="V270" s="490">
        <v>1</v>
      </c>
      <c r="W270" s="501">
        <f t="shared" si="67"/>
        <v>3</v>
      </c>
      <c r="X270" s="501">
        <f t="shared" si="68"/>
        <v>3</v>
      </c>
      <c r="Y270" s="473">
        <v>1</v>
      </c>
      <c r="Z270" s="531"/>
      <c r="AA270" s="531"/>
      <c r="AB270" s="531"/>
      <c r="AC270" s="531"/>
      <c r="AD270" s="490"/>
      <c r="AE270" s="501">
        <f t="shared" si="75"/>
        <v>1</v>
      </c>
    </row>
    <row r="271" spans="2:31" s="65" customFormat="1" ht="15" customHeight="1">
      <c r="B271" s="495" t="s">
        <v>54</v>
      </c>
      <c r="C271" s="610" t="s">
        <v>144</v>
      </c>
      <c r="D271" s="493"/>
      <c r="E271" s="494"/>
      <c r="F271" s="681"/>
      <c r="G271" s="610" t="s">
        <v>8</v>
      </c>
      <c r="H271" s="610"/>
      <c r="I271" s="611" t="s">
        <v>184</v>
      </c>
      <c r="J271" s="473"/>
      <c r="K271" s="531"/>
      <c r="L271" s="531"/>
      <c r="M271" s="531"/>
      <c r="N271" s="529"/>
      <c r="O271" s="417"/>
      <c r="P271" s="501">
        <f t="shared" si="74"/>
        <v>0</v>
      </c>
      <c r="Q271" s="473"/>
      <c r="R271" s="531"/>
      <c r="S271" s="531"/>
      <c r="T271" s="531">
        <v>1</v>
      </c>
      <c r="U271" s="531">
        <v>1</v>
      </c>
      <c r="V271" s="490">
        <v>1</v>
      </c>
      <c r="W271" s="501">
        <f t="shared" si="67"/>
        <v>3</v>
      </c>
      <c r="X271" s="501">
        <f t="shared" si="68"/>
        <v>3</v>
      </c>
      <c r="Y271" s="473"/>
      <c r="Z271" s="531"/>
      <c r="AA271" s="531"/>
      <c r="AB271" s="531"/>
      <c r="AC271" s="531"/>
      <c r="AD271" s="490"/>
      <c r="AE271" s="501">
        <f t="shared" si="75"/>
        <v>0</v>
      </c>
    </row>
    <row r="272" spans="2:31" s="65" customFormat="1" ht="15" customHeight="1">
      <c r="B272" s="495" t="s">
        <v>54</v>
      </c>
      <c r="C272" s="610" t="s">
        <v>144</v>
      </c>
      <c r="D272" s="493"/>
      <c r="E272" s="494"/>
      <c r="F272" s="681"/>
      <c r="G272" s="610" t="s">
        <v>8</v>
      </c>
      <c r="H272" s="610"/>
      <c r="I272" s="611" t="s">
        <v>184</v>
      </c>
      <c r="J272" s="473"/>
      <c r="K272" s="531"/>
      <c r="L272" s="531"/>
      <c r="M272" s="531"/>
      <c r="N272" s="529"/>
      <c r="O272" s="417"/>
      <c r="P272" s="501">
        <f t="shared" si="74"/>
        <v>0</v>
      </c>
      <c r="Q272" s="473"/>
      <c r="R272" s="531"/>
      <c r="S272" s="531"/>
      <c r="T272" s="531">
        <v>1</v>
      </c>
      <c r="U272" s="531">
        <v>1</v>
      </c>
      <c r="V272" s="490">
        <v>1</v>
      </c>
      <c r="W272" s="501">
        <f t="shared" si="67"/>
        <v>3</v>
      </c>
      <c r="X272" s="501">
        <f t="shared" si="68"/>
        <v>3</v>
      </c>
      <c r="Y272" s="473"/>
      <c r="Z272" s="531"/>
      <c r="AA272" s="531"/>
      <c r="AB272" s="531"/>
      <c r="AC272" s="531"/>
      <c r="AD272" s="490"/>
      <c r="AE272" s="501">
        <f t="shared" si="75"/>
        <v>0</v>
      </c>
    </row>
    <row r="273" spans="2:31" s="65" customFormat="1" ht="15" customHeight="1">
      <c r="B273" s="495" t="s">
        <v>54</v>
      </c>
      <c r="C273" s="610" t="s">
        <v>144</v>
      </c>
      <c r="D273" s="493"/>
      <c r="E273" s="494"/>
      <c r="F273" s="681"/>
      <c r="G273" s="610" t="s">
        <v>8</v>
      </c>
      <c r="H273" s="610"/>
      <c r="I273" s="611" t="s">
        <v>184</v>
      </c>
      <c r="J273" s="473"/>
      <c r="K273" s="531"/>
      <c r="L273" s="531"/>
      <c r="M273" s="531"/>
      <c r="N273" s="529"/>
      <c r="O273" s="417"/>
      <c r="P273" s="501">
        <f t="shared" si="74"/>
        <v>0</v>
      </c>
      <c r="Q273" s="473"/>
      <c r="R273" s="531"/>
      <c r="S273" s="531"/>
      <c r="T273" s="531">
        <v>1</v>
      </c>
      <c r="U273" s="531">
        <v>1</v>
      </c>
      <c r="V273" s="490">
        <v>1</v>
      </c>
      <c r="W273" s="501">
        <f t="shared" si="67"/>
        <v>3</v>
      </c>
      <c r="X273" s="501">
        <f t="shared" si="68"/>
        <v>3</v>
      </c>
      <c r="Y273" s="473"/>
      <c r="Z273" s="531"/>
      <c r="AA273" s="531"/>
      <c r="AB273" s="531"/>
      <c r="AC273" s="531"/>
      <c r="AD273" s="490"/>
      <c r="AE273" s="501">
        <f t="shared" si="75"/>
        <v>0</v>
      </c>
    </row>
    <row r="274" spans="2:31" s="65" customFormat="1" ht="15" customHeight="1">
      <c r="B274" s="495" t="s">
        <v>54</v>
      </c>
      <c r="C274" s="610" t="s">
        <v>144</v>
      </c>
      <c r="D274" s="493"/>
      <c r="E274" s="494"/>
      <c r="F274" s="681"/>
      <c r="G274" s="610" t="s">
        <v>8</v>
      </c>
      <c r="H274" s="610"/>
      <c r="I274" s="611" t="s">
        <v>184</v>
      </c>
      <c r="J274" s="473"/>
      <c r="K274" s="531"/>
      <c r="L274" s="531"/>
      <c r="M274" s="531"/>
      <c r="N274" s="529"/>
      <c r="O274" s="417"/>
      <c r="P274" s="501">
        <f t="shared" si="74"/>
        <v>0</v>
      </c>
      <c r="Q274" s="473"/>
      <c r="R274" s="531"/>
      <c r="S274" s="531"/>
      <c r="T274" s="531"/>
      <c r="U274" s="531">
        <v>1</v>
      </c>
      <c r="V274" s="490">
        <v>1</v>
      </c>
      <c r="W274" s="501">
        <f t="shared" si="67"/>
        <v>2</v>
      </c>
      <c r="X274" s="501">
        <f t="shared" si="68"/>
        <v>2</v>
      </c>
      <c r="Y274" s="473"/>
      <c r="Z274" s="531"/>
      <c r="AA274" s="531"/>
      <c r="AB274" s="531"/>
      <c r="AC274" s="531"/>
      <c r="AD274" s="490"/>
      <c r="AE274" s="501">
        <f t="shared" si="75"/>
        <v>0</v>
      </c>
    </row>
    <row r="275" spans="2:31" s="65" customFormat="1" ht="15" customHeight="1">
      <c r="B275" s="495" t="s">
        <v>54</v>
      </c>
      <c r="C275" s="610" t="s">
        <v>144</v>
      </c>
      <c r="D275" s="493"/>
      <c r="E275" s="494"/>
      <c r="F275" s="681"/>
      <c r="G275" s="610" t="s">
        <v>8</v>
      </c>
      <c r="H275" s="610"/>
      <c r="I275" s="611" t="s">
        <v>184</v>
      </c>
      <c r="J275" s="473"/>
      <c r="K275" s="531"/>
      <c r="L275" s="531"/>
      <c r="M275" s="531"/>
      <c r="N275" s="529"/>
      <c r="O275" s="417"/>
      <c r="P275" s="501">
        <f t="shared" si="74"/>
        <v>0</v>
      </c>
      <c r="Q275" s="473"/>
      <c r="R275" s="531"/>
      <c r="S275" s="531"/>
      <c r="T275" s="531"/>
      <c r="U275" s="531">
        <v>1</v>
      </c>
      <c r="V275" s="490">
        <v>1</v>
      </c>
      <c r="W275" s="501">
        <f t="shared" si="67"/>
        <v>2</v>
      </c>
      <c r="X275" s="501">
        <f t="shared" si="68"/>
        <v>2</v>
      </c>
      <c r="Y275" s="473"/>
      <c r="Z275" s="531"/>
      <c r="AA275" s="531"/>
      <c r="AB275" s="531"/>
      <c r="AC275" s="531"/>
      <c r="AD275" s="490"/>
      <c r="AE275" s="501">
        <f t="shared" si="75"/>
        <v>0</v>
      </c>
    </row>
    <row r="276" spans="2:31" s="65" customFormat="1" ht="15" customHeight="1">
      <c r="B276" s="495" t="s">
        <v>54</v>
      </c>
      <c r="C276" s="610" t="s">
        <v>144</v>
      </c>
      <c r="D276" s="493"/>
      <c r="E276" s="494"/>
      <c r="F276" s="681"/>
      <c r="G276" s="610" t="s">
        <v>8</v>
      </c>
      <c r="H276" s="610"/>
      <c r="I276" s="611" t="s">
        <v>184</v>
      </c>
      <c r="J276" s="473"/>
      <c r="K276" s="531"/>
      <c r="L276" s="531"/>
      <c r="M276" s="531"/>
      <c r="N276" s="529"/>
      <c r="O276" s="417"/>
      <c r="P276" s="501">
        <f t="shared" si="74"/>
        <v>0</v>
      </c>
      <c r="Q276" s="473"/>
      <c r="R276" s="531"/>
      <c r="S276" s="531"/>
      <c r="T276" s="531"/>
      <c r="U276" s="531">
        <v>1</v>
      </c>
      <c r="V276" s="490">
        <v>1</v>
      </c>
      <c r="W276" s="501">
        <f t="shared" si="67"/>
        <v>2</v>
      </c>
      <c r="X276" s="501">
        <f t="shared" si="68"/>
        <v>2</v>
      </c>
      <c r="Y276" s="473"/>
      <c r="Z276" s="531"/>
      <c r="AA276" s="531"/>
      <c r="AB276" s="531"/>
      <c r="AC276" s="531"/>
      <c r="AD276" s="490"/>
      <c r="AE276" s="501">
        <f t="shared" ref="AE276:AE277" si="76">SUM(Y276:AD276)</f>
        <v>0</v>
      </c>
    </row>
    <row r="277" spans="2:31" s="65" customFormat="1" ht="15" customHeight="1">
      <c r="B277" s="495" t="s">
        <v>54</v>
      </c>
      <c r="C277" s="610" t="s">
        <v>144</v>
      </c>
      <c r="D277" s="493"/>
      <c r="E277" s="494"/>
      <c r="F277" s="681"/>
      <c r="G277" s="610" t="s">
        <v>8</v>
      </c>
      <c r="H277" s="610"/>
      <c r="I277" s="611" t="s">
        <v>184</v>
      </c>
      <c r="J277" s="473"/>
      <c r="K277" s="531"/>
      <c r="L277" s="531"/>
      <c r="M277" s="531"/>
      <c r="N277" s="529"/>
      <c r="O277" s="417"/>
      <c r="P277" s="501">
        <f t="shared" si="74"/>
        <v>0</v>
      </c>
      <c r="Q277" s="473"/>
      <c r="R277" s="531"/>
      <c r="S277" s="531"/>
      <c r="T277" s="531"/>
      <c r="U277" s="531">
        <v>1</v>
      </c>
      <c r="V277" s="490">
        <v>1</v>
      </c>
      <c r="W277" s="501">
        <f t="shared" si="67"/>
        <v>2</v>
      </c>
      <c r="X277" s="501">
        <f t="shared" si="68"/>
        <v>2</v>
      </c>
      <c r="Y277" s="473"/>
      <c r="Z277" s="531"/>
      <c r="AA277" s="531"/>
      <c r="AB277" s="531"/>
      <c r="AC277" s="531"/>
      <c r="AD277" s="490"/>
      <c r="AE277" s="501">
        <f t="shared" si="76"/>
        <v>0</v>
      </c>
    </row>
    <row r="278" spans="2:31" s="65" customFormat="1" ht="15" customHeight="1">
      <c r="B278" s="495" t="s">
        <v>54</v>
      </c>
      <c r="C278" s="610" t="s">
        <v>144</v>
      </c>
      <c r="D278" s="493"/>
      <c r="E278" s="494"/>
      <c r="F278" s="681"/>
      <c r="G278" s="610" t="s">
        <v>8</v>
      </c>
      <c r="H278" s="610"/>
      <c r="I278" s="611" t="s">
        <v>184</v>
      </c>
      <c r="J278" s="604"/>
      <c r="K278" s="605"/>
      <c r="L278" s="605"/>
      <c r="M278" s="605"/>
      <c r="N278" s="605"/>
      <c r="O278" s="480"/>
      <c r="P278" s="501">
        <f t="shared" si="74"/>
        <v>0</v>
      </c>
      <c r="Q278" s="604"/>
      <c r="R278" s="605"/>
      <c r="S278" s="605"/>
      <c r="T278" s="605"/>
      <c r="U278" s="605">
        <v>1</v>
      </c>
      <c r="V278" s="480">
        <v>1</v>
      </c>
      <c r="W278" s="503">
        <f t="shared" si="67"/>
        <v>2</v>
      </c>
      <c r="X278" s="503">
        <f t="shared" si="68"/>
        <v>2</v>
      </c>
      <c r="Y278" s="604"/>
      <c r="Z278" s="605"/>
      <c r="AA278" s="605"/>
      <c r="AB278" s="605"/>
      <c r="AC278" s="605"/>
      <c r="AD278" s="480"/>
      <c r="AE278" s="503">
        <f t="shared" si="75"/>
        <v>0</v>
      </c>
    </row>
    <row r="279" spans="2:31" s="65" customFormat="1" ht="15" customHeight="1">
      <c r="B279" s="495" t="s">
        <v>54</v>
      </c>
      <c r="C279" s="83" t="s">
        <v>731</v>
      </c>
      <c r="D279" s="493"/>
      <c r="E279" s="494"/>
      <c r="F279" s="681"/>
      <c r="G279" s="83" t="s">
        <v>7</v>
      </c>
      <c r="H279" s="83"/>
      <c r="I279" s="91" t="s">
        <v>40</v>
      </c>
      <c r="J279" s="147"/>
      <c r="K279" s="145"/>
      <c r="L279" s="145"/>
      <c r="M279" s="145"/>
      <c r="N279" s="145"/>
      <c r="O279" s="172"/>
      <c r="P279" s="502">
        <f t="shared" si="74"/>
        <v>0</v>
      </c>
      <c r="Q279" s="504"/>
      <c r="R279" s="606"/>
      <c r="S279" s="606"/>
      <c r="T279" s="606"/>
      <c r="U279" s="606"/>
      <c r="V279" s="477"/>
      <c r="W279" s="502">
        <f t="shared" si="67"/>
        <v>0</v>
      </c>
      <c r="X279" s="502">
        <f t="shared" si="68"/>
        <v>0</v>
      </c>
      <c r="Y279" s="504"/>
      <c r="Z279" s="606"/>
      <c r="AA279" s="606"/>
      <c r="AB279" s="606"/>
      <c r="AC279" s="606"/>
      <c r="AD279" s="477"/>
      <c r="AE279" s="502">
        <f t="shared" si="75"/>
        <v>0</v>
      </c>
    </row>
    <row r="280" spans="2:31" s="65" customFormat="1" ht="15" customHeight="1">
      <c r="B280" s="495" t="s">
        <v>54</v>
      </c>
      <c r="C280" s="610" t="s">
        <v>731</v>
      </c>
      <c r="D280" s="493"/>
      <c r="E280" s="494"/>
      <c r="F280" s="681"/>
      <c r="G280" s="610" t="s">
        <v>7</v>
      </c>
      <c r="H280" s="105"/>
      <c r="I280" s="110" t="s">
        <v>109</v>
      </c>
      <c r="J280" s="482">
        <v>1</v>
      </c>
      <c r="K280" s="534">
        <v>0.75</v>
      </c>
      <c r="L280" s="531"/>
      <c r="M280" s="531"/>
      <c r="N280" s="531"/>
      <c r="O280" s="490"/>
      <c r="P280" s="501">
        <f>SUM(J280:O280)</f>
        <v>1.75</v>
      </c>
      <c r="Q280" s="531"/>
      <c r="R280" s="531"/>
      <c r="S280" s="531"/>
      <c r="T280" s="531"/>
      <c r="U280" s="531"/>
      <c r="V280" s="490"/>
      <c r="W280" s="501">
        <f t="shared" si="67"/>
        <v>0</v>
      </c>
      <c r="X280" s="501">
        <f t="shared" si="68"/>
        <v>1.75</v>
      </c>
      <c r="Y280" s="473"/>
      <c r="Z280" s="531"/>
      <c r="AA280" s="531"/>
      <c r="AB280" s="531"/>
      <c r="AC280" s="531"/>
      <c r="AD280" s="490"/>
      <c r="AE280" s="501">
        <f>SUM(Y280:AD280)</f>
        <v>0</v>
      </c>
    </row>
    <row r="281" spans="2:31" s="65" customFormat="1" ht="15" customHeight="1">
      <c r="B281" s="495" t="s">
        <v>54</v>
      </c>
      <c r="C281" s="610" t="s">
        <v>731</v>
      </c>
      <c r="D281" s="493"/>
      <c r="E281" s="494"/>
      <c r="F281" s="681"/>
      <c r="G281" s="610" t="s">
        <v>7</v>
      </c>
      <c r="H281" s="105"/>
      <c r="I281" s="110" t="s">
        <v>355</v>
      </c>
      <c r="J281" s="473"/>
      <c r="K281" s="531"/>
      <c r="L281" s="534">
        <v>0.5</v>
      </c>
      <c r="M281" s="534">
        <v>0.5</v>
      </c>
      <c r="N281" s="534">
        <v>0.5</v>
      </c>
      <c r="O281" s="406">
        <v>0.1</v>
      </c>
      <c r="P281" s="501">
        <f>SUM(J281:O281)</f>
        <v>1.6</v>
      </c>
      <c r="Q281" s="534">
        <v>0.2</v>
      </c>
      <c r="R281" s="534">
        <v>0.2</v>
      </c>
      <c r="S281" s="531"/>
      <c r="T281" s="531"/>
      <c r="U281" s="531"/>
      <c r="V281" s="490"/>
      <c r="W281" s="501">
        <f t="shared" si="67"/>
        <v>0.4</v>
      </c>
      <c r="X281" s="501">
        <f t="shared" si="68"/>
        <v>2</v>
      </c>
      <c r="Y281" s="473"/>
      <c r="Z281" s="531"/>
      <c r="AA281" s="531"/>
      <c r="AB281" s="531"/>
      <c r="AC281" s="531"/>
      <c r="AD281" s="490"/>
      <c r="AE281" s="501">
        <f>SUM(Y281:AD281)</f>
        <v>0</v>
      </c>
    </row>
    <row r="282" spans="2:31" ht="15" customHeight="1">
      <c r="B282" s="495" t="s">
        <v>54</v>
      </c>
      <c r="C282" s="610" t="s">
        <v>731</v>
      </c>
      <c r="D282" s="493"/>
      <c r="E282" s="494"/>
      <c r="F282" s="681"/>
      <c r="G282" s="610" t="s">
        <v>8</v>
      </c>
      <c r="H282" s="610" t="s">
        <v>164</v>
      </c>
      <c r="I282" s="611" t="s">
        <v>101</v>
      </c>
      <c r="J282" s="161">
        <v>0.8</v>
      </c>
      <c r="K282" s="159">
        <v>0.8</v>
      </c>
      <c r="L282" s="159">
        <v>0.8</v>
      </c>
      <c r="M282" s="159">
        <v>0.8</v>
      </c>
      <c r="N282" s="617">
        <v>0.8</v>
      </c>
      <c r="O282" s="661">
        <v>1</v>
      </c>
      <c r="P282" s="121">
        <f t="shared" ref="P282:P307" si="77">SUM(J282:O282)</f>
        <v>5</v>
      </c>
      <c r="Q282" s="660">
        <v>1</v>
      </c>
      <c r="R282" s="613">
        <v>1</v>
      </c>
      <c r="S282" s="531"/>
      <c r="T282" s="531"/>
      <c r="U282" s="531"/>
      <c r="V282" s="490"/>
      <c r="W282" s="501">
        <f t="shared" si="67"/>
        <v>2</v>
      </c>
      <c r="X282" s="501">
        <f t="shared" si="68"/>
        <v>7</v>
      </c>
      <c r="Y282" s="208"/>
      <c r="Z282" s="216"/>
      <c r="AA282" s="216"/>
      <c r="AB282" s="216"/>
      <c r="AC282" s="216"/>
      <c r="AD282" s="227"/>
      <c r="AE282" s="121">
        <f t="shared" ref="AE282:AE288" si="78">SUM(Y282:AD282)</f>
        <v>0</v>
      </c>
    </row>
    <row r="283" spans="2:31" s="65" customFormat="1" ht="15" customHeight="1">
      <c r="B283" s="495" t="s">
        <v>54</v>
      </c>
      <c r="C283" s="610" t="s">
        <v>731</v>
      </c>
      <c r="D283" s="493"/>
      <c r="E283" s="494"/>
      <c r="F283" s="681"/>
      <c r="G283" s="610" t="s">
        <v>7</v>
      </c>
      <c r="H283" s="105"/>
      <c r="I283" s="110" t="s">
        <v>30</v>
      </c>
      <c r="J283" s="473"/>
      <c r="K283" s="531"/>
      <c r="L283" s="531"/>
      <c r="M283" s="531"/>
      <c r="N283" s="531"/>
      <c r="O283" s="490"/>
      <c r="P283" s="501">
        <f>SUM(J283:O283)</f>
        <v>0</v>
      </c>
      <c r="Q283" s="534">
        <v>0.5</v>
      </c>
      <c r="R283" s="531"/>
      <c r="S283" s="531"/>
      <c r="T283" s="531"/>
      <c r="U283" s="531"/>
      <c r="V283" s="490"/>
      <c r="W283" s="501">
        <f t="shared" si="67"/>
        <v>0.5</v>
      </c>
      <c r="X283" s="501">
        <f t="shared" si="68"/>
        <v>0.5</v>
      </c>
      <c r="Y283" s="473"/>
      <c r="Z283" s="531"/>
      <c r="AA283" s="531"/>
      <c r="AB283" s="531"/>
      <c r="AC283" s="531"/>
      <c r="AD283" s="490"/>
      <c r="AE283" s="501">
        <f>SUM(Y283:AD283)</f>
        <v>0</v>
      </c>
    </row>
    <row r="284" spans="2:31" s="65" customFormat="1" ht="15" customHeight="1">
      <c r="B284" s="495" t="s">
        <v>54</v>
      </c>
      <c r="C284" s="610" t="s">
        <v>731</v>
      </c>
      <c r="D284" s="493"/>
      <c r="E284" s="494"/>
      <c r="F284" s="681"/>
      <c r="G284" s="610" t="s">
        <v>7</v>
      </c>
      <c r="H284" s="105"/>
      <c r="I284" s="110" t="s">
        <v>453</v>
      </c>
      <c r="J284" s="473"/>
      <c r="K284" s="531"/>
      <c r="L284" s="531"/>
      <c r="M284" s="531"/>
      <c r="N284" s="531"/>
      <c r="O284" s="490"/>
      <c r="P284" s="501">
        <f>SUM(J284:O284)</f>
        <v>0</v>
      </c>
      <c r="Q284" s="534">
        <v>0.25</v>
      </c>
      <c r="R284" s="534">
        <v>0.49</v>
      </c>
      <c r="S284" s="531"/>
      <c r="T284" s="531"/>
      <c r="U284" s="531"/>
      <c r="V284" s="490"/>
      <c r="W284" s="501">
        <f t="shared" si="67"/>
        <v>0.74</v>
      </c>
      <c r="X284" s="501">
        <f t="shared" si="68"/>
        <v>0.74</v>
      </c>
      <c r="Y284" s="473"/>
      <c r="Z284" s="531"/>
      <c r="AA284" s="531"/>
      <c r="AB284" s="531"/>
      <c r="AC284" s="531"/>
      <c r="AD284" s="490"/>
      <c r="AE284" s="501">
        <f>SUM(Y284:AD284)</f>
        <v>0</v>
      </c>
    </row>
    <row r="285" spans="2:31" s="65" customFormat="1" ht="15" customHeight="1">
      <c r="B285" s="495" t="s">
        <v>54</v>
      </c>
      <c r="C285" s="610" t="s">
        <v>731</v>
      </c>
      <c r="D285" s="493"/>
      <c r="E285" s="494"/>
      <c r="F285" s="681"/>
      <c r="G285" s="610" t="s">
        <v>8</v>
      </c>
      <c r="H285" s="610" t="s">
        <v>164</v>
      </c>
      <c r="I285" s="524" t="s">
        <v>312</v>
      </c>
      <c r="J285" s="473"/>
      <c r="K285" s="531"/>
      <c r="L285" s="531"/>
      <c r="M285" s="534">
        <v>1</v>
      </c>
      <c r="N285" s="613">
        <v>1</v>
      </c>
      <c r="O285" s="614">
        <v>1</v>
      </c>
      <c r="P285" s="501">
        <f t="shared" si="77"/>
        <v>3</v>
      </c>
      <c r="Q285" s="660">
        <v>1</v>
      </c>
      <c r="R285" s="613">
        <v>1</v>
      </c>
      <c r="S285" s="531"/>
      <c r="T285" s="531"/>
      <c r="U285" s="531"/>
      <c r="V285" s="490"/>
      <c r="W285" s="501">
        <f t="shared" si="67"/>
        <v>2</v>
      </c>
      <c r="X285" s="501">
        <f t="shared" si="68"/>
        <v>5</v>
      </c>
      <c r="Y285" s="473"/>
      <c r="Z285" s="531"/>
      <c r="AA285" s="531"/>
      <c r="AB285" s="531"/>
      <c r="AC285" s="531"/>
      <c r="AD285" s="490"/>
      <c r="AE285" s="501">
        <f t="shared" si="78"/>
        <v>0</v>
      </c>
    </row>
    <row r="286" spans="2:31" s="65" customFormat="1" ht="15" customHeight="1">
      <c r="B286" s="495" t="s">
        <v>54</v>
      </c>
      <c r="C286" s="610" t="s">
        <v>731</v>
      </c>
      <c r="D286" s="493"/>
      <c r="E286" s="494"/>
      <c r="F286" s="681"/>
      <c r="G286" s="610" t="s">
        <v>8</v>
      </c>
      <c r="H286" s="610" t="s">
        <v>164</v>
      </c>
      <c r="I286" s="611" t="s">
        <v>432</v>
      </c>
      <c r="J286" s="482">
        <v>1</v>
      </c>
      <c r="K286" s="534">
        <v>1</v>
      </c>
      <c r="L286" s="534">
        <v>1</v>
      </c>
      <c r="M286" s="534">
        <v>1</v>
      </c>
      <c r="N286" s="613">
        <v>1</v>
      </c>
      <c r="O286" s="614">
        <v>1</v>
      </c>
      <c r="P286" s="501">
        <f t="shared" si="77"/>
        <v>6</v>
      </c>
      <c r="Q286" s="473"/>
      <c r="R286" s="531"/>
      <c r="S286" s="531"/>
      <c r="T286" s="531"/>
      <c r="U286" s="531"/>
      <c r="V286" s="490"/>
      <c r="W286" s="501">
        <f t="shared" si="67"/>
        <v>0</v>
      </c>
      <c r="X286" s="501">
        <f t="shared" si="68"/>
        <v>6</v>
      </c>
      <c r="Y286" s="473"/>
      <c r="Z286" s="531"/>
      <c r="AA286" s="531"/>
      <c r="AB286" s="531"/>
      <c r="AC286" s="531"/>
      <c r="AD286" s="490"/>
      <c r="AE286" s="501">
        <f t="shared" si="78"/>
        <v>0</v>
      </c>
    </row>
    <row r="287" spans="2:31" s="65" customFormat="1" ht="15" customHeight="1">
      <c r="B287" s="113" t="s">
        <v>54</v>
      </c>
      <c r="C287" s="610" t="s">
        <v>731</v>
      </c>
      <c r="D287" s="493"/>
      <c r="E287" s="494"/>
      <c r="F287" s="681"/>
      <c r="G287" s="610" t="s">
        <v>8</v>
      </c>
      <c r="H287" s="610" t="s">
        <v>164</v>
      </c>
      <c r="I287" s="611" t="s">
        <v>694</v>
      </c>
      <c r="J287" s="604"/>
      <c r="K287" s="605"/>
      <c r="L287" s="605"/>
      <c r="M287" s="605"/>
      <c r="N287" s="605"/>
      <c r="O287" s="480"/>
      <c r="P287" s="503">
        <f t="shared" si="77"/>
        <v>0</v>
      </c>
      <c r="Q287" s="604"/>
      <c r="R287" s="487">
        <v>1</v>
      </c>
      <c r="S287" s="605"/>
      <c r="T287" s="605"/>
      <c r="U287" s="605"/>
      <c r="V287" s="480"/>
      <c r="W287" s="503">
        <f t="shared" si="67"/>
        <v>1</v>
      </c>
      <c r="X287" s="503">
        <f t="shared" si="68"/>
        <v>1</v>
      </c>
      <c r="Y287" s="604"/>
      <c r="Z287" s="605"/>
      <c r="AA287" s="605"/>
      <c r="AB287" s="605"/>
      <c r="AC287" s="605"/>
      <c r="AD287" s="480"/>
      <c r="AE287" s="503">
        <f t="shared" si="78"/>
        <v>0</v>
      </c>
    </row>
    <row r="288" spans="2:31" s="65" customFormat="1" ht="15" customHeight="1">
      <c r="B288" s="495" t="s">
        <v>54</v>
      </c>
      <c r="C288" s="83" t="s">
        <v>732</v>
      </c>
      <c r="D288" s="493"/>
      <c r="E288" s="494"/>
      <c r="F288" s="681"/>
      <c r="G288" s="83" t="s">
        <v>7</v>
      </c>
      <c r="H288" s="83"/>
      <c r="I288" s="91" t="s">
        <v>178</v>
      </c>
      <c r="J288" s="147"/>
      <c r="K288" s="145"/>
      <c r="L288" s="145"/>
      <c r="M288" s="145"/>
      <c r="N288" s="145"/>
      <c r="O288" s="172"/>
      <c r="P288" s="502">
        <f t="shared" si="77"/>
        <v>0</v>
      </c>
      <c r="Q288" s="504"/>
      <c r="R288" s="606"/>
      <c r="S288" s="533">
        <v>0.4</v>
      </c>
      <c r="T288" s="533">
        <v>0.3</v>
      </c>
      <c r="U288" s="533">
        <v>0.3</v>
      </c>
      <c r="V288" s="603">
        <v>0.3</v>
      </c>
      <c r="W288" s="502">
        <f t="shared" si="67"/>
        <v>1.3</v>
      </c>
      <c r="X288" s="502">
        <f t="shared" si="68"/>
        <v>1.3</v>
      </c>
      <c r="Y288" s="754">
        <v>0.3</v>
      </c>
      <c r="Z288" s="486">
        <v>0.3</v>
      </c>
      <c r="AA288" s="606"/>
      <c r="AB288" s="606"/>
      <c r="AC288" s="606"/>
      <c r="AD288" s="477"/>
      <c r="AE288" s="502">
        <f t="shared" si="78"/>
        <v>0.6</v>
      </c>
    </row>
    <row r="289" spans="2:31" s="65" customFormat="1" ht="15" customHeight="1">
      <c r="B289" s="495" t="s">
        <v>54</v>
      </c>
      <c r="C289" s="610" t="s">
        <v>732</v>
      </c>
      <c r="D289" s="493"/>
      <c r="E289" s="494"/>
      <c r="F289" s="681"/>
      <c r="G289" s="610" t="s">
        <v>7</v>
      </c>
      <c r="H289" s="105"/>
      <c r="I289" s="110" t="s">
        <v>453</v>
      </c>
      <c r="J289" s="473"/>
      <c r="K289" s="531"/>
      <c r="L289" s="531"/>
      <c r="M289" s="531"/>
      <c r="N289" s="531"/>
      <c r="O289" s="490"/>
      <c r="P289" s="501">
        <f>SUM(J289:O289)</f>
        <v>0</v>
      </c>
      <c r="Q289" s="531"/>
      <c r="R289" s="531"/>
      <c r="S289" s="534">
        <v>0.1</v>
      </c>
      <c r="T289" s="534">
        <v>0.1</v>
      </c>
      <c r="U289" s="534">
        <v>0.1</v>
      </c>
      <c r="V289" s="137">
        <v>0.1</v>
      </c>
      <c r="W289" s="501">
        <f>SUM(Q289:V289)</f>
        <v>0.4</v>
      </c>
      <c r="X289" s="501">
        <f>SUM(P289,W289)</f>
        <v>0.4</v>
      </c>
      <c r="Y289" s="118">
        <v>0.1</v>
      </c>
      <c r="Z289" s="607">
        <v>0.1</v>
      </c>
      <c r="AA289" s="531"/>
      <c r="AB289" s="531"/>
      <c r="AC289" s="531"/>
      <c r="AD289" s="490"/>
      <c r="AE289" s="501">
        <f>SUM(Y289:AD289)</f>
        <v>0.2</v>
      </c>
    </row>
    <row r="290" spans="2:31" ht="15" customHeight="1">
      <c r="B290" s="495" t="s">
        <v>54</v>
      </c>
      <c r="C290" s="610" t="s">
        <v>732</v>
      </c>
      <c r="D290" s="493"/>
      <c r="E290" s="494"/>
      <c r="F290" s="681"/>
      <c r="G290" s="610" t="s">
        <v>8</v>
      </c>
      <c r="H290" s="610" t="s">
        <v>164</v>
      </c>
      <c r="I290" s="611" t="s">
        <v>101</v>
      </c>
      <c r="J290" s="208"/>
      <c r="K290" s="216"/>
      <c r="L290" s="216"/>
      <c r="M290" s="216"/>
      <c r="N290" s="802"/>
      <c r="O290" s="803"/>
      <c r="P290" s="121">
        <f t="shared" ref="P290:P292" si="79">SUM(J290:O290)</f>
        <v>0</v>
      </c>
      <c r="Q290" s="804"/>
      <c r="R290" s="657"/>
      <c r="S290" s="613">
        <v>0.75</v>
      </c>
      <c r="T290" s="613">
        <v>1</v>
      </c>
      <c r="U290" s="534">
        <v>1</v>
      </c>
      <c r="V290" s="137">
        <v>1</v>
      </c>
      <c r="W290" s="501">
        <f t="shared" si="67"/>
        <v>3.75</v>
      </c>
      <c r="X290" s="501">
        <f t="shared" si="68"/>
        <v>3.75</v>
      </c>
      <c r="Y290" s="422">
        <v>1</v>
      </c>
      <c r="Z290" s="331">
        <v>1</v>
      </c>
      <c r="AA290" s="216"/>
      <c r="AB290" s="216"/>
      <c r="AC290" s="216"/>
      <c r="AD290" s="227"/>
      <c r="AE290" s="121">
        <f t="shared" ref="AE290:AE307" si="80">SUM(Y290:AD290)</f>
        <v>2</v>
      </c>
    </row>
    <row r="291" spans="2:31" s="65" customFormat="1" ht="15" customHeight="1">
      <c r="B291" s="495" t="s">
        <v>54</v>
      </c>
      <c r="C291" s="610" t="s">
        <v>732</v>
      </c>
      <c r="D291" s="493"/>
      <c r="E291" s="494"/>
      <c r="F291" s="681"/>
      <c r="G291" s="610" t="s">
        <v>8</v>
      </c>
      <c r="H291" s="610" t="s">
        <v>164</v>
      </c>
      <c r="I291" s="524" t="s">
        <v>312</v>
      </c>
      <c r="J291" s="473"/>
      <c r="K291" s="531"/>
      <c r="L291" s="531"/>
      <c r="M291" s="531"/>
      <c r="N291" s="657"/>
      <c r="O291" s="799"/>
      <c r="P291" s="501">
        <f t="shared" si="79"/>
        <v>0</v>
      </c>
      <c r="Q291" s="804"/>
      <c r="R291" s="657"/>
      <c r="S291" s="613">
        <v>1</v>
      </c>
      <c r="T291" s="613">
        <v>1</v>
      </c>
      <c r="U291" s="534">
        <v>1</v>
      </c>
      <c r="V291" s="137">
        <v>1</v>
      </c>
      <c r="W291" s="501">
        <f t="shared" si="67"/>
        <v>4</v>
      </c>
      <c r="X291" s="501">
        <f t="shared" si="68"/>
        <v>4</v>
      </c>
      <c r="Y291" s="118">
        <v>1</v>
      </c>
      <c r="Z291" s="607">
        <v>1</v>
      </c>
      <c r="AA291" s="531"/>
      <c r="AB291" s="531"/>
      <c r="AC291" s="531"/>
      <c r="AD291" s="490"/>
      <c r="AE291" s="501">
        <f t="shared" si="80"/>
        <v>2</v>
      </c>
    </row>
    <row r="292" spans="2:31" s="65" customFormat="1" ht="15" customHeight="1">
      <c r="B292" s="113" t="s">
        <v>54</v>
      </c>
      <c r="C292" s="610" t="s">
        <v>732</v>
      </c>
      <c r="D292" s="493"/>
      <c r="E292" s="494"/>
      <c r="F292" s="681"/>
      <c r="G292" s="610" t="s">
        <v>8</v>
      </c>
      <c r="H292" s="610" t="s">
        <v>164</v>
      </c>
      <c r="I292" s="611" t="s">
        <v>694</v>
      </c>
      <c r="J292" s="604"/>
      <c r="K292" s="605"/>
      <c r="L292" s="605"/>
      <c r="M292" s="605"/>
      <c r="N292" s="605"/>
      <c r="O292" s="480"/>
      <c r="P292" s="503">
        <f t="shared" si="79"/>
        <v>0</v>
      </c>
      <c r="Q292" s="604"/>
      <c r="R292" s="605"/>
      <c r="S292" s="615">
        <v>1</v>
      </c>
      <c r="T292" s="615">
        <v>1</v>
      </c>
      <c r="U292" s="487">
        <v>1</v>
      </c>
      <c r="V292" s="801">
        <v>1</v>
      </c>
      <c r="W292" s="503">
        <f t="shared" si="67"/>
        <v>4</v>
      </c>
      <c r="X292" s="503">
        <f t="shared" si="68"/>
        <v>4</v>
      </c>
      <c r="Y292" s="142">
        <v>1</v>
      </c>
      <c r="Z292" s="489">
        <v>1</v>
      </c>
      <c r="AA292" s="605"/>
      <c r="AB292" s="605"/>
      <c r="AC292" s="605"/>
      <c r="AD292" s="480"/>
      <c r="AE292" s="503">
        <f t="shared" si="80"/>
        <v>2</v>
      </c>
    </row>
    <row r="293" spans="2:31" s="496" customFormat="1" ht="15" customHeight="1">
      <c r="B293" s="198" t="s">
        <v>429</v>
      </c>
      <c r="C293" s="83" t="s">
        <v>393</v>
      </c>
      <c r="D293" s="493"/>
      <c r="E293" s="96"/>
      <c r="F293" s="683" t="s">
        <v>452</v>
      </c>
      <c r="G293" s="83" t="s">
        <v>7</v>
      </c>
      <c r="H293" s="83"/>
      <c r="I293" s="91" t="s">
        <v>431</v>
      </c>
      <c r="J293" s="310"/>
      <c r="K293" s="207"/>
      <c r="L293" s="207"/>
      <c r="M293" s="207"/>
      <c r="N293" s="640"/>
      <c r="O293" s="695">
        <v>0.8</v>
      </c>
      <c r="P293" s="508">
        <f t="shared" si="77"/>
        <v>0.8</v>
      </c>
      <c r="Q293" s="696">
        <v>0.8</v>
      </c>
      <c r="R293" s="697">
        <v>0.8</v>
      </c>
      <c r="S293" s="640"/>
      <c r="T293" s="640"/>
      <c r="U293" s="640"/>
      <c r="V293" s="691"/>
      <c r="W293" s="508">
        <f t="shared" si="67"/>
        <v>1.6</v>
      </c>
      <c r="X293" s="508">
        <f t="shared" si="68"/>
        <v>2.4000000000000004</v>
      </c>
      <c r="Y293" s="692"/>
      <c r="Z293" s="640"/>
      <c r="AA293" s="640"/>
      <c r="AB293" s="640"/>
      <c r="AC293" s="207"/>
      <c r="AD293" s="231"/>
      <c r="AE293" s="508">
        <f t="shared" si="80"/>
        <v>0</v>
      </c>
    </row>
    <row r="294" spans="2:31" s="496" customFormat="1" ht="15" customHeight="1">
      <c r="B294" s="112" t="s">
        <v>430</v>
      </c>
      <c r="C294" s="84" t="s">
        <v>393</v>
      </c>
      <c r="D294" s="493"/>
      <c r="E294" s="494"/>
      <c r="F294" s="681"/>
      <c r="G294" s="84" t="s">
        <v>62</v>
      </c>
      <c r="H294" s="610" t="s">
        <v>164</v>
      </c>
      <c r="I294" s="611" t="s">
        <v>432</v>
      </c>
      <c r="J294" s="205"/>
      <c r="K294" s="205"/>
      <c r="L294" s="205"/>
      <c r="M294" s="205"/>
      <c r="N294" s="205"/>
      <c r="O294" s="230"/>
      <c r="P294" s="501">
        <f t="shared" si="77"/>
        <v>0</v>
      </c>
      <c r="Q294" s="726">
        <v>1</v>
      </c>
      <c r="R294" s="727">
        <v>1</v>
      </c>
      <c r="S294" s="694"/>
      <c r="T294" s="694"/>
      <c r="U294" s="694"/>
      <c r="V294" s="701"/>
      <c r="W294" s="501">
        <f t="shared" si="67"/>
        <v>2</v>
      </c>
      <c r="X294" s="501">
        <f t="shared" si="68"/>
        <v>2</v>
      </c>
      <c r="Y294" s="693"/>
      <c r="Z294" s="694"/>
      <c r="AA294" s="205"/>
      <c r="AB294" s="205"/>
      <c r="AC294" s="205"/>
      <c r="AD294" s="230"/>
      <c r="AE294" s="501">
        <f t="shared" si="80"/>
        <v>0</v>
      </c>
    </row>
    <row r="295" spans="2:31" s="496" customFormat="1" ht="15" customHeight="1">
      <c r="B295" s="112" t="s">
        <v>430</v>
      </c>
      <c r="C295" s="84" t="s">
        <v>393</v>
      </c>
      <c r="D295" s="493"/>
      <c r="E295" s="494"/>
      <c r="F295" s="681"/>
      <c r="G295" s="84" t="s">
        <v>8</v>
      </c>
      <c r="H295" s="610"/>
      <c r="I295" s="611" t="s">
        <v>114</v>
      </c>
      <c r="J295" s="205"/>
      <c r="K295" s="205"/>
      <c r="L295" s="205"/>
      <c r="M295" s="205"/>
      <c r="N295" s="205"/>
      <c r="O295" s="230"/>
      <c r="P295" s="501">
        <f t="shared" si="77"/>
        <v>0</v>
      </c>
      <c r="Q295" s="311"/>
      <c r="R295" s="206"/>
      <c r="S295" s="700"/>
      <c r="T295" s="700"/>
      <c r="U295" s="700"/>
      <c r="V295" s="702"/>
      <c r="W295" s="503">
        <f t="shared" si="67"/>
        <v>0</v>
      </c>
      <c r="X295" s="503">
        <f t="shared" si="68"/>
        <v>0</v>
      </c>
      <c r="Y295" s="703"/>
      <c r="Z295" s="700"/>
      <c r="AA295" s="206"/>
      <c r="AB295" s="206"/>
      <c r="AC295" s="206"/>
      <c r="AD295" s="229"/>
      <c r="AE295" s="503">
        <f t="shared" si="80"/>
        <v>0</v>
      </c>
    </row>
    <row r="296" spans="2:31" s="496" customFormat="1" ht="15" customHeight="1">
      <c r="B296" s="198" t="s">
        <v>430</v>
      </c>
      <c r="C296" s="83" t="s">
        <v>393</v>
      </c>
      <c r="D296" s="493"/>
      <c r="E296" s="96"/>
      <c r="F296" s="681"/>
      <c r="G296" s="83" t="s">
        <v>7</v>
      </c>
      <c r="H296" s="83"/>
      <c r="I296" s="91" t="s">
        <v>178</v>
      </c>
      <c r="J296" s="310"/>
      <c r="K296" s="207"/>
      <c r="L296" s="207"/>
      <c r="M296" s="207"/>
      <c r="N296" s="207"/>
      <c r="O296" s="231"/>
      <c r="P296" s="508">
        <f t="shared" si="77"/>
        <v>0</v>
      </c>
      <c r="Q296" s="312"/>
      <c r="R296" s="299"/>
      <c r="S296" s="299"/>
      <c r="T296" s="299"/>
      <c r="U296" s="299"/>
      <c r="V296" s="332"/>
      <c r="W296" s="502">
        <f t="shared" si="67"/>
        <v>0</v>
      </c>
      <c r="X296" s="502">
        <f t="shared" si="68"/>
        <v>0</v>
      </c>
      <c r="Y296" s="312"/>
      <c r="Z296" s="299"/>
      <c r="AA296" s="299"/>
      <c r="AB296" s="299"/>
      <c r="AC296" s="299"/>
      <c r="AD296" s="332"/>
      <c r="AE296" s="502">
        <f t="shared" si="80"/>
        <v>0</v>
      </c>
    </row>
    <row r="297" spans="2:31" s="496" customFormat="1" ht="15" customHeight="1">
      <c r="B297" s="112" t="s">
        <v>430</v>
      </c>
      <c r="C297" s="84" t="s">
        <v>393</v>
      </c>
      <c r="D297" s="493"/>
      <c r="E297" s="494"/>
      <c r="F297" s="681"/>
      <c r="G297" s="84" t="s">
        <v>7</v>
      </c>
      <c r="H297" s="610"/>
      <c r="I297" s="611" t="s">
        <v>355</v>
      </c>
      <c r="J297" s="205"/>
      <c r="K297" s="205"/>
      <c r="L297" s="205"/>
      <c r="M297" s="205"/>
      <c r="N297" s="205"/>
      <c r="O297" s="230"/>
      <c r="P297" s="501">
        <f t="shared" si="77"/>
        <v>0</v>
      </c>
      <c r="Q297" s="292"/>
      <c r="R297" s="205"/>
      <c r="S297" s="205"/>
      <c r="T297" s="205">
        <v>0.01</v>
      </c>
      <c r="U297" s="205">
        <v>0.01</v>
      </c>
      <c r="V297" s="230">
        <v>0.01</v>
      </c>
      <c r="W297" s="501">
        <f t="shared" si="67"/>
        <v>0.03</v>
      </c>
      <c r="X297" s="501">
        <f t="shared" si="68"/>
        <v>0.03</v>
      </c>
      <c r="Y297" s="292">
        <v>0.01</v>
      </c>
      <c r="Z297" s="205">
        <v>0.01</v>
      </c>
      <c r="AA297" s="205"/>
      <c r="AB297" s="205"/>
      <c r="AC297" s="205"/>
      <c r="AD297" s="230"/>
      <c r="AE297" s="501">
        <f t="shared" si="80"/>
        <v>0.02</v>
      </c>
    </row>
    <row r="298" spans="2:31" s="496" customFormat="1" ht="15" customHeight="1">
      <c r="B298" s="112" t="s">
        <v>430</v>
      </c>
      <c r="C298" s="84" t="s">
        <v>393</v>
      </c>
      <c r="D298" s="493"/>
      <c r="E298" s="494"/>
      <c r="F298" s="681"/>
      <c r="G298" s="84" t="s">
        <v>8</v>
      </c>
      <c r="H298" s="610"/>
      <c r="I298" s="611" t="s">
        <v>120</v>
      </c>
      <c r="J298" s="205"/>
      <c r="K298" s="205"/>
      <c r="L298" s="205"/>
      <c r="M298" s="205"/>
      <c r="N298" s="205"/>
      <c r="O298" s="230"/>
      <c r="P298" s="501">
        <f t="shared" si="77"/>
        <v>0</v>
      </c>
      <c r="Q298" s="292"/>
      <c r="R298" s="205"/>
      <c r="S298" s="205"/>
      <c r="T298" s="205">
        <v>1</v>
      </c>
      <c r="U298" s="205">
        <v>1</v>
      </c>
      <c r="V298" s="230">
        <v>1</v>
      </c>
      <c r="W298" s="501">
        <f t="shared" si="67"/>
        <v>3</v>
      </c>
      <c r="X298" s="501">
        <f t="shared" si="68"/>
        <v>3</v>
      </c>
      <c r="Y298" s="292">
        <v>1</v>
      </c>
      <c r="Z298" s="205">
        <v>1</v>
      </c>
      <c r="AA298" s="205"/>
      <c r="AB298" s="205"/>
      <c r="AC298" s="205"/>
      <c r="AD298" s="230"/>
      <c r="AE298" s="501">
        <f t="shared" si="80"/>
        <v>2</v>
      </c>
    </row>
    <row r="299" spans="2:31" s="496" customFormat="1" ht="15" customHeight="1">
      <c r="B299" s="112" t="s">
        <v>430</v>
      </c>
      <c r="C299" s="84" t="s">
        <v>393</v>
      </c>
      <c r="D299" s="493"/>
      <c r="E299" s="494"/>
      <c r="F299" s="681"/>
      <c r="G299" s="84" t="s">
        <v>8</v>
      </c>
      <c r="H299" s="610"/>
      <c r="I299" s="611" t="s">
        <v>120</v>
      </c>
      <c r="J299" s="205"/>
      <c r="K299" s="205"/>
      <c r="L299" s="205"/>
      <c r="M299" s="205"/>
      <c r="N299" s="205"/>
      <c r="O299" s="230"/>
      <c r="P299" s="501">
        <f t="shared" si="77"/>
        <v>0</v>
      </c>
      <c r="Q299" s="292"/>
      <c r="R299" s="205"/>
      <c r="S299" s="205"/>
      <c r="T299" s="205">
        <v>1</v>
      </c>
      <c r="U299" s="205">
        <v>1</v>
      </c>
      <c r="V299" s="230">
        <v>1</v>
      </c>
      <c r="W299" s="501">
        <f t="shared" si="67"/>
        <v>3</v>
      </c>
      <c r="X299" s="501">
        <f t="shared" si="68"/>
        <v>3</v>
      </c>
      <c r="Y299" s="292"/>
      <c r="Z299" s="205"/>
      <c r="AA299" s="205"/>
      <c r="AB299" s="205"/>
      <c r="AC299" s="205"/>
      <c r="AD299" s="230"/>
      <c r="AE299" s="501">
        <f t="shared" si="80"/>
        <v>0</v>
      </c>
    </row>
    <row r="300" spans="2:31" s="496" customFormat="1" ht="15" customHeight="1">
      <c r="B300" s="112" t="s">
        <v>430</v>
      </c>
      <c r="C300" s="84" t="s">
        <v>393</v>
      </c>
      <c r="D300" s="493"/>
      <c r="E300" s="494"/>
      <c r="F300" s="681"/>
      <c r="G300" s="84" t="s">
        <v>8</v>
      </c>
      <c r="H300" s="610"/>
      <c r="I300" s="611" t="s">
        <v>120</v>
      </c>
      <c r="J300" s="205"/>
      <c r="K300" s="205"/>
      <c r="L300" s="205"/>
      <c r="M300" s="205"/>
      <c r="N300" s="205"/>
      <c r="O300" s="230"/>
      <c r="P300" s="501">
        <f t="shared" si="77"/>
        <v>0</v>
      </c>
      <c r="Q300" s="292"/>
      <c r="R300" s="205"/>
      <c r="S300" s="205"/>
      <c r="T300" s="205"/>
      <c r="U300" s="205">
        <v>1</v>
      </c>
      <c r="V300" s="230">
        <v>1</v>
      </c>
      <c r="W300" s="501">
        <f t="shared" si="67"/>
        <v>2</v>
      </c>
      <c r="X300" s="501">
        <f t="shared" si="68"/>
        <v>2</v>
      </c>
      <c r="Y300" s="292"/>
      <c r="Z300" s="205"/>
      <c r="AA300" s="205"/>
      <c r="AB300" s="205"/>
      <c r="AC300" s="205"/>
      <c r="AD300" s="230"/>
      <c r="AE300" s="501">
        <f t="shared" si="80"/>
        <v>0</v>
      </c>
    </row>
    <row r="301" spans="2:31" s="496" customFormat="1" ht="15" customHeight="1">
      <c r="B301" s="112" t="s">
        <v>430</v>
      </c>
      <c r="C301" s="84" t="s">
        <v>393</v>
      </c>
      <c r="D301" s="493"/>
      <c r="E301" s="494"/>
      <c r="F301" s="681"/>
      <c r="G301" s="84" t="s">
        <v>8</v>
      </c>
      <c r="H301" s="610"/>
      <c r="I301" s="611" t="s">
        <v>120</v>
      </c>
      <c r="J301" s="205"/>
      <c r="K301" s="205"/>
      <c r="L301" s="205"/>
      <c r="M301" s="205"/>
      <c r="N301" s="205"/>
      <c r="O301" s="230"/>
      <c r="P301" s="501">
        <f t="shared" si="77"/>
        <v>0</v>
      </c>
      <c r="Q301" s="292"/>
      <c r="R301" s="205"/>
      <c r="S301" s="205"/>
      <c r="T301" s="205"/>
      <c r="U301" s="205">
        <v>1</v>
      </c>
      <c r="V301" s="230">
        <v>1</v>
      </c>
      <c r="W301" s="501">
        <f t="shared" si="67"/>
        <v>2</v>
      </c>
      <c r="X301" s="501">
        <f t="shared" si="68"/>
        <v>2</v>
      </c>
      <c r="Y301" s="292"/>
      <c r="Z301" s="205"/>
      <c r="AA301" s="205"/>
      <c r="AB301" s="205"/>
      <c r="AC301" s="205"/>
      <c r="AD301" s="230"/>
      <c r="AE301" s="501">
        <f t="shared" si="80"/>
        <v>0</v>
      </c>
    </row>
    <row r="302" spans="2:31" s="496" customFormat="1" ht="15" customHeight="1">
      <c r="B302" s="112" t="s">
        <v>430</v>
      </c>
      <c r="C302" s="84" t="s">
        <v>393</v>
      </c>
      <c r="D302" s="493"/>
      <c r="E302" s="494"/>
      <c r="F302" s="681"/>
      <c r="G302" s="84" t="s">
        <v>8</v>
      </c>
      <c r="H302" s="610"/>
      <c r="I302" s="611" t="s">
        <v>120</v>
      </c>
      <c r="J302" s="205"/>
      <c r="K302" s="205"/>
      <c r="L302" s="205"/>
      <c r="M302" s="205"/>
      <c r="N302" s="205"/>
      <c r="O302" s="230"/>
      <c r="P302" s="501">
        <f t="shared" si="77"/>
        <v>0</v>
      </c>
      <c r="Q302" s="292"/>
      <c r="R302" s="205"/>
      <c r="S302" s="205"/>
      <c r="T302" s="205"/>
      <c r="U302" s="205">
        <v>1</v>
      </c>
      <c r="V302" s="230">
        <v>1</v>
      </c>
      <c r="W302" s="501">
        <f t="shared" si="67"/>
        <v>2</v>
      </c>
      <c r="X302" s="501">
        <f t="shared" si="68"/>
        <v>2</v>
      </c>
      <c r="Y302" s="292"/>
      <c r="Z302" s="205"/>
      <c r="AA302" s="205"/>
      <c r="AB302" s="205"/>
      <c r="AC302" s="205"/>
      <c r="AD302" s="230"/>
      <c r="AE302" s="501">
        <f t="shared" si="80"/>
        <v>0</v>
      </c>
    </row>
    <row r="303" spans="2:31" s="496" customFormat="1" ht="15" customHeight="1">
      <c r="B303" s="112" t="s">
        <v>430</v>
      </c>
      <c r="C303" s="84" t="s">
        <v>393</v>
      </c>
      <c r="D303" s="493"/>
      <c r="E303" s="494"/>
      <c r="F303" s="681"/>
      <c r="G303" s="84" t="s">
        <v>8</v>
      </c>
      <c r="H303" s="610"/>
      <c r="I303" s="611" t="s">
        <v>120</v>
      </c>
      <c r="J303" s="205"/>
      <c r="K303" s="205"/>
      <c r="L303" s="205"/>
      <c r="M303" s="205"/>
      <c r="N303" s="205"/>
      <c r="O303" s="230"/>
      <c r="P303" s="501">
        <f t="shared" si="77"/>
        <v>0</v>
      </c>
      <c r="Q303" s="292"/>
      <c r="R303" s="205"/>
      <c r="S303" s="205"/>
      <c r="T303" s="205"/>
      <c r="U303" s="205">
        <v>1</v>
      </c>
      <c r="V303" s="230">
        <v>1</v>
      </c>
      <c r="W303" s="501">
        <f t="shared" si="67"/>
        <v>2</v>
      </c>
      <c r="X303" s="501">
        <f t="shared" si="68"/>
        <v>2</v>
      </c>
      <c r="Y303" s="292"/>
      <c r="Z303" s="205"/>
      <c r="AA303" s="205"/>
      <c r="AB303" s="205"/>
      <c r="AC303" s="205"/>
      <c r="AD303" s="230"/>
      <c r="AE303" s="501">
        <f t="shared" si="80"/>
        <v>0</v>
      </c>
    </row>
    <row r="304" spans="2:31" s="496" customFormat="1" ht="15" customHeight="1">
      <c r="B304" s="112" t="s">
        <v>430</v>
      </c>
      <c r="C304" s="84" t="s">
        <v>393</v>
      </c>
      <c r="D304" s="493"/>
      <c r="E304" s="494"/>
      <c r="F304" s="681"/>
      <c r="G304" s="84" t="s">
        <v>8</v>
      </c>
      <c r="H304" s="610"/>
      <c r="I304" s="611" t="s">
        <v>120</v>
      </c>
      <c r="J304" s="205"/>
      <c r="K304" s="205"/>
      <c r="L304" s="205"/>
      <c r="M304" s="205"/>
      <c r="N304" s="205"/>
      <c r="O304" s="230"/>
      <c r="P304" s="501">
        <f t="shared" si="77"/>
        <v>0</v>
      </c>
      <c r="Q304" s="292"/>
      <c r="R304" s="205"/>
      <c r="S304" s="205"/>
      <c r="T304" s="205"/>
      <c r="U304" s="205">
        <v>1</v>
      </c>
      <c r="V304" s="230">
        <v>1</v>
      </c>
      <c r="W304" s="501">
        <f t="shared" si="67"/>
        <v>2</v>
      </c>
      <c r="X304" s="501">
        <f t="shared" si="68"/>
        <v>2</v>
      </c>
      <c r="Y304" s="292"/>
      <c r="Z304" s="205"/>
      <c r="AA304" s="205"/>
      <c r="AB304" s="205"/>
      <c r="AC304" s="205"/>
      <c r="AD304" s="230"/>
      <c r="AE304" s="501">
        <f t="shared" si="80"/>
        <v>0</v>
      </c>
    </row>
    <row r="305" spans="2:31" s="496" customFormat="1" ht="15" customHeight="1">
      <c r="B305" s="112" t="s">
        <v>430</v>
      </c>
      <c r="C305" s="84" t="s">
        <v>393</v>
      </c>
      <c r="D305" s="493"/>
      <c r="E305" s="494"/>
      <c r="F305" s="681"/>
      <c r="G305" s="84" t="s">
        <v>8</v>
      </c>
      <c r="H305" s="610"/>
      <c r="I305" s="611" t="s">
        <v>120</v>
      </c>
      <c r="J305" s="205"/>
      <c r="K305" s="205"/>
      <c r="L305" s="205"/>
      <c r="M305" s="205"/>
      <c r="N305" s="205"/>
      <c r="O305" s="230"/>
      <c r="P305" s="501">
        <f t="shared" si="77"/>
        <v>0</v>
      </c>
      <c r="Q305" s="292"/>
      <c r="R305" s="205"/>
      <c r="S305" s="205"/>
      <c r="T305" s="205"/>
      <c r="U305" s="205">
        <v>1</v>
      </c>
      <c r="V305" s="230">
        <v>1</v>
      </c>
      <c r="W305" s="501">
        <f t="shared" ref="W305:W368" si="81">SUM(Q305:V305)</f>
        <v>2</v>
      </c>
      <c r="X305" s="501">
        <f t="shared" ref="X305:X368" si="82">SUM(P305,W305)</f>
        <v>2</v>
      </c>
      <c r="Y305" s="292"/>
      <c r="Z305" s="205"/>
      <c r="AA305" s="205"/>
      <c r="AB305" s="205"/>
      <c r="AC305" s="205"/>
      <c r="AD305" s="230"/>
      <c r="AE305" s="501">
        <f t="shared" si="80"/>
        <v>0</v>
      </c>
    </row>
    <row r="306" spans="2:31" s="496" customFormat="1" ht="15" customHeight="1">
      <c r="B306" s="112" t="s">
        <v>430</v>
      </c>
      <c r="C306" s="84" t="s">
        <v>393</v>
      </c>
      <c r="D306" s="493"/>
      <c r="E306" s="494"/>
      <c r="F306" s="681"/>
      <c r="G306" s="84" t="s">
        <v>8</v>
      </c>
      <c r="H306" s="610"/>
      <c r="I306" s="611" t="s">
        <v>120</v>
      </c>
      <c r="J306" s="205"/>
      <c r="K306" s="205"/>
      <c r="L306" s="205"/>
      <c r="M306" s="205"/>
      <c r="N306" s="205"/>
      <c r="O306" s="230"/>
      <c r="P306" s="501">
        <f t="shared" si="77"/>
        <v>0</v>
      </c>
      <c r="Q306" s="292"/>
      <c r="R306" s="205"/>
      <c r="S306" s="205"/>
      <c r="T306" s="205"/>
      <c r="U306" s="205">
        <v>1</v>
      </c>
      <c r="V306" s="230">
        <v>1</v>
      </c>
      <c r="W306" s="501">
        <f t="shared" si="81"/>
        <v>2</v>
      </c>
      <c r="X306" s="501">
        <f t="shared" si="82"/>
        <v>2</v>
      </c>
      <c r="Y306" s="292"/>
      <c r="Z306" s="205"/>
      <c r="AA306" s="205"/>
      <c r="AB306" s="205"/>
      <c r="AC306" s="205"/>
      <c r="AD306" s="230"/>
      <c r="AE306" s="501">
        <f t="shared" si="80"/>
        <v>0</v>
      </c>
    </row>
    <row r="307" spans="2:31" s="496" customFormat="1" ht="15" customHeight="1">
      <c r="B307" s="112" t="s">
        <v>430</v>
      </c>
      <c r="C307" s="84" t="s">
        <v>393</v>
      </c>
      <c r="D307" s="493"/>
      <c r="E307" s="494"/>
      <c r="F307" s="681"/>
      <c r="G307" s="84" t="s">
        <v>8</v>
      </c>
      <c r="H307" s="610"/>
      <c r="I307" s="611" t="s">
        <v>114</v>
      </c>
      <c r="J307" s="205"/>
      <c r="K307" s="205"/>
      <c r="L307" s="205"/>
      <c r="M307" s="205"/>
      <c r="N307" s="205"/>
      <c r="O307" s="230"/>
      <c r="P307" s="501">
        <f t="shared" si="77"/>
        <v>0</v>
      </c>
      <c r="Q307" s="292"/>
      <c r="R307" s="205"/>
      <c r="S307" s="205"/>
      <c r="T307" s="205"/>
      <c r="U307" s="205">
        <v>1</v>
      </c>
      <c r="V307" s="230">
        <v>1</v>
      </c>
      <c r="W307" s="501">
        <f t="shared" si="81"/>
        <v>2</v>
      </c>
      <c r="X307" s="501">
        <f t="shared" si="82"/>
        <v>2</v>
      </c>
      <c r="Y307" s="292">
        <v>1</v>
      </c>
      <c r="Z307" s="205">
        <v>1</v>
      </c>
      <c r="AA307" s="205"/>
      <c r="AB307" s="205"/>
      <c r="AC307" s="205"/>
      <c r="AD307" s="230"/>
      <c r="AE307" s="501">
        <f t="shared" si="80"/>
        <v>2</v>
      </c>
    </row>
    <row r="308" spans="2:31" s="496" customFormat="1" ht="15" customHeight="1">
      <c r="B308" s="198" t="s">
        <v>219</v>
      </c>
      <c r="C308" s="83" t="s">
        <v>249</v>
      </c>
      <c r="D308" s="493"/>
      <c r="E308" s="96"/>
      <c r="F308" s="683" t="s">
        <v>453</v>
      </c>
      <c r="G308" s="97" t="s">
        <v>7</v>
      </c>
      <c r="H308" s="97"/>
      <c r="I308" s="95" t="s">
        <v>194</v>
      </c>
      <c r="J308" s="360">
        <v>0.15</v>
      </c>
      <c r="K308" s="207"/>
      <c r="L308" s="253"/>
      <c r="M308" s="207"/>
      <c r="N308" s="207"/>
      <c r="O308" s="231"/>
      <c r="P308" s="508">
        <f>SUM(J308:O308)</f>
        <v>0.15</v>
      </c>
      <c r="Q308" s="310"/>
      <c r="R308" s="207"/>
      <c r="S308" s="207"/>
      <c r="T308" s="207"/>
      <c r="U308" s="207"/>
      <c r="V308" s="231"/>
      <c r="W308" s="508">
        <f t="shared" si="81"/>
        <v>0</v>
      </c>
      <c r="X308" s="508">
        <f t="shared" si="82"/>
        <v>0.15</v>
      </c>
      <c r="Y308" s="310"/>
      <c r="Z308" s="207"/>
      <c r="AA308" s="207"/>
      <c r="AB308" s="207"/>
      <c r="AC308" s="207"/>
      <c r="AD308" s="231"/>
      <c r="AE308" s="508">
        <f>SUM(Y308:AD308)</f>
        <v>0</v>
      </c>
    </row>
    <row r="309" spans="2:31" s="496" customFormat="1" ht="15" customHeight="1">
      <c r="B309" s="112" t="s">
        <v>219</v>
      </c>
      <c r="C309" s="84" t="s">
        <v>248</v>
      </c>
      <c r="D309" s="493"/>
      <c r="E309" s="494"/>
      <c r="F309" s="681"/>
      <c r="G309" s="84" t="s">
        <v>7</v>
      </c>
      <c r="H309" s="610"/>
      <c r="I309" s="611" t="s">
        <v>178</v>
      </c>
      <c r="J309" s="302">
        <v>0.05</v>
      </c>
      <c r="K309" s="205"/>
      <c r="L309" s="234"/>
      <c r="M309" s="205"/>
      <c r="N309" s="205"/>
      <c r="O309" s="230"/>
      <c r="P309" s="501">
        <f>SUM(J309:O309)</f>
        <v>0.05</v>
      </c>
      <c r="Q309" s="292"/>
      <c r="R309" s="205"/>
      <c r="S309" s="205"/>
      <c r="T309" s="205"/>
      <c r="U309" s="205"/>
      <c r="V309" s="230"/>
      <c r="W309" s="501">
        <f t="shared" si="81"/>
        <v>0</v>
      </c>
      <c r="X309" s="501">
        <f t="shared" si="82"/>
        <v>0.05</v>
      </c>
      <c r="Y309" s="292"/>
      <c r="Z309" s="205"/>
      <c r="AA309" s="205"/>
      <c r="AB309" s="205"/>
      <c r="AC309" s="205"/>
      <c r="AD309" s="230"/>
      <c r="AE309" s="501">
        <f>SUM(Y309:AD309)</f>
        <v>0</v>
      </c>
    </row>
    <row r="310" spans="2:31" s="496" customFormat="1" ht="15" customHeight="1">
      <c r="B310" s="112" t="s">
        <v>219</v>
      </c>
      <c r="C310" s="84" t="s">
        <v>248</v>
      </c>
      <c r="D310" s="493"/>
      <c r="E310" s="494"/>
      <c r="F310" s="681"/>
      <c r="G310" s="84" t="s">
        <v>7</v>
      </c>
      <c r="H310" s="610"/>
      <c r="I310" s="611" t="s">
        <v>355</v>
      </c>
      <c r="J310" s="302">
        <v>0.75</v>
      </c>
      <c r="K310" s="205"/>
      <c r="L310" s="234"/>
      <c r="M310" s="205"/>
      <c r="N310" s="205"/>
      <c r="O310" s="230"/>
      <c r="P310" s="501">
        <f t="shared" ref="P310:P315" si="83">SUM(J310:O310)</f>
        <v>0.75</v>
      </c>
      <c r="Q310" s="292"/>
      <c r="R310" s="205"/>
      <c r="S310" s="205"/>
      <c r="T310" s="205"/>
      <c r="U310" s="205"/>
      <c r="V310" s="230"/>
      <c r="W310" s="501">
        <f t="shared" si="81"/>
        <v>0</v>
      </c>
      <c r="X310" s="501">
        <f t="shared" si="82"/>
        <v>0.75</v>
      </c>
      <c r="Y310" s="292"/>
      <c r="Z310" s="205"/>
      <c r="AA310" s="205"/>
      <c r="AB310" s="205"/>
      <c r="AC310" s="205"/>
      <c r="AD310" s="230"/>
      <c r="AE310" s="501">
        <f t="shared" ref="AE310:AE315" si="84">SUM(Y310:AD310)</f>
        <v>0</v>
      </c>
    </row>
    <row r="311" spans="2:31" s="496" customFormat="1" ht="15" customHeight="1">
      <c r="B311" s="112" t="s">
        <v>219</v>
      </c>
      <c r="C311" s="84" t="s">
        <v>248</v>
      </c>
      <c r="D311" s="493"/>
      <c r="E311" s="494"/>
      <c r="F311" s="681"/>
      <c r="G311" s="84" t="s">
        <v>8</v>
      </c>
      <c r="H311" s="610" t="s">
        <v>230</v>
      </c>
      <c r="I311" s="611" t="s">
        <v>195</v>
      </c>
      <c r="J311" s="302">
        <v>0.35</v>
      </c>
      <c r="K311" s="205"/>
      <c r="L311" s="234"/>
      <c r="M311" s="205"/>
      <c r="N311" s="205"/>
      <c r="O311" s="230"/>
      <c r="P311" s="501">
        <f t="shared" si="83"/>
        <v>0.35</v>
      </c>
      <c r="Q311" s="292"/>
      <c r="R311" s="205"/>
      <c r="S311" s="205"/>
      <c r="T311" s="205"/>
      <c r="U311" s="205"/>
      <c r="V311" s="230"/>
      <c r="W311" s="501">
        <f t="shared" si="81"/>
        <v>0</v>
      </c>
      <c r="X311" s="501">
        <f t="shared" si="82"/>
        <v>0.35</v>
      </c>
      <c r="Y311" s="292"/>
      <c r="Z311" s="205"/>
      <c r="AA311" s="205"/>
      <c r="AB311" s="205"/>
      <c r="AC311" s="205"/>
      <c r="AD311" s="230"/>
      <c r="AE311" s="501">
        <f t="shared" si="84"/>
        <v>0</v>
      </c>
    </row>
    <row r="312" spans="2:31" s="496" customFormat="1" ht="15" customHeight="1">
      <c r="B312" s="112" t="s">
        <v>219</v>
      </c>
      <c r="C312" s="84" t="s">
        <v>248</v>
      </c>
      <c r="D312" s="493"/>
      <c r="E312" s="494"/>
      <c r="F312" s="681"/>
      <c r="G312" s="84" t="s">
        <v>8</v>
      </c>
      <c r="H312" s="610" t="s">
        <v>230</v>
      </c>
      <c r="I312" s="611" t="s">
        <v>199</v>
      </c>
      <c r="J312" s="302">
        <v>0.75</v>
      </c>
      <c r="K312" s="205"/>
      <c r="L312" s="234"/>
      <c r="M312" s="205"/>
      <c r="N312" s="205"/>
      <c r="O312" s="230"/>
      <c r="P312" s="501">
        <f t="shared" si="83"/>
        <v>0.75</v>
      </c>
      <c r="Q312" s="292"/>
      <c r="R312" s="205"/>
      <c r="S312" s="205"/>
      <c r="T312" s="205"/>
      <c r="U312" s="205"/>
      <c r="V312" s="230"/>
      <c r="W312" s="501">
        <f t="shared" si="81"/>
        <v>0</v>
      </c>
      <c r="X312" s="501">
        <f t="shared" si="82"/>
        <v>0.75</v>
      </c>
      <c r="Y312" s="292"/>
      <c r="Z312" s="205"/>
      <c r="AA312" s="205"/>
      <c r="AB312" s="205"/>
      <c r="AC312" s="205"/>
      <c r="AD312" s="230"/>
      <c r="AE312" s="501">
        <f t="shared" si="84"/>
        <v>0</v>
      </c>
    </row>
    <row r="313" spans="2:31" s="496" customFormat="1" ht="15" customHeight="1">
      <c r="B313" s="112" t="s">
        <v>219</v>
      </c>
      <c r="C313" s="84" t="s">
        <v>248</v>
      </c>
      <c r="D313" s="493"/>
      <c r="E313" s="494"/>
      <c r="F313" s="681"/>
      <c r="G313" s="84" t="s">
        <v>8</v>
      </c>
      <c r="H313" s="610" t="s">
        <v>230</v>
      </c>
      <c r="I313" s="524" t="s">
        <v>252</v>
      </c>
      <c r="J313" s="302">
        <v>0.75</v>
      </c>
      <c r="K313" s="205"/>
      <c r="L313" s="234"/>
      <c r="M313" s="205"/>
      <c r="N313" s="205"/>
      <c r="O313" s="230"/>
      <c r="P313" s="501">
        <f t="shared" si="83"/>
        <v>0.75</v>
      </c>
      <c r="Q313" s="292"/>
      <c r="R313" s="205"/>
      <c r="S313" s="205"/>
      <c r="T313" s="205"/>
      <c r="U313" s="205"/>
      <c r="V313" s="230"/>
      <c r="W313" s="501">
        <f t="shared" si="81"/>
        <v>0</v>
      </c>
      <c r="X313" s="501">
        <f t="shared" si="82"/>
        <v>0.75</v>
      </c>
      <c r="Y313" s="292"/>
      <c r="Z313" s="205"/>
      <c r="AA313" s="205"/>
      <c r="AB313" s="205"/>
      <c r="AC313" s="205"/>
      <c r="AD313" s="230"/>
      <c r="AE313" s="501">
        <f t="shared" si="84"/>
        <v>0</v>
      </c>
    </row>
    <row r="314" spans="2:31" s="496" customFormat="1" ht="15" customHeight="1">
      <c r="B314" s="112" t="s">
        <v>219</v>
      </c>
      <c r="C314" s="84" t="s">
        <v>248</v>
      </c>
      <c r="D314" s="493"/>
      <c r="E314" s="494"/>
      <c r="F314" s="681"/>
      <c r="G314" s="84" t="s">
        <v>8</v>
      </c>
      <c r="H314" s="610" t="s">
        <v>230</v>
      </c>
      <c r="I314" s="611" t="s">
        <v>257</v>
      </c>
      <c r="J314" s="302">
        <v>0.35</v>
      </c>
      <c r="K314" s="205"/>
      <c r="L314" s="234"/>
      <c r="M314" s="205"/>
      <c r="N314" s="205"/>
      <c r="O314" s="230"/>
      <c r="P314" s="501">
        <f t="shared" si="83"/>
        <v>0.35</v>
      </c>
      <c r="Q314" s="292"/>
      <c r="R314" s="205"/>
      <c r="S314" s="205"/>
      <c r="T314" s="205"/>
      <c r="U314" s="326"/>
      <c r="V314" s="230"/>
      <c r="W314" s="501">
        <f t="shared" si="81"/>
        <v>0</v>
      </c>
      <c r="X314" s="501">
        <f t="shared" si="82"/>
        <v>0.35</v>
      </c>
      <c r="Y314" s="292"/>
      <c r="Z314" s="205"/>
      <c r="AA314" s="205"/>
      <c r="AB314" s="205"/>
      <c r="AC314" s="205"/>
      <c r="AD314" s="230"/>
      <c r="AE314" s="501">
        <f t="shared" si="84"/>
        <v>0</v>
      </c>
    </row>
    <row r="315" spans="2:31" s="496" customFormat="1" ht="15" customHeight="1">
      <c r="B315" s="112" t="s">
        <v>219</v>
      </c>
      <c r="C315" s="511" t="s">
        <v>248</v>
      </c>
      <c r="D315" s="493"/>
      <c r="E315" s="494"/>
      <c r="F315" s="681"/>
      <c r="G315" s="511" t="s">
        <v>8</v>
      </c>
      <c r="H315" s="511" t="s">
        <v>230</v>
      </c>
      <c r="I315" s="500" t="s">
        <v>288</v>
      </c>
      <c r="J315" s="376">
        <v>0.75</v>
      </c>
      <c r="K315" s="206"/>
      <c r="L315" s="254"/>
      <c r="M315" s="206"/>
      <c r="N315" s="206"/>
      <c r="O315" s="229"/>
      <c r="P315" s="503">
        <f t="shared" si="83"/>
        <v>0.75</v>
      </c>
      <c r="Q315" s="311"/>
      <c r="R315" s="206"/>
      <c r="S315" s="206"/>
      <c r="T315" s="206"/>
      <c r="U315" s="206"/>
      <c r="V315" s="229"/>
      <c r="W315" s="503">
        <f t="shared" si="81"/>
        <v>0</v>
      </c>
      <c r="X315" s="503">
        <f t="shared" si="82"/>
        <v>0.75</v>
      </c>
      <c r="Y315" s="311"/>
      <c r="Z315" s="206"/>
      <c r="AA315" s="206"/>
      <c r="AB315" s="206"/>
      <c r="AC315" s="206"/>
      <c r="AD315" s="229"/>
      <c r="AE315" s="503">
        <f t="shared" si="84"/>
        <v>0</v>
      </c>
    </row>
    <row r="316" spans="2:31" s="496" customFormat="1" ht="15" customHeight="1">
      <c r="B316" s="112" t="s">
        <v>219</v>
      </c>
      <c r="C316" s="83" t="s">
        <v>251</v>
      </c>
      <c r="D316" s="493"/>
      <c r="E316" s="96"/>
      <c r="F316" s="684"/>
      <c r="G316" s="97" t="s">
        <v>7</v>
      </c>
      <c r="H316" s="97"/>
      <c r="I316" s="95" t="s">
        <v>194</v>
      </c>
      <c r="J316" s="360">
        <v>0.1</v>
      </c>
      <c r="K316" s="361">
        <v>0.5</v>
      </c>
      <c r="L316" s="382">
        <v>1</v>
      </c>
      <c r="M316" s="361">
        <v>1</v>
      </c>
      <c r="N316" s="361">
        <v>1</v>
      </c>
      <c r="O316" s="362">
        <v>0.9</v>
      </c>
      <c r="P316" s="508">
        <f>SUM(J316:O316)</f>
        <v>4.5</v>
      </c>
      <c r="Q316" s="717">
        <v>0.01</v>
      </c>
      <c r="R316" s="299"/>
      <c r="S316" s="299"/>
      <c r="T316" s="299"/>
      <c r="U316" s="299"/>
      <c r="V316" s="332"/>
      <c r="W316" s="502">
        <f t="shared" si="81"/>
        <v>0.01</v>
      </c>
      <c r="X316" s="502">
        <f t="shared" si="82"/>
        <v>4.51</v>
      </c>
      <c r="Y316" s="312"/>
      <c r="Z316" s="299"/>
      <c r="AA316" s="299"/>
      <c r="AB316" s="299"/>
      <c r="AC316" s="299"/>
      <c r="AD316" s="332"/>
      <c r="AE316" s="502">
        <f>SUM(Y316:AD316)</f>
        <v>0</v>
      </c>
    </row>
    <row r="317" spans="2:31" s="496" customFormat="1" ht="15" customHeight="1">
      <c r="B317" s="112" t="s">
        <v>219</v>
      </c>
      <c r="C317" s="84" t="s">
        <v>250</v>
      </c>
      <c r="D317" s="493"/>
      <c r="E317" s="494"/>
      <c r="F317" s="681"/>
      <c r="G317" s="84" t="s">
        <v>7</v>
      </c>
      <c r="H317" s="610"/>
      <c r="I317" s="611" t="s">
        <v>178</v>
      </c>
      <c r="J317" s="302">
        <v>0.05</v>
      </c>
      <c r="K317" s="304">
        <v>0.1</v>
      </c>
      <c r="L317" s="383">
        <v>0.1</v>
      </c>
      <c r="M317" s="304">
        <v>0.1</v>
      </c>
      <c r="N317" s="304">
        <v>0.1</v>
      </c>
      <c r="O317" s="356">
        <v>0.1</v>
      </c>
      <c r="P317" s="501">
        <f>SUM(J317:O317)</f>
        <v>0.54999999999999993</v>
      </c>
      <c r="Q317" s="292"/>
      <c r="R317" s="205"/>
      <c r="S317" s="205"/>
      <c r="T317" s="205"/>
      <c r="U317" s="205"/>
      <c r="V317" s="230"/>
      <c r="W317" s="501">
        <f t="shared" si="81"/>
        <v>0</v>
      </c>
      <c r="X317" s="501">
        <f t="shared" si="82"/>
        <v>0.54999999999999993</v>
      </c>
      <c r="Y317" s="292"/>
      <c r="Z317" s="205"/>
      <c r="AA317" s="205"/>
      <c r="AB317" s="205"/>
      <c r="AC317" s="205"/>
      <c r="AD317" s="230"/>
      <c r="AE317" s="501">
        <f>SUM(Y317:AD317)</f>
        <v>0</v>
      </c>
    </row>
    <row r="318" spans="2:31" s="496" customFormat="1" ht="15" customHeight="1">
      <c r="B318" s="112" t="s">
        <v>219</v>
      </c>
      <c r="C318" s="84" t="s">
        <v>250</v>
      </c>
      <c r="D318" s="493"/>
      <c r="E318" s="494"/>
      <c r="F318" s="681"/>
      <c r="G318" s="84" t="s">
        <v>7</v>
      </c>
      <c r="H318" s="610"/>
      <c r="I318" s="611" t="s">
        <v>355</v>
      </c>
      <c r="J318" s="302">
        <v>0.15</v>
      </c>
      <c r="K318" s="304">
        <v>0.4</v>
      </c>
      <c r="L318" s="383">
        <v>0.5</v>
      </c>
      <c r="M318" s="304">
        <v>0.5</v>
      </c>
      <c r="N318" s="304">
        <v>0.5</v>
      </c>
      <c r="O318" s="356">
        <v>0.1</v>
      </c>
      <c r="P318" s="501">
        <f t="shared" ref="P318:P330" si="85">SUM(J318:O318)</f>
        <v>2.15</v>
      </c>
      <c r="Q318" s="292"/>
      <c r="R318" s="205"/>
      <c r="S318" s="205"/>
      <c r="T318" s="205"/>
      <c r="U318" s="205"/>
      <c r="V318" s="230"/>
      <c r="W318" s="501">
        <f t="shared" si="81"/>
        <v>0</v>
      </c>
      <c r="X318" s="501">
        <f t="shared" si="82"/>
        <v>2.15</v>
      </c>
      <c r="Y318" s="292"/>
      <c r="Z318" s="205"/>
      <c r="AA318" s="205"/>
      <c r="AB318" s="205"/>
      <c r="AC318" s="205"/>
      <c r="AD318" s="230"/>
      <c r="AE318" s="501">
        <f t="shared" ref="AE318:AE330" si="86">SUM(Y318:AD318)</f>
        <v>0</v>
      </c>
    </row>
    <row r="319" spans="2:31" s="496" customFormat="1" ht="15" customHeight="1">
      <c r="B319" s="112" t="s">
        <v>219</v>
      </c>
      <c r="C319" s="84" t="s">
        <v>250</v>
      </c>
      <c r="D319" s="493"/>
      <c r="E319" s="494"/>
      <c r="F319" s="681"/>
      <c r="G319" s="84" t="s">
        <v>7</v>
      </c>
      <c r="H319" s="610"/>
      <c r="I319" s="524" t="s">
        <v>158</v>
      </c>
      <c r="J319" s="292"/>
      <c r="K319" s="205"/>
      <c r="L319" s="234"/>
      <c r="M319" s="304">
        <v>0.5</v>
      </c>
      <c r="N319" s="205"/>
      <c r="O319" s="230"/>
      <c r="P319" s="501">
        <f t="shared" si="85"/>
        <v>0.5</v>
      </c>
      <c r="Q319" s="292"/>
      <c r="R319" s="205"/>
      <c r="S319" s="205"/>
      <c r="T319" s="205"/>
      <c r="U319" s="205"/>
      <c r="V319" s="230"/>
      <c r="W319" s="501">
        <f t="shared" si="81"/>
        <v>0</v>
      </c>
      <c r="X319" s="501">
        <f t="shared" si="82"/>
        <v>0.5</v>
      </c>
      <c r="Y319" s="292"/>
      <c r="Z319" s="205"/>
      <c r="AA319" s="205"/>
      <c r="AB319" s="205"/>
      <c r="AC319" s="205"/>
      <c r="AD319" s="230"/>
      <c r="AE319" s="501">
        <f t="shared" si="86"/>
        <v>0</v>
      </c>
    </row>
    <row r="320" spans="2:31" s="496" customFormat="1" ht="15" customHeight="1">
      <c r="B320" s="112" t="s">
        <v>219</v>
      </c>
      <c r="C320" s="84" t="s">
        <v>250</v>
      </c>
      <c r="D320" s="493"/>
      <c r="E320" s="494"/>
      <c r="F320" s="681"/>
      <c r="G320" s="84" t="s">
        <v>7</v>
      </c>
      <c r="H320" s="610"/>
      <c r="I320" s="611" t="s">
        <v>445</v>
      </c>
      <c r="J320" s="292"/>
      <c r="K320" s="205"/>
      <c r="L320" s="234"/>
      <c r="M320" s="234"/>
      <c r="N320" s="234"/>
      <c r="O320" s="230"/>
      <c r="P320" s="501">
        <f t="shared" si="85"/>
        <v>0</v>
      </c>
      <c r="Q320" s="292"/>
      <c r="R320" s="205"/>
      <c r="S320" s="205"/>
      <c r="T320" s="205"/>
      <c r="U320" s="205"/>
      <c r="V320" s="230"/>
      <c r="W320" s="501">
        <f t="shared" si="81"/>
        <v>0</v>
      </c>
      <c r="X320" s="501">
        <f t="shared" si="82"/>
        <v>0</v>
      </c>
      <c r="Y320" s="292"/>
      <c r="Z320" s="205"/>
      <c r="AA320" s="205"/>
      <c r="AB320" s="205"/>
      <c r="AC320" s="205"/>
      <c r="AD320" s="230"/>
      <c r="AE320" s="501">
        <f t="shared" si="86"/>
        <v>0</v>
      </c>
    </row>
    <row r="321" spans="2:31" s="496" customFormat="1" ht="15" customHeight="1">
      <c r="B321" s="112" t="s">
        <v>219</v>
      </c>
      <c r="C321" s="84" t="s">
        <v>250</v>
      </c>
      <c r="D321" s="493"/>
      <c r="E321" s="494"/>
      <c r="F321" s="681"/>
      <c r="G321" s="84" t="s">
        <v>7</v>
      </c>
      <c r="H321" s="99" t="s">
        <v>34</v>
      </c>
      <c r="I321" s="611" t="s">
        <v>307</v>
      </c>
      <c r="J321" s="292"/>
      <c r="K321" s="205"/>
      <c r="L321" s="234"/>
      <c r="M321" s="304">
        <v>1</v>
      </c>
      <c r="N321" s="304">
        <v>1</v>
      </c>
      <c r="O321" s="230"/>
      <c r="P321" s="501">
        <f t="shared" si="85"/>
        <v>2</v>
      </c>
      <c r="Q321" s="292"/>
      <c r="R321" s="205"/>
      <c r="S321" s="205"/>
      <c r="T321" s="205"/>
      <c r="U321" s="205"/>
      <c r="V321" s="230"/>
      <c r="W321" s="501">
        <f t="shared" si="81"/>
        <v>0</v>
      </c>
      <c r="X321" s="501">
        <f t="shared" si="82"/>
        <v>2</v>
      </c>
      <c r="Y321" s="292"/>
      <c r="Z321" s="205"/>
      <c r="AA321" s="205"/>
      <c r="AB321" s="205"/>
      <c r="AC321" s="205"/>
      <c r="AD321" s="230"/>
      <c r="AE321" s="501">
        <f t="shared" si="86"/>
        <v>0</v>
      </c>
    </row>
    <row r="322" spans="2:31" s="496" customFormat="1" ht="15" customHeight="1">
      <c r="B322" s="112" t="s">
        <v>219</v>
      </c>
      <c r="C322" s="84" t="s">
        <v>250</v>
      </c>
      <c r="D322" s="493"/>
      <c r="E322" s="494"/>
      <c r="F322" s="681"/>
      <c r="G322" s="84" t="s">
        <v>8</v>
      </c>
      <c r="H322" s="610" t="s">
        <v>230</v>
      </c>
      <c r="I322" s="611" t="s">
        <v>195</v>
      </c>
      <c r="J322" s="302">
        <v>0.15</v>
      </c>
      <c r="K322" s="304">
        <v>0.5</v>
      </c>
      <c r="L322" s="383">
        <v>0.3</v>
      </c>
      <c r="M322" s="304">
        <v>0.3</v>
      </c>
      <c r="N322" s="623">
        <v>0.3</v>
      </c>
      <c r="O322" s="356">
        <v>0.1</v>
      </c>
      <c r="P322" s="501">
        <f t="shared" si="85"/>
        <v>1.6500000000000001</v>
      </c>
      <c r="Q322" s="292"/>
      <c r="R322" s="205"/>
      <c r="S322" s="205"/>
      <c r="T322" s="205"/>
      <c r="U322" s="205"/>
      <c r="V322" s="230"/>
      <c r="W322" s="501">
        <f t="shared" si="81"/>
        <v>0</v>
      </c>
      <c r="X322" s="501">
        <f t="shared" si="82"/>
        <v>1.6500000000000001</v>
      </c>
      <c r="Y322" s="292"/>
      <c r="Z322" s="205"/>
      <c r="AA322" s="205"/>
      <c r="AB322" s="205"/>
      <c r="AC322" s="205"/>
      <c r="AD322" s="230"/>
      <c r="AE322" s="501">
        <f t="shared" si="86"/>
        <v>0</v>
      </c>
    </row>
    <row r="323" spans="2:31" s="496" customFormat="1" ht="15" customHeight="1">
      <c r="B323" s="112" t="s">
        <v>219</v>
      </c>
      <c r="C323" s="84" t="s">
        <v>250</v>
      </c>
      <c r="D323" s="493"/>
      <c r="E323" s="494"/>
      <c r="F323" s="681"/>
      <c r="G323" s="84" t="s">
        <v>8</v>
      </c>
      <c r="H323" s="610" t="s">
        <v>230</v>
      </c>
      <c r="I323" s="611" t="s">
        <v>199</v>
      </c>
      <c r="J323" s="302">
        <v>0.25</v>
      </c>
      <c r="K323" s="304">
        <v>1</v>
      </c>
      <c r="L323" s="383">
        <v>1</v>
      </c>
      <c r="M323" s="304">
        <v>1</v>
      </c>
      <c r="N323" s="623">
        <v>1</v>
      </c>
      <c r="O323" s="706">
        <v>0.5</v>
      </c>
      <c r="P323" s="501">
        <f t="shared" si="85"/>
        <v>4.75</v>
      </c>
      <c r="Q323" s="292"/>
      <c r="R323" s="205"/>
      <c r="S323" s="205"/>
      <c r="T323" s="205"/>
      <c r="U323" s="205"/>
      <c r="V323" s="230"/>
      <c r="W323" s="501">
        <f t="shared" si="81"/>
        <v>0</v>
      </c>
      <c r="X323" s="501">
        <f t="shared" si="82"/>
        <v>4.75</v>
      </c>
      <c r="Y323" s="292"/>
      <c r="Z323" s="205"/>
      <c r="AA323" s="205"/>
      <c r="AB323" s="205"/>
      <c r="AC323" s="205"/>
      <c r="AD323" s="230"/>
      <c r="AE323" s="501">
        <f t="shared" si="86"/>
        <v>0</v>
      </c>
    </row>
    <row r="324" spans="2:31" s="496" customFormat="1" ht="15" customHeight="1">
      <c r="B324" s="112" t="s">
        <v>219</v>
      </c>
      <c r="C324" s="84" t="s">
        <v>250</v>
      </c>
      <c r="D324" s="493"/>
      <c r="E324" s="494"/>
      <c r="F324" s="681"/>
      <c r="G324" s="84" t="s">
        <v>8</v>
      </c>
      <c r="H324" s="610" t="s">
        <v>230</v>
      </c>
      <c r="I324" s="524" t="s">
        <v>252</v>
      </c>
      <c r="J324" s="302">
        <v>0.25</v>
      </c>
      <c r="K324" s="304">
        <v>1</v>
      </c>
      <c r="L324" s="234"/>
      <c r="M324" s="205"/>
      <c r="N324" s="624"/>
      <c r="O324" s="230"/>
      <c r="P324" s="501">
        <f t="shared" si="85"/>
        <v>1.25</v>
      </c>
      <c r="Q324" s="302">
        <v>0.5</v>
      </c>
      <c r="R324" s="205"/>
      <c r="S324" s="205"/>
      <c r="T324" s="205"/>
      <c r="U324" s="205"/>
      <c r="V324" s="230"/>
      <c r="W324" s="501">
        <f t="shared" si="81"/>
        <v>0.5</v>
      </c>
      <c r="X324" s="501">
        <f t="shared" si="82"/>
        <v>1.75</v>
      </c>
      <c r="Y324" s="292"/>
      <c r="Z324" s="205"/>
      <c r="AA324" s="205"/>
      <c r="AB324" s="205"/>
      <c r="AC324" s="205"/>
      <c r="AD324" s="230"/>
      <c r="AE324" s="501">
        <f t="shared" si="86"/>
        <v>0</v>
      </c>
    </row>
    <row r="325" spans="2:31" s="496" customFormat="1" ht="15" customHeight="1">
      <c r="B325" s="112" t="s">
        <v>219</v>
      </c>
      <c r="C325" s="84" t="s">
        <v>250</v>
      </c>
      <c r="D325" s="493"/>
      <c r="E325" s="494"/>
      <c r="F325" s="681"/>
      <c r="G325" s="84" t="s">
        <v>8</v>
      </c>
      <c r="H325" s="610" t="s">
        <v>230</v>
      </c>
      <c r="I325" s="611" t="s">
        <v>257</v>
      </c>
      <c r="J325" s="302">
        <v>0.15</v>
      </c>
      <c r="K325" s="304">
        <v>0.5</v>
      </c>
      <c r="L325" s="383">
        <v>0.1</v>
      </c>
      <c r="M325" s="304">
        <v>0.1</v>
      </c>
      <c r="N325" s="623">
        <v>0.1</v>
      </c>
      <c r="O325" s="230"/>
      <c r="P325" s="501">
        <f t="shared" si="85"/>
        <v>0.95</v>
      </c>
      <c r="Q325" s="292"/>
      <c r="R325" s="205"/>
      <c r="S325" s="205"/>
      <c r="T325" s="205"/>
      <c r="U325" s="326"/>
      <c r="V325" s="230"/>
      <c r="W325" s="501">
        <f t="shared" si="81"/>
        <v>0</v>
      </c>
      <c r="X325" s="501">
        <f t="shared" si="82"/>
        <v>0.95</v>
      </c>
      <c r="Y325" s="292"/>
      <c r="Z325" s="205"/>
      <c r="AA325" s="205"/>
      <c r="AB325" s="205"/>
      <c r="AC325" s="205"/>
      <c r="AD325" s="230"/>
      <c r="AE325" s="501">
        <f t="shared" si="86"/>
        <v>0</v>
      </c>
    </row>
    <row r="326" spans="2:31" s="496" customFormat="1" ht="15" customHeight="1">
      <c r="B326" s="112" t="s">
        <v>219</v>
      </c>
      <c r="C326" s="84" t="s">
        <v>250</v>
      </c>
      <c r="D326" s="493"/>
      <c r="E326" s="494"/>
      <c r="F326" s="681"/>
      <c r="G326" s="84" t="s">
        <v>8</v>
      </c>
      <c r="H326" s="610" t="s">
        <v>230</v>
      </c>
      <c r="I326" s="611" t="s">
        <v>288</v>
      </c>
      <c r="J326" s="302">
        <v>0.25</v>
      </c>
      <c r="K326" s="304">
        <v>1</v>
      </c>
      <c r="L326" s="383">
        <v>1</v>
      </c>
      <c r="M326" s="383">
        <v>1</v>
      </c>
      <c r="N326" s="625"/>
      <c r="O326" s="230"/>
      <c r="P326" s="501">
        <f t="shared" si="85"/>
        <v>3.25</v>
      </c>
      <c r="Q326" s="292"/>
      <c r="R326" s="205"/>
      <c r="S326" s="205"/>
      <c r="T326" s="205"/>
      <c r="U326" s="205"/>
      <c r="V326" s="327"/>
      <c r="W326" s="501">
        <f t="shared" si="81"/>
        <v>0</v>
      </c>
      <c r="X326" s="501">
        <f t="shared" si="82"/>
        <v>3.25</v>
      </c>
      <c r="Y326" s="292"/>
      <c r="Z326" s="205"/>
      <c r="AA326" s="205"/>
      <c r="AB326" s="205"/>
      <c r="AC326" s="205"/>
      <c r="AD326" s="230"/>
      <c r="AE326" s="501">
        <f t="shared" si="86"/>
        <v>0</v>
      </c>
    </row>
    <row r="327" spans="2:31" s="496" customFormat="1" ht="15" customHeight="1">
      <c r="B327" s="112" t="s">
        <v>219</v>
      </c>
      <c r="C327" s="84" t="s">
        <v>250</v>
      </c>
      <c r="D327" s="493"/>
      <c r="E327" s="494"/>
      <c r="F327" s="681"/>
      <c r="G327" s="84" t="s">
        <v>8</v>
      </c>
      <c r="H327" s="610" t="s">
        <v>230</v>
      </c>
      <c r="I327" s="611" t="s">
        <v>24</v>
      </c>
      <c r="J327" s="292"/>
      <c r="K327" s="205"/>
      <c r="L327" s="383">
        <v>3</v>
      </c>
      <c r="M327" s="383">
        <v>3</v>
      </c>
      <c r="N327" s="626">
        <v>3</v>
      </c>
      <c r="O327" s="706">
        <v>2</v>
      </c>
      <c r="P327" s="501">
        <f t="shared" si="85"/>
        <v>11</v>
      </c>
      <c r="Q327" s="292"/>
      <c r="R327" s="205"/>
      <c r="S327" s="205"/>
      <c r="T327" s="205"/>
      <c r="U327" s="205"/>
      <c r="V327" s="327"/>
      <c r="W327" s="501">
        <f t="shared" si="81"/>
        <v>0</v>
      </c>
      <c r="X327" s="501">
        <f t="shared" si="82"/>
        <v>11</v>
      </c>
      <c r="Y327" s="292"/>
      <c r="Z327" s="205"/>
      <c r="AA327" s="205"/>
      <c r="AB327" s="205"/>
      <c r="AC327" s="205"/>
      <c r="AD327" s="230"/>
      <c r="AE327" s="501">
        <f t="shared" si="86"/>
        <v>0</v>
      </c>
    </row>
    <row r="328" spans="2:31" s="496" customFormat="1" ht="15" customHeight="1">
      <c r="B328" s="112" t="s">
        <v>219</v>
      </c>
      <c r="C328" s="84" t="s">
        <v>250</v>
      </c>
      <c r="D328" s="493"/>
      <c r="E328" s="494"/>
      <c r="F328" s="681"/>
      <c r="G328" s="84" t="s">
        <v>8</v>
      </c>
      <c r="H328" s="610" t="s">
        <v>164</v>
      </c>
      <c r="I328" s="524" t="s">
        <v>312</v>
      </c>
      <c r="J328" s="292"/>
      <c r="K328" s="205"/>
      <c r="L328" s="383">
        <v>1</v>
      </c>
      <c r="M328" s="234"/>
      <c r="N328" s="625"/>
      <c r="O328" s="230"/>
      <c r="P328" s="501">
        <f t="shared" si="85"/>
        <v>1</v>
      </c>
      <c r="Q328" s="292"/>
      <c r="R328" s="205"/>
      <c r="S328" s="205"/>
      <c r="T328" s="205"/>
      <c r="U328" s="205"/>
      <c r="V328" s="327"/>
      <c r="W328" s="501">
        <f t="shared" si="81"/>
        <v>0</v>
      </c>
      <c r="X328" s="501">
        <f t="shared" si="82"/>
        <v>1</v>
      </c>
      <c r="Y328" s="292"/>
      <c r="Z328" s="205"/>
      <c r="AA328" s="205"/>
      <c r="AB328" s="205"/>
      <c r="AC328" s="205"/>
      <c r="AD328" s="230"/>
      <c r="AE328" s="501">
        <f t="shared" si="86"/>
        <v>0</v>
      </c>
    </row>
    <row r="329" spans="2:31" s="496" customFormat="1" ht="15" customHeight="1">
      <c r="B329" s="112" t="s">
        <v>219</v>
      </c>
      <c r="C329" s="84" t="s">
        <v>250</v>
      </c>
      <c r="D329" s="493"/>
      <c r="E329" s="494"/>
      <c r="F329" s="681"/>
      <c r="G329" s="84" t="s">
        <v>8</v>
      </c>
      <c r="H329" s="610" t="s">
        <v>339</v>
      </c>
      <c r="I329" s="524" t="s">
        <v>183</v>
      </c>
      <c r="J329" s="292"/>
      <c r="K329" s="205"/>
      <c r="L329" s="205"/>
      <c r="M329" s="383">
        <v>1</v>
      </c>
      <c r="N329" s="624"/>
      <c r="O329" s="230"/>
      <c r="P329" s="501">
        <f t="shared" si="85"/>
        <v>1</v>
      </c>
      <c r="Q329" s="292"/>
      <c r="R329" s="205"/>
      <c r="S329" s="205"/>
      <c r="T329" s="205"/>
      <c r="U329" s="205"/>
      <c r="V329" s="327"/>
      <c r="W329" s="501">
        <f t="shared" si="81"/>
        <v>0</v>
      </c>
      <c r="X329" s="501">
        <f t="shared" si="82"/>
        <v>1</v>
      </c>
      <c r="Y329" s="292"/>
      <c r="Z329" s="205"/>
      <c r="AA329" s="205"/>
      <c r="AB329" s="205"/>
      <c r="AC329" s="205"/>
      <c r="AD329" s="230"/>
      <c r="AE329" s="501">
        <f t="shared" si="86"/>
        <v>0</v>
      </c>
    </row>
    <row r="330" spans="2:31" s="496" customFormat="1" ht="15" customHeight="1">
      <c r="B330" s="112" t="s">
        <v>219</v>
      </c>
      <c r="C330" s="511" t="s">
        <v>250</v>
      </c>
      <c r="D330" s="493"/>
      <c r="E330" s="494"/>
      <c r="F330" s="681"/>
      <c r="G330" s="511" t="s">
        <v>6</v>
      </c>
      <c r="H330" s="511"/>
      <c r="I330" s="500" t="s">
        <v>146</v>
      </c>
      <c r="J330" s="311"/>
      <c r="K330" s="384">
        <v>0.5</v>
      </c>
      <c r="L330" s="254"/>
      <c r="M330" s="254"/>
      <c r="N330" s="206"/>
      <c r="O330" s="229"/>
      <c r="P330" s="503">
        <f t="shared" si="85"/>
        <v>0.5</v>
      </c>
      <c r="Q330" s="311"/>
      <c r="R330" s="206"/>
      <c r="S330" s="206"/>
      <c r="T330" s="206"/>
      <c r="U330" s="206"/>
      <c r="V330" s="229"/>
      <c r="W330" s="503">
        <f t="shared" si="81"/>
        <v>0</v>
      </c>
      <c r="X330" s="503">
        <f t="shared" si="82"/>
        <v>0.5</v>
      </c>
      <c r="Y330" s="311"/>
      <c r="Z330" s="206"/>
      <c r="AA330" s="206"/>
      <c r="AB330" s="206"/>
      <c r="AC330" s="206"/>
      <c r="AD330" s="229"/>
      <c r="AE330" s="503">
        <f t="shared" si="86"/>
        <v>0</v>
      </c>
    </row>
    <row r="331" spans="2:31" s="496" customFormat="1" ht="15" customHeight="1">
      <c r="B331" s="112" t="s">
        <v>219</v>
      </c>
      <c r="C331" s="83" t="s">
        <v>726</v>
      </c>
      <c r="D331" s="493"/>
      <c r="E331" s="96"/>
      <c r="F331" s="684"/>
      <c r="G331" s="97" t="s">
        <v>7</v>
      </c>
      <c r="H331" s="97"/>
      <c r="I331" s="95" t="s">
        <v>194</v>
      </c>
      <c r="J331" s="310"/>
      <c r="K331" s="207"/>
      <c r="L331" s="253"/>
      <c r="M331" s="207"/>
      <c r="N331" s="207"/>
      <c r="O331" s="231"/>
      <c r="P331" s="508">
        <f>SUM(J331:O331)</f>
        <v>0</v>
      </c>
      <c r="Q331" s="717">
        <v>0.5</v>
      </c>
      <c r="R331" s="718">
        <v>0.01</v>
      </c>
      <c r="S331" s="299"/>
      <c r="T331" s="299"/>
      <c r="U331" s="299"/>
      <c r="V331" s="332"/>
      <c r="W331" s="502">
        <f t="shared" si="81"/>
        <v>0.51</v>
      </c>
      <c r="X331" s="502">
        <f t="shared" si="82"/>
        <v>0.51</v>
      </c>
      <c r="Y331" s="312"/>
      <c r="Z331" s="299"/>
      <c r="AA331" s="299"/>
      <c r="AB331" s="299"/>
      <c r="AC331" s="299"/>
      <c r="AD331" s="332"/>
      <c r="AE331" s="502">
        <f>SUM(Y331:AD331)</f>
        <v>0</v>
      </c>
    </row>
    <row r="332" spans="2:31" s="496" customFormat="1" ht="15" customHeight="1">
      <c r="B332" s="112" t="s">
        <v>219</v>
      </c>
      <c r="C332" s="84" t="s">
        <v>726</v>
      </c>
      <c r="D332" s="493"/>
      <c r="E332" s="494"/>
      <c r="F332" s="681"/>
      <c r="G332" s="84" t="s">
        <v>8</v>
      </c>
      <c r="H332" s="610" t="s">
        <v>230</v>
      </c>
      <c r="I332" s="611" t="s">
        <v>199</v>
      </c>
      <c r="J332" s="292"/>
      <c r="K332" s="205"/>
      <c r="L332" s="234"/>
      <c r="M332" s="205"/>
      <c r="N332" s="624"/>
      <c r="O332" s="765"/>
      <c r="P332" s="501">
        <f t="shared" ref="P332:P333" si="87">SUM(J332:O332)</f>
        <v>0</v>
      </c>
      <c r="Q332" s="753">
        <v>0.5</v>
      </c>
      <c r="R332" s="205"/>
      <c r="S332" s="205"/>
      <c r="T332" s="205"/>
      <c r="U332" s="205"/>
      <c r="V332" s="230"/>
      <c r="W332" s="501">
        <f t="shared" si="81"/>
        <v>0.5</v>
      </c>
      <c r="X332" s="501">
        <f t="shared" si="82"/>
        <v>0.5</v>
      </c>
      <c r="Y332" s="292"/>
      <c r="Z332" s="205"/>
      <c r="AA332" s="205"/>
      <c r="AB332" s="205"/>
      <c r="AC332" s="205"/>
      <c r="AD332" s="230"/>
      <c r="AE332" s="501">
        <f t="shared" ref="AE332:AE333" si="88">SUM(Y332:AD332)</f>
        <v>0</v>
      </c>
    </row>
    <row r="333" spans="2:31" s="496" customFormat="1" ht="15" customHeight="1">
      <c r="B333" s="112" t="s">
        <v>219</v>
      </c>
      <c r="C333" s="84" t="s">
        <v>725</v>
      </c>
      <c r="D333" s="493"/>
      <c r="E333" s="494"/>
      <c r="F333" s="681"/>
      <c r="G333" s="84" t="s">
        <v>8</v>
      </c>
      <c r="H333" s="610" t="s">
        <v>230</v>
      </c>
      <c r="I333" s="524" t="s">
        <v>252</v>
      </c>
      <c r="J333" s="292"/>
      <c r="K333" s="205"/>
      <c r="L333" s="234"/>
      <c r="M333" s="205"/>
      <c r="N333" s="624"/>
      <c r="O333" s="230"/>
      <c r="P333" s="501">
        <f t="shared" si="87"/>
        <v>0</v>
      </c>
      <c r="Q333" s="753">
        <v>0.5</v>
      </c>
      <c r="R333" s="623">
        <v>0.5</v>
      </c>
      <c r="S333" s="205"/>
      <c r="T333" s="205"/>
      <c r="U333" s="205"/>
      <c r="V333" s="230"/>
      <c r="W333" s="501">
        <f t="shared" si="81"/>
        <v>1</v>
      </c>
      <c r="X333" s="501">
        <f t="shared" si="82"/>
        <v>1</v>
      </c>
      <c r="Y333" s="292"/>
      <c r="Z333" s="205"/>
      <c r="AA333" s="205"/>
      <c r="AB333" s="205"/>
      <c r="AC333" s="205"/>
      <c r="AD333" s="230"/>
      <c r="AE333" s="501">
        <f t="shared" si="88"/>
        <v>0</v>
      </c>
    </row>
    <row r="334" spans="2:31" s="496" customFormat="1" ht="15" customHeight="1">
      <c r="B334" s="112" t="s">
        <v>219</v>
      </c>
      <c r="C334" s="83" t="s">
        <v>438</v>
      </c>
      <c r="D334" s="493"/>
      <c r="E334" s="494"/>
      <c r="F334" s="681"/>
      <c r="G334" s="97" t="s">
        <v>7</v>
      </c>
      <c r="H334" s="97"/>
      <c r="I334" s="95" t="s">
        <v>194</v>
      </c>
      <c r="J334" s="432"/>
      <c r="K334" s="433"/>
      <c r="L334" s="434"/>
      <c r="M334" s="433"/>
      <c r="N334" s="433"/>
      <c r="O334" s="362">
        <v>0.09</v>
      </c>
      <c r="P334" s="508">
        <f>SUM(J334:O334)</f>
        <v>0.09</v>
      </c>
      <c r="Q334" s="717">
        <v>0.09</v>
      </c>
      <c r="R334" s="718">
        <v>0.01</v>
      </c>
      <c r="S334" s="718">
        <v>0.31</v>
      </c>
      <c r="T334" s="299"/>
      <c r="U334" s="299"/>
      <c r="V334" s="332"/>
      <c r="W334" s="502">
        <f t="shared" si="81"/>
        <v>0.41</v>
      </c>
      <c r="X334" s="502">
        <f t="shared" si="82"/>
        <v>0.5</v>
      </c>
      <c r="Y334" s="312"/>
      <c r="Z334" s="299"/>
      <c r="AA334" s="299"/>
      <c r="AB334" s="299"/>
      <c r="AC334" s="299"/>
      <c r="AD334" s="332"/>
      <c r="AE334" s="508">
        <f>SUM(Y334:AD334)</f>
        <v>0</v>
      </c>
    </row>
    <row r="335" spans="2:31" s="496" customFormat="1" ht="14.25" customHeight="1">
      <c r="B335" s="112" t="s">
        <v>219</v>
      </c>
      <c r="C335" s="84" t="s">
        <v>438</v>
      </c>
      <c r="D335" s="493"/>
      <c r="E335" s="494"/>
      <c r="F335" s="681"/>
      <c r="G335" s="84" t="s">
        <v>8</v>
      </c>
      <c r="H335" s="610" t="s">
        <v>230</v>
      </c>
      <c r="I335" s="524" t="s">
        <v>252</v>
      </c>
      <c r="J335" s="436"/>
      <c r="K335" s="437"/>
      <c r="L335" s="438"/>
      <c r="M335" s="437"/>
      <c r="N335" s="437"/>
      <c r="O335" s="439"/>
      <c r="P335" s="501">
        <f t="shared" ref="P335:P338" si="89">SUM(J335:O335)</f>
        <v>0</v>
      </c>
      <c r="Q335" s="292"/>
      <c r="R335" s="205"/>
      <c r="S335" s="718">
        <v>0.3</v>
      </c>
      <c r="T335" s="299"/>
      <c r="U335" s="299"/>
      <c r="V335" s="332"/>
      <c r="W335" s="501">
        <f t="shared" si="81"/>
        <v>0.3</v>
      </c>
      <c r="X335" s="501">
        <f t="shared" si="82"/>
        <v>0.3</v>
      </c>
      <c r="Y335" s="292"/>
      <c r="Z335" s="205"/>
      <c r="AA335" s="205"/>
      <c r="AB335" s="205"/>
      <c r="AC335" s="205"/>
      <c r="AD335" s="230"/>
      <c r="AE335" s="501">
        <f t="shared" ref="AE335:AE338" si="90">SUM(Y335:AD335)</f>
        <v>0</v>
      </c>
    </row>
    <row r="336" spans="2:31" s="496" customFormat="1" ht="15" customHeight="1">
      <c r="B336" s="112" t="s">
        <v>219</v>
      </c>
      <c r="C336" s="84" t="s">
        <v>438</v>
      </c>
      <c r="D336" s="493"/>
      <c r="E336" s="494"/>
      <c r="F336" s="681"/>
      <c r="G336" s="84" t="s">
        <v>8</v>
      </c>
      <c r="H336" s="610" t="s">
        <v>230</v>
      </c>
      <c r="I336" s="611" t="s">
        <v>199</v>
      </c>
      <c r="J336" s="436"/>
      <c r="K336" s="437"/>
      <c r="L336" s="438"/>
      <c r="M336" s="437"/>
      <c r="N336" s="437"/>
      <c r="O336" s="706">
        <v>0.5</v>
      </c>
      <c r="P336" s="501">
        <f t="shared" si="89"/>
        <v>0.5</v>
      </c>
      <c r="Q336" s="753">
        <v>0.5</v>
      </c>
      <c r="R336" s="623">
        <v>1</v>
      </c>
      <c r="S336" s="623">
        <v>1</v>
      </c>
      <c r="T336" s="205"/>
      <c r="U336" s="205"/>
      <c r="V336" s="230"/>
      <c r="W336" s="501">
        <f t="shared" si="81"/>
        <v>2.5</v>
      </c>
      <c r="X336" s="501">
        <f t="shared" si="82"/>
        <v>3</v>
      </c>
      <c r="Y336" s="292"/>
      <c r="Z336" s="205"/>
      <c r="AA336" s="205"/>
      <c r="AB336" s="205"/>
      <c r="AC336" s="205"/>
      <c r="AD336" s="230"/>
      <c r="AE336" s="501">
        <f t="shared" si="90"/>
        <v>0</v>
      </c>
    </row>
    <row r="337" spans="2:31" s="496" customFormat="1" ht="15" customHeight="1">
      <c r="B337" s="112" t="s">
        <v>219</v>
      </c>
      <c r="C337" s="84" t="s">
        <v>438</v>
      </c>
      <c r="D337" s="493"/>
      <c r="E337" s="494"/>
      <c r="F337" s="681"/>
      <c r="G337" s="84" t="s">
        <v>8</v>
      </c>
      <c r="H337" s="610" t="s">
        <v>164</v>
      </c>
      <c r="I337" s="611" t="s">
        <v>101</v>
      </c>
      <c r="J337" s="436"/>
      <c r="K337" s="437"/>
      <c r="L337" s="438"/>
      <c r="M337" s="437"/>
      <c r="N337" s="437"/>
      <c r="O337" s="765"/>
      <c r="P337" s="501">
        <f t="shared" si="89"/>
        <v>0</v>
      </c>
      <c r="Q337" s="766"/>
      <c r="R337" s="624"/>
      <c r="S337" s="623">
        <v>0.25</v>
      </c>
      <c r="T337" s="205"/>
      <c r="U337" s="205"/>
      <c r="V337" s="230"/>
      <c r="W337" s="501">
        <f t="shared" si="81"/>
        <v>0.25</v>
      </c>
      <c r="X337" s="501">
        <f t="shared" si="82"/>
        <v>0.25</v>
      </c>
      <c r="Y337" s="292"/>
      <c r="Z337" s="205"/>
      <c r="AA337" s="205"/>
      <c r="AB337" s="205"/>
      <c r="AC337" s="205"/>
      <c r="AD337" s="230"/>
      <c r="AE337" s="501">
        <f t="shared" ref="AE337" si="91">SUM(Y337:AD337)</f>
        <v>0</v>
      </c>
    </row>
    <row r="338" spans="2:31" s="496" customFormat="1" ht="15" customHeight="1">
      <c r="B338" s="112" t="s">
        <v>219</v>
      </c>
      <c r="C338" s="84" t="s">
        <v>438</v>
      </c>
      <c r="D338" s="493"/>
      <c r="E338" s="494"/>
      <c r="F338" s="681"/>
      <c r="G338" s="84" t="s">
        <v>8</v>
      </c>
      <c r="H338" s="610" t="s">
        <v>164</v>
      </c>
      <c r="I338" s="524" t="s">
        <v>65</v>
      </c>
      <c r="J338" s="436"/>
      <c r="K338" s="437"/>
      <c r="L338" s="438"/>
      <c r="M338" s="437"/>
      <c r="N338" s="437"/>
      <c r="O338" s="765"/>
      <c r="P338" s="501">
        <f t="shared" si="89"/>
        <v>0</v>
      </c>
      <c r="Q338" s="766"/>
      <c r="R338" s="623">
        <v>0.2</v>
      </c>
      <c r="S338" s="623">
        <v>1</v>
      </c>
      <c r="T338" s="904"/>
      <c r="U338" s="904"/>
      <c r="V338" s="905"/>
      <c r="W338" s="121">
        <f t="shared" si="81"/>
        <v>1.2</v>
      </c>
      <c r="X338" s="121">
        <f t="shared" si="82"/>
        <v>1.2</v>
      </c>
      <c r="Y338" s="906"/>
      <c r="Z338" s="904"/>
      <c r="AA338" s="904"/>
      <c r="AB338" s="904"/>
      <c r="AC338" s="904"/>
      <c r="AD338" s="905"/>
      <c r="AE338" s="503">
        <f t="shared" si="90"/>
        <v>0</v>
      </c>
    </row>
    <row r="339" spans="2:31" s="496" customFormat="1" ht="15" customHeight="1">
      <c r="B339" s="112" t="s">
        <v>219</v>
      </c>
      <c r="C339" s="83" t="s">
        <v>439</v>
      </c>
      <c r="D339" s="493"/>
      <c r="E339" s="494"/>
      <c r="F339" s="681"/>
      <c r="G339" s="83" t="s">
        <v>7</v>
      </c>
      <c r="H339" s="83"/>
      <c r="I339" s="91" t="s">
        <v>194</v>
      </c>
      <c r="J339" s="432"/>
      <c r="K339" s="433"/>
      <c r="L339" s="434"/>
      <c r="M339" s="433"/>
      <c r="N339" s="433"/>
      <c r="O339" s="362">
        <v>0.01</v>
      </c>
      <c r="P339" s="508">
        <f>SUM(J339:O339)</f>
        <v>0.01</v>
      </c>
      <c r="Q339" s="717">
        <v>0.15</v>
      </c>
      <c r="R339" s="718">
        <v>0.09</v>
      </c>
      <c r="S339" s="718">
        <v>0.09</v>
      </c>
      <c r="T339" s="207"/>
      <c r="U339" s="207"/>
      <c r="V339" s="231"/>
      <c r="W339" s="508">
        <f t="shared" si="81"/>
        <v>0.32999999999999996</v>
      </c>
      <c r="X339" s="508">
        <f t="shared" si="82"/>
        <v>0.33999999999999997</v>
      </c>
      <c r="Y339" s="310"/>
      <c r="Z339" s="207"/>
      <c r="AA339" s="207"/>
      <c r="AB339" s="207"/>
      <c r="AC339" s="207"/>
      <c r="AD339" s="231"/>
      <c r="AE339" s="508">
        <f>SUM(Y339:AD339)</f>
        <v>0</v>
      </c>
    </row>
    <row r="340" spans="2:31" s="496" customFormat="1" ht="15" customHeight="1">
      <c r="B340" s="112" t="s">
        <v>219</v>
      </c>
      <c r="C340" s="511" t="s">
        <v>439</v>
      </c>
      <c r="D340" s="493"/>
      <c r="E340" s="494"/>
      <c r="F340" s="681"/>
      <c r="G340" s="84" t="s">
        <v>8</v>
      </c>
      <c r="H340" s="610" t="s">
        <v>230</v>
      </c>
      <c r="I340" s="524" t="s">
        <v>252</v>
      </c>
      <c r="J340" s="436"/>
      <c r="K340" s="437"/>
      <c r="L340" s="438"/>
      <c r="M340" s="437"/>
      <c r="N340" s="437"/>
      <c r="O340" s="230"/>
      <c r="P340" s="501">
        <f>SUM(J340:O340)</f>
        <v>0</v>
      </c>
      <c r="Q340" s="292"/>
      <c r="R340" s="205"/>
      <c r="S340" s="205"/>
      <c r="T340" s="206"/>
      <c r="U340" s="907"/>
      <c r="V340" s="908"/>
      <c r="W340" s="152">
        <f t="shared" si="81"/>
        <v>0</v>
      </c>
      <c r="X340" s="152">
        <f t="shared" si="82"/>
        <v>0</v>
      </c>
      <c r="Y340" s="909"/>
      <c r="Z340" s="907"/>
      <c r="AA340" s="907"/>
      <c r="AB340" s="907"/>
      <c r="AC340" s="907"/>
      <c r="AD340" s="908"/>
      <c r="AE340" s="152">
        <f>SUM(Y340:AD340)</f>
        <v>0</v>
      </c>
    </row>
    <row r="341" spans="2:31" s="496" customFormat="1" ht="15" customHeight="1">
      <c r="B341" s="112" t="s">
        <v>219</v>
      </c>
      <c r="C341" s="83" t="s">
        <v>703</v>
      </c>
      <c r="D341" s="493"/>
      <c r="E341" s="494"/>
      <c r="F341" s="681"/>
      <c r="G341" s="83" t="s">
        <v>7</v>
      </c>
      <c r="H341" s="83"/>
      <c r="I341" s="91" t="s">
        <v>194</v>
      </c>
      <c r="J341" s="432"/>
      <c r="K341" s="433"/>
      <c r="L341" s="434"/>
      <c r="M341" s="433"/>
      <c r="N341" s="433"/>
      <c r="O341" s="231"/>
      <c r="P341" s="508">
        <f>SUM(J341:O341)</f>
        <v>0</v>
      </c>
      <c r="Q341" s="312"/>
      <c r="R341" s="718">
        <v>0.3</v>
      </c>
      <c r="S341" s="718">
        <v>0.2</v>
      </c>
      <c r="T341" s="207"/>
      <c r="U341" s="207"/>
      <c r="V341" s="231"/>
      <c r="W341" s="508">
        <f t="shared" si="81"/>
        <v>0.5</v>
      </c>
      <c r="X341" s="508">
        <f t="shared" si="82"/>
        <v>0.5</v>
      </c>
      <c r="Y341" s="310"/>
      <c r="Z341" s="207"/>
      <c r="AA341" s="207"/>
      <c r="AB341" s="207"/>
      <c r="AC341" s="207"/>
      <c r="AD341" s="231"/>
      <c r="AE341" s="508">
        <f>SUM(Y341:AD341)</f>
        <v>0</v>
      </c>
    </row>
    <row r="342" spans="2:31" s="496" customFormat="1" ht="15" customHeight="1">
      <c r="B342" s="112" t="s">
        <v>219</v>
      </c>
      <c r="C342" s="511" t="s">
        <v>703</v>
      </c>
      <c r="D342" s="493"/>
      <c r="E342" s="494"/>
      <c r="F342" s="681"/>
      <c r="G342" s="84" t="s">
        <v>8</v>
      </c>
      <c r="H342" s="610" t="s">
        <v>230</v>
      </c>
      <c r="I342" s="524" t="s">
        <v>252</v>
      </c>
      <c r="J342" s="436"/>
      <c r="K342" s="437"/>
      <c r="L342" s="438"/>
      <c r="M342" s="437"/>
      <c r="N342" s="437"/>
      <c r="O342" s="230"/>
      <c r="P342" s="501">
        <f>SUM(J342:O342)</f>
        <v>0</v>
      </c>
      <c r="Q342" s="292"/>
      <c r="R342" s="623">
        <v>0.5</v>
      </c>
      <c r="S342" s="910">
        <v>0.5</v>
      </c>
      <c r="T342" s="206"/>
      <c r="U342" s="907"/>
      <c r="V342" s="908"/>
      <c r="W342" s="152">
        <f t="shared" si="81"/>
        <v>1</v>
      </c>
      <c r="X342" s="152">
        <f t="shared" si="82"/>
        <v>1</v>
      </c>
      <c r="Y342" s="909"/>
      <c r="Z342" s="907"/>
      <c r="AA342" s="907"/>
      <c r="AB342" s="907"/>
      <c r="AC342" s="907"/>
      <c r="AD342" s="908"/>
      <c r="AE342" s="152">
        <f>SUM(Y342:AD342)</f>
        <v>0</v>
      </c>
    </row>
    <row r="343" spans="2:31" s="496" customFormat="1" ht="15" customHeight="1">
      <c r="B343" s="112" t="s">
        <v>219</v>
      </c>
      <c r="C343" s="83" t="s">
        <v>786</v>
      </c>
      <c r="D343" s="493"/>
      <c r="E343" s="494"/>
      <c r="F343" s="681"/>
      <c r="G343" s="97" t="s">
        <v>7</v>
      </c>
      <c r="H343" s="97"/>
      <c r="I343" s="95" t="s">
        <v>194</v>
      </c>
      <c r="J343" s="432"/>
      <c r="K343" s="433"/>
      <c r="L343" s="434"/>
      <c r="M343" s="433"/>
      <c r="N343" s="433"/>
      <c r="O343" s="435"/>
      <c r="P343" s="508">
        <f>SUM(J343:O343)</f>
        <v>0</v>
      </c>
      <c r="Q343" s="312"/>
      <c r="R343" s="299"/>
      <c r="S343" s="911">
        <v>0.1</v>
      </c>
      <c r="T343" s="911">
        <v>0.3</v>
      </c>
      <c r="U343" s="911">
        <v>0.3</v>
      </c>
      <c r="V343" s="662">
        <v>0.3</v>
      </c>
      <c r="W343" s="508">
        <f t="shared" si="81"/>
        <v>1</v>
      </c>
      <c r="X343" s="508">
        <f t="shared" si="82"/>
        <v>1</v>
      </c>
      <c r="Y343" s="912">
        <v>0.2</v>
      </c>
      <c r="Z343" s="207"/>
      <c r="AA343" s="207"/>
      <c r="AB343" s="207"/>
      <c r="AC343" s="207"/>
      <c r="AD343" s="231"/>
      <c r="AE343" s="502">
        <f>SUM(Y343:AD343)</f>
        <v>0.2</v>
      </c>
    </row>
    <row r="344" spans="2:31" s="496" customFormat="1" ht="14.25" customHeight="1">
      <c r="B344" s="112" t="s">
        <v>219</v>
      </c>
      <c r="C344" s="610" t="s">
        <v>787</v>
      </c>
      <c r="D344" s="493"/>
      <c r="E344" s="494"/>
      <c r="F344" s="681"/>
      <c r="G344" s="84" t="s">
        <v>8</v>
      </c>
      <c r="H344" s="610" t="s">
        <v>230</v>
      </c>
      <c r="I344" s="524" t="s">
        <v>252</v>
      </c>
      <c r="J344" s="436"/>
      <c r="K344" s="437"/>
      <c r="L344" s="438"/>
      <c r="M344" s="437"/>
      <c r="N344" s="437"/>
      <c r="O344" s="439"/>
      <c r="P344" s="501">
        <f t="shared" ref="P344:P345" si="92">SUM(J344:O344)</f>
        <v>0</v>
      </c>
      <c r="Q344" s="292"/>
      <c r="R344" s="205"/>
      <c r="S344" s="205"/>
      <c r="T344" s="666">
        <v>1</v>
      </c>
      <c r="U344" s="666">
        <v>1</v>
      </c>
      <c r="V344" s="830">
        <v>1</v>
      </c>
      <c r="W344" s="501">
        <f t="shared" si="81"/>
        <v>3</v>
      </c>
      <c r="X344" s="501">
        <f t="shared" si="82"/>
        <v>3</v>
      </c>
      <c r="Y344" s="292"/>
      <c r="Z344" s="205"/>
      <c r="AA344" s="205"/>
      <c r="AB344" s="205"/>
      <c r="AC344" s="205"/>
      <c r="AD344" s="230"/>
      <c r="AE344" s="501">
        <f t="shared" ref="AE344:AE345" si="93">SUM(Y344:AD344)</f>
        <v>0</v>
      </c>
    </row>
    <row r="345" spans="2:31" s="496" customFormat="1" ht="15" customHeight="1">
      <c r="B345" s="112" t="s">
        <v>219</v>
      </c>
      <c r="C345" s="610" t="s">
        <v>787</v>
      </c>
      <c r="D345" s="493"/>
      <c r="E345" s="494"/>
      <c r="F345" s="681"/>
      <c r="G345" s="511" t="s">
        <v>8</v>
      </c>
      <c r="H345" s="511" t="s">
        <v>734</v>
      </c>
      <c r="I345" s="500" t="s">
        <v>199</v>
      </c>
      <c r="J345" s="440"/>
      <c r="K345" s="441"/>
      <c r="L345" s="442"/>
      <c r="M345" s="441"/>
      <c r="N345" s="441"/>
      <c r="O345" s="443"/>
      <c r="P345" s="503">
        <f t="shared" si="92"/>
        <v>0</v>
      </c>
      <c r="Q345" s="311"/>
      <c r="R345" s="206"/>
      <c r="S345" s="206"/>
      <c r="T345" s="913">
        <v>1</v>
      </c>
      <c r="U345" s="913">
        <v>1</v>
      </c>
      <c r="V345" s="913">
        <v>1</v>
      </c>
      <c r="W345" s="503">
        <f t="shared" si="81"/>
        <v>3</v>
      </c>
      <c r="X345" s="503">
        <f t="shared" si="82"/>
        <v>3</v>
      </c>
      <c r="Y345" s="311"/>
      <c r="Z345" s="206"/>
      <c r="AA345" s="206"/>
      <c r="AB345" s="206"/>
      <c r="AC345" s="206"/>
      <c r="AD345" s="229"/>
      <c r="AE345" s="503">
        <f t="shared" si="93"/>
        <v>0</v>
      </c>
    </row>
    <row r="346" spans="2:31" s="496" customFormat="1" ht="15" customHeight="1">
      <c r="B346" s="112" t="s">
        <v>219</v>
      </c>
      <c r="C346" s="83" t="s">
        <v>782</v>
      </c>
      <c r="D346" s="493"/>
      <c r="E346" s="494"/>
      <c r="F346" s="681"/>
      <c r="G346" s="108" t="s">
        <v>7</v>
      </c>
      <c r="H346" s="108"/>
      <c r="I346" s="109" t="s">
        <v>194</v>
      </c>
      <c r="J346" s="914"/>
      <c r="K346" s="915"/>
      <c r="L346" s="916"/>
      <c r="M346" s="915"/>
      <c r="N346" s="915"/>
      <c r="O346" s="917"/>
      <c r="P346" s="502">
        <f>SUM(J346:O346)</f>
        <v>0</v>
      </c>
      <c r="Q346" s="312"/>
      <c r="R346" s="299"/>
      <c r="S346" s="718">
        <v>0.2</v>
      </c>
      <c r="T346" s="718">
        <v>0.2</v>
      </c>
      <c r="U346" s="718">
        <v>0.2</v>
      </c>
      <c r="V346" s="851">
        <v>0.2</v>
      </c>
      <c r="W346" s="502">
        <f>SUM(Q346:V346)</f>
        <v>0.8</v>
      </c>
      <c r="X346" s="502">
        <f>SUM(P346,W346)</f>
        <v>0.8</v>
      </c>
      <c r="Y346" s="717">
        <v>0.2</v>
      </c>
      <c r="Z346" s="718">
        <v>0.2</v>
      </c>
      <c r="AA346" s="299"/>
      <c r="AB346" s="299"/>
      <c r="AC346" s="299"/>
      <c r="AD346" s="332"/>
      <c r="AE346" s="502">
        <f>SUM(Y346:AD346)</f>
        <v>0.4</v>
      </c>
    </row>
    <row r="347" spans="2:31" s="496" customFormat="1" ht="15" customHeight="1">
      <c r="B347" s="112" t="s">
        <v>219</v>
      </c>
      <c r="C347" s="83" t="s">
        <v>783</v>
      </c>
      <c r="D347" s="493"/>
      <c r="E347" s="494"/>
      <c r="F347" s="681"/>
      <c r="G347" s="97" t="s">
        <v>7</v>
      </c>
      <c r="H347" s="97"/>
      <c r="I347" s="95" t="s">
        <v>194</v>
      </c>
      <c r="J347" s="432"/>
      <c r="K347" s="433"/>
      <c r="L347" s="434"/>
      <c r="M347" s="433"/>
      <c r="N347" s="433"/>
      <c r="O347" s="435"/>
      <c r="P347" s="508">
        <f>SUM(J347:O347)</f>
        <v>0</v>
      </c>
      <c r="Q347" s="310"/>
      <c r="R347" s="207"/>
      <c r="S347" s="299"/>
      <c r="T347" s="805">
        <v>0.4</v>
      </c>
      <c r="U347" s="805">
        <v>0.4</v>
      </c>
      <c r="V347" s="806">
        <v>0.39</v>
      </c>
      <c r="W347" s="502">
        <f t="shared" ref="W347:W349" si="94">SUM(Q347:V347)</f>
        <v>1.19</v>
      </c>
      <c r="X347" s="502">
        <f t="shared" ref="X347:X349" si="95">SUM(P347,W347)</f>
        <v>1.19</v>
      </c>
      <c r="Y347" s="312"/>
      <c r="Z347" s="299"/>
      <c r="AA347" s="299"/>
      <c r="AB347" s="299"/>
      <c r="AC347" s="299"/>
      <c r="AD347" s="332"/>
      <c r="AE347" s="508">
        <f>SUM(Y347:AD347)</f>
        <v>0</v>
      </c>
    </row>
    <row r="348" spans="2:31" s="496" customFormat="1" ht="15" customHeight="1">
      <c r="B348" s="112" t="s">
        <v>219</v>
      </c>
      <c r="C348" s="610" t="s">
        <v>783</v>
      </c>
      <c r="D348" s="493"/>
      <c r="E348" s="494"/>
      <c r="F348" s="681"/>
      <c r="G348" s="84" t="s">
        <v>9</v>
      </c>
      <c r="H348" s="84" t="s">
        <v>784</v>
      </c>
      <c r="I348" s="446" t="s">
        <v>785</v>
      </c>
      <c r="J348" s="918"/>
      <c r="K348" s="919"/>
      <c r="L348" s="920"/>
      <c r="M348" s="919"/>
      <c r="N348" s="919"/>
      <c r="O348" s="921"/>
      <c r="P348" s="501">
        <f t="shared" ref="P348:P349" si="96">SUM(J348:O348)</f>
        <v>0</v>
      </c>
      <c r="Q348" s="906"/>
      <c r="R348" s="904"/>
      <c r="S348" s="904"/>
      <c r="T348" s="854">
        <v>1</v>
      </c>
      <c r="U348" s="205"/>
      <c r="V348" s="230"/>
      <c r="W348" s="501">
        <f t="shared" si="94"/>
        <v>1</v>
      </c>
      <c r="X348" s="501">
        <f t="shared" si="95"/>
        <v>1</v>
      </c>
      <c r="Y348" s="312"/>
      <c r="Z348" s="299"/>
      <c r="AA348" s="205"/>
      <c r="AB348" s="205"/>
      <c r="AC348" s="205"/>
      <c r="AD348" s="230"/>
      <c r="AE348" s="501">
        <f t="shared" ref="AE348:AE349" si="97">SUM(Y348:AD348)</f>
        <v>0</v>
      </c>
    </row>
    <row r="349" spans="2:31" s="496" customFormat="1" ht="15" customHeight="1">
      <c r="B349" s="112" t="s">
        <v>219</v>
      </c>
      <c r="C349" s="511" t="s">
        <v>783</v>
      </c>
      <c r="D349" s="493"/>
      <c r="E349" s="494"/>
      <c r="F349" s="681"/>
      <c r="G349" s="511" t="s">
        <v>8</v>
      </c>
      <c r="H349" s="511" t="s">
        <v>734</v>
      </c>
      <c r="I349" s="500" t="s">
        <v>114</v>
      </c>
      <c r="J349" s="440"/>
      <c r="K349" s="441"/>
      <c r="L349" s="442"/>
      <c r="M349" s="441"/>
      <c r="N349" s="441"/>
      <c r="O349" s="443"/>
      <c r="P349" s="503">
        <f t="shared" si="96"/>
        <v>0</v>
      </c>
      <c r="Q349" s="311"/>
      <c r="R349" s="206"/>
      <c r="S349" s="206"/>
      <c r="T349" s="206"/>
      <c r="U349" s="828">
        <v>1</v>
      </c>
      <c r="V349" s="922">
        <v>1</v>
      </c>
      <c r="W349" s="503">
        <f t="shared" si="94"/>
        <v>2</v>
      </c>
      <c r="X349" s="503">
        <f t="shared" si="95"/>
        <v>2</v>
      </c>
      <c r="Y349" s="312"/>
      <c r="Z349" s="299"/>
      <c r="AA349" s="206"/>
      <c r="AB349" s="206"/>
      <c r="AC349" s="206"/>
      <c r="AD349" s="229"/>
      <c r="AE349" s="503">
        <f t="shared" si="97"/>
        <v>0</v>
      </c>
    </row>
    <row r="350" spans="2:31" s="496" customFormat="1" ht="15" customHeight="1">
      <c r="B350" s="112" t="s">
        <v>219</v>
      </c>
      <c r="C350" s="83" t="s">
        <v>394</v>
      </c>
      <c r="D350" s="493"/>
      <c r="E350" s="494"/>
      <c r="F350" s="681"/>
      <c r="G350" s="97" t="s">
        <v>7</v>
      </c>
      <c r="H350" s="97"/>
      <c r="I350" s="95" t="s">
        <v>194</v>
      </c>
      <c r="J350" s="432"/>
      <c r="K350" s="433"/>
      <c r="L350" s="434"/>
      <c r="M350" s="433"/>
      <c r="N350" s="433"/>
      <c r="O350" s="435"/>
      <c r="P350" s="508">
        <f>SUM(J350:O350)</f>
        <v>0</v>
      </c>
      <c r="Q350" s="310"/>
      <c r="R350" s="207"/>
      <c r="S350" s="207"/>
      <c r="T350" s="207"/>
      <c r="U350" s="923"/>
      <c r="V350" s="207">
        <v>0.01</v>
      </c>
      <c r="W350" s="508">
        <f t="shared" si="81"/>
        <v>0.01</v>
      </c>
      <c r="X350" s="508">
        <f t="shared" si="82"/>
        <v>0.01</v>
      </c>
      <c r="Y350" s="310">
        <v>0.5</v>
      </c>
      <c r="Z350" s="207">
        <v>0.7</v>
      </c>
      <c r="AA350" s="207"/>
      <c r="AB350" s="207"/>
      <c r="AC350" s="207"/>
      <c r="AD350" s="231"/>
      <c r="AE350" s="508">
        <f>SUM(Y350:AD350)</f>
        <v>1.2</v>
      </c>
    </row>
    <row r="351" spans="2:31" s="496" customFormat="1" ht="15" customHeight="1">
      <c r="B351" s="112" t="s">
        <v>219</v>
      </c>
      <c r="C351" s="84" t="s">
        <v>394</v>
      </c>
      <c r="D351" s="493"/>
      <c r="E351" s="494"/>
      <c r="F351" s="681"/>
      <c r="G351" s="84" t="s">
        <v>8</v>
      </c>
      <c r="H351" s="610" t="s">
        <v>230</v>
      </c>
      <c r="I351" s="524" t="s">
        <v>252</v>
      </c>
      <c r="J351" s="436"/>
      <c r="K351" s="437"/>
      <c r="L351" s="438"/>
      <c r="M351" s="437"/>
      <c r="N351" s="437"/>
      <c r="O351" s="439"/>
      <c r="P351" s="501">
        <f t="shared" ref="P351:P364" si="98">SUM(J351:O351)</f>
        <v>0</v>
      </c>
      <c r="Q351" s="292"/>
      <c r="R351" s="205"/>
      <c r="S351" s="205"/>
      <c r="T351" s="205"/>
      <c r="U351" s="205"/>
      <c r="V351" s="924"/>
      <c r="W351" s="501">
        <f t="shared" si="81"/>
        <v>0</v>
      </c>
      <c r="X351" s="501">
        <f t="shared" si="82"/>
        <v>0</v>
      </c>
      <c r="Y351" s="292">
        <v>0.7</v>
      </c>
      <c r="Z351" s="205">
        <v>0.7</v>
      </c>
      <c r="AA351" s="205"/>
      <c r="AB351" s="205"/>
      <c r="AC351" s="205"/>
      <c r="AD351" s="230"/>
      <c r="AE351" s="501">
        <f t="shared" ref="AE351:AE358" si="99">SUM(Y351:AD351)</f>
        <v>1.4</v>
      </c>
    </row>
    <row r="352" spans="2:31" s="496" customFormat="1" ht="15" customHeight="1">
      <c r="B352" s="112" t="s">
        <v>219</v>
      </c>
      <c r="C352" s="84" t="s">
        <v>394</v>
      </c>
      <c r="D352" s="493"/>
      <c r="E352" s="494"/>
      <c r="F352" s="681"/>
      <c r="G352" s="84" t="s">
        <v>8</v>
      </c>
      <c r="H352" s="610" t="s">
        <v>230</v>
      </c>
      <c r="I352" s="611" t="s">
        <v>199</v>
      </c>
      <c r="J352" s="436"/>
      <c r="K352" s="437"/>
      <c r="L352" s="438"/>
      <c r="M352" s="437"/>
      <c r="N352" s="437"/>
      <c r="O352" s="439"/>
      <c r="P352" s="501">
        <f t="shared" si="98"/>
        <v>0</v>
      </c>
      <c r="Q352" s="292"/>
      <c r="R352" s="205"/>
      <c r="S352" s="205"/>
      <c r="T352" s="205"/>
      <c r="U352" s="205"/>
      <c r="V352" s="924"/>
      <c r="W352" s="501">
        <f t="shared" si="81"/>
        <v>0</v>
      </c>
      <c r="X352" s="501">
        <f t="shared" si="82"/>
        <v>0</v>
      </c>
      <c r="Y352" s="292">
        <v>1</v>
      </c>
      <c r="Z352" s="205">
        <v>1</v>
      </c>
      <c r="AA352" s="205"/>
      <c r="AB352" s="205"/>
      <c r="AC352" s="205"/>
      <c r="AD352" s="230"/>
      <c r="AE352" s="501">
        <f t="shared" si="99"/>
        <v>2</v>
      </c>
    </row>
    <row r="353" spans="2:31" s="496" customFormat="1" ht="15" customHeight="1">
      <c r="B353" s="112" t="s">
        <v>219</v>
      </c>
      <c r="C353" s="84" t="s">
        <v>394</v>
      </c>
      <c r="D353" s="493"/>
      <c r="E353" s="494"/>
      <c r="F353" s="681"/>
      <c r="G353" s="84" t="s">
        <v>8</v>
      </c>
      <c r="H353" s="610"/>
      <c r="I353" s="611" t="s">
        <v>120</v>
      </c>
      <c r="J353" s="436"/>
      <c r="K353" s="437"/>
      <c r="L353" s="438"/>
      <c r="M353" s="437"/>
      <c r="N353" s="437"/>
      <c r="O353" s="439"/>
      <c r="P353" s="501">
        <f>SUM(J353:O353)</f>
        <v>0</v>
      </c>
      <c r="Q353" s="292"/>
      <c r="R353" s="205"/>
      <c r="S353" s="205"/>
      <c r="T353" s="205"/>
      <c r="U353" s="925"/>
      <c r="V353" s="230">
        <v>1</v>
      </c>
      <c r="W353" s="501">
        <f>SUM(Q353:V353)</f>
        <v>1</v>
      </c>
      <c r="X353" s="501">
        <f>SUM(P353,W353)</f>
        <v>1</v>
      </c>
      <c r="Y353" s="292">
        <v>1</v>
      </c>
      <c r="Z353" s="205">
        <v>1</v>
      </c>
      <c r="AA353" s="205"/>
      <c r="AB353" s="205"/>
      <c r="AC353" s="205"/>
      <c r="AD353" s="230"/>
      <c r="AE353" s="501">
        <f>SUM(Y353:AD353)</f>
        <v>2</v>
      </c>
    </row>
    <row r="354" spans="2:31" s="496" customFormat="1" ht="15" customHeight="1">
      <c r="B354" s="112" t="s">
        <v>219</v>
      </c>
      <c r="C354" s="84" t="s">
        <v>394</v>
      </c>
      <c r="D354" s="493"/>
      <c r="E354" s="494"/>
      <c r="F354" s="681"/>
      <c r="G354" s="84" t="s">
        <v>8</v>
      </c>
      <c r="H354" s="610"/>
      <c r="I354" s="611" t="s">
        <v>120</v>
      </c>
      <c r="J354" s="436"/>
      <c r="K354" s="437"/>
      <c r="L354" s="438"/>
      <c r="M354" s="437"/>
      <c r="N354" s="437"/>
      <c r="O354" s="439"/>
      <c r="P354" s="501">
        <f t="shared" si="98"/>
        <v>0</v>
      </c>
      <c r="Q354" s="292"/>
      <c r="R354" s="205"/>
      <c r="S354" s="205"/>
      <c r="T354" s="205"/>
      <c r="U354" s="925"/>
      <c r="V354" s="230">
        <v>1</v>
      </c>
      <c r="W354" s="501">
        <f t="shared" si="81"/>
        <v>1</v>
      </c>
      <c r="X354" s="501">
        <f t="shared" si="82"/>
        <v>1</v>
      </c>
      <c r="Y354" s="292"/>
      <c r="Z354" s="205"/>
      <c r="AA354" s="205"/>
      <c r="AB354" s="205"/>
      <c r="AC354" s="205"/>
      <c r="AD354" s="230"/>
      <c r="AE354" s="501">
        <f t="shared" ref="AE354:AE357" si="100">SUM(Y354:AD354)</f>
        <v>0</v>
      </c>
    </row>
    <row r="355" spans="2:31" s="496" customFormat="1" ht="15" customHeight="1">
      <c r="B355" s="112" t="s">
        <v>219</v>
      </c>
      <c r="C355" s="84" t="s">
        <v>394</v>
      </c>
      <c r="D355" s="493"/>
      <c r="E355" s="494"/>
      <c r="F355" s="681"/>
      <c r="G355" s="84" t="s">
        <v>8</v>
      </c>
      <c r="H355" s="610"/>
      <c r="I355" s="611" t="s">
        <v>120</v>
      </c>
      <c r="J355" s="436"/>
      <c r="K355" s="437"/>
      <c r="L355" s="438"/>
      <c r="M355" s="437"/>
      <c r="N355" s="437"/>
      <c r="O355" s="439"/>
      <c r="P355" s="501">
        <f t="shared" si="98"/>
        <v>0</v>
      </c>
      <c r="Q355" s="292"/>
      <c r="R355" s="205"/>
      <c r="S355" s="205"/>
      <c r="T355" s="205"/>
      <c r="U355" s="925"/>
      <c r="V355" s="230">
        <v>1</v>
      </c>
      <c r="W355" s="501">
        <f t="shared" si="81"/>
        <v>1</v>
      </c>
      <c r="X355" s="501">
        <f t="shared" si="82"/>
        <v>1</v>
      </c>
      <c r="Y355" s="292"/>
      <c r="Z355" s="205"/>
      <c r="AA355" s="205"/>
      <c r="AB355" s="205"/>
      <c r="AC355" s="205"/>
      <c r="AD355" s="230"/>
      <c r="AE355" s="501">
        <f t="shared" si="100"/>
        <v>0</v>
      </c>
    </row>
    <row r="356" spans="2:31" s="496" customFormat="1" ht="15" customHeight="1">
      <c r="B356" s="112" t="s">
        <v>219</v>
      </c>
      <c r="C356" s="84" t="s">
        <v>394</v>
      </c>
      <c r="D356" s="493"/>
      <c r="E356" s="494"/>
      <c r="F356" s="681"/>
      <c r="G356" s="84" t="s">
        <v>8</v>
      </c>
      <c r="H356" s="610"/>
      <c r="I356" s="611" t="s">
        <v>120</v>
      </c>
      <c r="J356" s="436"/>
      <c r="K356" s="437"/>
      <c r="L356" s="438"/>
      <c r="M356" s="437"/>
      <c r="N356" s="437"/>
      <c r="O356" s="439"/>
      <c r="P356" s="501">
        <f t="shared" si="98"/>
        <v>0</v>
      </c>
      <c r="Q356" s="292"/>
      <c r="R356" s="205"/>
      <c r="S356" s="205"/>
      <c r="T356" s="205"/>
      <c r="U356" s="925"/>
      <c r="V356" s="205">
        <v>1</v>
      </c>
      <c r="W356" s="501">
        <f t="shared" si="81"/>
        <v>1</v>
      </c>
      <c r="X356" s="501">
        <f t="shared" si="82"/>
        <v>1</v>
      </c>
      <c r="Y356" s="292"/>
      <c r="Z356" s="205"/>
      <c r="AA356" s="205"/>
      <c r="AB356" s="205"/>
      <c r="AC356" s="205"/>
      <c r="AD356" s="230"/>
      <c r="AE356" s="501">
        <f t="shared" si="100"/>
        <v>0</v>
      </c>
    </row>
    <row r="357" spans="2:31" s="496" customFormat="1" ht="15" customHeight="1">
      <c r="B357" s="112" t="s">
        <v>219</v>
      </c>
      <c r="C357" s="84" t="s">
        <v>394</v>
      </c>
      <c r="D357" s="493"/>
      <c r="E357" s="494"/>
      <c r="F357" s="681"/>
      <c r="G357" s="84" t="s">
        <v>8</v>
      </c>
      <c r="H357" s="610"/>
      <c r="I357" s="611" t="s">
        <v>120</v>
      </c>
      <c r="J357" s="436"/>
      <c r="K357" s="437"/>
      <c r="L357" s="438"/>
      <c r="M357" s="437"/>
      <c r="N357" s="437"/>
      <c r="O357" s="439"/>
      <c r="P357" s="501">
        <f t="shared" si="98"/>
        <v>0</v>
      </c>
      <c r="Q357" s="292"/>
      <c r="R357" s="205"/>
      <c r="S357" s="205"/>
      <c r="T357" s="205"/>
      <c r="U357" s="925"/>
      <c r="V357" s="205">
        <v>1</v>
      </c>
      <c r="W357" s="501">
        <f t="shared" si="81"/>
        <v>1</v>
      </c>
      <c r="X357" s="501">
        <f t="shared" si="82"/>
        <v>1</v>
      </c>
      <c r="Y357" s="292"/>
      <c r="Z357" s="205"/>
      <c r="AA357" s="205"/>
      <c r="AB357" s="205"/>
      <c r="AC357" s="205"/>
      <c r="AD357" s="230"/>
      <c r="AE357" s="501">
        <f t="shared" si="100"/>
        <v>0</v>
      </c>
    </row>
    <row r="358" spans="2:31" s="496" customFormat="1" ht="15" customHeight="1" thickBot="1">
      <c r="B358" s="113" t="s">
        <v>219</v>
      </c>
      <c r="C358" s="511" t="s">
        <v>394</v>
      </c>
      <c r="D358" s="493"/>
      <c r="E358" s="494"/>
      <c r="F358" s="685"/>
      <c r="G358" s="511" t="s">
        <v>134</v>
      </c>
      <c r="H358" s="511"/>
      <c r="I358" s="500" t="s">
        <v>114</v>
      </c>
      <c r="J358" s="440"/>
      <c r="K358" s="441"/>
      <c r="L358" s="442"/>
      <c r="M358" s="442"/>
      <c r="N358" s="441"/>
      <c r="O358" s="443"/>
      <c r="P358" s="503">
        <f t="shared" si="98"/>
        <v>0</v>
      </c>
      <c r="Q358" s="311"/>
      <c r="R358" s="206"/>
      <c r="S358" s="206"/>
      <c r="T358" s="206"/>
      <c r="U358" s="206"/>
      <c r="V358" s="229"/>
      <c r="W358" s="503">
        <f t="shared" si="81"/>
        <v>0</v>
      </c>
      <c r="X358" s="503">
        <f t="shared" si="82"/>
        <v>0</v>
      </c>
      <c r="Y358" s="311"/>
      <c r="Z358" s="206"/>
      <c r="AA358" s="206"/>
      <c r="AB358" s="206"/>
      <c r="AC358" s="206"/>
      <c r="AD358" s="229"/>
      <c r="AE358" s="503">
        <f t="shared" si="99"/>
        <v>0</v>
      </c>
    </row>
    <row r="359" spans="2:31" s="496" customFormat="1" ht="15" customHeight="1" thickBot="1">
      <c r="B359" s="112" t="s">
        <v>44</v>
      </c>
      <c r="C359" s="106" t="s">
        <v>246</v>
      </c>
      <c r="D359" s="493"/>
      <c r="E359" s="9" t="s">
        <v>454</v>
      </c>
      <c r="F359" s="683" t="s">
        <v>45</v>
      </c>
      <c r="G359" s="106" t="s">
        <v>7</v>
      </c>
      <c r="H359" s="106"/>
      <c r="I359" s="107" t="s">
        <v>45</v>
      </c>
      <c r="J359" s="867">
        <v>1</v>
      </c>
      <c r="K359" s="868">
        <v>1</v>
      </c>
      <c r="L359" s="867">
        <v>1</v>
      </c>
      <c r="M359" s="869">
        <v>1</v>
      </c>
      <c r="N359" s="868">
        <v>1</v>
      </c>
      <c r="O359" s="371">
        <v>1</v>
      </c>
      <c r="P359" s="870">
        <f t="shared" si="98"/>
        <v>6</v>
      </c>
      <c r="Q359" s="871">
        <v>1</v>
      </c>
      <c r="R359" s="868">
        <v>1</v>
      </c>
      <c r="S359" s="878">
        <v>1</v>
      </c>
      <c r="T359" s="879">
        <v>0.99</v>
      </c>
      <c r="U359" s="880">
        <v>0.89</v>
      </c>
      <c r="V359" s="873">
        <v>0.99</v>
      </c>
      <c r="W359" s="870">
        <f t="shared" si="81"/>
        <v>5.87</v>
      </c>
      <c r="X359" s="870">
        <f t="shared" si="82"/>
        <v>11.870000000000001</v>
      </c>
      <c r="Y359" s="874">
        <v>0.99</v>
      </c>
      <c r="Z359" s="872">
        <v>0.99</v>
      </c>
      <c r="AA359" s="875"/>
      <c r="AB359" s="195"/>
      <c r="AC359" s="195"/>
      <c r="AD359" s="196"/>
      <c r="AE359" s="125">
        <f t="shared" ref="AE359:AE364" si="101">SUM(Y359:AD359)</f>
        <v>1.98</v>
      </c>
    </row>
    <row r="360" spans="2:31" s="496" customFormat="1" ht="15" customHeight="1">
      <c r="B360" s="112" t="s">
        <v>44</v>
      </c>
      <c r="C360" s="83" t="s">
        <v>776</v>
      </c>
      <c r="D360" s="493"/>
      <c r="E360" s="494"/>
      <c r="F360" s="681"/>
      <c r="G360" s="83" t="s">
        <v>7</v>
      </c>
      <c r="H360" s="83"/>
      <c r="I360" s="91" t="s">
        <v>45</v>
      </c>
      <c r="J360" s="219"/>
      <c r="K360" s="597"/>
      <c r="L360" s="252"/>
      <c r="M360" s="219"/>
      <c r="N360" s="883"/>
      <c r="O360" s="884"/>
      <c r="P360" s="508"/>
      <c r="Q360" s="147"/>
      <c r="R360" s="885"/>
      <c r="S360" s="363"/>
      <c r="T360" s="539">
        <v>0.01</v>
      </c>
      <c r="U360" s="889">
        <v>0.01</v>
      </c>
      <c r="V360" s="877">
        <v>0.01</v>
      </c>
      <c r="W360" s="121">
        <f t="shared" si="81"/>
        <v>0.03</v>
      </c>
      <c r="X360" s="121">
        <f t="shared" si="82"/>
        <v>0.03</v>
      </c>
      <c r="Y360" s="359">
        <v>0.01</v>
      </c>
      <c r="Z360" s="876">
        <v>0.01</v>
      </c>
      <c r="AA360" s="219"/>
      <c r="AB360" s="145"/>
      <c r="AC360" s="145"/>
      <c r="AD360" s="172"/>
      <c r="AE360" s="503">
        <f t="shared" si="101"/>
        <v>0.02</v>
      </c>
    </row>
    <row r="361" spans="2:31" s="496" customFormat="1" ht="15" customHeight="1" thickBot="1">
      <c r="B361" s="112" t="s">
        <v>44</v>
      </c>
      <c r="C361" s="511" t="s">
        <v>777</v>
      </c>
      <c r="D361" s="493"/>
      <c r="E361" s="494"/>
      <c r="F361" s="681"/>
      <c r="G361" s="511" t="s">
        <v>8</v>
      </c>
      <c r="H361" s="511"/>
      <c r="I361" s="500" t="s">
        <v>120</v>
      </c>
      <c r="J361" s="222"/>
      <c r="K361" s="271"/>
      <c r="L361" s="211"/>
      <c r="M361" s="222"/>
      <c r="N361" s="151"/>
      <c r="O361" s="886"/>
      <c r="P361" s="503">
        <f t="shared" si="98"/>
        <v>0</v>
      </c>
      <c r="Q361" s="604"/>
      <c r="R361" s="887"/>
      <c r="S361" s="888"/>
      <c r="T361" s="891">
        <v>1</v>
      </c>
      <c r="U361" s="890">
        <v>1</v>
      </c>
      <c r="V361" s="882">
        <v>1</v>
      </c>
      <c r="W361" s="121">
        <f t="shared" si="81"/>
        <v>3</v>
      </c>
      <c r="X361" s="121">
        <f t="shared" si="82"/>
        <v>3</v>
      </c>
      <c r="Y361" s="670">
        <v>1</v>
      </c>
      <c r="Z361" s="881">
        <v>1</v>
      </c>
      <c r="AA361" s="222"/>
      <c r="AB361" s="605"/>
      <c r="AC361" s="605"/>
      <c r="AD361" s="480"/>
      <c r="AE361" s="503">
        <f t="shared" si="101"/>
        <v>2</v>
      </c>
    </row>
    <row r="362" spans="2:31" s="496" customFormat="1" ht="15" customHeight="1" thickBot="1">
      <c r="B362" s="112" t="s">
        <v>44</v>
      </c>
      <c r="C362" s="87" t="s">
        <v>221</v>
      </c>
      <c r="D362" s="493"/>
      <c r="E362" s="494"/>
      <c r="F362" s="683" t="s">
        <v>50</v>
      </c>
      <c r="G362" s="87" t="s">
        <v>7</v>
      </c>
      <c r="H362" s="87"/>
      <c r="I362" s="612" t="s">
        <v>152</v>
      </c>
      <c r="J362" s="388">
        <v>0.8</v>
      </c>
      <c r="K362" s="389">
        <v>0.8</v>
      </c>
      <c r="L362" s="399">
        <v>0.8</v>
      </c>
      <c r="M362" s="400">
        <v>0.8</v>
      </c>
      <c r="N362" s="389">
        <v>0.8</v>
      </c>
      <c r="O362" s="687">
        <v>0.8</v>
      </c>
      <c r="P362" s="336">
        <f t="shared" si="98"/>
        <v>4.8</v>
      </c>
      <c r="Q362" s="388">
        <v>0.8</v>
      </c>
      <c r="R362" s="389">
        <v>0.75</v>
      </c>
      <c r="S362" s="878">
        <v>0.8</v>
      </c>
      <c r="T362" s="879">
        <v>0.8</v>
      </c>
      <c r="U362" s="880">
        <v>0.8</v>
      </c>
      <c r="V362" s="729">
        <v>0.8</v>
      </c>
      <c r="W362" s="551">
        <f t="shared" si="81"/>
        <v>4.75</v>
      </c>
      <c r="X362" s="551">
        <f t="shared" si="82"/>
        <v>9.5500000000000007</v>
      </c>
      <c r="Y362" s="728">
        <v>0.8</v>
      </c>
      <c r="Z362" s="690">
        <v>0.8</v>
      </c>
      <c r="AA362" s="225"/>
      <c r="AB362" s="606"/>
      <c r="AC362" s="606"/>
      <c r="AD362" s="477"/>
      <c r="AE362" s="502">
        <f t="shared" si="101"/>
        <v>1.6</v>
      </c>
    </row>
    <row r="363" spans="2:31" s="496" customFormat="1" ht="15" customHeight="1">
      <c r="B363" s="495" t="s">
        <v>44</v>
      </c>
      <c r="C363" s="84" t="s">
        <v>298</v>
      </c>
      <c r="D363" s="493"/>
      <c r="E363" s="96"/>
      <c r="F363" s="683" t="s">
        <v>454</v>
      </c>
      <c r="G363" s="84" t="s">
        <v>7</v>
      </c>
      <c r="H363" s="84"/>
      <c r="I363" s="92" t="s">
        <v>31</v>
      </c>
      <c r="J363" s="273">
        <v>0.6</v>
      </c>
      <c r="K363" s="283">
        <v>0.6</v>
      </c>
      <c r="L363" s="606"/>
      <c r="M363" s="225"/>
      <c r="N363" s="606"/>
      <c r="O363" s="477"/>
      <c r="P363" s="501">
        <f t="shared" si="98"/>
        <v>1.2</v>
      </c>
      <c r="Q363" s="473"/>
      <c r="R363" s="531"/>
      <c r="S363" s="325"/>
      <c r="T363" s="606"/>
      <c r="U363" s="606"/>
      <c r="V363" s="477"/>
      <c r="W363" s="502">
        <f t="shared" si="81"/>
        <v>0</v>
      </c>
      <c r="X363" s="502">
        <f t="shared" si="82"/>
        <v>1.2</v>
      </c>
      <c r="Y363" s="504"/>
      <c r="Z363" s="606"/>
      <c r="AA363" s="531"/>
      <c r="AB363" s="531"/>
      <c r="AC363" s="531"/>
      <c r="AD363" s="490"/>
      <c r="AE363" s="501">
        <f t="shared" si="101"/>
        <v>0</v>
      </c>
    </row>
    <row r="364" spans="2:31" s="496" customFormat="1" ht="15" customHeight="1">
      <c r="B364" s="112" t="s">
        <v>44</v>
      </c>
      <c r="C364" s="84" t="s">
        <v>298</v>
      </c>
      <c r="D364" s="493"/>
      <c r="E364" s="494"/>
      <c r="F364" s="681"/>
      <c r="G364" s="84" t="s">
        <v>8</v>
      </c>
      <c r="H364" s="84" t="s">
        <v>253</v>
      </c>
      <c r="I364" s="92" t="s">
        <v>123</v>
      </c>
      <c r="J364" s="275">
        <v>1</v>
      </c>
      <c r="K364" s="274">
        <v>1</v>
      </c>
      <c r="L364" s="531"/>
      <c r="M364" s="171"/>
      <c r="N364" s="531"/>
      <c r="O364" s="490"/>
      <c r="P364" s="501">
        <f t="shared" si="98"/>
        <v>2</v>
      </c>
      <c r="Q364" s="473"/>
      <c r="R364" s="531"/>
      <c r="S364" s="531"/>
      <c r="T364" s="531"/>
      <c r="U364" s="531"/>
      <c r="V364" s="490"/>
      <c r="W364" s="501">
        <f t="shared" si="81"/>
        <v>0</v>
      </c>
      <c r="X364" s="501">
        <f t="shared" si="82"/>
        <v>2</v>
      </c>
      <c r="Y364" s="473"/>
      <c r="Z364" s="531"/>
      <c r="AA364" s="531"/>
      <c r="AB364" s="531"/>
      <c r="AC364" s="531"/>
      <c r="AD364" s="490"/>
      <c r="AE364" s="501">
        <f t="shared" si="101"/>
        <v>0</v>
      </c>
    </row>
    <row r="365" spans="2:31" s="496" customFormat="1" ht="15" customHeight="1" thickBot="1">
      <c r="B365" s="112" t="s">
        <v>44</v>
      </c>
      <c r="C365" s="84" t="s">
        <v>298</v>
      </c>
      <c r="D365" s="493"/>
      <c r="E365" s="494"/>
      <c r="F365" s="681"/>
      <c r="G365" s="84" t="s">
        <v>8</v>
      </c>
      <c r="H365" s="84" t="s">
        <v>292</v>
      </c>
      <c r="I365" s="92" t="s">
        <v>293</v>
      </c>
      <c r="J365" s="290"/>
      <c r="K365" s="274">
        <v>1</v>
      </c>
      <c r="L365" s="531"/>
      <c r="M365" s="171"/>
      <c r="N365" s="531"/>
      <c r="O365" s="490"/>
      <c r="P365" s="501">
        <f>SUM(J365:O365)</f>
        <v>1</v>
      </c>
      <c r="Q365" s="473"/>
      <c r="R365" s="531"/>
      <c r="S365" s="531"/>
      <c r="T365" s="531"/>
      <c r="U365" s="531"/>
      <c r="V365" s="490"/>
      <c r="W365" s="501">
        <f t="shared" si="81"/>
        <v>0</v>
      </c>
      <c r="X365" s="501">
        <f t="shared" si="82"/>
        <v>1</v>
      </c>
      <c r="Y365" s="473"/>
      <c r="Z365" s="531"/>
      <c r="AA365" s="531"/>
      <c r="AB365" s="531"/>
      <c r="AC365" s="531"/>
      <c r="AD365" s="490"/>
      <c r="AE365" s="501">
        <f>SUM(Y365:AD365)</f>
        <v>0</v>
      </c>
    </row>
    <row r="366" spans="2:31" s="496" customFormat="1" ht="15" customHeight="1" thickBot="1">
      <c r="B366" s="495" t="s">
        <v>44</v>
      </c>
      <c r="C366" s="511" t="s">
        <v>298</v>
      </c>
      <c r="D366" s="493"/>
      <c r="E366" s="96"/>
      <c r="F366" s="684"/>
      <c r="G366" s="511" t="s">
        <v>8</v>
      </c>
      <c r="H366" s="511" t="s">
        <v>292</v>
      </c>
      <c r="I366" s="500" t="s">
        <v>294</v>
      </c>
      <c r="J366" s="369"/>
      <c r="K366" s="370">
        <v>1</v>
      </c>
      <c r="L366" s="216"/>
      <c r="M366" s="220"/>
      <c r="N366" s="605"/>
      <c r="O366" s="227"/>
      <c r="P366" s="121">
        <f t="shared" ref="P366:P369" si="102">SUM(J366:O366)</f>
        <v>1</v>
      </c>
      <c r="Q366" s="605"/>
      <c r="R366" s="605"/>
      <c r="S366" s="605"/>
      <c r="T366" s="605"/>
      <c r="U366" s="605"/>
      <c r="V366" s="480"/>
      <c r="W366" s="503">
        <f t="shared" si="81"/>
        <v>0</v>
      </c>
      <c r="X366" s="503">
        <f t="shared" si="82"/>
        <v>1</v>
      </c>
      <c r="Y366" s="604"/>
      <c r="Z366" s="605"/>
      <c r="AA366" s="605"/>
      <c r="AB366" s="605"/>
      <c r="AC366" s="605"/>
      <c r="AD366" s="480"/>
      <c r="AE366" s="503">
        <f t="shared" ref="AE366:AE369" si="103">SUM(Y366:AD366)</f>
        <v>0</v>
      </c>
    </row>
    <row r="367" spans="2:31" s="496" customFormat="1" ht="15" customHeight="1">
      <c r="B367" s="112" t="s">
        <v>44</v>
      </c>
      <c r="C367" s="108" t="s">
        <v>299</v>
      </c>
      <c r="D367" s="493"/>
      <c r="E367" s="494"/>
      <c r="F367" s="681"/>
      <c r="G367" s="108" t="s">
        <v>7</v>
      </c>
      <c r="H367" s="108"/>
      <c r="I367" s="109" t="s">
        <v>31</v>
      </c>
      <c r="J367" s="504"/>
      <c r="K367" s="150"/>
      <c r="L367" s="283">
        <v>0.5</v>
      </c>
      <c r="M367" s="283">
        <v>0.6</v>
      </c>
      <c r="N367" s="283">
        <v>0.6</v>
      </c>
      <c r="O367" s="283">
        <v>0.6</v>
      </c>
      <c r="P367" s="541">
        <f t="shared" si="102"/>
        <v>2.3000000000000003</v>
      </c>
      <c r="Q367" s="283">
        <v>0.5</v>
      </c>
      <c r="R367" s="283">
        <v>0.6</v>
      </c>
      <c r="S367" s="756"/>
      <c r="T367" s="606"/>
      <c r="U367" s="606"/>
      <c r="V367" s="477"/>
      <c r="W367" s="502">
        <f t="shared" si="81"/>
        <v>1.1000000000000001</v>
      </c>
      <c r="X367" s="502">
        <f t="shared" si="82"/>
        <v>3.4000000000000004</v>
      </c>
      <c r="Y367" s="504"/>
      <c r="Z367" s="606"/>
      <c r="AA367" s="606"/>
      <c r="AB367" s="606"/>
      <c r="AC367" s="606"/>
      <c r="AD367" s="477"/>
      <c r="AE367" s="502">
        <f t="shared" si="103"/>
        <v>0</v>
      </c>
    </row>
    <row r="368" spans="2:31" s="496" customFormat="1" ht="15" customHeight="1">
      <c r="B368" s="495" t="s">
        <v>44</v>
      </c>
      <c r="C368" s="84" t="s">
        <v>299</v>
      </c>
      <c r="D368" s="493"/>
      <c r="E368" s="96"/>
      <c r="F368" s="684"/>
      <c r="G368" s="84" t="s">
        <v>7</v>
      </c>
      <c r="H368" s="84"/>
      <c r="I368" s="92" t="s">
        <v>171</v>
      </c>
      <c r="J368" s="473"/>
      <c r="K368" s="149"/>
      <c r="L368" s="288"/>
      <c r="M368" s="288"/>
      <c r="N368" s="288"/>
      <c r="O368" s="288"/>
      <c r="P368" s="353">
        <f t="shared" si="102"/>
        <v>0</v>
      </c>
      <c r="Q368" s="288"/>
      <c r="R368" s="274">
        <v>0.08</v>
      </c>
      <c r="S368" s="757"/>
      <c r="T368" s="531"/>
      <c r="U368" s="531"/>
      <c r="V368" s="490"/>
      <c r="W368" s="501">
        <f t="shared" si="81"/>
        <v>0.08</v>
      </c>
      <c r="X368" s="501">
        <f t="shared" si="82"/>
        <v>0.08</v>
      </c>
      <c r="Y368" s="473"/>
      <c r="Z368" s="531"/>
      <c r="AA368" s="531"/>
      <c r="AB368" s="531"/>
      <c r="AC368" s="531"/>
      <c r="AD368" s="490"/>
      <c r="AE368" s="501">
        <f t="shared" si="103"/>
        <v>0</v>
      </c>
    </row>
    <row r="369" spans="2:31" s="496" customFormat="1" ht="15" customHeight="1">
      <c r="B369" s="112" t="s">
        <v>44</v>
      </c>
      <c r="C369" s="84" t="s">
        <v>299</v>
      </c>
      <c r="D369" s="493"/>
      <c r="E369" s="494"/>
      <c r="F369" s="681"/>
      <c r="G369" s="84" t="s">
        <v>7</v>
      </c>
      <c r="H369" s="84"/>
      <c r="I369" s="92" t="s">
        <v>146</v>
      </c>
      <c r="J369" s="473"/>
      <c r="K369" s="149"/>
      <c r="L369" s="274">
        <v>1</v>
      </c>
      <c r="M369" s="274">
        <v>1</v>
      </c>
      <c r="N369" s="274">
        <v>1</v>
      </c>
      <c r="O369" s="274">
        <v>1</v>
      </c>
      <c r="P369" s="353">
        <f t="shared" si="102"/>
        <v>4</v>
      </c>
      <c r="Q369" s="274">
        <v>1</v>
      </c>
      <c r="R369" s="274">
        <v>1</v>
      </c>
      <c r="S369" s="171"/>
      <c r="T369" s="531"/>
      <c r="U369" s="531"/>
      <c r="V369" s="490"/>
      <c r="W369" s="501">
        <f t="shared" ref="W369:W474" si="104">SUM(Q369:V369)</f>
        <v>2</v>
      </c>
      <c r="X369" s="501">
        <f t="shared" ref="X369:X474" si="105">SUM(P369,W369)</f>
        <v>6</v>
      </c>
      <c r="Y369" s="473"/>
      <c r="Z369" s="531"/>
      <c r="AA369" s="531"/>
      <c r="AB369" s="531"/>
      <c r="AC369" s="531"/>
      <c r="AD369" s="490"/>
      <c r="AE369" s="501">
        <f t="shared" si="103"/>
        <v>0</v>
      </c>
    </row>
    <row r="370" spans="2:31" s="496" customFormat="1" ht="15" customHeight="1">
      <c r="B370" s="112" t="s">
        <v>44</v>
      </c>
      <c r="C370" s="84" t="s">
        <v>299</v>
      </c>
      <c r="D370" s="493"/>
      <c r="E370" s="494"/>
      <c r="F370" s="681"/>
      <c r="G370" s="84" t="s">
        <v>8</v>
      </c>
      <c r="H370" s="84" t="s">
        <v>253</v>
      </c>
      <c r="I370" s="92" t="s">
        <v>123</v>
      </c>
      <c r="J370" s="473"/>
      <c r="K370" s="149"/>
      <c r="L370" s="274">
        <v>1</v>
      </c>
      <c r="M370" s="274">
        <v>1</v>
      </c>
      <c r="N370" s="274">
        <v>1</v>
      </c>
      <c r="O370" s="631">
        <v>1</v>
      </c>
      <c r="P370" s="353">
        <f>SUM(J370:O370)</f>
        <v>4</v>
      </c>
      <c r="Q370" s="631">
        <v>1</v>
      </c>
      <c r="R370" s="631">
        <v>1</v>
      </c>
      <c r="S370" s="171"/>
      <c r="T370" s="531"/>
      <c r="U370" s="531"/>
      <c r="V370" s="490"/>
      <c r="W370" s="501">
        <f t="shared" si="104"/>
        <v>2</v>
      </c>
      <c r="X370" s="501">
        <f t="shared" si="105"/>
        <v>6</v>
      </c>
      <c r="Y370" s="473"/>
      <c r="Z370" s="531"/>
      <c r="AA370" s="531"/>
      <c r="AB370" s="531"/>
      <c r="AC370" s="531"/>
      <c r="AD370" s="490"/>
      <c r="AE370" s="501">
        <f>SUM(Y370:AD370)</f>
        <v>0</v>
      </c>
    </row>
    <row r="371" spans="2:31" s="496" customFormat="1" ht="15" customHeight="1">
      <c r="B371" s="495" t="s">
        <v>44</v>
      </c>
      <c r="C371" s="84" t="s">
        <v>299</v>
      </c>
      <c r="D371" s="493"/>
      <c r="E371" s="96"/>
      <c r="F371" s="684"/>
      <c r="G371" s="84" t="s">
        <v>8</v>
      </c>
      <c r="H371" s="84" t="s">
        <v>292</v>
      </c>
      <c r="I371" s="92" t="s">
        <v>295</v>
      </c>
      <c r="J371" s="473"/>
      <c r="K371" s="149"/>
      <c r="L371" s="274">
        <v>1</v>
      </c>
      <c r="M371" s="274">
        <v>1</v>
      </c>
      <c r="N371" s="274">
        <v>1</v>
      </c>
      <c r="O371" s="631">
        <v>1</v>
      </c>
      <c r="P371" s="353">
        <f t="shared" ref="P371" si="106">SUM(J371:O371)</f>
        <v>4</v>
      </c>
      <c r="Q371" s="631">
        <v>1</v>
      </c>
      <c r="R371" s="631">
        <v>1</v>
      </c>
      <c r="S371" s="171"/>
      <c r="T371" s="531"/>
      <c r="U371" s="531"/>
      <c r="V371" s="490"/>
      <c r="W371" s="501">
        <f t="shared" si="104"/>
        <v>2</v>
      </c>
      <c r="X371" s="501">
        <f t="shared" si="105"/>
        <v>6</v>
      </c>
      <c r="Y371" s="473"/>
      <c r="Z371" s="531"/>
      <c r="AA371" s="531"/>
      <c r="AB371" s="531"/>
      <c r="AC371" s="531"/>
      <c r="AD371" s="490"/>
      <c r="AE371" s="501">
        <f t="shared" ref="AE371" si="107">SUM(Y371:AD371)</f>
        <v>0</v>
      </c>
    </row>
    <row r="372" spans="2:31" s="496" customFormat="1" ht="15" customHeight="1">
      <c r="B372" s="495" t="s">
        <v>44</v>
      </c>
      <c r="C372" s="84" t="s">
        <v>299</v>
      </c>
      <c r="D372" s="493"/>
      <c r="E372" s="96"/>
      <c r="F372" s="684"/>
      <c r="G372" s="84" t="s">
        <v>8</v>
      </c>
      <c r="H372" s="84" t="s">
        <v>292</v>
      </c>
      <c r="I372" s="92" t="s">
        <v>293</v>
      </c>
      <c r="J372" s="473"/>
      <c r="K372" s="149"/>
      <c r="L372" s="274">
        <v>1</v>
      </c>
      <c r="M372" s="274">
        <v>1</v>
      </c>
      <c r="N372" s="274">
        <v>1</v>
      </c>
      <c r="O372" s="631">
        <v>1</v>
      </c>
      <c r="P372" s="353">
        <f>SUM(J372:O372)</f>
        <v>4</v>
      </c>
      <c r="Q372" s="631">
        <v>1</v>
      </c>
      <c r="R372" s="631">
        <v>1</v>
      </c>
      <c r="S372" s="171"/>
      <c r="T372" s="531"/>
      <c r="U372" s="531"/>
      <c r="V372" s="490"/>
      <c r="W372" s="501">
        <f t="shared" si="104"/>
        <v>2</v>
      </c>
      <c r="X372" s="501">
        <f t="shared" si="105"/>
        <v>6</v>
      </c>
      <c r="Y372" s="473"/>
      <c r="Z372" s="531"/>
      <c r="AA372" s="531"/>
      <c r="AB372" s="531"/>
      <c r="AC372" s="531"/>
      <c r="AD372" s="490"/>
      <c r="AE372" s="501">
        <f>SUM(Y372:AD372)</f>
        <v>0</v>
      </c>
    </row>
    <row r="373" spans="2:31" s="496" customFormat="1" ht="15" customHeight="1">
      <c r="B373" s="495" t="s">
        <v>44</v>
      </c>
      <c r="C373" s="84" t="s">
        <v>299</v>
      </c>
      <c r="D373" s="493"/>
      <c r="E373" s="96"/>
      <c r="F373" s="684"/>
      <c r="G373" s="84" t="s">
        <v>8</v>
      </c>
      <c r="H373" s="84" t="s">
        <v>292</v>
      </c>
      <c r="I373" s="92" t="s">
        <v>294</v>
      </c>
      <c r="J373" s="473"/>
      <c r="K373" s="149"/>
      <c r="L373" s="274">
        <v>1</v>
      </c>
      <c r="M373" s="274">
        <v>1</v>
      </c>
      <c r="N373" s="274">
        <v>1</v>
      </c>
      <c r="O373" s="631">
        <v>1</v>
      </c>
      <c r="P373" s="353">
        <f>SUM(J373:O373)</f>
        <v>4</v>
      </c>
      <c r="Q373" s="631">
        <v>1</v>
      </c>
      <c r="R373" s="631">
        <v>1</v>
      </c>
      <c r="S373" s="171"/>
      <c r="T373" s="531"/>
      <c r="U373" s="308"/>
      <c r="V373" s="490"/>
      <c r="W373" s="501">
        <f t="shared" si="104"/>
        <v>2</v>
      </c>
      <c r="X373" s="501">
        <f t="shared" si="105"/>
        <v>6</v>
      </c>
      <c r="Y373" s="473"/>
      <c r="Z373" s="531"/>
      <c r="AA373" s="531"/>
      <c r="AB373" s="531"/>
      <c r="AC373" s="531"/>
      <c r="AD373" s="490"/>
      <c r="AE373" s="501">
        <f>SUM(Y373:AD373)</f>
        <v>0</v>
      </c>
    </row>
    <row r="374" spans="2:31" s="496" customFormat="1" ht="15" customHeight="1">
      <c r="B374" s="495" t="s">
        <v>44</v>
      </c>
      <c r="C374" s="84" t="s">
        <v>299</v>
      </c>
      <c r="D374" s="493"/>
      <c r="E374" s="96"/>
      <c r="F374" s="684"/>
      <c r="G374" s="84" t="s">
        <v>8</v>
      </c>
      <c r="H374" s="84" t="s">
        <v>292</v>
      </c>
      <c r="I374" s="92" t="s">
        <v>296</v>
      </c>
      <c r="J374" s="473"/>
      <c r="K374" s="149"/>
      <c r="L374" s="274">
        <v>1</v>
      </c>
      <c r="M374" s="274">
        <v>1</v>
      </c>
      <c r="N374" s="274">
        <v>1</v>
      </c>
      <c r="O374" s="631">
        <v>1</v>
      </c>
      <c r="P374" s="353">
        <f t="shared" ref="P374:P377" si="108">SUM(J374:O374)</f>
        <v>4</v>
      </c>
      <c r="Q374" s="631">
        <v>1</v>
      </c>
      <c r="R374" s="631">
        <v>1</v>
      </c>
      <c r="S374" s="757"/>
      <c r="T374" s="531"/>
      <c r="U374" s="531"/>
      <c r="V374" s="490"/>
      <c r="W374" s="501">
        <f t="shared" si="104"/>
        <v>2</v>
      </c>
      <c r="X374" s="501">
        <f t="shared" si="105"/>
        <v>6</v>
      </c>
      <c r="Y374" s="473"/>
      <c r="Z374" s="531"/>
      <c r="AA374" s="531"/>
      <c r="AB374" s="531"/>
      <c r="AC374" s="531"/>
      <c r="AD374" s="490"/>
      <c r="AE374" s="501">
        <f t="shared" ref="AE374:AE377" si="109">SUM(Y374:AD374)</f>
        <v>0</v>
      </c>
    </row>
    <row r="375" spans="2:31" s="496" customFormat="1" ht="15" customHeight="1">
      <c r="B375" s="112" t="s">
        <v>44</v>
      </c>
      <c r="C375" s="84" t="s">
        <v>299</v>
      </c>
      <c r="D375" s="493"/>
      <c r="E375" s="494"/>
      <c r="F375" s="681"/>
      <c r="G375" s="84" t="s">
        <v>8</v>
      </c>
      <c r="H375" s="84" t="s">
        <v>292</v>
      </c>
      <c r="I375" s="92" t="s">
        <v>386</v>
      </c>
      <c r="J375" s="473"/>
      <c r="K375" s="149"/>
      <c r="L375" s="288"/>
      <c r="M375" s="288"/>
      <c r="N375" s="274">
        <v>1</v>
      </c>
      <c r="O375" s="631">
        <v>1</v>
      </c>
      <c r="P375" s="353">
        <f t="shared" si="108"/>
        <v>2</v>
      </c>
      <c r="Q375" s="631">
        <v>1</v>
      </c>
      <c r="R375" s="631">
        <v>1</v>
      </c>
      <c r="S375" s="171"/>
      <c r="T375" s="531"/>
      <c r="U375" s="531"/>
      <c r="V375" s="490"/>
      <c r="W375" s="501">
        <f t="shared" si="104"/>
        <v>2</v>
      </c>
      <c r="X375" s="501">
        <f t="shared" si="105"/>
        <v>4</v>
      </c>
      <c r="Y375" s="473"/>
      <c r="Z375" s="531"/>
      <c r="AA375" s="531"/>
      <c r="AB375" s="531"/>
      <c r="AC375" s="531"/>
      <c r="AD375" s="490"/>
      <c r="AE375" s="501">
        <f t="shared" si="109"/>
        <v>0</v>
      </c>
    </row>
    <row r="376" spans="2:31" s="496" customFormat="1" ht="15" customHeight="1">
      <c r="B376" s="112" t="s">
        <v>44</v>
      </c>
      <c r="C376" s="84" t="s">
        <v>299</v>
      </c>
      <c r="D376" s="493"/>
      <c r="E376" s="494"/>
      <c r="F376" s="681"/>
      <c r="G376" s="84" t="s">
        <v>8</v>
      </c>
      <c r="H376" s="84" t="s">
        <v>292</v>
      </c>
      <c r="I376" s="92" t="s">
        <v>387</v>
      </c>
      <c r="J376" s="473"/>
      <c r="K376" s="149"/>
      <c r="L376" s="288"/>
      <c r="M376" s="288"/>
      <c r="N376" s="274">
        <v>1</v>
      </c>
      <c r="O376" s="631">
        <v>1</v>
      </c>
      <c r="P376" s="353">
        <f t="shared" si="108"/>
        <v>2</v>
      </c>
      <c r="Q376" s="631">
        <v>1</v>
      </c>
      <c r="R376" s="631">
        <v>1</v>
      </c>
      <c r="S376" s="171"/>
      <c r="T376" s="531"/>
      <c r="U376" s="531"/>
      <c r="V376" s="490"/>
      <c r="W376" s="501">
        <f t="shared" si="104"/>
        <v>2</v>
      </c>
      <c r="X376" s="501">
        <f t="shared" si="105"/>
        <v>4</v>
      </c>
      <c r="Y376" s="473"/>
      <c r="Z376" s="531"/>
      <c r="AA376" s="531"/>
      <c r="AB376" s="531"/>
      <c r="AC376" s="531"/>
      <c r="AD376" s="490"/>
      <c r="AE376" s="501">
        <f t="shared" si="109"/>
        <v>0</v>
      </c>
    </row>
    <row r="377" spans="2:31" s="496" customFormat="1" ht="15" customHeight="1">
      <c r="B377" s="495" t="s">
        <v>44</v>
      </c>
      <c r="C377" s="84" t="s">
        <v>299</v>
      </c>
      <c r="D377" s="493"/>
      <c r="E377" s="96"/>
      <c r="F377" s="684"/>
      <c r="G377" s="84" t="s">
        <v>8</v>
      </c>
      <c r="H377" s="84" t="s">
        <v>339</v>
      </c>
      <c r="I377" s="446" t="s">
        <v>183</v>
      </c>
      <c r="J377" s="473"/>
      <c r="K377" s="149"/>
      <c r="L377" s="288"/>
      <c r="M377" s="288"/>
      <c r="N377" s="274">
        <v>1</v>
      </c>
      <c r="O377" s="631">
        <v>1</v>
      </c>
      <c r="P377" s="353">
        <f t="shared" si="108"/>
        <v>2</v>
      </c>
      <c r="Q377" s="631">
        <v>1</v>
      </c>
      <c r="R377" s="631">
        <v>1</v>
      </c>
      <c r="S377" s="757"/>
      <c r="T377" s="531"/>
      <c r="U377" s="531"/>
      <c r="V377" s="490"/>
      <c r="W377" s="501">
        <f t="shared" si="104"/>
        <v>2</v>
      </c>
      <c r="X377" s="501">
        <f t="shared" si="105"/>
        <v>4</v>
      </c>
      <c r="Y377" s="473"/>
      <c r="Z377" s="531"/>
      <c r="AA377" s="531"/>
      <c r="AB377" s="531"/>
      <c r="AC377" s="531"/>
      <c r="AD377" s="490"/>
      <c r="AE377" s="501">
        <f t="shared" si="109"/>
        <v>0</v>
      </c>
    </row>
    <row r="378" spans="2:31" s="496" customFormat="1" ht="15" customHeight="1">
      <c r="B378" s="112" t="s">
        <v>44</v>
      </c>
      <c r="C378" s="84" t="s">
        <v>299</v>
      </c>
      <c r="D378" s="493"/>
      <c r="E378" s="494"/>
      <c r="F378" s="681"/>
      <c r="G378" s="84" t="s">
        <v>8</v>
      </c>
      <c r="H378" s="84" t="s">
        <v>292</v>
      </c>
      <c r="I378" s="92" t="s">
        <v>706</v>
      </c>
      <c r="J378" s="473"/>
      <c r="K378" s="149"/>
      <c r="L378" s="288"/>
      <c r="M378" s="288"/>
      <c r="N378" s="288"/>
      <c r="O378" s="288"/>
      <c r="P378" s="353">
        <f>SUM(J378:O378)</f>
        <v>0</v>
      </c>
      <c r="Q378" s="546"/>
      <c r="R378" s="631">
        <v>1</v>
      </c>
      <c r="S378" s="171"/>
      <c r="T378" s="531"/>
      <c r="U378" s="531"/>
      <c r="V378" s="490"/>
      <c r="W378" s="501">
        <f t="shared" si="104"/>
        <v>1</v>
      </c>
      <c r="X378" s="501">
        <f t="shared" si="105"/>
        <v>1</v>
      </c>
      <c r="Y378" s="473"/>
      <c r="Z378" s="531"/>
      <c r="AA378" s="531"/>
      <c r="AB378" s="531"/>
      <c r="AC378" s="531"/>
      <c r="AD378" s="490"/>
      <c r="AE378" s="501">
        <f>SUM(Y378:AD378)</f>
        <v>0</v>
      </c>
    </row>
    <row r="379" spans="2:31" s="496" customFormat="1" ht="15" customHeight="1">
      <c r="B379" s="495" t="s">
        <v>44</v>
      </c>
      <c r="C379" s="84" t="s">
        <v>299</v>
      </c>
      <c r="D379" s="493"/>
      <c r="E379" s="96"/>
      <c r="F379" s="684"/>
      <c r="G379" s="84" t="s">
        <v>8</v>
      </c>
      <c r="H379" s="84" t="s">
        <v>292</v>
      </c>
      <c r="I379" s="92" t="s">
        <v>707</v>
      </c>
      <c r="J379" s="473"/>
      <c r="K379" s="149"/>
      <c r="L379" s="288"/>
      <c r="M379" s="288"/>
      <c r="N379" s="288"/>
      <c r="O379" s="288"/>
      <c r="P379" s="353">
        <f t="shared" ref="P379:P419" si="110">SUM(J379:O379)</f>
        <v>0</v>
      </c>
      <c r="Q379" s="546"/>
      <c r="R379" s="631">
        <v>1</v>
      </c>
      <c r="S379" s="171"/>
      <c r="T379" s="531"/>
      <c r="U379" s="531"/>
      <c r="V379" s="490"/>
      <c r="W379" s="501">
        <f t="shared" si="104"/>
        <v>1</v>
      </c>
      <c r="X379" s="501">
        <f t="shared" si="105"/>
        <v>1</v>
      </c>
      <c r="Y379" s="473"/>
      <c r="Z379" s="531"/>
      <c r="AA379" s="531"/>
      <c r="AB379" s="531"/>
      <c r="AC379" s="531"/>
      <c r="AD379" s="490"/>
      <c r="AE379" s="501">
        <f t="shared" ref="AE379:AE387" si="111">SUM(Y379:AD379)</f>
        <v>0</v>
      </c>
    </row>
    <row r="380" spans="2:31" s="496" customFormat="1" ht="15" customHeight="1">
      <c r="B380" s="495" t="s">
        <v>44</v>
      </c>
      <c r="C380" s="84" t="s">
        <v>299</v>
      </c>
      <c r="D380" s="493"/>
      <c r="E380" s="96"/>
      <c r="F380" s="684"/>
      <c r="G380" s="84" t="s">
        <v>8</v>
      </c>
      <c r="H380" s="84" t="s">
        <v>292</v>
      </c>
      <c r="I380" s="92" t="s">
        <v>717</v>
      </c>
      <c r="J380" s="473"/>
      <c r="K380" s="149"/>
      <c r="L380" s="288"/>
      <c r="M380" s="288"/>
      <c r="N380" s="288"/>
      <c r="O380" s="288"/>
      <c r="P380" s="353">
        <f t="shared" si="110"/>
        <v>0</v>
      </c>
      <c r="Q380" s="546"/>
      <c r="R380" s="631">
        <v>1</v>
      </c>
      <c r="S380" s="171"/>
      <c r="T380" s="531"/>
      <c r="U380" s="531"/>
      <c r="V380" s="490"/>
      <c r="W380" s="501">
        <f t="shared" si="104"/>
        <v>1</v>
      </c>
      <c r="X380" s="501">
        <f t="shared" si="105"/>
        <v>1</v>
      </c>
      <c r="Y380" s="473"/>
      <c r="Z380" s="531"/>
      <c r="AA380" s="531"/>
      <c r="AB380" s="531"/>
      <c r="AC380" s="531"/>
      <c r="AD380" s="490"/>
      <c r="AE380" s="501">
        <f t="shared" si="111"/>
        <v>0</v>
      </c>
    </row>
    <row r="381" spans="2:31" s="496" customFormat="1" ht="15" customHeight="1">
      <c r="B381" s="495" t="s">
        <v>44</v>
      </c>
      <c r="C381" s="84" t="s">
        <v>299</v>
      </c>
      <c r="D381" s="493"/>
      <c r="E381" s="96"/>
      <c r="F381" s="684"/>
      <c r="G381" s="84" t="s">
        <v>8</v>
      </c>
      <c r="H381" s="84" t="s">
        <v>339</v>
      </c>
      <c r="I381" s="92" t="s">
        <v>311</v>
      </c>
      <c r="J381" s="473"/>
      <c r="K381" s="149"/>
      <c r="L381" s="288"/>
      <c r="M381" s="288"/>
      <c r="N381" s="288"/>
      <c r="O381" s="288"/>
      <c r="P381" s="353">
        <f t="shared" si="110"/>
        <v>0</v>
      </c>
      <c r="Q381" s="546"/>
      <c r="R381" s="631">
        <v>1</v>
      </c>
      <c r="S381" s="171"/>
      <c r="T381" s="531"/>
      <c r="U381" s="531"/>
      <c r="V381" s="490"/>
      <c r="W381" s="501">
        <f t="shared" si="104"/>
        <v>1</v>
      </c>
      <c r="X381" s="501">
        <f t="shared" si="105"/>
        <v>1</v>
      </c>
      <c r="Y381" s="473"/>
      <c r="Z381" s="531"/>
      <c r="AA381" s="531"/>
      <c r="AB381" s="531"/>
      <c r="AC381" s="531"/>
      <c r="AD381" s="490"/>
      <c r="AE381" s="501">
        <f t="shared" si="111"/>
        <v>0</v>
      </c>
    </row>
    <row r="382" spans="2:31" s="496" customFormat="1" ht="15" customHeight="1">
      <c r="B382" s="495" t="s">
        <v>44</v>
      </c>
      <c r="C382" s="84" t="s">
        <v>299</v>
      </c>
      <c r="D382" s="493"/>
      <c r="E382" s="96"/>
      <c r="F382" s="684"/>
      <c r="G382" s="84" t="s">
        <v>8</v>
      </c>
      <c r="H382" s="84" t="s">
        <v>705</v>
      </c>
      <c r="I382" s="92" t="s">
        <v>696</v>
      </c>
      <c r="J382" s="473"/>
      <c r="K382" s="149"/>
      <c r="L382" s="288"/>
      <c r="M382" s="288"/>
      <c r="N382" s="288"/>
      <c r="O382" s="288"/>
      <c r="P382" s="353">
        <f t="shared" si="110"/>
        <v>0</v>
      </c>
      <c r="Q382" s="546"/>
      <c r="R382" s="631">
        <v>1</v>
      </c>
      <c r="S382" s="171"/>
      <c r="T382" s="531"/>
      <c r="U382" s="531"/>
      <c r="V382" s="490"/>
      <c r="W382" s="501">
        <f t="shared" si="104"/>
        <v>1</v>
      </c>
      <c r="X382" s="501">
        <f t="shared" si="105"/>
        <v>1</v>
      </c>
      <c r="Y382" s="473"/>
      <c r="Z382" s="531"/>
      <c r="AA382" s="531"/>
      <c r="AB382" s="531"/>
      <c r="AC382" s="531"/>
      <c r="AD382" s="490"/>
      <c r="AE382" s="501">
        <f t="shared" si="111"/>
        <v>0</v>
      </c>
    </row>
    <row r="383" spans="2:31" s="496" customFormat="1" ht="15" customHeight="1" thickBot="1">
      <c r="B383" s="112" t="s">
        <v>44</v>
      </c>
      <c r="C383" s="511" t="s">
        <v>299</v>
      </c>
      <c r="D383" s="493"/>
      <c r="E383" s="96"/>
      <c r="F383" s="684"/>
      <c r="G383" s="511" t="s">
        <v>8</v>
      </c>
      <c r="H383" s="511"/>
      <c r="I383" s="500" t="s">
        <v>114</v>
      </c>
      <c r="J383" s="604"/>
      <c r="K383" s="151"/>
      <c r="L383" s="272"/>
      <c r="M383" s="272"/>
      <c r="N383" s="272"/>
      <c r="O383" s="272"/>
      <c r="P383" s="364">
        <f t="shared" si="110"/>
        <v>0</v>
      </c>
      <c r="Q383" s="547"/>
      <c r="R383" s="272"/>
      <c r="S383" s="537"/>
      <c r="T383" s="605"/>
      <c r="U383" s="605"/>
      <c r="V383" s="480"/>
      <c r="W383" s="503">
        <f t="shared" si="104"/>
        <v>0</v>
      </c>
      <c r="X383" s="503">
        <f t="shared" si="105"/>
        <v>0</v>
      </c>
      <c r="Y383" s="604"/>
      <c r="Z383" s="605"/>
      <c r="AA383" s="605"/>
      <c r="AB383" s="605"/>
      <c r="AC383" s="605"/>
      <c r="AD383" s="480"/>
      <c r="AE383" s="503">
        <f t="shared" si="111"/>
        <v>0</v>
      </c>
    </row>
    <row r="384" spans="2:31" s="496" customFormat="1" ht="15" customHeight="1">
      <c r="B384" s="112" t="s">
        <v>44</v>
      </c>
      <c r="C384" s="108" t="s">
        <v>756</v>
      </c>
      <c r="D384" s="493"/>
      <c r="E384" s="494"/>
      <c r="F384" s="681"/>
      <c r="G384" s="108" t="s">
        <v>7</v>
      </c>
      <c r="H384" s="108"/>
      <c r="I384" s="109" t="s">
        <v>31</v>
      </c>
      <c r="J384" s="504"/>
      <c r="K384" s="150"/>
      <c r="L384" s="150"/>
      <c r="M384" s="150"/>
      <c r="N384" s="150"/>
      <c r="O384" s="150"/>
      <c r="P384" s="508">
        <f t="shared" si="110"/>
        <v>0</v>
      </c>
      <c r="Q384" s="606"/>
      <c r="R384" s="150"/>
      <c r="S384" s="283">
        <v>0.6</v>
      </c>
      <c r="T384" s="225"/>
      <c r="U384" s="606"/>
      <c r="V384" s="477"/>
      <c r="W384" s="502">
        <f t="shared" si="104"/>
        <v>0.6</v>
      </c>
      <c r="X384" s="502">
        <f t="shared" si="105"/>
        <v>0.6</v>
      </c>
      <c r="Y384" s="504"/>
      <c r="Z384" s="606"/>
      <c r="AA384" s="606"/>
      <c r="AB384" s="606"/>
      <c r="AC384" s="606"/>
      <c r="AD384" s="477"/>
      <c r="AE384" s="502">
        <f t="shared" si="111"/>
        <v>0</v>
      </c>
    </row>
    <row r="385" spans="2:31" s="496" customFormat="1" ht="15" customHeight="1">
      <c r="B385" s="112" t="s">
        <v>44</v>
      </c>
      <c r="C385" s="84" t="s">
        <v>755</v>
      </c>
      <c r="D385" s="493"/>
      <c r="E385" s="494"/>
      <c r="F385" s="681"/>
      <c r="G385" s="84" t="s">
        <v>7</v>
      </c>
      <c r="H385" s="84"/>
      <c r="I385" s="92" t="s">
        <v>171</v>
      </c>
      <c r="J385" s="473"/>
      <c r="K385" s="149"/>
      <c r="L385" s="149"/>
      <c r="M385" s="149"/>
      <c r="N385" s="149"/>
      <c r="O385" s="149"/>
      <c r="P385" s="501">
        <f t="shared" ref="P385" si="112">SUM(J385:O385)</f>
        <v>0</v>
      </c>
      <c r="Q385" s="531"/>
      <c r="R385" s="149"/>
      <c r="S385" s="274">
        <v>0.6</v>
      </c>
      <c r="T385" s="171"/>
      <c r="U385" s="531"/>
      <c r="V385" s="490"/>
      <c r="W385" s="501">
        <f t="shared" si="104"/>
        <v>0.6</v>
      </c>
      <c r="X385" s="501">
        <f t="shared" si="105"/>
        <v>0.6</v>
      </c>
      <c r="Y385" s="473"/>
      <c r="Z385" s="531"/>
      <c r="AA385" s="531"/>
      <c r="AB385" s="531"/>
      <c r="AC385" s="531"/>
      <c r="AD385" s="490"/>
      <c r="AE385" s="501">
        <f t="shared" ref="AE385" si="113">SUM(Y385:AD385)</f>
        <v>0</v>
      </c>
    </row>
    <row r="386" spans="2:31" s="496" customFormat="1" ht="15" customHeight="1">
      <c r="B386" s="112" t="s">
        <v>44</v>
      </c>
      <c r="C386" s="84" t="s">
        <v>755</v>
      </c>
      <c r="D386" s="493"/>
      <c r="E386" s="494"/>
      <c r="F386" s="681"/>
      <c r="G386" s="84" t="s">
        <v>7</v>
      </c>
      <c r="H386" s="84"/>
      <c r="I386" s="92" t="s">
        <v>146</v>
      </c>
      <c r="J386" s="473"/>
      <c r="K386" s="149"/>
      <c r="L386" s="149"/>
      <c r="M386" s="149"/>
      <c r="N386" s="149"/>
      <c r="O386" s="149"/>
      <c r="P386" s="501">
        <f t="shared" si="110"/>
        <v>0</v>
      </c>
      <c r="Q386" s="531"/>
      <c r="R386" s="149"/>
      <c r="S386" s="274">
        <v>1</v>
      </c>
      <c r="T386" s="171"/>
      <c r="U386" s="531"/>
      <c r="V386" s="490"/>
      <c r="W386" s="501">
        <f t="shared" si="104"/>
        <v>1</v>
      </c>
      <c r="X386" s="501">
        <f t="shared" si="105"/>
        <v>1</v>
      </c>
      <c r="Y386" s="473"/>
      <c r="Z386" s="531"/>
      <c r="AA386" s="531"/>
      <c r="AB386" s="531"/>
      <c r="AC386" s="531"/>
      <c r="AD386" s="490"/>
      <c r="AE386" s="501">
        <f t="shared" si="111"/>
        <v>0</v>
      </c>
    </row>
    <row r="387" spans="2:31" s="496" customFormat="1" ht="15" customHeight="1">
      <c r="B387" s="495" t="s">
        <v>44</v>
      </c>
      <c r="C387" s="84" t="s">
        <v>755</v>
      </c>
      <c r="D387" s="493"/>
      <c r="E387" s="96"/>
      <c r="F387" s="684"/>
      <c r="G387" s="84" t="s">
        <v>8</v>
      </c>
      <c r="H387" s="84" t="s">
        <v>292</v>
      </c>
      <c r="I387" s="92" t="s">
        <v>295</v>
      </c>
      <c r="J387" s="473"/>
      <c r="K387" s="149"/>
      <c r="L387" s="149"/>
      <c r="M387" s="149"/>
      <c r="N387" s="149"/>
      <c r="O387" s="149"/>
      <c r="P387" s="501">
        <f t="shared" si="110"/>
        <v>0</v>
      </c>
      <c r="Q387" s="531"/>
      <c r="R387" s="149"/>
      <c r="S387" s="631">
        <v>1</v>
      </c>
      <c r="T387" s="171"/>
      <c r="U387" s="531"/>
      <c r="V387" s="490"/>
      <c r="W387" s="501">
        <f t="shared" si="104"/>
        <v>1</v>
      </c>
      <c r="X387" s="501">
        <f t="shared" si="105"/>
        <v>1</v>
      </c>
      <c r="Y387" s="473"/>
      <c r="Z387" s="531"/>
      <c r="AA387" s="531"/>
      <c r="AB387" s="531"/>
      <c r="AC387" s="531"/>
      <c r="AD387" s="490"/>
      <c r="AE387" s="501">
        <f t="shared" si="111"/>
        <v>0</v>
      </c>
    </row>
    <row r="388" spans="2:31" s="496" customFormat="1" ht="15" customHeight="1">
      <c r="B388" s="495" t="s">
        <v>44</v>
      </c>
      <c r="C388" s="84" t="s">
        <v>755</v>
      </c>
      <c r="D388" s="493"/>
      <c r="E388" s="96"/>
      <c r="F388" s="684"/>
      <c r="G388" s="84" t="s">
        <v>8</v>
      </c>
      <c r="H388" s="84" t="s">
        <v>292</v>
      </c>
      <c r="I388" s="92" t="s">
        <v>706</v>
      </c>
      <c r="J388" s="473"/>
      <c r="K388" s="149"/>
      <c r="L388" s="149"/>
      <c r="M388" s="149"/>
      <c r="N388" s="149"/>
      <c r="O388" s="149"/>
      <c r="P388" s="501">
        <f>SUM(J388:O388)</f>
        <v>0</v>
      </c>
      <c r="Q388" s="531"/>
      <c r="R388" s="149"/>
      <c r="S388" s="631">
        <v>1</v>
      </c>
      <c r="T388" s="171"/>
      <c r="U388" s="531"/>
      <c r="V388" s="490"/>
      <c r="W388" s="501">
        <f t="shared" si="104"/>
        <v>1</v>
      </c>
      <c r="X388" s="501">
        <f t="shared" si="105"/>
        <v>1</v>
      </c>
      <c r="Y388" s="473"/>
      <c r="Z388" s="531"/>
      <c r="AA388" s="531"/>
      <c r="AB388" s="531"/>
      <c r="AC388" s="531"/>
      <c r="AD388" s="490"/>
      <c r="AE388" s="501">
        <f>SUM(Y388:AD388)</f>
        <v>0</v>
      </c>
    </row>
    <row r="389" spans="2:31" s="496" customFormat="1" ht="15" customHeight="1">
      <c r="B389" s="495" t="s">
        <v>44</v>
      </c>
      <c r="C389" s="84" t="s">
        <v>755</v>
      </c>
      <c r="D389" s="493"/>
      <c r="E389" s="96"/>
      <c r="F389" s="684"/>
      <c r="G389" s="84" t="s">
        <v>8</v>
      </c>
      <c r="H389" s="84" t="s">
        <v>292</v>
      </c>
      <c r="I389" s="92" t="s">
        <v>717</v>
      </c>
      <c r="J389" s="473"/>
      <c r="K389" s="149"/>
      <c r="L389" s="149"/>
      <c r="M389" s="149"/>
      <c r="N389" s="149"/>
      <c r="O389" s="149"/>
      <c r="P389" s="501">
        <f>SUM(J389:O389)</f>
        <v>0</v>
      </c>
      <c r="Q389" s="531"/>
      <c r="R389" s="149"/>
      <c r="S389" s="631">
        <v>1</v>
      </c>
      <c r="T389" s="171"/>
      <c r="U389" s="308"/>
      <c r="V389" s="490"/>
      <c r="W389" s="501">
        <f t="shared" si="104"/>
        <v>1</v>
      </c>
      <c r="X389" s="501">
        <f t="shared" si="105"/>
        <v>1</v>
      </c>
      <c r="Y389" s="473"/>
      <c r="Z389" s="531"/>
      <c r="AA389" s="531"/>
      <c r="AB389" s="531"/>
      <c r="AC389" s="531"/>
      <c r="AD389" s="490"/>
      <c r="AE389" s="501">
        <f>SUM(Y389:AD389)</f>
        <v>0</v>
      </c>
    </row>
    <row r="390" spans="2:31" s="496" customFormat="1" ht="15" customHeight="1">
      <c r="B390" s="495" t="s">
        <v>44</v>
      </c>
      <c r="C390" s="84" t="s">
        <v>755</v>
      </c>
      <c r="D390" s="493"/>
      <c r="E390" s="96"/>
      <c r="F390" s="684"/>
      <c r="G390" s="84" t="s">
        <v>8</v>
      </c>
      <c r="H390" s="84" t="s">
        <v>292</v>
      </c>
      <c r="I390" s="92" t="s">
        <v>387</v>
      </c>
      <c r="J390" s="473"/>
      <c r="K390" s="149"/>
      <c r="L390" s="149"/>
      <c r="M390" s="149"/>
      <c r="N390" s="149"/>
      <c r="O390" s="149"/>
      <c r="P390" s="501">
        <f t="shared" ref="P390:P400" si="114">SUM(J390:O390)</f>
        <v>0</v>
      </c>
      <c r="Q390" s="531"/>
      <c r="R390" s="149"/>
      <c r="S390" s="631">
        <v>1</v>
      </c>
      <c r="T390" s="171"/>
      <c r="U390" s="531"/>
      <c r="V390" s="490"/>
      <c r="W390" s="501">
        <f t="shared" si="104"/>
        <v>1</v>
      </c>
      <c r="X390" s="501">
        <f t="shared" si="105"/>
        <v>1</v>
      </c>
      <c r="Y390" s="473"/>
      <c r="Z390" s="531"/>
      <c r="AA390" s="531"/>
      <c r="AB390" s="531"/>
      <c r="AC390" s="531"/>
      <c r="AD390" s="490"/>
      <c r="AE390" s="501">
        <f t="shared" ref="AE390" si="115">SUM(Y390:AD390)</f>
        <v>0</v>
      </c>
    </row>
    <row r="391" spans="2:31" s="496" customFormat="1" ht="15" customHeight="1">
      <c r="B391" s="495" t="s">
        <v>44</v>
      </c>
      <c r="C391" s="84" t="s">
        <v>755</v>
      </c>
      <c r="D391" s="493"/>
      <c r="E391" s="96"/>
      <c r="F391" s="684"/>
      <c r="G391" s="84" t="s">
        <v>8</v>
      </c>
      <c r="H391" s="84" t="s">
        <v>292</v>
      </c>
      <c r="I391" s="92" t="s">
        <v>754</v>
      </c>
      <c r="J391" s="473"/>
      <c r="K391" s="149"/>
      <c r="L391" s="149"/>
      <c r="M391" s="149"/>
      <c r="N391" s="149"/>
      <c r="O391" s="149"/>
      <c r="P391" s="501">
        <f t="shared" si="114"/>
        <v>0</v>
      </c>
      <c r="Q391" s="531"/>
      <c r="R391" s="149"/>
      <c r="S391" s="631">
        <v>1</v>
      </c>
      <c r="T391" s="171"/>
      <c r="U391" s="531"/>
      <c r="V391" s="490"/>
      <c r="W391" s="501">
        <f t="shared" si="104"/>
        <v>1</v>
      </c>
      <c r="X391" s="501">
        <f t="shared" si="105"/>
        <v>1</v>
      </c>
      <c r="Y391" s="473"/>
      <c r="Z391" s="531"/>
      <c r="AA391" s="531"/>
      <c r="AB391" s="531"/>
      <c r="AC391" s="531"/>
      <c r="AD391" s="490"/>
      <c r="AE391" s="501">
        <f t="shared" ref="AE391:AE400" si="116">SUM(Y391:AD391)</f>
        <v>0</v>
      </c>
    </row>
    <row r="392" spans="2:31" s="496" customFormat="1" ht="15" customHeight="1">
      <c r="B392" s="112" t="s">
        <v>44</v>
      </c>
      <c r="C392" s="84" t="s">
        <v>755</v>
      </c>
      <c r="D392" s="493"/>
      <c r="E392" s="494"/>
      <c r="F392" s="681"/>
      <c r="G392" s="84" t="s">
        <v>8</v>
      </c>
      <c r="H392" s="84" t="s">
        <v>705</v>
      </c>
      <c r="I392" s="92" t="s">
        <v>747</v>
      </c>
      <c r="J392" s="473"/>
      <c r="K392" s="149"/>
      <c r="L392" s="149"/>
      <c r="M392" s="149"/>
      <c r="N392" s="149"/>
      <c r="O392" s="149"/>
      <c r="P392" s="501">
        <f t="shared" si="114"/>
        <v>0</v>
      </c>
      <c r="Q392" s="531"/>
      <c r="R392" s="149"/>
      <c r="S392" s="631">
        <v>1</v>
      </c>
      <c r="T392" s="171"/>
      <c r="U392" s="531"/>
      <c r="V392" s="490"/>
      <c r="W392" s="501">
        <f t="shared" si="104"/>
        <v>1</v>
      </c>
      <c r="X392" s="501">
        <f t="shared" si="105"/>
        <v>1</v>
      </c>
      <c r="Y392" s="473"/>
      <c r="Z392" s="531"/>
      <c r="AA392" s="531"/>
      <c r="AB392" s="531"/>
      <c r="AC392" s="531"/>
      <c r="AD392" s="490"/>
      <c r="AE392" s="501">
        <f t="shared" si="116"/>
        <v>0</v>
      </c>
    </row>
    <row r="393" spans="2:31" s="496" customFormat="1" ht="15" customHeight="1">
      <c r="B393" s="112" t="s">
        <v>44</v>
      </c>
      <c r="C393" s="84" t="s">
        <v>755</v>
      </c>
      <c r="D393" s="493"/>
      <c r="E393" s="494"/>
      <c r="F393" s="681"/>
      <c r="G393" s="84" t="s">
        <v>8</v>
      </c>
      <c r="H393" s="84" t="s">
        <v>428</v>
      </c>
      <c r="I393" s="92" t="s">
        <v>88</v>
      </c>
      <c r="J393" s="473"/>
      <c r="K393" s="149"/>
      <c r="L393" s="149"/>
      <c r="M393" s="149"/>
      <c r="N393" s="149"/>
      <c r="O393" s="149"/>
      <c r="P393" s="501">
        <f t="shared" si="114"/>
        <v>0</v>
      </c>
      <c r="Q393" s="531"/>
      <c r="R393" s="149"/>
      <c r="S393" s="631">
        <v>1</v>
      </c>
      <c r="T393" s="171"/>
      <c r="U393" s="531"/>
      <c r="V393" s="490"/>
      <c r="W393" s="501">
        <f t="shared" si="104"/>
        <v>1</v>
      </c>
      <c r="X393" s="501">
        <f t="shared" si="105"/>
        <v>1</v>
      </c>
      <c r="Y393" s="473"/>
      <c r="Z393" s="531"/>
      <c r="AA393" s="531"/>
      <c r="AB393" s="531"/>
      <c r="AC393" s="531"/>
      <c r="AD393" s="490"/>
      <c r="AE393" s="501">
        <f t="shared" ref="AE393" si="117">SUM(Y393:AD393)</f>
        <v>0</v>
      </c>
    </row>
    <row r="394" spans="2:31" s="496" customFormat="1" ht="15" customHeight="1">
      <c r="B394" s="112" t="s">
        <v>44</v>
      </c>
      <c r="C394" s="84" t="s">
        <v>755</v>
      </c>
      <c r="D394" s="493"/>
      <c r="E394" s="494"/>
      <c r="F394" s="681"/>
      <c r="G394" s="84" t="s">
        <v>8</v>
      </c>
      <c r="H394" s="84" t="s">
        <v>131</v>
      </c>
      <c r="I394" s="92" t="s">
        <v>750</v>
      </c>
      <c r="J394" s="473"/>
      <c r="K394" s="149"/>
      <c r="L394" s="149"/>
      <c r="M394" s="149"/>
      <c r="N394" s="149"/>
      <c r="O394" s="149"/>
      <c r="P394" s="501">
        <f t="shared" si="114"/>
        <v>0</v>
      </c>
      <c r="Q394" s="531"/>
      <c r="R394" s="149"/>
      <c r="S394" s="631">
        <v>1</v>
      </c>
      <c r="T394" s="171"/>
      <c r="U394" s="531"/>
      <c r="V394" s="490"/>
      <c r="W394" s="501">
        <f t="shared" si="104"/>
        <v>1</v>
      </c>
      <c r="X394" s="501">
        <f t="shared" si="105"/>
        <v>1</v>
      </c>
      <c r="Y394" s="473"/>
      <c r="Z394" s="531"/>
      <c r="AA394" s="531"/>
      <c r="AB394" s="531"/>
      <c r="AC394" s="531"/>
      <c r="AD394" s="490"/>
      <c r="AE394" s="501">
        <f t="shared" si="116"/>
        <v>0</v>
      </c>
    </row>
    <row r="395" spans="2:31" s="496" customFormat="1" ht="15" customHeight="1">
      <c r="B395" s="112" t="s">
        <v>44</v>
      </c>
      <c r="C395" s="84" t="s">
        <v>755</v>
      </c>
      <c r="D395" s="493"/>
      <c r="E395" s="494"/>
      <c r="F395" s="681"/>
      <c r="G395" s="84" t="s">
        <v>8</v>
      </c>
      <c r="H395" s="84" t="s">
        <v>131</v>
      </c>
      <c r="I395" s="92" t="s">
        <v>751</v>
      </c>
      <c r="J395" s="473"/>
      <c r="K395" s="149"/>
      <c r="L395" s="149"/>
      <c r="M395" s="149"/>
      <c r="N395" s="149"/>
      <c r="O395" s="149"/>
      <c r="P395" s="501">
        <f t="shared" si="114"/>
        <v>0</v>
      </c>
      <c r="Q395" s="531"/>
      <c r="R395" s="149"/>
      <c r="S395" s="631">
        <v>1</v>
      </c>
      <c r="T395" s="171"/>
      <c r="U395" s="531"/>
      <c r="V395" s="490"/>
      <c r="W395" s="501">
        <f t="shared" si="104"/>
        <v>1</v>
      </c>
      <c r="X395" s="501">
        <f t="shared" si="105"/>
        <v>1</v>
      </c>
      <c r="Y395" s="473"/>
      <c r="Z395" s="531"/>
      <c r="AA395" s="531"/>
      <c r="AB395" s="531"/>
      <c r="AC395" s="531"/>
      <c r="AD395" s="490"/>
      <c r="AE395" s="501">
        <f t="shared" ref="AE395:AE396" si="118">SUM(Y395:AD395)</f>
        <v>0</v>
      </c>
    </row>
    <row r="396" spans="2:31" s="496" customFormat="1" ht="15" customHeight="1">
      <c r="B396" s="112" t="s">
        <v>44</v>
      </c>
      <c r="C396" s="84" t="s">
        <v>755</v>
      </c>
      <c r="D396" s="493"/>
      <c r="E396" s="494"/>
      <c r="F396" s="681"/>
      <c r="G396" s="84" t="s">
        <v>8</v>
      </c>
      <c r="H396" s="84" t="s">
        <v>339</v>
      </c>
      <c r="I396" s="92" t="s">
        <v>760</v>
      </c>
      <c r="J396" s="473"/>
      <c r="K396" s="149"/>
      <c r="L396" s="149"/>
      <c r="M396" s="149"/>
      <c r="N396" s="149"/>
      <c r="O396" s="149"/>
      <c r="P396" s="501">
        <f t="shared" si="114"/>
        <v>0</v>
      </c>
      <c r="Q396" s="531"/>
      <c r="R396" s="149"/>
      <c r="S396" s="631">
        <v>1</v>
      </c>
      <c r="T396" s="171"/>
      <c r="U396" s="531"/>
      <c r="V396" s="490"/>
      <c r="W396" s="501">
        <f t="shared" si="104"/>
        <v>1</v>
      </c>
      <c r="X396" s="501">
        <f t="shared" si="105"/>
        <v>1</v>
      </c>
      <c r="Y396" s="473"/>
      <c r="Z396" s="531"/>
      <c r="AA396" s="531"/>
      <c r="AB396" s="531"/>
      <c r="AC396" s="531"/>
      <c r="AD396" s="490"/>
      <c r="AE396" s="501">
        <f t="shared" si="118"/>
        <v>0</v>
      </c>
    </row>
    <row r="397" spans="2:31" s="496" customFormat="1" ht="15" customHeight="1">
      <c r="B397" s="112" t="s">
        <v>44</v>
      </c>
      <c r="C397" s="84" t="s">
        <v>755</v>
      </c>
      <c r="D397" s="493"/>
      <c r="E397" s="494"/>
      <c r="F397" s="681"/>
      <c r="G397" s="84" t="s">
        <v>8</v>
      </c>
      <c r="H397" s="84" t="s">
        <v>253</v>
      </c>
      <c r="I397" s="92" t="s">
        <v>123</v>
      </c>
      <c r="J397" s="473"/>
      <c r="K397" s="149"/>
      <c r="L397" s="149"/>
      <c r="M397" s="149"/>
      <c r="N397" s="149"/>
      <c r="O397" s="149"/>
      <c r="P397" s="501">
        <f>SUM(J397:O397)</f>
        <v>0</v>
      </c>
      <c r="Q397" s="531"/>
      <c r="R397" s="149"/>
      <c r="S397" s="631">
        <v>1</v>
      </c>
      <c r="T397" s="171"/>
      <c r="U397" s="531"/>
      <c r="V397" s="490"/>
      <c r="W397" s="501">
        <f>SUM(Q397:V397)</f>
        <v>1</v>
      </c>
      <c r="X397" s="501">
        <f>SUM(P397,W397)</f>
        <v>1</v>
      </c>
      <c r="Y397" s="473"/>
      <c r="Z397" s="531"/>
      <c r="AA397" s="531"/>
      <c r="AB397" s="531"/>
      <c r="AC397" s="531"/>
      <c r="AD397" s="490"/>
      <c r="AE397" s="501">
        <f>SUM(Y397:AD397)</f>
        <v>0</v>
      </c>
    </row>
    <row r="398" spans="2:31" s="496" customFormat="1" ht="15" customHeight="1">
      <c r="B398" s="112" t="s">
        <v>44</v>
      </c>
      <c r="C398" s="84" t="s">
        <v>755</v>
      </c>
      <c r="D398" s="493"/>
      <c r="E398" s="494"/>
      <c r="F398" s="681"/>
      <c r="G398" s="84" t="s">
        <v>8</v>
      </c>
      <c r="H398" s="84" t="s">
        <v>292</v>
      </c>
      <c r="I398" s="92" t="s">
        <v>296</v>
      </c>
      <c r="J398" s="473"/>
      <c r="K398" s="149"/>
      <c r="L398" s="149"/>
      <c r="M398" s="149"/>
      <c r="N398" s="149"/>
      <c r="O398" s="149"/>
      <c r="P398" s="501">
        <f t="shared" si="114"/>
        <v>0</v>
      </c>
      <c r="Q398" s="531"/>
      <c r="R398" s="149"/>
      <c r="S398" s="631">
        <v>1</v>
      </c>
      <c r="T398" s="171"/>
      <c r="U398" s="531"/>
      <c r="V398" s="490"/>
      <c r="W398" s="501">
        <f t="shared" si="104"/>
        <v>1</v>
      </c>
      <c r="X398" s="501">
        <f t="shared" si="105"/>
        <v>1</v>
      </c>
      <c r="Y398" s="473"/>
      <c r="Z398" s="531"/>
      <c r="AA398" s="531"/>
      <c r="AB398" s="531"/>
      <c r="AC398" s="531"/>
      <c r="AD398" s="490"/>
      <c r="AE398" s="501">
        <f t="shared" si="116"/>
        <v>0</v>
      </c>
    </row>
    <row r="399" spans="2:31" s="496" customFormat="1" ht="15" customHeight="1">
      <c r="B399" s="495" t="s">
        <v>44</v>
      </c>
      <c r="C399" s="84" t="s">
        <v>755</v>
      </c>
      <c r="D399" s="493"/>
      <c r="E399" s="96"/>
      <c r="F399" s="684"/>
      <c r="G399" s="84" t="s">
        <v>8</v>
      </c>
      <c r="H399" s="84" t="s">
        <v>292</v>
      </c>
      <c r="I399" s="92" t="s">
        <v>707</v>
      </c>
      <c r="J399" s="473"/>
      <c r="K399" s="149"/>
      <c r="L399" s="149"/>
      <c r="M399" s="149"/>
      <c r="N399" s="149"/>
      <c r="O399" s="149"/>
      <c r="P399" s="501">
        <f t="shared" si="114"/>
        <v>0</v>
      </c>
      <c r="Q399" s="531"/>
      <c r="R399" s="149"/>
      <c r="S399" s="631">
        <v>1</v>
      </c>
      <c r="T399" s="171"/>
      <c r="U399" s="531"/>
      <c r="V399" s="490"/>
      <c r="W399" s="501">
        <f t="shared" si="104"/>
        <v>1</v>
      </c>
      <c r="X399" s="501">
        <f t="shared" si="105"/>
        <v>1</v>
      </c>
      <c r="Y399" s="473"/>
      <c r="Z399" s="531"/>
      <c r="AA399" s="531"/>
      <c r="AB399" s="531"/>
      <c r="AC399" s="531"/>
      <c r="AD399" s="490"/>
      <c r="AE399" s="501">
        <f t="shared" si="116"/>
        <v>0</v>
      </c>
    </row>
    <row r="400" spans="2:31" s="496" customFormat="1" ht="15" customHeight="1">
      <c r="B400" s="495" t="s">
        <v>44</v>
      </c>
      <c r="C400" s="84" t="s">
        <v>755</v>
      </c>
      <c r="D400" s="493"/>
      <c r="E400" s="96"/>
      <c r="F400" s="684"/>
      <c r="G400" s="84" t="s">
        <v>8</v>
      </c>
      <c r="H400" s="84" t="s">
        <v>339</v>
      </c>
      <c r="I400" s="446" t="s">
        <v>183</v>
      </c>
      <c r="J400" s="473"/>
      <c r="K400" s="149"/>
      <c r="L400" s="149"/>
      <c r="M400" s="149"/>
      <c r="N400" s="149"/>
      <c r="O400" s="149"/>
      <c r="P400" s="501">
        <f t="shared" si="114"/>
        <v>0</v>
      </c>
      <c r="Q400" s="531"/>
      <c r="R400" s="149"/>
      <c r="S400" s="631">
        <v>1</v>
      </c>
      <c r="T400" s="171"/>
      <c r="U400" s="531"/>
      <c r="V400" s="490"/>
      <c r="W400" s="501">
        <f t="shared" si="104"/>
        <v>1</v>
      </c>
      <c r="X400" s="501">
        <f t="shared" si="105"/>
        <v>1</v>
      </c>
      <c r="Y400" s="473"/>
      <c r="Z400" s="531"/>
      <c r="AA400" s="531"/>
      <c r="AB400" s="531"/>
      <c r="AC400" s="531"/>
      <c r="AD400" s="490"/>
      <c r="AE400" s="501">
        <f t="shared" si="116"/>
        <v>0</v>
      </c>
    </row>
    <row r="401" spans="2:31" s="496" customFormat="1" ht="15" customHeight="1">
      <c r="B401" s="112" t="s">
        <v>44</v>
      </c>
      <c r="C401" s="84" t="s">
        <v>755</v>
      </c>
      <c r="D401" s="493"/>
      <c r="E401" s="494"/>
      <c r="F401" s="681"/>
      <c r="G401" s="84" t="s">
        <v>8</v>
      </c>
      <c r="H401" s="84" t="s">
        <v>339</v>
      </c>
      <c r="I401" s="92" t="s">
        <v>311</v>
      </c>
      <c r="J401" s="473"/>
      <c r="K401" s="149"/>
      <c r="L401" s="149"/>
      <c r="M401" s="149"/>
      <c r="N401" s="149"/>
      <c r="O401" s="149"/>
      <c r="P401" s="501">
        <f>SUM(J401:O401)</f>
        <v>0</v>
      </c>
      <c r="Q401" s="531"/>
      <c r="R401" s="149"/>
      <c r="S401" s="631">
        <v>1</v>
      </c>
      <c r="T401" s="171"/>
      <c r="U401" s="531"/>
      <c r="V401" s="490"/>
      <c r="W401" s="501">
        <f t="shared" si="104"/>
        <v>1</v>
      </c>
      <c r="X401" s="501">
        <f t="shared" si="105"/>
        <v>1</v>
      </c>
      <c r="Y401" s="473"/>
      <c r="Z401" s="531"/>
      <c r="AA401" s="531"/>
      <c r="AB401" s="531"/>
      <c r="AC401" s="531"/>
      <c r="AD401" s="490"/>
      <c r="AE401" s="501">
        <f>SUM(Y401:AD401)</f>
        <v>0</v>
      </c>
    </row>
    <row r="402" spans="2:31" s="496" customFormat="1" ht="15" customHeight="1">
      <c r="B402" s="495" t="s">
        <v>44</v>
      </c>
      <c r="C402" s="84" t="s">
        <v>755</v>
      </c>
      <c r="D402" s="493"/>
      <c r="E402" s="96"/>
      <c r="F402" s="684"/>
      <c r="G402" s="84" t="s">
        <v>8</v>
      </c>
      <c r="H402" s="84" t="s">
        <v>339</v>
      </c>
      <c r="I402" s="92" t="s">
        <v>752</v>
      </c>
      <c r="J402" s="473"/>
      <c r="K402" s="149"/>
      <c r="L402" s="149"/>
      <c r="M402" s="149"/>
      <c r="N402" s="149"/>
      <c r="O402" s="149"/>
      <c r="P402" s="501">
        <f t="shared" ref="P402:P403" si="119">SUM(J402:O402)</f>
        <v>0</v>
      </c>
      <c r="Q402" s="531"/>
      <c r="R402" s="149"/>
      <c r="S402" s="631">
        <v>1</v>
      </c>
      <c r="T402" s="171"/>
      <c r="U402" s="531"/>
      <c r="V402" s="490"/>
      <c r="W402" s="501">
        <f t="shared" si="104"/>
        <v>1</v>
      </c>
      <c r="X402" s="501">
        <f t="shared" si="105"/>
        <v>1</v>
      </c>
      <c r="Y402" s="473"/>
      <c r="Z402" s="531"/>
      <c r="AA402" s="531"/>
      <c r="AB402" s="531"/>
      <c r="AC402" s="531"/>
      <c r="AD402" s="490"/>
      <c r="AE402" s="501">
        <f t="shared" ref="AE402:AE406" si="120">SUM(Y402:AD402)</f>
        <v>0</v>
      </c>
    </row>
    <row r="403" spans="2:31" s="496" customFormat="1" ht="15" customHeight="1" thickBot="1">
      <c r="B403" s="112" t="s">
        <v>44</v>
      </c>
      <c r="C403" s="511" t="s">
        <v>755</v>
      </c>
      <c r="D403" s="493"/>
      <c r="E403" s="96"/>
      <c r="F403" s="684"/>
      <c r="G403" s="511" t="s">
        <v>8</v>
      </c>
      <c r="H403" s="511"/>
      <c r="I403" s="500" t="s">
        <v>114</v>
      </c>
      <c r="J403" s="604"/>
      <c r="K403" s="151"/>
      <c r="L403" s="151"/>
      <c r="M403" s="151"/>
      <c r="N403" s="151"/>
      <c r="O403" s="480"/>
      <c r="P403" s="503">
        <f t="shared" si="119"/>
        <v>0</v>
      </c>
      <c r="Q403" s="604"/>
      <c r="R403" s="151"/>
      <c r="S403" s="272"/>
      <c r="T403" s="220"/>
      <c r="U403" s="216"/>
      <c r="V403" s="227"/>
      <c r="W403" s="121">
        <f t="shared" si="104"/>
        <v>0</v>
      </c>
      <c r="X403" s="121">
        <f t="shared" si="105"/>
        <v>0</v>
      </c>
      <c r="Y403" s="208"/>
      <c r="Z403" s="216"/>
      <c r="AA403" s="605"/>
      <c r="AB403" s="605"/>
      <c r="AC403" s="605"/>
      <c r="AD403" s="480"/>
      <c r="AE403" s="503">
        <f t="shared" si="120"/>
        <v>0</v>
      </c>
    </row>
    <row r="404" spans="2:31" s="496" customFormat="1" ht="15" customHeight="1">
      <c r="B404" s="112" t="s">
        <v>44</v>
      </c>
      <c r="C404" s="108" t="s">
        <v>712</v>
      </c>
      <c r="D404" s="493"/>
      <c r="E404" s="494"/>
      <c r="F404" s="681"/>
      <c r="G404" s="84" t="s">
        <v>7</v>
      </c>
      <c r="H404" s="84"/>
      <c r="I404" s="92" t="s">
        <v>31</v>
      </c>
      <c r="J404" s="504"/>
      <c r="K404" s="150"/>
      <c r="L404" s="150"/>
      <c r="M404" s="150"/>
      <c r="N404" s="150"/>
      <c r="O404" s="477"/>
      <c r="P404" s="160">
        <f t="shared" si="110"/>
        <v>0</v>
      </c>
      <c r="Q404" s="363"/>
      <c r="R404" s="150"/>
      <c r="S404" s="303"/>
      <c r="T404" s="671">
        <v>0.5</v>
      </c>
      <c r="U404" s="671">
        <v>0.5</v>
      </c>
      <c r="V404" s="858">
        <v>0.5</v>
      </c>
      <c r="W404" s="115">
        <f t="shared" si="104"/>
        <v>1.5</v>
      </c>
      <c r="X404" s="115">
        <f t="shared" si="105"/>
        <v>1.5</v>
      </c>
      <c r="Y404" s="732">
        <v>0.5</v>
      </c>
      <c r="Z404" s="217"/>
      <c r="AA404" s="171"/>
      <c r="AB404" s="531"/>
      <c r="AC404" s="531"/>
      <c r="AD404" s="490"/>
      <c r="AE404" s="501">
        <f t="shared" si="120"/>
        <v>0.5</v>
      </c>
    </row>
    <row r="405" spans="2:31" s="496" customFormat="1" ht="15" customHeight="1">
      <c r="B405" s="112" t="s">
        <v>44</v>
      </c>
      <c r="C405" s="84" t="s">
        <v>711</v>
      </c>
      <c r="D405" s="493"/>
      <c r="E405" s="494"/>
      <c r="F405" s="681"/>
      <c r="G405" s="84" t="s">
        <v>7</v>
      </c>
      <c r="H405" s="84"/>
      <c r="I405" s="92" t="s">
        <v>171</v>
      </c>
      <c r="J405" s="473"/>
      <c r="K405" s="149"/>
      <c r="L405" s="149"/>
      <c r="M405" s="149"/>
      <c r="N405" s="448"/>
      <c r="O405" s="490"/>
      <c r="P405" s="160">
        <f t="shared" si="110"/>
        <v>0</v>
      </c>
      <c r="Q405" s="353"/>
      <c r="R405" s="149"/>
      <c r="S405" s="256"/>
      <c r="T405" s="491">
        <v>0.55000000000000004</v>
      </c>
      <c r="U405" s="491">
        <v>0.55000000000000004</v>
      </c>
      <c r="V405" s="859">
        <v>0.55000000000000004</v>
      </c>
      <c r="W405" s="501">
        <f t="shared" si="104"/>
        <v>1.6500000000000001</v>
      </c>
      <c r="X405" s="501">
        <f t="shared" si="105"/>
        <v>1.6500000000000001</v>
      </c>
      <c r="Y405" s="708">
        <v>0.55000000000000004</v>
      </c>
      <c r="Z405" s="176"/>
      <c r="AA405" s="171"/>
      <c r="AB405" s="531"/>
      <c r="AC405" s="531"/>
      <c r="AD405" s="490"/>
      <c r="AE405" s="501">
        <f t="shared" ref="AE405" si="121">SUM(Y405:AD405)</f>
        <v>0.55000000000000004</v>
      </c>
    </row>
    <row r="406" spans="2:31" s="496" customFormat="1" ht="15" customHeight="1">
      <c r="B406" s="112" t="s">
        <v>44</v>
      </c>
      <c r="C406" s="84" t="s">
        <v>711</v>
      </c>
      <c r="D406" s="493"/>
      <c r="E406" s="494"/>
      <c r="F406" s="681"/>
      <c r="G406" s="84" t="s">
        <v>7</v>
      </c>
      <c r="H406" s="84"/>
      <c r="I406" s="92" t="s">
        <v>146</v>
      </c>
      <c r="J406" s="473"/>
      <c r="K406" s="149"/>
      <c r="L406" s="149"/>
      <c r="M406" s="149"/>
      <c r="N406" s="448"/>
      <c r="O406" s="490"/>
      <c r="P406" s="160">
        <f t="shared" si="110"/>
        <v>0</v>
      </c>
      <c r="Q406" s="353"/>
      <c r="R406" s="149"/>
      <c r="S406" s="256"/>
      <c r="T406" s="491">
        <v>1</v>
      </c>
      <c r="U406" s="491">
        <v>1</v>
      </c>
      <c r="V406" s="859">
        <v>0.9</v>
      </c>
      <c r="W406" s="501">
        <f t="shared" si="104"/>
        <v>2.9</v>
      </c>
      <c r="X406" s="501">
        <f t="shared" si="105"/>
        <v>2.9</v>
      </c>
      <c r="Y406" s="708">
        <v>1</v>
      </c>
      <c r="Z406" s="176"/>
      <c r="AA406" s="171"/>
      <c r="AB406" s="531"/>
      <c r="AC406" s="531"/>
      <c r="AD406" s="490"/>
      <c r="AE406" s="501">
        <f t="shared" si="120"/>
        <v>1</v>
      </c>
    </row>
    <row r="407" spans="2:31" s="496" customFormat="1" ht="15" customHeight="1">
      <c r="B407" s="495" t="s">
        <v>44</v>
      </c>
      <c r="C407" s="84" t="s">
        <v>711</v>
      </c>
      <c r="D407" s="493"/>
      <c r="E407" s="96"/>
      <c r="F407" s="684"/>
      <c r="G407" s="84" t="s">
        <v>8</v>
      </c>
      <c r="H407" s="84" t="s">
        <v>292</v>
      </c>
      <c r="I407" s="92" t="s">
        <v>295</v>
      </c>
      <c r="J407" s="473"/>
      <c r="K407" s="149"/>
      <c r="L407" s="149"/>
      <c r="M407" s="149"/>
      <c r="N407" s="448"/>
      <c r="O407" s="490"/>
      <c r="P407" s="160">
        <f t="shared" si="110"/>
        <v>0</v>
      </c>
      <c r="Q407" s="353"/>
      <c r="R407" s="149"/>
      <c r="S407" s="256"/>
      <c r="T407" s="491">
        <v>1</v>
      </c>
      <c r="U407" s="491">
        <v>1</v>
      </c>
      <c r="V407" s="859">
        <v>1</v>
      </c>
      <c r="W407" s="501">
        <f t="shared" si="104"/>
        <v>3</v>
      </c>
      <c r="X407" s="501">
        <f t="shared" si="105"/>
        <v>3</v>
      </c>
      <c r="Y407" s="708">
        <v>1</v>
      </c>
      <c r="Z407" s="176"/>
      <c r="AA407" s="171"/>
      <c r="AB407" s="531"/>
      <c r="AC407" s="531"/>
      <c r="AD407" s="490"/>
      <c r="AE407" s="501">
        <f t="shared" ref="AE407" si="122">SUM(Y407:AD407)</f>
        <v>1</v>
      </c>
    </row>
    <row r="408" spans="2:31" s="496" customFormat="1" ht="15" customHeight="1">
      <c r="B408" s="495" t="s">
        <v>44</v>
      </c>
      <c r="C408" s="84" t="s">
        <v>711</v>
      </c>
      <c r="D408" s="493"/>
      <c r="E408" s="96"/>
      <c r="F408" s="684"/>
      <c r="G408" s="84" t="s">
        <v>8</v>
      </c>
      <c r="H408" s="84" t="s">
        <v>292</v>
      </c>
      <c r="I408" s="92" t="s">
        <v>706</v>
      </c>
      <c r="J408" s="473"/>
      <c r="K408" s="149"/>
      <c r="L408" s="149"/>
      <c r="M408" s="149"/>
      <c r="N408" s="448"/>
      <c r="O408" s="490"/>
      <c r="P408" s="160">
        <f t="shared" si="110"/>
        <v>0</v>
      </c>
      <c r="Q408" s="353"/>
      <c r="R408" s="149"/>
      <c r="S408" s="256"/>
      <c r="T408" s="491">
        <v>1</v>
      </c>
      <c r="U408" s="491">
        <v>1</v>
      </c>
      <c r="V408" s="859">
        <v>1</v>
      </c>
      <c r="W408" s="501">
        <f t="shared" si="104"/>
        <v>3</v>
      </c>
      <c r="X408" s="501">
        <f t="shared" si="105"/>
        <v>3</v>
      </c>
      <c r="Y408" s="708">
        <v>1</v>
      </c>
      <c r="Z408" s="536">
        <v>1</v>
      </c>
      <c r="AA408" s="171"/>
      <c r="AB408" s="531"/>
      <c r="AC408" s="531"/>
      <c r="AD408" s="490"/>
      <c r="AE408" s="501">
        <f t="shared" ref="AE408:AE418" si="123">SUM(Y408:AD408)</f>
        <v>2</v>
      </c>
    </row>
    <row r="409" spans="2:31" s="496" customFormat="1" ht="15" customHeight="1">
      <c r="B409" s="112" t="s">
        <v>44</v>
      </c>
      <c r="C409" s="84" t="s">
        <v>711</v>
      </c>
      <c r="D409" s="493"/>
      <c r="E409" s="494"/>
      <c r="F409" s="681"/>
      <c r="G409" s="84" t="s">
        <v>8</v>
      </c>
      <c r="H409" s="84" t="s">
        <v>292</v>
      </c>
      <c r="I409" s="92" t="s">
        <v>717</v>
      </c>
      <c r="J409" s="473"/>
      <c r="K409" s="149"/>
      <c r="L409" s="149"/>
      <c r="M409" s="149"/>
      <c r="N409" s="448"/>
      <c r="O409" s="490"/>
      <c r="P409" s="160">
        <f t="shared" si="110"/>
        <v>0</v>
      </c>
      <c r="Q409" s="353"/>
      <c r="R409" s="149"/>
      <c r="S409" s="256"/>
      <c r="T409" s="491">
        <v>1</v>
      </c>
      <c r="U409" s="491">
        <v>1</v>
      </c>
      <c r="V409" s="859">
        <v>1</v>
      </c>
      <c r="W409" s="501">
        <f t="shared" si="104"/>
        <v>3</v>
      </c>
      <c r="X409" s="501">
        <f t="shared" si="105"/>
        <v>3</v>
      </c>
      <c r="Y409" s="708">
        <v>1</v>
      </c>
      <c r="Z409" s="176"/>
      <c r="AA409" s="171"/>
      <c r="AB409" s="531"/>
      <c r="AC409" s="531"/>
      <c r="AD409" s="490"/>
      <c r="AE409" s="501">
        <f t="shared" si="123"/>
        <v>1</v>
      </c>
    </row>
    <row r="410" spans="2:31" s="496" customFormat="1" ht="15" customHeight="1">
      <c r="B410" s="112" t="s">
        <v>44</v>
      </c>
      <c r="C410" s="84" t="s">
        <v>711</v>
      </c>
      <c r="D410" s="493"/>
      <c r="E410" s="494"/>
      <c r="F410" s="681"/>
      <c r="G410" s="84" t="s">
        <v>8</v>
      </c>
      <c r="H410" s="84" t="s">
        <v>292</v>
      </c>
      <c r="I410" s="92" t="s">
        <v>387</v>
      </c>
      <c r="J410" s="473"/>
      <c r="K410" s="149"/>
      <c r="L410" s="149"/>
      <c r="M410" s="149"/>
      <c r="N410" s="448"/>
      <c r="O410" s="490"/>
      <c r="P410" s="160">
        <f t="shared" si="110"/>
        <v>0</v>
      </c>
      <c r="Q410" s="353"/>
      <c r="R410" s="149"/>
      <c r="S410" s="256"/>
      <c r="T410" s="491">
        <v>1</v>
      </c>
      <c r="U410" s="491">
        <v>1</v>
      </c>
      <c r="V410" s="859">
        <v>1</v>
      </c>
      <c r="W410" s="501">
        <f t="shared" si="104"/>
        <v>3</v>
      </c>
      <c r="X410" s="501">
        <f t="shared" si="105"/>
        <v>3</v>
      </c>
      <c r="Y410" s="708">
        <v>1</v>
      </c>
      <c r="Z410" s="176"/>
      <c r="AA410" s="171"/>
      <c r="AB410" s="531"/>
      <c r="AC410" s="531"/>
      <c r="AD410" s="490"/>
      <c r="AE410" s="501">
        <f t="shared" si="123"/>
        <v>1</v>
      </c>
    </row>
    <row r="411" spans="2:31" s="496" customFormat="1" ht="15" customHeight="1">
      <c r="B411" s="112" t="s">
        <v>44</v>
      </c>
      <c r="C411" s="84" t="s">
        <v>711</v>
      </c>
      <c r="D411" s="493"/>
      <c r="E411" s="494"/>
      <c r="F411" s="681"/>
      <c r="G411" s="84" t="s">
        <v>8</v>
      </c>
      <c r="H411" s="84" t="s">
        <v>292</v>
      </c>
      <c r="I411" s="92" t="s">
        <v>754</v>
      </c>
      <c r="J411" s="473"/>
      <c r="K411" s="149"/>
      <c r="L411" s="149"/>
      <c r="M411" s="149"/>
      <c r="N411" s="448"/>
      <c r="O411" s="490"/>
      <c r="P411" s="160">
        <f t="shared" si="110"/>
        <v>0</v>
      </c>
      <c r="Q411" s="353"/>
      <c r="R411" s="149"/>
      <c r="S411" s="256"/>
      <c r="T411" s="491">
        <v>1</v>
      </c>
      <c r="U411" s="491">
        <v>1</v>
      </c>
      <c r="V411" s="859">
        <v>1</v>
      </c>
      <c r="W411" s="501">
        <f t="shared" si="104"/>
        <v>3</v>
      </c>
      <c r="X411" s="501">
        <f t="shared" si="105"/>
        <v>3</v>
      </c>
      <c r="Y411" s="708">
        <v>1</v>
      </c>
      <c r="Z411" s="176"/>
      <c r="AA411" s="171"/>
      <c r="AB411" s="531"/>
      <c r="AC411" s="531"/>
      <c r="AD411" s="490"/>
      <c r="AE411" s="501">
        <f t="shared" si="123"/>
        <v>1</v>
      </c>
    </row>
    <row r="412" spans="2:31" s="496" customFormat="1" ht="15" customHeight="1">
      <c r="B412" s="112" t="s">
        <v>44</v>
      </c>
      <c r="C412" s="84" t="s">
        <v>711</v>
      </c>
      <c r="D412" s="493"/>
      <c r="E412" s="494"/>
      <c r="F412" s="681"/>
      <c r="G412" s="84" t="s">
        <v>8</v>
      </c>
      <c r="H412" s="84" t="s">
        <v>705</v>
      </c>
      <c r="I412" s="92" t="s">
        <v>747</v>
      </c>
      <c r="J412" s="473"/>
      <c r="K412" s="149"/>
      <c r="L412" s="149"/>
      <c r="M412" s="149"/>
      <c r="N412" s="448"/>
      <c r="O412" s="490"/>
      <c r="P412" s="160">
        <f t="shared" si="110"/>
        <v>0</v>
      </c>
      <c r="Q412" s="353"/>
      <c r="R412" s="149"/>
      <c r="S412" s="256"/>
      <c r="T412" s="491">
        <v>1</v>
      </c>
      <c r="U412" s="491">
        <v>1</v>
      </c>
      <c r="V412" s="859">
        <v>1</v>
      </c>
      <c r="W412" s="501">
        <f t="shared" si="104"/>
        <v>3</v>
      </c>
      <c r="X412" s="501">
        <f t="shared" si="105"/>
        <v>3</v>
      </c>
      <c r="Y412" s="708">
        <v>1</v>
      </c>
      <c r="Z412" s="176"/>
      <c r="AA412" s="171"/>
      <c r="AB412" s="531"/>
      <c r="AC412" s="531"/>
      <c r="AD412" s="490"/>
      <c r="AE412" s="501">
        <f t="shared" si="123"/>
        <v>1</v>
      </c>
    </row>
    <row r="413" spans="2:31" s="496" customFormat="1" ht="15" customHeight="1">
      <c r="B413" s="495" t="s">
        <v>44</v>
      </c>
      <c r="C413" s="610" t="s">
        <v>711</v>
      </c>
      <c r="D413" s="493"/>
      <c r="E413" s="96"/>
      <c r="F413" s="684"/>
      <c r="G413" s="610" t="s">
        <v>8</v>
      </c>
      <c r="H413" s="84" t="s">
        <v>428</v>
      </c>
      <c r="I413" s="92" t="s">
        <v>88</v>
      </c>
      <c r="J413" s="473"/>
      <c r="K413" s="149"/>
      <c r="L413" s="149"/>
      <c r="M413" s="149"/>
      <c r="N413" s="448"/>
      <c r="O413" s="490"/>
      <c r="P413" s="160">
        <f>SUM(J413:O413)</f>
        <v>0</v>
      </c>
      <c r="Q413" s="171"/>
      <c r="R413" s="149"/>
      <c r="S413" s="256"/>
      <c r="T413" s="491">
        <v>1</v>
      </c>
      <c r="U413" s="491">
        <v>1</v>
      </c>
      <c r="V413" s="859">
        <v>1</v>
      </c>
      <c r="W413" s="501">
        <f>SUM(Q413:V413)</f>
        <v>3</v>
      </c>
      <c r="X413" s="501">
        <f>SUM(P413,W413)</f>
        <v>3</v>
      </c>
      <c r="Y413" s="708">
        <v>1</v>
      </c>
      <c r="Z413" s="536">
        <v>1</v>
      </c>
      <c r="AA413" s="171"/>
      <c r="AB413" s="531"/>
      <c r="AC413" s="531"/>
      <c r="AD413" s="490"/>
      <c r="AE413" s="501">
        <f>SUM(Y413:AD413)</f>
        <v>2</v>
      </c>
    </row>
    <row r="414" spans="2:31" s="496" customFormat="1" ht="15" customHeight="1">
      <c r="B414" s="495" t="s">
        <v>44</v>
      </c>
      <c r="C414" s="610" t="s">
        <v>711</v>
      </c>
      <c r="D414" s="493"/>
      <c r="E414" s="96"/>
      <c r="F414" s="684"/>
      <c r="G414" s="610" t="s">
        <v>8</v>
      </c>
      <c r="H414" s="84" t="s">
        <v>131</v>
      </c>
      <c r="I414" s="92" t="s">
        <v>750</v>
      </c>
      <c r="J414" s="473"/>
      <c r="K414" s="149"/>
      <c r="L414" s="149"/>
      <c r="M414" s="149"/>
      <c r="N414" s="448"/>
      <c r="O414" s="490"/>
      <c r="P414" s="160">
        <f t="shared" ref="P414:P415" si="124">SUM(J414:O414)</f>
        <v>0</v>
      </c>
      <c r="Q414" s="171"/>
      <c r="R414" s="149"/>
      <c r="S414" s="256"/>
      <c r="T414" s="491">
        <v>1</v>
      </c>
      <c r="U414" s="491">
        <v>1</v>
      </c>
      <c r="V414" s="859">
        <v>1</v>
      </c>
      <c r="W414" s="501">
        <f t="shared" ref="W414:W415" si="125">SUM(Q414:V414)</f>
        <v>3</v>
      </c>
      <c r="X414" s="501">
        <f t="shared" ref="X414:X415" si="126">SUM(P414,W414)</f>
        <v>3</v>
      </c>
      <c r="Y414" s="708">
        <v>1</v>
      </c>
      <c r="Z414" s="176"/>
      <c r="AA414" s="171"/>
      <c r="AB414" s="531"/>
      <c r="AC414" s="531"/>
      <c r="AD414" s="490"/>
      <c r="AE414" s="501">
        <f t="shared" ref="AE414:AE415" si="127">SUM(Y414:AD414)</f>
        <v>1</v>
      </c>
    </row>
    <row r="415" spans="2:31" s="496" customFormat="1" ht="15" customHeight="1">
      <c r="B415" s="495" t="s">
        <v>44</v>
      </c>
      <c r="C415" s="610" t="s">
        <v>711</v>
      </c>
      <c r="D415" s="493"/>
      <c r="E415" s="96"/>
      <c r="F415" s="684"/>
      <c r="G415" s="610" t="s">
        <v>8</v>
      </c>
      <c r="H415" s="84" t="s">
        <v>131</v>
      </c>
      <c r="I415" s="92" t="s">
        <v>751</v>
      </c>
      <c r="J415" s="473"/>
      <c r="K415" s="149"/>
      <c r="L415" s="149"/>
      <c r="M415" s="149"/>
      <c r="N415" s="448"/>
      <c r="O415" s="490"/>
      <c r="P415" s="160">
        <f t="shared" si="124"/>
        <v>0</v>
      </c>
      <c r="Q415" s="171"/>
      <c r="R415" s="149"/>
      <c r="S415" s="256"/>
      <c r="T415" s="491">
        <v>1</v>
      </c>
      <c r="U415" s="491">
        <v>1</v>
      </c>
      <c r="V415" s="859">
        <v>1</v>
      </c>
      <c r="W415" s="501">
        <f t="shared" si="125"/>
        <v>3</v>
      </c>
      <c r="X415" s="501">
        <f t="shared" si="126"/>
        <v>3</v>
      </c>
      <c r="Y415" s="708">
        <v>1</v>
      </c>
      <c r="Z415" s="176"/>
      <c r="AA415" s="171"/>
      <c r="AB415" s="531"/>
      <c r="AC415" s="531"/>
      <c r="AD415" s="490"/>
      <c r="AE415" s="501">
        <f t="shared" si="127"/>
        <v>1</v>
      </c>
    </row>
    <row r="416" spans="2:31" s="496" customFormat="1" ht="15" customHeight="1">
      <c r="B416" s="112" t="s">
        <v>44</v>
      </c>
      <c r="C416" s="84" t="s">
        <v>711</v>
      </c>
      <c r="D416" s="493"/>
      <c r="E416" s="494"/>
      <c r="F416" s="681"/>
      <c r="G416" s="84" t="s">
        <v>8</v>
      </c>
      <c r="H416" s="84" t="s">
        <v>339</v>
      </c>
      <c r="I416" s="92" t="s">
        <v>760</v>
      </c>
      <c r="J416" s="473"/>
      <c r="K416" s="149"/>
      <c r="L416" s="149"/>
      <c r="M416" s="149"/>
      <c r="N416" s="448"/>
      <c r="O416" s="490"/>
      <c r="P416" s="160">
        <f t="shared" si="110"/>
        <v>0</v>
      </c>
      <c r="Q416" s="353"/>
      <c r="R416" s="149"/>
      <c r="S416" s="256"/>
      <c r="T416" s="491">
        <v>1</v>
      </c>
      <c r="U416" s="491">
        <v>1</v>
      </c>
      <c r="V416" s="859">
        <v>1</v>
      </c>
      <c r="W416" s="501">
        <f t="shared" si="104"/>
        <v>3</v>
      </c>
      <c r="X416" s="501">
        <f t="shared" si="105"/>
        <v>3</v>
      </c>
      <c r="Y416" s="708">
        <v>1</v>
      </c>
      <c r="Z416" s="176"/>
      <c r="AA416" s="171"/>
      <c r="AB416" s="531"/>
      <c r="AC416" s="531"/>
      <c r="AD416" s="490"/>
      <c r="AE416" s="501">
        <f t="shared" si="123"/>
        <v>1</v>
      </c>
    </row>
    <row r="417" spans="2:31" s="496" customFormat="1" ht="15" customHeight="1">
      <c r="B417" s="495" t="s">
        <v>44</v>
      </c>
      <c r="C417" s="610" t="s">
        <v>711</v>
      </c>
      <c r="D417" s="493"/>
      <c r="E417" s="96"/>
      <c r="F417" s="684"/>
      <c r="G417" s="610" t="s">
        <v>8</v>
      </c>
      <c r="H417" s="84" t="s">
        <v>373</v>
      </c>
      <c r="I417" s="92" t="s">
        <v>757</v>
      </c>
      <c r="J417" s="473"/>
      <c r="K417" s="149"/>
      <c r="L417" s="149"/>
      <c r="M417" s="149"/>
      <c r="N417" s="448"/>
      <c r="O417" s="490"/>
      <c r="P417" s="160">
        <f t="shared" si="110"/>
        <v>0</v>
      </c>
      <c r="Q417" s="171"/>
      <c r="R417" s="149"/>
      <c r="S417" s="256"/>
      <c r="T417" s="491">
        <v>1</v>
      </c>
      <c r="U417" s="491">
        <v>1</v>
      </c>
      <c r="V417" s="859">
        <v>1</v>
      </c>
      <c r="W417" s="501">
        <f t="shared" si="104"/>
        <v>3</v>
      </c>
      <c r="X417" s="501">
        <f t="shared" si="105"/>
        <v>3</v>
      </c>
      <c r="Y417" s="708">
        <v>1</v>
      </c>
      <c r="Z417" s="176"/>
      <c r="AA417" s="171"/>
      <c r="AB417" s="531"/>
      <c r="AC417" s="531"/>
      <c r="AD417" s="490"/>
      <c r="AE417" s="501">
        <f t="shared" si="123"/>
        <v>1</v>
      </c>
    </row>
    <row r="418" spans="2:31" s="496" customFormat="1" ht="15" customHeight="1" thickBot="1">
      <c r="B418" s="495" t="s">
        <v>44</v>
      </c>
      <c r="C418" s="87" t="s">
        <v>711</v>
      </c>
      <c r="D418" s="493"/>
      <c r="E418" s="96"/>
      <c r="F418" s="684"/>
      <c r="G418" s="87" t="s">
        <v>8</v>
      </c>
      <c r="H418" s="511"/>
      <c r="I418" s="500" t="s">
        <v>114</v>
      </c>
      <c r="J418" s="155"/>
      <c r="K418" s="770"/>
      <c r="L418" s="770"/>
      <c r="M418" s="770"/>
      <c r="N418" s="771"/>
      <c r="O418" s="192"/>
      <c r="P418" s="772">
        <f t="shared" si="110"/>
        <v>0</v>
      </c>
      <c r="Q418" s="773"/>
      <c r="R418" s="770"/>
      <c r="S418" s="778"/>
      <c r="T418" s="779"/>
      <c r="U418" s="779"/>
      <c r="V418" s="780"/>
      <c r="W418" s="336">
        <f t="shared" si="104"/>
        <v>0</v>
      </c>
      <c r="X418" s="336">
        <f t="shared" si="105"/>
        <v>0</v>
      </c>
      <c r="Y418" s="209"/>
      <c r="Z418" s="218"/>
      <c r="AA418" s="773"/>
      <c r="AB418" s="535"/>
      <c r="AC418" s="535"/>
      <c r="AD418" s="192"/>
      <c r="AE418" s="152">
        <f t="shared" si="123"/>
        <v>0</v>
      </c>
    </row>
    <row r="419" spans="2:31" s="496" customFormat="1" ht="15" customHeight="1">
      <c r="B419" s="112" t="s">
        <v>44</v>
      </c>
      <c r="C419" s="83" t="s">
        <v>714</v>
      </c>
      <c r="D419" s="493"/>
      <c r="E419" s="494"/>
      <c r="F419" s="681"/>
      <c r="G419" s="610" t="s">
        <v>7</v>
      </c>
      <c r="H419" s="610"/>
      <c r="I419" s="611" t="s">
        <v>31</v>
      </c>
      <c r="J419" s="504"/>
      <c r="K419" s="150"/>
      <c r="L419" s="150"/>
      <c r="M419" s="150"/>
      <c r="N419" s="150"/>
      <c r="O419" s="477"/>
      <c r="P419" s="162">
        <f t="shared" si="110"/>
        <v>0</v>
      </c>
      <c r="Q419" s="363"/>
      <c r="R419" s="150"/>
      <c r="S419" s="217"/>
      <c r="T419" s="730">
        <v>0.1</v>
      </c>
      <c r="U419" s="671">
        <v>0.1</v>
      </c>
      <c r="V419" s="862">
        <v>0.1</v>
      </c>
      <c r="W419" s="115">
        <f t="shared" si="104"/>
        <v>0.30000000000000004</v>
      </c>
      <c r="X419" s="115">
        <f t="shared" si="105"/>
        <v>0.30000000000000004</v>
      </c>
      <c r="Y419" s="896">
        <v>0.1</v>
      </c>
      <c r="Z419" s="225"/>
      <c r="AA419" s="531"/>
      <c r="AB419" s="531"/>
      <c r="AC419" s="531"/>
      <c r="AD419" s="490"/>
      <c r="AE419" s="501">
        <f t="shared" ref="AE419" si="128">SUM(Y419:AD419)</f>
        <v>0.1</v>
      </c>
    </row>
    <row r="420" spans="2:31" s="496" customFormat="1" ht="15" customHeight="1">
      <c r="B420" s="112" t="s">
        <v>44</v>
      </c>
      <c r="C420" s="108" t="s">
        <v>713</v>
      </c>
      <c r="D420" s="493"/>
      <c r="E420" s="494"/>
      <c r="F420" s="681"/>
      <c r="G420" s="108" t="s">
        <v>8</v>
      </c>
      <c r="H420" s="84" t="s">
        <v>253</v>
      </c>
      <c r="I420" s="92" t="s">
        <v>123</v>
      </c>
      <c r="J420" s="504"/>
      <c r="K420" s="150"/>
      <c r="L420" s="150"/>
      <c r="M420" s="150"/>
      <c r="N420" s="767"/>
      <c r="O420" s="477"/>
      <c r="P420" s="162">
        <f>SUM(J420:O420)</f>
        <v>0</v>
      </c>
      <c r="Q420" s="363"/>
      <c r="R420" s="150"/>
      <c r="S420" s="176"/>
      <c r="T420" s="654">
        <v>1</v>
      </c>
      <c r="U420" s="491">
        <v>1</v>
      </c>
      <c r="V420" s="746">
        <v>1</v>
      </c>
      <c r="W420" s="501">
        <f t="shared" si="104"/>
        <v>3</v>
      </c>
      <c r="X420" s="501">
        <f t="shared" si="105"/>
        <v>3</v>
      </c>
      <c r="Y420" s="864">
        <v>1</v>
      </c>
      <c r="Z420" s="225"/>
      <c r="AA420" s="606"/>
      <c r="AB420" s="606"/>
      <c r="AC420" s="606"/>
      <c r="AD420" s="477"/>
      <c r="AE420" s="502">
        <f>SUM(Y420:AD420)</f>
        <v>1</v>
      </c>
    </row>
    <row r="421" spans="2:31" s="496" customFormat="1" ht="15" customHeight="1">
      <c r="B421" s="495" t="s">
        <v>44</v>
      </c>
      <c r="C421" s="84" t="s">
        <v>713</v>
      </c>
      <c r="D421" s="493"/>
      <c r="E421" s="96"/>
      <c r="F421" s="684"/>
      <c r="G421" s="84" t="s">
        <v>8</v>
      </c>
      <c r="H421" s="84" t="s">
        <v>292</v>
      </c>
      <c r="I421" s="92" t="s">
        <v>296</v>
      </c>
      <c r="J421" s="473"/>
      <c r="K421" s="149"/>
      <c r="L421" s="149"/>
      <c r="M421" s="149"/>
      <c r="N421" s="448"/>
      <c r="O421" s="490"/>
      <c r="P421" s="160">
        <f>SUM(J421:O421)</f>
        <v>0</v>
      </c>
      <c r="Q421" s="353"/>
      <c r="R421" s="759"/>
      <c r="S421" s="176"/>
      <c r="T421" s="654">
        <v>1</v>
      </c>
      <c r="U421" s="491">
        <v>1</v>
      </c>
      <c r="V421" s="746">
        <v>1</v>
      </c>
      <c r="W421" s="501">
        <f t="shared" si="104"/>
        <v>3</v>
      </c>
      <c r="X421" s="501">
        <f t="shared" si="105"/>
        <v>3</v>
      </c>
      <c r="Y421" s="864">
        <v>1</v>
      </c>
      <c r="Z421" s="171"/>
      <c r="AA421" s="531"/>
      <c r="AB421" s="531"/>
      <c r="AC421" s="531"/>
      <c r="AD421" s="490"/>
      <c r="AE421" s="501">
        <f>SUM(Y421:AD421)</f>
        <v>1</v>
      </c>
    </row>
    <row r="422" spans="2:31" s="496" customFormat="1" ht="15" customHeight="1">
      <c r="B422" s="495" t="s">
        <v>44</v>
      </c>
      <c r="C422" s="84" t="s">
        <v>713</v>
      </c>
      <c r="D422" s="493"/>
      <c r="E422" s="96"/>
      <c r="F422" s="684"/>
      <c r="G422" s="84" t="s">
        <v>8</v>
      </c>
      <c r="H422" s="84" t="s">
        <v>292</v>
      </c>
      <c r="I422" s="92" t="s">
        <v>707</v>
      </c>
      <c r="J422" s="473"/>
      <c r="K422" s="149"/>
      <c r="L422" s="149"/>
      <c r="M422" s="149"/>
      <c r="N422" s="448"/>
      <c r="O422" s="490"/>
      <c r="P422" s="160">
        <f t="shared" ref="P422:P423" si="129">SUM(J422:O422)</f>
        <v>0</v>
      </c>
      <c r="Q422" s="353"/>
      <c r="R422" s="149"/>
      <c r="S422" s="176"/>
      <c r="T422" s="654">
        <v>1</v>
      </c>
      <c r="U422" s="491">
        <v>1</v>
      </c>
      <c r="V422" s="746">
        <v>1</v>
      </c>
      <c r="W422" s="501">
        <f t="shared" si="104"/>
        <v>3</v>
      </c>
      <c r="X422" s="501">
        <f t="shared" si="105"/>
        <v>3</v>
      </c>
      <c r="Y422" s="864">
        <v>1</v>
      </c>
      <c r="Z422" s="171"/>
      <c r="AA422" s="531"/>
      <c r="AB422" s="531"/>
      <c r="AC422" s="531"/>
      <c r="AD422" s="490"/>
      <c r="AE422" s="501">
        <f t="shared" ref="AE422:AE423" si="130">SUM(Y422:AD422)</f>
        <v>1</v>
      </c>
    </row>
    <row r="423" spans="2:31" s="496" customFormat="1" ht="15" customHeight="1">
      <c r="B423" s="495" t="s">
        <v>44</v>
      </c>
      <c r="C423" s="84" t="s">
        <v>713</v>
      </c>
      <c r="D423" s="493"/>
      <c r="E423" s="96"/>
      <c r="F423" s="684"/>
      <c r="G423" s="84" t="s">
        <v>8</v>
      </c>
      <c r="H423" s="84" t="s">
        <v>339</v>
      </c>
      <c r="I423" s="446" t="s">
        <v>183</v>
      </c>
      <c r="J423" s="473"/>
      <c r="K423" s="149"/>
      <c r="L423" s="149"/>
      <c r="M423" s="149"/>
      <c r="N423" s="448"/>
      <c r="O423" s="490"/>
      <c r="P423" s="160">
        <f t="shared" si="129"/>
        <v>0</v>
      </c>
      <c r="Q423" s="353"/>
      <c r="R423" s="149"/>
      <c r="S423" s="176"/>
      <c r="T423" s="654">
        <v>1</v>
      </c>
      <c r="U423" s="491">
        <v>1</v>
      </c>
      <c r="V423" s="746">
        <v>1</v>
      </c>
      <c r="W423" s="501">
        <f t="shared" si="104"/>
        <v>3</v>
      </c>
      <c r="X423" s="501">
        <f t="shared" si="105"/>
        <v>3</v>
      </c>
      <c r="Y423" s="864">
        <v>1</v>
      </c>
      <c r="Z423" s="171"/>
      <c r="AA423" s="531"/>
      <c r="AB423" s="531"/>
      <c r="AC423" s="531"/>
      <c r="AD423" s="490"/>
      <c r="AE423" s="501">
        <f t="shared" si="130"/>
        <v>1</v>
      </c>
    </row>
    <row r="424" spans="2:31" s="496" customFormat="1" ht="15" customHeight="1">
      <c r="B424" s="495" t="s">
        <v>44</v>
      </c>
      <c r="C424" s="610" t="s">
        <v>713</v>
      </c>
      <c r="D424" s="493"/>
      <c r="E424" s="96"/>
      <c r="F424" s="684"/>
      <c r="G424" s="84" t="s">
        <v>8</v>
      </c>
      <c r="H424" s="84" t="s">
        <v>339</v>
      </c>
      <c r="I424" s="92" t="s">
        <v>311</v>
      </c>
      <c r="J424" s="473"/>
      <c r="K424" s="149"/>
      <c r="L424" s="149"/>
      <c r="M424" s="149"/>
      <c r="N424" s="448"/>
      <c r="O424" s="490"/>
      <c r="P424" s="160">
        <f>SUM(J424:O424)</f>
        <v>0</v>
      </c>
      <c r="Q424" s="353"/>
      <c r="R424" s="149"/>
      <c r="S424" s="176"/>
      <c r="T424" s="654">
        <v>1</v>
      </c>
      <c r="U424" s="491">
        <v>1</v>
      </c>
      <c r="V424" s="746">
        <v>1</v>
      </c>
      <c r="W424" s="501">
        <f t="shared" si="104"/>
        <v>3</v>
      </c>
      <c r="X424" s="501">
        <f t="shared" si="105"/>
        <v>3</v>
      </c>
      <c r="Y424" s="864">
        <v>1</v>
      </c>
      <c r="Z424" s="171"/>
      <c r="AA424" s="531"/>
      <c r="AB424" s="531"/>
      <c r="AC424" s="531"/>
      <c r="AD424" s="490"/>
      <c r="AE424" s="501">
        <f>SUM(Y424:AD424)</f>
        <v>1</v>
      </c>
    </row>
    <row r="425" spans="2:31" s="496" customFormat="1" ht="15" customHeight="1">
      <c r="B425" s="495" t="s">
        <v>44</v>
      </c>
      <c r="C425" s="610" t="s">
        <v>713</v>
      </c>
      <c r="D425" s="493"/>
      <c r="E425" s="96"/>
      <c r="F425" s="684"/>
      <c r="G425" s="610" t="s">
        <v>8</v>
      </c>
      <c r="H425" s="610" t="s">
        <v>339</v>
      </c>
      <c r="I425" s="611" t="s">
        <v>752</v>
      </c>
      <c r="J425" s="473"/>
      <c r="K425" s="149"/>
      <c r="L425" s="149"/>
      <c r="M425" s="149"/>
      <c r="N425" s="448"/>
      <c r="O425" s="490"/>
      <c r="P425" s="160">
        <f>SUM(J425:O425)</f>
        <v>0</v>
      </c>
      <c r="Q425" s="353"/>
      <c r="R425" s="759"/>
      <c r="S425" s="176"/>
      <c r="T425" s="654">
        <v>1</v>
      </c>
      <c r="U425" s="491">
        <v>1</v>
      </c>
      <c r="V425" s="746">
        <v>1</v>
      </c>
      <c r="W425" s="501">
        <f t="shared" si="104"/>
        <v>3</v>
      </c>
      <c r="X425" s="501">
        <f t="shared" si="105"/>
        <v>3</v>
      </c>
      <c r="Y425" s="864">
        <v>1</v>
      </c>
      <c r="Z425" s="171"/>
      <c r="AA425" s="531"/>
      <c r="AB425" s="531"/>
      <c r="AC425" s="531"/>
      <c r="AD425" s="490"/>
      <c r="AE425" s="501">
        <f>SUM(Y425:AD425)</f>
        <v>1</v>
      </c>
    </row>
    <row r="426" spans="2:31" s="496" customFormat="1" ht="15" customHeight="1" thickBot="1">
      <c r="B426" s="112" t="s">
        <v>44</v>
      </c>
      <c r="C426" s="87" t="s">
        <v>713</v>
      </c>
      <c r="D426" s="493"/>
      <c r="E426" s="494"/>
      <c r="F426" s="681"/>
      <c r="G426" s="87" t="s">
        <v>8</v>
      </c>
      <c r="H426" s="87"/>
      <c r="I426" s="612" t="s">
        <v>114</v>
      </c>
      <c r="J426" s="155"/>
      <c r="K426" s="770"/>
      <c r="L426" s="770"/>
      <c r="M426" s="770"/>
      <c r="N426" s="771"/>
      <c r="O426" s="192"/>
      <c r="P426" s="772">
        <f t="shared" ref="P426:P428" si="131">SUM(J426:O426)</f>
        <v>0</v>
      </c>
      <c r="Q426" s="155"/>
      <c r="R426" s="770"/>
      <c r="S426" s="271"/>
      <c r="T426" s="168"/>
      <c r="U426" s="223"/>
      <c r="V426" s="257"/>
      <c r="W426" s="120">
        <f t="shared" si="104"/>
        <v>0</v>
      </c>
      <c r="X426" s="120">
        <f t="shared" si="105"/>
        <v>0</v>
      </c>
      <c r="Y426" s="840"/>
      <c r="Z426" s="554"/>
      <c r="AA426" s="170"/>
      <c r="AB426" s="170"/>
      <c r="AC426" s="170"/>
      <c r="AD426" s="480"/>
      <c r="AE426" s="503">
        <f t="shared" ref="AE426:AE428" si="132">SUM(Y426:AD426)</f>
        <v>0</v>
      </c>
    </row>
    <row r="427" spans="2:31" s="496" customFormat="1" ht="15" customHeight="1">
      <c r="B427" s="112" t="s">
        <v>44</v>
      </c>
      <c r="C427" s="108" t="s">
        <v>716</v>
      </c>
      <c r="D427" s="493"/>
      <c r="E427" s="494"/>
      <c r="F427" s="681"/>
      <c r="G427" s="84" t="s">
        <v>7</v>
      </c>
      <c r="H427" s="84"/>
      <c r="I427" s="92" t="s">
        <v>31</v>
      </c>
      <c r="J427" s="504"/>
      <c r="K427" s="606"/>
      <c r="L427" s="325"/>
      <c r="M427" s="606"/>
      <c r="N427" s="606"/>
      <c r="O427" s="477"/>
      <c r="P427" s="160">
        <f t="shared" si="131"/>
        <v>0</v>
      </c>
      <c r="Q427" s="473"/>
      <c r="R427" s="149"/>
      <c r="S427" s="606"/>
      <c r="T427" s="606"/>
      <c r="U427" s="606"/>
      <c r="V427" s="606"/>
      <c r="W427" s="502">
        <f t="shared" si="104"/>
        <v>0</v>
      </c>
      <c r="X427" s="166">
        <f t="shared" si="105"/>
        <v>0</v>
      </c>
      <c r="Y427" s="166"/>
      <c r="Z427" s="333">
        <v>0.6</v>
      </c>
      <c r="AA427" s="313">
        <v>0.6</v>
      </c>
      <c r="AB427" s="313">
        <v>0.6</v>
      </c>
      <c r="AC427" s="638">
        <v>0.6</v>
      </c>
      <c r="AD427" s="162"/>
      <c r="AE427" s="502">
        <f t="shared" si="132"/>
        <v>2.4</v>
      </c>
    </row>
    <row r="428" spans="2:31" s="496" customFormat="1" ht="15" customHeight="1">
      <c r="B428" s="112" t="s">
        <v>44</v>
      </c>
      <c r="C428" s="84" t="s">
        <v>715</v>
      </c>
      <c r="D428" s="493"/>
      <c r="E428" s="494"/>
      <c r="F428" s="681"/>
      <c r="G428" s="84" t="s">
        <v>7</v>
      </c>
      <c r="H428" s="84"/>
      <c r="I428" s="92" t="s">
        <v>146</v>
      </c>
      <c r="J428" s="473"/>
      <c r="K428" s="531"/>
      <c r="L428" s="531"/>
      <c r="M428" s="531"/>
      <c r="N428" s="531"/>
      <c r="O428" s="490"/>
      <c r="P428" s="160">
        <f t="shared" si="131"/>
        <v>0</v>
      </c>
      <c r="Q428" s="473"/>
      <c r="R428" s="149"/>
      <c r="S428" s="531"/>
      <c r="T428" s="531"/>
      <c r="U428" s="531"/>
      <c r="V428" s="531"/>
      <c r="W428" s="501">
        <f t="shared" si="104"/>
        <v>0</v>
      </c>
      <c r="X428" s="117">
        <f t="shared" si="105"/>
        <v>0</v>
      </c>
      <c r="Y428" s="117"/>
      <c r="Z428" s="248">
        <v>1</v>
      </c>
      <c r="AA428" s="607">
        <v>1</v>
      </c>
      <c r="AB428" s="607">
        <v>1</v>
      </c>
      <c r="AC428" s="790">
        <v>1</v>
      </c>
      <c r="AD428" s="160"/>
      <c r="AE428" s="501">
        <f t="shared" si="132"/>
        <v>4</v>
      </c>
    </row>
    <row r="429" spans="2:31" s="496" customFormat="1" ht="15" customHeight="1">
      <c r="B429" s="112" t="s">
        <v>44</v>
      </c>
      <c r="C429" s="84" t="s">
        <v>715</v>
      </c>
      <c r="D429" s="493"/>
      <c r="E429" s="494"/>
      <c r="F429" s="681"/>
      <c r="G429" s="84" t="s">
        <v>8</v>
      </c>
      <c r="H429" s="84" t="s">
        <v>253</v>
      </c>
      <c r="I429" s="92" t="s">
        <v>123</v>
      </c>
      <c r="J429" s="473"/>
      <c r="K429" s="531"/>
      <c r="L429" s="531"/>
      <c r="M429" s="531"/>
      <c r="N429" s="531"/>
      <c r="O429" s="490"/>
      <c r="P429" s="160">
        <f>SUM(J429:O429)</f>
        <v>0</v>
      </c>
      <c r="Q429" s="473"/>
      <c r="R429" s="149"/>
      <c r="S429" s="531"/>
      <c r="T429" s="531"/>
      <c r="U429" s="531"/>
      <c r="V429" s="531"/>
      <c r="W429" s="501">
        <f t="shared" si="104"/>
        <v>0</v>
      </c>
      <c r="X429" s="117">
        <f t="shared" si="105"/>
        <v>0</v>
      </c>
      <c r="Y429" s="117"/>
      <c r="Z429" s="248">
        <v>1</v>
      </c>
      <c r="AA429" s="607">
        <v>1</v>
      </c>
      <c r="AB429" s="607">
        <v>1</v>
      </c>
      <c r="AC429" s="790">
        <v>1</v>
      </c>
      <c r="AD429" s="160"/>
      <c r="AE429" s="501">
        <f>SUM(Y429:AD429)</f>
        <v>4</v>
      </c>
    </row>
    <row r="430" spans="2:31" s="496" customFormat="1" ht="15" customHeight="1">
      <c r="B430" s="495" t="s">
        <v>44</v>
      </c>
      <c r="C430" s="84" t="s">
        <v>715</v>
      </c>
      <c r="D430" s="493"/>
      <c r="E430" s="96"/>
      <c r="F430" s="684"/>
      <c r="G430" s="84" t="s">
        <v>8</v>
      </c>
      <c r="H430" s="84" t="s">
        <v>292</v>
      </c>
      <c r="I430" s="92" t="s">
        <v>295</v>
      </c>
      <c r="J430" s="473"/>
      <c r="K430" s="531"/>
      <c r="L430" s="531"/>
      <c r="M430" s="531"/>
      <c r="N430" s="531"/>
      <c r="O430" s="490"/>
      <c r="P430" s="160">
        <f t="shared" ref="P430:P431" si="133">SUM(J430:O430)</f>
        <v>0</v>
      </c>
      <c r="Q430" s="473"/>
      <c r="R430" s="149"/>
      <c r="S430" s="531"/>
      <c r="T430" s="531"/>
      <c r="U430" s="531"/>
      <c r="V430" s="531"/>
      <c r="W430" s="501">
        <f t="shared" si="104"/>
        <v>0</v>
      </c>
      <c r="X430" s="117">
        <f t="shared" si="105"/>
        <v>0</v>
      </c>
      <c r="Y430" s="117"/>
      <c r="Z430" s="248">
        <v>1</v>
      </c>
      <c r="AA430" s="607">
        <v>1</v>
      </c>
      <c r="AB430" s="607">
        <v>1</v>
      </c>
      <c r="AC430" s="790">
        <v>1</v>
      </c>
      <c r="AD430" s="160"/>
      <c r="AE430" s="501">
        <f t="shared" ref="AE430:AE431" si="134">SUM(Y430:AD430)</f>
        <v>4</v>
      </c>
    </row>
    <row r="431" spans="2:31" s="496" customFormat="1" ht="15" customHeight="1">
      <c r="B431" s="495" t="s">
        <v>44</v>
      </c>
      <c r="C431" s="84" t="s">
        <v>715</v>
      </c>
      <c r="D431" s="493"/>
      <c r="E431" s="96"/>
      <c r="F431" s="684"/>
      <c r="G431" s="84" t="s">
        <v>8</v>
      </c>
      <c r="H431" s="84" t="s">
        <v>292</v>
      </c>
      <c r="I431" s="92" t="s">
        <v>293</v>
      </c>
      <c r="J431" s="473"/>
      <c r="K431" s="531"/>
      <c r="L431" s="531"/>
      <c r="M431" s="531"/>
      <c r="N431" s="531"/>
      <c r="O431" s="490"/>
      <c r="P431" s="160">
        <f t="shared" si="133"/>
        <v>0</v>
      </c>
      <c r="Q431" s="473"/>
      <c r="R431" s="149"/>
      <c r="S431" s="531"/>
      <c r="T431" s="531"/>
      <c r="U431" s="531"/>
      <c r="V431" s="531"/>
      <c r="W431" s="501">
        <f t="shared" si="104"/>
        <v>0</v>
      </c>
      <c r="X431" s="117">
        <f t="shared" si="105"/>
        <v>0</v>
      </c>
      <c r="Y431" s="117"/>
      <c r="Z431" s="248">
        <v>1</v>
      </c>
      <c r="AA431" s="607">
        <v>1</v>
      </c>
      <c r="AB431" s="607">
        <v>1</v>
      </c>
      <c r="AC431" s="790">
        <v>1</v>
      </c>
      <c r="AD431" s="160"/>
      <c r="AE431" s="501">
        <f t="shared" si="134"/>
        <v>4</v>
      </c>
    </row>
    <row r="432" spans="2:31" s="496" customFormat="1" ht="15" customHeight="1">
      <c r="B432" s="112" t="s">
        <v>44</v>
      </c>
      <c r="C432" s="84" t="s">
        <v>715</v>
      </c>
      <c r="D432" s="493"/>
      <c r="E432" s="494"/>
      <c r="F432" s="681"/>
      <c r="G432" s="84" t="s">
        <v>8</v>
      </c>
      <c r="H432" s="84" t="s">
        <v>292</v>
      </c>
      <c r="I432" s="92" t="s">
        <v>294</v>
      </c>
      <c r="J432" s="473"/>
      <c r="K432" s="531"/>
      <c r="L432" s="531"/>
      <c r="M432" s="531"/>
      <c r="N432" s="531"/>
      <c r="O432" s="490"/>
      <c r="P432" s="160">
        <f>SUM(J432:O432)</f>
        <v>0</v>
      </c>
      <c r="Q432" s="473"/>
      <c r="R432" s="149"/>
      <c r="S432" s="531"/>
      <c r="T432" s="531"/>
      <c r="U432" s="531"/>
      <c r="V432" s="531"/>
      <c r="W432" s="501">
        <f t="shared" si="104"/>
        <v>0</v>
      </c>
      <c r="X432" s="117">
        <f t="shared" si="105"/>
        <v>0</v>
      </c>
      <c r="Y432" s="117"/>
      <c r="Z432" s="248">
        <v>1</v>
      </c>
      <c r="AA432" s="607">
        <v>1</v>
      </c>
      <c r="AB432" s="607">
        <v>1</v>
      </c>
      <c r="AC432" s="790">
        <v>1</v>
      </c>
      <c r="AD432" s="160"/>
      <c r="AE432" s="501">
        <f>SUM(Y432:AD432)</f>
        <v>4</v>
      </c>
    </row>
    <row r="433" spans="2:31" s="496" customFormat="1" ht="15" customHeight="1">
      <c r="B433" s="495" t="s">
        <v>44</v>
      </c>
      <c r="C433" s="84" t="s">
        <v>715</v>
      </c>
      <c r="D433" s="493"/>
      <c r="E433" s="96"/>
      <c r="F433" s="684"/>
      <c r="G433" s="84" t="s">
        <v>8</v>
      </c>
      <c r="H433" s="84" t="s">
        <v>292</v>
      </c>
      <c r="I433" s="92" t="s">
        <v>296</v>
      </c>
      <c r="J433" s="473"/>
      <c r="K433" s="531"/>
      <c r="L433" s="531"/>
      <c r="M433" s="531"/>
      <c r="N433" s="531"/>
      <c r="O433" s="490"/>
      <c r="P433" s="160">
        <f t="shared" ref="P433:P437" si="135">SUM(J433:O433)</f>
        <v>0</v>
      </c>
      <c r="Q433" s="473"/>
      <c r="R433" s="149"/>
      <c r="S433" s="531"/>
      <c r="T433" s="531"/>
      <c r="U433" s="531"/>
      <c r="V433" s="531"/>
      <c r="W433" s="501">
        <f t="shared" si="104"/>
        <v>0</v>
      </c>
      <c r="X433" s="117">
        <f t="shared" si="105"/>
        <v>0</v>
      </c>
      <c r="Y433" s="117"/>
      <c r="Z433" s="248">
        <v>1</v>
      </c>
      <c r="AA433" s="607">
        <v>1</v>
      </c>
      <c r="AB433" s="607">
        <v>1</v>
      </c>
      <c r="AC433" s="790">
        <v>1</v>
      </c>
      <c r="AD433" s="160"/>
      <c r="AE433" s="501">
        <f t="shared" ref="AE433:AE437" si="136">SUM(Y433:AD433)</f>
        <v>4</v>
      </c>
    </row>
    <row r="434" spans="2:31" s="496" customFormat="1" ht="15" customHeight="1">
      <c r="B434" s="495" t="s">
        <v>44</v>
      </c>
      <c r="C434" s="84" t="s">
        <v>715</v>
      </c>
      <c r="D434" s="493"/>
      <c r="E434" s="96"/>
      <c r="F434" s="684"/>
      <c r="G434" s="84" t="s">
        <v>8</v>
      </c>
      <c r="H434" s="84" t="s">
        <v>292</v>
      </c>
      <c r="I434" s="92" t="s">
        <v>386</v>
      </c>
      <c r="J434" s="473"/>
      <c r="K434" s="531"/>
      <c r="L434" s="531"/>
      <c r="M434" s="531"/>
      <c r="N434" s="531"/>
      <c r="O434" s="490"/>
      <c r="P434" s="160">
        <f t="shared" si="135"/>
        <v>0</v>
      </c>
      <c r="Q434" s="473"/>
      <c r="R434" s="149"/>
      <c r="S434" s="531"/>
      <c r="T434" s="531"/>
      <c r="U434" s="531"/>
      <c r="V434" s="531"/>
      <c r="W434" s="501">
        <f t="shared" si="104"/>
        <v>0</v>
      </c>
      <c r="X434" s="117">
        <f t="shared" si="105"/>
        <v>0</v>
      </c>
      <c r="Y434" s="117"/>
      <c r="Z434" s="248">
        <v>1</v>
      </c>
      <c r="AA434" s="607">
        <v>1</v>
      </c>
      <c r="AB434" s="607">
        <v>1</v>
      </c>
      <c r="AC434" s="790">
        <v>1</v>
      </c>
      <c r="AD434" s="160"/>
      <c r="AE434" s="501">
        <f t="shared" si="136"/>
        <v>4</v>
      </c>
    </row>
    <row r="435" spans="2:31" s="496" customFormat="1" ht="15" customHeight="1">
      <c r="B435" s="495" t="s">
        <v>44</v>
      </c>
      <c r="C435" s="84" t="s">
        <v>715</v>
      </c>
      <c r="D435" s="493"/>
      <c r="E435" s="96"/>
      <c r="F435" s="684"/>
      <c r="G435" s="84" t="s">
        <v>8</v>
      </c>
      <c r="H435" s="84" t="s">
        <v>292</v>
      </c>
      <c r="I435" s="92" t="s">
        <v>387</v>
      </c>
      <c r="J435" s="473"/>
      <c r="K435" s="531"/>
      <c r="L435" s="531"/>
      <c r="M435" s="531"/>
      <c r="N435" s="531"/>
      <c r="O435" s="490"/>
      <c r="P435" s="160">
        <f t="shared" si="135"/>
        <v>0</v>
      </c>
      <c r="Q435" s="473"/>
      <c r="R435" s="149"/>
      <c r="S435" s="531"/>
      <c r="T435" s="531"/>
      <c r="U435" s="531"/>
      <c r="V435" s="531"/>
      <c r="W435" s="501">
        <f t="shared" si="104"/>
        <v>0</v>
      </c>
      <c r="X435" s="117">
        <f t="shared" si="105"/>
        <v>0</v>
      </c>
      <c r="Y435" s="117"/>
      <c r="Z435" s="248">
        <v>1</v>
      </c>
      <c r="AA435" s="607">
        <v>1</v>
      </c>
      <c r="AB435" s="607">
        <v>1</v>
      </c>
      <c r="AC435" s="790">
        <v>1</v>
      </c>
      <c r="AD435" s="160"/>
      <c r="AE435" s="501">
        <f t="shared" si="136"/>
        <v>4</v>
      </c>
    </row>
    <row r="436" spans="2:31" s="496" customFormat="1" ht="15" customHeight="1">
      <c r="B436" s="495" t="s">
        <v>44</v>
      </c>
      <c r="C436" s="84" t="s">
        <v>715</v>
      </c>
      <c r="D436" s="493"/>
      <c r="E436" s="96"/>
      <c r="F436" s="684"/>
      <c r="G436" s="84" t="s">
        <v>8</v>
      </c>
      <c r="H436" s="84" t="s">
        <v>339</v>
      </c>
      <c r="I436" s="446" t="s">
        <v>183</v>
      </c>
      <c r="J436" s="473"/>
      <c r="K436" s="531"/>
      <c r="L436" s="531"/>
      <c r="M436" s="531"/>
      <c r="N436" s="531"/>
      <c r="O436" s="490"/>
      <c r="P436" s="160">
        <f t="shared" si="135"/>
        <v>0</v>
      </c>
      <c r="Q436" s="473"/>
      <c r="R436" s="149"/>
      <c r="S436" s="531"/>
      <c r="T436" s="531"/>
      <c r="U436" s="531"/>
      <c r="V436" s="531"/>
      <c r="W436" s="501">
        <f t="shared" si="104"/>
        <v>0</v>
      </c>
      <c r="X436" s="117">
        <f t="shared" si="105"/>
        <v>0</v>
      </c>
      <c r="Y436" s="117"/>
      <c r="Z436" s="248">
        <v>1</v>
      </c>
      <c r="AA436" s="607">
        <v>1</v>
      </c>
      <c r="AB436" s="607">
        <v>1</v>
      </c>
      <c r="AC436" s="790">
        <v>1</v>
      </c>
      <c r="AD436" s="160"/>
      <c r="AE436" s="501">
        <f t="shared" si="136"/>
        <v>4</v>
      </c>
    </row>
    <row r="437" spans="2:31" s="496" customFormat="1" ht="15" customHeight="1">
      <c r="B437" s="495" t="s">
        <v>44</v>
      </c>
      <c r="C437" s="84" t="s">
        <v>715</v>
      </c>
      <c r="D437" s="493"/>
      <c r="E437" s="96"/>
      <c r="F437" s="684"/>
      <c r="G437" s="84" t="s">
        <v>8</v>
      </c>
      <c r="H437" s="84"/>
      <c r="I437" s="92" t="s">
        <v>120</v>
      </c>
      <c r="J437" s="473"/>
      <c r="K437" s="531"/>
      <c r="L437" s="531"/>
      <c r="M437" s="531"/>
      <c r="N437" s="531"/>
      <c r="O437" s="490"/>
      <c r="P437" s="160">
        <f t="shared" si="135"/>
        <v>0</v>
      </c>
      <c r="Q437" s="473"/>
      <c r="R437" s="149"/>
      <c r="S437" s="531"/>
      <c r="T437" s="531"/>
      <c r="U437" s="531"/>
      <c r="V437" s="531"/>
      <c r="W437" s="501">
        <f t="shared" si="104"/>
        <v>0</v>
      </c>
      <c r="X437" s="117">
        <f t="shared" si="105"/>
        <v>0</v>
      </c>
      <c r="Y437" s="117"/>
      <c r="Z437" s="167"/>
      <c r="AA437" s="531"/>
      <c r="AB437" s="531"/>
      <c r="AC437" s="176"/>
      <c r="AD437" s="160"/>
      <c r="AE437" s="501">
        <f t="shared" si="136"/>
        <v>0</v>
      </c>
    </row>
    <row r="438" spans="2:31" s="496" customFormat="1" ht="15" customHeight="1" thickBot="1">
      <c r="B438" s="112" t="s">
        <v>44</v>
      </c>
      <c r="C438" s="511" t="s">
        <v>715</v>
      </c>
      <c r="D438" s="493"/>
      <c r="E438" s="494"/>
      <c r="F438" s="681"/>
      <c r="G438" s="511" t="s">
        <v>8</v>
      </c>
      <c r="H438" s="511"/>
      <c r="I438" s="500" t="s">
        <v>120</v>
      </c>
      <c r="J438" s="604"/>
      <c r="K438" s="605"/>
      <c r="L438" s="605"/>
      <c r="M438" s="605"/>
      <c r="N438" s="605"/>
      <c r="O438" s="480"/>
      <c r="P438" s="163">
        <f>SUM(J438:O438)</f>
        <v>0</v>
      </c>
      <c r="Q438" s="604"/>
      <c r="R438" s="151"/>
      <c r="S438" s="605"/>
      <c r="T438" s="605"/>
      <c r="U438" s="605"/>
      <c r="V438" s="605"/>
      <c r="W438" s="503">
        <f t="shared" si="104"/>
        <v>0</v>
      </c>
      <c r="X438" s="335">
        <f t="shared" si="105"/>
        <v>0</v>
      </c>
      <c r="Y438" s="570"/>
      <c r="Z438" s="168"/>
      <c r="AA438" s="223"/>
      <c r="AB438" s="223"/>
      <c r="AC438" s="218"/>
      <c r="AD438" s="306"/>
      <c r="AE438" s="503">
        <f>SUM(Y438:AD438)</f>
        <v>0</v>
      </c>
    </row>
    <row r="439" spans="2:31" s="496" customFormat="1" ht="15" customHeight="1">
      <c r="B439" s="112" t="s">
        <v>44</v>
      </c>
      <c r="C439" s="84" t="s">
        <v>388</v>
      </c>
      <c r="D439" s="493"/>
      <c r="E439" s="494"/>
      <c r="F439" s="681"/>
      <c r="G439" s="84" t="s">
        <v>8</v>
      </c>
      <c r="H439" s="84"/>
      <c r="I439" s="92" t="s">
        <v>114</v>
      </c>
      <c r="J439" s="208"/>
      <c r="K439" s="221"/>
      <c r="L439" s="170"/>
      <c r="M439" s="170"/>
      <c r="N439" s="555"/>
      <c r="O439" s="556"/>
      <c r="P439" s="166">
        <f t="shared" ref="P439:P447" si="137">SUM(J439:O439)</f>
        <v>0</v>
      </c>
      <c r="Q439" s="558"/>
      <c r="R439" s="760"/>
      <c r="S439" s="791"/>
      <c r="T439" s="568"/>
      <c r="U439" s="561"/>
      <c r="V439" s="563"/>
      <c r="W439" s="564">
        <f t="shared" si="104"/>
        <v>0</v>
      </c>
      <c r="X439" s="508">
        <f t="shared" si="105"/>
        <v>0</v>
      </c>
      <c r="Y439" s="169"/>
      <c r="Z439" s="170"/>
      <c r="AA439" s="554"/>
      <c r="AB439" s="170"/>
      <c r="AC439" s="170"/>
      <c r="AD439" s="194"/>
      <c r="AE439" s="154">
        <f t="shared" ref="AE439:AE447" si="138">SUM(Y439:AD439)</f>
        <v>0</v>
      </c>
    </row>
    <row r="440" spans="2:31" s="496" customFormat="1" ht="15" customHeight="1" thickBot="1">
      <c r="B440" s="112" t="s">
        <v>44</v>
      </c>
      <c r="C440" s="511" t="s">
        <v>388</v>
      </c>
      <c r="D440" s="493"/>
      <c r="E440" s="494"/>
      <c r="F440" s="681"/>
      <c r="G440" s="511" t="s">
        <v>8</v>
      </c>
      <c r="H440" s="511"/>
      <c r="I440" s="500" t="s">
        <v>114</v>
      </c>
      <c r="J440" s="604"/>
      <c r="K440" s="151"/>
      <c r="L440" s="605"/>
      <c r="M440" s="605"/>
      <c r="N440" s="338"/>
      <c r="O440" s="457"/>
      <c r="P440" s="335">
        <f t="shared" si="137"/>
        <v>0</v>
      </c>
      <c r="Q440" s="560"/>
      <c r="R440" s="761"/>
      <c r="S440" s="792"/>
      <c r="T440" s="569"/>
      <c r="U440" s="562"/>
      <c r="V440" s="567"/>
      <c r="W440" s="503">
        <f t="shared" si="104"/>
        <v>0</v>
      </c>
      <c r="X440" s="503">
        <f t="shared" si="105"/>
        <v>0</v>
      </c>
      <c r="Y440" s="604"/>
      <c r="Z440" s="605"/>
      <c r="AA440" s="222"/>
      <c r="AB440" s="605"/>
      <c r="AC440" s="605"/>
      <c r="AD440" s="480"/>
      <c r="AE440" s="503">
        <f t="shared" si="138"/>
        <v>0</v>
      </c>
    </row>
    <row r="441" spans="2:31" s="496" customFormat="1" ht="15" customHeight="1">
      <c r="B441" s="112" t="s">
        <v>44</v>
      </c>
      <c r="C441" s="108" t="s">
        <v>389</v>
      </c>
      <c r="D441" s="493"/>
      <c r="E441" s="494"/>
      <c r="F441" s="681"/>
      <c r="G441" s="108" t="s">
        <v>8</v>
      </c>
      <c r="H441" s="108"/>
      <c r="I441" s="109" t="s">
        <v>114</v>
      </c>
      <c r="J441" s="169"/>
      <c r="K441" s="553"/>
      <c r="L441" s="170"/>
      <c r="M441" s="170"/>
      <c r="N441" s="555"/>
      <c r="O441" s="556"/>
      <c r="P441" s="166">
        <f t="shared" si="137"/>
        <v>0</v>
      </c>
      <c r="Q441" s="559"/>
      <c r="R441" s="170"/>
      <c r="S441" s="170"/>
      <c r="T441" s="557"/>
      <c r="U441" s="632">
        <v>1</v>
      </c>
      <c r="V441" s="633">
        <v>1</v>
      </c>
      <c r="W441" s="154">
        <f t="shared" si="104"/>
        <v>2</v>
      </c>
      <c r="X441" s="502">
        <f t="shared" si="105"/>
        <v>2</v>
      </c>
      <c r="Y441" s="169"/>
      <c r="Z441" s="553"/>
      <c r="AA441" s="566"/>
      <c r="AB441" s="170"/>
      <c r="AC441" s="170"/>
      <c r="AD441" s="194"/>
      <c r="AE441" s="154">
        <f t="shared" si="138"/>
        <v>0</v>
      </c>
    </row>
    <row r="442" spans="2:31" s="496" customFormat="1" ht="15" customHeight="1" thickBot="1">
      <c r="B442" s="112" t="s">
        <v>44</v>
      </c>
      <c r="C442" s="511" t="s">
        <v>389</v>
      </c>
      <c r="D442" s="493"/>
      <c r="E442" s="494"/>
      <c r="F442" s="681"/>
      <c r="G442" s="511" t="s">
        <v>8</v>
      </c>
      <c r="H442" s="511"/>
      <c r="I442" s="500" t="s">
        <v>114</v>
      </c>
      <c r="J442" s="604"/>
      <c r="K442" s="151"/>
      <c r="L442" s="605"/>
      <c r="M442" s="605"/>
      <c r="N442" s="338"/>
      <c r="O442" s="457"/>
      <c r="P442" s="503">
        <f t="shared" si="137"/>
        <v>0</v>
      </c>
      <c r="Q442" s="560"/>
      <c r="R442" s="605"/>
      <c r="S442" s="605"/>
      <c r="T442" s="542"/>
      <c r="U442" s="636">
        <v>1</v>
      </c>
      <c r="V442" s="637">
        <v>1</v>
      </c>
      <c r="W442" s="503">
        <f t="shared" si="104"/>
        <v>2</v>
      </c>
      <c r="X442" s="503">
        <f t="shared" si="105"/>
        <v>2</v>
      </c>
      <c r="Y442" s="604"/>
      <c r="Z442" s="151"/>
      <c r="AA442" s="605"/>
      <c r="AB442" s="605"/>
      <c r="AC442" s="605"/>
      <c r="AD442" s="480"/>
      <c r="AE442" s="503">
        <f t="shared" si="138"/>
        <v>0</v>
      </c>
    </row>
    <row r="443" spans="2:31" s="496" customFormat="1" ht="15" customHeight="1">
      <c r="B443" s="112" t="s">
        <v>44</v>
      </c>
      <c r="C443" s="108" t="s">
        <v>390</v>
      </c>
      <c r="D443" s="493"/>
      <c r="E443" s="494"/>
      <c r="F443" s="681"/>
      <c r="G443" s="108" t="s">
        <v>8</v>
      </c>
      <c r="H443" s="108"/>
      <c r="I443" s="109" t="s">
        <v>120</v>
      </c>
      <c r="J443" s="169"/>
      <c r="K443" s="553"/>
      <c r="L443" s="170"/>
      <c r="M443" s="170"/>
      <c r="N443" s="555"/>
      <c r="O443" s="556"/>
      <c r="P443" s="166">
        <f t="shared" si="137"/>
        <v>0</v>
      </c>
      <c r="Q443" s="559"/>
      <c r="R443" s="170"/>
      <c r="S443" s="553"/>
      <c r="T443" s="333">
        <v>1</v>
      </c>
      <c r="U443" s="313">
        <v>1</v>
      </c>
      <c r="V443" s="638">
        <v>1</v>
      </c>
      <c r="W443" s="282">
        <f t="shared" si="104"/>
        <v>3</v>
      </c>
      <c r="X443" s="502">
        <f t="shared" si="105"/>
        <v>3</v>
      </c>
      <c r="Y443" s="169"/>
      <c r="Z443" s="553"/>
      <c r="AA443" s="170"/>
      <c r="AB443" s="170"/>
      <c r="AC443" s="170"/>
      <c r="AD443" s="194"/>
      <c r="AE443" s="154">
        <f t="shared" si="138"/>
        <v>0</v>
      </c>
    </row>
    <row r="444" spans="2:31" s="496" customFormat="1" ht="15" customHeight="1" thickBot="1">
      <c r="B444" s="112" t="s">
        <v>44</v>
      </c>
      <c r="C444" s="511" t="s">
        <v>391</v>
      </c>
      <c r="D444" s="493"/>
      <c r="E444" s="494"/>
      <c r="F444" s="681"/>
      <c r="G444" s="511" t="s">
        <v>8</v>
      </c>
      <c r="H444" s="511"/>
      <c r="I444" s="500" t="s">
        <v>120</v>
      </c>
      <c r="J444" s="604"/>
      <c r="K444" s="151"/>
      <c r="L444" s="605"/>
      <c r="M444" s="605"/>
      <c r="N444" s="338"/>
      <c r="O444" s="457"/>
      <c r="P444" s="503">
        <f t="shared" si="137"/>
        <v>0</v>
      </c>
      <c r="Q444" s="429"/>
      <c r="R444" s="605"/>
      <c r="S444" s="151"/>
      <c r="T444" s="634">
        <v>1</v>
      </c>
      <c r="U444" s="639">
        <v>1</v>
      </c>
      <c r="V444" s="635">
        <v>1</v>
      </c>
      <c r="W444" s="306">
        <f t="shared" si="104"/>
        <v>3</v>
      </c>
      <c r="X444" s="503">
        <f t="shared" si="105"/>
        <v>3</v>
      </c>
      <c r="Y444" s="604"/>
      <c r="Z444" s="151"/>
      <c r="AA444" s="605"/>
      <c r="AB444" s="605"/>
      <c r="AC444" s="605"/>
      <c r="AD444" s="480"/>
      <c r="AE444" s="503">
        <f t="shared" si="138"/>
        <v>0</v>
      </c>
    </row>
    <row r="445" spans="2:31" s="496" customFormat="1" ht="15" customHeight="1">
      <c r="B445" s="112" t="s">
        <v>44</v>
      </c>
      <c r="C445" s="83" t="s">
        <v>392</v>
      </c>
      <c r="D445" s="493"/>
      <c r="E445" s="494"/>
      <c r="F445" s="681"/>
      <c r="G445" s="108" t="s">
        <v>8</v>
      </c>
      <c r="H445" s="108"/>
      <c r="I445" s="109" t="s">
        <v>114</v>
      </c>
      <c r="J445" s="169"/>
      <c r="K445" s="553"/>
      <c r="L445" s="170"/>
      <c r="M445" s="170"/>
      <c r="N445" s="555"/>
      <c r="O445" s="556"/>
      <c r="P445" s="166">
        <f t="shared" si="137"/>
        <v>0</v>
      </c>
      <c r="Q445" s="504"/>
      <c r="R445" s="531"/>
      <c r="S445" s="531"/>
      <c r="T445" s="531"/>
      <c r="U445" s="149"/>
      <c r="V445" s="490"/>
      <c r="W445" s="282">
        <f t="shared" si="104"/>
        <v>0</v>
      </c>
      <c r="X445" s="502">
        <f t="shared" si="105"/>
        <v>0</v>
      </c>
      <c r="Y445" s="169"/>
      <c r="Z445" s="553"/>
      <c r="AA445" s="170"/>
      <c r="AB445" s="170"/>
      <c r="AC445" s="170"/>
      <c r="AD445" s="194"/>
      <c r="AE445" s="154">
        <f t="shared" si="138"/>
        <v>0</v>
      </c>
    </row>
    <row r="446" spans="2:31" s="496" customFormat="1" ht="15" customHeight="1" thickBot="1">
      <c r="B446" s="112" t="s">
        <v>44</v>
      </c>
      <c r="C446" s="87" t="s">
        <v>392</v>
      </c>
      <c r="D446" s="493"/>
      <c r="E446" s="494"/>
      <c r="F446" s="681"/>
      <c r="G446" s="511" t="s">
        <v>8</v>
      </c>
      <c r="H446" s="511"/>
      <c r="I446" s="500" t="s">
        <v>114</v>
      </c>
      <c r="J446" s="604"/>
      <c r="K446" s="151"/>
      <c r="L446" s="605"/>
      <c r="M446" s="605"/>
      <c r="N446" s="338"/>
      <c r="O446" s="457"/>
      <c r="P446" s="117">
        <f t="shared" si="137"/>
        <v>0</v>
      </c>
      <c r="Q446" s="604"/>
      <c r="R446" s="216"/>
      <c r="S446" s="216"/>
      <c r="T446" s="605"/>
      <c r="U446" s="151"/>
      <c r="V446" s="480"/>
      <c r="W446" s="165">
        <f t="shared" si="104"/>
        <v>0</v>
      </c>
      <c r="X446" s="501">
        <f t="shared" si="105"/>
        <v>0</v>
      </c>
      <c r="Y446" s="208"/>
      <c r="Z446" s="221"/>
      <c r="AA446" s="605"/>
      <c r="AB446" s="605"/>
      <c r="AC446" s="605"/>
      <c r="AD446" s="480"/>
      <c r="AE446" s="503">
        <f t="shared" si="138"/>
        <v>0</v>
      </c>
    </row>
    <row r="447" spans="2:31" s="496" customFormat="1" ht="15" customHeight="1">
      <c r="B447" s="495" t="s">
        <v>44</v>
      </c>
      <c r="C447" s="83" t="s">
        <v>418</v>
      </c>
      <c r="D447" s="493"/>
      <c r="E447" s="96"/>
      <c r="F447" s="684"/>
      <c r="G447" s="108" t="s">
        <v>62</v>
      </c>
      <c r="H447" s="108"/>
      <c r="I447" s="109" t="s">
        <v>120</v>
      </c>
      <c r="J447" s="504"/>
      <c r="K447" s="150"/>
      <c r="L447" s="606"/>
      <c r="M447" s="606"/>
      <c r="N447" s="516"/>
      <c r="O447" s="456"/>
      <c r="P447" s="418">
        <f t="shared" si="137"/>
        <v>0</v>
      </c>
      <c r="Q447" s="187"/>
      <c r="R447" s="217"/>
      <c r="S447" s="796"/>
      <c r="T447" s="845"/>
      <c r="U447" s="846">
        <v>1</v>
      </c>
      <c r="V447" s="249">
        <v>1</v>
      </c>
      <c r="W447" s="115">
        <f t="shared" si="104"/>
        <v>2</v>
      </c>
      <c r="X447" s="115">
        <f t="shared" si="105"/>
        <v>2</v>
      </c>
      <c r="Y447" s="210">
        <v>1</v>
      </c>
      <c r="Z447" s="217">
        <v>1</v>
      </c>
      <c r="AA447" s="225"/>
      <c r="AB447" s="606"/>
      <c r="AC447" s="606"/>
      <c r="AD447" s="477"/>
      <c r="AE447" s="502">
        <f t="shared" si="138"/>
        <v>2</v>
      </c>
    </row>
    <row r="448" spans="2:31" s="496" customFormat="1" ht="15" customHeight="1">
      <c r="B448" s="495" t="s">
        <v>44</v>
      </c>
      <c r="C448" s="610" t="s">
        <v>418</v>
      </c>
      <c r="D448" s="493"/>
      <c r="E448" s="96"/>
      <c r="F448" s="684"/>
      <c r="G448" s="84" t="s">
        <v>8</v>
      </c>
      <c r="H448" s="84"/>
      <c r="I448" s="92" t="s">
        <v>184</v>
      </c>
      <c r="J448" s="473"/>
      <c r="K448" s="149"/>
      <c r="L448" s="531"/>
      <c r="M448" s="531"/>
      <c r="N448" s="529"/>
      <c r="O448" s="417"/>
      <c r="P448" s="117">
        <f>SUM(J448:O448)</f>
        <v>0</v>
      </c>
      <c r="Q448" s="167"/>
      <c r="R448" s="176"/>
      <c r="S448" s="733"/>
      <c r="T448" s="517"/>
      <c r="U448" s="847">
        <v>1</v>
      </c>
      <c r="V448" s="247">
        <v>1</v>
      </c>
      <c r="W448" s="501">
        <f t="shared" si="104"/>
        <v>2</v>
      </c>
      <c r="X448" s="501">
        <f t="shared" si="105"/>
        <v>2</v>
      </c>
      <c r="Y448" s="473">
        <v>1</v>
      </c>
      <c r="Z448" s="176">
        <v>1</v>
      </c>
      <c r="AA448" s="171"/>
      <c r="AB448" s="531"/>
      <c r="AC448" s="531"/>
      <c r="AD448" s="490"/>
      <c r="AE448" s="501">
        <f>SUM(Y448:AD448)</f>
        <v>2</v>
      </c>
    </row>
    <row r="449" spans="2:31" s="496" customFormat="1" ht="15" customHeight="1">
      <c r="B449" s="495" t="s">
        <v>44</v>
      </c>
      <c r="C449" s="610" t="s">
        <v>418</v>
      </c>
      <c r="D449" s="493"/>
      <c r="E449" s="96"/>
      <c r="F449" s="684"/>
      <c r="G449" s="84" t="s">
        <v>8</v>
      </c>
      <c r="H449" s="84"/>
      <c r="I449" s="92" t="s">
        <v>184</v>
      </c>
      <c r="J449" s="473"/>
      <c r="K449" s="149"/>
      <c r="L449" s="531"/>
      <c r="M449" s="531"/>
      <c r="N449" s="529"/>
      <c r="O449" s="417"/>
      <c r="P449" s="117">
        <f>SUM(J449:O449)</f>
        <v>0</v>
      </c>
      <c r="Q449" s="451"/>
      <c r="R449" s="176"/>
      <c r="S449" s="733"/>
      <c r="T449" s="517"/>
      <c r="U449" s="847">
        <v>1</v>
      </c>
      <c r="V449" s="247">
        <v>1</v>
      </c>
      <c r="W449" s="501">
        <f t="shared" si="104"/>
        <v>2</v>
      </c>
      <c r="X449" s="501">
        <f t="shared" si="105"/>
        <v>2</v>
      </c>
      <c r="Y449" s="473">
        <v>1</v>
      </c>
      <c r="Z449" s="176">
        <v>1</v>
      </c>
      <c r="AA449" s="171"/>
      <c r="AB449" s="531"/>
      <c r="AC449" s="531"/>
      <c r="AD449" s="490"/>
      <c r="AE449" s="501">
        <f>SUM(Y449:AD449)</f>
        <v>2</v>
      </c>
    </row>
    <row r="450" spans="2:31" s="496" customFormat="1" ht="15" customHeight="1">
      <c r="B450" s="495" t="s">
        <v>44</v>
      </c>
      <c r="C450" s="610" t="s">
        <v>418</v>
      </c>
      <c r="D450" s="493"/>
      <c r="E450" s="96"/>
      <c r="F450" s="684"/>
      <c r="G450" s="84" t="s">
        <v>8</v>
      </c>
      <c r="H450" s="84"/>
      <c r="I450" s="92" t="s">
        <v>184</v>
      </c>
      <c r="J450" s="473"/>
      <c r="K450" s="149"/>
      <c r="L450" s="531"/>
      <c r="M450" s="531"/>
      <c r="N450" s="529"/>
      <c r="O450" s="417"/>
      <c r="P450" s="117">
        <f t="shared" ref="P450:P451" si="139">SUM(J450:O450)</f>
        <v>0</v>
      </c>
      <c r="Q450" s="451"/>
      <c r="R450" s="452"/>
      <c r="S450" s="167"/>
      <c r="T450" s="517"/>
      <c r="U450" s="847">
        <v>1</v>
      </c>
      <c r="V450" s="735"/>
      <c r="W450" s="501">
        <f t="shared" si="104"/>
        <v>1</v>
      </c>
      <c r="X450" s="501">
        <f t="shared" si="105"/>
        <v>1</v>
      </c>
      <c r="Y450" s="473">
        <v>1</v>
      </c>
      <c r="Z450" s="176">
        <v>1</v>
      </c>
      <c r="AA450" s="171"/>
      <c r="AB450" s="531"/>
      <c r="AC450" s="531"/>
      <c r="AD450" s="490"/>
      <c r="AE450" s="501">
        <f t="shared" ref="AE450:AE451" si="140">SUM(Y450:AD450)</f>
        <v>2</v>
      </c>
    </row>
    <row r="451" spans="2:31" s="496" customFormat="1" ht="15" customHeight="1" thickBot="1">
      <c r="B451" s="112" t="s">
        <v>44</v>
      </c>
      <c r="C451" s="511" t="s">
        <v>418</v>
      </c>
      <c r="D451" s="493"/>
      <c r="E451" s="494"/>
      <c r="F451" s="681"/>
      <c r="G451" s="511" t="s">
        <v>8</v>
      </c>
      <c r="H451" s="511"/>
      <c r="I451" s="500" t="s">
        <v>114</v>
      </c>
      <c r="J451" s="604"/>
      <c r="K451" s="151"/>
      <c r="L451" s="605"/>
      <c r="M451" s="605"/>
      <c r="N451" s="338"/>
      <c r="O451" s="457"/>
      <c r="P451" s="335">
        <f t="shared" si="139"/>
        <v>0</v>
      </c>
      <c r="Q451" s="459"/>
      <c r="R451" s="602"/>
      <c r="S451" s="168"/>
      <c r="T451" s="223"/>
      <c r="U451" s="792"/>
      <c r="V451" s="228">
        <v>1</v>
      </c>
      <c r="W451" s="120">
        <f t="shared" si="104"/>
        <v>1</v>
      </c>
      <c r="X451" s="120">
        <f t="shared" si="105"/>
        <v>1</v>
      </c>
      <c r="Y451" s="209">
        <v>1</v>
      </c>
      <c r="Z451" s="218">
        <v>1</v>
      </c>
      <c r="AA451" s="222"/>
      <c r="AB451" s="605"/>
      <c r="AC451" s="605"/>
      <c r="AD451" s="480"/>
      <c r="AE451" s="503">
        <f t="shared" si="140"/>
        <v>2</v>
      </c>
    </row>
    <row r="452" spans="2:31" s="496" customFormat="1" ht="15" customHeight="1">
      <c r="B452" s="112" t="s">
        <v>44</v>
      </c>
      <c r="C452" s="108" t="s">
        <v>173</v>
      </c>
      <c r="D452" s="493"/>
      <c r="E452" s="494"/>
      <c r="F452" s="681"/>
      <c r="G452" s="108" t="s">
        <v>8</v>
      </c>
      <c r="H452" s="108"/>
      <c r="I452" s="109" t="s">
        <v>114</v>
      </c>
      <c r="J452" s="504"/>
      <c r="K452" s="150"/>
      <c r="L452" s="606"/>
      <c r="M452" s="606"/>
      <c r="N452" s="516"/>
      <c r="O452" s="456"/>
      <c r="P452" s="166">
        <f>SUM(J452:O452)</f>
        <v>0</v>
      </c>
      <c r="Q452" s="599"/>
      <c r="R452" s="600"/>
      <c r="S452" s="793"/>
      <c r="T452" s="716"/>
      <c r="U452" s="237">
        <v>1</v>
      </c>
      <c r="V452" s="601">
        <v>1</v>
      </c>
      <c r="W452" s="502">
        <f t="shared" si="104"/>
        <v>2</v>
      </c>
      <c r="X452" s="502">
        <f t="shared" si="105"/>
        <v>2</v>
      </c>
      <c r="Y452" s="504">
        <v>1</v>
      </c>
      <c r="Z452" s="237">
        <v>1</v>
      </c>
      <c r="AA452" s="225"/>
      <c r="AB452" s="606"/>
      <c r="AC452" s="606"/>
      <c r="AD452" s="477"/>
      <c r="AE452" s="502">
        <f>SUM(Y452:AD452)</f>
        <v>2</v>
      </c>
    </row>
    <row r="453" spans="2:31" s="496" customFormat="1" ht="15" customHeight="1">
      <c r="B453" s="112" t="s">
        <v>44</v>
      </c>
      <c r="C453" s="84" t="s">
        <v>173</v>
      </c>
      <c r="D453" s="493"/>
      <c r="E453" s="494"/>
      <c r="F453" s="681"/>
      <c r="G453" s="84" t="s">
        <v>8</v>
      </c>
      <c r="H453" s="84"/>
      <c r="I453" s="92" t="s">
        <v>114</v>
      </c>
      <c r="J453" s="473"/>
      <c r="K453" s="149"/>
      <c r="L453" s="531"/>
      <c r="M453" s="531"/>
      <c r="N453" s="529"/>
      <c r="O453" s="417"/>
      <c r="P453" s="117">
        <f t="shared" ref="P453:P470" si="141">SUM(J453:O453)</f>
        <v>0</v>
      </c>
      <c r="Q453" s="451"/>
      <c r="R453" s="452"/>
      <c r="S453" s="393"/>
      <c r="T453" s="529"/>
      <c r="U453" s="794"/>
      <c r="V453" s="795"/>
      <c r="W453" s="501">
        <f t="shared" si="104"/>
        <v>0</v>
      </c>
      <c r="X453" s="501">
        <f t="shared" si="105"/>
        <v>0</v>
      </c>
      <c r="Y453" s="342"/>
      <c r="Z453" s="794"/>
      <c r="AA453" s="171"/>
      <c r="AB453" s="531"/>
      <c r="AC453" s="531"/>
      <c r="AD453" s="490"/>
      <c r="AE453" s="501">
        <f t="shared" ref="AE453:AE470" si="142">SUM(Y453:AD453)</f>
        <v>0</v>
      </c>
    </row>
    <row r="454" spans="2:31" s="496" customFormat="1" ht="15" customHeight="1">
      <c r="B454" s="112" t="s">
        <v>44</v>
      </c>
      <c r="C454" s="84" t="s">
        <v>173</v>
      </c>
      <c r="D454" s="493"/>
      <c r="E454" s="494"/>
      <c r="F454" s="681"/>
      <c r="G454" s="84" t="s">
        <v>8</v>
      </c>
      <c r="H454" s="84"/>
      <c r="I454" s="92" t="s">
        <v>114</v>
      </c>
      <c r="J454" s="473"/>
      <c r="K454" s="149"/>
      <c r="L454" s="531"/>
      <c r="M454" s="531"/>
      <c r="N454" s="529"/>
      <c r="O454" s="417"/>
      <c r="P454" s="117">
        <f t="shared" si="141"/>
        <v>0</v>
      </c>
      <c r="Q454" s="451"/>
      <c r="R454" s="452"/>
      <c r="S454" s="451"/>
      <c r="T454" s="517"/>
      <c r="U454" s="176">
        <v>1</v>
      </c>
      <c r="V454" s="247">
        <v>1</v>
      </c>
      <c r="W454" s="501">
        <f t="shared" si="104"/>
        <v>2</v>
      </c>
      <c r="X454" s="501">
        <f t="shared" si="105"/>
        <v>2</v>
      </c>
      <c r="Y454" s="473">
        <v>1</v>
      </c>
      <c r="Z454" s="176">
        <v>1</v>
      </c>
      <c r="AA454" s="171"/>
      <c r="AB454" s="531"/>
      <c r="AC454" s="531"/>
      <c r="AD454" s="490"/>
      <c r="AE454" s="501">
        <f t="shared" si="142"/>
        <v>2</v>
      </c>
    </row>
    <row r="455" spans="2:31" s="496" customFormat="1" ht="15" customHeight="1">
      <c r="B455" s="112" t="s">
        <v>44</v>
      </c>
      <c r="C455" s="84" t="s">
        <v>173</v>
      </c>
      <c r="D455" s="493"/>
      <c r="E455" s="494"/>
      <c r="F455" s="681"/>
      <c r="G455" s="84" t="s">
        <v>8</v>
      </c>
      <c r="H455" s="84"/>
      <c r="I455" s="92" t="s">
        <v>114</v>
      </c>
      <c r="J455" s="473"/>
      <c r="K455" s="149"/>
      <c r="L455" s="531"/>
      <c r="M455" s="531"/>
      <c r="N455" s="529"/>
      <c r="O455" s="417"/>
      <c r="P455" s="117">
        <f t="shared" si="141"/>
        <v>0</v>
      </c>
      <c r="Q455" s="451"/>
      <c r="R455" s="452"/>
      <c r="S455" s="451"/>
      <c r="T455" s="517"/>
      <c r="U455" s="734"/>
      <c r="V455" s="247">
        <v>1</v>
      </c>
      <c r="W455" s="501">
        <f t="shared" si="104"/>
        <v>1</v>
      </c>
      <c r="X455" s="501">
        <f t="shared" si="105"/>
        <v>1</v>
      </c>
      <c r="Y455" s="473">
        <v>1</v>
      </c>
      <c r="Z455" s="176">
        <v>1</v>
      </c>
      <c r="AA455" s="171"/>
      <c r="AB455" s="531"/>
      <c r="AC455" s="531"/>
      <c r="AD455" s="490"/>
      <c r="AE455" s="501">
        <f t="shared" si="142"/>
        <v>2</v>
      </c>
    </row>
    <row r="456" spans="2:31" s="496" customFormat="1" ht="15" customHeight="1" thickBot="1">
      <c r="B456" s="112" t="s">
        <v>44</v>
      </c>
      <c r="C456" s="511" t="s">
        <v>173</v>
      </c>
      <c r="D456" s="493"/>
      <c r="E456" s="3"/>
      <c r="F456" s="682"/>
      <c r="G456" s="511" t="s">
        <v>8</v>
      </c>
      <c r="H456" s="511"/>
      <c r="I456" s="500" t="s">
        <v>114</v>
      </c>
      <c r="J456" s="604"/>
      <c r="K456" s="151"/>
      <c r="L456" s="605"/>
      <c r="M456" s="605"/>
      <c r="N456" s="338"/>
      <c r="O456" s="480"/>
      <c r="P456" s="335">
        <f t="shared" si="141"/>
        <v>0</v>
      </c>
      <c r="Q456" s="168"/>
      <c r="R456" s="218"/>
      <c r="S456" s="459"/>
      <c r="T456" s="538"/>
      <c r="U456" s="792"/>
      <c r="V456" s="228">
        <v>1</v>
      </c>
      <c r="W456" s="120">
        <f t="shared" si="104"/>
        <v>1</v>
      </c>
      <c r="X456" s="120">
        <f t="shared" si="105"/>
        <v>1</v>
      </c>
      <c r="Y456" s="209"/>
      <c r="Z456" s="218"/>
      <c r="AA456" s="211"/>
      <c r="AB456" s="605"/>
      <c r="AC456" s="605"/>
      <c r="AD456" s="480"/>
      <c r="AE456" s="503">
        <f t="shared" si="142"/>
        <v>0</v>
      </c>
    </row>
    <row r="457" spans="2:31" s="496" customFormat="1" ht="15" customHeight="1">
      <c r="B457" s="198" t="s">
        <v>46</v>
      </c>
      <c r="C457" s="83" t="s">
        <v>192</v>
      </c>
      <c r="D457" s="493"/>
      <c r="E457" s="9" t="s">
        <v>148</v>
      </c>
      <c r="F457" s="683" t="s">
        <v>182</v>
      </c>
      <c r="G457" s="83" t="s">
        <v>7</v>
      </c>
      <c r="H457" s="83"/>
      <c r="I457" s="91" t="s">
        <v>145</v>
      </c>
      <c r="J457" s="373">
        <v>0.01</v>
      </c>
      <c r="K457" s="374">
        <v>0.01</v>
      </c>
      <c r="L457" s="258">
        <v>0.01</v>
      </c>
      <c r="M457" s="276">
        <v>0.01</v>
      </c>
      <c r="N457" s="260">
        <v>0.01</v>
      </c>
      <c r="O457" s="162"/>
      <c r="P457" s="502">
        <f t="shared" si="141"/>
        <v>0.05</v>
      </c>
      <c r="Q457" s="210"/>
      <c r="R457" s="215"/>
      <c r="S457" s="281"/>
      <c r="T457" s="281"/>
      <c r="U457" s="281"/>
      <c r="V457" s="344"/>
      <c r="W457" s="115">
        <f t="shared" si="104"/>
        <v>0</v>
      </c>
      <c r="X457" s="115">
        <f t="shared" si="105"/>
        <v>0.05</v>
      </c>
      <c r="Y457" s="210"/>
      <c r="Z457" s="215"/>
      <c r="AA457" s="606"/>
      <c r="AB457" s="606"/>
      <c r="AC457" s="606"/>
      <c r="AD457" s="477"/>
      <c r="AE457" s="502">
        <f t="shared" si="142"/>
        <v>0</v>
      </c>
    </row>
    <row r="458" spans="2:31" s="496" customFormat="1" ht="15" customHeight="1">
      <c r="B458" s="495" t="s">
        <v>46</v>
      </c>
      <c r="C458" s="84" t="s">
        <v>192</v>
      </c>
      <c r="D458" s="493"/>
      <c r="E458" s="494"/>
      <c r="F458" s="681"/>
      <c r="G458" s="84" t="s">
        <v>8</v>
      </c>
      <c r="H458" s="84" t="s">
        <v>278</v>
      </c>
      <c r="I458" s="92" t="s">
        <v>279</v>
      </c>
      <c r="J458" s="485">
        <v>0.5</v>
      </c>
      <c r="K458" s="287">
        <v>0.5</v>
      </c>
      <c r="L458" s="167"/>
      <c r="M458" s="531"/>
      <c r="N458" s="176"/>
      <c r="O458" s="160"/>
      <c r="P458" s="501">
        <f t="shared" si="141"/>
        <v>1</v>
      </c>
      <c r="Q458" s="473"/>
      <c r="R458" s="149"/>
      <c r="S458" s="531"/>
      <c r="T458" s="531"/>
      <c r="U458" s="531"/>
      <c r="V458" s="160"/>
      <c r="W458" s="501">
        <f t="shared" si="104"/>
        <v>0</v>
      </c>
      <c r="X458" s="501">
        <f t="shared" si="105"/>
        <v>1</v>
      </c>
      <c r="Y458" s="473"/>
      <c r="Z458" s="149"/>
      <c r="AA458" s="531"/>
      <c r="AB458" s="531"/>
      <c r="AC458" s="531"/>
      <c r="AD458" s="490"/>
      <c r="AE458" s="501">
        <f t="shared" ref="AE458" si="143">SUM(Y458:AD458)</f>
        <v>0</v>
      </c>
    </row>
    <row r="459" spans="2:31" s="496" customFormat="1" ht="15" customHeight="1" thickBot="1">
      <c r="B459" s="495" t="s">
        <v>46</v>
      </c>
      <c r="C459" s="84" t="s">
        <v>192</v>
      </c>
      <c r="D459" s="493"/>
      <c r="E459" s="494"/>
      <c r="F459" s="681"/>
      <c r="G459" s="84" t="s">
        <v>8</v>
      </c>
      <c r="H459" s="610" t="s">
        <v>128</v>
      </c>
      <c r="I459" s="611" t="s">
        <v>47</v>
      </c>
      <c r="J459" s="482">
        <v>1</v>
      </c>
      <c r="K459" s="158">
        <v>1</v>
      </c>
      <c r="L459" s="156">
        <v>1</v>
      </c>
      <c r="M459" s="534">
        <v>1</v>
      </c>
      <c r="N459" s="629">
        <v>1</v>
      </c>
      <c r="O459" s="306"/>
      <c r="P459" s="503">
        <f t="shared" si="141"/>
        <v>5</v>
      </c>
      <c r="Q459" s="604"/>
      <c r="R459" s="151"/>
      <c r="S459" s="605"/>
      <c r="T459" s="605"/>
      <c r="U459" s="605"/>
      <c r="V459" s="163"/>
      <c r="W459" s="503">
        <f t="shared" si="104"/>
        <v>0</v>
      </c>
      <c r="X459" s="503">
        <f t="shared" si="105"/>
        <v>5</v>
      </c>
      <c r="Y459" s="604"/>
      <c r="Z459" s="151"/>
      <c r="AA459" s="605"/>
      <c r="AB459" s="605"/>
      <c r="AC459" s="605"/>
      <c r="AD459" s="480"/>
      <c r="AE459" s="503">
        <f t="shared" si="142"/>
        <v>0</v>
      </c>
    </row>
    <row r="460" spans="2:31" s="496" customFormat="1" ht="15" customHeight="1">
      <c r="B460" s="495" t="s">
        <v>46</v>
      </c>
      <c r="C460" s="83" t="s">
        <v>229</v>
      </c>
      <c r="D460" s="493"/>
      <c r="E460" s="494"/>
      <c r="F460" s="681"/>
      <c r="G460" s="97" t="s">
        <v>7</v>
      </c>
      <c r="H460" s="97"/>
      <c r="I460" s="95" t="s">
        <v>145</v>
      </c>
      <c r="J460" s="279">
        <v>0.01</v>
      </c>
      <c r="K460" s="280">
        <v>0.01</v>
      </c>
      <c r="L460" s="285"/>
      <c r="M460" s="281"/>
      <c r="N460" s="281"/>
      <c r="O460" s="282"/>
      <c r="P460" s="154">
        <f t="shared" si="141"/>
        <v>0.02</v>
      </c>
      <c r="Q460" s="504"/>
      <c r="R460" s="150"/>
      <c r="S460" s="606"/>
      <c r="T460" s="606"/>
      <c r="U460" s="606"/>
      <c r="V460" s="162"/>
      <c r="W460" s="502">
        <f t="shared" si="104"/>
        <v>0</v>
      </c>
      <c r="X460" s="502">
        <f t="shared" si="105"/>
        <v>0.02</v>
      </c>
      <c r="Y460" s="504"/>
      <c r="Z460" s="150"/>
      <c r="AA460" s="606"/>
      <c r="AB460" s="606"/>
      <c r="AC460" s="606"/>
      <c r="AD460" s="477"/>
      <c r="AE460" s="502">
        <f t="shared" si="142"/>
        <v>0</v>
      </c>
    </row>
    <row r="461" spans="2:31" s="496" customFormat="1" ht="15" customHeight="1" thickBot="1">
      <c r="B461" s="495" t="s">
        <v>46</v>
      </c>
      <c r="C461" s="84" t="s">
        <v>192</v>
      </c>
      <c r="D461" s="493"/>
      <c r="E461" s="494"/>
      <c r="F461" s="681"/>
      <c r="G461" s="84" t="s">
        <v>8</v>
      </c>
      <c r="H461" s="84" t="s">
        <v>278</v>
      </c>
      <c r="I461" s="92" t="s">
        <v>279</v>
      </c>
      <c r="J461" s="482">
        <v>0.5</v>
      </c>
      <c r="K461" s="158">
        <v>0.5</v>
      </c>
      <c r="L461" s="167"/>
      <c r="M461" s="531"/>
      <c r="N461" s="531"/>
      <c r="O461" s="160"/>
      <c r="P461" s="501">
        <f t="shared" si="141"/>
        <v>1</v>
      </c>
      <c r="Q461" s="473"/>
      <c r="R461" s="149"/>
      <c r="S461" s="531"/>
      <c r="T461" s="531"/>
      <c r="U461" s="531"/>
      <c r="V461" s="160"/>
      <c r="W461" s="501">
        <f t="shared" si="104"/>
        <v>0</v>
      </c>
      <c r="X461" s="501">
        <f t="shared" si="105"/>
        <v>1</v>
      </c>
      <c r="Y461" s="473"/>
      <c r="Z461" s="149"/>
      <c r="AA461" s="531"/>
      <c r="AB461" s="531"/>
      <c r="AC461" s="531"/>
      <c r="AD461" s="490"/>
      <c r="AE461" s="501">
        <f t="shared" si="142"/>
        <v>0</v>
      </c>
    </row>
    <row r="462" spans="2:31" ht="15" customHeight="1">
      <c r="B462" s="495" t="s">
        <v>46</v>
      </c>
      <c r="C462" s="83" t="s">
        <v>231</v>
      </c>
      <c r="D462" s="493"/>
      <c r="E462" s="494"/>
      <c r="F462" s="681"/>
      <c r="G462" s="83" t="s">
        <v>7</v>
      </c>
      <c r="H462" s="83"/>
      <c r="I462" s="91" t="s">
        <v>222</v>
      </c>
      <c r="J462" s="261">
        <v>0.96</v>
      </c>
      <c r="K462" s="260">
        <v>0.96</v>
      </c>
      <c r="L462" s="258">
        <v>0.98</v>
      </c>
      <c r="M462" s="276">
        <v>0.97</v>
      </c>
      <c r="N462" s="260">
        <v>0.99</v>
      </c>
      <c r="O462" s="667">
        <v>1</v>
      </c>
      <c r="P462" s="115">
        <f t="shared" si="141"/>
        <v>5.86</v>
      </c>
      <c r="Q462" s="210"/>
      <c r="R462" s="217"/>
      <c r="S462" s="187"/>
      <c r="T462" s="188"/>
      <c r="U462" s="217"/>
      <c r="V462" s="249"/>
      <c r="W462" s="115">
        <f t="shared" si="104"/>
        <v>0</v>
      </c>
      <c r="X462" s="115">
        <f t="shared" si="105"/>
        <v>5.86</v>
      </c>
      <c r="Y462" s="210"/>
      <c r="Z462" s="217"/>
      <c r="AA462" s="225"/>
      <c r="AB462" s="606"/>
      <c r="AC462" s="606"/>
      <c r="AD462" s="477"/>
      <c r="AE462" s="502">
        <f t="shared" si="142"/>
        <v>0</v>
      </c>
    </row>
    <row r="463" spans="2:31" ht="15" customHeight="1">
      <c r="B463" s="495" t="s">
        <v>46</v>
      </c>
      <c r="C463" s="610" t="s">
        <v>48</v>
      </c>
      <c r="D463" s="493"/>
      <c r="E463" s="494"/>
      <c r="F463" s="681"/>
      <c r="G463" s="84" t="s">
        <v>8</v>
      </c>
      <c r="H463" s="610" t="s">
        <v>103</v>
      </c>
      <c r="I463" s="611" t="s">
        <v>142</v>
      </c>
      <c r="J463" s="482">
        <v>1</v>
      </c>
      <c r="K463" s="158">
        <v>1</v>
      </c>
      <c r="L463" s="267">
        <v>1</v>
      </c>
      <c r="M463" s="159">
        <v>1</v>
      </c>
      <c r="N463" s="627">
        <v>1</v>
      </c>
      <c r="O463" s="394"/>
      <c r="P463" s="501">
        <f t="shared" si="141"/>
        <v>5</v>
      </c>
      <c r="Q463" s="473"/>
      <c r="R463" s="176"/>
      <c r="S463" s="167"/>
      <c r="T463" s="531"/>
      <c r="U463" s="176"/>
      <c r="V463" s="247"/>
      <c r="W463" s="501">
        <f t="shared" si="104"/>
        <v>0</v>
      </c>
      <c r="X463" s="501">
        <f t="shared" si="105"/>
        <v>5</v>
      </c>
      <c r="Y463" s="473"/>
      <c r="Z463" s="176"/>
      <c r="AA463" s="171"/>
      <c r="AB463" s="531"/>
      <c r="AC463" s="531"/>
      <c r="AD463" s="490"/>
      <c r="AE463" s="501">
        <f t="shared" si="142"/>
        <v>0</v>
      </c>
    </row>
    <row r="464" spans="2:31" ht="15" customHeight="1" thickBot="1">
      <c r="B464" s="495" t="s">
        <v>46</v>
      </c>
      <c r="C464" s="84" t="s">
        <v>48</v>
      </c>
      <c r="D464" s="493"/>
      <c r="E464" s="494"/>
      <c r="F464" s="681"/>
      <c r="G464" s="84" t="s">
        <v>8</v>
      </c>
      <c r="H464" s="108" t="s">
        <v>103</v>
      </c>
      <c r="I464" s="109" t="s">
        <v>121</v>
      </c>
      <c r="J464" s="161">
        <v>1</v>
      </c>
      <c r="K464" s="293">
        <v>1</v>
      </c>
      <c r="L464" s="396">
        <v>1</v>
      </c>
      <c r="M464" s="397">
        <v>1</v>
      </c>
      <c r="N464" s="628">
        <v>1</v>
      </c>
      <c r="O464" s="395"/>
      <c r="P464" s="120">
        <f t="shared" si="141"/>
        <v>5</v>
      </c>
      <c r="Q464" s="209"/>
      <c r="R464" s="218"/>
      <c r="S464" s="168"/>
      <c r="T464" s="223"/>
      <c r="U464" s="218"/>
      <c r="V464" s="228"/>
      <c r="W464" s="120">
        <f t="shared" si="104"/>
        <v>0</v>
      </c>
      <c r="X464" s="120">
        <f t="shared" si="105"/>
        <v>5</v>
      </c>
      <c r="Y464" s="209"/>
      <c r="Z464" s="218"/>
      <c r="AA464" s="222"/>
      <c r="AB464" s="605"/>
      <c r="AC464" s="605"/>
      <c r="AD464" s="480"/>
      <c r="AE464" s="503">
        <f t="shared" si="142"/>
        <v>0</v>
      </c>
    </row>
    <row r="465" spans="2:31" ht="15" customHeight="1">
      <c r="B465" s="495" t="s">
        <v>46</v>
      </c>
      <c r="C465" s="97" t="s">
        <v>224</v>
      </c>
      <c r="D465" s="493"/>
      <c r="E465" s="494"/>
      <c r="F465" s="681"/>
      <c r="G465" s="97" t="s">
        <v>7</v>
      </c>
      <c r="H465" s="97"/>
      <c r="I465" s="91" t="s">
        <v>182</v>
      </c>
      <c r="J465" s="283">
        <v>0.01</v>
      </c>
      <c r="K465" s="283">
        <v>0.01</v>
      </c>
      <c r="L465" s="219"/>
      <c r="M465" s="145"/>
      <c r="N465" s="225"/>
      <c r="O465" s="477"/>
      <c r="P465" s="502">
        <f t="shared" si="141"/>
        <v>0.02</v>
      </c>
      <c r="Q465" s="504"/>
      <c r="R465" s="606"/>
      <c r="S465" s="606"/>
      <c r="T465" s="606"/>
      <c r="U465" s="606"/>
      <c r="V465" s="477"/>
      <c r="W465" s="502">
        <f t="shared" si="104"/>
        <v>0</v>
      </c>
      <c r="X465" s="502">
        <f t="shared" si="105"/>
        <v>0.02</v>
      </c>
      <c r="Y465" s="504"/>
      <c r="Z465" s="606"/>
      <c r="AA465" s="606"/>
      <c r="AB465" s="606"/>
      <c r="AC465" s="606"/>
      <c r="AD465" s="477"/>
      <c r="AE465" s="502">
        <f t="shared" ref="AE465:AE468" si="144">SUM(Y465:AD465)</f>
        <v>0</v>
      </c>
    </row>
    <row r="466" spans="2:31" ht="15" customHeight="1" thickBot="1">
      <c r="B466" s="495" t="s">
        <v>46</v>
      </c>
      <c r="C466" s="511" t="s">
        <v>224</v>
      </c>
      <c r="D466" s="493"/>
      <c r="E466" s="494"/>
      <c r="F466" s="681"/>
      <c r="G466" s="511" t="s">
        <v>8</v>
      </c>
      <c r="H466" s="511" t="s">
        <v>210</v>
      </c>
      <c r="I466" s="500" t="s">
        <v>243</v>
      </c>
      <c r="J466" s="370">
        <v>0.7</v>
      </c>
      <c r="K466" s="284">
        <v>0.9</v>
      </c>
      <c r="L466" s="222"/>
      <c r="M466" s="605"/>
      <c r="N466" s="222"/>
      <c r="O466" s="480"/>
      <c r="P466" s="503">
        <f t="shared" si="141"/>
        <v>1.6</v>
      </c>
      <c r="Q466" s="604"/>
      <c r="R466" s="605"/>
      <c r="S466" s="605"/>
      <c r="T466" s="605"/>
      <c r="U466" s="605"/>
      <c r="V466" s="480"/>
      <c r="W466" s="503">
        <f t="shared" si="104"/>
        <v>0</v>
      </c>
      <c r="X466" s="503">
        <f t="shared" si="105"/>
        <v>1.6</v>
      </c>
      <c r="Y466" s="604"/>
      <c r="Z466" s="605"/>
      <c r="AA466" s="605"/>
      <c r="AB466" s="605"/>
      <c r="AC466" s="605"/>
      <c r="AD466" s="480"/>
      <c r="AE466" s="503">
        <f t="shared" si="144"/>
        <v>0</v>
      </c>
    </row>
    <row r="467" spans="2:31" ht="15" customHeight="1">
      <c r="B467" s="495" t="s">
        <v>46</v>
      </c>
      <c r="C467" s="97" t="s">
        <v>224</v>
      </c>
      <c r="D467" s="493"/>
      <c r="E467" s="494"/>
      <c r="F467" s="681"/>
      <c r="G467" s="97" t="s">
        <v>7</v>
      </c>
      <c r="H467" s="97"/>
      <c r="I467" s="91" t="s">
        <v>182</v>
      </c>
      <c r="J467" s="283">
        <v>0.01</v>
      </c>
      <c r="K467" s="283">
        <v>0.01</v>
      </c>
      <c r="L467" s="225"/>
      <c r="M467" s="606"/>
      <c r="N467" s="225"/>
      <c r="O467" s="477"/>
      <c r="P467" s="502">
        <f t="shared" si="141"/>
        <v>0.02</v>
      </c>
      <c r="Q467" s="504"/>
      <c r="R467" s="606"/>
      <c r="S467" s="606"/>
      <c r="T467" s="606"/>
      <c r="U467" s="606"/>
      <c r="V467" s="477"/>
      <c r="W467" s="502">
        <f t="shared" si="104"/>
        <v>0</v>
      </c>
      <c r="X467" s="502">
        <f t="shared" si="105"/>
        <v>0.02</v>
      </c>
      <c r="Y467" s="504"/>
      <c r="Z467" s="606"/>
      <c r="AA467" s="606"/>
      <c r="AB467" s="606"/>
      <c r="AC467" s="606"/>
      <c r="AD467" s="477"/>
      <c r="AE467" s="502">
        <f t="shared" si="144"/>
        <v>0</v>
      </c>
    </row>
    <row r="468" spans="2:31" ht="15" customHeight="1" thickBot="1">
      <c r="B468" s="495" t="s">
        <v>46</v>
      </c>
      <c r="C468" s="511" t="s">
        <v>224</v>
      </c>
      <c r="D468" s="493"/>
      <c r="E468" s="494"/>
      <c r="F468" s="681"/>
      <c r="G468" s="511" t="s">
        <v>8</v>
      </c>
      <c r="H468" s="511" t="s">
        <v>210</v>
      </c>
      <c r="I468" s="500" t="s">
        <v>243</v>
      </c>
      <c r="J468" s="284">
        <v>0.3</v>
      </c>
      <c r="K468" s="284">
        <v>0.1</v>
      </c>
      <c r="L468" s="226"/>
      <c r="M468" s="223"/>
      <c r="N468" s="222"/>
      <c r="O468" s="480"/>
      <c r="P468" s="503">
        <f t="shared" si="141"/>
        <v>0.4</v>
      </c>
      <c r="Q468" s="604"/>
      <c r="R468" s="605"/>
      <c r="S468" s="605"/>
      <c r="T468" s="605"/>
      <c r="U468" s="605"/>
      <c r="V468" s="480"/>
      <c r="W468" s="503">
        <f t="shared" si="104"/>
        <v>0</v>
      </c>
      <c r="X468" s="503">
        <f t="shared" si="105"/>
        <v>0.4</v>
      </c>
      <c r="Y468" s="604"/>
      <c r="Z468" s="605"/>
      <c r="AA468" s="605"/>
      <c r="AB468" s="605"/>
      <c r="AC468" s="605"/>
      <c r="AD468" s="480"/>
      <c r="AE468" s="503">
        <f t="shared" si="144"/>
        <v>0</v>
      </c>
    </row>
    <row r="469" spans="2:31" ht="15" customHeight="1">
      <c r="B469" s="495" t="s">
        <v>46</v>
      </c>
      <c r="C469" s="97" t="s">
        <v>224</v>
      </c>
      <c r="D469" s="493"/>
      <c r="E469" s="494"/>
      <c r="F469" s="681"/>
      <c r="G469" s="97" t="s">
        <v>7</v>
      </c>
      <c r="H469" s="97"/>
      <c r="I469" s="523" t="s">
        <v>182</v>
      </c>
      <c r="J469" s="504"/>
      <c r="K469" s="237"/>
      <c r="L469" s="283">
        <v>0.01</v>
      </c>
      <c r="M469" s="283">
        <v>0.01</v>
      </c>
      <c r="N469" s="212"/>
      <c r="O469" s="477"/>
      <c r="P469" s="502">
        <f t="shared" si="141"/>
        <v>0.02</v>
      </c>
      <c r="Q469" s="504"/>
      <c r="R469" s="606"/>
      <c r="S469" s="606"/>
      <c r="T469" s="606"/>
      <c r="U469" s="606"/>
      <c r="V469" s="477"/>
      <c r="W469" s="502">
        <f t="shared" si="104"/>
        <v>0</v>
      </c>
      <c r="X469" s="502">
        <f t="shared" si="105"/>
        <v>0.02</v>
      </c>
      <c r="Y469" s="504"/>
      <c r="Z469" s="606"/>
      <c r="AA469" s="606"/>
      <c r="AB469" s="606"/>
      <c r="AC469" s="606"/>
      <c r="AD469" s="477"/>
      <c r="AE469" s="502">
        <f t="shared" si="142"/>
        <v>0</v>
      </c>
    </row>
    <row r="470" spans="2:31" ht="15" customHeight="1" thickBot="1">
      <c r="B470" s="495" t="s">
        <v>46</v>
      </c>
      <c r="C470" s="511" t="s">
        <v>224</v>
      </c>
      <c r="D470" s="493"/>
      <c r="E470" s="494"/>
      <c r="F470" s="681"/>
      <c r="G470" s="511" t="s">
        <v>8</v>
      </c>
      <c r="H470" s="511" t="s">
        <v>210</v>
      </c>
      <c r="I470" s="500" t="s">
        <v>243</v>
      </c>
      <c r="J470" s="343"/>
      <c r="K470" s="354"/>
      <c r="L470" s="284">
        <v>0.8</v>
      </c>
      <c r="M470" s="370">
        <v>0.3</v>
      </c>
      <c r="N470" s="211"/>
      <c r="O470" s="480"/>
      <c r="P470" s="503">
        <f t="shared" si="141"/>
        <v>1.1000000000000001</v>
      </c>
      <c r="Q470" s="604"/>
      <c r="R470" s="605"/>
      <c r="S470" s="605"/>
      <c r="T470" s="605"/>
      <c r="U470" s="605"/>
      <c r="V470" s="480"/>
      <c r="W470" s="503">
        <f t="shared" si="104"/>
        <v>0</v>
      </c>
      <c r="X470" s="503">
        <f t="shared" si="105"/>
        <v>1.1000000000000001</v>
      </c>
      <c r="Y470" s="604"/>
      <c r="Z470" s="605"/>
      <c r="AA470" s="605"/>
      <c r="AB470" s="605"/>
      <c r="AC470" s="605"/>
      <c r="AD470" s="480"/>
      <c r="AE470" s="503">
        <f t="shared" si="142"/>
        <v>0</v>
      </c>
    </row>
    <row r="471" spans="2:31" ht="15" customHeight="1">
      <c r="B471" s="495" t="s">
        <v>46</v>
      </c>
      <c r="C471" s="97" t="s">
        <v>224</v>
      </c>
      <c r="D471" s="493"/>
      <c r="E471" s="494"/>
      <c r="F471" s="681"/>
      <c r="G471" s="97" t="s">
        <v>7</v>
      </c>
      <c r="H471" s="97"/>
      <c r="I471" s="523" t="s">
        <v>182</v>
      </c>
      <c r="J471" s="504"/>
      <c r="K471" s="150"/>
      <c r="L471" s="237"/>
      <c r="M471" s="283">
        <v>0.01</v>
      </c>
      <c r="N471" s="212"/>
      <c r="O471" s="477"/>
      <c r="P471" s="502">
        <f t="shared" ref="P471:P472" si="145">SUM(J471:O471)</f>
        <v>0.01</v>
      </c>
      <c r="Q471" s="504"/>
      <c r="R471" s="606"/>
      <c r="S471" s="606"/>
      <c r="T471" s="606"/>
      <c r="U471" s="606"/>
      <c r="V471" s="477"/>
      <c r="W471" s="502">
        <f t="shared" si="104"/>
        <v>0</v>
      </c>
      <c r="X471" s="502">
        <f t="shared" si="105"/>
        <v>0.01</v>
      </c>
      <c r="Y471" s="504"/>
      <c r="Z471" s="606"/>
      <c r="AA471" s="606"/>
      <c r="AB471" s="606"/>
      <c r="AC471" s="606"/>
      <c r="AD471" s="477"/>
      <c r="AE471" s="502">
        <f t="shared" ref="AE471:AE473" si="146">SUM(Y471:AD471)</f>
        <v>0</v>
      </c>
    </row>
    <row r="472" spans="2:31" ht="15" customHeight="1" thickBot="1">
      <c r="B472" s="495" t="s">
        <v>46</v>
      </c>
      <c r="C472" s="511" t="s">
        <v>224</v>
      </c>
      <c r="D472" s="493"/>
      <c r="E472" s="494"/>
      <c r="F472" s="681"/>
      <c r="G472" s="511" t="s">
        <v>8</v>
      </c>
      <c r="H472" s="511" t="s">
        <v>210</v>
      </c>
      <c r="I472" s="500" t="s">
        <v>243</v>
      </c>
      <c r="J472" s="413"/>
      <c r="K472" s="414"/>
      <c r="L472" s="271"/>
      <c r="M472" s="284">
        <v>0.2</v>
      </c>
      <c r="N472" s="211"/>
      <c r="O472" s="480"/>
      <c r="P472" s="503">
        <f t="shared" si="145"/>
        <v>0.2</v>
      </c>
      <c r="Q472" s="604"/>
      <c r="R472" s="605"/>
      <c r="S472" s="605"/>
      <c r="T472" s="605"/>
      <c r="U472" s="605"/>
      <c r="V472" s="480"/>
      <c r="W472" s="503">
        <f t="shared" si="104"/>
        <v>0</v>
      </c>
      <c r="X472" s="503">
        <f t="shared" si="105"/>
        <v>0.2</v>
      </c>
      <c r="Y472" s="604"/>
      <c r="Z472" s="605"/>
      <c r="AA472" s="605"/>
      <c r="AB472" s="605"/>
      <c r="AC472" s="605"/>
      <c r="AD472" s="480"/>
      <c r="AE472" s="503">
        <f t="shared" si="146"/>
        <v>0</v>
      </c>
    </row>
    <row r="473" spans="2:31" ht="15" customHeight="1">
      <c r="B473" s="495" t="s">
        <v>46</v>
      </c>
      <c r="C473" s="83" t="s">
        <v>151</v>
      </c>
      <c r="D473" s="493"/>
      <c r="E473" s="494"/>
      <c r="F473" s="681"/>
      <c r="G473" s="521" t="s">
        <v>6</v>
      </c>
      <c r="H473" s="521"/>
      <c r="I473" s="412" t="s">
        <v>194</v>
      </c>
      <c r="J473" s="258">
        <v>0.01</v>
      </c>
      <c r="K473" s="260">
        <v>0.01</v>
      </c>
      <c r="L473" s="225"/>
      <c r="M473" s="606"/>
      <c r="N473" s="606"/>
      <c r="O473" s="477"/>
      <c r="P473" s="502">
        <f t="shared" ref="P473" si="147">SUM(J473:O473)</f>
        <v>0.02</v>
      </c>
      <c r="Q473" s="504"/>
      <c r="R473" s="606"/>
      <c r="S473" s="606"/>
      <c r="T473" s="606"/>
      <c r="U473" s="606"/>
      <c r="V473" s="477"/>
      <c r="W473" s="502">
        <f t="shared" si="104"/>
        <v>0</v>
      </c>
      <c r="X473" s="502">
        <f t="shared" si="105"/>
        <v>0.02</v>
      </c>
      <c r="Y473" s="504"/>
      <c r="Z473" s="606"/>
      <c r="AA473" s="606"/>
      <c r="AB473" s="606"/>
      <c r="AC473" s="606"/>
      <c r="AD473" s="477"/>
      <c r="AE473" s="502">
        <f t="shared" si="146"/>
        <v>0</v>
      </c>
    </row>
    <row r="474" spans="2:31" s="496" customFormat="1" ht="15" customHeight="1" thickBot="1">
      <c r="B474" s="495" t="s">
        <v>46</v>
      </c>
      <c r="C474" s="610" t="s">
        <v>151</v>
      </c>
      <c r="D474" s="493"/>
      <c r="E474" s="494"/>
      <c r="F474" s="681"/>
      <c r="G474" s="84" t="s">
        <v>134</v>
      </c>
      <c r="H474" s="610" t="s">
        <v>103</v>
      </c>
      <c r="I474" s="110" t="s">
        <v>174</v>
      </c>
      <c r="J474" s="396">
        <v>0.5</v>
      </c>
      <c r="K474" s="398">
        <v>0.5</v>
      </c>
      <c r="L474" s="220"/>
      <c r="M474" s="605"/>
      <c r="N474" s="605"/>
      <c r="O474" s="480"/>
      <c r="P474" s="503">
        <f>SUM(J474:O474)</f>
        <v>1</v>
      </c>
      <c r="Q474" s="604"/>
      <c r="R474" s="605"/>
      <c r="S474" s="605"/>
      <c r="T474" s="605"/>
      <c r="U474" s="605"/>
      <c r="V474" s="480"/>
      <c r="W474" s="503">
        <f t="shared" si="104"/>
        <v>0</v>
      </c>
      <c r="X474" s="503">
        <f t="shared" si="105"/>
        <v>1</v>
      </c>
      <c r="Y474" s="604"/>
      <c r="Z474" s="605"/>
      <c r="AA474" s="605"/>
      <c r="AB474" s="605"/>
      <c r="AC474" s="605"/>
      <c r="AD474" s="480"/>
      <c r="AE474" s="503">
        <f>SUM(Y474:AD474)</f>
        <v>0</v>
      </c>
    </row>
    <row r="475" spans="2:31" ht="15" customHeight="1">
      <c r="B475" s="199" t="s">
        <v>46</v>
      </c>
      <c r="C475" s="83" t="s">
        <v>209</v>
      </c>
      <c r="D475" s="493"/>
      <c r="E475" s="494"/>
      <c r="F475" s="681"/>
      <c r="G475" s="83" t="s">
        <v>6</v>
      </c>
      <c r="H475" s="83"/>
      <c r="I475" s="408" t="s">
        <v>194</v>
      </c>
      <c r="J475" s="415">
        <v>0.01</v>
      </c>
      <c r="K475" s="416"/>
      <c r="L475" s="219"/>
      <c r="M475" s="606"/>
      <c r="N475" s="606"/>
      <c r="O475" s="477"/>
      <c r="P475" s="502">
        <f t="shared" ref="P475:P478" si="148">SUM(J475:O475)</f>
        <v>0.01</v>
      </c>
      <c r="Q475" s="504"/>
      <c r="R475" s="606"/>
      <c r="S475" s="606"/>
      <c r="T475" s="606"/>
      <c r="U475" s="606"/>
      <c r="V475" s="477"/>
      <c r="W475" s="502">
        <f t="shared" ref="W475:W538" si="149">SUM(Q475:V475)</f>
        <v>0</v>
      </c>
      <c r="X475" s="502">
        <f t="shared" ref="X475:X538" si="150">SUM(P475,W475)</f>
        <v>0.01</v>
      </c>
      <c r="Y475" s="504"/>
      <c r="Z475" s="606"/>
      <c r="AA475" s="606"/>
      <c r="AB475" s="606"/>
      <c r="AC475" s="606"/>
      <c r="AD475" s="477"/>
      <c r="AE475" s="502">
        <f t="shared" ref="AE475" si="151">SUM(Y475:AD475)</f>
        <v>0</v>
      </c>
    </row>
    <row r="476" spans="2:31" s="496" customFormat="1" ht="15" customHeight="1">
      <c r="B476" s="495" t="s">
        <v>46</v>
      </c>
      <c r="C476" s="610" t="s">
        <v>208</v>
      </c>
      <c r="D476" s="493"/>
      <c r="E476" s="494"/>
      <c r="F476" s="681"/>
      <c r="G476" s="84" t="s">
        <v>9</v>
      </c>
      <c r="H476" s="610" t="s">
        <v>103</v>
      </c>
      <c r="I476" s="110" t="s">
        <v>174</v>
      </c>
      <c r="J476" s="274">
        <v>0.5</v>
      </c>
      <c r="K476" s="410"/>
      <c r="L476" s="171"/>
      <c r="M476" s="531"/>
      <c r="N476" s="531"/>
      <c r="O476" s="490"/>
      <c r="P476" s="501">
        <f>SUM(J476:O476)</f>
        <v>0.5</v>
      </c>
      <c r="Q476" s="473"/>
      <c r="R476" s="531"/>
      <c r="S476" s="531"/>
      <c r="T476" s="531"/>
      <c r="U476" s="531"/>
      <c r="V476" s="490"/>
      <c r="W476" s="501">
        <f t="shared" si="149"/>
        <v>0</v>
      </c>
      <c r="X476" s="501">
        <f t="shared" si="150"/>
        <v>0.5</v>
      </c>
      <c r="Y476" s="473"/>
      <c r="Z476" s="531"/>
      <c r="AA476" s="531"/>
      <c r="AB476" s="531"/>
      <c r="AC476" s="531"/>
      <c r="AD476" s="490"/>
      <c r="AE476" s="501">
        <f>SUM(Y476:AD476)</f>
        <v>0</v>
      </c>
    </row>
    <row r="477" spans="2:31" s="496" customFormat="1" ht="15" customHeight="1" thickBot="1">
      <c r="B477" s="495" t="s">
        <v>193</v>
      </c>
      <c r="C477" s="511" t="s">
        <v>208</v>
      </c>
      <c r="D477" s="493"/>
      <c r="E477" s="494"/>
      <c r="F477" s="681"/>
      <c r="G477" s="511" t="s">
        <v>9</v>
      </c>
      <c r="H477" s="511" t="s">
        <v>132</v>
      </c>
      <c r="I477" s="409" t="s">
        <v>274</v>
      </c>
      <c r="J477" s="284">
        <v>0.02</v>
      </c>
      <c r="K477" s="411"/>
      <c r="L477" s="222"/>
      <c r="M477" s="605"/>
      <c r="N477" s="605"/>
      <c r="O477" s="480"/>
      <c r="P477" s="503">
        <f t="shared" si="148"/>
        <v>0.02</v>
      </c>
      <c r="Q477" s="604"/>
      <c r="R477" s="605"/>
      <c r="S477" s="605"/>
      <c r="T477" s="605"/>
      <c r="U477" s="605"/>
      <c r="V477" s="480"/>
      <c r="W477" s="503">
        <f t="shared" si="149"/>
        <v>0</v>
      </c>
      <c r="X477" s="503">
        <f t="shared" si="150"/>
        <v>0.02</v>
      </c>
      <c r="Y477" s="604"/>
      <c r="Z477" s="605"/>
      <c r="AA477" s="605"/>
      <c r="AB477" s="605"/>
      <c r="AC477" s="605"/>
      <c r="AD477" s="480"/>
      <c r="AE477" s="503">
        <f t="shared" ref="AE477:AE487" si="152">SUM(Y477:AD477)</f>
        <v>0</v>
      </c>
    </row>
    <row r="478" spans="2:31" s="496" customFormat="1" ht="15" customHeight="1" thickBot="1">
      <c r="B478" s="495" t="s">
        <v>193</v>
      </c>
      <c r="C478" s="511" t="s">
        <v>214</v>
      </c>
      <c r="D478" s="493"/>
      <c r="E478" s="494"/>
      <c r="F478" s="681"/>
      <c r="G478" s="511" t="s">
        <v>7</v>
      </c>
      <c r="H478" s="511"/>
      <c r="I478" s="500" t="s">
        <v>146</v>
      </c>
      <c r="J478" s="375">
        <v>0.5</v>
      </c>
      <c r="K478" s="535"/>
      <c r="L478" s="605"/>
      <c r="M478" s="605"/>
      <c r="N478" s="605"/>
      <c r="O478" s="480"/>
      <c r="P478" s="503">
        <f t="shared" si="148"/>
        <v>0.5</v>
      </c>
      <c r="Q478" s="604"/>
      <c r="R478" s="605"/>
      <c r="S478" s="605"/>
      <c r="T478" s="605"/>
      <c r="U478" s="605"/>
      <c r="V478" s="480"/>
      <c r="W478" s="503">
        <f t="shared" si="149"/>
        <v>0</v>
      </c>
      <c r="X478" s="503">
        <f t="shared" si="150"/>
        <v>0.5</v>
      </c>
      <c r="Y478" s="604"/>
      <c r="Z478" s="605"/>
      <c r="AA478" s="605"/>
      <c r="AB478" s="605"/>
      <c r="AC478" s="605"/>
      <c r="AD478" s="480"/>
      <c r="AE478" s="503">
        <f t="shared" si="152"/>
        <v>0</v>
      </c>
    </row>
    <row r="479" spans="2:31" ht="15" customHeight="1">
      <c r="B479" s="199" t="s">
        <v>46</v>
      </c>
      <c r="C479" s="97" t="s">
        <v>272</v>
      </c>
      <c r="D479" s="493"/>
      <c r="E479" s="494"/>
      <c r="F479" s="681"/>
      <c r="G479" s="83" t="s">
        <v>6</v>
      </c>
      <c r="H479" s="83"/>
      <c r="I479" s="91" t="s">
        <v>194</v>
      </c>
      <c r="J479" s="379">
        <v>0.73</v>
      </c>
      <c r="K479" s="265">
        <v>0.49</v>
      </c>
      <c r="L479" s="219"/>
      <c r="M479" s="145"/>
      <c r="N479" s="145"/>
      <c r="O479" s="172"/>
      <c r="P479" s="502">
        <f t="shared" ref="P479:P482" si="153">SUM(J479:O479)</f>
        <v>1.22</v>
      </c>
      <c r="Q479" s="504"/>
      <c r="R479" s="606"/>
      <c r="S479" s="606"/>
      <c r="T479" s="606"/>
      <c r="U479" s="606"/>
      <c r="V479" s="477"/>
      <c r="W479" s="502">
        <f t="shared" si="149"/>
        <v>0</v>
      </c>
      <c r="X479" s="502">
        <f t="shared" si="150"/>
        <v>1.22</v>
      </c>
      <c r="Y479" s="504"/>
      <c r="Z479" s="606"/>
      <c r="AA479" s="606"/>
      <c r="AB479" s="606"/>
      <c r="AC479" s="606"/>
      <c r="AD479" s="477"/>
      <c r="AE479" s="502">
        <f t="shared" si="152"/>
        <v>0</v>
      </c>
    </row>
    <row r="480" spans="2:31" ht="15" customHeight="1" thickBot="1">
      <c r="B480" s="199" t="s">
        <v>46</v>
      </c>
      <c r="C480" s="84" t="s">
        <v>272</v>
      </c>
      <c r="D480" s="493"/>
      <c r="E480" s="494"/>
      <c r="F480" s="681"/>
      <c r="G480" s="521" t="s">
        <v>6</v>
      </c>
      <c r="H480" s="521"/>
      <c r="I480" s="523" t="s">
        <v>146</v>
      </c>
      <c r="J480" s="267">
        <v>0.3</v>
      </c>
      <c r="K480" s="158">
        <v>0.5</v>
      </c>
      <c r="L480" s="171"/>
      <c r="M480" s="531"/>
      <c r="N480" s="531"/>
      <c r="O480" s="490"/>
      <c r="P480" s="501">
        <f t="shared" si="153"/>
        <v>0.8</v>
      </c>
      <c r="Q480" s="473"/>
      <c r="R480" s="531"/>
      <c r="S480" s="531"/>
      <c r="T480" s="531"/>
      <c r="U480" s="531"/>
      <c r="V480" s="490"/>
      <c r="W480" s="501">
        <f t="shared" si="149"/>
        <v>0</v>
      </c>
      <c r="X480" s="501">
        <f t="shared" si="150"/>
        <v>0.8</v>
      </c>
      <c r="Y480" s="473"/>
      <c r="Z480" s="531"/>
      <c r="AA480" s="531"/>
      <c r="AB480" s="531"/>
      <c r="AC480" s="531"/>
      <c r="AD480" s="490"/>
      <c r="AE480" s="503">
        <f t="shared" si="152"/>
        <v>0</v>
      </c>
    </row>
    <row r="481" spans="2:38" ht="15" customHeight="1">
      <c r="B481" s="199" t="s">
        <v>46</v>
      </c>
      <c r="C481" s="610" t="s">
        <v>272</v>
      </c>
      <c r="D481" s="493"/>
      <c r="E481" s="494"/>
      <c r="F481" s="681"/>
      <c r="G481" s="521" t="s">
        <v>134</v>
      </c>
      <c r="H481" s="521" t="s">
        <v>103</v>
      </c>
      <c r="I481" s="523" t="s">
        <v>174</v>
      </c>
      <c r="J481" s="114"/>
      <c r="K481" s="275">
        <v>0.5</v>
      </c>
      <c r="L481" s="167"/>
      <c r="M481" s="531"/>
      <c r="N481" s="531"/>
      <c r="O481" s="490"/>
      <c r="P481" s="501">
        <f t="shared" si="153"/>
        <v>0.5</v>
      </c>
      <c r="Q481" s="473"/>
      <c r="R481" s="531"/>
      <c r="S481" s="531"/>
      <c r="T481" s="531"/>
      <c r="U481" s="531"/>
      <c r="V481" s="490"/>
      <c r="W481" s="501">
        <f t="shared" si="149"/>
        <v>0</v>
      </c>
      <c r="X481" s="501">
        <f t="shared" si="150"/>
        <v>0.5</v>
      </c>
      <c r="Y481" s="473"/>
      <c r="Z481" s="531"/>
      <c r="AA481" s="531"/>
      <c r="AB481" s="531"/>
      <c r="AC481" s="531"/>
      <c r="AD481" s="490"/>
      <c r="AE481" s="503">
        <f t="shared" si="152"/>
        <v>0</v>
      </c>
    </row>
    <row r="482" spans="2:38" ht="15" customHeight="1" thickBot="1">
      <c r="B482" s="199" t="s">
        <v>46</v>
      </c>
      <c r="C482" s="87" t="s">
        <v>272</v>
      </c>
      <c r="D482" s="493"/>
      <c r="E482" s="494"/>
      <c r="F482" s="681"/>
      <c r="G482" s="511" t="s">
        <v>9</v>
      </c>
      <c r="H482" s="511" t="s">
        <v>132</v>
      </c>
      <c r="I482" s="500" t="s">
        <v>274</v>
      </c>
      <c r="J482" s="369"/>
      <c r="K482" s="380">
        <v>0.02</v>
      </c>
      <c r="L482" s="211"/>
      <c r="M482" s="535"/>
      <c r="N482" s="535"/>
      <c r="O482" s="192"/>
      <c r="P482" s="502">
        <f t="shared" si="153"/>
        <v>0.02</v>
      </c>
      <c r="Q482" s="155"/>
      <c r="R482" s="535"/>
      <c r="S482" s="535"/>
      <c r="T482" s="535"/>
      <c r="U482" s="535"/>
      <c r="V482" s="192"/>
      <c r="W482" s="152">
        <f t="shared" si="149"/>
        <v>0</v>
      </c>
      <c r="X482" s="152">
        <f t="shared" si="150"/>
        <v>0.02</v>
      </c>
      <c r="Y482" s="155"/>
      <c r="Z482" s="535"/>
      <c r="AA482" s="535"/>
      <c r="AB482" s="535"/>
      <c r="AC482" s="535"/>
      <c r="AD482" s="192"/>
      <c r="AE482" s="503">
        <f t="shared" si="152"/>
        <v>0</v>
      </c>
    </row>
    <row r="483" spans="2:38" ht="15" customHeight="1">
      <c r="B483" s="113" t="s">
        <v>46</v>
      </c>
      <c r="C483" s="511" t="s">
        <v>232</v>
      </c>
      <c r="D483" s="493"/>
      <c r="E483" s="494"/>
      <c r="F483" s="681"/>
      <c r="G483" s="106" t="s">
        <v>7</v>
      </c>
      <c r="H483" s="106"/>
      <c r="I483" s="107" t="s">
        <v>146</v>
      </c>
      <c r="J483" s="371">
        <v>0.2</v>
      </c>
      <c r="K483" s="381"/>
      <c r="L483" s="222"/>
      <c r="M483" s="605"/>
      <c r="N483" s="605"/>
      <c r="O483" s="480"/>
      <c r="P483" s="503">
        <f t="shared" ref="P483:P546" si="154">SUM(J483:O483)</f>
        <v>0.2</v>
      </c>
      <c r="Q483" s="604"/>
      <c r="R483" s="605"/>
      <c r="S483" s="605"/>
      <c r="T483" s="605"/>
      <c r="U483" s="605"/>
      <c r="V483" s="480"/>
      <c r="W483" s="503">
        <f t="shared" si="149"/>
        <v>0</v>
      </c>
      <c r="X483" s="503">
        <f t="shared" si="150"/>
        <v>0.2</v>
      </c>
      <c r="Y483" s="604"/>
      <c r="Z483" s="605"/>
      <c r="AA483" s="605"/>
      <c r="AB483" s="605"/>
      <c r="AC483" s="605"/>
      <c r="AD483" s="480"/>
      <c r="AE483" s="503">
        <f t="shared" si="152"/>
        <v>0</v>
      </c>
    </row>
    <row r="484" spans="2:38" ht="15" customHeight="1">
      <c r="B484" s="199" t="s">
        <v>83</v>
      </c>
      <c r="C484" s="200" t="s">
        <v>84</v>
      </c>
      <c r="D484" s="298" t="s">
        <v>35</v>
      </c>
      <c r="E484" s="9" t="s">
        <v>35</v>
      </c>
      <c r="F484" s="683" t="s">
        <v>455</v>
      </c>
      <c r="G484" s="87" t="s">
        <v>6</v>
      </c>
      <c r="H484" s="387"/>
      <c r="I484" s="612" t="s">
        <v>355</v>
      </c>
      <c r="J484" s="487">
        <v>0.1</v>
      </c>
      <c r="K484" s="487">
        <v>0.1</v>
      </c>
      <c r="L484" s="605"/>
      <c r="M484" s="605"/>
      <c r="N484" s="605"/>
      <c r="O484" s="480"/>
      <c r="P484" s="503">
        <f t="shared" si="154"/>
        <v>0.2</v>
      </c>
      <c r="Q484" s="604"/>
      <c r="R484" s="605"/>
      <c r="S484" s="605"/>
      <c r="T484" s="605"/>
      <c r="U484" s="605"/>
      <c r="V484" s="480"/>
      <c r="W484" s="503">
        <f t="shared" si="149"/>
        <v>0</v>
      </c>
      <c r="X484" s="503">
        <f t="shared" si="150"/>
        <v>0.2</v>
      </c>
      <c r="Y484" s="605"/>
      <c r="Z484" s="605"/>
      <c r="AA484" s="605"/>
      <c r="AB484" s="605"/>
      <c r="AC484" s="605"/>
      <c r="AD484" s="480"/>
      <c r="AE484" s="503">
        <f t="shared" si="152"/>
        <v>0</v>
      </c>
      <c r="AF484" s="263"/>
      <c r="AL484" s="259"/>
    </row>
    <row r="485" spans="2:38" ht="15" customHeight="1">
      <c r="B485" s="495" t="s">
        <v>83</v>
      </c>
      <c r="C485" s="83" t="s">
        <v>342</v>
      </c>
      <c r="D485" s="493"/>
      <c r="E485" s="494"/>
      <c r="F485" s="681"/>
      <c r="G485" s="521" t="s">
        <v>7</v>
      </c>
      <c r="H485" s="203"/>
      <c r="I485" s="523" t="s">
        <v>172</v>
      </c>
      <c r="J485" s="533">
        <v>0.94</v>
      </c>
      <c r="K485" s="533">
        <v>0.94</v>
      </c>
      <c r="L485" s="533">
        <v>0.94</v>
      </c>
      <c r="M485" s="533">
        <v>0.94</v>
      </c>
      <c r="N485" s="533">
        <v>0.94</v>
      </c>
      <c r="O485" s="710">
        <v>0.93</v>
      </c>
      <c r="P485" s="502">
        <f t="shared" si="154"/>
        <v>5.629999999999999</v>
      </c>
      <c r="Q485" s="533">
        <v>0.73</v>
      </c>
      <c r="R485" s="533">
        <v>0.93</v>
      </c>
      <c r="S485" s="516"/>
      <c r="T485" s="516"/>
      <c r="U485" s="516"/>
      <c r="V485" s="516"/>
      <c r="W485" s="502">
        <f t="shared" si="149"/>
        <v>1.6600000000000001</v>
      </c>
      <c r="X485" s="502">
        <f t="shared" si="150"/>
        <v>7.2899999999999991</v>
      </c>
      <c r="Y485" s="516"/>
      <c r="Z485" s="516"/>
      <c r="AA485" s="606"/>
      <c r="AB485" s="606"/>
      <c r="AC485" s="606"/>
      <c r="AD485" s="477"/>
      <c r="AE485" s="502">
        <f t="shared" si="152"/>
        <v>0</v>
      </c>
      <c r="AF485" s="263"/>
      <c r="AL485" s="259"/>
    </row>
    <row r="486" spans="2:38" ht="15" customHeight="1">
      <c r="B486" s="112" t="s">
        <v>83</v>
      </c>
      <c r="C486" s="84" t="s">
        <v>342</v>
      </c>
      <c r="D486" s="493"/>
      <c r="E486" s="494"/>
      <c r="F486" s="681"/>
      <c r="G486" s="511" t="s">
        <v>8</v>
      </c>
      <c r="H486" s="511" t="s">
        <v>51</v>
      </c>
      <c r="I486" s="500" t="s">
        <v>92</v>
      </c>
      <c r="J486" s="487">
        <v>1</v>
      </c>
      <c r="K486" s="487">
        <v>1</v>
      </c>
      <c r="L486" s="487">
        <v>1</v>
      </c>
      <c r="M486" s="487">
        <v>1</v>
      </c>
      <c r="N486" s="615">
        <v>1</v>
      </c>
      <c r="O486" s="457"/>
      <c r="P486" s="503">
        <f t="shared" si="154"/>
        <v>5</v>
      </c>
      <c r="Q486" s="338"/>
      <c r="R486" s="338"/>
      <c r="S486" s="338"/>
      <c r="T486" s="338"/>
      <c r="U486" s="338"/>
      <c r="V486" s="338"/>
      <c r="W486" s="503">
        <f t="shared" si="149"/>
        <v>0</v>
      </c>
      <c r="X486" s="503">
        <f t="shared" si="150"/>
        <v>5</v>
      </c>
      <c r="Y486" s="338"/>
      <c r="Z486" s="338"/>
      <c r="AA486" s="605"/>
      <c r="AB486" s="605"/>
      <c r="AC486" s="605"/>
      <c r="AD486" s="480"/>
      <c r="AE486" s="503">
        <f t="shared" si="152"/>
        <v>0</v>
      </c>
      <c r="AF486" s="263"/>
      <c r="AL486" s="259"/>
    </row>
    <row r="487" spans="2:38" ht="15" customHeight="1">
      <c r="B487" s="495" t="s">
        <v>83</v>
      </c>
      <c r="C487" s="83" t="s">
        <v>117</v>
      </c>
      <c r="D487" s="493"/>
      <c r="E487" s="494"/>
      <c r="F487" s="681"/>
      <c r="G487" s="521" t="s">
        <v>6</v>
      </c>
      <c r="H487" s="203"/>
      <c r="I487" s="523" t="s">
        <v>171</v>
      </c>
      <c r="J487" s="533">
        <v>0.55000000000000004</v>
      </c>
      <c r="K487" s="533">
        <v>0.55000000000000004</v>
      </c>
      <c r="L487" s="533">
        <v>0.6</v>
      </c>
      <c r="M487" s="533">
        <v>0.6</v>
      </c>
      <c r="N487" s="533">
        <v>0.6</v>
      </c>
      <c r="O487" s="458">
        <v>0.6</v>
      </c>
      <c r="P487" s="502">
        <f t="shared" si="154"/>
        <v>3.5000000000000004</v>
      </c>
      <c r="Q487" s="533">
        <v>0.6</v>
      </c>
      <c r="R487" s="533">
        <v>0.47</v>
      </c>
      <c r="S487" s="533">
        <v>0.05</v>
      </c>
      <c r="T487" s="533">
        <v>0.05</v>
      </c>
      <c r="U487" s="533">
        <v>0.05</v>
      </c>
      <c r="V487" s="518">
        <v>0.05</v>
      </c>
      <c r="W487" s="502">
        <f t="shared" si="149"/>
        <v>1.27</v>
      </c>
      <c r="X487" s="502">
        <f t="shared" si="150"/>
        <v>4.7700000000000005</v>
      </c>
      <c r="Y487" s="518">
        <v>0.05</v>
      </c>
      <c r="Z487" s="518">
        <v>0.05</v>
      </c>
      <c r="AA487" s="606"/>
      <c r="AB487" s="606"/>
      <c r="AC487" s="606"/>
      <c r="AD487" s="477"/>
      <c r="AE487" s="502">
        <f t="shared" si="152"/>
        <v>0.1</v>
      </c>
      <c r="AF487" s="263"/>
      <c r="AL487" s="259"/>
    </row>
    <row r="488" spans="2:38" ht="15" customHeight="1">
      <c r="B488" s="495" t="s">
        <v>83</v>
      </c>
      <c r="C488" s="610" t="s">
        <v>117</v>
      </c>
      <c r="D488" s="493"/>
      <c r="E488" s="494"/>
      <c r="F488" s="681"/>
      <c r="G488" s="610" t="s">
        <v>7</v>
      </c>
      <c r="H488" s="7"/>
      <c r="I488" s="611" t="s">
        <v>172</v>
      </c>
      <c r="J488" s="534">
        <v>0.05</v>
      </c>
      <c r="K488" s="534">
        <v>0.05</v>
      </c>
      <c r="L488" s="534">
        <v>0.05</v>
      </c>
      <c r="M488" s="534">
        <v>0.05</v>
      </c>
      <c r="N488" s="534">
        <v>0.05</v>
      </c>
      <c r="O488" s="406">
        <v>0.05</v>
      </c>
      <c r="P488" s="501">
        <f>SUM(J488:O488)</f>
        <v>0.3</v>
      </c>
      <c r="Q488" s="534">
        <v>0.05</v>
      </c>
      <c r="R488" s="534">
        <v>0.05</v>
      </c>
      <c r="S488" s="534">
        <v>0.05</v>
      </c>
      <c r="T488" s="534">
        <v>0.05</v>
      </c>
      <c r="U488" s="534">
        <v>0.05</v>
      </c>
      <c r="V488" s="712">
        <v>0.05</v>
      </c>
      <c r="W488" s="501">
        <f t="shared" si="149"/>
        <v>0.3</v>
      </c>
      <c r="X488" s="501">
        <f t="shared" si="150"/>
        <v>0.6</v>
      </c>
      <c r="Y488" s="712">
        <v>0.05</v>
      </c>
      <c r="Z488" s="712">
        <v>0.05</v>
      </c>
      <c r="AA488" s="531"/>
      <c r="AB488" s="531"/>
      <c r="AC488" s="531"/>
      <c r="AD488" s="490"/>
      <c r="AE488" s="501">
        <f>SUM(Y488:AD488)</f>
        <v>0.1</v>
      </c>
      <c r="AF488" s="263"/>
      <c r="AL488" s="259"/>
    </row>
    <row r="489" spans="2:38" ht="15" customHeight="1">
      <c r="B489" s="495" t="s">
        <v>83</v>
      </c>
      <c r="C489" s="610" t="s">
        <v>117</v>
      </c>
      <c r="D489" s="493"/>
      <c r="E489" s="494"/>
      <c r="F489" s="681"/>
      <c r="G489" s="610" t="s">
        <v>7</v>
      </c>
      <c r="H489" s="7"/>
      <c r="I489" s="611" t="s">
        <v>78</v>
      </c>
      <c r="J489" s="534">
        <v>1</v>
      </c>
      <c r="K489" s="534">
        <v>1</v>
      </c>
      <c r="L489" s="529"/>
      <c r="M489" s="529"/>
      <c r="N489" s="529"/>
      <c r="O489" s="417"/>
      <c r="P489" s="501">
        <f>SUM(J489:O489)</f>
        <v>2</v>
      </c>
      <c r="Q489" s="529"/>
      <c r="R489" s="529"/>
      <c r="S489" s="529"/>
      <c r="T489" s="529"/>
      <c r="U489" s="529"/>
      <c r="V489" s="529"/>
      <c r="W489" s="501">
        <f t="shared" si="149"/>
        <v>0</v>
      </c>
      <c r="X489" s="501">
        <f t="shared" si="150"/>
        <v>2</v>
      </c>
      <c r="Y489" s="529"/>
      <c r="Z489" s="529"/>
      <c r="AA489" s="531"/>
      <c r="AB489" s="531"/>
      <c r="AC489" s="531"/>
      <c r="AD489" s="490"/>
      <c r="AE489" s="501">
        <f>SUM(Y489:AD489)</f>
        <v>0</v>
      </c>
      <c r="AF489" s="263"/>
      <c r="AL489" s="259"/>
    </row>
    <row r="490" spans="2:38" ht="15" customHeight="1">
      <c r="B490" s="495" t="s">
        <v>83</v>
      </c>
      <c r="C490" s="610" t="s">
        <v>117</v>
      </c>
      <c r="D490" s="493"/>
      <c r="E490" s="494"/>
      <c r="F490" s="681"/>
      <c r="G490" s="610" t="s">
        <v>9</v>
      </c>
      <c r="H490" s="7" t="s">
        <v>85</v>
      </c>
      <c r="I490" s="524" t="s">
        <v>86</v>
      </c>
      <c r="J490" s="534">
        <v>1</v>
      </c>
      <c r="K490" s="534">
        <v>1</v>
      </c>
      <c r="L490" s="534">
        <v>1</v>
      </c>
      <c r="M490" s="534">
        <v>1</v>
      </c>
      <c r="N490" s="613">
        <v>1</v>
      </c>
      <c r="O490" s="614">
        <v>1</v>
      </c>
      <c r="P490" s="501">
        <f t="shared" si="154"/>
        <v>6</v>
      </c>
      <c r="Q490" s="613">
        <v>1</v>
      </c>
      <c r="R490" s="613">
        <v>1</v>
      </c>
      <c r="S490" s="531"/>
      <c r="T490" s="531"/>
      <c r="U490" s="531"/>
      <c r="V490" s="531"/>
      <c r="W490" s="501">
        <f t="shared" si="149"/>
        <v>2</v>
      </c>
      <c r="X490" s="501">
        <f t="shared" si="150"/>
        <v>8</v>
      </c>
      <c r="Y490" s="531"/>
      <c r="Z490" s="531"/>
      <c r="AA490" s="531"/>
      <c r="AB490" s="531"/>
      <c r="AC490" s="531"/>
      <c r="AD490" s="490"/>
      <c r="AE490" s="501">
        <f t="shared" ref="AE490:AE497" si="155">SUM(Y490:AD490)</f>
        <v>0</v>
      </c>
      <c r="AF490" s="263"/>
      <c r="AL490" s="259"/>
    </row>
    <row r="491" spans="2:38" ht="15" customHeight="1">
      <c r="B491" s="495" t="s">
        <v>83</v>
      </c>
      <c r="C491" s="610" t="s">
        <v>117</v>
      </c>
      <c r="D491" s="493"/>
      <c r="E491" s="494"/>
      <c r="F491" s="681"/>
      <c r="G491" s="610" t="s">
        <v>8</v>
      </c>
      <c r="H491" s="610" t="s">
        <v>164</v>
      </c>
      <c r="I491" s="611" t="s">
        <v>113</v>
      </c>
      <c r="J491" s="534">
        <v>1</v>
      </c>
      <c r="K491" s="534">
        <v>1</v>
      </c>
      <c r="L491" s="534">
        <v>1</v>
      </c>
      <c r="M491" s="534">
        <v>1</v>
      </c>
      <c r="N491" s="613">
        <v>1</v>
      </c>
      <c r="O491" s="614">
        <v>1</v>
      </c>
      <c r="P491" s="501">
        <f t="shared" si="154"/>
        <v>6</v>
      </c>
      <c r="Q491" s="613">
        <v>1</v>
      </c>
      <c r="R491" s="613">
        <v>1</v>
      </c>
      <c r="S491" s="531"/>
      <c r="T491" s="531"/>
      <c r="U491" s="531"/>
      <c r="V491" s="531"/>
      <c r="W491" s="501">
        <f t="shared" si="149"/>
        <v>2</v>
      </c>
      <c r="X491" s="501">
        <f t="shared" si="150"/>
        <v>8</v>
      </c>
      <c r="Y491" s="531"/>
      <c r="Z491" s="531"/>
      <c r="AA491" s="531"/>
      <c r="AB491" s="531"/>
      <c r="AC491" s="531"/>
      <c r="AD491" s="490"/>
      <c r="AE491" s="501">
        <f t="shared" si="155"/>
        <v>0</v>
      </c>
      <c r="AF491" s="263"/>
      <c r="AL491" s="259"/>
    </row>
    <row r="492" spans="2:38" ht="15" customHeight="1">
      <c r="B492" s="495" t="s">
        <v>83</v>
      </c>
      <c r="C492" s="610" t="s">
        <v>117</v>
      </c>
      <c r="D492" s="493"/>
      <c r="E492" s="494"/>
      <c r="F492" s="681"/>
      <c r="G492" s="610" t="s">
        <v>9</v>
      </c>
      <c r="H492" s="7" t="s">
        <v>164</v>
      </c>
      <c r="I492" s="611" t="s">
        <v>189</v>
      </c>
      <c r="J492" s="534">
        <v>1</v>
      </c>
      <c r="K492" s="534">
        <v>1</v>
      </c>
      <c r="L492" s="534">
        <v>1</v>
      </c>
      <c r="M492" s="534">
        <v>1</v>
      </c>
      <c r="N492" s="613">
        <v>1</v>
      </c>
      <c r="O492" s="614">
        <v>1</v>
      </c>
      <c r="P492" s="501">
        <f t="shared" si="154"/>
        <v>6</v>
      </c>
      <c r="Q492" s="613">
        <v>1</v>
      </c>
      <c r="R492" s="613">
        <v>1</v>
      </c>
      <c r="S492" s="531"/>
      <c r="T492" s="531"/>
      <c r="U492" s="531"/>
      <c r="V492" s="531"/>
      <c r="W492" s="501">
        <f t="shared" si="149"/>
        <v>2</v>
      </c>
      <c r="X492" s="501">
        <f t="shared" si="150"/>
        <v>8</v>
      </c>
      <c r="Y492" s="531"/>
      <c r="Z492" s="531"/>
      <c r="AA492" s="531"/>
      <c r="AB492" s="531"/>
      <c r="AC492" s="531"/>
      <c r="AD492" s="490"/>
      <c r="AE492" s="501">
        <f t="shared" si="155"/>
        <v>0</v>
      </c>
      <c r="AF492" s="263"/>
      <c r="AL492" s="259"/>
    </row>
    <row r="493" spans="2:38" ht="15" customHeight="1">
      <c r="B493" s="495" t="s">
        <v>83</v>
      </c>
      <c r="C493" s="610" t="s">
        <v>117</v>
      </c>
      <c r="D493" s="493"/>
      <c r="E493" s="494"/>
      <c r="F493" s="681"/>
      <c r="G493" s="610" t="s">
        <v>9</v>
      </c>
      <c r="H493" s="7" t="s">
        <v>91</v>
      </c>
      <c r="I493" s="611" t="s">
        <v>87</v>
      </c>
      <c r="J493" s="534">
        <v>1</v>
      </c>
      <c r="K493" s="534">
        <v>1</v>
      </c>
      <c r="L493" s="534">
        <v>1</v>
      </c>
      <c r="M493" s="534">
        <v>1</v>
      </c>
      <c r="N493" s="613">
        <v>1</v>
      </c>
      <c r="O493" s="614">
        <v>1</v>
      </c>
      <c r="P493" s="501">
        <f t="shared" si="154"/>
        <v>6</v>
      </c>
      <c r="Q493" s="613">
        <v>1</v>
      </c>
      <c r="R493" s="613">
        <v>1</v>
      </c>
      <c r="S493" s="613">
        <v>1</v>
      </c>
      <c r="T493" s="613">
        <v>1</v>
      </c>
      <c r="U493" s="613">
        <v>1</v>
      </c>
      <c r="V493" s="519">
        <v>1</v>
      </c>
      <c r="W493" s="501">
        <f t="shared" si="149"/>
        <v>6</v>
      </c>
      <c r="X493" s="501">
        <f t="shared" si="150"/>
        <v>12</v>
      </c>
      <c r="Y493" s="519">
        <v>1</v>
      </c>
      <c r="Z493" s="519">
        <v>1</v>
      </c>
      <c r="AA493" s="531"/>
      <c r="AB493" s="531"/>
      <c r="AC493" s="531"/>
      <c r="AD493" s="490"/>
      <c r="AE493" s="501">
        <f t="shared" si="155"/>
        <v>2</v>
      </c>
      <c r="AF493" s="263"/>
      <c r="AL493" s="259"/>
    </row>
    <row r="494" spans="2:38" ht="15" customHeight="1">
      <c r="B494" s="495" t="s">
        <v>83</v>
      </c>
      <c r="C494" s="610" t="s">
        <v>117</v>
      </c>
      <c r="D494" s="493"/>
      <c r="E494" s="494"/>
      <c r="F494" s="681"/>
      <c r="G494" s="610" t="s">
        <v>9</v>
      </c>
      <c r="H494" s="7" t="s">
        <v>91</v>
      </c>
      <c r="I494" s="611" t="s">
        <v>69</v>
      </c>
      <c r="J494" s="531"/>
      <c r="K494" s="531"/>
      <c r="L494" s="531"/>
      <c r="M494" s="531"/>
      <c r="N494" s="529"/>
      <c r="O494" s="614">
        <v>1</v>
      </c>
      <c r="P494" s="501">
        <f>SUM(J494:O494)</f>
        <v>1</v>
      </c>
      <c r="Q494" s="660">
        <v>1</v>
      </c>
      <c r="R494" s="613">
        <v>1</v>
      </c>
      <c r="S494" s="613">
        <v>1</v>
      </c>
      <c r="T494" s="613">
        <v>1</v>
      </c>
      <c r="U494" s="613">
        <v>1</v>
      </c>
      <c r="V494" s="300">
        <v>1</v>
      </c>
      <c r="W494" s="501">
        <f>SUM(Q494:V494)</f>
        <v>6</v>
      </c>
      <c r="X494" s="501">
        <f>SUM(P494,W494)</f>
        <v>7</v>
      </c>
      <c r="Y494" s="153">
        <v>1</v>
      </c>
      <c r="Z494" s="519">
        <v>1</v>
      </c>
      <c r="AA494" s="531"/>
      <c r="AB494" s="531"/>
      <c r="AC494" s="531"/>
      <c r="AD494" s="490"/>
      <c r="AE494" s="501">
        <f>SUM(Y494:AD494)</f>
        <v>2</v>
      </c>
      <c r="AF494" s="263"/>
      <c r="AL494" s="259"/>
    </row>
    <row r="495" spans="2:38" ht="15" customHeight="1">
      <c r="B495" s="495" t="s">
        <v>83</v>
      </c>
      <c r="C495" s="610" t="s">
        <v>117</v>
      </c>
      <c r="D495" s="493"/>
      <c r="E495" s="494"/>
      <c r="F495" s="681"/>
      <c r="G495" s="521" t="s">
        <v>9</v>
      </c>
      <c r="H495" s="203" t="s">
        <v>89</v>
      </c>
      <c r="I495" s="523" t="s">
        <v>88</v>
      </c>
      <c r="J495" s="533">
        <v>1</v>
      </c>
      <c r="K495" s="533">
        <v>1</v>
      </c>
      <c r="L495" s="533">
        <v>1</v>
      </c>
      <c r="M495" s="533">
        <v>1</v>
      </c>
      <c r="N495" s="651">
        <v>1</v>
      </c>
      <c r="O495" s="679">
        <v>1</v>
      </c>
      <c r="P495" s="502">
        <f t="shared" si="154"/>
        <v>6</v>
      </c>
      <c r="Q495" s="606"/>
      <c r="R495" s="606"/>
      <c r="S495" s="606"/>
      <c r="T495" s="606"/>
      <c r="U495" s="606"/>
      <c r="V495" s="606"/>
      <c r="W495" s="502">
        <f t="shared" si="149"/>
        <v>0</v>
      </c>
      <c r="X495" s="502">
        <f t="shared" si="150"/>
        <v>6</v>
      </c>
      <c r="Y495" s="606"/>
      <c r="Z495" s="606"/>
      <c r="AA495" s="606"/>
      <c r="AB495" s="606"/>
      <c r="AC495" s="606"/>
      <c r="AD495" s="477"/>
      <c r="AE495" s="502">
        <f t="shared" si="155"/>
        <v>0</v>
      </c>
      <c r="AF495" s="263"/>
      <c r="AL495" s="259"/>
    </row>
    <row r="496" spans="2:38" ht="15" customHeight="1">
      <c r="B496" s="495" t="s">
        <v>83</v>
      </c>
      <c r="C496" s="610" t="s">
        <v>117</v>
      </c>
      <c r="D496" s="493"/>
      <c r="E496" s="494"/>
      <c r="F496" s="681"/>
      <c r="G496" s="610" t="s">
        <v>9</v>
      </c>
      <c r="H496" s="7" t="s">
        <v>89</v>
      </c>
      <c r="I496" s="611" t="s">
        <v>90</v>
      </c>
      <c r="J496" s="534">
        <v>1</v>
      </c>
      <c r="K496" s="534">
        <v>1</v>
      </c>
      <c r="L496" s="534">
        <v>1</v>
      </c>
      <c r="M496" s="534">
        <v>1</v>
      </c>
      <c r="N496" s="613">
        <v>1</v>
      </c>
      <c r="O496" s="614">
        <v>1</v>
      </c>
      <c r="P496" s="501">
        <f t="shared" si="154"/>
        <v>6</v>
      </c>
      <c r="Q496" s="613">
        <v>1</v>
      </c>
      <c r="R496" s="613">
        <v>1</v>
      </c>
      <c r="S496" s="613">
        <v>1</v>
      </c>
      <c r="T496" s="613">
        <v>1</v>
      </c>
      <c r="U496" s="613">
        <v>1</v>
      </c>
      <c r="V496" s="519">
        <v>1</v>
      </c>
      <c r="W496" s="501">
        <f t="shared" si="149"/>
        <v>6</v>
      </c>
      <c r="X496" s="501">
        <f t="shared" si="150"/>
        <v>12</v>
      </c>
      <c r="Y496" s="519">
        <v>1</v>
      </c>
      <c r="Z496" s="519">
        <v>1</v>
      </c>
      <c r="AA496" s="531"/>
      <c r="AB496" s="531"/>
      <c r="AC496" s="531"/>
      <c r="AD496" s="490"/>
      <c r="AE496" s="501">
        <f t="shared" si="155"/>
        <v>2</v>
      </c>
      <c r="AF496" s="263"/>
      <c r="AL496" s="259"/>
    </row>
    <row r="497" spans="2:38" ht="15" customHeight="1">
      <c r="B497" s="495" t="s">
        <v>83</v>
      </c>
      <c r="C497" s="84" t="s">
        <v>117</v>
      </c>
      <c r="D497" s="493"/>
      <c r="E497" s="494"/>
      <c r="F497" s="681"/>
      <c r="G497" s="84" t="s">
        <v>9</v>
      </c>
      <c r="H497" s="178" t="s">
        <v>89</v>
      </c>
      <c r="I497" s="446" t="s">
        <v>108</v>
      </c>
      <c r="J497" s="159">
        <v>1</v>
      </c>
      <c r="K497" s="159">
        <v>1</v>
      </c>
      <c r="L497" s="159">
        <v>1</v>
      </c>
      <c r="M497" s="159">
        <v>1</v>
      </c>
      <c r="N497" s="617">
        <v>1</v>
      </c>
      <c r="O497" s="661">
        <v>1</v>
      </c>
      <c r="P497" s="121">
        <f t="shared" si="154"/>
        <v>6</v>
      </c>
      <c r="Q497" s="617">
        <v>1</v>
      </c>
      <c r="R497" s="617">
        <v>1</v>
      </c>
      <c r="S497" s="617">
        <v>1</v>
      </c>
      <c r="T497" s="617">
        <v>1</v>
      </c>
      <c r="U497" s="617">
        <v>1</v>
      </c>
      <c r="V497" s="421">
        <v>1</v>
      </c>
      <c r="W497" s="121">
        <f t="shared" si="149"/>
        <v>6</v>
      </c>
      <c r="X497" s="121">
        <f t="shared" si="150"/>
        <v>12</v>
      </c>
      <c r="Y497" s="421">
        <v>1</v>
      </c>
      <c r="Z497" s="421">
        <v>1</v>
      </c>
      <c r="AA497" s="216"/>
      <c r="AB497" s="216"/>
      <c r="AC497" s="216"/>
      <c r="AD497" s="227"/>
      <c r="AE497" s="121">
        <f t="shared" si="155"/>
        <v>2</v>
      </c>
      <c r="AF497" s="263"/>
      <c r="AL497" s="259"/>
    </row>
    <row r="498" spans="2:38" ht="15" customHeight="1">
      <c r="B498" s="495" t="s">
        <v>83</v>
      </c>
      <c r="C498" s="511" t="s">
        <v>117</v>
      </c>
      <c r="D498" s="493"/>
      <c r="E498" s="494"/>
      <c r="F498" s="681"/>
      <c r="G498" s="511" t="s">
        <v>9</v>
      </c>
      <c r="H498" s="202" t="s">
        <v>436</v>
      </c>
      <c r="I498" s="500" t="s">
        <v>435</v>
      </c>
      <c r="J498" s="604"/>
      <c r="K498" s="605"/>
      <c r="L498" s="605"/>
      <c r="M498" s="605"/>
      <c r="N498" s="615">
        <v>0.3</v>
      </c>
      <c r="O498" s="480"/>
      <c r="P498" s="503">
        <f t="shared" si="154"/>
        <v>0.3</v>
      </c>
      <c r="Q498" s="605"/>
      <c r="R498" s="605"/>
      <c r="S498" s="605"/>
      <c r="T498" s="605"/>
      <c r="U498" s="605"/>
      <c r="V498" s="480"/>
      <c r="W498" s="503">
        <f t="shared" si="149"/>
        <v>0</v>
      </c>
      <c r="X498" s="503">
        <f t="shared" si="150"/>
        <v>0.3</v>
      </c>
      <c r="Y498" s="605"/>
      <c r="Z498" s="605"/>
      <c r="AA498" s="605"/>
      <c r="AB498" s="605"/>
      <c r="AC498" s="605"/>
      <c r="AD498" s="480"/>
      <c r="AE498" s="503">
        <f t="shared" ref="AE498" si="156">SUM(Y498:AD498)</f>
        <v>0</v>
      </c>
      <c r="AF498" s="263"/>
      <c r="AL498" s="259"/>
    </row>
    <row r="499" spans="2:38" ht="15" customHeight="1">
      <c r="B499" s="495" t="s">
        <v>83</v>
      </c>
      <c r="C499" s="521" t="s">
        <v>433</v>
      </c>
      <c r="D499" s="493"/>
      <c r="E499" s="494"/>
      <c r="F499" s="681"/>
      <c r="G499" s="521" t="s">
        <v>7</v>
      </c>
      <c r="H499" s="203"/>
      <c r="I499" s="523" t="s">
        <v>182</v>
      </c>
      <c r="J499" s="516"/>
      <c r="K499" s="606"/>
      <c r="L499" s="516"/>
      <c r="M499" s="650"/>
      <c r="N499" s="516"/>
      <c r="O499" s="456"/>
      <c r="P499" s="502">
        <f t="shared" si="154"/>
        <v>0</v>
      </c>
      <c r="Q499" s="485">
        <v>1</v>
      </c>
      <c r="R499" s="533">
        <v>1</v>
      </c>
      <c r="S499" s="533">
        <v>1</v>
      </c>
      <c r="T499" s="533">
        <v>1</v>
      </c>
      <c r="U499" s="533">
        <v>0.85</v>
      </c>
      <c r="V499" s="357">
        <v>1</v>
      </c>
      <c r="W499" s="502">
        <f t="shared" si="149"/>
        <v>5.85</v>
      </c>
      <c r="X499" s="502">
        <f t="shared" si="150"/>
        <v>5.85</v>
      </c>
      <c r="Y499" s="518">
        <v>1</v>
      </c>
      <c r="Z499" s="518">
        <v>1</v>
      </c>
      <c r="AA499" s="606"/>
      <c r="AB499" s="606"/>
      <c r="AC499" s="606"/>
      <c r="AD499" s="477"/>
      <c r="AE499" s="502">
        <f t="shared" ref="AE499" si="157">SUM(Y499:AD499)</f>
        <v>2</v>
      </c>
      <c r="AF499" s="263"/>
      <c r="AL499" s="259"/>
    </row>
    <row r="500" spans="2:38" ht="15" customHeight="1">
      <c r="B500" s="495" t="s">
        <v>83</v>
      </c>
      <c r="C500" s="610" t="s">
        <v>433</v>
      </c>
      <c r="D500" s="493"/>
      <c r="E500" s="494"/>
      <c r="F500" s="681"/>
      <c r="G500" s="610" t="s">
        <v>7</v>
      </c>
      <c r="H500" s="7"/>
      <c r="I500" s="611" t="s">
        <v>172</v>
      </c>
      <c r="J500" s="531"/>
      <c r="K500" s="531"/>
      <c r="L500" s="531"/>
      <c r="M500" s="531"/>
      <c r="N500" s="531"/>
      <c r="O500" s="406">
        <v>0.01</v>
      </c>
      <c r="P500" s="501">
        <f>SUM(J500:O500)</f>
        <v>0.01</v>
      </c>
      <c r="Q500" s="534">
        <v>0.02</v>
      </c>
      <c r="R500" s="534">
        <v>0.02</v>
      </c>
      <c r="S500" s="534">
        <v>0.8</v>
      </c>
      <c r="T500" s="534">
        <v>0.95</v>
      </c>
      <c r="U500" s="534">
        <v>0.95</v>
      </c>
      <c r="V500" s="300">
        <v>0.95</v>
      </c>
      <c r="W500" s="501">
        <f t="shared" si="149"/>
        <v>3.6900000000000004</v>
      </c>
      <c r="X500" s="501">
        <f t="shared" si="150"/>
        <v>3.7</v>
      </c>
      <c r="Y500" s="519">
        <v>0.95</v>
      </c>
      <c r="Z500" s="519">
        <v>0.95</v>
      </c>
      <c r="AA500" s="531"/>
      <c r="AB500" s="531"/>
      <c r="AC500" s="531"/>
      <c r="AD500" s="490"/>
      <c r="AE500" s="501">
        <f>SUM(Y500:AD500)</f>
        <v>1.9</v>
      </c>
      <c r="AF500" s="263"/>
      <c r="AL500" s="259"/>
    </row>
    <row r="501" spans="2:38" ht="15" customHeight="1">
      <c r="B501" s="495" t="s">
        <v>83</v>
      </c>
      <c r="C501" s="610" t="s">
        <v>433</v>
      </c>
      <c r="D501" s="493"/>
      <c r="E501" s="494"/>
      <c r="F501" s="681"/>
      <c r="G501" s="610" t="s">
        <v>9</v>
      </c>
      <c r="H501" s="7" t="s">
        <v>51</v>
      </c>
      <c r="I501" s="611" t="s">
        <v>92</v>
      </c>
      <c r="J501" s="531"/>
      <c r="K501" s="531"/>
      <c r="L501" s="531"/>
      <c r="M501" s="529"/>
      <c r="N501" s="529"/>
      <c r="O501" s="680">
        <v>1</v>
      </c>
      <c r="P501" s="501">
        <f>SUM(J501:O501)</f>
        <v>1</v>
      </c>
      <c r="Q501" s="660">
        <v>1</v>
      </c>
      <c r="R501" s="613">
        <v>1</v>
      </c>
      <c r="S501" s="613">
        <v>1</v>
      </c>
      <c r="T501" s="613">
        <v>1</v>
      </c>
      <c r="U501" s="613">
        <v>1</v>
      </c>
      <c r="V501" s="300">
        <v>1</v>
      </c>
      <c r="W501" s="501">
        <f>SUM(Q501:V501)</f>
        <v>6</v>
      </c>
      <c r="X501" s="501">
        <f>SUM(P501,W501)</f>
        <v>7</v>
      </c>
      <c r="Y501" s="519">
        <v>1</v>
      </c>
      <c r="Z501" s="519">
        <v>1</v>
      </c>
      <c r="AA501" s="531"/>
      <c r="AB501" s="531"/>
      <c r="AC501" s="531"/>
      <c r="AD501" s="490"/>
      <c r="AE501" s="501">
        <f>SUM(Y501:AD501)</f>
        <v>2</v>
      </c>
      <c r="AF501" s="263"/>
      <c r="AL501" s="259"/>
    </row>
    <row r="502" spans="2:38" ht="15" customHeight="1">
      <c r="B502" s="495" t="s">
        <v>83</v>
      </c>
      <c r="C502" s="610" t="s">
        <v>433</v>
      </c>
      <c r="D502" s="493"/>
      <c r="E502" s="494"/>
      <c r="F502" s="681"/>
      <c r="G502" s="610" t="s">
        <v>9</v>
      </c>
      <c r="H502" s="7" t="s">
        <v>89</v>
      </c>
      <c r="I502" s="611" t="s">
        <v>88</v>
      </c>
      <c r="J502" s="531"/>
      <c r="K502" s="531"/>
      <c r="L502" s="531"/>
      <c r="M502" s="531"/>
      <c r="N502" s="531"/>
      <c r="O502" s="490"/>
      <c r="P502" s="501">
        <f t="shared" ref="P502" si="158">SUM(J502:O502)</f>
        <v>0</v>
      </c>
      <c r="Q502" s="613">
        <v>1</v>
      </c>
      <c r="R502" s="613">
        <v>1</v>
      </c>
      <c r="S502" s="613">
        <v>1</v>
      </c>
      <c r="T502" s="613">
        <v>1</v>
      </c>
      <c r="U502" s="519">
        <v>1</v>
      </c>
      <c r="V502" s="519">
        <v>1</v>
      </c>
      <c r="W502" s="501">
        <f t="shared" ref="W502" si="159">SUM(Q502:V502)</f>
        <v>6</v>
      </c>
      <c r="X502" s="501">
        <f t="shared" ref="X502" si="160">SUM(P502,W502)</f>
        <v>6</v>
      </c>
      <c r="Y502" s="519">
        <v>1</v>
      </c>
      <c r="Z502" s="519">
        <v>1</v>
      </c>
      <c r="AA502" s="531"/>
      <c r="AB502" s="531"/>
      <c r="AC502" s="531"/>
      <c r="AD502" s="490"/>
      <c r="AE502" s="501">
        <f t="shared" ref="AE502:AE513" si="161">SUM(Y502:AD502)</f>
        <v>2</v>
      </c>
      <c r="AF502" s="263"/>
      <c r="AL502" s="259"/>
    </row>
    <row r="503" spans="2:38" ht="15" customHeight="1">
      <c r="B503" s="495" t="s">
        <v>83</v>
      </c>
      <c r="C503" s="610" t="s">
        <v>433</v>
      </c>
      <c r="D503" s="493"/>
      <c r="E503" s="494"/>
      <c r="F503" s="681"/>
      <c r="G503" s="610" t="s">
        <v>9</v>
      </c>
      <c r="H503" s="7" t="s">
        <v>89</v>
      </c>
      <c r="I503" s="524" t="s">
        <v>434</v>
      </c>
      <c r="J503" s="531"/>
      <c r="K503" s="531"/>
      <c r="L503" s="531"/>
      <c r="M503" s="529"/>
      <c r="N503" s="529"/>
      <c r="O503" s="613">
        <v>1</v>
      </c>
      <c r="P503" s="501">
        <f t="shared" si="154"/>
        <v>1</v>
      </c>
      <c r="Q503" s="660">
        <v>1</v>
      </c>
      <c r="R503" s="613">
        <v>1</v>
      </c>
      <c r="S503" s="613">
        <v>1</v>
      </c>
      <c r="T503" s="613">
        <v>1</v>
      </c>
      <c r="U503" s="519">
        <v>1</v>
      </c>
      <c r="V503" s="300">
        <v>1</v>
      </c>
      <c r="W503" s="501">
        <f t="shared" si="149"/>
        <v>6</v>
      </c>
      <c r="X503" s="501">
        <f t="shared" si="150"/>
        <v>7</v>
      </c>
      <c r="Y503" s="519">
        <v>1</v>
      </c>
      <c r="Z503" s="519">
        <v>1</v>
      </c>
      <c r="AA503" s="531"/>
      <c r="AB503" s="531"/>
      <c r="AC503" s="531"/>
      <c r="AD503" s="490"/>
      <c r="AE503" s="501">
        <f t="shared" si="161"/>
        <v>2</v>
      </c>
      <c r="AF503" s="263"/>
      <c r="AL503" s="259"/>
    </row>
    <row r="504" spans="2:38" ht="15" customHeight="1">
      <c r="B504" s="495" t="s">
        <v>83</v>
      </c>
      <c r="C504" s="610" t="s">
        <v>433</v>
      </c>
      <c r="D504" s="493"/>
      <c r="E504" s="494"/>
      <c r="F504" s="681"/>
      <c r="G504" s="610" t="s">
        <v>9</v>
      </c>
      <c r="H504" s="7" t="s">
        <v>428</v>
      </c>
      <c r="I504" s="611" t="s">
        <v>435</v>
      </c>
      <c r="J504" s="531"/>
      <c r="K504" s="531"/>
      <c r="L504" s="531"/>
      <c r="M504" s="529"/>
      <c r="N504" s="529"/>
      <c r="O504" s="613">
        <v>1</v>
      </c>
      <c r="P504" s="501">
        <f t="shared" si="154"/>
        <v>1</v>
      </c>
      <c r="Q504" s="660">
        <v>1</v>
      </c>
      <c r="R504" s="613">
        <v>1</v>
      </c>
      <c r="S504" s="606"/>
      <c r="T504" s="606"/>
      <c r="U504" s="606"/>
      <c r="V504" s="606"/>
      <c r="W504" s="501">
        <f t="shared" si="149"/>
        <v>2</v>
      </c>
      <c r="X504" s="501">
        <f t="shared" si="150"/>
        <v>3</v>
      </c>
      <c r="Y504" s="531"/>
      <c r="Z504" s="531"/>
      <c r="AA504" s="531"/>
      <c r="AB504" s="531"/>
      <c r="AC504" s="531"/>
      <c r="AD504" s="490"/>
      <c r="AE504" s="501">
        <f t="shared" ref="AE504:AE505" si="162">SUM(Y504:AD504)</f>
        <v>0</v>
      </c>
      <c r="AF504" s="263"/>
      <c r="AL504" s="259"/>
    </row>
    <row r="505" spans="2:38" ht="15" customHeight="1">
      <c r="B505" s="495" t="s">
        <v>83</v>
      </c>
      <c r="C505" s="610" t="s">
        <v>433</v>
      </c>
      <c r="D505" s="493"/>
      <c r="E505" s="494"/>
      <c r="F505" s="681"/>
      <c r="G505" s="610" t="s">
        <v>9</v>
      </c>
      <c r="H505" s="7" t="s">
        <v>85</v>
      </c>
      <c r="I505" s="524" t="s">
        <v>86</v>
      </c>
      <c r="J505" s="531"/>
      <c r="K505" s="531"/>
      <c r="L505" s="531"/>
      <c r="M505" s="529"/>
      <c r="N505" s="529"/>
      <c r="O505" s="490"/>
      <c r="P505" s="501">
        <f t="shared" si="154"/>
        <v>0</v>
      </c>
      <c r="Q505" s="606"/>
      <c r="R505" s="606"/>
      <c r="S505" s="613">
        <v>1</v>
      </c>
      <c r="T505" s="613">
        <v>1</v>
      </c>
      <c r="U505" s="613">
        <v>1</v>
      </c>
      <c r="V505" s="519">
        <v>1</v>
      </c>
      <c r="W505" s="501">
        <f t="shared" si="149"/>
        <v>4</v>
      </c>
      <c r="X505" s="501">
        <f t="shared" si="150"/>
        <v>4</v>
      </c>
      <c r="Y505" s="519">
        <v>1</v>
      </c>
      <c r="Z505" s="519">
        <v>1</v>
      </c>
      <c r="AA505" s="531"/>
      <c r="AB505" s="531"/>
      <c r="AC505" s="531"/>
      <c r="AD505" s="490"/>
      <c r="AE505" s="501">
        <f t="shared" si="162"/>
        <v>2</v>
      </c>
      <c r="AF505" s="263"/>
      <c r="AL505" s="259"/>
    </row>
    <row r="506" spans="2:38" ht="15" customHeight="1">
      <c r="B506" s="495" t="s">
        <v>83</v>
      </c>
      <c r="C506" s="610" t="s">
        <v>433</v>
      </c>
      <c r="D506" s="493"/>
      <c r="E506" s="494"/>
      <c r="F506" s="681"/>
      <c r="G506" s="610" t="s">
        <v>8</v>
      </c>
      <c r="H506" s="610" t="s">
        <v>164</v>
      </c>
      <c r="I506" s="611" t="s">
        <v>113</v>
      </c>
      <c r="J506" s="531"/>
      <c r="K506" s="531"/>
      <c r="L506" s="531"/>
      <c r="M506" s="529"/>
      <c r="N506" s="529"/>
      <c r="O506" s="490"/>
      <c r="P506" s="501">
        <f t="shared" si="154"/>
        <v>0</v>
      </c>
      <c r="Q506" s="606"/>
      <c r="R506" s="606"/>
      <c r="S506" s="613">
        <v>1</v>
      </c>
      <c r="T506" s="613">
        <v>1</v>
      </c>
      <c r="U506" s="519">
        <v>1</v>
      </c>
      <c r="V506" s="519">
        <v>1</v>
      </c>
      <c r="W506" s="501">
        <f t="shared" si="149"/>
        <v>4</v>
      </c>
      <c r="X506" s="501">
        <f t="shared" si="150"/>
        <v>4</v>
      </c>
      <c r="Y506" s="519">
        <v>1</v>
      </c>
      <c r="Z506" s="519">
        <v>1</v>
      </c>
      <c r="AA506" s="531"/>
      <c r="AB506" s="531"/>
      <c r="AC506" s="531"/>
      <c r="AD506" s="490"/>
      <c r="AE506" s="501">
        <f t="shared" si="161"/>
        <v>2</v>
      </c>
      <c r="AF506" s="263"/>
      <c r="AL506" s="259"/>
    </row>
    <row r="507" spans="2:38" ht="15" customHeight="1">
      <c r="B507" s="495" t="s">
        <v>83</v>
      </c>
      <c r="C507" s="511" t="s">
        <v>433</v>
      </c>
      <c r="D507" s="493"/>
      <c r="E507" s="494"/>
      <c r="F507" s="681"/>
      <c r="G507" s="511" t="s">
        <v>9</v>
      </c>
      <c r="H507" s="202" t="s">
        <v>164</v>
      </c>
      <c r="I507" s="500" t="s">
        <v>189</v>
      </c>
      <c r="J507" s="535"/>
      <c r="K507" s="535"/>
      <c r="L507" s="535"/>
      <c r="M507" s="535"/>
      <c r="N507" s="535"/>
      <c r="O507" s="192"/>
      <c r="P507" s="152">
        <f t="shared" si="154"/>
        <v>0</v>
      </c>
      <c r="Q507" s="535"/>
      <c r="R507" s="535"/>
      <c r="S507" s="618">
        <v>1</v>
      </c>
      <c r="T507" s="618">
        <v>1</v>
      </c>
      <c r="U507" s="291">
        <v>1</v>
      </c>
      <c r="V507" s="519">
        <v>1</v>
      </c>
      <c r="W507" s="152">
        <f t="shared" si="149"/>
        <v>4</v>
      </c>
      <c r="X507" s="152">
        <f t="shared" si="150"/>
        <v>4</v>
      </c>
      <c r="Y507" s="572">
        <v>1</v>
      </c>
      <c r="Z507" s="515">
        <v>1</v>
      </c>
      <c r="AA507" s="605"/>
      <c r="AB507" s="605"/>
      <c r="AC507" s="605"/>
      <c r="AD507" s="480"/>
      <c r="AE507" s="503">
        <f t="shared" si="161"/>
        <v>2</v>
      </c>
      <c r="AF507" s="263"/>
      <c r="AL507" s="259"/>
    </row>
    <row r="508" spans="2:38" ht="15" customHeight="1">
      <c r="B508" s="495" t="s">
        <v>83</v>
      </c>
      <c r="C508" s="83" t="s">
        <v>483</v>
      </c>
      <c r="D508" s="493"/>
      <c r="E508" s="494"/>
      <c r="F508" s="681"/>
      <c r="G508" s="521" t="s">
        <v>7</v>
      </c>
      <c r="H508" s="203"/>
      <c r="I508" s="523" t="s">
        <v>477</v>
      </c>
      <c r="J508" s="606"/>
      <c r="K508" s="606"/>
      <c r="L508" s="606"/>
      <c r="M508" s="606"/>
      <c r="N508" s="516"/>
      <c r="O508" s="456"/>
      <c r="P508" s="502">
        <f t="shared" si="154"/>
        <v>0</v>
      </c>
      <c r="Q508" s="606"/>
      <c r="R508" s="516"/>
      <c r="S508" s="716"/>
      <c r="T508" s="716"/>
      <c r="U508" s="716"/>
      <c r="V508" s="940"/>
      <c r="W508" s="502">
        <f t="shared" si="149"/>
        <v>0</v>
      </c>
      <c r="X508" s="502">
        <f t="shared" si="150"/>
        <v>0</v>
      </c>
      <c r="Y508" s="716"/>
      <c r="Z508" s="716"/>
      <c r="AA508" s="606"/>
      <c r="AB508" s="606"/>
      <c r="AC508" s="606"/>
      <c r="AD508" s="477"/>
      <c r="AE508" s="502">
        <f t="shared" si="161"/>
        <v>0</v>
      </c>
      <c r="AF508" s="263"/>
      <c r="AL508" s="259"/>
    </row>
    <row r="509" spans="2:38" ht="15" customHeight="1">
      <c r="B509" s="495" t="s">
        <v>83</v>
      </c>
      <c r="C509" s="610" t="s">
        <v>483</v>
      </c>
      <c r="D509" s="493"/>
      <c r="E509" s="494"/>
      <c r="F509" s="681"/>
      <c r="G509" s="610" t="s">
        <v>134</v>
      </c>
      <c r="H509" s="7"/>
      <c r="I509" s="611" t="s">
        <v>120</v>
      </c>
      <c r="J509" s="531"/>
      <c r="K509" s="531"/>
      <c r="L509" s="531"/>
      <c r="M509" s="531"/>
      <c r="N509" s="529"/>
      <c r="O509" s="417"/>
      <c r="P509" s="501">
        <f t="shared" si="154"/>
        <v>0</v>
      </c>
      <c r="Q509" s="531"/>
      <c r="R509" s="529"/>
      <c r="S509" s="517"/>
      <c r="T509" s="517"/>
      <c r="U509" s="517"/>
      <c r="V509" s="517"/>
      <c r="W509" s="501">
        <f t="shared" si="149"/>
        <v>0</v>
      </c>
      <c r="X509" s="501">
        <f t="shared" si="150"/>
        <v>0</v>
      </c>
      <c r="Y509" s="517"/>
      <c r="Z509" s="517"/>
      <c r="AA509" s="531"/>
      <c r="AB509" s="531"/>
      <c r="AC509" s="531"/>
      <c r="AD509" s="490"/>
      <c r="AE509" s="501">
        <f t="shared" si="161"/>
        <v>0</v>
      </c>
      <c r="AF509" s="263"/>
      <c r="AL509" s="259"/>
    </row>
    <row r="510" spans="2:38" ht="15" customHeight="1">
      <c r="B510" s="495" t="s">
        <v>83</v>
      </c>
      <c r="C510" s="511" t="s">
        <v>483</v>
      </c>
      <c r="D510" s="493"/>
      <c r="E510" s="494"/>
      <c r="F510" s="681"/>
      <c r="G510" s="511"/>
      <c r="H510" s="202"/>
      <c r="I510" s="500"/>
      <c r="J510" s="605"/>
      <c r="K510" s="605"/>
      <c r="L510" s="605"/>
      <c r="M510" s="605"/>
      <c r="N510" s="338"/>
      <c r="O510" s="457"/>
      <c r="P510" s="503">
        <f t="shared" si="154"/>
        <v>0</v>
      </c>
      <c r="Q510" s="604"/>
      <c r="R510" s="605"/>
      <c r="S510" s="605"/>
      <c r="T510" s="605"/>
      <c r="U510" s="605"/>
      <c r="V510" s="480"/>
      <c r="W510" s="503">
        <f t="shared" si="149"/>
        <v>0</v>
      </c>
      <c r="X510" s="503">
        <f t="shared" si="150"/>
        <v>0</v>
      </c>
      <c r="Y510" s="605"/>
      <c r="Z510" s="605"/>
      <c r="AA510" s="605"/>
      <c r="AB510" s="605"/>
      <c r="AC510" s="605"/>
      <c r="AD510" s="480"/>
      <c r="AE510" s="503">
        <f t="shared" si="161"/>
        <v>0</v>
      </c>
      <c r="AF510" s="263"/>
      <c r="AL510" s="259"/>
    </row>
    <row r="511" spans="2:38" ht="15" customHeight="1">
      <c r="B511" s="495" t="s">
        <v>83</v>
      </c>
      <c r="C511" s="521" t="s">
        <v>766</v>
      </c>
      <c r="D511" s="493"/>
      <c r="E511" s="494"/>
      <c r="F511" s="681"/>
      <c r="G511" s="521" t="s">
        <v>9</v>
      </c>
      <c r="H511" s="203"/>
      <c r="I511" s="523" t="s">
        <v>120</v>
      </c>
      <c r="J511" s="606"/>
      <c r="K511" s="606"/>
      <c r="L511" s="606"/>
      <c r="M511" s="606"/>
      <c r="N511" s="516"/>
      <c r="O511" s="456"/>
      <c r="P511" s="502">
        <f t="shared" si="154"/>
        <v>0</v>
      </c>
      <c r="Q511" s="504"/>
      <c r="R511" s="606"/>
      <c r="S511" s="716"/>
      <c r="T511" s="486">
        <v>1</v>
      </c>
      <c r="U511" s="486">
        <v>1</v>
      </c>
      <c r="V511" s="603">
        <v>1</v>
      </c>
      <c r="W511" s="502">
        <f t="shared" si="149"/>
        <v>3</v>
      </c>
      <c r="X511" s="502">
        <f t="shared" si="150"/>
        <v>3</v>
      </c>
      <c r="Y511" s="486">
        <v>1</v>
      </c>
      <c r="Z511" s="486">
        <v>1</v>
      </c>
      <c r="AA511" s="606"/>
      <c r="AB511" s="606"/>
      <c r="AC511" s="606"/>
      <c r="AD511" s="477"/>
      <c r="AE511" s="502">
        <f t="shared" si="161"/>
        <v>2</v>
      </c>
      <c r="AF511" s="263"/>
      <c r="AL511" s="259"/>
    </row>
    <row r="512" spans="2:38" ht="15" customHeight="1">
      <c r="B512" s="495" t="s">
        <v>83</v>
      </c>
      <c r="C512" s="610" t="s">
        <v>766</v>
      </c>
      <c r="D512" s="493"/>
      <c r="E512" s="494"/>
      <c r="F512" s="681"/>
      <c r="G512" s="610" t="s">
        <v>134</v>
      </c>
      <c r="H512" s="7"/>
      <c r="I512" s="611" t="s">
        <v>120</v>
      </c>
      <c r="J512" s="531"/>
      <c r="K512" s="531"/>
      <c r="L512" s="531"/>
      <c r="M512" s="531"/>
      <c r="N512" s="529"/>
      <c r="O512" s="417"/>
      <c r="P512" s="501">
        <f t="shared" si="154"/>
        <v>0</v>
      </c>
      <c r="Q512" s="473"/>
      <c r="R512" s="531"/>
      <c r="S512" s="517"/>
      <c r="T512" s="607">
        <v>1</v>
      </c>
      <c r="U512" s="607">
        <v>1</v>
      </c>
      <c r="V512" s="137">
        <v>1</v>
      </c>
      <c r="W512" s="501">
        <f t="shared" si="149"/>
        <v>3</v>
      </c>
      <c r="X512" s="501">
        <f t="shared" si="150"/>
        <v>3</v>
      </c>
      <c r="Y512" s="607">
        <v>1</v>
      </c>
      <c r="Z512" s="607">
        <v>1</v>
      </c>
      <c r="AA512" s="531"/>
      <c r="AB512" s="531"/>
      <c r="AC512" s="531"/>
      <c r="AD512" s="490"/>
      <c r="AE512" s="501">
        <f t="shared" si="161"/>
        <v>2</v>
      </c>
      <c r="AF512" s="263"/>
      <c r="AL512" s="259"/>
    </row>
    <row r="513" spans="2:38" ht="15" customHeight="1">
      <c r="B513" s="495" t="s">
        <v>83</v>
      </c>
      <c r="C513" s="610" t="s">
        <v>766</v>
      </c>
      <c r="D513" s="493"/>
      <c r="E513" s="494"/>
      <c r="F513" s="681"/>
      <c r="G513" s="610" t="s">
        <v>9</v>
      </c>
      <c r="H513" s="7"/>
      <c r="I513" s="611" t="s">
        <v>120</v>
      </c>
      <c r="J513" s="531"/>
      <c r="K513" s="531"/>
      <c r="L513" s="531"/>
      <c r="M513" s="531"/>
      <c r="N513" s="529"/>
      <c r="O513" s="417"/>
      <c r="P513" s="501">
        <f t="shared" si="154"/>
        <v>0</v>
      </c>
      <c r="Q513" s="473"/>
      <c r="R513" s="531"/>
      <c r="S513" s="531"/>
      <c r="T513" s="607">
        <v>1</v>
      </c>
      <c r="U513" s="607">
        <v>1</v>
      </c>
      <c r="V513" s="137">
        <v>1</v>
      </c>
      <c r="W513" s="501">
        <f t="shared" si="149"/>
        <v>3</v>
      </c>
      <c r="X513" s="501">
        <f t="shared" si="150"/>
        <v>3</v>
      </c>
      <c r="Y513" s="607">
        <v>1</v>
      </c>
      <c r="Z513" s="607">
        <v>1</v>
      </c>
      <c r="AA513" s="531"/>
      <c r="AB513" s="531"/>
      <c r="AC513" s="531"/>
      <c r="AD513" s="490"/>
      <c r="AE513" s="501">
        <f t="shared" si="161"/>
        <v>2</v>
      </c>
      <c r="AF513" s="263"/>
      <c r="AL513" s="259"/>
    </row>
    <row r="514" spans="2:38" ht="15" customHeight="1">
      <c r="B514" s="495" t="s">
        <v>83</v>
      </c>
      <c r="C514" s="610" t="s">
        <v>766</v>
      </c>
      <c r="D514" s="493"/>
      <c r="E514" s="494"/>
      <c r="F514" s="681"/>
      <c r="G514" s="610" t="s">
        <v>9</v>
      </c>
      <c r="H514" s="7"/>
      <c r="I514" s="611" t="s">
        <v>120</v>
      </c>
      <c r="J514" s="531"/>
      <c r="K514" s="531"/>
      <c r="L514" s="531"/>
      <c r="M514" s="531"/>
      <c r="N514" s="529"/>
      <c r="O514" s="417"/>
      <c r="P514" s="501">
        <f t="shared" si="154"/>
        <v>0</v>
      </c>
      <c r="Q514" s="473"/>
      <c r="R514" s="531"/>
      <c r="S514" s="531"/>
      <c r="T514" s="607">
        <v>1</v>
      </c>
      <c r="U514" s="607">
        <v>1</v>
      </c>
      <c r="V514" s="137">
        <v>1</v>
      </c>
      <c r="W514" s="501">
        <f t="shared" si="149"/>
        <v>3</v>
      </c>
      <c r="X514" s="501">
        <f t="shared" si="150"/>
        <v>3</v>
      </c>
      <c r="Y514" s="607">
        <v>1</v>
      </c>
      <c r="Z514" s="607">
        <v>1</v>
      </c>
      <c r="AA514" s="531"/>
      <c r="AB514" s="531"/>
      <c r="AC514" s="531"/>
      <c r="AD514" s="490"/>
      <c r="AE514" s="501">
        <f t="shared" ref="AE514:AE518" si="163">SUM(Y514:AD514)</f>
        <v>2</v>
      </c>
      <c r="AF514" s="263"/>
      <c r="AL514" s="259"/>
    </row>
    <row r="515" spans="2:38" ht="15" customHeight="1">
      <c r="B515" s="495" t="s">
        <v>83</v>
      </c>
      <c r="C515" s="610" t="s">
        <v>766</v>
      </c>
      <c r="D515" s="493"/>
      <c r="E515" s="494"/>
      <c r="F515" s="681"/>
      <c r="G515" s="610" t="s">
        <v>9</v>
      </c>
      <c r="H515" s="7"/>
      <c r="I515" s="611" t="s">
        <v>120</v>
      </c>
      <c r="J515" s="216"/>
      <c r="K515" s="216"/>
      <c r="L515" s="216"/>
      <c r="M515" s="216"/>
      <c r="N515" s="454"/>
      <c r="O515" s="834"/>
      <c r="P515" s="501">
        <f t="shared" si="154"/>
        <v>0</v>
      </c>
      <c r="Q515" s="208"/>
      <c r="R515" s="216"/>
      <c r="S515" s="216"/>
      <c r="T515" s="607">
        <v>1</v>
      </c>
      <c r="U515" s="331">
        <v>1</v>
      </c>
      <c r="V515" s="835">
        <v>1</v>
      </c>
      <c r="W515" s="501">
        <f t="shared" si="149"/>
        <v>3</v>
      </c>
      <c r="X515" s="501">
        <f t="shared" si="150"/>
        <v>3</v>
      </c>
      <c r="Y515" s="331">
        <v>1</v>
      </c>
      <c r="Z515" s="331">
        <v>1</v>
      </c>
      <c r="AA515" s="216"/>
      <c r="AB515" s="216"/>
      <c r="AC515" s="216"/>
      <c r="AD515" s="227"/>
      <c r="AE515" s="121">
        <f t="shared" si="163"/>
        <v>2</v>
      </c>
      <c r="AF515" s="263"/>
      <c r="AL515" s="259"/>
    </row>
    <row r="516" spans="2:38" ht="15" customHeight="1">
      <c r="B516" s="495" t="s">
        <v>83</v>
      </c>
      <c r="C516" s="610" t="s">
        <v>766</v>
      </c>
      <c r="D516" s="493"/>
      <c r="E516" s="494"/>
      <c r="F516" s="681"/>
      <c r="G516" s="610" t="s">
        <v>9</v>
      </c>
      <c r="H516" s="7"/>
      <c r="I516" s="611" t="s">
        <v>120</v>
      </c>
      <c r="J516" s="216"/>
      <c r="K516" s="216"/>
      <c r="L516" s="216"/>
      <c r="M516" s="216"/>
      <c r="N516" s="454"/>
      <c r="O516" s="834"/>
      <c r="P516" s="501">
        <f t="shared" si="154"/>
        <v>0</v>
      </c>
      <c r="Q516" s="208"/>
      <c r="R516" s="216"/>
      <c r="S516" s="216"/>
      <c r="T516" s="607">
        <v>1</v>
      </c>
      <c r="U516" s="607">
        <v>1</v>
      </c>
      <c r="V516" s="835">
        <v>1</v>
      </c>
      <c r="W516" s="501">
        <f t="shared" si="149"/>
        <v>3</v>
      </c>
      <c r="X516" s="501">
        <f t="shared" si="150"/>
        <v>3</v>
      </c>
      <c r="Y516" s="942">
        <v>1</v>
      </c>
      <c r="Z516" s="942">
        <v>1</v>
      </c>
      <c r="AA516" s="216"/>
      <c r="AB516" s="216"/>
      <c r="AC516" s="216"/>
      <c r="AD516" s="227"/>
      <c r="AE516" s="121">
        <f t="shared" si="163"/>
        <v>2</v>
      </c>
      <c r="AF516" s="263"/>
      <c r="AL516" s="259"/>
    </row>
    <row r="517" spans="2:38" ht="15" customHeight="1">
      <c r="B517" s="495" t="s">
        <v>83</v>
      </c>
      <c r="C517" s="610" t="s">
        <v>766</v>
      </c>
      <c r="D517" s="493"/>
      <c r="E517" s="494"/>
      <c r="F517" s="681"/>
      <c r="G517" s="610" t="s">
        <v>9</v>
      </c>
      <c r="H517" s="7"/>
      <c r="I517" s="611" t="s">
        <v>120</v>
      </c>
      <c r="J517" s="216"/>
      <c r="K517" s="216"/>
      <c r="L517" s="216"/>
      <c r="M517" s="216"/>
      <c r="N517" s="454"/>
      <c r="O517" s="834"/>
      <c r="P517" s="501">
        <f t="shared" si="154"/>
        <v>0</v>
      </c>
      <c r="Q517" s="208"/>
      <c r="R517" s="216"/>
      <c r="S517" s="216"/>
      <c r="T517" s="216"/>
      <c r="U517" s="607">
        <v>1</v>
      </c>
      <c r="V517" s="137">
        <v>1</v>
      </c>
      <c r="W517" s="501">
        <f t="shared" ref="W517:W518" si="164">SUM(Q517:V517)</f>
        <v>2</v>
      </c>
      <c r="X517" s="501">
        <f t="shared" si="150"/>
        <v>2</v>
      </c>
      <c r="Y517" s="216"/>
      <c r="Z517" s="216"/>
      <c r="AA517" s="216"/>
      <c r="AB517" s="216"/>
      <c r="AC517" s="216"/>
      <c r="AD517" s="227"/>
      <c r="AE517" s="121">
        <f t="shared" si="163"/>
        <v>0</v>
      </c>
      <c r="AF517" s="263"/>
      <c r="AL517" s="259"/>
    </row>
    <row r="518" spans="2:38" ht="15" customHeight="1">
      <c r="B518" s="495" t="s">
        <v>83</v>
      </c>
      <c r="C518" s="610" t="s">
        <v>766</v>
      </c>
      <c r="D518" s="493"/>
      <c r="E518" s="494"/>
      <c r="F518" s="681"/>
      <c r="G518" s="610" t="s">
        <v>9</v>
      </c>
      <c r="H518" s="7"/>
      <c r="I518" s="611" t="s">
        <v>120</v>
      </c>
      <c r="J518" s="216"/>
      <c r="K518" s="216"/>
      <c r="L518" s="216"/>
      <c r="M518" s="216"/>
      <c r="N518" s="454"/>
      <c r="O518" s="834"/>
      <c r="P518" s="501">
        <f t="shared" si="154"/>
        <v>0</v>
      </c>
      <c r="Q518" s="208"/>
      <c r="R518" s="216"/>
      <c r="S518" s="216"/>
      <c r="T518" s="216"/>
      <c r="U518" s="607">
        <v>1</v>
      </c>
      <c r="V518" s="941">
        <v>1</v>
      </c>
      <c r="W518" s="501">
        <f t="shared" si="164"/>
        <v>2</v>
      </c>
      <c r="X518" s="501">
        <f t="shared" si="150"/>
        <v>2</v>
      </c>
      <c r="Y518" s="216"/>
      <c r="Z518" s="216"/>
      <c r="AA518" s="216"/>
      <c r="AB518" s="216"/>
      <c r="AC518" s="216"/>
      <c r="AD518" s="227"/>
      <c r="AE518" s="121">
        <f t="shared" si="163"/>
        <v>0</v>
      </c>
      <c r="AF518" s="263"/>
      <c r="AL518" s="259"/>
    </row>
    <row r="519" spans="2:38" ht="15" customHeight="1">
      <c r="B519" s="495" t="s">
        <v>83</v>
      </c>
      <c r="C519" s="511" t="s">
        <v>766</v>
      </c>
      <c r="D519" s="493"/>
      <c r="E519" s="494"/>
      <c r="F519" s="681"/>
      <c r="G519" s="511"/>
      <c r="H519" s="202"/>
      <c r="I519" s="500"/>
      <c r="J519" s="605"/>
      <c r="K519" s="605"/>
      <c r="L519" s="605"/>
      <c r="M519" s="605"/>
      <c r="N519" s="605"/>
      <c r="O519" s="480"/>
      <c r="P519" s="503">
        <f t="shared" si="154"/>
        <v>0</v>
      </c>
      <c r="Q519" s="429"/>
      <c r="R519" s="295"/>
      <c r="S519" s="605"/>
      <c r="T519" s="605"/>
      <c r="U519" s="605"/>
      <c r="V519" s="605"/>
      <c r="W519" s="503">
        <f t="shared" si="149"/>
        <v>0</v>
      </c>
      <c r="X519" s="503">
        <f t="shared" si="150"/>
        <v>0</v>
      </c>
      <c r="Y519" s="605"/>
      <c r="Z519" s="605"/>
      <c r="AA519" s="605"/>
      <c r="AB519" s="605"/>
      <c r="AC519" s="605"/>
      <c r="AD519" s="480"/>
      <c r="AE519" s="503">
        <f>SUM(Y519:AD519)</f>
        <v>0</v>
      </c>
      <c r="AF519" s="263"/>
      <c r="AL519" s="259"/>
    </row>
    <row r="520" spans="2:38" ht="15" customHeight="1">
      <c r="B520" s="495" t="s">
        <v>83</v>
      </c>
      <c r="C520" s="83" t="s">
        <v>186</v>
      </c>
      <c r="D520" s="493"/>
      <c r="E520" s="494"/>
      <c r="F520" s="681"/>
      <c r="G520" s="610" t="s">
        <v>7</v>
      </c>
      <c r="H520" s="7"/>
      <c r="I520" s="611" t="s">
        <v>172</v>
      </c>
      <c r="J520" s="534">
        <v>0.01</v>
      </c>
      <c r="K520" s="534">
        <v>0.01</v>
      </c>
      <c r="L520" s="534">
        <v>0.01</v>
      </c>
      <c r="M520" s="534">
        <v>0.01</v>
      </c>
      <c r="N520" s="534">
        <v>0.01</v>
      </c>
      <c r="O520" s="406">
        <v>0.01</v>
      </c>
      <c r="P520" s="501">
        <f t="shared" si="154"/>
        <v>6.0000000000000005E-2</v>
      </c>
      <c r="Q520" s="529"/>
      <c r="R520" s="529"/>
      <c r="S520" s="529"/>
      <c r="T520" s="529"/>
      <c r="U520" s="529"/>
      <c r="V520" s="529"/>
      <c r="W520" s="502">
        <f t="shared" si="149"/>
        <v>0</v>
      </c>
      <c r="X520" s="502">
        <f t="shared" si="150"/>
        <v>6.0000000000000005E-2</v>
      </c>
      <c r="Y520" s="529"/>
      <c r="Z520" s="529"/>
      <c r="AA520" s="531"/>
      <c r="AB520" s="531"/>
      <c r="AC520" s="531"/>
      <c r="AD520" s="490"/>
      <c r="AE520" s="501">
        <f>SUM(Y520:AD520)</f>
        <v>0</v>
      </c>
      <c r="AF520" s="263"/>
      <c r="AL520" s="259"/>
    </row>
    <row r="521" spans="2:38" ht="15" customHeight="1">
      <c r="B521" s="495" t="s">
        <v>83</v>
      </c>
      <c r="C521" s="511" t="s">
        <v>186</v>
      </c>
      <c r="D521" s="493"/>
      <c r="E521" s="494"/>
      <c r="F521" s="681"/>
      <c r="G521" s="511" t="s">
        <v>9</v>
      </c>
      <c r="H521" s="202" t="s">
        <v>164</v>
      </c>
      <c r="I521" s="500" t="s">
        <v>24</v>
      </c>
      <c r="J521" s="487">
        <v>1.1000000000000001</v>
      </c>
      <c r="K521" s="487">
        <v>1.1000000000000001</v>
      </c>
      <c r="L521" s="487">
        <v>1</v>
      </c>
      <c r="M521" s="487">
        <v>1</v>
      </c>
      <c r="N521" s="615">
        <v>1</v>
      </c>
      <c r="O521" s="616">
        <v>1</v>
      </c>
      <c r="P521" s="503">
        <f t="shared" si="154"/>
        <v>6.2</v>
      </c>
      <c r="Q521" s="338"/>
      <c r="R521" s="338"/>
      <c r="S521" s="338"/>
      <c r="T521" s="338"/>
      <c r="U521" s="338"/>
      <c r="V521" s="338"/>
      <c r="W521" s="503">
        <f t="shared" si="149"/>
        <v>0</v>
      </c>
      <c r="X521" s="503">
        <f t="shared" si="150"/>
        <v>6.2</v>
      </c>
      <c r="Y521" s="338"/>
      <c r="Z521" s="338"/>
      <c r="AA521" s="605"/>
      <c r="AB521" s="605"/>
      <c r="AC521" s="605"/>
      <c r="AD521" s="480"/>
      <c r="AE521" s="503">
        <f t="shared" ref="AE521:AE527" si="165">SUM(Y521:AD521)</f>
        <v>0</v>
      </c>
      <c r="AF521" s="263"/>
      <c r="AL521" s="259"/>
    </row>
    <row r="522" spans="2:38" ht="15" customHeight="1">
      <c r="B522" s="495" t="s">
        <v>83</v>
      </c>
      <c r="C522" s="83" t="s">
        <v>341</v>
      </c>
      <c r="D522" s="493"/>
      <c r="E522" s="494"/>
      <c r="F522" s="681"/>
      <c r="G522" s="521" t="s">
        <v>7</v>
      </c>
      <c r="H522" s="203"/>
      <c r="I522" s="523" t="s">
        <v>32</v>
      </c>
      <c r="J522" s="606"/>
      <c r="K522" s="606"/>
      <c r="L522" s="606"/>
      <c r="M522" s="533">
        <v>1</v>
      </c>
      <c r="N522" s="533">
        <v>1</v>
      </c>
      <c r="O522" s="458">
        <v>1</v>
      </c>
      <c r="P522" s="502">
        <f t="shared" si="154"/>
        <v>3</v>
      </c>
      <c r="Q522" s="485">
        <v>1</v>
      </c>
      <c r="R522" s="533">
        <v>1</v>
      </c>
      <c r="S522" s="533">
        <v>1</v>
      </c>
      <c r="T522" s="533">
        <v>1</v>
      </c>
      <c r="U522" s="533">
        <v>1</v>
      </c>
      <c r="V522" s="357">
        <v>1</v>
      </c>
      <c r="W522" s="502">
        <f t="shared" si="149"/>
        <v>6</v>
      </c>
      <c r="X522" s="502">
        <f t="shared" si="150"/>
        <v>9</v>
      </c>
      <c r="Y522" s="518">
        <v>1</v>
      </c>
      <c r="Z522" s="518">
        <v>1</v>
      </c>
      <c r="AA522" s="606"/>
      <c r="AB522" s="606"/>
      <c r="AC522" s="606"/>
      <c r="AD522" s="477"/>
      <c r="AE522" s="502">
        <f t="shared" si="165"/>
        <v>2</v>
      </c>
      <c r="AF522" s="263"/>
      <c r="AL522" s="259"/>
    </row>
    <row r="523" spans="2:38" ht="15" customHeight="1">
      <c r="B523" s="495" t="s">
        <v>83</v>
      </c>
      <c r="C523" s="610" t="s">
        <v>341</v>
      </c>
      <c r="D523" s="493"/>
      <c r="E523" s="494"/>
      <c r="F523" s="681"/>
      <c r="G523" s="610" t="s">
        <v>9</v>
      </c>
      <c r="H523" s="7" t="s">
        <v>373</v>
      </c>
      <c r="I523" s="611" t="s">
        <v>107</v>
      </c>
      <c r="J523" s="529"/>
      <c r="K523" s="531"/>
      <c r="L523" s="529"/>
      <c r="M523" s="534">
        <v>0.7</v>
      </c>
      <c r="N523" s="613">
        <v>1</v>
      </c>
      <c r="O523" s="614">
        <v>1</v>
      </c>
      <c r="P523" s="501">
        <f t="shared" si="154"/>
        <v>2.7</v>
      </c>
      <c r="Q523" s="660">
        <v>1</v>
      </c>
      <c r="R523" s="613">
        <v>1</v>
      </c>
      <c r="S523" s="613">
        <v>1</v>
      </c>
      <c r="T523" s="531"/>
      <c r="U523" s="531"/>
      <c r="V523" s="490"/>
      <c r="W523" s="501">
        <f t="shared" si="149"/>
        <v>3</v>
      </c>
      <c r="X523" s="501">
        <f t="shared" si="150"/>
        <v>5.7</v>
      </c>
      <c r="Y523" s="531"/>
      <c r="Z523" s="531"/>
      <c r="AA523" s="531"/>
      <c r="AB523" s="531"/>
      <c r="AC523" s="531"/>
      <c r="AD523" s="490"/>
      <c r="AE523" s="501">
        <f t="shared" si="165"/>
        <v>0</v>
      </c>
      <c r="AF523" s="263"/>
      <c r="AL523" s="259"/>
    </row>
    <row r="524" spans="2:38" ht="15" customHeight="1">
      <c r="B524" s="495" t="s">
        <v>83</v>
      </c>
      <c r="C524" s="511" t="s">
        <v>341</v>
      </c>
      <c r="D524" s="493"/>
      <c r="E524" s="494"/>
      <c r="F524" s="681"/>
      <c r="G524" s="511" t="s">
        <v>9</v>
      </c>
      <c r="H524" s="202"/>
      <c r="I524" s="500" t="s">
        <v>114</v>
      </c>
      <c r="J524" s="338"/>
      <c r="K524" s="605"/>
      <c r="L524" s="338"/>
      <c r="M524" s="338"/>
      <c r="N524" s="605"/>
      <c r="O524" s="480"/>
      <c r="P524" s="503">
        <f t="shared" si="154"/>
        <v>0</v>
      </c>
      <c r="Q524" s="604"/>
      <c r="R524" s="605"/>
      <c r="S524" s="605"/>
      <c r="T524" s="798"/>
      <c r="U524" s="798"/>
      <c r="V524" s="811"/>
      <c r="W524" s="503">
        <f t="shared" si="149"/>
        <v>0</v>
      </c>
      <c r="X524" s="503">
        <f t="shared" si="150"/>
        <v>0</v>
      </c>
      <c r="Y524" s="798"/>
      <c r="Z524" s="798"/>
      <c r="AA524" s="605"/>
      <c r="AB524" s="605"/>
      <c r="AC524" s="605"/>
      <c r="AD524" s="480"/>
      <c r="AE524" s="503">
        <f t="shared" si="165"/>
        <v>0</v>
      </c>
      <c r="AF524" s="263"/>
      <c r="AL524" s="259"/>
    </row>
    <row r="525" spans="2:38" s="496" customFormat="1" ht="15" customHeight="1">
      <c r="B525" s="495" t="s">
        <v>83</v>
      </c>
      <c r="C525" s="83" t="s">
        <v>393</v>
      </c>
      <c r="D525" s="493"/>
      <c r="E525" s="96"/>
      <c r="F525" s="683" t="s">
        <v>452</v>
      </c>
      <c r="G525" s="83" t="s">
        <v>7</v>
      </c>
      <c r="H525" s="83"/>
      <c r="I525" s="91" t="s">
        <v>431</v>
      </c>
      <c r="J525" s="310"/>
      <c r="K525" s="207"/>
      <c r="L525" s="207"/>
      <c r="M525" s="207"/>
      <c r="N525" s="640"/>
      <c r="O525" s="691"/>
      <c r="P525" s="508">
        <f t="shared" si="154"/>
        <v>0</v>
      </c>
      <c r="Q525" s="692"/>
      <c r="R525" s="640"/>
      <c r="S525" s="697">
        <v>1</v>
      </c>
      <c r="T525" s="697">
        <v>0.99</v>
      </c>
      <c r="U525" s="697">
        <v>0.89</v>
      </c>
      <c r="V525" s="930">
        <v>0.99</v>
      </c>
      <c r="W525" s="508">
        <f t="shared" si="149"/>
        <v>3.87</v>
      </c>
      <c r="X525" s="508">
        <f t="shared" si="150"/>
        <v>3.87</v>
      </c>
      <c r="Y525" s="933">
        <v>0.99</v>
      </c>
      <c r="Z525" s="934">
        <v>0.99</v>
      </c>
      <c r="AA525" s="640"/>
      <c r="AB525" s="640"/>
      <c r="AC525" s="207"/>
      <c r="AD525" s="231"/>
      <c r="AE525" s="508">
        <f t="shared" si="165"/>
        <v>1.98</v>
      </c>
    </row>
    <row r="526" spans="2:38" s="496" customFormat="1" ht="15" customHeight="1">
      <c r="B526" s="112" t="s">
        <v>430</v>
      </c>
      <c r="C526" s="84" t="s">
        <v>393</v>
      </c>
      <c r="D526" s="493"/>
      <c r="E526" s="494"/>
      <c r="F526" s="681"/>
      <c r="G526" s="84" t="s">
        <v>62</v>
      </c>
      <c r="H526" s="610" t="s">
        <v>164</v>
      </c>
      <c r="I526" s="611" t="s">
        <v>432</v>
      </c>
      <c r="J526" s="205"/>
      <c r="K526" s="205"/>
      <c r="L526" s="205"/>
      <c r="M526" s="205"/>
      <c r="N526" s="205"/>
      <c r="O526" s="230"/>
      <c r="P526" s="501">
        <f t="shared" si="154"/>
        <v>0</v>
      </c>
      <c r="Q526" s="693"/>
      <c r="R526" s="694"/>
      <c r="S526" s="699">
        <v>1</v>
      </c>
      <c r="T526" s="699">
        <v>1</v>
      </c>
      <c r="U526" s="699">
        <v>1</v>
      </c>
      <c r="V526" s="931">
        <v>1</v>
      </c>
      <c r="W526" s="501">
        <f t="shared" si="149"/>
        <v>4</v>
      </c>
      <c r="X526" s="501">
        <f t="shared" si="150"/>
        <v>4</v>
      </c>
      <c r="Y526" s="935">
        <v>1</v>
      </c>
      <c r="Z526" s="936">
        <v>1</v>
      </c>
      <c r="AA526" s="205"/>
      <c r="AB526" s="205"/>
      <c r="AC526" s="205"/>
      <c r="AD526" s="230"/>
      <c r="AE526" s="501">
        <f t="shared" si="165"/>
        <v>2</v>
      </c>
    </row>
    <row r="527" spans="2:38" s="496" customFormat="1" ht="15" customHeight="1">
      <c r="B527" s="112" t="s">
        <v>430</v>
      </c>
      <c r="C527" s="511" t="s">
        <v>393</v>
      </c>
      <c r="D527" s="493"/>
      <c r="E527" s="494"/>
      <c r="F527" s="682"/>
      <c r="G527" s="511" t="s">
        <v>8</v>
      </c>
      <c r="H527" s="511"/>
      <c r="I527" s="500" t="s">
        <v>114</v>
      </c>
      <c r="J527" s="206"/>
      <c r="K527" s="206"/>
      <c r="L527" s="206"/>
      <c r="M527" s="206"/>
      <c r="N527" s="206"/>
      <c r="O527" s="229"/>
      <c r="P527" s="503">
        <f t="shared" si="154"/>
        <v>0</v>
      </c>
      <c r="Q527" s="311"/>
      <c r="R527" s="206"/>
      <c r="S527" s="206"/>
      <c r="T527" s="939">
        <v>1</v>
      </c>
      <c r="U527" s="939">
        <v>1</v>
      </c>
      <c r="V527" s="932">
        <v>1</v>
      </c>
      <c r="W527" s="503">
        <f t="shared" si="149"/>
        <v>3</v>
      </c>
      <c r="X527" s="503">
        <f t="shared" si="150"/>
        <v>3</v>
      </c>
      <c r="Y527" s="937">
        <v>1</v>
      </c>
      <c r="Z527" s="938">
        <v>1</v>
      </c>
      <c r="AA527" s="206"/>
      <c r="AB527" s="206"/>
      <c r="AC527" s="206"/>
      <c r="AD527" s="229"/>
      <c r="AE527" s="503">
        <f t="shared" si="165"/>
        <v>2</v>
      </c>
    </row>
    <row r="528" spans="2:38" ht="15" customHeight="1">
      <c r="B528" s="495" t="s">
        <v>83</v>
      </c>
      <c r="C528" s="521" t="s">
        <v>427</v>
      </c>
      <c r="D528" s="493"/>
      <c r="E528" s="494"/>
      <c r="F528" s="683" t="s">
        <v>455</v>
      </c>
      <c r="G528" s="521" t="s">
        <v>9</v>
      </c>
      <c r="H528" s="203"/>
      <c r="I528" s="523" t="s">
        <v>120</v>
      </c>
      <c r="J528" s="606"/>
      <c r="K528" s="606"/>
      <c r="L528" s="606"/>
      <c r="M528" s="606"/>
      <c r="N528" s="516"/>
      <c r="O528" s="456"/>
      <c r="P528" s="502">
        <f t="shared" si="154"/>
        <v>0</v>
      </c>
      <c r="Q528" s="504"/>
      <c r="R528" s="517"/>
      <c r="S528" s="716"/>
      <c r="T528" s="606">
        <v>1</v>
      </c>
      <c r="U528" s="606">
        <v>1</v>
      </c>
      <c r="V528" s="477">
        <v>1</v>
      </c>
      <c r="W528" s="502">
        <f t="shared" si="149"/>
        <v>3</v>
      </c>
      <c r="X528" s="502">
        <f t="shared" si="150"/>
        <v>3</v>
      </c>
      <c r="Y528" s="716"/>
      <c r="Z528" s="606"/>
      <c r="AA528" s="606"/>
      <c r="AB528" s="606"/>
      <c r="AC528" s="606"/>
      <c r="AD528" s="477"/>
      <c r="AE528" s="502">
        <f t="shared" ref="AE528:AE584" si="166">SUM(Y528:AD528)</f>
        <v>0</v>
      </c>
      <c r="AF528" s="263"/>
      <c r="AL528" s="259"/>
    </row>
    <row r="529" spans="2:38" ht="15" customHeight="1">
      <c r="B529" s="495" t="s">
        <v>83</v>
      </c>
      <c r="C529" s="610" t="s">
        <v>427</v>
      </c>
      <c r="D529" s="493"/>
      <c r="E529" s="494"/>
      <c r="F529" s="681"/>
      <c r="G529" s="610" t="s">
        <v>134</v>
      </c>
      <c r="H529" s="7"/>
      <c r="I529" s="611" t="s">
        <v>120</v>
      </c>
      <c r="J529" s="531"/>
      <c r="K529" s="531"/>
      <c r="L529" s="531"/>
      <c r="M529" s="531"/>
      <c r="N529" s="529"/>
      <c r="O529" s="417"/>
      <c r="P529" s="501">
        <f t="shared" si="154"/>
        <v>0</v>
      </c>
      <c r="Q529" s="473"/>
      <c r="R529" s="517"/>
      <c r="S529" s="517"/>
      <c r="T529" s="531">
        <v>1</v>
      </c>
      <c r="U529" s="531">
        <v>1</v>
      </c>
      <c r="V529" s="490">
        <v>1</v>
      </c>
      <c r="W529" s="501">
        <f t="shared" si="149"/>
        <v>3</v>
      </c>
      <c r="X529" s="501">
        <f t="shared" si="150"/>
        <v>3</v>
      </c>
      <c r="Y529" s="517"/>
      <c r="Z529" s="531"/>
      <c r="AA529" s="531"/>
      <c r="AB529" s="531"/>
      <c r="AC529" s="531"/>
      <c r="AD529" s="490"/>
      <c r="AE529" s="501">
        <f t="shared" si="166"/>
        <v>0</v>
      </c>
      <c r="AF529" s="263"/>
      <c r="AL529" s="259"/>
    </row>
    <row r="530" spans="2:38" ht="15" customHeight="1">
      <c r="B530" s="495" t="s">
        <v>83</v>
      </c>
      <c r="C530" s="610" t="s">
        <v>427</v>
      </c>
      <c r="D530" s="493"/>
      <c r="E530" s="494"/>
      <c r="F530" s="681"/>
      <c r="G530" s="610" t="s">
        <v>9</v>
      </c>
      <c r="H530" s="7"/>
      <c r="I530" s="611" t="s">
        <v>120</v>
      </c>
      <c r="J530" s="531"/>
      <c r="K530" s="531"/>
      <c r="L530" s="531"/>
      <c r="M530" s="531"/>
      <c r="N530" s="529"/>
      <c r="O530" s="417"/>
      <c r="P530" s="501">
        <f t="shared" si="154"/>
        <v>0</v>
      </c>
      <c r="Q530" s="473"/>
      <c r="R530" s="517"/>
      <c r="S530" s="517"/>
      <c r="T530" s="531">
        <v>1</v>
      </c>
      <c r="U530" s="531">
        <v>1</v>
      </c>
      <c r="V530" s="490">
        <v>1</v>
      </c>
      <c r="W530" s="501">
        <f t="shared" si="149"/>
        <v>3</v>
      </c>
      <c r="X530" s="501">
        <f t="shared" si="150"/>
        <v>3</v>
      </c>
      <c r="Y530" s="517"/>
      <c r="Z530" s="531"/>
      <c r="AA530" s="531"/>
      <c r="AB530" s="531"/>
      <c r="AC530" s="531"/>
      <c r="AD530" s="490"/>
      <c r="AE530" s="501">
        <f t="shared" si="166"/>
        <v>0</v>
      </c>
      <c r="AF530" s="263"/>
      <c r="AL530" s="259"/>
    </row>
    <row r="531" spans="2:38" ht="15" customHeight="1">
      <c r="B531" s="495" t="s">
        <v>83</v>
      </c>
      <c r="C531" s="610" t="s">
        <v>427</v>
      </c>
      <c r="D531" s="493"/>
      <c r="E531" s="494"/>
      <c r="F531" s="681"/>
      <c r="G531" s="610" t="s">
        <v>9</v>
      </c>
      <c r="H531" s="7"/>
      <c r="I531" s="611" t="s">
        <v>120</v>
      </c>
      <c r="J531" s="531"/>
      <c r="K531" s="531"/>
      <c r="L531" s="531"/>
      <c r="M531" s="531"/>
      <c r="N531" s="529"/>
      <c r="O531" s="417"/>
      <c r="P531" s="501">
        <f t="shared" si="154"/>
        <v>0</v>
      </c>
      <c r="Q531" s="473"/>
      <c r="R531" s="529"/>
      <c r="S531" s="517"/>
      <c r="T531" s="531">
        <v>1</v>
      </c>
      <c r="U531" s="531">
        <v>1</v>
      </c>
      <c r="V531" s="490">
        <v>1</v>
      </c>
      <c r="W531" s="501">
        <f t="shared" si="149"/>
        <v>3</v>
      </c>
      <c r="X531" s="501">
        <f t="shared" si="150"/>
        <v>3</v>
      </c>
      <c r="Y531" s="517"/>
      <c r="Z531" s="531"/>
      <c r="AA531" s="531"/>
      <c r="AB531" s="531"/>
      <c r="AC531" s="531"/>
      <c r="AD531" s="490"/>
      <c r="AE531" s="501">
        <f t="shared" si="166"/>
        <v>0</v>
      </c>
      <c r="AF531" s="263"/>
      <c r="AL531" s="259"/>
    </row>
    <row r="532" spans="2:38" ht="15" customHeight="1">
      <c r="B532" s="495" t="s">
        <v>83</v>
      </c>
      <c r="C532" s="610" t="s">
        <v>427</v>
      </c>
      <c r="D532" s="493"/>
      <c r="E532" s="494"/>
      <c r="F532" s="681"/>
      <c r="G532" s="610" t="s">
        <v>9</v>
      </c>
      <c r="H532" s="7"/>
      <c r="I532" s="611" t="s">
        <v>120</v>
      </c>
      <c r="J532" s="531"/>
      <c r="K532" s="531"/>
      <c r="L532" s="531"/>
      <c r="M532" s="531"/>
      <c r="N532" s="529"/>
      <c r="O532" s="417"/>
      <c r="P532" s="501">
        <f t="shared" si="154"/>
        <v>0</v>
      </c>
      <c r="Q532" s="473"/>
      <c r="R532" s="531"/>
      <c r="S532" s="517"/>
      <c r="T532" s="531">
        <v>1</v>
      </c>
      <c r="U532" s="531">
        <v>1</v>
      </c>
      <c r="V532" s="490">
        <v>1</v>
      </c>
      <c r="W532" s="501">
        <f t="shared" si="149"/>
        <v>3</v>
      </c>
      <c r="X532" s="501">
        <f t="shared" si="150"/>
        <v>3</v>
      </c>
      <c r="Y532" s="531"/>
      <c r="Z532" s="531"/>
      <c r="AA532" s="531"/>
      <c r="AB532" s="531"/>
      <c r="AC532" s="531"/>
      <c r="AD532" s="490"/>
      <c r="AE532" s="501">
        <f t="shared" si="166"/>
        <v>0</v>
      </c>
      <c r="AF532" s="263"/>
      <c r="AL532" s="259"/>
    </row>
    <row r="533" spans="2:38" ht="15" customHeight="1">
      <c r="B533" s="495" t="s">
        <v>83</v>
      </c>
      <c r="C533" s="610" t="s">
        <v>427</v>
      </c>
      <c r="D533" s="493"/>
      <c r="E533" s="494"/>
      <c r="F533" s="681"/>
      <c r="G533" s="610" t="s">
        <v>134</v>
      </c>
      <c r="H533" s="7"/>
      <c r="I533" s="611" t="s">
        <v>120</v>
      </c>
      <c r="J533" s="531"/>
      <c r="K533" s="531"/>
      <c r="L533" s="531"/>
      <c r="M533" s="531"/>
      <c r="N533" s="529"/>
      <c r="O533" s="417"/>
      <c r="P533" s="501">
        <f t="shared" si="154"/>
        <v>0</v>
      </c>
      <c r="Q533" s="473"/>
      <c r="R533" s="531"/>
      <c r="S533" s="517"/>
      <c r="T533" s="531">
        <v>1</v>
      </c>
      <c r="U533" s="531">
        <v>1</v>
      </c>
      <c r="V533" s="490">
        <v>1</v>
      </c>
      <c r="W533" s="501">
        <f t="shared" si="149"/>
        <v>3</v>
      </c>
      <c r="X533" s="501">
        <f t="shared" si="150"/>
        <v>3</v>
      </c>
      <c r="Y533" s="531"/>
      <c r="Z533" s="531"/>
      <c r="AA533" s="531"/>
      <c r="AB533" s="531"/>
      <c r="AC533" s="531"/>
      <c r="AD533" s="490"/>
      <c r="AE533" s="501">
        <f t="shared" si="166"/>
        <v>0</v>
      </c>
      <c r="AF533" s="263"/>
      <c r="AL533" s="259"/>
    </row>
    <row r="534" spans="2:38" ht="15" customHeight="1">
      <c r="B534" s="495" t="s">
        <v>83</v>
      </c>
      <c r="C534" s="610" t="s">
        <v>427</v>
      </c>
      <c r="D534" s="493"/>
      <c r="E534" s="494"/>
      <c r="F534" s="681"/>
      <c r="G534" s="610" t="s">
        <v>9</v>
      </c>
      <c r="H534" s="7"/>
      <c r="I534" s="611" t="s">
        <v>120</v>
      </c>
      <c r="J534" s="531"/>
      <c r="K534" s="531"/>
      <c r="L534" s="531"/>
      <c r="M534" s="531"/>
      <c r="N534" s="529"/>
      <c r="O534" s="417"/>
      <c r="P534" s="501">
        <f t="shared" si="154"/>
        <v>0</v>
      </c>
      <c r="Q534" s="473"/>
      <c r="R534" s="531"/>
      <c r="S534" s="531"/>
      <c r="T534" s="308">
        <v>1</v>
      </c>
      <c r="U534" s="308">
        <v>1</v>
      </c>
      <c r="V534" s="823">
        <v>1</v>
      </c>
      <c r="W534" s="501">
        <f t="shared" si="149"/>
        <v>3</v>
      </c>
      <c r="X534" s="501">
        <f t="shared" si="150"/>
        <v>3</v>
      </c>
      <c r="Y534" s="531"/>
      <c r="Z534" s="531"/>
      <c r="AA534" s="531"/>
      <c r="AB534" s="531"/>
      <c r="AC534" s="531"/>
      <c r="AD534" s="490"/>
      <c r="AE534" s="501">
        <f t="shared" si="166"/>
        <v>0</v>
      </c>
      <c r="AF534" s="263"/>
      <c r="AL534" s="259"/>
    </row>
    <row r="535" spans="2:38" ht="15" customHeight="1">
      <c r="B535" s="495" t="s">
        <v>83</v>
      </c>
      <c r="C535" s="610" t="s">
        <v>427</v>
      </c>
      <c r="D535" s="493"/>
      <c r="E535" s="494"/>
      <c r="F535" s="681"/>
      <c r="G535" s="610" t="s">
        <v>9</v>
      </c>
      <c r="H535" s="7"/>
      <c r="I535" s="611" t="s">
        <v>120</v>
      </c>
      <c r="J535" s="216"/>
      <c r="K535" s="216"/>
      <c r="L535" s="216"/>
      <c r="M535" s="216"/>
      <c r="N535" s="454"/>
      <c r="O535" s="834"/>
      <c r="P535" s="501">
        <f t="shared" si="154"/>
        <v>0</v>
      </c>
      <c r="Q535" s="208"/>
      <c r="R535" s="216"/>
      <c r="S535" s="216"/>
      <c r="T535" s="841">
        <v>1</v>
      </c>
      <c r="U535" s="841">
        <v>1</v>
      </c>
      <c r="V535" s="842">
        <v>1</v>
      </c>
      <c r="W535" s="501">
        <f t="shared" si="149"/>
        <v>3</v>
      </c>
      <c r="X535" s="501">
        <f t="shared" si="150"/>
        <v>3</v>
      </c>
      <c r="Y535" s="216"/>
      <c r="Z535" s="216"/>
      <c r="AA535" s="216"/>
      <c r="AB535" s="216"/>
      <c r="AC535" s="216"/>
      <c r="AD535" s="227"/>
      <c r="AE535" s="121"/>
      <c r="AF535" s="263"/>
      <c r="AL535" s="259"/>
    </row>
    <row r="536" spans="2:38" ht="15" customHeight="1">
      <c r="B536" s="495" t="s">
        <v>83</v>
      </c>
      <c r="C536" s="610" t="s">
        <v>427</v>
      </c>
      <c r="D536" s="493"/>
      <c r="E536" s="494"/>
      <c r="F536" s="681"/>
      <c r="G536" s="610" t="s">
        <v>9</v>
      </c>
      <c r="H536" s="7"/>
      <c r="I536" s="611" t="s">
        <v>120</v>
      </c>
      <c r="J536" s="216"/>
      <c r="K536" s="216"/>
      <c r="L536" s="216"/>
      <c r="M536" s="216"/>
      <c r="N536" s="454"/>
      <c r="O536" s="834"/>
      <c r="P536" s="501">
        <f t="shared" si="154"/>
        <v>0</v>
      </c>
      <c r="Q536" s="208"/>
      <c r="R536" s="216"/>
      <c r="S536" s="216"/>
      <c r="T536" s="216"/>
      <c r="U536" s="841">
        <v>1</v>
      </c>
      <c r="V536" s="842">
        <v>1</v>
      </c>
      <c r="W536" s="501">
        <f t="shared" si="149"/>
        <v>2</v>
      </c>
      <c r="X536" s="501">
        <f t="shared" si="150"/>
        <v>2</v>
      </c>
      <c r="Y536" s="216"/>
      <c r="Z536" s="216"/>
      <c r="AA536" s="216"/>
      <c r="AB536" s="216"/>
      <c r="AC536" s="216"/>
      <c r="AD536" s="227"/>
      <c r="AE536" s="121"/>
      <c r="AF536" s="263"/>
      <c r="AL536" s="259"/>
    </row>
    <row r="537" spans="2:38" ht="15" customHeight="1">
      <c r="B537" s="495" t="s">
        <v>83</v>
      </c>
      <c r="C537" s="610" t="s">
        <v>427</v>
      </c>
      <c r="D537" s="493"/>
      <c r="E537" s="494"/>
      <c r="F537" s="681"/>
      <c r="G537" s="610" t="s">
        <v>9</v>
      </c>
      <c r="H537" s="7"/>
      <c r="I537" s="611" t="s">
        <v>120</v>
      </c>
      <c r="J537" s="216"/>
      <c r="K537" s="216"/>
      <c r="L537" s="216"/>
      <c r="M537" s="216"/>
      <c r="N537" s="454"/>
      <c r="O537" s="834"/>
      <c r="P537" s="501">
        <f t="shared" si="154"/>
        <v>0</v>
      </c>
      <c r="Q537" s="208"/>
      <c r="R537" s="216"/>
      <c r="S537" s="216"/>
      <c r="T537" s="216"/>
      <c r="U537" s="216"/>
      <c r="V537" s="842">
        <v>1</v>
      </c>
      <c r="W537" s="501">
        <f t="shared" si="149"/>
        <v>1</v>
      </c>
      <c r="X537" s="501">
        <f t="shared" si="150"/>
        <v>1</v>
      </c>
      <c r="Y537" s="216"/>
      <c r="Z537" s="216"/>
      <c r="AA537" s="216"/>
      <c r="AB537" s="216"/>
      <c r="AC537" s="216"/>
      <c r="AD537" s="227"/>
      <c r="AE537" s="121"/>
      <c r="AF537" s="263"/>
      <c r="AL537" s="259"/>
    </row>
    <row r="538" spans="2:38" ht="15" customHeight="1">
      <c r="B538" s="113" t="s">
        <v>83</v>
      </c>
      <c r="C538" s="511" t="s">
        <v>427</v>
      </c>
      <c r="D538" s="493"/>
      <c r="E538" s="494"/>
      <c r="F538" s="681"/>
      <c r="G538" s="511" t="s">
        <v>9</v>
      </c>
      <c r="H538" s="202"/>
      <c r="I538" s="500" t="s">
        <v>120</v>
      </c>
      <c r="J538" s="605"/>
      <c r="K538" s="605"/>
      <c r="L538" s="605"/>
      <c r="M538" s="605"/>
      <c r="N538" s="605"/>
      <c r="O538" s="480"/>
      <c r="P538" s="503">
        <f t="shared" si="154"/>
        <v>0</v>
      </c>
      <c r="Q538" s="429"/>
      <c r="R538" s="295"/>
      <c r="S538" s="605"/>
      <c r="T538" s="605"/>
      <c r="U538" s="605"/>
      <c r="V538" s="605"/>
      <c r="W538" s="503">
        <f t="shared" si="149"/>
        <v>0</v>
      </c>
      <c r="X538" s="503">
        <f t="shared" si="150"/>
        <v>0</v>
      </c>
      <c r="Y538" s="605"/>
      <c r="Z538" s="605"/>
      <c r="AA538" s="605"/>
      <c r="AB538" s="605"/>
      <c r="AC538" s="605"/>
      <c r="AD538" s="480"/>
      <c r="AE538" s="503">
        <f t="shared" si="166"/>
        <v>0</v>
      </c>
      <c r="AF538" s="263"/>
      <c r="AL538" s="259"/>
    </row>
    <row r="539" spans="2:38" ht="15" customHeight="1">
      <c r="B539" s="199" t="s">
        <v>80</v>
      </c>
      <c r="C539" s="521" t="s">
        <v>313</v>
      </c>
      <c r="D539" s="493"/>
      <c r="E539" s="9" t="s">
        <v>27</v>
      </c>
      <c r="F539" s="683" t="s">
        <v>38</v>
      </c>
      <c r="G539" s="521" t="s">
        <v>7</v>
      </c>
      <c r="H539" s="262"/>
      <c r="I539" s="523" t="s">
        <v>38</v>
      </c>
      <c r="J539" s="533">
        <v>1</v>
      </c>
      <c r="K539" s="287">
        <v>1</v>
      </c>
      <c r="L539" s="403">
        <v>1</v>
      </c>
      <c r="M539" s="533">
        <v>1</v>
      </c>
      <c r="N539" s="533">
        <v>1</v>
      </c>
      <c r="O539" s="458">
        <v>1</v>
      </c>
      <c r="P539" s="502">
        <f t="shared" si="154"/>
        <v>6</v>
      </c>
      <c r="Q539" s="485">
        <v>1</v>
      </c>
      <c r="R539" s="533">
        <v>0.95</v>
      </c>
      <c r="S539" s="533">
        <v>1</v>
      </c>
      <c r="T539" s="533">
        <v>1</v>
      </c>
      <c r="U539" s="533">
        <v>1</v>
      </c>
      <c r="V539" s="357">
        <v>1</v>
      </c>
      <c r="W539" s="502">
        <f t="shared" ref="W539:W584" si="167">SUM(Q539:V539)</f>
        <v>5.95</v>
      </c>
      <c r="X539" s="502">
        <f t="shared" ref="X539:X584" si="168">SUM(P539,W539)</f>
        <v>11.95</v>
      </c>
      <c r="Y539" s="358">
        <v>1</v>
      </c>
      <c r="Z539" s="518">
        <v>1</v>
      </c>
      <c r="AA539" s="606"/>
      <c r="AB539" s="606"/>
      <c r="AC539" s="606"/>
      <c r="AD539" s="477"/>
      <c r="AE539" s="502">
        <f t="shared" si="166"/>
        <v>2</v>
      </c>
    </row>
    <row r="540" spans="2:38" ht="15" customHeight="1">
      <c r="B540" s="495" t="s">
        <v>80</v>
      </c>
      <c r="C540" s="610" t="s">
        <v>313</v>
      </c>
      <c r="D540" s="493"/>
      <c r="E540" s="494"/>
      <c r="F540" s="681"/>
      <c r="G540" s="610" t="s">
        <v>7</v>
      </c>
      <c r="H540" s="99"/>
      <c r="I540" s="611" t="s">
        <v>81</v>
      </c>
      <c r="J540" s="534">
        <v>1</v>
      </c>
      <c r="K540" s="158">
        <v>1</v>
      </c>
      <c r="L540" s="404">
        <v>1</v>
      </c>
      <c r="M540" s="534">
        <v>1</v>
      </c>
      <c r="N540" s="534">
        <v>1</v>
      </c>
      <c r="O540" s="406">
        <v>1</v>
      </c>
      <c r="P540" s="501">
        <f t="shared" si="154"/>
        <v>6</v>
      </c>
      <c r="Q540" s="482">
        <v>1</v>
      </c>
      <c r="R540" s="534">
        <v>1</v>
      </c>
      <c r="S540" s="534">
        <v>1</v>
      </c>
      <c r="T540" s="534">
        <v>1</v>
      </c>
      <c r="U540" s="534">
        <v>1</v>
      </c>
      <c r="V540" s="300">
        <v>0.9</v>
      </c>
      <c r="W540" s="501">
        <f t="shared" si="167"/>
        <v>5.9</v>
      </c>
      <c r="X540" s="501">
        <f t="shared" si="168"/>
        <v>11.9</v>
      </c>
      <c r="Y540" s="153">
        <v>1</v>
      </c>
      <c r="Z540" s="519">
        <v>1</v>
      </c>
      <c r="AA540" s="531"/>
      <c r="AB540" s="531"/>
      <c r="AC540" s="531"/>
      <c r="AD540" s="490"/>
      <c r="AE540" s="501">
        <f t="shared" si="166"/>
        <v>2</v>
      </c>
    </row>
    <row r="541" spans="2:38" ht="15" customHeight="1">
      <c r="B541" s="495" t="s">
        <v>80</v>
      </c>
      <c r="C541" s="610" t="s">
        <v>82</v>
      </c>
      <c r="D541" s="493"/>
      <c r="E541" s="494"/>
      <c r="F541" s="681"/>
      <c r="G541" s="610" t="s">
        <v>7</v>
      </c>
      <c r="H541" s="99"/>
      <c r="I541" s="524" t="s">
        <v>153</v>
      </c>
      <c r="J541" s="534">
        <v>1</v>
      </c>
      <c r="K541" s="158">
        <v>1</v>
      </c>
      <c r="L541" s="404">
        <v>1</v>
      </c>
      <c r="M541" s="534">
        <v>1</v>
      </c>
      <c r="N541" s="534">
        <v>1</v>
      </c>
      <c r="O541" s="406">
        <v>0.85</v>
      </c>
      <c r="P541" s="501">
        <f t="shared" si="154"/>
        <v>5.85</v>
      </c>
      <c r="Q541" s="482">
        <v>1</v>
      </c>
      <c r="R541" s="534">
        <v>1</v>
      </c>
      <c r="S541" s="534">
        <v>0.87</v>
      </c>
      <c r="T541" s="534">
        <v>1</v>
      </c>
      <c r="U541" s="534">
        <v>1</v>
      </c>
      <c r="V541" s="300">
        <v>1</v>
      </c>
      <c r="W541" s="501">
        <f t="shared" si="167"/>
        <v>5.87</v>
      </c>
      <c r="X541" s="501">
        <f t="shared" si="168"/>
        <v>11.719999999999999</v>
      </c>
      <c r="Y541" s="153">
        <v>1</v>
      </c>
      <c r="Z541" s="519">
        <v>1</v>
      </c>
      <c r="AA541" s="531"/>
      <c r="AB541" s="531"/>
      <c r="AC541" s="531"/>
      <c r="AD541" s="490"/>
      <c r="AE541" s="501">
        <f t="shared" si="166"/>
        <v>2</v>
      </c>
    </row>
    <row r="542" spans="2:38" ht="15" customHeight="1">
      <c r="B542" s="495" t="s">
        <v>80</v>
      </c>
      <c r="C542" s="610" t="s">
        <v>82</v>
      </c>
      <c r="D542" s="493"/>
      <c r="E542" s="494"/>
      <c r="F542" s="681"/>
      <c r="G542" s="610" t="s">
        <v>7</v>
      </c>
      <c r="H542" s="99"/>
      <c r="I542" s="611" t="s">
        <v>239</v>
      </c>
      <c r="J542" s="534">
        <v>0.05</v>
      </c>
      <c r="K542" s="158">
        <v>0.05</v>
      </c>
      <c r="L542" s="171"/>
      <c r="M542" s="531"/>
      <c r="N542" s="531"/>
      <c r="O542" s="490"/>
      <c r="P542" s="501">
        <f t="shared" si="154"/>
        <v>0.1</v>
      </c>
      <c r="Q542" s="473"/>
      <c r="R542" s="531"/>
      <c r="S542" s="531"/>
      <c r="T542" s="531"/>
      <c r="U542" s="531"/>
      <c r="V542" s="490"/>
      <c r="W542" s="501">
        <f t="shared" si="167"/>
        <v>0</v>
      </c>
      <c r="X542" s="501">
        <f t="shared" si="168"/>
        <v>0.1</v>
      </c>
      <c r="Y542" s="473"/>
      <c r="Z542" s="531"/>
      <c r="AA542" s="531"/>
      <c r="AB542" s="531"/>
      <c r="AC542" s="531"/>
      <c r="AD542" s="490"/>
      <c r="AE542" s="501">
        <f t="shared" si="166"/>
        <v>0</v>
      </c>
    </row>
    <row r="543" spans="2:38" ht="15" customHeight="1">
      <c r="B543" s="495" t="s">
        <v>80</v>
      </c>
      <c r="C543" s="610" t="s">
        <v>82</v>
      </c>
      <c r="D543" s="493"/>
      <c r="E543" s="494"/>
      <c r="F543" s="681"/>
      <c r="G543" s="610" t="s">
        <v>67</v>
      </c>
      <c r="H543" s="7" t="s">
        <v>278</v>
      </c>
      <c r="I543" s="611" t="s">
        <v>79</v>
      </c>
      <c r="J543" s="534">
        <v>1</v>
      </c>
      <c r="K543" s="158">
        <v>1</v>
      </c>
      <c r="L543" s="404">
        <v>1</v>
      </c>
      <c r="M543" s="534">
        <v>1</v>
      </c>
      <c r="N543" s="613">
        <v>1</v>
      </c>
      <c r="O543" s="614">
        <v>1</v>
      </c>
      <c r="P543" s="501">
        <f t="shared" si="154"/>
        <v>6</v>
      </c>
      <c r="Q543" s="660">
        <v>1</v>
      </c>
      <c r="R543" s="613">
        <v>1</v>
      </c>
      <c r="S543" s="613">
        <v>1</v>
      </c>
      <c r="T543" s="613">
        <v>1</v>
      </c>
      <c r="U543" s="613">
        <v>1</v>
      </c>
      <c r="V543" s="300">
        <v>1</v>
      </c>
      <c r="W543" s="501">
        <f t="shared" si="167"/>
        <v>6</v>
      </c>
      <c r="X543" s="501">
        <f t="shared" si="168"/>
        <v>12</v>
      </c>
      <c r="Y543" s="153">
        <v>1</v>
      </c>
      <c r="Z543" s="519">
        <v>1</v>
      </c>
      <c r="AA543" s="531"/>
      <c r="AB543" s="531"/>
      <c r="AC543" s="531"/>
      <c r="AD543" s="490"/>
      <c r="AE543" s="501">
        <f t="shared" si="166"/>
        <v>2</v>
      </c>
    </row>
    <row r="544" spans="2:38" ht="15" customHeight="1">
      <c r="B544" s="495" t="s">
        <v>80</v>
      </c>
      <c r="C544" s="610" t="s">
        <v>82</v>
      </c>
      <c r="D544" s="493"/>
      <c r="E544" s="494"/>
      <c r="F544" s="681"/>
      <c r="G544" s="610" t="s">
        <v>67</v>
      </c>
      <c r="H544" s="99" t="s">
        <v>131</v>
      </c>
      <c r="I544" s="611" t="s">
        <v>104</v>
      </c>
      <c r="J544" s="534">
        <v>1</v>
      </c>
      <c r="K544" s="158">
        <v>1</v>
      </c>
      <c r="L544" s="404">
        <v>1</v>
      </c>
      <c r="M544" s="534">
        <v>1</v>
      </c>
      <c r="N544" s="613">
        <v>1</v>
      </c>
      <c r="O544" s="614">
        <v>1</v>
      </c>
      <c r="P544" s="501">
        <f t="shared" si="154"/>
        <v>6</v>
      </c>
      <c r="Q544" s="660">
        <v>1</v>
      </c>
      <c r="R544" s="613">
        <v>1</v>
      </c>
      <c r="S544" s="613">
        <v>1</v>
      </c>
      <c r="T544" s="613">
        <v>1</v>
      </c>
      <c r="U544" s="613">
        <v>1</v>
      </c>
      <c r="V544" s="300">
        <v>1</v>
      </c>
      <c r="W544" s="501">
        <f t="shared" si="167"/>
        <v>6</v>
      </c>
      <c r="X544" s="501">
        <f t="shared" si="168"/>
        <v>12</v>
      </c>
      <c r="Y544" s="153">
        <v>1</v>
      </c>
      <c r="Z544" s="519">
        <v>1</v>
      </c>
      <c r="AA544" s="531"/>
      <c r="AB544" s="531"/>
      <c r="AC544" s="531"/>
      <c r="AD544" s="490"/>
      <c r="AE544" s="501">
        <f t="shared" si="166"/>
        <v>2</v>
      </c>
    </row>
    <row r="545" spans="1:31" ht="15" customHeight="1">
      <c r="B545" s="495" t="s">
        <v>80</v>
      </c>
      <c r="C545" s="610" t="s">
        <v>82</v>
      </c>
      <c r="D545" s="493"/>
      <c r="E545" s="494"/>
      <c r="F545" s="681"/>
      <c r="G545" s="610" t="s">
        <v>67</v>
      </c>
      <c r="H545" s="99" t="s">
        <v>131</v>
      </c>
      <c r="I545" s="611" t="s">
        <v>105</v>
      </c>
      <c r="J545" s="534">
        <v>1</v>
      </c>
      <c r="K545" s="158">
        <v>1</v>
      </c>
      <c r="L545" s="404">
        <v>1</v>
      </c>
      <c r="M545" s="534">
        <v>1</v>
      </c>
      <c r="N545" s="613">
        <v>1</v>
      </c>
      <c r="O545" s="614">
        <v>1</v>
      </c>
      <c r="P545" s="501">
        <f t="shared" si="154"/>
        <v>6</v>
      </c>
      <c r="Q545" s="660">
        <v>1</v>
      </c>
      <c r="R545" s="613">
        <v>1</v>
      </c>
      <c r="S545" s="613">
        <v>1</v>
      </c>
      <c r="T545" s="613">
        <v>1</v>
      </c>
      <c r="U545" s="613">
        <v>1</v>
      </c>
      <c r="V545" s="300">
        <v>1</v>
      </c>
      <c r="W545" s="501">
        <f t="shared" si="167"/>
        <v>6</v>
      </c>
      <c r="X545" s="501">
        <f t="shared" si="168"/>
        <v>12</v>
      </c>
      <c r="Y545" s="153">
        <v>1</v>
      </c>
      <c r="Z545" s="519">
        <v>1</v>
      </c>
      <c r="AA545" s="531"/>
      <c r="AB545" s="531"/>
      <c r="AC545" s="531"/>
      <c r="AD545" s="490"/>
      <c r="AE545" s="501">
        <f t="shared" si="166"/>
        <v>2</v>
      </c>
    </row>
    <row r="546" spans="1:31" ht="15" customHeight="1">
      <c r="B546" s="495" t="s">
        <v>80</v>
      </c>
      <c r="C546" s="610" t="s">
        <v>82</v>
      </c>
      <c r="D546" s="493"/>
      <c r="E546" s="494"/>
      <c r="F546" s="681"/>
      <c r="G546" s="610" t="s">
        <v>67</v>
      </c>
      <c r="H546" s="99" t="s">
        <v>131</v>
      </c>
      <c r="I546" s="524" t="s">
        <v>242</v>
      </c>
      <c r="J546" s="534">
        <v>1</v>
      </c>
      <c r="K546" s="158">
        <v>1</v>
      </c>
      <c r="L546" s="404">
        <v>1</v>
      </c>
      <c r="M546" s="534">
        <v>1</v>
      </c>
      <c r="N546" s="613">
        <v>1</v>
      </c>
      <c r="O546" s="614">
        <v>1</v>
      </c>
      <c r="P546" s="501">
        <f t="shared" si="154"/>
        <v>6</v>
      </c>
      <c r="Q546" s="660">
        <v>1</v>
      </c>
      <c r="R546" s="613">
        <v>1</v>
      </c>
      <c r="S546" s="613">
        <v>1</v>
      </c>
      <c r="T546" s="613">
        <v>1</v>
      </c>
      <c r="U546" s="613">
        <v>1</v>
      </c>
      <c r="V546" s="300">
        <v>1</v>
      </c>
      <c r="W546" s="501">
        <f t="shared" si="167"/>
        <v>6</v>
      </c>
      <c r="X546" s="501">
        <f t="shared" si="168"/>
        <v>12</v>
      </c>
      <c r="Y546" s="153">
        <v>1</v>
      </c>
      <c r="Z546" s="519">
        <v>1</v>
      </c>
      <c r="AA546" s="531"/>
      <c r="AB546" s="531"/>
      <c r="AC546" s="531"/>
      <c r="AD546" s="490"/>
      <c r="AE546" s="501">
        <f t="shared" si="166"/>
        <v>2</v>
      </c>
    </row>
    <row r="547" spans="1:31" ht="15" customHeight="1">
      <c r="B547" s="495" t="s">
        <v>80</v>
      </c>
      <c r="C547" s="610" t="s">
        <v>82</v>
      </c>
      <c r="D547" s="493"/>
      <c r="E547" s="494"/>
      <c r="F547" s="681"/>
      <c r="G547" s="610" t="s">
        <v>67</v>
      </c>
      <c r="H547" s="99" t="s">
        <v>361</v>
      </c>
      <c r="I547" s="611" t="s">
        <v>310</v>
      </c>
      <c r="J547" s="531"/>
      <c r="K547" s="176"/>
      <c r="L547" s="404">
        <v>1</v>
      </c>
      <c r="M547" s="534">
        <v>1</v>
      </c>
      <c r="N547" s="613">
        <v>1</v>
      </c>
      <c r="O547" s="614">
        <v>1</v>
      </c>
      <c r="P547" s="501">
        <f t="shared" ref="P547:P584" si="169">SUM(J547:O547)</f>
        <v>4</v>
      </c>
      <c r="Q547" s="660">
        <v>1</v>
      </c>
      <c r="R547" s="613">
        <v>1</v>
      </c>
      <c r="S547" s="613">
        <v>1</v>
      </c>
      <c r="T547" s="613">
        <v>1</v>
      </c>
      <c r="U547" s="613">
        <v>1</v>
      </c>
      <c r="V547" s="300">
        <v>1</v>
      </c>
      <c r="W547" s="501">
        <f t="shared" si="167"/>
        <v>6</v>
      </c>
      <c r="X547" s="501">
        <f t="shared" si="168"/>
        <v>10</v>
      </c>
      <c r="Y547" s="153">
        <v>1</v>
      </c>
      <c r="Z547" s="519">
        <v>1</v>
      </c>
      <c r="AA547" s="531"/>
      <c r="AB547" s="531"/>
      <c r="AC547" s="531"/>
      <c r="AD547" s="490"/>
      <c r="AE547" s="501">
        <f t="shared" si="166"/>
        <v>2</v>
      </c>
    </row>
    <row r="548" spans="1:31" ht="15" customHeight="1">
      <c r="B548" s="495" t="s">
        <v>80</v>
      </c>
      <c r="C548" s="610" t="s">
        <v>82</v>
      </c>
      <c r="D548" s="493"/>
      <c r="E548" s="494"/>
      <c r="F548" s="681"/>
      <c r="G548" s="511" t="s">
        <v>67</v>
      </c>
      <c r="H548" s="100" t="s">
        <v>361</v>
      </c>
      <c r="I548" s="500" t="s">
        <v>311</v>
      </c>
      <c r="J548" s="605"/>
      <c r="K548" s="271"/>
      <c r="L548" s="405">
        <v>1</v>
      </c>
      <c r="M548" s="487">
        <v>1</v>
      </c>
      <c r="N548" s="615">
        <v>1</v>
      </c>
      <c r="O548" s="616">
        <v>1</v>
      </c>
      <c r="P548" s="503">
        <f t="shared" si="169"/>
        <v>4</v>
      </c>
      <c r="Q548" s="678">
        <v>1</v>
      </c>
      <c r="R548" s="615">
        <v>1</v>
      </c>
      <c r="S548" s="615">
        <v>1</v>
      </c>
      <c r="T548" s="615">
        <v>1</v>
      </c>
      <c r="U548" s="615">
        <v>1</v>
      </c>
      <c r="V548" s="367">
        <v>1</v>
      </c>
      <c r="W548" s="503">
        <f t="shared" si="167"/>
        <v>6</v>
      </c>
      <c r="X548" s="503">
        <f t="shared" si="168"/>
        <v>10</v>
      </c>
      <c r="Y548" s="572">
        <v>1</v>
      </c>
      <c r="Z548" s="515">
        <v>1</v>
      </c>
      <c r="AA548" s="605"/>
      <c r="AB548" s="605"/>
      <c r="AC548" s="605"/>
      <c r="AD548" s="480"/>
      <c r="AE548" s="503">
        <f t="shared" si="166"/>
        <v>2</v>
      </c>
    </row>
    <row r="549" spans="1:31" ht="15" customHeight="1">
      <c r="B549" s="495" t="s">
        <v>80</v>
      </c>
      <c r="C549" s="610" t="s">
        <v>417</v>
      </c>
      <c r="D549" s="493"/>
      <c r="E549" s="494"/>
      <c r="F549" s="681"/>
      <c r="G549" s="610" t="s">
        <v>67</v>
      </c>
      <c r="H549" s="99"/>
      <c r="I549" s="611" t="s">
        <v>120</v>
      </c>
      <c r="J549" s="147"/>
      <c r="K549" s="597"/>
      <c r="L549" s="219"/>
      <c r="M549" s="145"/>
      <c r="N549" s="145"/>
      <c r="O549" s="172"/>
      <c r="P549" s="508">
        <f t="shared" si="169"/>
        <v>0</v>
      </c>
      <c r="Q549" s="147"/>
      <c r="R549" s="145"/>
      <c r="S549" s="824"/>
      <c r="T549" s="145">
        <v>1</v>
      </c>
      <c r="U549" s="145">
        <v>1</v>
      </c>
      <c r="V549" s="172">
        <v>1</v>
      </c>
      <c r="W549" s="508">
        <f t="shared" si="167"/>
        <v>3</v>
      </c>
      <c r="X549" s="508">
        <f t="shared" si="168"/>
        <v>3</v>
      </c>
      <c r="Y549" s="147">
        <v>1</v>
      </c>
      <c r="Z549" s="145">
        <v>1</v>
      </c>
      <c r="AA549" s="145"/>
      <c r="AB549" s="145"/>
      <c r="AC549" s="145"/>
      <c r="AD549" s="172"/>
      <c r="AE549" s="152">
        <f t="shared" si="166"/>
        <v>2</v>
      </c>
    </row>
    <row r="550" spans="1:31" ht="15" customHeight="1">
      <c r="B550" s="495" t="s">
        <v>80</v>
      </c>
      <c r="C550" s="610" t="s">
        <v>417</v>
      </c>
      <c r="D550" s="493"/>
      <c r="E550" s="494"/>
      <c r="F550" s="681"/>
      <c r="G550" s="610" t="s">
        <v>67</v>
      </c>
      <c r="H550" s="99"/>
      <c r="I550" s="611" t="s">
        <v>120</v>
      </c>
      <c r="J550" s="473"/>
      <c r="K550" s="176"/>
      <c r="L550" s="171"/>
      <c r="M550" s="531"/>
      <c r="N550" s="531"/>
      <c r="O550" s="490"/>
      <c r="P550" s="501">
        <f t="shared" si="169"/>
        <v>0</v>
      </c>
      <c r="Q550" s="473"/>
      <c r="R550" s="531"/>
      <c r="S550" s="531"/>
      <c r="T550" s="517"/>
      <c r="U550" s="531">
        <v>1</v>
      </c>
      <c r="V550" s="490">
        <v>1</v>
      </c>
      <c r="W550" s="501">
        <f t="shared" si="167"/>
        <v>2</v>
      </c>
      <c r="X550" s="501">
        <f t="shared" si="168"/>
        <v>2</v>
      </c>
      <c r="Y550" s="473">
        <v>1</v>
      </c>
      <c r="Z550" s="531">
        <v>1</v>
      </c>
      <c r="AA550" s="531"/>
      <c r="AB550" s="531"/>
      <c r="AC550" s="531"/>
      <c r="AD550" s="490"/>
      <c r="AE550" s="152">
        <f t="shared" si="166"/>
        <v>2</v>
      </c>
    </row>
    <row r="551" spans="1:31" ht="15" customHeight="1">
      <c r="B551" s="495" t="s">
        <v>80</v>
      </c>
      <c r="C551" s="610" t="s">
        <v>417</v>
      </c>
      <c r="D551" s="493"/>
      <c r="E551" s="494"/>
      <c r="F551" s="681"/>
      <c r="G551" s="610" t="s">
        <v>67</v>
      </c>
      <c r="H551" s="99"/>
      <c r="I551" s="611" t="s">
        <v>120</v>
      </c>
      <c r="J551" s="473"/>
      <c r="K551" s="176"/>
      <c r="L551" s="171"/>
      <c r="M551" s="531"/>
      <c r="N551" s="531"/>
      <c r="O551" s="490"/>
      <c r="P551" s="501">
        <f t="shared" si="169"/>
        <v>0</v>
      </c>
      <c r="Q551" s="473"/>
      <c r="R551" s="531"/>
      <c r="S551" s="531"/>
      <c r="T551" s="517"/>
      <c r="U551" s="531">
        <v>1</v>
      </c>
      <c r="V551" s="490">
        <v>1</v>
      </c>
      <c r="W551" s="501">
        <f t="shared" si="167"/>
        <v>2</v>
      </c>
      <c r="X551" s="501">
        <f t="shared" si="168"/>
        <v>2</v>
      </c>
      <c r="Y551" s="473">
        <v>1</v>
      </c>
      <c r="Z551" s="531">
        <v>1</v>
      </c>
      <c r="AA551" s="531"/>
      <c r="AB551" s="531"/>
      <c r="AC551" s="531"/>
      <c r="AD551" s="490"/>
      <c r="AE551" s="152">
        <f t="shared" si="166"/>
        <v>2</v>
      </c>
    </row>
    <row r="552" spans="1:31" ht="15" customHeight="1">
      <c r="B552" s="495" t="s">
        <v>80</v>
      </c>
      <c r="C552" s="511" t="s">
        <v>417</v>
      </c>
      <c r="D552" s="493"/>
      <c r="E552" s="494"/>
      <c r="F552" s="681"/>
      <c r="G552" s="511" t="s">
        <v>67</v>
      </c>
      <c r="H552" s="100"/>
      <c r="I552" s="500" t="s">
        <v>120</v>
      </c>
      <c r="J552" s="604"/>
      <c r="K552" s="271"/>
      <c r="L552" s="222"/>
      <c r="M552" s="605"/>
      <c r="N552" s="605"/>
      <c r="O552" s="480"/>
      <c r="P552" s="503">
        <f t="shared" si="169"/>
        <v>0</v>
      </c>
      <c r="Q552" s="604"/>
      <c r="R552" s="605"/>
      <c r="S552" s="605"/>
      <c r="T552" s="605"/>
      <c r="U552" s="825">
        <v>1</v>
      </c>
      <c r="V552" s="826">
        <v>1</v>
      </c>
      <c r="W552" s="503">
        <f t="shared" si="167"/>
        <v>2</v>
      </c>
      <c r="X552" s="503">
        <f t="shared" si="168"/>
        <v>2</v>
      </c>
      <c r="Y552" s="604"/>
      <c r="Z552" s="605"/>
      <c r="AA552" s="605"/>
      <c r="AB552" s="605"/>
      <c r="AC552" s="605"/>
      <c r="AD552" s="480"/>
      <c r="AE552" s="152">
        <f t="shared" si="166"/>
        <v>0</v>
      </c>
    </row>
    <row r="553" spans="1:31" ht="15" customHeight="1">
      <c r="B553" s="495" t="s">
        <v>80</v>
      </c>
      <c r="C553" s="87" t="s">
        <v>346</v>
      </c>
      <c r="D553" s="493"/>
      <c r="E553" s="494"/>
      <c r="F553" s="681"/>
      <c r="G553" s="87" t="s">
        <v>67</v>
      </c>
      <c r="H553" s="87" t="s">
        <v>122</v>
      </c>
      <c r="I553" s="612" t="s">
        <v>327</v>
      </c>
      <c r="J553" s="535"/>
      <c r="K553" s="430"/>
      <c r="L553" s="431">
        <v>1</v>
      </c>
      <c r="M553" s="291">
        <v>1</v>
      </c>
      <c r="N553" s="618">
        <v>1</v>
      </c>
      <c r="O553" s="676">
        <v>1</v>
      </c>
      <c r="P553" s="152">
        <f t="shared" si="169"/>
        <v>4</v>
      </c>
      <c r="Q553" s="677">
        <v>1</v>
      </c>
      <c r="R553" s="618">
        <v>1</v>
      </c>
      <c r="S553" s="618">
        <v>1</v>
      </c>
      <c r="T553" s="618">
        <v>1</v>
      </c>
      <c r="U553" s="618">
        <v>1</v>
      </c>
      <c r="V553" s="619">
        <v>1</v>
      </c>
      <c r="W553" s="152">
        <f t="shared" si="167"/>
        <v>6</v>
      </c>
      <c r="X553" s="152">
        <f t="shared" si="168"/>
        <v>10</v>
      </c>
      <c r="Y553" s="620">
        <v>1</v>
      </c>
      <c r="Z553" s="571">
        <v>1</v>
      </c>
      <c r="AA553" s="535"/>
      <c r="AB553" s="535"/>
      <c r="AC553" s="535"/>
      <c r="AD553" s="192"/>
      <c r="AE553" s="152">
        <f t="shared" si="166"/>
        <v>2</v>
      </c>
    </row>
    <row r="554" spans="1:31" ht="15" customHeight="1">
      <c r="B554" s="495" t="s">
        <v>80</v>
      </c>
      <c r="C554" s="87" t="s">
        <v>775</v>
      </c>
      <c r="D554" s="493"/>
      <c r="E554" s="494"/>
      <c r="F554" s="681"/>
      <c r="G554" s="87" t="s">
        <v>67</v>
      </c>
      <c r="H554" s="87"/>
      <c r="I554" s="612" t="s">
        <v>120</v>
      </c>
      <c r="J554" s="535"/>
      <c r="K554" s="430"/>
      <c r="L554" s="773"/>
      <c r="M554" s="535"/>
      <c r="N554" s="763"/>
      <c r="O554" s="764"/>
      <c r="P554" s="152">
        <f t="shared" si="169"/>
        <v>0</v>
      </c>
      <c r="Q554" s="866"/>
      <c r="R554" s="763"/>
      <c r="S554" s="763"/>
      <c r="T554" s="763"/>
      <c r="U554" s="571">
        <v>1</v>
      </c>
      <c r="V554" s="619">
        <v>1</v>
      </c>
      <c r="W554" s="152">
        <f t="shared" si="167"/>
        <v>2</v>
      </c>
      <c r="X554" s="152">
        <f t="shared" si="168"/>
        <v>2</v>
      </c>
      <c r="Y554" s="155"/>
      <c r="Z554" s="535"/>
      <c r="AA554" s="535"/>
      <c r="AB554" s="535"/>
      <c r="AC554" s="535"/>
      <c r="AD554" s="192"/>
      <c r="AE554" s="152">
        <f t="shared" si="166"/>
        <v>0</v>
      </c>
    </row>
    <row r="555" spans="1:31" ht="15" customHeight="1">
      <c r="B555" s="495" t="s">
        <v>80</v>
      </c>
      <c r="C555" s="84" t="s">
        <v>764</v>
      </c>
      <c r="D555" s="493"/>
      <c r="E555" s="494"/>
      <c r="F555" s="681"/>
      <c r="G555" s="84" t="s">
        <v>67</v>
      </c>
      <c r="H555" s="391"/>
      <c r="I555" s="523" t="s">
        <v>120</v>
      </c>
      <c r="J555" s="342"/>
      <c r="K555" s="340"/>
      <c r="L555" s="225"/>
      <c r="M555" s="531"/>
      <c r="N555" s="531"/>
      <c r="O555" s="417"/>
      <c r="P555" s="121">
        <f t="shared" si="169"/>
        <v>0</v>
      </c>
      <c r="Q555" s="342"/>
      <c r="R555" s="531"/>
      <c r="S555" s="517"/>
      <c r="T555" s="531">
        <v>1</v>
      </c>
      <c r="U555" s="531">
        <v>1</v>
      </c>
      <c r="V555" s="490">
        <v>1</v>
      </c>
      <c r="W555" s="501">
        <f t="shared" si="167"/>
        <v>3</v>
      </c>
      <c r="X555" s="501">
        <f t="shared" si="168"/>
        <v>3</v>
      </c>
      <c r="Y555" s="473">
        <v>1</v>
      </c>
      <c r="Z555" s="531">
        <v>1</v>
      </c>
      <c r="AA555" s="531"/>
      <c r="AB555" s="531"/>
      <c r="AC555" s="531"/>
      <c r="AD555" s="490"/>
      <c r="AE555" s="121">
        <f t="shared" si="166"/>
        <v>2</v>
      </c>
    </row>
    <row r="556" spans="1:31" ht="15" customHeight="1">
      <c r="A556" s="67" t="s">
        <v>363</v>
      </c>
      <c r="B556" s="495" t="s">
        <v>80</v>
      </c>
      <c r="C556" s="84" t="s">
        <v>764</v>
      </c>
      <c r="D556" s="493"/>
      <c r="E556" s="494"/>
      <c r="F556" s="681"/>
      <c r="G556" s="84" t="s">
        <v>67</v>
      </c>
      <c r="H556" s="289"/>
      <c r="I556" s="611" t="s">
        <v>120</v>
      </c>
      <c r="J556" s="342"/>
      <c r="K556" s="516"/>
      <c r="L556" s="171"/>
      <c r="M556" s="531"/>
      <c r="N556" s="531"/>
      <c r="O556" s="417"/>
      <c r="P556" s="121">
        <f t="shared" si="169"/>
        <v>0</v>
      </c>
      <c r="Q556" s="342"/>
      <c r="R556" s="531"/>
      <c r="S556" s="517"/>
      <c r="T556" s="531">
        <v>1</v>
      </c>
      <c r="U556" s="531">
        <v>1</v>
      </c>
      <c r="V556" s="490">
        <v>1</v>
      </c>
      <c r="W556" s="501">
        <f t="shared" si="167"/>
        <v>3</v>
      </c>
      <c r="X556" s="501">
        <f t="shared" si="168"/>
        <v>3</v>
      </c>
      <c r="Y556" s="473">
        <v>1</v>
      </c>
      <c r="Z556" s="531">
        <v>1</v>
      </c>
      <c r="AA556" s="531"/>
      <c r="AB556" s="531"/>
      <c r="AC556" s="531"/>
      <c r="AD556" s="490"/>
      <c r="AE556" s="121">
        <f t="shared" si="166"/>
        <v>2</v>
      </c>
    </row>
    <row r="557" spans="1:31" ht="15" customHeight="1">
      <c r="A557" s="67" t="s">
        <v>363</v>
      </c>
      <c r="B557" s="495" t="s">
        <v>80</v>
      </c>
      <c r="C557" s="84" t="s">
        <v>764</v>
      </c>
      <c r="D557" s="493"/>
      <c r="E557" s="494"/>
      <c r="F557" s="681"/>
      <c r="G557" s="84" t="s">
        <v>67</v>
      </c>
      <c r="H557" s="289"/>
      <c r="I557" s="611" t="s">
        <v>120</v>
      </c>
      <c r="J557" s="342"/>
      <c r="K557" s="516"/>
      <c r="L557" s="171"/>
      <c r="M557" s="531"/>
      <c r="N557" s="531"/>
      <c r="O557" s="417"/>
      <c r="P557" s="121">
        <f t="shared" si="169"/>
        <v>0</v>
      </c>
      <c r="Q557" s="342"/>
      <c r="R557" s="531"/>
      <c r="S557" s="517"/>
      <c r="T557" s="531">
        <v>1</v>
      </c>
      <c r="U557" s="531">
        <v>1</v>
      </c>
      <c r="V557" s="490">
        <v>1</v>
      </c>
      <c r="W557" s="501">
        <f t="shared" si="167"/>
        <v>3</v>
      </c>
      <c r="X557" s="501">
        <f t="shared" si="168"/>
        <v>3</v>
      </c>
      <c r="Y557" s="473"/>
      <c r="Z557" s="531"/>
      <c r="AA557" s="531"/>
      <c r="AB557" s="531"/>
      <c r="AC557" s="531"/>
      <c r="AD557" s="490"/>
      <c r="AE557" s="121">
        <f t="shared" si="166"/>
        <v>0</v>
      </c>
    </row>
    <row r="558" spans="1:31" ht="15" customHeight="1">
      <c r="A558" s="67" t="s">
        <v>363</v>
      </c>
      <c r="B558" s="495" t="s">
        <v>80</v>
      </c>
      <c r="C558" s="84" t="s">
        <v>764</v>
      </c>
      <c r="D558" s="493"/>
      <c r="E558" s="494"/>
      <c r="F558" s="681"/>
      <c r="G558" s="84" t="s">
        <v>67</v>
      </c>
      <c r="H558" s="289"/>
      <c r="I558" s="611" t="s">
        <v>120</v>
      </c>
      <c r="J558" s="342"/>
      <c r="K558" s="516"/>
      <c r="L558" s="171"/>
      <c r="M558" s="531"/>
      <c r="N558" s="531"/>
      <c r="O558" s="417"/>
      <c r="P558" s="121">
        <f t="shared" si="169"/>
        <v>0</v>
      </c>
      <c r="Q558" s="342"/>
      <c r="R558" s="531"/>
      <c r="S558" s="531"/>
      <c r="T558" s="531">
        <v>1</v>
      </c>
      <c r="U558" s="531">
        <v>1</v>
      </c>
      <c r="V558" s="490">
        <v>1</v>
      </c>
      <c r="W558" s="501">
        <f t="shared" si="167"/>
        <v>3</v>
      </c>
      <c r="X558" s="501">
        <f t="shared" si="168"/>
        <v>3</v>
      </c>
      <c r="Y558" s="473"/>
      <c r="Z558" s="531"/>
      <c r="AA558" s="531"/>
      <c r="AB558" s="531"/>
      <c r="AC558" s="531"/>
      <c r="AD558" s="490"/>
      <c r="AE558" s="121">
        <f t="shared" si="166"/>
        <v>0</v>
      </c>
    </row>
    <row r="559" spans="1:31" ht="15" customHeight="1">
      <c r="A559" s="67" t="s">
        <v>363</v>
      </c>
      <c r="B559" s="495" t="s">
        <v>80</v>
      </c>
      <c r="C559" s="84" t="s">
        <v>764</v>
      </c>
      <c r="D559" s="493"/>
      <c r="E559" s="494"/>
      <c r="F559" s="681"/>
      <c r="G559" s="84" t="s">
        <v>67</v>
      </c>
      <c r="H559" s="289"/>
      <c r="I559" s="611" t="s">
        <v>120</v>
      </c>
      <c r="J559" s="342"/>
      <c r="K559" s="516"/>
      <c r="L559" s="171"/>
      <c r="M559" s="531"/>
      <c r="N559" s="531"/>
      <c r="O559" s="417"/>
      <c r="P559" s="121">
        <f t="shared" si="169"/>
        <v>0</v>
      </c>
      <c r="Q559" s="342"/>
      <c r="R559" s="531"/>
      <c r="S559" s="531"/>
      <c r="T559" s="308">
        <v>1</v>
      </c>
      <c r="U559" s="308">
        <v>1</v>
      </c>
      <c r="V559" s="823">
        <v>1</v>
      </c>
      <c r="W559" s="501">
        <f t="shared" si="167"/>
        <v>3</v>
      </c>
      <c r="X559" s="501">
        <f t="shared" si="168"/>
        <v>3</v>
      </c>
      <c r="Y559" s="473"/>
      <c r="Z559" s="531"/>
      <c r="AA559" s="531"/>
      <c r="AB559" s="531"/>
      <c r="AC559" s="531"/>
      <c r="AD559" s="490"/>
      <c r="AE559" s="121">
        <f t="shared" si="166"/>
        <v>0</v>
      </c>
    </row>
    <row r="560" spans="1:31" ht="15" customHeight="1">
      <c r="A560" s="67" t="s">
        <v>363</v>
      </c>
      <c r="B560" s="495" t="s">
        <v>80</v>
      </c>
      <c r="C560" s="511" t="s">
        <v>764</v>
      </c>
      <c r="D560" s="493"/>
      <c r="E560" s="494"/>
      <c r="F560" s="681"/>
      <c r="G560" s="511" t="s">
        <v>67</v>
      </c>
      <c r="H560" s="100"/>
      <c r="I560" s="500" t="s">
        <v>120</v>
      </c>
      <c r="J560" s="343"/>
      <c r="K560" s="516"/>
      <c r="L560" s="516"/>
      <c r="M560" s="605"/>
      <c r="N560" s="605"/>
      <c r="O560" s="480"/>
      <c r="P560" s="503">
        <f t="shared" si="169"/>
        <v>0</v>
      </c>
      <c r="Q560" s="604"/>
      <c r="R560" s="605"/>
      <c r="S560" s="605"/>
      <c r="T560" s="605"/>
      <c r="U560" s="605">
        <v>1</v>
      </c>
      <c r="V560" s="480">
        <v>1</v>
      </c>
      <c r="W560" s="503">
        <f t="shared" si="167"/>
        <v>2</v>
      </c>
      <c r="X560" s="503">
        <f t="shared" si="168"/>
        <v>2</v>
      </c>
      <c r="Y560" s="604">
        <v>1</v>
      </c>
      <c r="Z560" s="605">
        <v>1</v>
      </c>
      <c r="AA560" s="605"/>
      <c r="AB560" s="605"/>
      <c r="AC560" s="605"/>
      <c r="AD560" s="480"/>
      <c r="AE560" s="503">
        <f t="shared" si="166"/>
        <v>2</v>
      </c>
    </row>
    <row r="561" spans="2:31" s="65" customFormat="1" ht="15" customHeight="1">
      <c r="B561" s="495" t="s">
        <v>80</v>
      </c>
      <c r="C561" s="521" t="s">
        <v>765</v>
      </c>
      <c r="D561" s="493"/>
      <c r="E561" s="494"/>
      <c r="F561" s="681"/>
      <c r="G561" s="83" t="s">
        <v>7</v>
      </c>
      <c r="H561" s="98"/>
      <c r="I561" s="91" t="s">
        <v>143</v>
      </c>
      <c r="J561" s="147"/>
      <c r="K561" s="145"/>
      <c r="L561" s="145"/>
      <c r="M561" s="145"/>
      <c r="N561" s="145"/>
      <c r="O561" s="172"/>
      <c r="P561" s="508">
        <f t="shared" si="169"/>
        <v>0</v>
      </c>
      <c r="Q561" s="147"/>
      <c r="R561" s="145"/>
      <c r="S561" s="145"/>
      <c r="T561" s="145"/>
      <c r="U561" s="145"/>
      <c r="V561" s="145"/>
      <c r="W561" s="508">
        <f t="shared" si="167"/>
        <v>0</v>
      </c>
      <c r="X561" s="508">
        <f t="shared" si="168"/>
        <v>0</v>
      </c>
      <c r="Y561" s="147"/>
      <c r="Z561" s="145"/>
      <c r="AA561" s="145"/>
      <c r="AB561" s="145"/>
      <c r="AC561" s="145"/>
      <c r="AD561" s="172"/>
      <c r="AE561" s="508">
        <f t="shared" si="166"/>
        <v>0</v>
      </c>
    </row>
    <row r="562" spans="2:31" ht="15" customHeight="1">
      <c r="B562" s="495" t="s">
        <v>80</v>
      </c>
      <c r="C562" s="521" t="s">
        <v>765</v>
      </c>
      <c r="D562" s="493"/>
      <c r="E562" s="494"/>
      <c r="F562" s="681"/>
      <c r="G562" s="521" t="s">
        <v>67</v>
      </c>
      <c r="H562" s="262"/>
      <c r="I562" s="523" t="s">
        <v>120</v>
      </c>
      <c r="J562" s="342"/>
      <c r="K562" s="529"/>
      <c r="L562" s="529"/>
      <c r="M562" s="531"/>
      <c r="N562" s="529"/>
      <c r="O562" s="417"/>
      <c r="P562" s="502">
        <f t="shared" si="169"/>
        <v>0</v>
      </c>
      <c r="Q562" s="341"/>
      <c r="R562" s="606"/>
      <c r="S562" s="716"/>
      <c r="T562" s="606">
        <v>1</v>
      </c>
      <c r="U562" s="606">
        <v>1</v>
      </c>
      <c r="V562" s="477">
        <v>1</v>
      </c>
      <c r="W562" s="502">
        <f t="shared" si="167"/>
        <v>3</v>
      </c>
      <c r="X562" s="502">
        <f t="shared" si="168"/>
        <v>3</v>
      </c>
      <c r="Y562" s="504">
        <v>1</v>
      </c>
      <c r="Z562" s="606">
        <v>1</v>
      </c>
      <c r="AA562" s="606"/>
      <c r="AB562" s="606"/>
      <c r="AC562" s="606"/>
      <c r="AD562" s="477"/>
      <c r="AE562" s="502">
        <f t="shared" si="166"/>
        <v>2</v>
      </c>
    </row>
    <row r="563" spans="2:31" ht="15" customHeight="1">
      <c r="B563" s="495" t="s">
        <v>80</v>
      </c>
      <c r="C563" s="610" t="s">
        <v>765</v>
      </c>
      <c r="D563" s="493"/>
      <c r="E563" s="494"/>
      <c r="F563" s="681"/>
      <c r="G563" s="610" t="s">
        <v>67</v>
      </c>
      <c r="H563" s="99"/>
      <c r="I563" s="611" t="s">
        <v>120</v>
      </c>
      <c r="J563" s="516"/>
      <c r="K563" s="516"/>
      <c r="L563" s="171"/>
      <c r="M563" s="531"/>
      <c r="N563" s="529"/>
      <c r="O563" s="417"/>
      <c r="P563" s="501">
        <f t="shared" si="169"/>
        <v>0</v>
      </c>
      <c r="Q563" s="342"/>
      <c r="R563" s="531"/>
      <c r="S563" s="517"/>
      <c r="T563" s="531">
        <v>1</v>
      </c>
      <c r="U563" s="531">
        <v>1</v>
      </c>
      <c r="V563" s="490">
        <v>1</v>
      </c>
      <c r="W563" s="501">
        <f t="shared" si="167"/>
        <v>3</v>
      </c>
      <c r="X563" s="501">
        <f t="shared" si="168"/>
        <v>3</v>
      </c>
      <c r="Y563" s="473">
        <v>1</v>
      </c>
      <c r="Z563" s="517"/>
      <c r="AA563" s="531"/>
      <c r="AB563" s="531"/>
      <c r="AC563" s="531"/>
      <c r="AD563" s="490"/>
      <c r="AE563" s="501">
        <f t="shared" si="166"/>
        <v>1</v>
      </c>
    </row>
    <row r="564" spans="2:31" ht="15" customHeight="1">
      <c r="B564" s="495" t="s">
        <v>80</v>
      </c>
      <c r="C564" s="610" t="s">
        <v>765</v>
      </c>
      <c r="D564" s="493"/>
      <c r="E564" s="494"/>
      <c r="F564" s="681"/>
      <c r="G564" s="610" t="s">
        <v>67</v>
      </c>
      <c r="H564" s="99"/>
      <c r="I564" s="611" t="s">
        <v>120</v>
      </c>
      <c r="J564" s="516"/>
      <c r="K564" s="516"/>
      <c r="L564" s="171"/>
      <c r="M564" s="531"/>
      <c r="N564" s="529"/>
      <c r="O564" s="417"/>
      <c r="P564" s="501">
        <f t="shared" si="169"/>
        <v>0</v>
      </c>
      <c r="Q564" s="342"/>
      <c r="R564" s="531"/>
      <c r="S564" s="517"/>
      <c r="T564" s="531">
        <v>1</v>
      </c>
      <c r="U564" s="531">
        <v>1</v>
      </c>
      <c r="V564" s="490">
        <v>1</v>
      </c>
      <c r="W564" s="501">
        <f t="shared" si="167"/>
        <v>3</v>
      </c>
      <c r="X564" s="501">
        <f t="shared" si="168"/>
        <v>3</v>
      </c>
      <c r="Y564" s="736"/>
      <c r="Z564" s="517"/>
      <c r="AA564" s="531"/>
      <c r="AB564" s="531"/>
      <c r="AC564" s="531"/>
      <c r="AD564" s="490"/>
      <c r="AE564" s="501">
        <f t="shared" si="166"/>
        <v>0</v>
      </c>
    </row>
    <row r="565" spans="2:31" ht="15" customHeight="1">
      <c r="B565" s="495" t="s">
        <v>80</v>
      </c>
      <c r="C565" s="610" t="s">
        <v>765</v>
      </c>
      <c r="D565" s="493"/>
      <c r="E565" s="494"/>
      <c r="F565" s="681"/>
      <c r="G565" s="610" t="s">
        <v>67</v>
      </c>
      <c r="H565" s="99"/>
      <c r="I565" s="611" t="s">
        <v>120</v>
      </c>
      <c r="J565" s="342"/>
      <c r="K565" s="529"/>
      <c r="L565" s="171"/>
      <c r="M565" s="531"/>
      <c r="N565" s="529"/>
      <c r="O565" s="417"/>
      <c r="P565" s="501">
        <f t="shared" si="169"/>
        <v>0</v>
      </c>
      <c r="Q565" s="342"/>
      <c r="R565" s="531"/>
      <c r="S565" s="531"/>
      <c r="T565" s="531">
        <v>1</v>
      </c>
      <c r="U565" s="531">
        <v>1</v>
      </c>
      <c r="V565" s="490">
        <v>1</v>
      </c>
      <c r="W565" s="501">
        <f t="shared" si="167"/>
        <v>3</v>
      </c>
      <c r="X565" s="501">
        <f t="shared" si="168"/>
        <v>3</v>
      </c>
      <c r="Y565" s="736"/>
      <c r="Z565" s="517"/>
      <c r="AA565" s="531"/>
      <c r="AB565" s="531"/>
      <c r="AC565" s="531"/>
      <c r="AD565" s="490"/>
      <c r="AE565" s="501">
        <f t="shared" si="166"/>
        <v>0</v>
      </c>
    </row>
    <row r="566" spans="2:31" ht="15" customHeight="1">
      <c r="B566" s="495" t="s">
        <v>80</v>
      </c>
      <c r="C566" s="610" t="s">
        <v>765</v>
      </c>
      <c r="D566" s="493"/>
      <c r="E566" s="494"/>
      <c r="F566" s="681"/>
      <c r="G566" s="610" t="s">
        <v>67</v>
      </c>
      <c r="H566" s="99"/>
      <c r="I566" s="611" t="s">
        <v>120</v>
      </c>
      <c r="J566" s="342"/>
      <c r="K566" s="529"/>
      <c r="L566" s="171"/>
      <c r="M566" s="531"/>
      <c r="N566" s="529"/>
      <c r="O566" s="417"/>
      <c r="P566" s="501">
        <f t="shared" si="169"/>
        <v>0</v>
      </c>
      <c r="Q566" s="342"/>
      <c r="R566" s="531"/>
      <c r="S566" s="531"/>
      <c r="T566" s="531">
        <v>1</v>
      </c>
      <c r="U566" s="531">
        <v>1</v>
      </c>
      <c r="V566" s="490">
        <v>1</v>
      </c>
      <c r="W566" s="501">
        <f t="shared" si="167"/>
        <v>3</v>
      </c>
      <c r="X566" s="501">
        <f t="shared" si="168"/>
        <v>3</v>
      </c>
      <c r="Y566" s="736"/>
      <c r="Z566" s="517"/>
      <c r="AA566" s="531"/>
      <c r="AB566" s="531"/>
      <c r="AC566" s="531"/>
      <c r="AD566" s="490"/>
      <c r="AE566" s="501">
        <f t="shared" si="166"/>
        <v>0</v>
      </c>
    </row>
    <row r="567" spans="2:31" ht="15" customHeight="1">
      <c r="B567" s="495" t="s">
        <v>80</v>
      </c>
      <c r="C567" s="610" t="s">
        <v>765</v>
      </c>
      <c r="D567" s="493"/>
      <c r="E567" s="494"/>
      <c r="F567" s="681"/>
      <c r="G567" s="610" t="s">
        <v>67</v>
      </c>
      <c r="H567" s="99"/>
      <c r="I567" s="611" t="s">
        <v>120</v>
      </c>
      <c r="J567" s="342"/>
      <c r="K567" s="529"/>
      <c r="L567" s="171"/>
      <c r="M567" s="531"/>
      <c r="N567" s="529"/>
      <c r="O567" s="417"/>
      <c r="P567" s="501">
        <f t="shared" si="169"/>
        <v>0</v>
      </c>
      <c r="Q567" s="342"/>
      <c r="R567" s="531"/>
      <c r="S567" s="531"/>
      <c r="T567" s="308">
        <v>1</v>
      </c>
      <c r="U567" s="308">
        <v>1</v>
      </c>
      <c r="V567" s="823">
        <v>1</v>
      </c>
      <c r="W567" s="501">
        <f t="shared" si="167"/>
        <v>3</v>
      </c>
      <c r="X567" s="501">
        <f t="shared" si="168"/>
        <v>3</v>
      </c>
      <c r="Y567" s="473"/>
      <c r="Z567" s="531"/>
      <c r="AA567" s="531"/>
      <c r="AB567" s="531"/>
      <c r="AC567" s="531"/>
      <c r="AD567" s="490"/>
      <c r="AE567" s="501">
        <f t="shared" si="166"/>
        <v>0</v>
      </c>
    </row>
    <row r="568" spans="2:31" ht="15" customHeight="1">
      <c r="B568" s="495" t="s">
        <v>80</v>
      </c>
      <c r="C568" s="511" t="s">
        <v>765</v>
      </c>
      <c r="D568" s="493"/>
      <c r="E568" s="494"/>
      <c r="F568" s="681"/>
      <c r="G568" s="610" t="s">
        <v>67</v>
      </c>
      <c r="H568" s="99"/>
      <c r="I568" s="611" t="s">
        <v>120</v>
      </c>
      <c r="J568" s="343"/>
      <c r="K568" s="338"/>
      <c r="L568" s="222"/>
      <c r="M568" s="605"/>
      <c r="N568" s="338"/>
      <c r="O568" s="457"/>
      <c r="P568" s="503">
        <f t="shared" si="169"/>
        <v>0</v>
      </c>
      <c r="Q568" s="343"/>
      <c r="R568" s="605"/>
      <c r="S568" s="605"/>
      <c r="T568" s="605"/>
      <c r="U568" s="605">
        <v>1</v>
      </c>
      <c r="V568" s="480">
        <v>1</v>
      </c>
      <c r="W568" s="503">
        <f t="shared" si="167"/>
        <v>2</v>
      </c>
      <c r="X568" s="503">
        <f t="shared" si="168"/>
        <v>2</v>
      </c>
      <c r="Y568" s="809"/>
      <c r="Z568" s="798"/>
      <c r="AA568" s="605"/>
      <c r="AB568" s="605"/>
      <c r="AC568" s="605"/>
      <c r="AD568" s="480"/>
      <c r="AE568" s="503">
        <f t="shared" si="166"/>
        <v>0</v>
      </c>
    </row>
    <row r="569" spans="2:31" ht="15" customHeight="1">
      <c r="B569" s="495" t="s">
        <v>80</v>
      </c>
      <c r="C569" s="521" t="s">
        <v>169</v>
      </c>
      <c r="D569" s="493"/>
      <c r="E569" s="494"/>
      <c r="F569" s="683" t="s">
        <v>456</v>
      </c>
      <c r="G569" s="521" t="s">
        <v>7</v>
      </c>
      <c r="H569" s="262"/>
      <c r="I569" s="523" t="s">
        <v>27</v>
      </c>
      <c r="J569" s="533">
        <v>0.8</v>
      </c>
      <c r="K569" s="287">
        <v>0.8</v>
      </c>
      <c r="L569" s="403">
        <v>0.8</v>
      </c>
      <c r="M569" s="533">
        <v>0.8</v>
      </c>
      <c r="N569" s="533">
        <v>0.8</v>
      </c>
      <c r="O569" s="458">
        <v>0.8</v>
      </c>
      <c r="P569" s="502">
        <f>SUM(J569:O569)</f>
        <v>4.8</v>
      </c>
      <c r="Q569" s="485">
        <v>0.8</v>
      </c>
      <c r="R569" s="533">
        <v>0.8</v>
      </c>
      <c r="S569" s="533">
        <v>0.8</v>
      </c>
      <c r="T569" s="492">
        <v>0.8</v>
      </c>
      <c r="U569" s="492">
        <v>0.8</v>
      </c>
      <c r="V569" s="357">
        <v>0.8</v>
      </c>
      <c r="W569" s="502">
        <f>SUM(Q569:V569)</f>
        <v>4.8</v>
      </c>
      <c r="X569" s="502">
        <f>SUM(P569,W569)</f>
        <v>9.6</v>
      </c>
      <c r="Y569" s="358">
        <v>0.8</v>
      </c>
      <c r="Z569" s="518">
        <v>0.8</v>
      </c>
      <c r="AA569" s="606"/>
      <c r="AB569" s="606"/>
      <c r="AC569" s="606"/>
      <c r="AD569" s="477"/>
      <c r="AE569" s="502">
        <f>SUM(Y569:AD569)</f>
        <v>1.6</v>
      </c>
    </row>
    <row r="570" spans="2:31" ht="15" customHeight="1">
      <c r="B570" s="495" t="s">
        <v>80</v>
      </c>
      <c r="C570" s="610" t="s">
        <v>362</v>
      </c>
      <c r="D570" s="493"/>
      <c r="E570" s="494"/>
      <c r="F570" s="681"/>
      <c r="G570" s="610" t="s">
        <v>67</v>
      </c>
      <c r="H570" s="99" t="s">
        <v>314</v>
      </c>
      <c r="I570" s="611" t="s">
        <v>198</v>
      </c>
      <c r="J570" s="159">
        <v>1</v>
      </c>
      <c r="K570" s="293">
        <v>0.25</v>
      </c>
      <c r="L570" s="404">
        <v>1</v>
      </c>
      <c r="M570" s="534">
        <v>1</v>
      </c>
      <c r="N570" s="613">
        <v>1</v>
      </c>
      <c r="O570" s="614">
        <v>1</v>
      </c>
      <c r="P570" s="501">
        <f>SUM(J570:O570)</f>
        <v>5.25</v>
      </c>
      <c r="Q570" s="660">
        <v>1</v>
      </c>
      <c r="R570" s="613">
        <v>1</v>
      </c>
      <c r="S570" s="613">
        <v>1</v>
      </c>
      <c r="T570" s="491">
        <v>1</v>
      </c>
      <c r="U570" s="491">
        <v>1</v>
      </c>
      <c r="V570" s="300">
        <v>1</v>
      </c>
      <c r="W570" s="501">
        <f>SUM(Q570:V570)</f>
        <v>6</v>
      </c>
      <c r="X570" s="501">
        <f>SUM(P570,W570)</f>
        <v>11.25</v>
      </c>
      <c r="Y570" s="153">
        <v>1</v>
      </c>
      <c r="Z570" s="519">
        <v>1</v>
      </c>
      <c r="AA570" s="531"/>
      <c r="AB570" s="531"/>
      <c r="AC570" s="531"/>
      <c r="AD570" s="490"/>
      <c r="AE570" s="501">
        <f>SUM(Y570:AD570)</f>
        <v>2</v>
      </c>
    </row>
    <row r="571" spans="2:31" ht="15" customHeight="1">
      <c r="B571" s="113" t="s">
        <v>80</v>
      </c>
      <c r="C571" s="511" t="s">
        <v>362</v>
      </c>
      <c r="D571" s="493"/>
      <c r="E571" s="494"/>
      <c r="F571" s="681"/>
      <c r="G571" s="511" t="s">
        <v>67</v>
      </c>
      <c r="H571" s="100" t="s">
        <v>276</v>
      </c>
      <c r="I571" s="500" t="s">
        <v>277</v>
      </c>
      <c r="J571" s="487">
        <v>1</v>
      </c>
      <c r="K571" s="270">
        <v>1</v>
      </c>
      <c r="L571" s="405">
        <v>1</v>
      </c>
      <c r="M571" s="487">
        <v>1</v>
      </c>
      <c r="N571" s="615">
        <v>1</v>
      </c>
      <c r="O571" s="616">
        <v>1</v>
      </c>
      <c r="P571" s="503">
        <f t="shared" ref="P571" si="170">SUM(J571:O571)</f>
        <v>6</v>
      </c>
      <c r="Q571" s="678">
        <v>1</v>
      </c>
      <c r="R571" s="615">
        <v>1</v>
      </c>
      <c r="S571" s="605"/>
      <c r="T571" s="605"/>
      <c r="U571" s="605"/>
      <c r="V571" s="480"/>
      <c r="W571" s="503">
        <f>SUM(Q571:V571)</f>
        <v>2</v>
      </c>
      <c r="X571" s="503">
        <f>SUM(P571,W571)</f>
        <v>8</v>
      </c>
      <c r="Y571" s="604"/>
      <c r="Z571" s="605"/>
      <c r="AA571" s="605"/>
      <c r="AB571" s="605"/>
      <c r="AC571" s="605"/>
      <c r="AD571" s="480"/>
      <c r="AE571" s="503">
        <f t="shared" ref="AE571" si="171">SUM(Y571:AD571)</f>
        <v>0</v>
      </c>
    </row>
    <row r="572" spans="2:31" ht="15" customHeight="1">
      <c r="B572" s="199" t="s">
        <v>364</v>
      </c>
      <c r="C572" s="83" t="s">
        <v>736</v>
      </c>
      <c r="D572" s="493"/>
      <c r="E572" s="494"/>
      <c r="F572" s="681"/>
      <c r="G572" s="83" t="s">
        <v>7</v>
      </c>
      <c r="H572" s="201"/>
      <c r="I572" s="91" t="s">
        <v>263</v>
      </c>
      <c r="J572" s="485">
        <v>1</v>
      </c>
      <c r="K572" s="533">
        <v>1</v>
      </c>
      <c r="L572" s="533">
        <v>1</v>
      </c>
      <c r="M572" s="533">
        <v>1</v>
      </c>
      <c r="N572" s="533">
        <v>1</v>
      </c>
      <c r="O572" s="458">
        <v>1</v>
      </c>
      <c r="P572" s="502">
        <f t="shared" si="169"/>
        <v>6</v>
      </c>
      <c r="Q572" s="651">
        <v>1</v>
      </c>
      <c r="R572" s="651">
        <v>0.9</v>
      </c>
      <c r="S572" s="533">
        <v>0.85</v>
      </c>
      <c r="T572" s="533">
        <v>1</v>
      </c>
      <c r="U572" s="518">
        <v>1</v>
      </c>
      <c r="V572" s="357">
        <v>1</v>
      </c>
      <c r="W572" s="502">
        <f t="shared" si="167"/>
        <v>5.75</v>
      </c>
      <c r="X572" s="502">
        <f t="shared" si="168"/>
        <v>11.75</v>
      </c>
      <c r="Y572" s="504"/>
      <c r="Z572" s="606"/>
      <c r="AA572" s="606"/>
      <c r="AB572" s="606"/>
      <c r="AC572" s="606"/>
      <c r="AD572" s="477"/>
      <c r="AE572" s="502">
        <f t="shared" si="166"/>
        <v>0</v>
      </c>
    </row>
    <row r="573" spans="2:31" ht="15" customHeight="1">
      <c r="B573" s="495" t="s">
        <v>261</v>
      </c>
      <c r="C573" s="610" t="s">
        <v>262</v>
      </c>
      <c r="D573" s="493"/>
      <c r="E573" s="494"/>
      <c r="F573" s="681"/>
      <c r="G573" s="610" t="s">
        <v>7</v>
      </c>
      <c r="H573" s="7"/>
      <c r="I573" s="611" t="s">
        <v>264</v>
      </c>
      <c r="J573" s="482">
        <v>1</v>
      </c>
      <c r="K573" s="534">
        <v>1</v>
      </c>
      <c r="L573" s="534">
        <v>1</v>
      </c>
      <c r="M573" s="534">
        <v>1</v>
      </c>
      <c r="N573" s="534">
        <v>1</v>
      </c>
      <c r="O573" s="406">
        <v>1</v>
      </c>
      <c r="P573" s="121">
        <f t="shared" si="169"/>
        <v>6</v>
      </c>
      <c r="Q573" s="617">
        <v>1</v>
      </c>
      <c r="R573" s="617">
        <v>1</v>
      </c>
      <c r="S573" s="159">
        <v>0.98</v>
      </c>
      <c r="T573" s="159">
        <v>0.88</v>
      </c>
      <c r="U573" s="421">
        <v>0.98</v>
      </c>
      <c r="V573" s="420">
        <v>0.98</v>
      </c>
      <c r="W573" s="501">
        <f t="shared" si="167"/>
        <v>5.82</v>
      </c>
      <c r="X573" s="501">
        <f t="shared" si="168"/>
        <v>11.82</v>
      </c>
      <c r="Y573" s="473"/>
      <c r="Z573" s="531"/>
      <c r="AA573" s="531"/>
      <c r="AB573" s="531"/>
      <c r="AC573" s="531"/>
      <c r="AD573" s="490"/>
      <c r="AE573" s="121">
        <f t="shared" si="166"/>
        <v>0</v>
      </c>
    </row>
    <row r="574" spans="2:31" ht="15" customHeight="1">
      <c r="B574" s="495" t="s">
        <v>261</v>
      </c>
      <c r="C574" s="610" t="s">
        <v>262</v>
      </c>
      <c r="D574" s="493"/>
      <c r="E574" s="494"/>
      <c r="F574" s="681"/>
      <c r="G574" s="610" t="s">
        <v>9</v>
      </c>
      <c r="H574" s="7" t="s">
        <v>358</v>
      </c>
      <c r="I574" s="611" t="s">
        <v>265</v>
      </c>
      <c r="J574" s="482">
        <v>1</v>
      </c>
      <c r="K574" s="534">
        <v>1</v>
      </c>
      <c r="L574" s="534">
        <v>1</v>
      </c>
      <c r="M574" s="534">
        <v>1</v>
      </c>
      <c r="N574" s="613">
        <v>1</v>
      </c>
      <c r="O574" s="614">
        <v>1</v>
      </c>
      <c r="P574" s="121">
        <f t="shared" si="169"/>
        <v>6</v>
      </c>
      <c r="Q574" s="617">
        <v>1</v>
      </c>
      <c r="R574" s="617">
        <v>1</v>
      </c>
      <c r="S574" s="617">
        <v>1</v>
      </c>
      <c r="T574" s="617">
        <v>1</v>
      </c>
      <c r="U574" s="421">
        <v>1</v>
      </c>
      <c r="V574" s="420">
        <v>1</v>
      </c>
      <c r="W574" s="501">
        <f t="shared" si="167"/>
        <v>6</v>
      </c>
      <c r="X574" s="501">
        <f t="shared" si="168"/>
        <v>12</v>
      </c>
      <c r="Y574" s="473"/>
      <c r="Z574" s="531"/>
      <c r="AA574" s="531"/>
      <c r="AB574" s="531"/>
      <c r="AC574" s="531"/>
      <c r="AD574" s="490"/>
      <c r="AE574" s="121">
        <f t="shared" si="166"/>
        <v>0</v>
      </c>
    </row>
    <row r="575" spans="2:31" ht="15" customHeight="1">
      <c r="B575" s="495" t="s">
        <v>261</v>
      </c>
      <c r="C575" s="610" t="s">
        <v>737</v>
      </c>
      <c r="D575" s="493"/>
      <c r="E575" s="494"/>
      <c r="F575" s="681"/>
      <c r="G575" s="610" t="s">
        <v>7</v>
      </c>
      <c r="H575" s="7"/>
      <c r="I575" s="611" t="s">
        <v>264</v>
      </c>
      <c r="J575" s="473"/>
      <c r="K575" s="531"/>
      <c r="L575" s="531"/>
      <c r="M575" s="531"/>
      <c r="N575" s="531"/>
      <c r="O575" s="490"/>
      <c r="P575" s="121">
        <f t="shared" si="169"/>
        <v>0</v>
      </c>
      <c r="Q575" s="802"/>
      <c r="R575" s="802"/>
      <c r="S575" s="159">
        <v>0.02</v>
      </c>
      <c r="T575" s="159">
        <v>0.02</v>
      </c>
      <c r="U575" s="159">
        <v>0.02</v>
      </c>
      <c r="V575" s="839">
        <v>0.02</v>
      </c>
      <c r="W575" s="501">
        <f t="shared" si="167"/>
        <v>0.08</v>
      </c>
      <c r="X575" s="501">
        <f t="shared" si="168"/>
        <v>0.08</v>
      </c>
      <c r="Y575" s="482">
        <v>0.02</v>
      </c>
      <c r="Z575" s="534">
        <v>0.02</v>
      </c>
      <c r="AA575" s="531"/>
      <c r="AB575" s="531"/>
      <c r="AC575" s="531"/>
      <c r="AD575" s="490"/>
      <c r="AE575" s="121">
        <f t="shared" si="166"/>
        <v>0.04</v>
      </c>
    </row>
    <row r="576" spans="2:31" ht="15" customHeight="1">
      <c r="B576" s="495" t="s">
        <v>261</v>
      </c>
      <c r="C576" s="610" t="s">
        <v>737</v>
      </c>
      <c r="D576" s="493"/>
      <c r="E576" s="494"/>
      <c r="F576" s="681"/>
      <c r="G576" s="610" t="s">
        <v>9</v>
      </c>
      <c r="H576" s="7" t="s">
        <v>359</v>
      </c>
      <c r="I576" s="611" t="s">
        <v>360</v>
      </c>
      <c r="J576" s="482">
        <v>1</v>
      </c>
      <c r="K576" s="534">
        <v>1</v>
      </c>
      <c r="L576" s="534">
        <v>1</v>
      </c>
      <c r="M576" s="534">
        <v>1</v>
      </c>
      <c r="N576" s="613">
        <v>1</v>
      </c>
      <c r="O576" s="614">
        <v>1</v>
      </c>
      <c r="P576" s="121">
        <f t="shared" si="169"/>
        <v>6</v>
      </c>
      <c r="Q576" s="617">
        <v>1</v>
      </c>
      <c r="R576" s="617">
        <v>1</v>
      </c>
      <c r="S576" s="617">
        <v>1</v>
      </c>
      <c r="T576" s="617">
        <v>1</v>
      </c>
      <c r="U576" s="617">
        <v>1</v>
      </c>
      <c r="V576" s="661">
        <v>1</v>
      </c>
      <c r="W576" s="501">
        <f t="shared" si="167"/>
        <v>6</v>
      </c>
      <c r="X576" s="501">
        <f t="shared" si="168"/>
        <v>12</v>
      </c>
      <c r="Y576" s="660">
        <v>1</v>
      </c>
      <c r="Z576" s="613">
        <v>1</v>
      </c>
      <c r="AA576" s="531"/>
      <c r="AB576" s="531"/>
      <c r="AC576" s="531"/>
      <c r="AD576" s="490"/>
      <c r="AE576" s="121">
        <f t="shared" si="166"/>
        <v>2</v>
      </c>
    </row>
    <row r="577" spans="2:31" ht="15" customHeight="1">
      <c r="B577" s="495" t="s">
        <v>261</v>
      </c>
      <c r="C577" s="511" t="s">
        <v>737</v>
      </c>
      <c r="D577" s="493"/>
      <c r="E577" s="494"/>
      <c r="F577" s="681"/>
      <c r="G577" s="511" t="s">
        <v>9</v>
      </c>
      <c r="H577" s="202" t="s">
        <v>359</v>
      </c>
      <c r="I577" s="500" t="s">
        <v>65</v>
      </c>
      <c r="J577" s="487">
        <v>1</v>
      </c>
      <c r="K577" s="487">
        <v>1</v>
      </c>
      <c r="L577" s="487">
        <v>1</v>
      </c>
      <c r="M577" s="487">
        <v>1</v>
      </c>
      <c r="N577" s="615">
        <v>1</v>
      </c>
      <c r="O577" s="616">
        <v>1</v>
      </c>
      <c r="P577" s="503">
        <f t="shared" si="169"/>
        <v>6</v>
      </c>
      <c r="Q577" s="615">
        <v>1</v>
      </c>
      <c r="R577" s="615">
        <v>1</v>
      </c>
      <c r="S577" s="615">
        <v>1</v>
      </c>
      <c r="T577" s="615">
        <v>1</v>
      </c>
      <c r="U577" s="615">
        <v>1</v>
      </c>
      <c r="V577" s="616">
        <v>1</v>
      </c>
      <c r="W577" s="503">
        <f t="shared" si="167"/>
        <v>6</v>
      </c>
      <c r="X577" s="503">
        <f t="shared" si="168"/>
        <v>12</v>
      </c>
      <c r="Y577" s="615">
        <v>1</v>
      </c>
      <c r="Z577" s="615">
        <v>1</v>
      </c>
      <c r="AA577" s="605"/>
      <c r="AB577" s="605"/>
      <c r="AC577" s="605"/>
      <c r="AD577" s="480"/>
      <c r="AE577" s="503">
        <f t="shared" si="166"/>
        <v>2</v>
      </c>
    </row>
    <row r="578" spans="2:31" ht="15" customHeight="1">
      <c r="B578" s="495" t="s">
        <v>261</v>
      </c>
      <c r="C578" s="521" t="s">
        <v>266</v>
      </c>
      <c r="D578" s="493"/>
      <c r="E578" s="494"/>
      <c r="F578" s="681"/>
      <c r="G578" s="521" t="s">
        <v>9</v>
      </c>
      <c r="H578" s="203"/>
      <c r="I578" s="523" t="s">
        <v>120</v>
      </c>
      <c r="J578" s="516"/>
      <c r="K578" s="516"/>
      <c r="L578" s="516"/>
      <c r="M578" s="516"/>
      <c r="N578" s="516"/>
      <c r="O578" s="456"/>
      <c r="P578" s="154">
        <f t="shared" si="169"/>
        <v>0</v>
      </c>
      <c r="Q578" s="170"/>
      <c r="R578" s="170"/>
      <c r="S578" s="843"/>
      <c r="T578" s="170">
        <v>1</v>
      </c>
      <c r="U578" s="170">
        <v>1</v>
      </c>
      <c r="V578" s="194">
        <v>1</v>
      </c>
      <c r="W578" s="502">
        <f t="shared" si="167"/>
        <v>3</v>
      </c>
      <c r="X578" s="502">
        <f t="shared" si="168"/>
        <v>3</v>
      </c>
      <c r="Y578" s="606"/>
      <c r="Z578" s="606"/>
      <c r="AA578" s="606"/>
      <c r="AB578" s="606"/>
      <c r="AC578" s="606"/>
      <c r="AD578" s="477"/>
      <c r="AE578" s="154">
        <f t="shared" si="166"/>
        <v>0</v>
      </c>
    </row>
    <row r="579" spans="2:31" ht="15" customHeight="1">
      <c r="B579" s="495" t="s">
        <v>261</v>
      </c>
      <c r="C579" s="610" t="s">
        <v>266</v>
      </c>
      <c r="D579" s="493"/>
      <c r="E579" s="494"/>
      <c r="F579" s="681"/>
      <c r="G579" s="610" t="s">
        <v>9</v>
      </c>
      <c r="H579" s="7"/>
      <c r="I579" s="611" t="s">
        <v>120</v>
      </c>
      <c r="J579" s="529"/>
      <c r="K579" s="529"/>
      <c r="L579" s="531"/>
      <c r="M579" s="529"/>
      <c r="N579" s="529"/>
      <c r="O579" s="417"/>
      <c r="P579" s="121">
        <f t="shared" si="169"/>
        <v>0</v>
      </c>
      <c r="Q579" s="216"/>
      <c r="R579" s="216"/>
      <c r="S579" s="827"/>
      <c r="T579" s="216">
        <v>1</v>
      </c>
      <c r="U579" s="216">
        <v>1</v>
      </c>
      <c r="V579" s="227">
        <v>1</v>
      </c>
      <c r="W579" s="501">
        <f t="shared" si="167"/>
        <v>3</v>
      </c>
      <c r="X579" s="501">
        <f t="shared" si="168"/>
        <v>3</v>
      </c>
      <c r="Y579" s="531"/>
      <c r="Z579" s="531"/>
      <c r="AA579" s="531"/>
      <c r="AB579" s="531"/>
      <c r="AC579" s="531"/>
      <c r="AD579" s="490"/>
      <c r="AE579" s="121">
        <f t="shared" si="166"/>
        <v>0</v>
      </c>
    </row>
    <row r="580" spans="2:31" ht="15" customHeight="1">
      <c r="B580" s="495" t="s">
        <v>261</v>
      </c>
      <c r="C580" s="610" t="s">
        <v>266</v>
      </c>
      <c r="D580" s="493"/>
      <c r="E580" s="494"/>
      <c r="F580" s="681"/>
      <c r="G580" s="610" t="s">
        <v>9</v>
      </c>
      <c r="H580" s="7"/>
      <c r="I580" s="611" t="s">
        <v>184</v>
      </c>
      <c r="J580" s="529"/>
      <c r="K580" s="529"/>
      <c r="L580" s="531"/>
      <c r="M580" s="531"/>
      <c r="N580" s="529"/>
      <c r="O580" s="417"/>
      <c r="P580" s="121">
        <f t="shared" si="169"/>
        <v>0</v>
      </c>
      <c r="Q580" s="216"/>
      <c r="R580" s="216"/>
      <c r="S580" s="827"/>
      <c r="T580" s="216">
        <v>1</v>
      </c>
      <c r="U580" s="216">
        <v>1</v>
      </c>
      <c r="V580" s="227">
        <v>1</v>
      </c>
      <c r="W580" s="501">
        <f t="shared" si="167"/>
        <v>3</v>
      </c>
      <c r="X580" s="501">
        <f t="shared" si="168"/>
        <v>3</v>
      </c>
      <c r="Y580" s="531"/>
      <c r="Z580" s="531"/>
      <c r="AA580" s="531"/>
      <c r="AB580" s="531"/>
      <c r="AC580" s="531"/>
      <c r="AD580" s="490"/>
      <c r="AE580" s="121">
        <f t="shared" si="166"/>
        <v>0</v>
      </c>
    </row>
    <row r="581" spans="2:31" ht="15" customHeight="1">
      <c r="B581" s="495" t="s">
        <v>261</v>
      </c>
      <c r="C581" s="610" t="s">
        <v>266</v>
      </c>
      <c r="D581" s="493"/>
      <c r="E581" s="494"/>
      <c r="F581" s="681"/>
      <c r="G581" s="610" t="s">
        <v>9</v>
      </c>
      <c r="H581" s="7"/>
      <c r="I581" s="611" t="s">
        <v>184</v>
      </c>
      <c r="J581" s="529"/>
      <c r="K581" s="529"/>
      <c r="L581" s="531"/>
      <c r="M581" s="531"/>
      <c r="N581" s="529"/>
      <c r="O581" s="417"/>
      <c r="P581" s="121">
        <f t="shared" si="169"/>
        <v>0</v>
      </c>
      <c r="Q581" s="216"/>
      <c r="R581" s="216"/>
      <c r="S581" s="216"/>
      <c r="T581" s="216">
        <v>1</v>
      </c>
      <c r="U581" s="216">
        <v>1</v>
      </c>
      <c r="V581" s="227">
        <v>1</v>
      </c>
      <c r="W581" s="501">
        <f t="shared" si="167"/>
        <v>3</v>
      </c>
      <c r="X581" s="501">
        <f t="shared" si="168"/>
        <v>3</v>
      </c>
      <c r="Y581" s="531"/>
      <c r="Z581" s="531"/>
      <c r="AA581" s="531"/>
      <c r="AB581" s="531"/>
      <c r="AC581" s="531"/>
      <c r="AD581" s="490"/>
      <c r="AE581" s="121">
        <f t="shared" si="166"/>
        <v>0</v>
      </c>
    </row>
    <row r="582" spans="2:31" ht="15" customHeight="1">
      <c r="B582" s="495" t="s">
        <v>261</v>
      </c>
      <c r="C582" s="610" t="s">
        <v>266</v>
      </c>
      <c r="D582" s="493"/>
      <c r="E582" s="494"/>
      <c r="F582" s="681"/>
      <c r="G582" s="610" t="s">
        <v>9</v>
      </c>
      <c r="H582" s="7"/>
      <c r="I582" s="611" t="s">
        <v>114</v>
      </c>
      <c r="J582" s="529"/>
      <c r="K582" s="529"/>
      <c r="L582" s="531"/>
      <c r="M582" s="531"/>
      <c r="N582" s="529"/>
      <c r="O582" s="417"/>
      <c r="P582" s="121">
        <f t="shared" si="169"/>
        <v>0</v>
      </c>
      <c r="Q582" s="216"/>
      <c r="R582" s="216"/>
      <c r="S582" s="216"/>
      <c r="T582" s="216">
        <v>1</v>
      </c>
      <c r="U582" s="216">
        <v>1</v>
      </c>
      <c r="V582" s="227">
        <v>1</v>
      </c>
      <c r="W582" s="501">
        <f t="shared" si="167"/>
        <v>3</v>
      </c>
      <c r="X582" s="501">
        <f t="shared" si="168"/>
        <v>3</v>
      </c>
      <c r="Y582" s="531"/>
      <c r="Z582" s="531"/>
      <c r="AA582" s="531"/>
      <c r="AB582" s="531"/>
      <c r="AC582" s="531"/>
      <c r="AD582" s="490"/>
      <c r="AE582" s="121">
        <f t="shared" si="166"/>
        <v>0</v>
      </c>
    </row>
    <row r="583" spans="2:31" ht="15" customHeight="1">
      <c r="B583" s="495" t="s">
        <v>261</v>
      </c>
      <c r="C583" s="610" t="s">
        <v>266</v>
      </c>
      <c r="D583" s="493"/>
      <c r="E583" s="494"/>
      <c r="F583" s="681"/>
      <c r="G583" s="610" t="s">
        <v>9</v>
      </c>
      <c r="H583" s="7"/>
      <c r="I583" s="611" t="s">
        <v>120</v>
      </c>
      <c r="J583" s="529"/>
      <c r="K583" s="529"/>
      <c r="L583" s="531"/>
      <c r="M583" s="531"/>
      <c r="N583" s="529"/>
      <c r="O583" s="417"/>
      <c r="P583" s="121">
        <f t="shared" si="169"/>
        <v>0</v>
      </c>
      <c r="Q583" s="216"/>
      <c r="R583" s="216"/>
      <c r="S583" s="216"/>
      <c r="T583" s="216"/>
      <c r="U583" s="216">
        <v>1</v>
      </c>
      <c r="V583" s="227">
        <v>1</v>
      </c>
      <c r="W583" s="501">
        <f t="shared" si="167"/>
        <v>2</v>
      </c>
      <c r="X583" s="501">
        <f t="shared" si="168"/>
        <v>2</v>
      </c>
      <c r="Y583" s="531"/>
      <c r="Z583" s="531"/>
      <c r="AA583" s="531"/>
      <c r="AB583" s="531"/>
      <c r="AC583" s="531"/>
      <c r="AD583" s="490"/>
      <c r="AE583" s="121">
        <f t="shared" si="166"/>
        <v>0</v>
      </c>
    </row>
    <row r="584" spans="2:31" ht="15" customHeight="1" thickBot="1">
      <c r="B584" s="495" t="s">
        <v>261</v>
      </c>
      <c r="C584" s="610" t="s">
        <v>266</v>
      </c>
      <c r="D584" s="493"/>
      <c r="E584" s="494"/>
      <c r="F584" s="681"/>
      <c r="G584" s="610" t="s">
        <v>9</v>
      </c>
      <c r="H584" s="7"/>
      <c r="I584" s="611" t="s">
        <v>120</v>
      </c>
      <c r="J584" s="342"/>
      <c r="K584" s="531"/>
      <c r="L584" s="531"/>
      <c r="M584" s="531"/>
      <c r="N584" s="529"/>
      <c r="O584" s="417"/>
      <c r="P584" s="121">
        <f t="shared" si="169"/>
        <v>0</v>
      </c>
      <c r="Q584" s="216"/>
      <c r="R584" s="216"/>
      <c r="S584" s="216"/>
      <c r="T584" s="216"/>
      <c r="U584" s="216">
        <v>1</v>
      </c>
      <c r="V584" s="227">
        <v>1</v>
      </c>
      <c r="W584" s="501">
        <f t="shared" si="167"/>
        <v>2</v>
      </c>
      <c r="X584" s="501">
        <f t="shared" si="168"/>
        <v>2</v>
      </c>
      <c r="Y584" s="473"/>
      <c r="Z584" s="531"/>
      <c r="AA584" s="531"/>
      <c r="AB584" s="531"/>
      <c r="AC584" s="531"/>
      <c r="AD584" s="490"/>
      <c r="AE584" s="121">
        <f t="shared" si="166"/>
        <v>0</v>
      </c>
    </row>
    <row r="585" spans="2:31" ht="5.25" customHeight="1" thickTop="1">
      <c r="B585" s="963"/>
      <c r="C585" s="964"/>
      <c r="D585" s="964"/>
      <c r="E585" s="964"/>
      <c r="F585" s="964"/>
      <c r="G585" s="964"/>
      <c r="H585" s="964"/>
      <c r="I585" s="964"/>
      <c r="J585" s="77"/>
      <c r="K585" s="73"/>
      <c r="L585" s="73"/>
      <c r="M585" s="73"/>
      <c r="N585" s="73"/>
      <c r="O585" s="75"/>
      <c r="P585" s="74"/>
      <c r="Q585" s="75"/>
      <c r="R585" s="73"/>
      <c r="S585" s="73"/>
      <c r="T585" s="73"/>
      <c r="U585" s="73"/>
      <c r="V585" s="76"/>
      <c r="W585" s="74"/>
      <c r="X585" s="74"/>
      <c r="Y585" s="77"/>
      <c r="Z585" s="73"/>
      <c r="AA585" s="73"/>
      <c r="AB585" s="73"/>
      <c r="AC585" s="73"/>
      <c r="AD585" s="75"/>
      <c r="AE585" s="74"/>
    </row>
    <row r="586" spans="2:31" ht="15" customHeight="1">
      <c r="B586" s="965" t="s">
        <v>10</v>
      </c>
      <c r="C586" s="966"/>
      <c r="D586" s="966"/>
      <c r="E586" s="966"/>
      <c r="F586" s="966"/>
      <c r="G586" s="966"/>
      <c r="H586" s="966"/>
      <c r="I586" s="966"/>
      <c r="J586" s="82">
        <f>SUM(J$4:J585)</f>
        <v>140.02000000000001</v>
      </c>
      <c r="K586" s="78">
        <f>SUM(K$4:K585)</f>
        <v>149.76999999999995</v>
      </c>
      <c r="L586" s="78">
        <f>SUM(L$4:L585)</f>
        <v>146.39999999999998</v>
      </c>
      <c r="M586" s="78">
        <f>SUM(M$4:M585)</f>
        <v>119.84999999999998</v>
      </c>
      <c r="N586" s="78">
        <f>SUM(N$4:N585)</f>
        <v>119.69999999999996</v>
      </c>
      <c r="O586" s="80">
        <f>SUM(O$4:O585)</f>
        <v>118.24999999999997</v>
      </c>
      <c r="P586" s="79">
        <f>ROUNDUP(SUM(P$4:P585),3)</f>
        <v>793.99</v>
      </c>
      <c r="Q586" s="80">
        <f>SUM(Q$4:Q585)</f>
        <v>113.89999999999999</v>
      </c>
      <c r="R586" s="78">
        <f>SUM(R$4:R585)</f>
        <v>120.95000000000002</v>
      </c>
      <c r="S586" s="78">
        <f>SUM(S$4:S585)</f>
        <v>121.46999999999997</v>
      </c>
      <c r="T586" s="78">
        <f>SUM(T$4:T585)</f>
        <v>165.2</v>
      </c>
      <c r="U586" s="78">
        <f>SUM(U$4:U585)</f>
        <v>219.14999999999998</v>
      </c>
      <c r="V586" s="81">
        <f>SUM(V$4:V585)</f>
        <v>227.90000000000003</v>
      </c>
      <c r="W586" s="79">
        <f>ROUNDUP(SUM(W$4:W585),3)</f>
        <v>968.57</v>
      </c>
      <c r="X586" s="79">
        <f>ROUNDUP(SUM(X$4:X585),3)</f>
        <v>1762.56</v>
      </c>
      <c r="Y586" s="82">
        <f>SUM(Y$4:Y585)</f>
        <v>149.72999999999999</v>
      </c>
      <c r="Z586" s="78">
        <f>SUM(Z$4:Z585)</f>
        <v>133.08000000000001</v>
      </c>
      <c r="AA586" s="78">
        <f>SUM(AA$4:AA585)</f>
        <v>33.200000000000003</v>
      </c>
      <c r="AB586" s="78">
        <f>SUM(AB$4:AB585)</f>
        <v>9.6</v>
      </c>
      <c r="AC586" s="78">
        <f>SUM(AC$4:AC585)</f>
        <v>9.6</v>
      </c>
      <c r="AD586" s="80">
        <f>SUM(AD$4:AD585)</f>
        <v>0</v>
      </c>
      <c r="AE586" s="79">
        <f>ROUNDUP(SUM(AE$4:AE585),3)</f>
        <v>335.21</v>
      </c>
    </row>
    <row r="587" spans="2:31" ht="15" customHeight="1">
      <c r="B587" s="961" t="s">
        <v>11</v>
      </c>
      <c r="C587" s="962"/>
      <c r="D587" s="962"/>
      <c r="E587" s="962"/>
      <c r="F587" s="962"/>
      <c r="G587" s="962"/>
      <c r="H587" s="962"/>
      <c r="I587" s="962"/>
      <c r="J587" s="24">
        <f t="shared" ref="J587:AE587" si="172">SUMIF($G$4:$G$585,"協力会社",J4:J585)</f>
        <v>95.11999999999999</v>
      </c>
      <c r="K587" s="25">
        <f t="shared" si="172"/>
        <v>103.66999999999999</v>
      </c>
      <c r="L587" s="25">
        <f t="shared" si="172"/>
        <v>105.39999999999999</v>
      </c>
      <c r="M587" s="25">
        <f t="shared" si="172"/>
        <v>84.75</v>
      </c>
      <c r="N587" s="25">
        <f t="shared" si="172"/>
        <v>84.6</v>
      </c>
      <c r="O587" s="27">
        <f t="shared" si="172"/>
        <v>83.300000000000011</v>
      </c>
      <c r="P587" s="26">
        <f t="shared" si="172"/>
        <v>556.83999999999992</v>
      </c>
      <c r="Q587" s="27">
        <f t="shared" si="172"/>
        <v>79.599999999999994</v>
      </c>
      <c r="R587" s="25">
        <f t="shared" si="172"/>
        <v>86.5</v>
      </c>
      <c r="S587" s="25">
        <f t="shared" si="172"/>
        <v>85.9</v>
      </c>
      <c r="T587" s="25">
        <f t="shared" si="172"/>
        <v>129.19999999999999</v>
      </c>
      <c r="U587" s="25">
        <f t="shared" si="172"/>
        <v>183.9</v>
      </c>
      <c r="V587" s="28">
        <f t="shared" si="172"/>
        <v>192</v>
      </c>
      <c r="W587" s="26">
        <f t="shared" si="172"/>
        <v>757.09999999999991</v>
      </c>
      <c r="X587" s="26">
        <f t="shared" si="172"/>
        <v>1313.9400000000003</v>
      </c>
      <c r="Y587" s="24">
        <f t="shared" si="172"/>
        <v>117.7</v>
      </c>
      <c r="Z587" s="25">
        <f t="shared" si="172"/>
        <v>101.7</v>
      </c>
      <c r="AA587" s="25">
        <f t="shared" si="172"/>
        <v>21</v>
      </c>
      <c r="AB587" s="25">
        <f t="shared" si="172"/>
        <v>8</v>
      </c>
      <c r="AC587" s="25">
        <f t="shared" si="172"/>
        <v>8</v>
      </c>
      <c r="AD587" s="27">
        <f t="shared" si="172"/>
        <v>0</v>
      </c>
      <c r="AE587" s="26">
        <f t="shared" si="172"/>
        <v>256.39999999999998</v>
      </c>
    </row>
    <row r="588" spans="2:31" ht="15" customHeight="1" thickBot="1">
      <c r="B588" s="973" t="s">
        <v>12</v>
      </c>
      <c r="C588" s="974"/>
      <c r="D588" s="974"/>
      <c r="E588" s="974"/>
      <c r="F588" s="974"/>
      <c r="G588" s="974"/>
      <c r="H588" s="974"/>
      <c r="I588" s="974"/>
      <c r="J588" s="29">
        <f t="shared" ref="J588:AE588" si="173">J587/J586</f>
        <v>0.67933152406799013</v>
      </c>
      <c r="K588" s="30">
        <f t="shared" si="173"/>
        <v>0.69219469853775806</v>
      </c>
      <c r="L588" s="30">
        <f t="shared" si="173"/>
        <v>0.71994535519125691</v>
      </c>
      <c r="M588" s="30">
        <f t="shared" si="173"/>
        <v>0.70713391739674603</v>
      </c>
      <c r="N588" s="30">
        <f t="shared" si="173"/>
        <v>0.70676691729323327</v>
      </c>
      <c r="O588" s="35">
        <f t="shared" si="173"/>
        <v>0.70443974630021167</v>
      </c>
      <c r="P588" s="31">
        <f t="shared" si="173"/>
        <v>0.70131865640625191</v>
      </c>
      <c r="Q588" s="32">
        <f>Q587/Q586</f>
        <v>0.69885864793678665</v>
      </c>
      <c r="R588" s="30">
        <f t="shared" si="173"/>
        <v>0.71517155849524583</v>
      </c>
      <c r="S588" s="30">
        <f t="shared" si="173"/>
        <v>0.70717049477237204</v>
      </c>
      <c r="T588" s="30">
        <f t="shared" si="173"/>
        <v>0.78208232445520576</v>
      </c>
      <c r="U588" s="30">
        <f t="shared" si="173"/>
        <v>0.83915126625598913</v>
      </c>
      <c r="V588" s="33">
        <f t="shared" si="173"/>
        <v>0.84247476963580503</v>
      </c>
      <c r="W588" s="31">
        <f t="shared" si="173"/>
        <v>0.78166781956905529</v>
      </c>
      <c r="X588" s="34">
        <f t="shared" si="173"/>
        <v>0.74547249455337705</v>
      </c>
      <c r="Y588" s="29">
        <f t="shared" si="173"/>
        <v>0.78608161357109474</v>
      </c>
      <c r="Z588" s="30">
        <f t="shared" si="173"/>
        <v>0.76420198376916137</v>
      </c>
      <c r="AA588" s="30">
        <f t="shared" si="173"/>
        <v>0.63253012048192769</v>
      </c>
      <c r="AB588" s="30">
        <f t="shared" si="173"/>
        <v>0.83333333333333337</v>
      </c>
      <c r="AC588" s="30">
        <f t="shared" si="173"/>
        <v>0.83333333333333337</v>
      </c>
      <c r="AD588" s="35" t="e">
        <f t="shared" si="173"/>
        <v>#DIV/0!</v>
      </c>
      <c r="AE588" s="31">
        <f t="shared" si="173"/>
        <v>0.76489364875749533</v>
      </c>
    </row>
    <row r="589" spans="2:31" ht="15" customHeight="1">
      <c r="B589" s="495" t="s">
        <v>13</v>
      </c>
      <c r="C589" s="610" t="s">
        <v>14</v>
      </c>
      <c r="D589" s="4"/>
      <c r="E589" s="4"/>
      <c r="F589" s="4"/>
      <c r="G589" s="610" t="s">
        <v>6</v>
      </c>
      <c r="H589" s="7"/>
      <c r="I589" s="204" t="s">
        <v>39</v>
      </c>
      <c r="J589" s="171">
        <v>0.5</v>
      </c>
      <c r="K589" s="531">
        <v>0.5</v>
      </c>
      <c r="L589" s="531">
        <v>0.5</v>
      </c>
      <c r="M589" s="531">
        <v>0.5</v>
      </c>
      <c r="N589" s="531">
        <v>0.5</v>
      </c>
      <c r="O589" s="149">
        <v>0.5</v>
      </c>
      <c r="P589" s="501">
        <f t="shared" ref="P589:P591" si="174">SUBTOTAL(9,J589:O589)</f>
        <v>3</v>
      </c>
      <c r="Q589" s="171">
        <v>0.5</v>
      </c>
      <c r="R589" s="531">
        <v>0.5</v>
      </c>
      <c r="S589" s="531">
        <v>0.5</v>
      </c>
      <c r="T589" s="531">
        <v>0.5</v>
      </c>
      <c r="U589" s="531">
        <v>0.5</v>
      </c>
      <c r="V589" s="149">
        <v>0.5</v>
      </c>
      <c r="W589" s="501">
        <f t="shared" ref="W589:W591" si="175">SUBTOTAL(9,Q589:V589)</f>
        <v>3</v>
      </c>
      <c r="X589" s="502">
        <f t="shared" ref="X589:X591" si="176">SUM(P589,W589)</f>
        <v>6</v>
      </c>
      <c r="Y589" s="171"/>
      <c r="Z589" s="531"/>
      <c r="AA589" s="531"/>
      <c r="AB589" s="531"/>
      <c r="AC589" s="531"/>
      <c r="AD589" s="149"/>
      <c r="AE589" s="501">
        <f t="shared" ref="AE589:AE591" si="177">SUBTOTAL(9,Y589:AD589)</f>
        <v>0</v>
      </c>
    </row>
    <row r="590" spans="2:31" ht="15" customHeight="1">
      <c r="B590" s="495" t="s">
        <v>13</v>
      </c>
      <c r="C590" s="610" t="s">
        <v>14</v>
      </c>
      <c r="D590" s="4"/>
      <c r="E590" s="4"/>
      <c r="F590" s="4"/>
      <c r="G590" s="610" t="s">
        <v>7</v>
      </c>
      <c r="H590" s="7"/>
      <c r="I590" s="611" t="s">
        <v>31</v>
      </c>
      <c r="J590" s="171">
        <v>0.4</v>
      </c>
      <c r="K590" s="531">
        <v>0.4</v>
      </c>
      <c r="L590" s="531">
        <v>0.4</v>
      </c>
      <c r="M590" s="531">
        <v>0.4</v>
      </c>
      <c r="N590" s="531">
        <v>0.4</v>
      </c>
      <c r="O590" s="149">
        <v>0.4</v>
      </c>
      <c r="P590" s="501">
        <f t="shared" si="174"/>
        <v>2.4</v>
      </c>
      <c r="Q590" s="171">
        <v>0.4</v>
      </c>
      <c r="R590" s="531">
        <v>0.4</v>
      </c>
      <c r="S590" s="531">
        <v>0.4</v>
      </c>
      <c r="T590" s="531">
        <v>0.4</v>
      </c>
      <c r="U590" s="531">
        <v>0.4</v>
      </c>
      <c r="V590" s="149">
        <v>0.4</v>
      </c>
      <c r="W590" s="501">
        <f t="shared" si="175"/>
        <v>2.4</v>
      </c>
      <c r="X590" s="502">
        <f t="shared" si="176"/>
        <v>4.8</v>
      </c>
      <c r="Y590" s="171"/>
      <c r="Z590" s="531"/>
      <c r="AA590" s="531"/>
      <c r="AB590" s="531"/>
      <c r="AC590" s="531"/>
      <c r="AD590" s="149"/>
      <c r="AE590" s="501">
        <f t="shared" si="177"/>
        <v>0</v>
      </c>
    </row>
    <row r="591" spans="2:31" ht="15" customHeight="1">
      <c r="B591" s="495" t="s">
        <v>13</v>
      </c>
      <c r="C591" s="610" t="s">
        <v>14</v>
      </c>
      <c r="D591" s="4"/>
      <c r="E591" s="4"/>
      <c r="F591" s="4"/>
      <c r="G591" s="610" t="s">
        <v>7</v>
      </c>
      <c r="H591" s="7"/>
      <c r="I591" s="611" t="s">
        <v>35</v>
      </c>
      <c r="J591" s="171">
        <v>0.4</v>
      </c>
      <c r="K591" s="531">
        <v>0.4</v>
      </c>
      <c r="L591" s="531">
        <v>0.4</v>
      </c>
      <c r="M591" s="531">
        <v>0.4</v>
      </c>
      <c r="N591" s="531">
        <v>0.4</v>
      </c>
      <c r="O591" s="149">
        <v>0.4</v>
      </c>
      <c r="P591" s="501">
        <f t="shared" si="174"/>
        <v>2.4</v>
      </c>
      <c r="Q591" s="171">
        <v>0.4</v>
      </c>
      <c r="R591" s="531">
        <v>0.4</v>
      </c>
      <c r="S591" s="531">
        <v>0.35</v>
      </c>
      <c r="T591" s="531">
        <v>0.4</v>
      </c>
      <c r="U591" s="531">
        <v>0.4</v>
      </c>
      <c r="V591" s="149">
        <v>0.4</v>
      </c>
      <c r="W591" s="501">
        <f t="shared" si="175"/>
        <v>2.3499999999999996</v>
      </c>
      <c r="X591" s="502">
        <f t="shared" si="176"/>
        <v>4.75</v>
      </c>
      <c r="Y591" s="171"/>
      <c r="Z591" s="531"/>
      <c r="AA591" s="531"/>
      <c r="AB591" s="531"/>
      <c r="AC591" s="531"/>
      <c r="AD591" s="149"/>
      <c r="AE591" s="501">
        <f t="shared" si="177"/>
        <v>0</v>
      </c>
    </row>
    <row r="592" spans="2:31" ht="15" customHeight="1">
      <c r="B592" s="495" t="s">
        <v>13</v>
      </c>
      <c r="C592" s="610" t="s">
        <v>14</v>
      </c>
      <c r="D592" s="4"/>
      <c r="E592" s="4"/>
      <c r="F592" s="4"/>
      <c r="G592" s="610" t="s">
        <v>7</v>
      </c>
      <c r="H592" s="7"/>
      <c r="I592" s="611" t="s">
        <v>444</v>
      </c>
      <c r="J592" s="171">
        <v>0.4</v>
      </c>
      <c r="K592" s="531">
        <v>0.4</v>
      </c>
      <c r="L592" s="531">
        <v>0.4</v>
      </c>
      <c r="M592" s="531">
        <v>0.4</v>
      </c>
      <c r="N592" s="531">
        <v>0.4</v>
      </c>
      <c r="O592" s="149">
        <v>0.4</v>
      </c>
      <c r="P592" s="501">
        <f>SUBTOTAL(9,J592:O592)</f>
        <v>2.4</v>
      </c>
      <c r="Q592" s="171">
        <v>0.4</v>
      </c>
      <c r="R592" s="171">
        <v>0.4</v>
      </c>
      <c r="S592" s="171">
        <v>0.4</v>
      </c>
      <c r="T592" s="171">
        <v>0.4</v>
      </c>
      <c r="U592" s="171">
        <v>0.4</v>
      </c>
      <c r="V592" s="171">
        <v>0.4</v>
      </c>
      <c r="W592" s="501">
        <f>SUBTOTAL(9,Q592:V592)</f>
        <v>2.4</v>
      </c>
      <c r="X592" s="502">
        <f>SUM(P592,W592)</f>
        <v>4.8</v>
      </c>
      <c r="Y592" s="171"/>
      <c r="Z592" s="531"/>
      <c r="AA592" s="531"/>
      <c r="AB592" s="531"/>
      <c r="AC592" s="531"/>
      <c r="AD592" s="149"/>
      <c r="AE592" s="501">
        <f>SUBTOTAL(9,Y592:AD592)</f>
        <v>0</v>
      </c>
    </row>
    <row r="593" spans="2:31" ht="15" customHeight="1">
      <c r="B593" s="495" t="s">
        <v>13</v>
      </c>
      <c r="C593" s="610" t="s">
        <v>14</v>
      </c>
      <c r="D593" s="4"/>
      <c r="E593" s="4"/>
      <c r="F593" s="4"/>
      <c r="G593" s="610" t="s">
        <v>7</v>
      </c>
      <c r="H593" s="7"/>
      <c r="I593" s="611" t="s">
        <v>178</v>
      </c>
      <c r="J593" s="171">
        <v>0.3</v>
      </c>
      <c r="K593" s="531">
        <v>0.3</v>
      </c>
      <c r="L593" s="531">
        <v>0.3</v>
      </c>
      <c r="M593" s="531">
        <v>0.3</v>
      </c>
      <c r="N593" s="531">
        <v>0.3</v>
      </c>
      <c r="O593" s="149">
        <v>0.3</v>
      </c>
      <c r="P593" s="501">
        <f t="shared" ref="P593:P625" si="178">SUBTOTAL(9,J593:O593)</f>
        <v>1.8</v>
      </c>
      <c r="Q593" s="171">
        <v>0.3</v>
      </c>
      <c r="R593" s="171">
        <v>0.3</v>
      </c>
      <c r="S593" s="171">
        <v>0.3</v>
      </c>
      <c r="T593" s="171">
        <v>0.3</v>
      </c>
      <c r="U593" s="171">
        <v>0.3</v>
      </c>
      <c r="V593" s="171">
        <v>0.3</v>
      </c>
      <c r="W593" s="501">
        <f t="shared" ref="W593:W625" si="179">SUBTOTAL(9,Q593:V593)</f>
        <v>1.8</v>
      </c>
      <c r="X593" s="502">
        <f t="shared" ref="X593:X625" si="180">SUM(P593,W593)</f>
        <v>3.6</v>
      </c>
      <c r="Y593" s="171"/>
      <c r="Z593" s="531"/>
      <c r="AA593" s="531"/>
      <c r="AB593" s="531"/>
      <c r="AC593" s="531"/>
      <c r="AD593" s="149"/>
      <c r="AE593" s="501">
        <f t="shared" ref="AE593:AE625" si="181">SUBTOTAL(9,Y593:AD593)</f>
        <v>0</v>
      </c>
    </row>
    <row r="594" spans="2:31" ht="15" customHeight="1">
      <c r="B594" s="495" t="s">
        <v>13</v>
      </c>
      <c r="C594" s="610" t="s">
        <v>14</v>
      </c>
      <c r="D594" s="4"/>
      <c r="E594" s="4"/>
      <c r="F594" s="4"/>
      <c r="G594" s="610" t="s">
        <v>7</v>
      </c>
      <c r="H594" s="7"/>
      <c r="I594" s="611" t="s">
        <v>27</v>
      </c>
      <c r="J594" s="171">
        <v>0.2</v>
      </c>
      <c r="K594" s="531">
        <v>0.2</v>
      </c>
      <c r="L594" s="531">
        <v>0.2</v>
      </c>
      <c r="M594" s="531">
        <v>0.2</v>
      </c>
      <c r="N594" s="531">
        <v>0.2</v>
      </c>
      <c r="O594" s="149">
        <v>0.2</v>
      </c>
      <c r="P594" s="501">
        <f t="shared" si="178"/>
        <v>1.2</v>
      </c>
      <c r="Q594" s="171">
        <v>0.2</v>
      </c>
      <c r="R594" s="171">
        <v>0.2</v>
      </c>
      <c r="S594" s="171">
        <v>0.2</v>
      </c>
      <c r="T594" s="171">
        <v>0.2</v>
      </c>
      <c r="U594" s="171">
        <v>0.2</v>
      </c>
      <c r="V594" s="171">
        <v>0.2</v>
      </c>
      <c r="W594" s="501">
        <f t="shared" si="179"/>
        <v>1.2</v>
      </c>
      <c r="X594" s="502">
        <f t="shared" si="180"/>
        <v>2.4</v>
      </c>
      <c r="Y594" s="171"/>
      <c r="Z594" s="531"/>
      <c r="AA594" s="531"/>
      <c r="AB594" s="531"/>
      <c r="AC594" s="531"/>
      <c r="AD594" s="149"/>
      <c r="AE594" s="501">
        <f t="shared" si="181"/>
        <v>0</v>
      </c>
    </row>
    <row r="595" spans="2:31" ht="15" customHeight="1">
      <c r="B595" s="495" t="s">
        <v>13</v>
      </c>
      <c r="C595" s="610" t="s">
        <v>14</v>
      </c>
      <c r="D595" s="4"/>
      <c r="E595" s="4"/>
      <c r="F595" s="4"/>
      <c r="G595" s="610" t="s">
        <v>7</v>
      </c>
      <c r="H595" s="7"/>
      <c r="I595" s="611" t="s">
        <v>36</v>
      </c>
      <c r="J595" s="171">
        <v>0.2</v>
      </c>
      <c r="K595" s="531">
        <v>0.2</v>
      </c>
      <c r="L595" s="531">
        <v>0.2</v>
      </c>
      <c r="M595" s="531">
        <v>0.2</v>
      </c>
      <c r="N595" s="531">
        <v>0.2</v>
      </c>
      <c r="O595" s="149">
        <v>0.2</v>
      </c>
      <c r="P595" s="501">
        <f t="shared" si="178"/>
        <v>1.2</v>
      </c>
      <c r="Q595" s="171">
        <v>0.2</v>
      </c>
      <c r="R595" s="531">
        <v>0.2</v>
      </c>
      <c r="S595" s="531">
        <v>0.2</v>
      </c>
      <c r="T595" s="531">
        <v>0.2</v>
      </c>
      <c r="U595" s="531">
        <v>0.2</v>
      </c>
      <c r="V595" s="149">
        <v>0.2</v>
      </c>
      <c r="W595" s="501">
        <f t="shared" si="179"/>
        <v>1.2</v>
      </c>
      <c r="X595" s="502">
        <f t="shared" si="180"/>
        <v>2.4</v>
      </c>
      <c r="Y595" s="171"/>
      <c r="Z595" s="531"/>
      <c r="AA595" s="531"/>
      <c r="AB595" s="531"/>
      <c r="AC595" s="531"/>
      <c r="AD595" s="149"/>
      <c r="AE595" s="501">
        <f t="shared" si="181"/>
        <v>0</v>
      </c>
    </row>
    <row r="596" spans="2:31" ht="15" customHeight="1">
      <c r="B596" s="495" t="s">
        <v>13</v>
      </c>
      <c r="C596" s="610" t="s">
        <v>177</v>
      </c>
      <c r="D596" s="4"/>
      <c r="E596" s="4"/>
      <c r="F596" s="4"/>
      <c r="G596" s="610" t="s">
        <v>7</v>
      </c>
      <c r="H596" s="7"/>
      <c r="I596" s="524" t="s">
        <v>176</v>
      </c>
      <c r="J596" s="171"/>
      <c r="K596" s="531"/>
      <c r="L596" s="531"/>
      <c r="M596" s="531"/>
      <c r="N596" s="531"/>
      <c r="O596" s="149"/>
      <c r="P596" s="501">
        <f t="shared" si="178"/>
        <v>0</v>
      </c>
      <c r="Q596" s="171"/>
      <c r="R596" s="171"/>
      <c r="S596" s="171"/>
      <c r="T596" s="171"/>
      <c r="U596" s="171"/>
      <c r="V596" s="171"/>
      <c r="W596" s="501">
        <f t="shared" si="179"/>
        <v>0</v>
      </c>
      <c r="X596" s="502">
        <f t="shared" si="180"/>
        <v>0</v>
      </c>
      <c r="Y596" s="171"/>
      <c r="Z596" s="531"/>
      <c r="AA596" s="531"/>
      <c r="AB596" s="531"/>
      <c r="AC596" s="531"/>
      <c r="AD596" s="149"/>
      <c r="AE596" s="501">
        <f t="shared" si="181"/>
        <v>0</v>
      </c>
    </row>
    <row r="597" spans="2:31" ht="15" customHeight="1">
      <c r="B597" s="495" t="s">
        <v>13</v>
      </c>
      <c r="C597" s="610" t="s">
        <v>25</v>
      </c>
      <c r="D597" s="4"/>
      <c r="E597" s="4"/>
      <c r="F597" s="4"/>
      <c r="G597" s="610" t="s">
        <v>7</v>
      </c>
      <c r="H597" s="7"/>
      <c r="I597" s="611" t="s">
        <v>457</v>
      </c>
      <c r="J597" s="171"/>
      <c r="K597" s="531"/>
      <c r="L597" s="531"/>
      <c r="M597" s="531"/>
      <c r="N597" s="531"/>
      <c r="O597" s="149"/>
      <c r="P597" s="501">
        <f t="shared" si="178"/>
        <v>0</v>
      </c>
      <c r="Q597" s="171"/>
      <c r="R597" s="171">
        <v>0.05</v>
      </c>
      <c r="S597" s="171"/>
      <c r="T597" s="171"/>
      <c r="U597" s="171"/>
      <c r="V597" s="171"/>
      <c r="W597" s="501">
        <f t="shared" si="179"/>
        <v>0.05</v>
      </c>
      <c r="X597" s="502">
        <f t="shared" si="180"/>
        <v>0.05</v>
      </c>
      <c r="Y597" s="171"/>
      <c r="Z597" s="531"/>
      <c r="AA597" s="531"/>
      <c r="AB597" s="531"/>
      <c r="AC597" s="531"/>
      <c r="AD597" s="149"/>
      <c r="AE597" s="501">
        <f t="shared" si="181"/>
        <v>0</v>
      </c>
    </row>
    <row r="598" spans="2:31" ht="15" customHeight="1">
      <c r="B598" s="495" t="s">
        <v>13</v>
      </c>
      <c r="C598" s="610" t="s">
        <v>25</v>
      </c>
      <c r="D598" s="4"/>
      <c r="E598" s="4"/>
      <c r="F598" s="4"/>
      <c r="G598" s="610" t="s">
        <v>7</v>
      </c>
      <c r="H598" s="7"/>
      <c r="I598" s="611" t="s">
        <v>458</v>
      </c>
      <c r="J598" s="171"/>
      <c r="K598" s="531"/>
      <c r="L598" s="531"/>
      <c r="M598" s="531"/>
      <c r="N598" s="531"/>
      <c r="O598" s="149"/>
      <c r="P598" s="501">
        <f t="shared" si="178"/>
        <v>0</v>
      </c>
      <c r="Q598" s="171"/>
      <c r="R598" s="171"/>
      <c r="S598" s="171"/>
      <c r="T598" s="171"/>
      <c r="U598" s="171">
        <v>0.1</v>
      </c>
      <c r="V598" s="171"/>
      <c r="W598" s="501">
        <f t="shared" si="179"/>
        <v>0.1</v>
      </c>
      <c r="X598" s="502">
        <f t="shared" si="180"/>
        <v>0.1</v>
      </c>
      <c r="Y598" s="171"/>
      <c r="Z598" s="531"/>
      <c r="AA598" s="531"/>
      <c r="AB598" s="531"/>
      <c r="AC598" s="531"/>
      <c r="AD598" s="149"/>
      <c r="AE598" s="501">
        <f t="shared" si="181"/>
        <v>0</v>
      </c>
    </row>
    <row r="599" spans="2:31" ht="15" customHeight="1">
      <c r="B599" s="495" t="s">
        <v>13</v>
      </c>
      <c r="C599" s="610" t="s">
        <v>25</v>
      </c>
      <c r="D599" s="4"/>
      <c r="E599" s="4"/>
      <c r="F599" s="4"/>
      <c r="G599" s="610" t="s">
        <v>7</v>
      </c>
      <c r="H599" s="7"/>
      <c r="I599" s="611" t="s">
        <v>459</v>
      </c>
      <c r="J599" s="171"/>
      <c r="K599" s="531"/>
      <c r="L599" s="531"/>
      <c r="M599" s="531"/>
      <c r="N599" s="531"/>
      <c r="O599" s="149"/>
      <c r="P599" s="501">
        <f t="shared" si="178"/>
        <v>0</v>
      </c>
      <c r="Q599" s="171"/>
      <c r="R599" s="171"/>
      <c r="S599" s="171"/>
      <c r="T599" s="171"/>
      <c r="U599" s="171">
        <v>0.15</v>
      </c>
      <c r="V599" s="171"/>
      <c r="W599" s="501">
        <f t="shared" si="179"/>
        <v>0.15</v>
      </c>
      <c r="X599" s="502">
        <f t="shared" si="180"/>
        <v>0.15</v>
      </c>
      <c r="Y599" s="171"/>
      <c r="Z599" s="531"/>
      <c r="AA599" s="531"/>
      <c r="AB599" s="531"/>
      <c r="AC599" s="531"/>
      <c r="AD599" s="149"/>
      <c r="AE599" s="501">
        <f t="shared" si="181"/>
        <v>0</v>
      </c>
    </row>
    <row r="600" spans="2:31" ht="15" customHeight="1">
      <c r="B600" s="495" t="s">
        <v>13</v>
      </c>
      <c r="C600" s="610" t="s">
        <v>25</v>
      </c>
      <c r="D600" s="4"/>
      <c r="E600" s="4"/>
      <c r="F600" s="4"/>
      <c r="G600" s="610" t="s">
        <v>7</v>
      </c>
      <c r="H600" s="7"/>
      <c r="I600" s="611" t="s">
        <v>460</v>
      </c>
      <c r="J600" s="171"/>
      <c r="K600" s="531"/>
      <c r="L600" s="531"/>
      <c r="M600" s="531"/>
      <c r="N600" s="531"/>
      <c r="O600" s="149"/>
      <c r="P600" s="501">
        <f t="shared" si="178"/>
        <v>0</v>
      </c>
      <c r="Q600" s="171"/>
      <c r="R600" s="171">
        <v>0.05</v>
      </c>
      <c r="S600" s="171"/>
      <c r="T600" s="171"/>
      <c r="U600" s="171"/>
      <c r="V600" s="171"/>
      <c r="W600" s="501">
        <f t="shared" si="179"/>
        <v>0.05</v>
      </c>
      <c r="X600" s="502">
        <f t="shared" si="180"/>
        <v>0.05</v>
      </c>
      <c r="Y600" s="171"/>
      <c r="Z600" s="531"/>
      <c r="AA600" s="531"/>
      <c r="AB600" s="531"/>
      <c r="AC600" s="531"/>
      <c r="AD600" s="149"/>
      <c r="AE600" s="501">
        <f t="shared" si="181"/>
        <v>0</v>
      </c>
    </row>
    <row r="601" spans="2:31" ht="15" customHeight="1">
      <c r="B601" s="495" t="s">
        <v>13</v>
      </c>
      <c r="C601" s="610" t="s">
        <v>25</v>
      </c>
      <c r="D601" s="4"/>
      <c r="E601" s="4"/>
      <c r="F601" s="4"/>
      <c r="G601" s="610" t="s">
        <v>7</v>
      </c>
      <c r="H601" s="7"/>
      <c r="I601" s="611" t="s">
        <v>461</v>
      </c>
      <c r="J601" s="171"/>
      <c r="K601" s="531"/>
      <c r="L601" s="531"/>
      <c r="M601" s="531"/>
      <c r="N601" s="531"/>
      <c r="O601" s="149"/>
      <c r="P601" s="501">
        <f t="shared" si="178"/>
        <v>0</v>
      </c>
      <c r="Q601" s="171">
        <v>0.1</v>
      </c>
      <c r="R601" s="171"/>
      <c r="S601" s="171"/>
      <c r="T601" s="171"/>
      <c r="U601" s="171"/>
      <c r="V601" s="171"/>
      <c r="W601" s="501">
        <f t="shared" si="179"/>
        <v>0.1</v>
      </c>
      <c r="X601" s="502">
        <f t="shared" si="180"/>
        <v>0.1</v>
      </c>
      <c r="Y601" s="171"/>
      <c r="Z601" s="531"/>
      <c r="AA601" s="531"/>
      <c r="AB601" s="531"/>
      <c r="AC601" s="531"/>
      <c r="AD601" s="149"/>
      <c r="AE601" s="501">
        <f t="shared" si="181"/>
        <v>0</v>
      </c>
    </row>
    <row r="602" spans="2:31" ht="15" customHeight="1">
      <c r="B602" s="495" t="s">
        <v>13</v>
      </c>
      <c r="C602" s="610" t="s">
        <v>25</v>
      </c>
      <c r="D602" s="4"/>
      <c r="E602" s="4"/>
      <c r="F602" s="4"/>
      <c r="G602" s="610" t="s">
        <v>7</v>
      </c>
      <c r="H602" s="7"/>
      <c r="I602" s="611" t="s">
        <v>462</v>
      </c>
      <c r="J602" s="171"/>
      <c r="K602" s="531"/>
      <c r="L602" s="531"/>
      <c r="M602" s="531"/>
      <c r="N602" s="531"/>
      <c r="O602" s="149"/>
      <c r="P602" s="501">
        <f t="shared" si="178"/>
        <v>0</v>
      </c>
      <c r="Q602" s="171">
        <v>0.1</v>
      </c>
      <c r="R602" s="171"/>
      <c r="S602" s="171"/>
      <c r="T602" s="171"/>
      <c r="U602" s="171"/>
      <c r="V602" s="171"/>
      <c r="W602" s="501">
        <f t="shared" si="179"/>
        <v>0.1</v>
      </c>
      <c r="X602" s="502">
        <f t="shared" si="180"/>
        <v>0.1</v>
      </c>
      <c r="Y602" s="171"/>
      <c r="Z602" s="531"/>
      <c r="AA602" s="531"/>
      <c r="AB602" s="531"/>
      <c r="AC602" s="531"/>
      <c r="AD602" s="149"/>
      <c r="AE602" s="501">
        <f t="shared" si="181"/>
        <v>0</v>
      </c>
    </row>
    <row r="603" spans="2:31" ht="15" customHeight="1">
      <c r="B603" s="495" t="s">
        <v>13</v>
      </c>
      <c r="C603" s="610" t="s">
        <v>25</v>
      </c>
      <c r="D603" s="4"/>
      <c r="E603" s="4"/>
      <c r="F603" s="4"/>
      <c r="G603" s="610" t="s">
        <v>7</v>
      </c>
      <c r="H603" s="7"/>
      <c r="I603" s="611" t="s">
        <v>463</v>
      </c>
      <c r="J603" s="171"/>
      <c r="K603" s="531"/>
      <c r="L603" s="531"/>
      <c r="M603" s="531"/>
      <c r="N603" s="531"/>
      <c r="O603" s="149"/>
      <c r="P603" s="501">
        <f t="shared" si="178"/>
        <v>0</v>
      </c>
      <c r="Q603" s="171"/>
      <c r="R603" s="171">
        <v>0.1</v>
      </c>
      <c r="S603" s="171"/>
      <c r="T603" s="171"/>
      <c r="U603" s="171"/>
      <c r="V603" s="171"/>
      <c r="W603" s="501">
        <f t="shared" si="179"/>
        <v>0.1</v>
      </c>
      <c r="X603" s="502">
        <f t="shared" si="180"/>
        <v>0.1</v>
      </c>
      <c r="Y603" s="171"/>
      <c r="Z603" s="531"/>
      <c r="AA603" s="531"/>
      <c r="AB603" s="531"/>
      <c r="AC603" s="531"/>
      <c r="AD603" s="149"/>
      <c r="AE603" s="501">
        <f t="shared" si="181"/>
        <v>0</v>
      </c>
    </row>
    <row r="604" spans="2:31" ht="15" customHeight="1">
      <c r="B604" s="495" t="s">
        <v>13</v>
      </c>
      <c r="C604" s="610" t="s">
        <v>25</v>
      </c>
      <c r="D604" s="4"/>
      <c r="E604" s="4"/>
      <c r="F604" s="4"/>
      <c r="G604" s="610" t="s">
        <v>7</v>
      </c>
      <c r="H604" s="7"/>
      <c r="I604" s="611" t="s">
        <v>464</v>
      </c>
      <c r="J604" s="171"/>
      <c r="K604" s="531"/>
      <c r="L604" s="531"/>
      <c r="M604" s="531"/>
      <c r="N604" s="531"/>
      <c r="O604" s="149">
        <v>0.1</v>
      </c>
      <c r="P604" s="501">
        <f t="shared" si="178"/>
        <v>0.1</v>
      </c>
      <c r="Q604" s="171"/>
      <c r="R604" s="171"/>
      <c r="S604" s="171"/>
      <c r="T604" s="171"/>
      <c r="U604" s="171"/>
      <c r="V604" s="171"/>
      <c r="W604" s="501">
        <f t="shared" si="179"/>
        <v>0</v>
      </c>
      <c r="X604" s="502">
        <f t="shared" si="180"/>
        <v>0.1</v>
      </c>
      <c r="Y604" s="171"/>
      <c r="Z604" s="531"/>
      <c r="AA604" s="531"/>
      <c r="AB604" s="531"/>
      <c r="AC604" s="531"/>
      <c r="AD604" s="149"/>
      <c r="AE604" s="501">
        <f t="shared" si="181"/>
        <v>0</v>
      </c>
    </row>
    <row r="605" spans="2:31" ht="15" customHeight="1">
      <c r="B605" s="495" t="s">
        <v>13</v>
      </c>
      <c r="C605" s="610" t="s">
        <v>25</v>
      </c>
      <c r="D605" s="4"/>
      <c r="E605" s="4"/>
      <c r="F605" s="4"/>
      <c r="G605" s="610" t="s">
        <v>7</v>
      </c>
      <c r="H605" s="7"/>
      <c r="I605" s="611" t="s">
        <v>465</v>
      </c>
      <c r="J605" s="171"/>
      <c r="K605" s="531"/>
      <c r="L605" s="531"/>
      <c r="M605" s="531"/>
      <c r="N605" s="531"/>
      <c r="O605" s="149">
        <v>0.1</v>
      </c>
      <c r="P605" s="501">
        <f t="shared" si="178"/>
        <v>0.1</v>
      </c>
      <c r="Q605" s="171"/>
      <c r="R605" s="171"/>
      <c r="S605" s="171">
        <v>0.15</v>
      </c>
      <c r="T605" s="171"/>
      <c r="U605" s="171"/>
      <c r="V605" s="171"/>
      <c r="W605" s="501">
        <f t="shared" si="179"/>
        <v>0.15</v>
      </c>
      <c r="X605" s="502">
        <f t="shared" si="180"/>
        <v>0.25</v>
      </c>
      <c r="Y605" s="171"/>
      <c r="Z605" s="531"/>
      <c r="AA605" s="531"/>
      <c r="AB605" s="531"/>
      <c r="AC605" s="531"/>
      <c r="AD605" s="149"/>
      <c r="AE605" s="501">
        <f t="shared" si="181"/>
        <v>0</v>
      </c>
    </row>
    <row r="606" spans="2:31" ht="15" customHeight="1">
      <c r="B606" s="495" t="s">
        <v>13</v>
      </c>
      <c r="C606" s="610" t="s">
        <v>25</v>
      </c>
      <c r="D606" s="4"/>
      <c r="E606" s="4"/>
      <c r="F606" s="4"/>
      <c r="G606" s="610" t="s">
        <v>7</v>
      </c>
      <c r="H606" s="7"/>
      <c r="I606" s="611" t="s">
        <v>466</v>
      </c>
      <c r="J606" s="171"/>
      <c r="K606" s="531"/>
      <c r="L606" s="531"/>
      <c r="M606" s="531"/>
      <c r="N606" s="531">
        <v>1</v>
      </c>
      <c r="O606" s="149">
        <v>0.15</v>
      </c>
      <c r="P606" s="501">
        <f t="shared" si="178"/>
        <v>1.1499999999999999</v>
      </c>
      <c r="Q606" s="171"/>
      <c r="R606" s="171">
        <v>0.05</v>
      </c>
      <c r="S606" s="171"/>
      <c r="T606" s="171"/>
      <c r="U606" s="171"/>
      <c r="V606" s="171"/>
      <c r="W606" s="501">
        <f t="shared" si="179"/>
        <v>0.05</v>
      </c>
      <c r="X606" s="502">
        <f t="shared" si="180"/>
        <v>1.2</v>
      </c>
      <c r="Y606" s="171"/>
      <c r="Z606" s="531"/>
      <c r="AA606" s="531"/>
      <c r="AB606" s="531"/>
      <c r="AC606" s="531"/>
      <c r="AD606" s="149"/>
      <c r="AE606" s="501">
        <f t="shared" si="181"/>
        <v>0</v>
      </c>
    </row>
    <row r="607" spans="2:31" ht="15" customHeight="1">
      <c r="B607" s="495" t="s">
        <v>13</v>
      </c>
      <c r="C607" s="610" t="s">
        <v>25</v>
      </c>
      <c r="D607" s="4"/>
      <c r="E607" s="4"/>
      <c r="F607" s="4"/>
      <c r="G607" s="610" t="s">
        <v>7</v>
      </c>
      <c r="H607" s="7"/>
      <c r="I607" s="611" t="s">
        <v>467</v>
      </c>
      <c r="J607" s="171"/>
      <c r="K607" s="531"/>
      <c r="L607" s="531"/>
      <c r="M607" s="531"/>
      <c r="N607" s="531"/>
      <c r="O607" s="149"/>
      <c r="P607" s="501">
        <f t="shared" si="178"/>
        <v>0</v>
      </c>
      <c r="Q607" s="171"/>
      <c r="R607" s="171"/>
      <c r="S607" s="171"/>
      <c r="T607" s="171"/>
      <c r="U607" s="171">
        <v>0.1</v>
      </c>
      <c r="V607" s="171"/>
      <c r="W607" s="501">
        <f t="shared" si="179"/>
        <v>0.1</v>
      </c>
      <c r="X607" s="502">
        <f t="shared" si="180"/>
        <v>0.1</v>
      </c>
      <c r="Y607" s="171"/>
      <c r="Z607" s="531"/>
      <c r="AA607" s="531"/>
      <c r="AB607" s="531"/>
      <c r="AC607" s="531"/>
      <c r="AD607" s="149"/>
      <c r="AE607" s="501">
        <f t="shared" si="181"/>
        <v>0</v>
      </c>
    </row>
    <row r="608" spans="2:31" ht="15" customHeight="1">
      <c r="B608" s="495" t="s">
        <v>13</v>
      </c>
      <c r="C608" s="610" t="s">
        <v>25</v>
      </c>
      <c r="D608" s="4"/>
      <c r="E608" s="4"/>
      <c r="F608" s="4"/>
      <c r="G608" s="610" t="s">
        <v>7</v>
      </c>
      <c r="H608" s="7"/>
      <c r="I608" s="611" t="s">
        <v>365</v>
      </c>
      <c r="J608" s="171"/>
      <c r="K608" s="531"/>
      <c r="L608" s="531"/>
      <c r="M608" s="531"/>
      <c r="N608" s="531"/>
      <c r="O608" s="149"/>
      <c r="P608" s="501">
        <f t="shared" si="178"/>
        <v>0</v>
      </c>
      <c r="Q608" s="171"/>
      <c r="R608" s="171"/>
      <c r="S608" s="171"/>
      <c r="T608" s="171"/>
      <c r="U608" s="171">
        <v>0.1</v>
      </c>
      <c r="V608" s="171"/>
      <c r="W608" s="501">
        <f t="shared" si="179"/>
        <v>0.1</v>
      </c>
      <c r="X608" s="502">
        <f t="shared" si="180"/>
        <v>0.1</v>
      </c>
      <c r="Y608" s="171"/>
      <c r="Z608" s="531"/>
      <c r="AA608" s="531"/>
      <c r="AB608" s="531"/>
      <c r="AC608" s="531"/>
      <c r="AD608" s="149"/>
      <c r="AE608" s="501">
        <f t="shared" si="181"/>
        <v>0</v>
      </c>
    </row>
    <row r="609" spans="2:31" ht="15" customHeight="1">
      <c r="B609" s="495" t="s">
        <v>13</v>
      </c>
      <c r="C609" s="610" t="s">
        <v>25</v>
      </c>
      <c r="D609" s="4"/>
      <c r="E609" s="4"/>
      <c r="F609" s="4"/>
      <c r="G609" s="610" t="s">
        <v>7</v>
      </c>
      <c r="H609" s="7"/>
      <c r="I609" s="611" t="s">
        <v>468</v>
      </c>
      <c r="J609" s="171"/>
      <c r="K609" s="531"/>
      <c r="L609" s="531"/>
      <c r="M609" s="531"/>
      <c r="N609" s="531"/>
      <c r="O609" s="149"/>
      <c r="P609" s="501">
        <f t="shared" si="178"/>
        <v>0</v>
      </c>
      <c r="Q609" s="171"/>
      <c r="R609" s="171"/>
      <c r="S609" s="171"/>
      <c r="T609" s="171"/>
      <c r="U609" s="171"/>
      <c r="V609" s="171">
        <v>0.1</v>
      </c>
      <c r="W609" s="501">
        <f t="shared" si="179"/>
        <v>0.1</v>
      </c>
      <c r="X609" s="502">
        <f t="shared" si="180"/>
        <v>0.1</v>
      </c>
      <c r="Y609" s="171"/>
      <c r="Z609" s="531"/>
      <c r="AA609" s="531"/>
      <c r="AB609" s="531"/>
      <c r="AC609" s="531"/>
      <c r="AD609" s="149"/>
      <c r="AE609" s="501">
        <f t="shared" si="181"/>
        <v>0</v>
      </c>
    </row>
    <row r="610" spans="2:31" ht="15" customHeight="1">
      <c r="B610" s="495" t="s">
        <v>13</v>
      </c>
      <c r="C610" s="610" t="s">
        <v>25</v>
      </c>
      <c r="D610" s="4"/>
      <c r="E610" s="4"/>
      <c r="F610" s="4"/>
      <c r="G610" s="610" t="s">
        <v>7</v>
      </c>
      <c r="H610" s="7"/>
      <c r="I610" s="611" t="s">
        <v>469</v>
      </c>
      <c r="J610" s="171"/>
      <c r="K610" s="531"/>
      <c r="L610" s="531"/>
      <c r="M610" s="531"/>
      <c r="N610" s="531"/>
      <c r="O610" s="149"/>
      <c r="P610" s="501">
        <f t="shared" si="178"/>
        <v>0</v>
      </c>
      <c r="Q610" s="171"/>
      <c r="R610" s="171">
        <v>0.1</v>
      </c>
      <c r="S610" s="171"/>
      <c r="T610" s="171"/>
      <c r="U610" s="171"/>
      <c r="V610" s="171"/>
      <c r="W610" s="501">
        <f t="shared" si="179"/>
        <v>0.1</v>
      </c>
      <c r="X610" s="502">
        <f t="shared" si="180"/>
        <v>0.1</v>
      </c>
      <c r="Y610" s="171"/>
      <c r="Z610" s="531"/>
      <c r="AA610" s="531"/>
      <c r="AB610" s="531"/>
      <c r="AC610" s="531"/>
      <c r="AD610" s="149"/>
      <c r="AE610" s="501">
        <f t="shared" si="181"/>
        <v>0</v>
      </c>
    </row>
    <row r="611" spans="2:31" ht="15" customHeight="1">
      <c r="B611" s="495" t="s">
        <v>13</v>
      </c>
      <c r="C611" s="610" t="s">
        <v>25</v>
      </c>
      <c r="D611" s="4"/>
      <c r="E611" s="4"/>
      <c r="F611" s="4"/>
      <c r="G611" s="610" t="s">
        <v>7</v>
      </c>
      <c r="H611" s="7"/>
      <c r="I611" s="611" t="s">
        <v>470</v>
      </c>
      <c r="J611" s="171"/>
      <c r="K611" s="531"/>
      <c r="L611" s="531"/>
      <c r="M611" s="531"/>
      <c r="N611" s="531"/>
      <c r="O611" s="149"/>
      <c r="P611" s="501">
        <f t="shared" si="178"/>
        <v>0</v>
      </c>
      <c r="Q611" s="171">
        <v>0.1</v>
      </c>
      <c r="R611" s="171"/>
      <c r="S611" s="171"/>
      <c r="T611" s="171"/>
      <c r="U611" s="171"/>
      <c r="V611" s="171"/>
      <c r="W611" s="501">
        <f t="shared" si="179"/>
        <v>0.1</v>
      </c>
      <c r="X611" s="502">
        <f t="shared" si="180"/>
        <v>0.1</v>
      </c>
      <c r="Y611" s="171"/>
      <c r="Z611" s="531"/>
      <c r="AA611" s="531"/>
      <c r="AB611" s="531"/>
      <c r="AC611" s="531"/>
      <c r="AD611" s="149"/>
      <c r="AE611" s="501">
        <f t="shared" si="181"/>
        <v>0</v>
      </c>
    </row>
    <row r="612" spans="2:31" ht="15" customHeight="1">
      <c r="B612" s="495" t="s">
        <v>13</v>
      </c>
      <c r="C612" s="610" t="s">
        <v>25</v>
      </c>
      <c r="D612" s="4"/>
      <c r="E612" s="4"/>
      <c r="F612" s="4"/>
      <c r="G612" s="610" t="s">
        <v>7</v>
      </c>
      <c r="H612" s="7"/>
      <c r="I612" s="611" t="s">
        <v>471</v>
      </c>
      <c r="J612" s="171"/>
      <c r="K612" s="531"/>
      <c r="L612" s="531"/>
      <c r="M612" s="531"/>
      <c r="N612" s="531"/>
      <c r="O612" s="149"/>
      <c r="P612" s="501">
        <f t="shared" si="178"/>
        <v>0</v>
      </c>
      <c r="Q612" s="171">
        <v>0.2</v>
      </c>
      <c r="R612" s="171"/>
      <c r="S612" s="171"/>
      <c r="T612" s="171"/>
      <c r="U612" s="171"/>
      <c r="V612" s="171"/>
      <c r="W612" s="501">
        <f t="shared" si="179"/>
        <v>0.2</v>
      </c>
      <c r="X612" s="502">
        <f t="shared" si="180"/>
        <v>0.2</v>
      </c>
      <c r="Y612" s="171"/>
      <c r="Z612" s="531"/>
      <c r="AA612" s="531"/>
      <c r="AB612" s="531"/>
      <c r="AC612" s="531"/>
      <c r="AD612" s="149"/>
      <c r="AE612" s="501">
        <f t="shared" si="181"/>
        <v>0</v>
      </c>
    </row>
    <row r="613" spans="2:31" ht="15" customHeight="1">
      <c r="B613" s="495" t="s">
        <v>13</v>
      </c>
      <c r="C613" s="610" t="s">
        <v>25</v>
      </c>
      <c r="D613" s="4"/>
      <c r="E613" s="4"/>
      <c r="F613" s="4"/>
      <c r="G613" s="610" t="s">
        <v>7</v>
      </c>
      <c r="H613" s="7"/>
      <c r="I613" s="611" t="s">
        <v>472</v>
      </c>
      <c r="J613" s="171"/>
      <c r="K613" s="531"/>
      <c r="L613" s="531"/>
      <c r="M613" s="531"/>
      <c r="N613" s="531"/>
      <c r="O613" s="149"/>
      <c r="P613" s="501">
        <f t="shared" si="178"/>
        <v>0</v>
      </c>
      <c r="Q613" s="171"/>
      <c r="R613" s="171">
        <v>0.05</v>
      </c>
      <c r="S613" s="171"/>
      <c r="T613" s="171"/>
      <c r="U613" s="171">
        <v>0.15</v>
      </c>
      <c r="V613" s="171"/>
      <c r="W613" s="501">
        <f t="shared" si="179"/>
        <v>0.2</v>
      </c>
      <c r="X613" s="502">
        <f t="shared" si="180"/>
        <v>0.2</v>
      </c>
      <c r="Y613" s="171"/>
      <c r="Z613" s="531"/>
      <c r="AA613" s="531"/>
      <c r="AB613" s="531"/>
      <c r="AC613" s="531"/>
      <c r="AD613" s="149"/>
      <c r="AE613" s="501">
        <f t="shared" si="181"/>
        <v>0</v>
      </c>
    </row>
    <row r="614" spans="2:31" ht="15" customHeight="1">
      <c r="B614" s="495" t="s">
        <v>13</v>
      </c>
      <c r="C614" s="610" t="s">
        <v>25</v>
      </c>
      <c r="D614" s="4"/>
      <c r="E614" s="4"/>
      <c r="F614" s="4"/>
      <c r="G614" s="610" t="s">
        <v>7</v>
      </c>
      <c r="H614" s="7"/>
      <c r="I614" s="611" t="s">
        <v>473</v>
      </c>
      <c r="J614" s="171"/>
      <c r="K614" s="531"/>
      <c r="L614" s="531"/>
      <c r="M614" s="531"/>
      <c r="N614" s="531"/>
      <c r="O614" s="149"/>
      <c r="P614" s="501">
        <f t="shared" si="178"/>
        <v>0</v>
      </c>
      <c r="Q614" s="171"/>
      <c r="R614" s="171">
        <v>0.1</v>
      </c>
      <c r="S614" s="171">
        <v>0.15</v>
      </c>
      <c r="T614" s="171"/>
      <c r="U614" s="171"/>
      <c r="V614" s="171"/>
      <c r="W614" s="501">
        <f t="shared" si="179"/>
        <v>0.25</v>
      </c>
      <c r="X614" s="502">
        <f t="shared" si="180"/>
        <v>0.25</v>
      </c>
      <c r="Y614" s="171"/>
      <c r="Z614" s="531"/>
      <c r="AA614" s="531"/>
      <c r="AB614" s="531"/>
      <c r="AC614" s="531"/>
      <c r="AD614" s="149"/>
      <c r="AE614" s="501">
        <f t="shared" si="181"/>
        <v>0</v>
      </c>
    </row>
    <row r="615" spans="2:31" ht="15" customHeight="1">
      <c r="B615" s="495" t="s">
        <v>13</v>
      </c>
      <c r="C615" s="610" t="s">
        <v>25</v>
      </c>
      <c r="D615" s="4"/>
      <c r="E615" s="4"/>
      <c r="F615" s="4"/>
      <c r="G615" s="610" t="s">
        <v>7</v>
      </c>
      <c r="H615" s="7"/>
      <c r="I615" s="611" t="s">
        <v>239</v>
      </c>
      <c r="J615" s="171"/>
      <c r="K615" s="531"/>
      <c r="L615" s="531"/>
      <c r="M615" s="531"/>
      <c r="N615" s="531"/>
      <c r="O615" s="149"/>
      <c r="P615" s="501">
        <f t="shared" si="178"/>
        <v>0</v>
      </c>
      <c r="Q615" s="171"/>
      <c r="R615" s="171">
        <v>0.05</v>
      </c>
      <c r="S615" s="171"/>
      <c r="T615" s="171"/>
      <c r="U615" s="171"/>
      <c r="V615" s="171"/>
      <c r="W615" s="501">
        <f t="shared" si="179"/>
        <v>0.05</v>
      </c>
      <c r="X615" s="502">
        <f t="shared" si="180"/>
        <v>0.05</v>
      </c>
      <c r="Y615" s="171"/>
      <c r="Z615" s="531"/>
      <c r="AA615" s="531"/>
      <c r="AB615" s="531"/>
      <c r="AC615" s="531"/>
      <c r="AD615" s="149"/>
      <c r="AE615" s="501">
        <f t="shared" si="181"/>
        <v>0</v>
      </c>
    </row>
    <row r="616" spans="2:31" ht="15" customHeight="1">
      <c r="B616" s="495" t="s">
        <v>13</v>
      </c>
      <c r="C616" s="610" t="s">
        <v>25</v>
      </c>
      <c r="D616" s="4"/>
      <c r="E616" s="4"/>
      <c r="F616" s="4"/>
      <c r="G616" s="610" t="s">
        <v>7</v>
      </c>
      <c r="H616" s="7"/>
      <c r="I616" s="611" t="s">
        <v>474</v>
      </c>
      <c r="J616" s="171"/>
      <c r="K616" s="531"/>
      <c r="L616" s="531"/>
      <c r="M616" s="531"/>
      <c r="N616" s="531"/>
      <c r="O616" s="149"/>
      <c r="P616" s="501">
        <f t="shared" si="178"/>
        <v>0</v>
      </c>
      <c r="Q616" s="171"/>
      <c r="R616" s="171">
        <v>0.05</v>
      </c>
      <c r="S616" s="171"/>
      <c r="T616" s="171"/>
      <c r="U616" s="171"/>
      <c r="V616" s="171"/>
      <c r="W616" s="501">
        <f t="shared" si="179"/>
        <v>0.05</v>
      </c>
      <c r="X616" s="502">
        <f t="shared" si="180"/>
        <v>0.05</v>
      </c>
      <c r="Y616" s="171"/>
      <c r="Z616" s="531"/>
      <c r="AA616" s="531"/>
      <c r="AB616" s="531"/>
      <c r="AC616" s="531"/>
      <c r="AD616" s="149"/>
      <c r="AE616" s="501">
        <f t="shared" si="181"/>
        <v>0</v>
      </c>
    </row>
    <row r="617" spans="2:31" ht="15" customHeight="1">
      <c r="B617" s="495" t="s">
        <v>13</v>
      </c>
      <c r="C617" s="610" t="s">
        <v>25</v>
      </c>
      <c r="D617" s="4"/>
      <c r="E617" s="4"/>
      <c r="F617" s="4"/>
      <c r="G617" s="610" t="s">
        <v>7</v>
      </c>
      <c r="H617" s="7"/>
      <c r="I617" s="611" t="s">
        <v>475</v>
      </c>
      <c r="J617" s="171"/>
      <c r="K617" s="531"/>
      <c r="L617" s="531"/>
      <c r="M617" s="531"/>
      <c r="N617" s="531"/>
      <c r="O617" s="149"/>
      <c r="P617" s="501">
        <f t="shared" si="178"/>
        <v>0</v>
      </c>
      <c r="Q617" s="171">
        <v>0.1</v>
      </c>
      <c r="R617" s="171"/>
      <c r="S617" s="171"/>
      <c r="T617" s="171"/>
      <c r="U617" s="171"/>
      <c r="V617" s="171"/>
      <c r="W617" s="501">
        <f t="shared" si="179"/>
        <v>0.1</v>
      </c>
      <c r="X617" s="502">
        <f t="shared" si="180"/>
        <v>0.1</v>
      </c>
      <c r="Y617" s="171"/>
      <c r="Z617" s="531"/>
      <c r="AA617" s="531"/>
      <c r="AB617" s="531"/>
      <c r="AC617" s="531"/>
      <c r="AD617" s="149"/>
      <c r="AE617" s="501">
        <f t="shared" si="181"/>
        <v>0</v>
      </c>
    </row>
    <row r="618" spans="2:31" ht="15" customHeight="1">
      <c r="B618" s="495" t="s">
        <v>13</v>
      </c>
      <c r="C618" s="610" t="s">
        <v>25</v>
      </c>
      <c r="D618" s="4"/>
      <c r="E618" s="4"/>
      <c r="F618" s="4"/>
      <c r="G618" s="610" t="s">
        <v>7</v>
      </c>
      <c r="H618" s="7"/>
      <c r="I618" s="611" t="s">
        <v>476</v>
      </c>
      <c r="J618" s="171"/>
      <c r="K618" s="531"/>
      <c r="L618" s="531"/>
      <c r="M618" s="531"/>
      <c r="N618" s="531"/>
      <c r="O618" s="149"/>
      <c r="P618" s="501">
        <f t="shared" si="178"/>
        <v>0</v>
      </c>
      <c r="Q618" s="171"/>
      <c r="R618" s="171"/>
      <c r="S618" s="171"/>
      <c r="T618" s="171"/>
      <c r="U618" s="171">
        <v>0.15</v>
      </c>
      <c r="V618" s="171"/>
      <c r="W618" s="501">
        <f t="shared" si="179"/>
        <v>0.15</v>
      </c>
      <c r="X618" s="502">
        <f t="shared" si="180"/>
        <v>0.15</v>
      </c>
      <c r="Y618" s="171"/>
      <c r="Z618" s="531"/>
      <c r="AA618" s="531"/>
      <c r="AB618" s="531"/>
      <c r="AC618" s="531"/>
      <c r="AD618" s="149"/>
      <c r="AE618" s="501">
        <f t="shared" si="181"/>
        <v>0</v>
      </c>
    </row>
    <row r="619" spans="2:31" ht="15" customHeight="1">
      <c r="B619" s="495" t="s">
        <v>13</v>
      </c>
      <c r="C619" s="610" t="s">
        <v>25</v>
      </c>
      <c r="D619" s="4"/>
      <c r="E619" s="4"/>
      <c r="F619" s="4"/>
      <c r="G619" s="610" t="s">
        <v>7</v>
      </c>
      <c r="H619" s="7"/>
      <c r="I619" s="611" t="s">
        <v>477</v>
      </c>
      <c r="J619" s="171"/>
      <c r="K619" s="531"/>
      <c r="L619" s="531"/>
      <c r="M619" s="531"/>
      <c r="N619" s="531"/>
      <c r="O619" s="149"/>
      <c r="P619" s="501">
        <f t="shared" si="178"/>
        <v>0</v>
      </c>
      <c r="Q619" s="171">
        <v>0.2</v>
      </c>
      <c r="R619" s="171"/>
      <c r="S619" s="171">
        <v>0.15</v>
      </c>
      <c r="T619" s="171"/>
      <c r="U619" s="171"/>
      <c r="V619" s="171"/>
      <c r="W619" s="501">
        <f t="shared" si="179"/>
        <v>0.35</v>
      </c>
      <c r="X619" s="502">
        <f t="shared" si="180"/>
        <v>0.35</v>
      </c>
      <c r="Y619" s="171"/>
      <c r="Z619" s="531"/>
      <c r="AA619" s="531"/>
      <c r="AB619" s="531"/>
      <c r="AC619" s="531"/>
      <c r="AD619" s="149"/>
      <c r="AE619" s="501">
        <f t="shared" si="181"/>
        <v>0</v>
      </c>
    </row>
    <row r="620" spans="2:31" ht="15" customHeight="1">
      <c r="B620" s="495" t="s">
        <v>13</v>
      </c>
      <c r="C620" s="610" t="s">
        <v>25</v>
      </c>
      <c r="D620" s="4"/>
      <c r="E620" s="4"/>
      <c r="F620" s="4"/>
      <c r="G620" s="610" t="s">
        <v>7</v>
      </c>
      <c r="H620" s="7"/>
      <c r="I620" s="611" t="s">
        <v>478</v>
      </c>
      <c r="J620" s="171"/>
      <c r="K620" s="531"/>
      <c r="L620" s="531"/>
      <c r="M620" s="531"/>
      <c r="N620" s="531"/>
      <c r="O620" s="149">
        <v>0.05</v>
      </c>
      <c r="P620" s="501">
        <f t="shared" si="178"/>
        <v>0.05</v>
      </c>
      <c r="Q620" s="171"/>
      <c r="R620" s="171"/>
      <c r="S620" s="171"/>
      <c r="T620" s="171"/>
      <c r="U620" s="171"/>
      <c r="V620" s="171"/>
      <c r="W620" s="501">
        <f t="shared" si="179"/>
        <v>0</v>
      </c>
      <c r="X620" s="502">
        <f t="shared" si="180"/>
        <v>0.05</v>
      </c>
      <c r="Y620" s="171"/>
      <c r="Z620" s="531"/>
      <c r="AA620" s="531"/>
      <c r="AB620" s="531"/>
      <c r="AC620" s="531"/>
      <c r="AD620" s="149"/>
      <c r="AE620" s="501">
        <f t="shared" si="181"/>
        <v>0</v>
      </c>
    </row>
    <row r="621" spans="2:31" ht="15" customHeight="1">
      <c r="B621" s="495" t="s">
        <v>13</v>
      </c>
      <c r="C621" s="610" t="s">
        <v>25</v>
      </c>
      <c r="D621" s="4"/>
      <c r="E621" s="4"/>
      <c r="F621" s="4"/>
      <c r="G621" s="610" t="s">
        <v>7</v>
      </c>
      <c r="H621" s="7"/>
      <c r="I621" s="611" t="s">
        <v>479</v>
      </c>
      <c r="J621" s="171"/>
      <c r="K621" s="531"/>
      <c r="L621" s="531"/>
      <c r="M621" s="531"/>
      <c r="N621" s="531"/>
      <c r="O621" s="149">
        <v>0.15</v>
      </c>
      <c r="P621" s="501">
        <f t="shared" si="178"/>
        <v>0.15</v>
      </c>
      <c r="Q621" s="171"/>
      <c r="R621" s="171"/>
      <c r="S621" s="171">
        <v>0.13</v>
      </c>
      <c r="T621" s="171"/>
      <c r="U621" s="171"/>
      <c r="V621" s="171"/>
      <c r="W621" s="501">
        <f t="shared" si="179"/>
        <v>0.13</v>
      </c>
      <c r="X621" s="502">
        <f t="shared" si="180"/>
        <v>0.28000000000000003</v>
      </c>
      <c r="Y621" s="171"/>
      <c r="Z621" s="531"/>
      <c r="AA621" s="531"/>
      <c r="AB621" s="531"/>
      <c r="AC621" s="531"/>
      <c r="AD621" s="149"/>
      <c r="AE621" s="501">
        <f t="shared" si="181"/>
        <v>0</v>
      </c>
    </row>
    <row r="622" spans="2:31" ht="15" customHeight="1">
      <c r="B622" s="495" t="s">
        <v>13</v>
      </c>
      <c r="C622" s="610" t="s">
        <v>25</v>
      </c>
      <c r="D622" s="4"/>
      <c r="E622" s="4"/>
      <c r="F622" s="4"/>
      <c r="G622" s="610" t="s">
        <v>7</v>
      </c>
      <c r="H622" s="7"/>
      <c r="I622" s="611" t="s">
        <v>480</v>
      </c>
      <c r="J622" s="171"/>
      <c r="K622" s="531"/>
      <c r="L622" s="531"/>
      <c r="M622" s="531"/>
      <c r="N622" s="531"/>
      <c r="O622" s="149"/>
      <c r="P622" s="501">
        <f t="shared" si="178"/>
        <v>0</v>
      </c>
      <c r="Q622" s="171"/>
      <c r="R622" s="171"/>
      <c r="S622" s="171"/>
      <c r="T622" s="171">
        <v>0.1</v>
      </c>
      <c r="U622" s="171"/>
      <c r="V622" s="171"/>
      <c r="W622" s="501">
        <f t="shared" si="179"/>
        <v>0.1</v>
      </c>
      <c r="X622" s="502">
        <f t="shared" si="180"/>
        <v>0.1</v>
      </c>
      <c r="Y622" s="171"/>
      <c r="Z622" s="531"/>
      <c r="AA622" s="531"/>
      <c r="AB622" s="531"/>
      <c r="AC622" s="531"/>
      <c r="AD622" s="149"/>
      <c r="AE622" s="501">
        <f t="shared" si="181"/>
        <v>0</v>
      </c>
    </row>
    <row r="623" spans="2:31" ht="15" customHeight="1">
      <c r="B623" s="495" t="s">
        <v>13</v>
      </c>
      <c r="C623" s="610" t="s">
        <v>25</v>
      </c>
      <c r="D623" s="4"/>
      <c r="E623" s="4"/>
      <c r="F623" s="4"/>
      <c r="G623" s="610" t="s">
        <v>7</v>
      </c>
      <c r="H623" s="7"/>
      <c r="I623" s="611" t="s">
        <v>481</v>
      </c>
      <c r="J623" s="171"/>
      <c r="K623" s="531"/>
      <c r="L623" s="531"/>
      <c r="M623" s="531"/>
      <c r="N623" s="531"/>
      <c r="O623" s="149"/>
      <c r="P623" s="501">
        <f t="shared" si="178"/>
        <v>0</v>
      </c>
      <c r="Q623" s="171"/>
      <c r="R623" s="171"/>
      <c r="S623" s="171"/>
      <c r="T623" s="171"/>
      <c r="U623" s="171"/>
      <c r="V623" s="171">
        <v>0.1</v>
      </c>
      <c r="W623" s="501">
        <f t="shared" si="179"/>
        <v>0.1</v>
      </c>
      <c r="X623" s="502">
        <f t="shared" si="180"/>
        <v>0.1</v>
      </c>
      <c r="Y623" s="171"/>
      <c r="Z623" s="531"/>
      <c r="AA623" s="531"/>
      <c r="AB623" s="531"/>
      <c r="AC623" s="531"/>
      <c r="AD623" s="149"/>
      <c r="AE623" s="501">
        <f t="shared" si="181"/>
        <v>0</v>
      </c>
    </row>
    <row r="624" spans="2:31" ht="15" customHeight="1">
      <c r="B624" s="495" t="s">
        <v>13</v>
      </c>
      <c r="C624" s="610" t="s">
        <v>25</v>
      </c>
      <c r="D624" s="4"/>
      <c r="E624" s="4"/>
      <c r="F624" s="4"/>
      <c r="G624" s="610" t="s">
        <v>7</v>
      </c>
      <c r="H624" s="7"/>
      <c r="I624" s="611" t="s">
        <v>482</v>
      </c>
      <c r="J624" s="171"/>
      <c r="K624" s="531"/>
      <c r="L624" s="531"/>
      <c r="M624" s="531"/>
      <c r="N624" s="531"/>
      <c r="O624" s="149"/>
      <c r="P624" s="501">
        <f t="shared" si="178"/>
        <v>0</v>
      </c>
      <c r="Q624" s="171"/>
      <c r="R624" s="171">
        <v>0.05</v>
      </c>
      <c r="S624" s="171"/>
      <c r="T624" s="171"/>
      <c r="U624" s="171"/>
      <c r="V624" s="171"/>
      <c r="W624" s="501">
        <f t="shared" si="179"/>
        <v>0.05</v>
      </c>
      <c r="X624" s="502">
        <f t="shared" si="180"/>
        <v>0.05</v>
      </c>
      <c r="Y624" s="171"/>
      <c r="Z624" s="531"/>
      <c r="AA624" s="531"/>
      <c r="AB624" s="531"/>
      <c r="AC624" s="531"/>
      <c r="AD624" s="149"/>
      <c r="AE624" s="501">
        <f t="shared" si="181"/>
        <v>0</v>
      </c>
    </row>
    <row r="625" spans="1:31" ht="15" customHeight="1" thickBot="1">
      <c r="B625" s="495" t="s">
        <v>13</v>
      </c>
      <c r="C625" s="610" t="s">
        <v>25</v>
      </c>
      <c r="D625" s="4"/>
      <c r="E625" s="4"/>
      <c r="F625" s="4"/>
      <c r="G625" s="610" t="s">
        <v>7</v>
      </c>
      <c r="H625" s="7"/>
      <c r="I625" s="611" t="s">
        <v>147</v>
      </c>
      <c r="J625" s="171"/>
      <c r="K625" s="531"/>
      <c r="L625" s="531"/>
      <c r="M625" s="531"/>
      <c r="N625" s="531"/>
      <c r="O625" s="149"/>
      <c r="P625" s="501">
        <f t="shared" si="178"/>
        <v>0</v>
      </c>
      <c r="Q625" s="171"/>
      <c r="R625" s="531"/>
      <c r="S625" s="531"/>
      <c r="T625" s="531"/>
      <c r="U625" s="531"/>
      <c r="V625" s="149"/>
      <c r="W625" s="501">
        <f t="shared" si="179"/>
        <v>0</v>
      </c>
      <c r="X625" s="502">
        <f t="shared" si="180"/>
        <v>0</v>
      </c>
      <c r="Y625" s="171"/>
      <c r="Z625" s="531"/>
      <c r="AA625" s="531"/>
      <c r="AB625" s="531"/>
      <c r="AC625" s="531"/>
      <c r="AD625" s="149"/>
      <c r="AE625" s="501">
        <f t="shared" si="181"/>
        <v>0</v>
      </c>
    </row>
    <row r="626" spans="1:31" ht="15" customHeight="1">
      <c r="A626" s="67" t="s">
        <v>42</v>
      </c>
      <c r="B626" s="975" t="s">
        <v>15</v>
      </c>
      <c r="C626" s="976"/>
      <c r="D626" s="976"/>
      <c r="E626" s="976"/>
      <c r="F626" s="976"/>
      <c r="G626" s="976"/>
      <c r="H626" s="976"/>
      <c r="I626" s="976"/>
      <c r="J626" s="36">
        <f t="shared" ref="J626:AE626" si="182">SUM(J589:J625)</f>
        <v>2.4000000000000004</v>
      </c>
      <c r="K626" s="37">
        <f t="shared" si="182"/>
        <v>2.4000000000000004</v>
      </c>
      <c r="L626" s="37">
        <f t="shared" si="182"/>
        <v>2.4000000000000004</v>
      </c>
      <c r="M626" s="37">
        <f t="shared" si="182"/>
        <v>2.4000000000000004</v>
      </c>
      <c r="N626" s="37">
        <f t="shared" si="182"/>
        <v>3.4000000000000004</v>
      </c>
      <c r="O626" s="38">
        <f t="shared" si="182"/>
        <v>2.95</v>
      </c>
      <c r="P626" s="39">
        <f t="shared" si="182"/>
        <v>15.950000000000001</v>
      </c>
      <c r="Q626" s="36">
        <f t="shared" si="182"/>
        <v>3.2000000000000011</v>
      </c>
      <c r="R626" s="37">
        <f t="shared" si="182"/>
        <v>3.0499999999999994</v>
      </c>
      <c r="S626" s="37">
        <f t="shared" si="182"/>
        <v>2.9299999999999997</v>
      </c>
      <c r="T626" s="37">
        <f t="shared" si="182"/>
        <v>2.5000000000000004</v>
      </c>
      <c r="U626" s="37">
        <f t="shared" si="182"/>
        <v>3.1500000000000004</v>
      </c>
      <c r="V626" s="38">
        <f t="shared" si="182"/>
        <v>2.6000000000000005</v>
      </c>
      <c r="W626" s="39">
        <f t="shared" si="182"/>
        <v>17.430000000000003</v>
      </c>
      <c r="X626" s="39">
        <f t="shared" si="182"/>
        <v>33.380000000000003</v>
      </c>
      <c r="Y626" s="36">
        <f t="shared" si="182"/>
        <v>0</v>
      </c>
      <c r="Z626" s="37">
        <f t="shared" si="182"/>
        <v>0</v>
      </c>
      <c r="AA626" s="37">
        <f t="shared" si="182"/>
        <v>0</v>
      </c>
      <c r="AB626" s="37">
        <f t="shared" si="182"/>
        <v>0</v>
      </c>
      <c r="AC626" s="37">
        <f t="shared" si="182"/>
        <v>0</v>
      </c>
      <c r="AD626" s="38">
        <f t="shared" si="182"/>
        <v>0</v>
      </c>
      <c r="AE626" s="39">
        <f t="shared" si="182"/>
        <v>0</v>
      </c>
    </row>
    <row r="627" spans="1:31" ht="15" customHeight="1" thickBot="1">
      <c r="B627" s="977" t="s">
        <v>22</v>
      </c>
      <c r="C627" s="978"/>
      <c r="D627" s="978"/>
      <c r="E627" s="978"/>
      <c r="F627" s="978"/>
      <c r="G627" s="978"/>
      <c r="H627" s="978"/>
      <c r="I627" s="978"/>
      <c r="J627" s="40">
        <f t="shared" ref="J627:AE627" si="183">J586-J587+J626</f>
        <v>47.300000000000018</v>
      </c>
      <c r="K627" s="41">
        <f t="shared" si="183"/>
        <v>48.499999999999964</v>
      </c>
      <c r="L627" s="41">
        <f t="shared" si="183"/>
        <v>43.399999999999984</v>
      </c>
      <c r="M627" s="41">
        <f t="shared" si="183"/>
        <v>37.499999999999979</v>
      </c>
      <c r="N627" s="41">
        <f t="shared" si="183"/>
        <v>38.499999999999964</v>
      </c>
      <c r="O627" s="42">
        <f t="shared" si="183"/>
        <v>37.899999999999963</v>
      </c>
      <c r="P627" s="43">
        <f t="shared" si="183"/>
        <v>253.10000000000008</v>
      </c>
      <c r="Q627" s="40">
        <f t="shared" si="183"/>
        <v>37.5</v>
      </c>
      <c r="R627" s="41">
        <f t="shared" si="183"/>
        <v>37.500000000000014</v>
      </c>
      <c r="S627" s="41">
        <f t="shared" si="183"/>
        <v>38.499999999999964</v>
      </c>
      <c r="T627" s="41">
        <f t="shared" si="183"/>
        <v>38.5</v>
      </c>
      <c r="U627" s="41">
        <f t="shared" si="183"/>
        <v>38.39999999999997</v>
      </c>
      <c r="V627" s="42">
        <f t="shared" si="183"/>
        <v>38.500000000000036</v>
      </c>
      <c r="W627" s="43">
        <f t="shared" si="183"/>
        <v>228.90000000000015</v>
      </c>
      <c r="X627" s="43">
        <f t="shared" si="183"/>
        <v>481.99999999999966</v>
      </c>
      <c r="Y627" s="40">
        <f t="shared" si="183"/>
        <v>32.029999999999987</v>
      </c>
      <c r="Z627" s="41">
        <f t="shared" si="183"/>
        <v>31.38000000000001</v>
      </c>
      <c r="AA627" s="41">
        <f t="shared" si="183"/>
        <v>12.200000000000003</v>
      </c>
      <c r="AB627" s="41">
        <f t="shared" si="183"/>
        <v>1.5999999999999996</v>
      </c>
      <c r="AC627" s="41">
        <f t="shared" si="183"/>
        <v>1.5999999999999996</v>
      </c>
      <c r="AD627" s="42">
        <f t="shared" si="183"/>
        <v>0</v>
      </c>
      <c r="AE627" s="43">
        <f t="shared" si="183"/>
        <v>78.81</v>
      </c>
    </row>
    <row r="628" spans="1:31" ht="15" customHeight="1" thickBot="1">
      <c r="B628" s="979" t="s">
        <v>16</v>
      </c>
      <c r="C628" s="980"/>
      <c r="D628" s="980"/>
      <c r="E628" s="980"/>
      <c r="F628" s="980"/>
      <c r="G628" s="980"/>
      <c r="H628" s="980"/>
      <c r="I628" s="980"/>
      <c r="J628" s="44">
        <f t="shared" ref="J628:AE628" si="184">J586+J626</f>
        <v>142.42000000000002</v>
      </c>
      <c r="K628" s="45">
        <f t="shared" si="184"/>
        <v>152.16999999999996</v>
      </c>
      <c r="L628" s="45">
        <f t="shared" si="184"/>
        <v>148.79999999999998</v>
      </c>
      <c r="M628" s="45">
        <f t="shared" si="184"/>
        <v>122.24999999999999</v>
      </c>
      <c r="N628" s="45">
        <f t="shared" si="184"/>
        <v>123.09999999999997</v>
      </c>
      <c r="O628" s="46">
        <f t="shared" si="184"/>
        <v>121.19999999999997</v>
      </c>
      <c r="P628" s="47">
        <f t="shared" si="184"/>
        <v>809.94</v>
      </c>
      <c r="Q628" s="44">
        <f t="shared" si="184"/>
        <v>117.1</v>
      </c>
      <c r="R628" s="45">
        <f t="shared" si="184"/>
        <v>124.00000000000001</v>
      </c>
      <c r="S628" s="45">
        <f t="shared" si="184"/>
        <v>124.39999999999998</v>
      </c>
      <c r="T628" s="45">
        <f t="shared" si="184"/>
        <v>167.7</v>
      </c>
      <c r="U628" s="45">
        <f t="shared" si="184"/>
        <v>222.29999999999998</v>
      </c>
      <c r="V628" s="46">
        <f t="shared" si="184"/>
        <v>230.50000000000003</v>
      </c>
      <c r="W628" s="47">
        <f t="shared" si="184"/>
        <v>986</v>
      </c>
      <c r="X628" s="47">
        <f t="shared" si="184"/>
        <v>1795.94</v>
      </c>
      <c r="Y628" s="44">
        <f t="shared" si="184"/>
        <v>149.72999999999999</v>
      </c>
      <c r="Z628" s="45">
        <f t="shared" si="184"/>
        <v>133.08000000000001</v>
      </c>
      <c r="AA628" s="45">
        <f t="shared" si="184"/>
        <v>33.200000000000003</v>
      </c>
      <c r="AB628" s="45">
        <f t="shared" si="184"/>
        <v>9.6</v>
      </c>
      <c r="AC628" s="45">
        <f t="shared" si="184"/>
        <v>9.6</v>
      </c>
      <c r="AD628" s="46">
        <f t="shared" si="184"/>
        <v>0</v>
      </c>
      <c r="AE628" s="47">
        <f t="shared" si="184"/>
        <v>335.21</v>
      </c>
    </row>
    <row r="629" spans="1:31" ht="15" customHeight="1" thickTop="1" thickBot="1">
      <c r="J629" s="213"/>
      <c r="K629" s="213"/>
      <c r="L629" s="213"/>
      <c r="M629" s="213"/>
      <c r="N629" s="213"/>
      <c r="O629" s="213"/>
      <c r="P629" s="213"/>
      <c r="Q629" s="213"/>
      <c r="R629" s="213"/>
      <c r="S629" s="213"/>
      <c r="T629" s="213"/>
      <c r="U629" s="213"/>
      <c r="V629" s="213"/>
      <c r="W629" s="213"/>
      <c r="X629" s="213"/>
      <c r="Y629" s="213"/>
      <c r="Z629" s="213"/>
      <c r="AA629" s="213"/>
      <c r="AB629" s="213"/>
      <c r="AC629" s="213"/>
      <c r="AD629" s="213"/>
      <c r="AE629" s="213"/>
    </row>
    <row r="630" spans="1:31" ht="15" customHeight="1">
      <c r="H630" s="970" t="s">
        <v>267</v>
      </c>
      <c r="I630" s="346" t="s">
        <v>17</v>
      </c>
      <c r="J630" s="214">
        <v>44.100000000000009</v>
      </c>
      <c r="K630" s="224">
        <v>44.100000000000009</v>
      </c>
      <c r="L630" s="224">
        <v>44.1</v>
      </c>
      <c r="M630" s="224">
        <v>44.1</v>
      </c>
      <c r="N630" s="224">
        <v>44.1</v>
      </c>
      <c r="O630" s="232">
        <v>45.699999999999996</v>
      </c>
      <c r="P630" s="233">
        <f>SUM(J630:O630)</f>
        <v>266.2</v>
      </c>
      <c r="Q630" s="214">
        <v>46.1</v>
      </c>
      <c r="R630" s="224">
        <v>46.1</v>
      </c>
      <c r="S630" s="224">
        <v>46.100000000000009</v>
      </c>
      <c r="T630" s="224">
        <v>46.100000000000009</v>
      </c>
      <c r="U630" s="224">
        <v>46.100000000000009</v>
      </c>
      <c r="V630" s="232">
        <v>46.1</v>
      </c>
      <c r="W630" s="214">
        <f>SUM(Q630:V630)</f>
        <v>276.60000000000008</v>
      </c>
      <c r="X630" s="233">
        <f>SUM(P630,W630)</f>
        <v>542.80000000000007</v>
      </c>
      <c r="Y630" s="214"/>
      <c r="Z630" s="224"/>
      <c r="AA630" s="224"/>
      <c r="AB630" s="224"/>
      <c r="AC630" s="224"/>
      <c r="AD630" s="232"/>
      <c r="AE630" s="233">
        <f>SUM(Y630:AD630)</f>
        <v>0</v>
      </c>
    </row>
    <row r="631" spans="1:31" ht="15" customHeight="1">
      <c r="H631" s="971"/>
      <c r="I631" s="110" t="s">
        <v>8</v>
      </c>
      <c r="J631" s="235">
        <v>83.62</v>
      </c>
      <c r="K631" s="238">
        <v>88.12</v>
      </c>
      <c r="L631" s="238">
        <v>89</v>
      </c>
      <c r="M631" s="238">
        <v>100</v>
      </c>
      <c r="N631" s="238">
        <v>107</v>
      </c>
      <c r="O631" s="240">
        <v>116</v>
      </c>
      <c r="P631" s="242">
        <f>SUM(J631:O631)</f>
        <v>583.74</v>
      </c>
      <c r="Q631" s="235">
        <v>108</v>
      </c>
      <c r="R631" s="238">
        <v>109</v>
      </c>
      <c r="S631" s="238">
        <v>112</v>
      </c>
      <c r="T631" s="238">
        <v>112</v>
      </c>
      <c r="U631" s="238">
        <v>108</v>
      </c>
      <c r="V631" s="240">
        <v>102</v>
      </c>
      <c r="W631" s="14">
        <f>SUM(Q631:V631)</f>
        <v>651</v>
      </c>
      <c r="X631" s="242">
        <f>SUM(P631,W631)</f>
        <v>1234.74</v>
      </c>
      <c r="Y631" s="235"/>
      <c r="Z631" s="238"/>
      <c r="AA631" s="238"/>
      <c r="AB631" s="238"/>
      <c r="AC631" s="238"/>
      <c r="AD631" s="240"/>
      <c r="AE631" s="242">
        <f>SUM(Y631:AD631)</f>
        <v>0</v>
      </c>
    </row>
    <row r="632" spans="1:31" ht="15" customHeight="1">
      <c r="H632" s="971"/>
      <c r="I632" s="347" t="s">
        <v>18</v>
      </c>
      <c r="J632" s="236">
        <f t="shared" ref="J632:AE632" si="185">J631/J633</f>
        <v>0.65471343564046347</v>
      </c>
      <c r="K632" s="239">
        <f t="shared" si="185"/>
        <v>0.66646498260474951</v>
      </c>
      <c r="L632" s="239">
        <f t="shared" si="185"/>
        <v>0.66867017280240426</v>
      </c>
      <c r="M632" s="239">
        <f t="shared" si="185"/>
        <v>0.69396252602359476</v>
      </c>
      <c r="N632" s="239">
        <f t="shared" si="185"/>
        <v>0.70814030443414955</v>
      </c>
      <c r="O632" s="241">
        <f t="shared" si="185"/>
        <v>0.71737786023500316</v>
      </c>
      <c r="P632" s="243">
        <f t="shared" si="185"/>
        <v>0.686801421276796</v>
      </c>
      <c r="Q632" s="236">
        <f t="shared" si="185"/>
        <v>0.70084360804672297</v>
      </c>
      <c r="R632" s="239">
        <f t="shared" si="185"/>
        <v>0.70277240490006454</v>
      </c>
      <c r="S632" s="239">
        <f t="shared" si="185"/>
        <v>0.70841239721695115</v>
      </c>
      <c r="T632" s="239">
        <f t="shared" si="185"/>
        <v>0.70841239721695115</v>
      </c>
      <c r="U632" s="239">
        <f t="shared" si="185"/>
        <v>0.70084360804672285</v>
      </c>
      <c r="V632" s="241">
        <f t="shared" si="185"/>
        <v>0.68872383524645509</v>
      </c>
      <c r="W632" s="18">
        <f t="shared" si="185"/>
        <v>0.70181112548512281</v>
      </c>
      <c r="X632" s="243">
        <f t="shared" si="185"/>
        <v>0.69463415731854139</v>
      </c>
      <c r="Y632" s="236" t="e">
        <f t="shared" si="185"/>
        <v>#DIV/0!</v>
      </c>
      <c r="Z632" s="239" t="e">
        <f t="shared" si="185"/>
        <v>#DIV/0!</v>
      </c>
      <c r="AA632" s="239" t="e">
        <f t="shared" si="185"/>
        <v>#DIV/0!</v>
      </c>
      <c r="AB632" s="239" t="e">
        <f t="shared" si="185"/>
        <v>#DIV/0!</v>
      </c>
      <c r="AC632" s="239" t="e">
        <f t="shared" si="185"/>
        <v>#DIV/0!</v>
      </c>
      <c r="AD632" s="241" t="e">
        <f t="shared" si="185"/>
        <v>#DIV/0!</v>
      </c>
      <c r="AE632" s="243" t="e">
        <f t="shared" si="185"/>
        <v>#DIV/0!</v>
      </c>
    </row>
    <row r="633" spans="1:31" ht="15" customHeight="1" thickBot="1">
      <c r="B633" s="67"/>
      <c r="C633" s="67"/>
      <c r="D633" s="67"/>
      <c r="E633" s="67"/>
      <c r="F633" s="67"/>
      <c r="G633" s="496"/>
      <c r="H633" s="972"/>
      <c r="I633" s="348" t="s">
        <v>19</v>
      </c>
      <c r="J633" s="19">
        <f>SUM(J630:J631)</f>
        <v>127.72000000000001</v>
      </c>
      <c r="K633" s="244">
        <f t="shared" ref="K633:V633" si="186">SUM(K630:K631)</f>
        <v>132.22000000000003</v>
      </c>
      <c r="L633" s="244">
        <f t="shared" si="186"/>
        <v>133.1</v>
      </c>
      <c r="M633" s="244">
        <f t="shared" si="186"/>
        <v>144.1</v>
      </c>
      <c r="N633" s="244">
        <f t="shared" si="186"/>
        <v>151.1</v>
      </c>
      <c r="O633" s="245">
        <f t="shared" si="186"/>
        <v>161.69999999999999</v>
      </c>
      <c r="P633" s="246">
        <f t="shared" si="186"/>
        <v>849.94</v>
      </c>
      <c r="Q633" s="19">
        <f t="shared" si="186"/>
        <v>154.1</v>
      </c>
      <c r="R633" s="20">
        <f t="shared" si="186"/>
        <v>155.1</v>
      </c>
      <c r="S633" s="20">
        <f t="shared" si="186"/>
        <v>158.10000000000002</v>
      </c>
      <c r="T633" s="20">
        <f t="shared" si="186"/>
        <v>158.10000000000002</v>
      </c>
      <c r="U633" s="20">
        <f t="shared" si="186"/>
        <v>154.10000000000002</v>
      </c>
      <c r="V633" s="21">
        <f t="shared" si="186"/>
        <v>148.1</v>
      </c>
      <c r="W633" s="19">
        <f>SUM(W630:W631)</f>
        <v>927.60000000000014</v>
      </c>
      <c r="X633" s="246">
        <f>SUM(X630:X631)</f>
        <v>1777.54</v>
      </c>
      <c r="Y633" s="19">
        <f>SUM(Y630:Y631)</f>
        <v>0</v>
      </c>
      <c r="Z633" s="244">
        <f t="shared" ref="Z633:AE633" si="187">SUM(Z630:Z631)</f>
        <v>0</v>
      </c>
      <c r="AA633" s="244">
        <f t="shared" si="187"/>
        <v>0</v>
      </c>
      <c r="AB633" s="244">
        <f t="shared" si="187"/>
        <v>0</v>
      </c>
      <c r="AC633" s="244">
        <f t="shared" si="187"/>
        <v>0</v>
      </c>
      <c r="AD633" s="245">
        <f t="shared" si="187"/>
        <v>0</v>
      </c>
      <c r="AE633" s="246">
        <f t="shared" si="187"/>
        <v>0</v>
      </c>
    </row>
    <row r="634" spans="1:31" ht="15" customHeight="1">
      <c r="B634" s="67"/>
      <c r="C634" s="67"/>
      <c r="D634" s="67"/>
      <c r="E634" s="67"/>
      <c r="F634" s="67"/>
      <c r="G634" s="496"/>
      <c r="H634" s="981" t="s">
        <v>20</v>
      </c>
      <c r="I634" s="349" t="s">
        <v>17</v>
      </c>
      <c r="J634" s="48">
        <f t="shared" ref="J634:O634" si="188">J586-J587</f>
        <v>44.90000000000002</v>
      </c>
      <c r="K634" s="49">
        <f t="shared" si="188"/>
        <v>46.099999999999966</v>
      </c>
      <c r="L634" s="49">
        <f t="shared" si="188"/>
        <v>40.999999999999986</v>
      </c>
      <c r="M634" s="49">
        <f t="shared" si="188"/>
        <v>35.09999999999998</v>
      </c>
      <c r="N634" s="49">
        <f t="shared" si="188"/>
        <v>35.099999999999966</v>
      </c>
      <c r="O634" s="50">
        <f t="shared" si="188"/>
        <v>34.94999999999996</v>
      </c>
      <c r="P634" s="51">
        <f>SUM(J634:O634)</f>
        <v>237.14999999999989</v>
      </c>
      <c r="Q634" s="48">
        <f t="shared" ref="Q634:V634" si="189">Q586-Q587</f>
        <v>34.299999999999997</v>
      </c>
      <c r="R634" s="49">
        <f t="shared" si="189"/>
        <v>34.450000000000017</v>
      </c>
      <c r="S634" s="49">
        <f t="shared" si="189"/>
        <v>35.569999999999965</v>
      </c>
      <c r="T634" s="49">
        <f t="shared" si="189"/>
        <v>36</v>
      </c>
      <c r="U634" s="49">
        <f t="shared" si="189"/>
        <v>35.249999999999972</v>
      </c>
      <c r="V634" s="50">
        <f t="shared" si="189"/>
        <v>35.900000000000034</v>
      </c>
      <c r="W634" s="51">
        <f>SUM(Q634:V634)</f>
        <v>211.47</v>
      </c>
      <c r="X634" s="51">
        <f>SUM(P634,W634)</f>
        <v>448.61999999999989</v>
      </c>
      <c r="Y634" s="48">
        <f t="shared" ref="Y634:AD634" si="190">Y586-Y587</f>
        <v>32.029999999999987</v>
      </c>
      <c r="Z634" s="49">
        <f t="shared" si="190"/>
        <v>31.38000000000001</v>
      </c>
      <c r="AA634" s="49">
        <f t="shared" si="190"/>
        <v>12.200000000000003</v>
      </c>
      <c r="AB634" s="49">
        <f t="shared" si="190"/>
        <v>1.5999999999999996</v>
      </c>
      <c r="AC634" s="49">
        <f t="shared" si="190"/>
        <v>1.5999999999999996</v>
      </c>
      <c r="AD634" s="50">
        <f t="shared" si="190"/>
        <v>0</v>
      </c>
      <c r="AE634" s="51">
        <f>SUM(Y634:AD634)</f>
        <v>78.809999999999988</v>
      </c>
    </row>
    <row r="635" spans="1:31" ht="15" customHeight="1">
      <c r="B635" s="67"/>
      <c r="C635" s="67"/>
      <c r="D635" s="67"/>
      <c r="E635" s="67"/>
      <c r="F635" s="67"/>
      <c r="G635" s="496"/>
      <c r="H635" s="982"/>
      <c r="I635" s="350" t="s">
        <v>8</v>
      </c>
      <c r="J635" s="52">
        <f t="shared" ref="J635:O635" si="191">J587</f>
        <v>95.11999999999999</v>
      </c>
      <c r="K635" s="53">
        <f t="shared" si="191"/>
        <v>103.66999999999999</v>
      </c>
      <c r="L635" s="53">
        <f t="shared" si="191"/>
        <v>105.39999999999999</v>
      </c>
      <c r="M635" s="53">
        <f t="shared" si="191"/>
        <v>84.75</v>
      </c>
      <c r="N635" s="53">
        <f t="shared" si="191"/>
        <v>84.6</v>
      </c>
      <c r="O635" s="54">
        <f t="shared" si="191"/>
        <v>83.300000000000011</v>
      </c>
      <c r="P635" s="55">
        <f>SUM(J635:O635)</f>
        <v>556.83999999999992</v>
      </c>
      <c r="Q635" s="52">
        <f t="shared" ref="Q635:V635" si="192">Q587</f>
        <v>79.599999999999994</v>
      </c>
      <c r="R635" s="53">
        <f t="shared" si="192"/>
        <v>86.5</v>
      </c>
      <c r="S635" s="53">
        <f t="shared" si="192"/>
        <v>85.9</v>
      </c>
      <c r="T635" s="53">
        <f t="shared" si="192"/>
        <v>129.19999999999999</v>
      </c>
      <c r="U635" s="53">
        <f t="shared" si="192"/>
        <v>183.9</v>
      </c>
      <c r="V635" s="54">
        <f t="shared" si="192"/>
        <v>192</v>
      </c>
      <c r="W635" s="55">
        <f>SUM(Q635:V635)</f>
        <v>757.1</v>
      </c>
      <c r="X635" s="55">
        <f>SUM(P635,W635)</f>
        <v>1313.94</v>
      </c>
      <c r="Y635" s="52">
        <f t="shared" ref="Y635:AD635" si="193">Y587</f>
        <v>117.7</v>
      </c>
      <c r="Z635" s="53">
        <f t="shared" si="193"/>
        <v>101.7</v>
      </c>
      <c r="AA635" s="53">
        <f t="shared" si="193"/>
        <v>21</v>
      </c>
      <c r="AB635" s="53">
        <f t="shared" si="193"/>
        <v>8</v>
      </c>
      <c r="AC635" s="53">
        <f t="shared" si="193"/>
        <v>8</v>
      </c>
      <c r="AD635" s="54">
        <f t="shared" si="193"/>
        <v>0</v>
      </c>
      <c r="AE635" s="55">
        <f>SUM(Y635:AD635)</f>
        <v>256.39999999999998</v>
      </c>
    </row>
    <row r="636" spans="1:31" ht="15" customHeight="1">
      <c r="B636" s="67"/>
      <c r="C636" s="67"/>
      <c r="D636" s="67"/>
      <c r="E636" s="67"/>
      <c r="F636" s="67"/>
      <c r="G636" s="496"/>
      <c r="H636" s="982"/>
      <c r="I636" s="351" t="s">
        <v>18</v>
      </c>
      <c r="J636" s="56">
        <f t="shared" ref="J636:AE636" si="194">J635/J586</f>
        <v>0.67933152406799013</v>
      </c>
      <c r="K636" s="57">
        <f t="shared" si="194"/>
        <v>0.69219469853775806</v>
      </c>
      <c r="L636" s="57">
        <f t="shared" si="194"/>
        <v>0.71994535519125691</v>
      </c>
      <c r="M636" s="57">
        <f t="shared" si="194"/>
        <v>0.70713391739674603</v>
      </c>
      <c r="N636" s="57">
        <f t="shared" si="194"/>
        <v>0.70676691729323327</v>
      </c>
      <c r="O636" s="58">
        <f t="shared" si="194"/>
        <v>0.70443974630021167</v>
      </c>
      <c r="P636" s="59">
        <f t="shared" si="194"/>
        <v>0.70131865640625191</v>
      </c>
      <c r="Q636" s="56">
        <f t="shared" si="194"/>
        <v>0.69885864793678665</v>
      </c>
      <c r="R636" s="57">
        <f t="shared" si="194"/>
        <v>0.71517155849524583</v>
      </c>
      <c r="S636" s="57">
        <f t="shared" si="194"/>
        <v>0.70717049477237204</v>
      </c>
      <c r="T636" s="57">
        <f t="shared" si="194"/>
        <v>0.78208232445520576</v>
      </c>
      <c r="U636" s="57">
        <f t="shared" si="194"/>
        <v>0.83915126625598913</v>
      </c>
      <c r="V636" s="58">
        <f t="shared" si="194"/>
        <v>0.84247476963580503</v>
      </c>
      <c r="W636" s="59">
        <f t="shared" si="194"/>
        <v>0.7816678195690554</v>
      </c>
      <c r="X636" s="59">
        <f t="shared" si="194"/>
        <v>0.74547249455337694</v>
      </c>
      <c r="Y636" s="56">
        <f t="shared" si="194"/>
        <v>0.78608161357109474</v>
      </c>
      <c r="Z636" s="57">
        <f t="shared" si="194"/>
        <v>0.76420198376916137</v>
      </c>
      <c r="AA636" s="57">
        <f t="shared" si="194"/>
        <v>0.63253012048192769</v>
      </c>
      <c r="AB636" s="57">
        <f t="shared" si="194"/>
        <v>0.83333333333333337</v>
      </c>
      <c r="AC636" s="57">
        <f t="shared" si="194"/>
        <v>0.83333333333333337</v>
      </c>
      <c r="AD636" s="58" t="e">
        <f t="shared" si="194"/>
        <v>#DIV/0!</v>
      </c>
      <c r="AE636" s="59">
        <f t="shared" si="194"/>
        <v>0.76489364875749533</v>
      </c>
    </row>
    <row r="637" spans="1:31" ht="15" customHeight="1" thickBot="1">
      <c r="B637" s="67"/>
      <c r="C637" s="67"/>
      <c r="D637" s="67"/>
      <c r="E637" s="67"/>
      <c r="F637" s="67"/>
      <c r="G637" s="496"/>
      <c r="H637" s="983"/>
      <c r="I637" s="352" t="s">
        <v>19</v>
      </c>
      <c r="J637" s="60">
        <f t="shared" ref="J637:V637" si="195">SUM(J634:J635)</f>
        <v>140.02000000000001</v>
      </c>
      <c r="K637" s="61">
        <f t="shared" si="195"/>
        <v>149.76999999999995</v>
      </c>
      <c r="L637" s="61">
        <f t="shared" si="195"/>
        <v>146.39999999999998</v>
      </c>
      <c r="M637" s="61">
        <f t="shared" si="195"/>
        <v>119.84999999999998</v>
      </c>
      <c r="N637" s="61">
        <f t="shared" si="195"/>
        <v>119.69999999999996</v>
      </c>
      <c r="O637" s="62">
        <f t="shared" si="195"/>
        <v>118.24999999999997</v>
      </c>
      <c r="P637" s="63">
        <f t="shared" si="195"/>
        <v>793.98999999999978</v>
      </c>
      <c r="Q637" s="60">
        <f t="shared" si="195"/>
        <v>113.89999999999999</v>
      </c>
      <c r="R637" s="61">
        <f t="shared" si="195"/>
        <v>120.95000000000002</v>
      </c>
      <c r="S637" s="61">
        <f t="shared" si="195"/>
        <v>121.46999999999997</v>
      </c>
      <c r="T637" s="61">
        <f t="shared" si="195"/>
        <v>165.2</v>
      </c>
      <c r="U637" s="61">
        <f t="shared" si="195"/>
        <v>219.14999999999998</v>
      </c>
      <c r="V637" s="62">
        <f t="shared" si="195"/>
        <v>227.90000000000003</v>
      </c>
      <c r="W637" s="63">
        <f>SUM(W634:W635)</f>
        <v>968.57</v>
      </c>
      <c r="X637" s="63">
        <f>SUM(X634:X635)</f>
        <v>1762.56</v>
      </c>
      <c r="Y637" s="60">
        <f t="shared" ref="Y637:AE637" si="196">SUM(Y634:Y635)</f>
        <v>149.72999999999999</v>
      </c>
      <c r="Z637" s="61">
        <f t="shared" si="196"/>
        <v>133.08000000000001</v>
      </c>
      <c r="AA637" s="61">
        <f t="shared" si="196"/>
        <v>33.200000000000003</v>
      </c>
      <c r="AB637" s="61">
        <f t="shared" si="196"/>
        <v>9.6</v>
      </c>
      <c r="AC637" s="61">
        <f t="shared" si="196"/>
        <v>9.6</v>
      </c>
      <c r="AD637" s="62">
        <f t="shared" si="196"/>
        <v>0</v>
      </c>
      <c r="AE637" s="63">
        <f t="shared" si="196"/>
        <v>335.21</v>
      </c>
    </row>
    <row r="638" spans="1:31" ht="15" customHeight="1">
      <c r="B638" s="67"/>
      <c r="C638" s="67"/>
      <c r="D638" s="67"/>
      <c r="E638" s="67"/>
      <c r="F638" s="67"/>
      <c r="G638" s="496"/>
      <c r="H638" s="970" t="s">
        <v>21</v>
      </c>
      <c r="I638" s="346" t="s">
        <v>17</v>
      </c>
      <c r="J638" s="10">
        <f t="shared" ref="J638:O639" si="197">J634-J630</f>
        <v>0.80000000000001137</v>
      </c>
      <c r="K638" s="11">
        <f t="shared" si="197"/>
        <v>1.9999999999999574</v>
      </c>
      <c r="L638" s="11">
        <f t="shared" si="197"/>
        <v>-3.1000000000000156</v>
      </c>
      <c r="M638" s="11">
        <f t="shared" si="197"/>
        <v>-9.0000000000000213</v>
      </c>
      <c r="N638" s="11">
        <f t="shared" si="197"/>
        <v>-9.0000000000000355</v>
      </c>
      <c r="O638" s="12">
        <f t="shared" si="197"/>
        <v>-10.750000000000036</v>
      </c>
      <c r="P638" s="13">
        <f>SUM(J638:O638)</f>
        <v>-29.050000000000139</v>
      </c>
      <c r="Q638" s="10">
        <f t="shared" ref="Q638:V639" si="198">Q634-Q630</f>
        <v>-11.800000000000004</v>
      </c>
      <c r="R638" s="11">
        <f t="shared" si="198"/>
        <v>-11.649999999999984</v>
      </c>
      <c r="S638" s="11">
        <f t="shared" si="198"/>
        <v>-10.530000000000044</v>
      </c>
      <c r="T638" s="11">
        <f t="shared" si="198"/>
        <v>-10.100000000000009</v>
      </c>
      <c r="U638" s="11">
        <f t="shared" si="198"/>
        <v>-10.850000000000037</v>
      </c>
      <c r="V638" s="12">
        <f t="shared" si="198"/>
        <v>-10.199999999999967</v>
      </c>
      <c r="W638" s="10">
        <f>SUM(Q638:V638)</f>
        <v>-65.130000000000052</v>
      </c>
      <c r="X638" s="13">
        <f>SUM(P638,W638)</f>
        <v>-94.180000000000192</v>
      </c>
      <c r="Y638" s="10">
        <f t="shared" ref="Y638:AD639" si="199">Y634-Y630</f>
        <v>32.029999999999987</v>
      </c>
      <c r="Z638" s="11">
        <f t="shared" si="199"/>
        <v>31.38000000000001</v>
      </c>
      <c r="AA638" s="11">
        <f t="shared" si="199"/>
        <v>12.200000000000003</v>
      </c>
      <c r="AB638" s="11">
        <f t="shared" si="199"/>
        <v>1.5999999999999996</v>
      </c>
      <c r="AC638" s="11">
        <f t="shared" si="199"/>
        <v>1.5999999999999996</v>
      </c>
      <c r="AD638" s="12">
        <f t="shared" si="199"/>
        <v>0</v>
      </c>
      <c r="AE638" s="13">
        <f>SUM(Y638:AD638)</f>
        <v>78.809999999999988</v>
      </c>
    </row>
    <row r="639" spans="1:31" ht="15" customHeight="1">
      <c r="B639" s="67"/>
      <c r="C639" s="67"/>
      <c r="D639" s="67"/>
      <c r="E639" s="67"/>
      <c r="F639" s="67"/>
      <c r="G639" s="496"/>
      <c r="H639" s="971"/>
      <c r="I639" s="347" t="s">
        <v>8</v>
      </c>
      <c r="J639" s="14">
        <f t="shared" si="197"/>
        <v>11.499999999999986</v>
      </c>
      <c r="K639" s="15">
        <f t="shared" si="197"/>
        <v>15.549999999999983</v>
      </c>
      <c r="L639" s="15">
        <f t="shared" si="197"/>
        <v>16.399999999999991</v>
      </c>
      <c r="M639" s="15">
        <f t="shared" si="197"/>
        <v>-15.25</v>
      </c>
      <c r="N639" s="15">
        <f t="shared" si="197"/>
        <v>-22.400000000000006</v>
      </c>
      <c r="O639" s="16">
        <f t="shared" si="197"/>
        <v>-32.699999999999989</v>
      </c>
      <c r="P639" s="17">
        <f>SUM(J639:O639)</f>
        <v>-26.900000000000034</v>
      </c>
      <c r="Q639" s="14">
        <f t="shared" si="198"/>
        <v>-28.400000000000006</v>
      </c>
      <c r="R639" s="15">
        <f t="shared" si="198"/>
        <v>-22.5</v>
      </c>
      <c r="S639" s="15">
        <f t="shared" si="198"/>
        <v>-26.099999999999994</v>
      </c>
      <c r="T639" s="15">
        <f t="shared" si="198"/>
        <v>17.199999999999989</v>
      </c>
      <c r="U639" s="15">
        <f t="shared" si="198"/>
        <v>75.900000000000006</v>
      </c>
      <c r="V639" s="16">
        <f t="shared" si="198"/>
        <v>90</v>
      </c>
      <c r="W639" s="14">
        <f>SUM(Q639:V639)</f>
        <v>106.1</v>
      </c>
      <c r="X639" s="17">
        <f>SUM(P639,W639)</f>
        <v>79.19999999999996</v>
      </c>
      <c r="Y639" s="14">
        <f t="shared" si="199"/>
        <v>117.7</v>
      </c>
      <c r="Z639" s="15">
        <f t="shared" si="199"/>
        <v>101.7</v>
      </c>
      <c r="AA639" s="15">
        <f t="shared" si="199"/>
        <v>21</v>
      </c>
      <c r="AB639" s="15">
        <f t="shared" si="199"/>
        <v>8</v>
      </c>
      <c r="AC639" s="15">
        <f t="shared" si="199"/>
        <v>8</v>
      </c>
      <c r="AD639" s="16">
        <f t="shared" si="199"/>
        <v>0</v>
      </c>
      <c r="AE639" s="17">
        <f>SUM(Y639:AD639)</f>
        <v>256.39999999999998</v>
      </c>
    </row>
    <row r="640" spans="1:31" ht="15" customHeight="1" thickBot="1">
      <c r="B640" s="67"/>
      <c r="C640" s="67"/>
      <c r="D640" s="67"/>
      <c r="E640" s="67"/>
      <c r="F640" s="67"/>
      <c r="G640" s="496"/>
      <c r="H640" s="972"/>
      <c r="I640" s="348" t="s">
        <v>19</v>
      </c>
      <c r="J640" s="19">
        <f>SUM(J638:J639)</f>
        <v>12.299999999999997</v>
      </c>
      <c r="K640" s="20">
        <f t="shared" ref="K640:V640" si="200">SUM(K638:K639)</f>
        <v>17.54999999999994</v>
      </c>
      <c r="L640" s="20">
        <f t="shared" si="200"/>
        <v>13.299999999999976</v>
      </c>
      <c r="M640" s="20">
        <f t="shared" si="200"/>
        <v>-24.250000000000021</v>
      </c>
      <c r="N640" s="20">
        <f t="shared" si="200"/>
        <v>-31.400000000000041</v>
      </c>
      <c r="O640" s="21">
        <f t="shared" si="200"/>
        <v>-43.450000000000024</v>
      </c>
      <c r="P640" s="22">
        <f t="shared" si="200"/>
        <v>-55.950000000000173</v>
      </c>
      <c r="Q640" s="19">
        <f t="shared" si="200"/>
        <v>-40.20000000000001</v>
      </c>
      <c r="R640" s="20">
        <f t="shared" si="200"/>
        <v>-34.149999999999984</v>
      </c>
      <c r="S640" s="20">
        <f t="shared" si="200"/>
        <v>-36.630000000000038</v>
      </c>
      <c r="T640" s="20">
        <f t="shared" si="200"/>
        <v>7.0999999999999801</v>
      </c>
      <c r="U640" s="20">
        <f t="shared" si="200"/>
        <v>65.049999999999969</v>
      </c>
      <c r="V640" s="21">
        <f t="shared" si="200"/>
        <v>79.80000000000004</v>
      </c>
      <c r="W640" s="19">
        <f>SUM(W638:W639)</f>
        <v>40.969999999999942</v>
      </c>
      <c r="X640" s="22">
        <f>SUM(X638:X639)</f>
        <v>-14.980000000000231</v>
      </c>
      <c r="Y640" s="19">
        <f>SUM(Y638:Y639)</f>
        <v>149.72999999999999</v>
      </c>
      <c r="Z640" s="20">
        <f t="shared" ref="Z640:AE640" si="201">SUM(Z638:Z639)</f>
        <v>133.08000000000001</v>
      </c>
      <c r="AA640" s="20">
        <f t="shared" si="201"/>
        <v>33.200000000000003</v>
      </c>
      <c r="AB640" s="20">
        <f t="shared" si="201"/>
        <v>9.6</v>
      </c>
      <c r="AC640" s="20">
        <f t="shared" si="201"/>
        <v>9.6</v>
      </c>
      <c r="AD640" s="21">
        <f t="shared" si="201"/>
        <v>0</v>
      </c>
      <c r="AE640" s="22">
        <f t="shared" si="201"/>
        <v>335.21</v>
      </c>
    </row>
    <row r="641" spans="2:31" ht="15" customHeight="1" thickBot="1">
      <c r="B641" s="67"/>
      <c r="C641" s="67"/>
      <c r="D641" s="67"/>
      <c r="E641" s="67"/>
      <c r="F641" s="67"/>
      <c r="G641" s="496"/>
      <c r="W641" s="23" t="str">
        <f>IF(W586=W637,"","▲")</f>
        <v/>
      </c>
      <c r="X641" s="23" t="str">
        <f>IF(X586=X637,"","▲")</f>
        <v/>
      </c>
    </row>
    <row r="642" spans="2:31">
      <c r="H642" s="573" t="s">
        <v>398</v>
      </c>
      <c r="I642" s="574" t="s">
        <v>399</v>
      </c>
      <c r="J642" s="582">
        <f t="shared" ref="J642:O642" si="202">BGCOLOR($I642,J5:J584)</f>
        <v>140.02000000000001</v>
      </c>
      <c r="K642" s="583">
        <f t="shared" si="202"/>
        <v>149.76999999999995</v>
      </c>
      <c r="L642" s="583">
        <f t="shared" si="202"/>
        <v>146.39999999999998</v>
      </c>
      <c r="M642" s="583">
        <f t="shared" si="202"/>
        <v>119.84999999999998</v>
      </c>
      <c r="N642" s="583">
        <f t="shared" si="202"/>
        <v>119.69999999999996</v>
      </c>
      <c r="O642" s="584">
        <f t="shared" si="202"/>
        <v>118.24999999999997</v>
      </c>
      <c r="P642" s="585">
        <f>SUM(J642:O642)</f>
        <v>793.9899999999999</v>
      </c>
      <c r="Q642" s="582">
        <f t="shared" ref="Q642:V642" si="203">BGCOLOR($I642,Q5:Q584)</f>
        <v>113.89999999999999</v>
      </c>
      <c r="R642" s="583">
        <f t="shared" si="203"/>
        <v>120.95000000000002</v>
      </c>
      <c r="S642" s="583">
        <f t="shared" si="203"/>
        <v>121.36999999999998</v>
      </c>
      <c r="T642" s="583">
        <f t="shared" si="203"/>
        <v>67.91</v>
      </c>
      <c r="U642" s="583">
        <f t="shared" si="203"/>
        <v>58.460000000000015</v>
      </c>
      <c r="V642" s="584">
        <f t="shared" si="203"/>
        <v>2.33</v>
      </c>
      <c r="W642" s="585">
        <f t="shared" ref="W642:W647" si="204">SUM(Q642:V642)</f>
        <v>484.92</v>
      </c>
      <c r="X642" s="585">
        <f t="shared" ref="X642:X647" si="205">SUM(P642,W642)</f>
        <v>1278.9099999999999</v>
      </c>
      <c r="Y642" s="582">
        <f t="shared" ref="Y642:AD642" si="206">BGCOLOR($I642,Y24:Y584)</f>
        <v>2.2199999999999998</v>
      </c>
      <c r="Z642" s="583">
        <f t="shared" si="206"/>
        <v>2.2199999999999998</v>
      </c>
      <c r="AA642" s="583">
        <f t="shared" si="206"/>
        <v>0</v>
      </c>
      <c r="AB642" s="583">
        <f t="shared" si="206"/>
        <v>0</v>
      </c>
      <c r="AC642" s="583">
        <f t="shared" si="206"/>
        <v>0</v>
      </c>
      <c r="AD642" s="584">
        <f t="shared" si="206"/>
        <v>0</v>
      </c>
      <c r="AE642" s="585">
        <f>SUM(Y642:AD642)</f>
        <v>4.4399999999999995</v>
      </c>
    </row>
    <row r="643" spans="2:31">
      <c r="H643" s="575"/>
      <c r="I643" s="576" t="s">
        <v>400</v>
      </c>
      <c r="J643" s="586">
        <f>BGCOLOR($I643,J24:J584)</f>
        <v>0</v>
      </c>
      <c r="K643" s="587">
        <f>BGCOLOR($I643,K5:K584)</f>
        <v>0</v>
      </c>
      <c r="L643" s="587">
        <f>BGCOLOR($I643,L5:L584)</f>
        <v>0</v>
      </c>
      <c r="M643" s="587">
        <f>BGCOLOR($I643,M5:M584)</f>
        <v>0</v>
      </c>
      <c r="N643" s="587">
        <f>BGCOLOR($I643,N5:N584)</f>
        <v>0</v>
      </c>
      <c r="O643" s="588">
        <f>BGCOLOR($I643,O5:O584)</f>
        <v>0</v>
      </c>
      <c r="P643" s="589">
        <f t="shared" ref="P643:P647" si="207">SUM(J643:O643)</f>
        <v>0</v>
      </c>
      <c r="Q643" s="586">
        <f t="shared" ref="Q643:V643" si="208">BGCOLOR($I643,Q5:Q584)</f>
        <v>0</v>
      </c>
      <c r="R643" s="587">
        <f t="shared" si="208"/>
        <v>0</v>
      </c>
      <c r="S643" s="587">
        <f t="shared" si="208"/>
        <v>0</v>
      </c>
      <c r="T643" s="587">
        <f t="shared" si="208"/>
        <v>0</v>
      </c>
      <c r="U643" s="587">
        <f t="shared" si="208"/>
        <v>0</v>
      </c>
      <c r="V643" s="588">
        <f t="shared" si="208"/>
        <v>0</v>
      </c>
      <c r="W643" s="589">
        <f t="shared" si="204"/>
        <v>0</v>
      </c>
      <c r="X643" s="589">
        <f t="shared" si="205"/>
        <v>0</v>
      </c>
      <c r="Y643" s="586">
        <f t="shared" ref="Y643:AD643" si="209">BGCOLOR($I643,Y24:Y584)</f>
        <v>0</v>
      </c>
      <c r="Z643" s="587">
        <f t="shared" si="209"/>
        <v>0</v>
      </c>
      <c r="AA643" s="587">
        <f t="shared" si="209"/>
        <v>0</v>
      </c>
      <c r="AB643" s="587">
        <f t="shared" si="209"/>
        <v>0</v>
      </c>
      <c r="AC643" s="587">
        <f t="shared" si="209"/>
        <v>0</v>
      </c>
      <c r="AD643" s="588">
        <f t="shared" si="209"/>
        <v>0</v>
      </c>
      <c r="AE643" s="589">
        <f t="shared" ref="AE643:AE647" si="210">SUM(Y643:AD643)</f>
        <v>0</v>
      </c>
    </row>
    <row r="644" spans="2:31">
      <c r="H644" s="575"/>
      <c r="I644" s="577" t="s">
        <v>401</v>
      </c>
      <c r="J644" s="586">
        <f>BGCOLOR($I644,J24:J584)</f>
        <v>0</v>
      </c>
      <c r="K644" s="587">
        <f>BGCOLOR($I644,K5:K584)</f>
        <v>0</v>
      </c>
      <c r="L644" s="587">
        <f>BGCOLOR($I644,L5:L584)</f>
        <v>0</v>
      </c>
      <c r="M644" s="587">
        <f>BGCOLOR($I644,M5:M584)</f>
        <v>0</v>
      </c>
      <c r="N644" s="587">
        <f>BGCOLOR($I644,N5:N584)</f>
        <v>0</v>
      </c>
      <c r="O644" s="588">
        <f>BGCOLOR($I644,O5:O584)</f>
        <v>0</v>
      </c>
      <c r="P644" s="589">
        <f t="shared" si="207"/>
        <v>0</v>
      </c>
      <c r="Q644" s="586">
        <f t="shared" ref="Q644:V644" si="211">BGCOLOR($I644,Q5:Q584)</f>
        <v>0</v>
      </c>
      <c r="R644" s="587">
        <f t="shared" si="211"/>
        <v>0</v>
      </c>
      <c r="S644" s="587">
        <f t="shared" si="211"/>
        <v>0.1</v>
      </c>
      <c r="T644" s="587">
        <f t="shared" si="211"/>
        <v>53.76</v>
      </c>
      <c r="U644" s="587">
        <f t="shared" si="211"/>
        <v>44.25</v>
      </c>
      <c r="V644" s="588">
        <f t="shared" si="211"/>
        <v>44.9</v>
      </c>
      <c r="W644" s="589">
        <f t="shared" si="204"/>
        <v>143.01</v>
      </c>
      <c r="X644" s="589">
        <f t="shared" si="205"/>
        <v>143.01</v>
      </c>
      <c r="Y644" s="586">
        <f t="shared" ref="Y644:AD644" si="212">BGCOLOR($I644,Y24:Y584)</f>
        <v>38.950000000000003</v>
      </c>
      <c r="Z644" s="587">
        <f t="shared" si="212"/>
        <v>21.6</v>
      </c>
      <c r="AA644" s="587">
        <f t="shared" si="212"/>
        <v>0</v>
      </c>
      <c r="AB644" s="587">
        <f t="shared" si="212"/>
        <v>0</v>
      </c>
      <c r="AC644" s="587">
        <f t="shared" si="212"/>
        <v>0</v>
      </c>
      <c r="AD644" s="588">
        <f t="shared" si="212"/>
        <v>0</v>
      </c>
      <c r="AE644" s="589">
        <f t="shared" si="210"/>
        <v>60.550000000000004</v>
      </c>
    </row>
    <row r="645" spans="2:31">
      <c r="H645" s="575"/>
      <c r="I645" s="578" t="s">
        <v>402</v>
      </c>
      <c r="J645" s="586">
        <f>BGCOLOR($I645,J24:J584)</f>
        <v>0</v>
      </c>
      <c r="K645" s="587">
        <f>BGCOLOR($I645,K5:K584)</f>
        <v>0</v>
      </c>
      <c r="L645" s="587">
        <f>BGCOLOR($I645,L5:L584)</f>
        <v>0</v>
      </c>
      <c r="M645" s="587">
        <f>BGCOLOR($I645,M5:M584)</f>
        <v>0</v>
      </c>
      <c r="N645" s="587">
        <f>BGCOLOR($I645,N5:N584)</f>
        <v>0</v>
      </c>
      <c r="O645" s="588">
        <f>BGCOLOR($I645,O5:O584)</f>
        <v>0</v>
      </c>
      <c r="P645" s="589">
        <f t="shared" si="207"/>
        <v>0</v>
      </c>
      <c r="Q645" s="586">
        <f t="shared" ref="Q645:V645" si="213">BGCOLOR($I645,Q5:Q584)</f>
        <v>0</v>
      </c>
      <c r="R645" s="587">
        <f t="shared" si="213"/>
        <v>0</v>
      </c>
      <c r="S645" s="587">
        <f t="shared" si="213"/>
        <v>0</v>
      </c>
      <c r="T645" s="587">
        <f t="shared" si="213"/>
        <v>2.41</v>
      </c>
      <c r="U645" s="587">
        <f t="shared" si="213"/>
        <v>21.3</v>
      </c>
      <c r="V645" s="588">
        <f t="shared" si="213"/>
        <v>69.12</v>
      </c>
      <c r="W645" s="589">
        <f t="shared" si="204"/>
        <v>92.830000000000013</v>
      </c>
      <c r="X645" s="589">
        <f t="shared" si="205"/>
        <v>92.830000000000013</v>
      </c>
      <c r="Y645" s="586">
        <f t="shared" ref="Y645:AD645" si="214">BGCOLOR($I645,Y24:Y584)</f>
        <v>35.239999999999995</v>
      </c>
      <c r="Z645" s="587">
        <f t="shared" si="214"/>
        <v>35.149999999999991</v>
      </c>
      <c r="AA645" s="587">
        <f t="shared" si="214"/>
        <v>0</v>
      </c>
      <c r="AB645" s="587">
        <f t="shared" si="214"/>
        <v>0</v>
      </c>
      <c r="AC645" s="587">
        <f t="shared" si="214"/>
        <v>0</v>
      </c>
      <c r="AD645" s="588">
        <f t="shared" si="214"/>
        <v>0</v>
      </c>
      <c r="AE645" s="589">
        <f t="shared" si="210"/>
        <v>70.389999999999986</v>
      </c>
    </row>
    <row r="646" spans="2:31">
      <c r="H646" s="575"/>
      <c r="I646" s="579" t="s">
        <v>114</v>
      </c>
      <c r="J646" s="586">
        <f>BGCOLOR($I646,J24:J584)</f>
        <v>0</v>
      </c>
      <c r="K646" s="587">
        <f>BGCOLOR($I646,K5:K584)</f>
        <v>0</v>
      </c>
      <c r="L646" s="587">
        <f>BGCOLOR($I646,L5:L584)</f>
        <v>0</v>
      </c>
      <c r="M646" s="587">
        <f>BGCOLOR($I646,M5:M584)</f>
        <v>0</v>
      </c>
      <c r="N646" s="587">
        <f>BGCOLOR($I646,N5:N584)</f>
        <v>0</v>
      </c>
      <c r="O646" s="588">
        <f>BGCOLOR($I646,O5:O584)</f>
        <v>0</v>
      </c>
      <c r="P646" s="589">
        <f t="shared" si="207"/>
        <v>0</v>
      </c>
      <c r="Q646" s="586">
        <f t="shared" ref="Q646:V646" si="215">BGCOLOR($I646,Q5:Q584)</f>
        <v>0</v>
      </c>
      <c r="R646" s="587">
        <f t="shared" si="215"/>
        <v>0</v>
      </c>
      <c r="S646" s="587">
        <f t="shared" si="215"/>
        <v>0</v>
      </c>
      <c r="T646" s="587">
        <f t="shared" si="215"/>
        <v>9.01</v>
      </c>
      <c r="U646" s="587">
        <f t="shared" si="215"/>
        <v>34.03</v>
      </c>
      <c r="V646" s="588">
        <f t="shared" si="215"/>
        <v>42.430000000000007</v>
      </c>
      <c r="W646" s="589">
        <f t="shared" si="204"/>
        <v>85.47</v>
      </c>
      <c r="X646" s="589">
        <f t="shared" si="205"/>
        <v>85.47</v>
      </c>
      <c r="Y646" s="586">
        <f t="shared" ref="Y646:AD646" si="216">BGCOLOR($I646,Y24:Y584)</f>
        <v>21.41</v>
      </c>
      <c r="Z646" s="587">
        <f t="shared" si="216"/>
        <v>28</v>
      </c>
      <c r="AA646" s="587">
        <f t="shared" si="216"/>
        <v>14.6</v>
      </c>
      <c r="AB646" s="587">
        <f t="shared" si="216"/>
        <v>9.6</v>
      </c>
      <c r="AC646" s="587">
        <f t="shared" si="216"/>
        <v>9.6</v>
      </c>
      <c r="AD646" s="588">
        <f t="shared" si="216"/>
        <v>0</v>
      </c>
      <c r="AE646" s="589">
        <f t="shared" si="210"/>
        <v>83.20999999999998</v>
      </c>
    </row>
    <row r="647" spans="2:31" ht="12.75" thickBot="1">
      <c r="H647" s="580"/>
      <c r="I647" s="581" t="s">
        <v>120</v>
      </c>
      <c r="J647" s="590">
        <f>BGCOLOR($I647,J24:J584)</f>
        <v>0</v>
      </c>
      <c r="K647" s="591">
        <f>BGCOLOR($I647,K5:K584)</f>
        <v>0</v>
      </c>
      <c r="L647" s="591">
        <f>BGCOLOR($I647,L5:L584)</f>
        <v>0</v>
      </c>
      <c r="M647" s="591">
        <f>BGCOLOR($I647,M5:M584)</f>
        <v>0</v>
      </c>
      <c r="N647" s="591">
        <f>BGCOLOR($I647,N5:N584)</f>
        <v>0</v>
      </c>
      <c r="O647" s="592">
        <f>BGCOLOR($I647,O5:O584)</f>
        <v>0</v>
      </c>
      <c r="P647" s="593">
        <f t="shared" si="207"/>
        <v>0</v>
      </c>
      <c r="Q647" s="590">
        <f t="shared" ref="Q647:V647" si="217">BGCOLOR($I647,Q5:Q584)</f>
        <v>0</v>
      </c>
      <c r="R647" s="591">
        <f t="shared" si="217"/>
        <v>0</v>
      </c>
      <c r="S647" s="591">
        <f t="shared" si="217"/>
        <v>0</v>
      </c>
      <c r="T647" s="591">
        <f t="shared" si="217"/>
        <v>32.11</v>
      </c>
      <c r="U647" s="591">
        <f t="shared" si="217"/>
        <v>61.11</v>
      </c>
      <c r="V647" s="592">
        <f t="shared" si="217"/>
        <v>69.12</v>
      </c>
      <c r="W647" s="593">
        <f t="shared" si="204"/>
        <v>162.34</v>
      </c>
      <c r="X647" s="593">
        <f t="shared" si="205"/>
        <v>162.34</v>
      </c>
      <c r="Y647" s="590">
        <f t="shared" ref="Y647:AD647" si="218">BGCOLOR($I647,Y24:Y584)</f>
        <v>34.31</v>
      </c>
      <c r="Z647" s="591">
        <f t="shared" si="218"/>
        <v>28.509999999999998</v>
      </c>
      <c r="AA647" s="591">
        <f t="shared" si="218"/>
        <v>1</v>
      </c>
      <c r="AB647" s="591">
        <f t="shared" si="218"/>
        <v>0</v>
      </c>
      <c r="AC647" s="591">
        <f t="shared" si="218"/>
        <v>0</v>
      </c>
      <c r="AD647" s="592">
        <f t="shared" si="218"/>
        <v>0</v>
      </c>
      <c r="AE647" s="593">
        <f t="shared" si="210"/>
        <v>63.82</v>
      </c>
    </row>
    <row r="648" spans="2:31" ht="19.5">
      <c r="L648" s="67" ph="1"/>
      <c r="S648" s="67" ph="1"/>
      <c r="AA648" s="67" ph="1"/>
    </row>
    <row r="649" spans="2:31" ht="19.5">
      <c r="L649" s="67" ph="1"/>
      <c r="S649" s="67" ph="1"/>
      <c r="AA649" s="67" ph="1"/>
    </row>
    <row r="650" spans="2:31" ht="19.5">
      <c r="L650" s="67" ph="1"/>
      <c r="S650" s="67" ph="1"/>
      <c r="AA650" s="67" ph="1"/>
    </row>
    <row r="651" spans="2:31" ht="19.5">
      <c r="L651" s="67" ph="1"/>
      <c r="S651" s="67" ph="1"/>
      <c r="AA651" s="67" ph="1"/>
    </row>
    <row r="652" spans="2:31" ht="19.5">
      <c r="L652" s="67" ph="1"/>
      <c r="S652" s="67" ph="1"/>
      <c r="AA652" s="67" ph="1"/>
    </row>
    <row r="653" spans="2:31" ht="19.5">
      <c r="L653" s="67" ph="1"/>
      <c r="S653" s="67" ph="1"/>
      <c r="AA653" s="67" ph="1"/>
    </row>
    <row r="654" spans="2:31" ht="19.5">
      <c r="L654" s="67" ph="1"/>
      <c r="S654" s="67" ph="1"/>
      <c r="AA654" s="67" ph="1"/>
    </row>
    <row r="655" spans="2:31" ht="19.5">
      <c r="L655" s="67" ph="1"/>
      <c r="S655" s="67" ph="1"/>
      <c r="AA655" s="67" ph="1"/>
    </row>
    <row r="656" spans="2:31" ht="19.5">
      <c r="L656" s="67" ph="1"/>
      <c r="S656" s="67" ph="1"/>
      <c r="AA656" s="67" ph="1"/>
    </row>
    <row r="657" spans="12:27" ht="19.5">
      <c r="L657" s="67" ph="1"/>
      <c r="S657" s="67" ph="1"/>
      <c r="AA657" s="67" ph="1"/>
    </row>
    <row r="658" spans="12:27" ht="19.5">
      <c r="L658" s="67" ph="1"/>
      <c r="S658" s="67" ph="1"/>
      <c r="AA658" s="67" ph="1"/>
    </row>
    <row r="659" spans="12:27" ht="19.5">
      <c r="L659" s="67" ph="1"/>
      <c r="S659" s="67" ph="1"/>
      <c r="AA659" s="67" ph="1"/>
    </row>
    <row r="660" spans="12:27" ht="19.5">
      <c r="L660" s="67" ph="1"/>
      <c r="S660" s="67" ph="1"/>
      <c r="AA660" s="67" ph="1"/>
    </row>
    <row r="661" spans="12:27" ht="19.5">
      <c r="L661" s="67" ph="1"/>
      <c r="S661" s="67" ph="1"/>
      <c r="AA661" s="67" ph="1"/>
    </row>
    <row r="662" spans="12:27" ht="19.5">
      <c r="L662" s="67" ph="1"/>
      <c r="S662" s="67" ph="1"/>
      <c r="AA662" s="67" ph="1"/>
    </row>
    <row r="663" spans="12:27" ht="19.5">
      <c r="L663" s="67" ph="1"/>
      <c r="S663" s="67" ph="1"/>
      <c r="AA663" s="67" ph="1"/>
    </row>
    <row r="664" spans="12:27" ht="19.5">
      <c r="L664" s="67" ph="1"/>
      <c r="S664" s="67" ph="1"/>
      <c r="AA664" s="67" ph="1"/>
    </row>
    <row r="665" spans="12:27" ht="19.5">
      <c r="L665" s="67" ph="1"/>
      <c r="S665" s="67" ph="1"/>
      <c r="AA665" s="67" ph="1"/>
    </row>
    <row r="666" spans="12:27" ht="19.5">
      <c r="L666" s="67" ph="1"/>
      <c r="S666" s="67" ph="1"/>
      <c r="AA666" s="67" ph="1"/>
    </row>
    <row r="667" spans="12:27" ht="19.5">
      <c r="L667" s="67" ph="1"/>
      <c r="S667" s="67" ph="1"/>
      <c r="AA667" s="67" ph="1"/>
    </row>
    <row r="668" spans="12:27" ht="19.5">
      <c r="L668" s="67" ph="1"/>
      <c r="S668" s="67" ph="1"/>
      <c r="AA668" s="67" ph="1"/>
    </row>
    <row r="669" spans="12:27" ht="19.5">
      <c r="L669" s="67" ph="1"/>
      <c r="S669" s="67" ph="1"/>
      <c r="AA669" s="67" ph="1"/>
    </row>
    <row r="670" spans="12:27" ht="19.5">
      <c r="L670" s="67" ph="1"/>
      <c r="S670" s="67" ph="1"/>
      <c r="AA670" s="67" ph="1"/>
    </row>
    <row r="671" spans="12:27" ht="19.5">
      <c r="L671" s="67" ph="1"/>
      <c r="S671" s="67" ph="1"/>
      <c r="AA671" s="67" ph="1"/>
    </row>
    <row r="672" spans="12:27" ht="19.5">
      <c r="L672" s="67" ph="1"/>
      <c r="S672" s="67" ph="1"/>
      <c r="AA672" s="67" ph="1"/>
    </row>
    <row r="673" spans="12:27" ht="19.5">
      <c r="L673" s="67" ph="1"/>
      <c r="S673" s="67" ph="1"/>
      <c r="AA673" s="67" ph="1"/>
    </row>
    <row r="674" spans="12:27" ht="19.5">
      <c r="L674" s="67" ph="1"/>
      <c r="S674" s="67" ph="1"/>
      <c r="AA674" s="67" ph="1"/>
    </row>
    <row r="675" spans="12:27" ht="19.5">
      <c r="L675" s="67" ph="1"/>
      <c r="S675" s="67" ph="1"/>
      <c r="AA675" s="67" ph="1"/>
    </row>
    <row r="676" spans="12:27" ht="19.5">
      <c r="L676" s="67" ph="1"/>
      <c r="S676" s="67" ph="1"/>
      <c r="AA676" s="67" ph="1"/>
    </row>
    <row r="677" spans="12:27" ht="19.5">
      <c r="L677" s="67" ph="1"/>
      <c r="S677" s="67" ph="1"/>
      <c r="AA677" s="67" ph="1"/>
    </row>
    <row r="678" spans="12:27" ht="19.5">
      <c r="L678" s="67" ph="1"/>
      <c r="S678" s="67" ph="1"/>
      <c r="AA678" s="67" ph="1"/>
    </row>
    <row r="679" spans="12:27" ht="19.5">
      <c r="L679" s="67" ph="1"/>
      <c r="S679" s="67" ph="1"/>
      <c r="AA679" s="67" ph="1"/>
    </row>
    <row r="680" spans="12:27" ht="19.5">
      <c r="L680" s="67" ph="1"/>
      <c r="S680" s="67" ph="1"/>
      <c r="AA680" s="67" ph="1"/>
    </row>
    <row r="681" spans="12:27" ht="19.5">
      <c r="L681" s="67" ph="1"/>
      <c r="S681" s="67" ph="1"/>
      <c r="AA681" s="67" ph="1"/>
    </row>
    <row r="682" spans="12:27" ht="19.5">
      <c r="L682" s="67" ph="1"/>
      <c r="S682" s="67" ph="1"/>
      <c r="AA682" s="67" ph="1"/>
    </row>
    <row r="683" spans="12:27" ht="19.5">
      <c r="L683" s="67" ph="1"/>
      <c r="S683" s="67" ph="1"/>
      <c r="AA683" s="67" ph="1"/>
    </row>
    <row r="684" spans="12:27" ht="19.5">
      <c r="L684" s="67" ph="1"/>
      <c r="S684" s="67" ph="1"/>
      <c r="AA684" s="67" ph="1"/>
    </row>
    <row r="685" spans="12:27" ht="19.5">
      <c r="L685" s="67" ph="1"/>
      <c r="S685" s="67" ph="1"/>
      <c r="AA685" s="67" ph="1"/>
    </row>
    <row r="686" spans="12:27" ht="19.5">
      <c r="L686" s="67" ph="1"/>
      <c r="S686" s="67" ph="1"/>
      <c r="AA686" s="67" ph="1"/>
    </row>
    <row r="687" spans="12:27" ht="19.5">
      <c r="L687" s="67" ph="1"/>
      <c r="S687" s="67" ph="1"/>
      <c r="AA687" s="67" ph="1"/>
    </row>
    <row r="688" spans="12:27" ht="19.5">
      <c r="L688" s="67" ph="1"/>
      <c r="S688" s="67" ph="1"/>
      <c r="AA688" s="67" ph="1"/>
    </row>
    <row r="689" spans="12:27" ht="19.5">
      <c r="L689" s="67" ph="1"/>
      <c r="S689" s="67" ph="1"/>
      <c r="AA689" s="67" ph="1"/>
    </row>
    <row r="690" spans="12:27" ht="19.5">
      <c r="L690" s="67" ph="1"/>
      <c r="S690" s="67" ph="1"/>
      <c r="AA690" s="67" ph="1"/>
    </row>
    <row r="691" spans="12:27" ht="19.5">
      <c r="L691" s="67" ph="1"/>
      <c r="S691" s="67" ph="1"/>
      <c r="AA691" s="67" ph="1"/>
    </row>
    <row r="692" spans="12:27" ht="19.5">
      <c r="L692" s="67" ph="1"/>
      <c r="S692" s="67" ph="1"/>
      <c r="AA692" s="67" ph="1"/>
    </row>
    <row r="693" spans="12:27" ht="19.5">
      <c r="L693" s="67" ph="1"/>
      <c r="S693" s="67" ph="1"/>
      <c r="AA693" s="67" ph="1"/>
    </row>
    <row r="694" spans="12:27" ht="19.5">
      <c r="L694" s="67" ph="1"/>
      <c r="S694" s="67" ph="1"/>
      <c r="AA694" s="67" ph="1"/>
    </row>
    <row r="695" spans="12:27" ht="19.5">
      <c r="L695" s="67" ph="1"/>
      <c r="S695" s="67" ph="1"/>
      <c r="AA695" s="67" ph="1"/>
    </row>
    <row r="696" spans="12:27" ht="19.5">
      <c r="L696" s="67" ph="1"/>
      <c r="S696" s="67" ph="1"/>
      <c r="AA696" s="67" ph="1"/>
    </row>
    <row r="697" spans="12:27" ht="19.5">
      <c r="L697" s="67" ph="1"/>
      <c r="S697" s="67" ph="1"/>
      <c r="AA697" s="67" ph="1"/>
    </row>
    <row r="698" spans="12:27" ht="19.5">
      <c r="L698" s="67" ph="1"/>
      <c r="S698" s="67" ph="1"/>
      <c r="AA698" s="67" ph="1"/>
    </row>
    <row r="699" spans="12:27" ht="19.5">
      <c r="L699" s="67" ph="1"/>
      <c r="S699" s="67" ph="1"/>
      <c r="AA699" s="67" ph="1"/>
    </row>
    <row r="700" spans="12:27" ht="19.5">
      <c r="L700" s="67" ph="1"/>
      <c r="S700" s="67" ph="1"/>
      <c r="AA700" s="67" ph="1"/>
    </row>
    <row r="701" spans="12:27" ht="19.5">
      <c r="L701" s="67" ph="1"/>
      <c r="S701" s="67" ph="1"/>
      <c r="AA701" s="67" ph="1"/>
    </row>
    <row r="702" spans="12:27" ht="19.5">
      <c r="L702" s="67" ph="1"/>
      <c r="S702" s="67" ph="1"/>
      <c r="AA702" s="67" ph="1"/>
    </row>
    <row r="703" spans="12:27" ht="19.5">
      <c r="L703" s="67" ph="1"/>
      <c r="S703" s="67" ph="1"/>
      <c r="AA703" s="67" ph="1"/>
    </row>
    <row r="704" spans="12:27" ht="19.5">
      <c r="L704" s="67" ph="1"/>
      <c r="S704" s="67" ph="1"/>
      <c r="AA704" s="67" ph="1"/>
    </row>
    <row r="705" spans="12:27" ht="19.5">
      <c r="L705" s="67" ph="1"/>
      <c r="S705" s="67" ph="1"/>
      <c r="AA705" s="67" ph="1"/>
    </row>
    <row r="842" spans="12:27" ht="19.5">
      <c r="L842" s="67" ph="1"/>
      <c r="S842" s="67" ph="1"/>
      <c r="AA842" s="67" ph="1"/>
    </row>
    <row r="843" spans="12:27" ht="19.5">
      <c r="L843" s="67" ph="1"/>
      <c r="S843" s="67" ph="1"/>
      <c r="AA843" s="67" ph="1"/>
    </row>
    <row r="844" spans="12:27" ht="19.5">
      <c r="L844" s="67" ph="1"/>
      <c r="S844" s="67" ph="1"/>
      <c r="AA844" s="67" ph="1"/>
    </row>
    <row r="845" spans="12:27" ht="19.5">
      <c r="L845" s="67" ph="1"/>
      <c r="S845" s="67" ph="1"/>
      <c r="AA845" s="67" ph="1"/>
    </row>
    <row r="846" spans="12:27" ht="19.5">
      <c r="L846" s="67" ph="1"/>
      <c r="S846" s="67" ph="1"/>
      <c r="AA846" s="67" ph="1"/>
    </row>
    <row r="847" spans="12:27" ht="19.5">
      <c r="L847" s="67" ph="1"/>
      <c r="S847" s="67" ph="1"/>
      <c r="AA847" s="67" ph="1"/>
    </row>
    <row r="848" spans="12:27" ht="19.5">
      <c r="L848" s="67" ph="1"/>
      <c r="S848" s="67" ph="1"/>
      <c r="AA848" s="67" ph="1"/>
    </row>
    <row r="849" spans="12:27" ht="19.5">
      <c r="L849" s="67" ph="1"/>
      <c r="S849" s="67" ph="1"/>
      <c r="AA849" s="67" ph="1"/>
    </row>
    <row r="850" spans="12:27" ht="19.5">
      <c r="L850" s="67" ph="1"/>
      <c r="S850" s="67" ph="1"/>
      <c r="AA850" s="67" ph="1"/>
    </row>
    <row r="851" spans="12:27" ht="19.5">
      <c r="L851" s="67" ph="1"/>
      <c r="S851" s="67" ph="1"/>
      <c r="AA851" s="67" ph="1"/>
    </row>
    <row r="852" spans="12:27" ht="19.5">
      <c r="L852" s="67" ph="1"/>
      <c r="S852" s="67" ph="1"/>
      <c r="AA852" s="67" ph="1"/>
    </row>
    <row r="853" spans="12:27" ht="19.5">
      <c r="L853" s="67" ph="1"/>
      <c r="S853" s="67" ph="1"/>
      <c r="AA853" s="67" ph="1"/>
    </row>
    <row r="854" spans="12:27" ht="19.5">
      <c r="L854" s="67" ph="1"/>
      <c r="S854" s="67" ph="1"/>
      <c r="AA854" s="67" ph="1"/>
    </row>
    <row r="855" spans="12:27" ht="19.5">
      <c r="L855" s="67" ph="1"/>
      <c r="S855" s="67" ph="1"/>
      <c r="AA855" s="67" ph="1"/>
    </row>
    <row r="856" spans="12:27" ht="19.5">
      <c r="L856" s="67" ph="1"/>
      <c r="S856" s="67" ph="1"/>
      <c r="AA856" s="67" ph="1"/>
    </row>
    <row r="857" spans="12:27" ht="19.5">
      <c r="L857" s="67" ph="1"/>
      <c r="S857" s="67" ph="1"/>
      <c r="AA857" s="67" ph="1"/>
    </row>
    <row r="858" spans="12:27" ht="19.5">
      <c r="L858" s="67" ph="1"/>
      <c r="S858" s="67" ph="1"/>
      <c r="AA858" s="67" ph="1"/>
    </row>
    <row r="859" spans="12:27" ht="19.5">
      <c r="L859" s="67" ph="1"/>
      <c r="S859" s="67" ph="1"/>
      <c r="AA859" s="67" ph="1"/>
    </row>
    <row r="860" spans="12:27" ht="19.5">
      <c r="L860" s="67" ph="1"/>
      <c r="S860" s="67" ph="1"/>
      <c r="AA860" s="67" ph="1"/>
    </row>
    <row r="861" spans="12:27" ht="19.5">
      <c r="L861" s="67" ph="1"/>
      <c r="S861" s="67" ph="1"/>
      <c r="AA861" s="67" ph="1"/>
    </row>
    <row r="862" spans="12:27" ht="19.5">
      <c r="L862" s="67" ph="1"/>
      <c r="S862" s="67" ph="1"/>
      <c r="AA862" s="67" ph="1"/>
    </row>
    <row r="863" spans="12:27" ht="19.5">
      <c r="L863" s="67" ph="1"/>
      <c r="S863" s="67" ph="1"/>
      <c r="AA863" s="67" ph="1"/>
    </row>
    <row r="864" spans="12:27" ht="19.5">
      <c r="L864" s="67" ph="1"/>
      <c r="S864" s="67" ph="1"/>
      <c r="AA864" s="67" ph="1"/>
    </row>
    <row r="865" spans="12:27" ht="19.5">
      <c r="L865" s="67" ph="1"/>
      <c r="S865" s="67" ph="1"/>
      <c r="AA865" s="67" ph="1"/>
    </row>
    <row r="866" spans="12:27" ht="19.5">
      <c r="L866" s="67" ph="1"/>
      <c r="S866" s="67" ph="1"/>
      <c r="AA866" s="67" ph="1"/>
    </row>
    <row r="867" spans="12:27" ht="19.5">
      <c r="L867" s="67" ph="1"/>
      <c r="S867" s="67" ph="1"/>
      <c r="AA867" s="67" ph="1"/>
    </row>
    <row r="868" spans="12:27" ht="19.5">
      <c r="L868" s="67" ph="1"/>
      <c r="S868" s="67" ph="1"/>
      <c r="AA868" s="67" ph="1"/>
    </row>
    <row r="869" spans="12:27" ht="19.5">
      <c r="L869" s="67" ph="1"/>
      <c r="S869" s="67" ph="1"/>
      <c r="AA869" s="67" ph="1"/>
    </row>
    <row r="870" spans="12:27" ht="19.5">
      <c r="L870" s="67" ph="1"/>
      <c r="S870" s="67" ph="1"/>
      <c r="AA870" s="67" ph="1"/>
    </row>
    <row r="871" spans="12:27" ht="19.5">
      <c r="L871" s="67" ph="1"/>
      <c r="S871" s="67" ph="1"/>
      <c r="AA871" s="67" ph="1"/>
    </row>
    <row r="872" spans="12:27" ht="19.5">
      <c r="L872" s="67" ph="1"/>
      <c r="S872" s="67" ph="1"/>
      <c r="AA872" s="67" ph="1"/>
    </row>
    <row r="873" spans="12:27" ht="19.5">
      <c r="L873" s="67" ph="1"/>
      <c r="S873" s="67" ph="1"/>
      <c r="AA873" s="67" ph="1"/>
    </row>
    <row r="874" spans="12:27" ht="19.5">
      <c r="L874" s="67" ph="1"/>
      <c r="S874" s="67" ph="1"/>
      <c r="AA874" s="67" ph="1"/>
    </row>
    <row r="875" spans="12:27" ht="19.5">
      <c r="L875" s="67" ph="1"/>
      <c r="S875" s="67" ph="1"/>
      <c r="AA875" s="67" ph="1"/>
    </row>
    <row r="876" spans="12:27" ht="19.5">
      <c r="L876" s="67" ph="1"/>
      <c r="S876" s="67" ph="1"/>
      <c r="AA876" s="67" ph="1"/>
    </row>
    <row r="877" spans="12:27" ht="19.5">
      <c r="L877" s="67" ph="1"/>
      <c r="S877" s="67" ph="1"/>
      <c r="AA877" s="67" ph="1"/>
    </row>
    <row r="878" spans="12:27" ht="19.5">
      <c r="L878" s="67" ph="1"/>
      <c r="S878" s="67" ph="1"/>
      <c r="AA878" s="67" ph="1"/>
    </row>
    <row r="879" spans="12:27" ht="19.5">
      <c r="L879" s="67" ph="1"/>
      <c r="S879" s="67" ph="1"/>
      <c r="AA879" s="67" ph="1"/>
    </row>
    <row r="880" spans="12:27" ht="19.5">
      <c r="L880" s="67" ph="1"/>
      <c r="S880" s="67" ph="1"/>
      <c r="AA880" s="67" ph="1"/>
    </row>
    <row r="881" spans="12:27" ht="19.5">
      <c r="L881" s="67" ph="1"/>
      <c r="S881" s="67" ph="1"/>
      <c r="AA881" s="67" ph="1"/>
    </row>
    <row r="882" spans="12:27" ht="19.5">
      <c r="L882" s="67" ph="1"/>
      <c r="S882" s="67" ph="1"/>
      <c r="AA882" s="67" ph="1"/>
    </row>
    <row r="883" spans="12:27" ht="19.5">
      <c r="L883" s="67" ph="1"/>
      <c r="S883" s="67" ph="1"/>
      <c r="AA883" s="67" ph="1"/>
    </row>
    <row r="884" spans="12:27" ht="19.5">
      <c r="L884" s="67" ph="1"/>
      <c r="S884" s="67" ph="1"/>
      <c r="AA884" s="67" ph="1"/>
    </row>
    <row r="885" spans="12:27" ht="19.5">
      <c r="L885" s="67" ph="1"/>
      <c r="S885" s="67" ph="1"/>
      <c r="AA885" s="67" ph="1"/>
    </row>
    <row r="886" spans="12:27" ht="19.5">
      <c r="L886" s="67" ph="1"/>
      <c r="S886" s="67" ph="1"/>
      <c r="AA886" s="67" ph="1"/>
    </row>
    <row r="887" spans="12:27" ht="19.5">
      <c r="L887" s="67" ph="1"/>
      <c r="S887" s="67" ph="1"/>
      <c r="AA887" s="67" ph="1"/>
    </row>
    <row r="888" spans="12:27" ht="19.5">
      <c r="L888" s="67" ph="1"/>
      <c r="S888" s="67" ph="1"/>
      <c r="AA888" s="67" ph="1"/>
    </row>
    <row r="889" spans="12:27" ht="19.5">
      <c r="L889" s="67" ph="1"/>
      <c r="S889" s="67" ph="1"/>
      <c r="AA889" s="67" ph="1"/>
    </row>
    <row r="890" spans="12:27" ht="19.5">
      <c r="L890" s="67" ph="1"/>
      <c r="S890" s="67" ph="1"/>
      <c r="AA890" s="67" ph="1"/>
    </row>
    <row r="891" spans="12:27" ht="19.5">
      <c r="L891" s="67" ph="1"/>
      <c r="S891" s="67" ph="1"/>
      <c r="AA891" s="67" ph="1"/>
    </row>
    <row r="892" spans="12:27" ht="19.5">
      <c r="L892" s="67" ph="1"/>
      <c r="S892" s="67" ph="1"/>
      <c r="AA892" s="67" ph="1"/>
    </row>
    <row r="893" spans="12:27" ht="19.5">
      <c r="L893" s="67" ph="1"/>
      <c r="S893" s="67" ph="1"/>
      <c r="AA893" s="67" ph="1"/>
    </row>
    <row r="894" spans="12:27" ht="19.5">
      <c r="L894" s="67" ph="1"/>
      <c r="S894" s="67" ph="1"/>
      <c r="AA894" s="67" ph="1"/>
    </row>
    <row r="895" spans="12:27" ht="19.5">
      <c r="L895" s="67" ph="1"/>
      <c r="S895" s="67" ph="1"/>
      <c r="AA895" s="67" ph="1"/>
    </row>
    <row r="896" spans="12:27" ht="19.5">
      <c r="L896" s="67" ph="1"/>
      <c r="S896" s="67" ph="1"/>
      <c r="AA896" s="67" ph="1"/>
    </row>
    <row r="897" spans="12:27" ht="19.5">
      <c r="L897" s="67" ph="1"/>
      <c r="S897" s="67" ph="1"/>
      <c r="AA897" s="67" ph="1"/>
    </row>
    <row r="898" spans="12:27" ht="19.5">
      <c r="L898" s="67" ph="1"/>
      <c r="S898" s="67" ph="1"/>
      <c r="AA898" s="67" ph="1"/>
    </row>
    <row r="899" spans="12:27" ht="19.5">
      <c r="L899" s="67" ph="1"/>
      <c r="S899" s="67" ph="1"/>
      <c r="AA899" s="67" ph="1"/>
    </row>
    <row r="900" spans="12:27" ht="19.5">
      <c r="L900" s="67" ph="1"/>
      <c r="S900" s="67" ph="1"/>
      <c r="AA900" s="67" ph="1"/>
    </row>
    <row r="901" spans="12:27" ht="19.5">
      <c r="L901" s="67" ph="1"/>
      <c r="S901" s="67" ph="1"/>
      <c r="AA901" s="67" ph="1"/>
    </row>
    <row r="902" spans="12:27" ht="19.5">
      <c r="L902" s="67" ph="1"/>
      <c r="S902" s="67" ph="1"/>
      <c r="AA902" s="67" ph="1"/>
    </row>
    <row r="903" spans="12:27" ht="19.5">
      <c r="L903" s="67" ph="1"/>
      <c r="S903" s="67" ph="1"/>
      <c r="AA903" s="67" ph="1"/>
    </row>
    <row r="904" spans="12:27" ht="19.5">
      <c r="L904" s="67" ph="1"/>
      <c r="S904" s="67" ph="1"/>
      <c r="AA904" s="67" ph="1"/>
    </row>
    <row r="905" spans="12:27" ht="19.5">
      <c r="L905" s="67" ph="1"/>
      <c r="S905" s="67" ph="1"/>
      <c r="AA905" s="67" ph="1"/>
    </row>
    <row r="906" spans="12:27" ht="19.5">
      <c r="L906" s="67" ph="1"/>
      <c r="S906" s="67" ph="1"/>
      <c r="AA906" s="67" ph="1"/>
    </row>
    <row r="907" spans="12:27" ht="19.5">
      <c r="L907" s="67" ph="1"/>
      <c r="S907" s="67" ph="1"/>
      <c r="AA907" s="67" ph="1"/>
    </row>
    <row r="908" spans="12:27" ht="19.5">
      <c r="L908" s="67" ph="1"/>
      <c r="S908" s="67" ph="1"/>
      <c r="AA908" s="67" ph="1"/>
    </row>
    <row r="909" spans="12:27" ht="19.5">
      <c r="L909" s="67" ph="1"/>
      <c r="S909" s="67" ph="1"/>
      <c r="AA909" s="67" ph="1"/>
    </row>
    <row r="910" spans="12:27" ht="19.5">
      <c r="L910" s="67" ph="1"/>
      <c r="S910" s="67" ph="1"/>
      <c r="AA910" s="67" ph="1"/>
    </row>
    <row r="911" spans="12:27" ht="19.5">
      <c r="L911" s="67" ph="1"/>
      <c r="S911" s="67" ph="1"/>
      <c r="AA911" s="67" ph="1"/>
    </row>
    <row r="912" spans="12:27" ht="19.5">
      <c r="L912" s="67" ph="1"/>
      <c r="S912" s="67" ph="1"/>
      <c r="AA912" s="67" ph="1"/>
    </row>
    <row r="913" spans="12:27" ht="19.5">
      <c r="L913" s="67" ph="1"/>
      <c r="S913" s="67" ph="1"/>
      <c r="AA913" s="67" ph="1"/>
    </row>
    <row r="914" spans="12:27" ht="19.5">
      <c r="L914" s="67" ph="1"/>
      <c r="S914" s="67" ph="1"/>
      <c r="AA914" s="67" ph="1"/>
    </row>
    <row r="915" spans="12:27" ht="19.5">
      <c r="L915" s="67" ph="1"/>
      <c r="S915" s="67" ph="1"/>
      <c r="AA915" s="67" ph="1"/>
    </row>
    <row r="916" spans="12:27" ht="19.5">
      <c r="L916" s="67" ph="1"/>
      <c r="S916" s="67" ph="1"/>
      <c r="AA916" s="67" ph="1"/>
    </row>
    <row r="917" spans="12:27" ht="19.5">
      <c r="L917" s="67" ph="1"/>
      <c r="S917" s="67" ph="1"/>
      <c r="AA917" s="67" ph="1"/>
    </row>
    <row r="918" spans="12:27" ht="19.5">
      <c r="L918" s="67" ph="1"/>
      <c r="S918" s="67" ph="1"/>
      <c r="AA918" s="67" ph="1"/>
    </row>
    <row r="919" spans="12:27" ht="19.5">
      <c r="L919" s="67" ph="1"/>
      <c r="S919" s="67" ph="1"/>
      <c r="AA919" s="67" ph="1"/>
    </row>
    <row r="920" spans="12:27" ht="19.5">
      <c r="L920" s="67" ph="1"/>
      <c r="S920" s="67" ph="1"/>
      <c r="AA920" s="67" ph="1"/>
    </row>
    <row r="921" spans="12:27" ht="19.5">
      <c r="L921" s="67" ph="1"/>
      <c r="S921" s="67" ph="1"/>
      <c r="AA921" s="67" ph="1"/>
    </row>
    <row r="922" spans="12:27" ht="19.5">
      <c r="L922" s="67" ph="1"/>
      <c r="S922" s="67" ph="1"/>
      <c r="AA922" s="67" ph="1"/>
    </row>
    <row r="923" spans="12:27" ht="19.5">
      <c r="L923" s="67" ph="1"/>
      <c r="S923" s="67" ph="1"/>
      <c r="AA923" s="67" ph="1"/>
    </row>
    <row r="924" spans="12:27" ht="19.5">
      <c r="L924" s="67" ph="1"/>
      <c r="S924" s="67" ph="1"/>
      <c r="AA924" s="67" ph="1"/>
    </row>
    <row r="925" spans="12:27" ht="19.5">
      <c r="L925" s="67" ph="1"/>
      <c r="S925" s="67" ph="1"/>
      <c r="AA925" s="67" ph="1"/>
    </row>
    <row r="926" spans="12:27" ht="19.5">
      <c r="L926" s="67" ph="1"/>
      <c r="S926" s="67" ph="1"/>
      <c r="AA926" s="67" ph="1"/>
    </row>
    <row r="927" spans="12:27" ht="19.5">
      <c r="L927" s="67" ph="1"/>
      <c r="S927" s="67" ph="1"/>
      <c r="AA927" s="67" ph="1"/>
    </row>
    <row r="928" spans="12:27" ht="19.5">
      <c r="L928" s="67" ph="1"/>
      <c r="S928" s="67" ph="1"/>
      <c r="AA928" s="67" ph="1"/>
    </row>
    <row r="929" spans="12:27" ht="19.5">
      <c r="L929" s="67" ph="1"/>
      <c r="S929" s="67" ph="1"/>
      <c r="AA929" s="67" ph="1"/>
    </row>
    <row r="930" spans="12:27" ht="19.5">
      <c r="L930" s="67" ph="1"/>
      <c r="S930" s="67" ph="1"/>
      <c r="AA930" s="67" ph="1"/>
    </row>
    <row r="931" spans="12:27" ht="19.5">
      <c r="L931" s="67" ph="1"/>
      <c r="S931" s="67" ph="1"/>
      <c r="AA931" s="67" ph="1"/>
    </row>
    <row r="932" spans="12:27" ht="19.5">
      <c r="L932" s="67" ph="1"/>
      <c r="S932" s="67" ph="1"/>
      <c r="AA932" s="67" ph="1"/>
    </row>
    <row r="933" spans="12:27" ht="19.5">
      <c r="L933" s="67" ph="1"/>
      <c r="S933" s="67" ph="1"/>
      <c r="AA933" s="67" ph="1"/>
    </row>
    <row r="934" spans="12:27" ht="19.5">
      <c r="L934" s="67" ph="1"/>
      <c r="S934" s="67" ph="1"/>
      <c r="AA934" s="67" ph="1"/>
    </row>
    <row r="935" spans="12:27" ht="19.5">
      <c r="L935" s="67" ph="1"/>
      <c r="S935" s="67" ph="1"/>
      <c r="AA935" s="67" ph="1"/>
    </row>
    <row r="936" spans="12:27" ht="19.5">
      <c r="L936" s="67" ph="1"/>
      <c r="S936" s="67" ph="1"/>
      <c r="AA936" s="67" ph="1"/>
    </row>
    <row r="937" spans="12:27" ht="19.5">
      <c r="L937" s="67" ph="1"/>
      <c r="S937" s="67" ph="1"/>
      <c r="AA937" s="67" ph="1"/>
    </row>
    <row r="938" spans="12:27" ht="19.5">
      <c r="L938" s="67" ph="1"/>
      <c r="S938" s="67" ph="1"/>
      <c r="AA938" s="67" ph="1"/>
    </row>
    <row r="939" spans="12:27" ht="19.5">
      <c r="L939" s="67" ph="1"/>
      <c r="S939" s="67" ph="1"/>
      <c r="AA939" s="67" ph="1"/>
    </row>
    <row r="940" spans="12:27" ht="19.5">
      <c r="L940" s="67" ph="1"/>
      <c r="S940" s="67" ph="1"/>
      <c r="AA940" s="67" ph="1"/>
    </row>
    <row r="941" spans="12:27" ht="19.5">
      <c r="L941" s="67" ph="1"/>
      <c r="S941" s="67" ph="1"/>
      <c r="AA941" s="67" ph="1"/>
    </row>
    <row r="942" spans="12:27" ht="19.5">
      <c r="L942" s="67" ph="1"/>
      <c r="S942" s="67" ph="1"/>
      <c r="AA942" s="67" ph="1"/>
    </row>
    <row r="943" spans="12:27" ht="19.5">
      <c r="L943" s="67" ph="1"/>
      <c r="S943" s="67" ph="1"/>
      <c r="AA943" s="67" ph="1"/>
    </row>
    <row r="944" spans="12:27" ht="19.5">
      <c r="L944" s="67" ph="1"/>
      <c r="S944" s="67" ph="1"/>
      <c r="AA944" s="67" ph="1"/>
    </row>
    <row r="945" spans="12:27" ht="19.5">
      <c r="L945" s="67" ph="1"/>
      <c r="S945" s="67" ph="1"/>
      <c r="AA945" s="67" ph="1"/>
    </row>
    <row r="946" spans="12:27" ht="19.5">
      <c r="L946" s="67" ph="1"/>
      <c r="S946" s="67" ph="1"/>
      <c r="AA946" s="67" ph="1"/>
    </row>
    <row r="947" spans="12:27" ht="19.5">
      <c r="L947" s="67" ph="1"/>
      <c r="S947" s="67" ph="1"/>
      <c r="AA947" s="67" ph="1"/>
    </row>
    <row r="948" spans="12:27" ht="19.5">
      <c r="L948" s="67" ph="1"/>
      <c r="S948" s="67" ph="1"/>
      <c r="AA948" s="67" ph="1"/>
    </row>
    <row r="949" spans="12:27" ht="19.5">
      <c r="L949" s="67" ph="1"/>
      <c r="S949" s="67" ph="1"/>
      <c r="AA949" s="67" ph="1"/>
    </row>
    <row r="950" spans="12:27" ht="19.5">
      <c r="L950" s="67" ph="1"/>
      <c r="S950" s="67" ph="1"/>
      <c r="AA950" s="67" ph="1"/>
    </row>
    <row r="951" spans="12:27" ht="19.5">
      <c r="L951" s="67" ph="1"/>
      <c r="S951" s="67" ph="1"/>
      <c r="AA951" s="67" ph="1"/>
    </row>
    <row r="952" spans="12:27" ht="19.5">
      <c r="L952" s="67" ph="1"/>
      <c r="S952" s="67" ph="1"/>
      <c r="AA952" s="67" ph="1"/>
    </row>
    <row r="953" spans="12:27" ht="19.5">
      <c r="L953" s="67" ph="1"/>
      <c r="S953" s="67" ph="1"/>
      <c r="AA953" s="67" ph="1"/>
    </row>
    <row r="954" spans="12:27" ht="19.5">
      <c r="L954" s="67" ph="1"/>
      <c r="S954" s="67" ph="1"/>
      <c r="AA954" s="67" ph="1"/>
    </row>
    <row r="955" spans="12:27" ht="19.5">
      <c r="L955" s="67" ph="1"/>
      <c r="S955" s="67" ph="1"/>
      <c r="AA955" s="67" ph="1"/>
    </row>
    <row r="956" spans="12:27" ht="19.5">
      <c r="L956" s="67" ph="1"/>
      <c r="S956" s="67" ph="1"/>
      <c r="AA956" s="67" ph="1"/>
    </row>
    <row r="957" spans="12:27" ht="19.5">
      <c r="L957" s="67" ph="1"/>
      <c r="S957" s="67" ph="1"/>
      <c r="AA957" s="67" ph="1"/>
    </row>
    <row r="958" spans="12:27" ht="19.5">
      <c r="L958" s="67" ph="1"/>
      <c r="S958" s="67" ph="1"/>
      <c r="AA958" s="67" ph="1"/>
    </row>
    <row r="959" spans="12:27" ht="19.5">
      <c r="L959" s="67" ph="1"/>
      <c r="S959" s="67" ph="1"/>
      <c r="AA959" s="67" ph="1"/>
    </row>
    <row r="960" spans="12:27" ht="19.5">
      <c r="L960" s="67" ph="1"/>
      <c r="S960" s="67" ph="1"/>
      <c r="AA960" s="67" ph="1"/>
    </row>
    <row r="961" spans="12:27" ht="19.5">
      <c r="L961" s="67" ph="1"/>
      <c r="S961" s="67" ph="1"/>
      <c r="AA961" s="67" ph="1"/>
    </row>
    <row r="962" spans="12:27" ht="19.5">
      <c r="L962" s="67" ph="1"/>
      <c r="S962" s="67" ph="1"/>
      <c r="AA962" s="67" ph="1"/>
    </row>
    <row r="963" spans="12:27" ht="19.5">
      <c r="L963" s="67" ph="1"/>
      <c r="S963" s="67" ph="1"/>
      <c r="AA963" s="67" ph="1"/>
    </row>
    <row r="964" spans="12:27" ht="19.5">
      <c r="L964" s="67" ph="1"/>
      <c r="S964" s="67" ph="1"/>
      <c r="AA964" s="67" ph="1"/>
    </row>
    <row r="965" spans="12:27" ht="19.5">
      <c r="L965" s="67" ph="1"/>
      <c r="S965" s="67" ph="1"/>
      <c r="AA965" s="67" ph="1"/>
    </row>
    <row r="966" spans="12:27" ht="19.5">
      <c r="L966" s="67" ph="1"/>
      <c r="S966" s="67" ph="1"/>
      <c r="AA966" s="67" ph="1"/>
    </row>
    <row r="967" spans="12:27" ht="19.5">
      <c r="L967" s="67" ph="1"/>
      <c r="S967" s="67" ph="1"/>
      <c r="AA967" s="67" ph="1"/>
    </row>
    <row r="968" spans="12:27" ht="19.5">
      <c r="L968" s="67" ph="1"/>
      <c r="S968" s="67" ph="1"/>
      <c r="AA968" s="67" ph="1"/>
    </row>
    <row r="969" spans="12:27" ht="19.5">
      <c r="L969" s="67" ph="1"/>
      <c r="S969" s="67" ph="1"/>
      <c r="AA969" s="67" ph="1"/>
    </row>
    <row r="970" spans="12:27" ht="19.5">
      <c r="L970" s="67" ph="1"/>
      <c r="S970" s="67" ph="1"/>
      <c r="AA970" s="67" ph="1"/>
    </row>
    <row r="971" spans="12:27" ht="19.5">
      <c r="L971" s="67" ph="1"/>
      <c r="S971" s="67" ph="1"/>
      <c r="AA971" s="67" ph="1"/>
    </row>
    <row r="972" spans="12:27" ht="19.5">
      <c r="L972" s="67" ph="1"/>
      <c r="S972" s="67" ph="1"/>
      <c r="AA972" s="67" ph="1"/>
    </row>
    <row r="973" spans="12:27" ht="19.5">
      <c r="L973" s="67" ph="1"/>
      <c r="S973" s="67" ph="1"/>
      <c r="AA973" s="67" ph="1"/>
    </row>
    <row r="974" spans="12:27" ht="19.5">
      <c r="L974" s="67" ph="1"/>
      <c r="S974" s="67" ph="1"/>
      <c r="AA974" s="67" ph="1"/>
    </row>
    <row r="975" spans="12:27" ht="19.5">
      <c r="L975" s="67" ph="1"/>
      <c r="S975" s="67" ph="1"/>
      <c r="AA975" s="67" ph="1"/>
    </row>
    <row r="976" spans="12:27" ht="19.5">
      <c r="L976" s="67" ph="1"/>
      <c r="S976" s="67" ph="1"/>
      <c r="AA976" s="67" ph="1"/>
    </row>
    <row r="977" spans="12:27" ht="19.5">
      <c r="L977" s="67" ph="1"/>
      <c r="S977" s="67" ph="1"/>
      <c r="AA977" s="67" ph="1"/>
    </row>
    <row r="978" spans="12:27" ht="19.5">
      <c r="L978" s="67" ph="1"/>
      <c r="S978" s="67" ph="1"/>
      <c r="AA978" s="67" ph="1"/>
    </row>
    <row r="979" spans="12:27" ht="19.5">
      <c r="L979" s="67" ph="1"/>
      <c r="S979" s="67" ph="1"/>
      <c r="AA979" s="67" ph="1"/>
    </row>
    <row r="980" spans="12:27" ht="19.5">
      <c r="L980" s="67" ph="1"/>
      <c r="S980" s="67" ph="1"/>
      <c r="AA980" s="67" ph="1"/>
    </row>
    <row r="981" spans="12:27" ht="19.5">
      <c r="L981" s="67" ph="1"/>
      <c r="S981" s="67" ph="1"/>
      <c r="AA981" s="67" ph="1"/>
    </row>
    <row r="982" spans="12:27" ht="19.5">
      <c r="L982" s="67" ph="1"/>
      <c r="S982" s="67" ph="1"/>
      <c r="AA982" s="67" ph="1"/>
    </row>
    <row r="983" spans="12:27" ht="19.5">
      <c r="L983" s="67" ph="1"/>
      <c r="S983" s="67" ph="1"/>
      <c r="AA983" s="67" ph="1"/>
    </row>
    <row r="984" spans="12:27" ht="19.5">
      <c r="L984" s="67" ph="1"/>
      <c r="S984" s="67" ph="1"/>
      <c r="AA984" s="67" ph="1"/>
    </row>
    <row r="985" spans="12:27" ht="19.5">
      <c r="L985" s="67" ph="1"/>
      <c r="S985" s="67" ph="1"/>
      <c r="AA985" s="67" ph="1"/>
    </row>
    <row r="986" spans="12:27" ht="19.5">
      <c r="L986" s="67" ph="1"/>
      <c r="S986" s="67" ph="1"/>
      <c r="AA986" s="67" ph="1"/>
    </row>
    <row r="987" spans="12:27" ht="19.5">
      <c r="L987" s="67" ph="1"/>
      <c r="S987" s="67" ph="1"/>
      <c r="AA987" s="67" ph="1"/>
    </row>
    <row r="988" spans="12:27" ht="19.5">
      <c r="L988" s="67" ph="1"/>
      <c r="S988" s="67" ph="1"/>
      <c r="AA988" s="67" ph="1"/>
    </row>
    <row r="989" spans="12:27" ht="19.5">
      <c r="L989" s="67" ph="1"/>
      <c r="S989" s="67" ph="1"/>
      <c r="AA989" s="67" ph="1"/>
    </row>
    <row r="990" spans="12:27" ht="19.5">
      <c r="L990" s="67" ph="1"/>
      <c r="S990" s="67" ph="1"/>
      <c r="AA990" s="67" ph="1"/>
    </row>
    <row r="991" spans="12:27" ht="19.5">
      <c r="L991" s="67" ph="1"/>
      <c r="S991" s="67" ph="1"/>
      <c r="AA991" s="67" ph="1"/>
    </row>
    <row r="992" spans="12:27" ht="19.5">
      <c r="L992" s="67" ph="1"/>
      <c r="S992" s="67" ph="1"/>
      <c r="AA992" s="67" ph="1"/>
    </row>
    <row r="993" spans="12:27" ht="19.5">
      <c r="L993" s="67" ph="1"/>
      <c r="S993" s="67" ph="1"/>
      <c r="AA993" s="67" ph="1"/>
    </row>
    <row r="994" spans="12:27" ht="19.5">
      <c r="L994" s="67" ph="1"/>
      <c r="S994" s="67" ph="1"/>
      <c r="AA994" s="67" ph="1"/>
    </row>
    <row r="995" spans="12:27" ht="19.5">
      <c r="L995" s="67" ph="1"/>
      <c r="S995" s="67" ph="1"/>
      <c r="AA995" s="67" ph="1"/>
    </row>
    <row r="996" spans="12:27" ht="19.5">
      <c r="L996" s="67" ph="1"/>
      <c r="S996" s="67" ph="1"/>
      <c r="AA996" s="67" ph="1"/>
    </row>
    <row r="997" spans="12:27" ht="19.5">
      <c r="L997" s="67" ph="1"/>
      <c r="S997" s="67" ph="1"/>
      <c r="AA997" s="67" ph="1"/>
    </row>
    <row r="998" spans="12:27" ht="19.5">
      <c r="L998" s="67" ph="1"/>
      <c r="S998" s="67" ph="1"/>
      <c r="AA998" s="67" ph="1"/>
    </row>
    <row r="999" spans="12:27" ht="19.5">
      <c r="L999" s="67" ph="1"/>
      <c r="S999" s="67" ph="1"/>
      <c r="AA999" s="67" ph="1"/>
    </row>
    <row r="1000" spans="12:27" ht="19.5">
      <c r="L1000" s="67" ph="1"/>
      <c r="S1000" s="67" ph="1"/>
      <c r="AA1000" s="67" ph="1"/>
    </row>
    <row r="1001" spans="12:27" ht="19.5">
      <c r="L1001" s="67" ph="1"/>
      <c r="S1001" s="67" ph="1"/>
      <c r="AA1001" s="67" ph="1"/>
    </row>
    <row r="1002" spans="12:27" ht="19.5">
      <c r="L1002" s="67" ph="1"/>
      <c r="S1002" s="67" ph="1"/>
      <c r="AA1002" s="67" ph="1"/>
    </row>
    <row r="1003" spans="12:27" ht="19.5">
      <c r="L1003" s="67" ph="1"/>
      <c r="S1003" s="67" ph="1"/>
      <c r="AA1003" s="67" ph="1"/>
    </row>
    <row r="1004" spans="12:27" ht="19.5">
      <c r="L1004" s="67" ph="1"/>
      <c r="S1004" s="67" ph="1"/>
      <c r="AA1004" s="67" ph="1"/>
    </row>
    <row r="1005" spans="12:27" ht="19.5">
      <c r="L1005" s="67" ph="1"/>
      <c r="S1005" s="67" ph="1"/>
      <c r="AA1005" s="67" ph="1"/>
    </row>
    <row r="1006" spans="12:27" ht="19.5">
      <c r="L1006" s="67" ph="1"/>
      <c r="S1006" s="67" ph="1"/>
      <c r="AA1006" s="67" ph="1"/>
    </row>
    <row r="1007" spans="12:27" ht="19.5">
      <c r="L1007" s="67" ph="1"/>
      <c r="S1007" s="67" ph="1"/>
      <c r="AA1007" s="67" ph="1"/>
    </row>
    <row r="1008" spans="12:27" ht="19.5">
      <c r="L1008" s="67" ph="1"/>
      <c r="S1008" s="67" ph="1"/>
      <c r="AA1008" s="67" ph="1"/>
    </row>
    <row r="1009" spans="12:27" ht="19.5">
      <c r="L1009" s="67" ph="1"/>
      <c r="S1009" s="67" ph="1"/>
      <c r="AA1009" s="67" ph="1"/>
    </row>
    <row r="1010" spans="12:27" ht="19.5">
      <c r="L1010" s="67" ph="1"/>
      <c r="S1010" s="67" ph="1"/>
      <c r="AA1010" s="67" ph="1"/>
    </row>
    <row r="1011" spans="12:27" ht="19.5">
      <c r="L1011" s="67" ph="1"/>
      <c r="S1011" s="67" ph="1"/>
      <c r="AA1011" s="67" ph="1"/>
    </row>
    <row r="1012" spans="12:27" ht="19.5">
      <c r="L1012" s="67" ph="1"/>
      <c r="S1012" s="67" ph="1"/>
      <c r="AA1012" s="67" ph="1"/>
    </row>
    <row r="1013" spans="12:27" ht="19.5">
      <c r="L1013" s="67" ph="1"/>
      <c r="S1013" s="67" ph="1"/>
      <c r="AA1013" s="67" ph="1"/>
    </row>
    <row r="1014" spans="12:27" ht="19.5">
      <c r="L1014" s="67" ph="1"/>
      <c r="S1014" s="67" ph="1"/>
      <c r="AA1014" s="67" ph="1"/>
    </row>
    <row r="1015" spans="12:27" ht="19.5">
      <c r="L1015" s="67" ph="1"/>
      <c r="S1015" s="67" ph="1"/>
      <c r="AA1015" s="67" ph="1"/>
    </row>
    <row r="1016" spans="12:27" ht="19.5">
      <c r="L1016" s="67" ph="1"/>
      <c r="S1016" s="67" ph="1"/>
      <c r="AA1016" s="67" ph="1"/>
    </row>
    <row r="1017" spans="12:27" ht="19.5">
      <c r="L1017" s="67" ph="1"/>
      <c r="S1017" s="67" ph="1"/>
      <c r="AA1017" s="67" ph="1"/>
    </row>
    <row r="1018" spans="12:27" ht="19.5">
      <c r="L1018" s="67" ph="1"/>
      <c r="S1018" s="67" ph="1"/>
      <c r="AA1018" s="67" ph="1"/>
    </row>
    <row r="1019" spans="12:27" ht="19.5">
      <c r="L1019" s="67" ph="1"/>
      <c r="S1019" s="67" ph="1"/>
      <c r="AA1019" s="67" ph="1"/>
    </row>
    <row r="1020" spans="12:27" ht="19.5">
      <c r="L1020" s="67" ph="1"/>
      <c r="S1020" s="67" ph="1"/>
      <c r="AA1020" s="67" ph="1"/>
    </row>
    <row r="1021" spans="12:27" ht="19.5">
      <c r="L1021" s="67" ph="1"/>
      <c r="S1021" s="67" ph="1"/>
      <c r="AA1021" s="67" ph="1"/>
    </row>
    <row r="1022" spans="12:27" ht="19.5">
      <c r="L1022" s="67" ph="1"/>
      <c r="S1022" s="67" ph="1"/>
      <c r="AA1022" s="67" ph="1"/>
    </row>
    <row r="1023" spans="12:27" ht="19.5">
      <c r="L1023" s="67" ph="1"/>
      <c r="S1023" s="67" ph="1"/>
      <c r="AA1023" s="67" ph="1"/>
    </row>
    <row r="1024" spans="12:27" ht="19.5">
      <c r="L1024" s="67" ph="1"/>
      <c r="S1024" s="67" ph="1"/>
      <c r="AA1024" s="67" ph="1"/>
    </row>
    <row r="1025" spans="12:27" ht="19.5">
      <c r="L1025" s="67" ph="1"/>
      <c r="S1025" s="67" ph="1"/>
      <c r="AA1025" s="67" ph="1"/>
    </row>
    <row r="1026" spans="12:27" ht="19.5">
      <c r="L1026" s="67" ph="1"/>
      <c r="S1026" s="67" ph="1"/>
      <c r="AA1026" s="67" ph="1"/>
    </row>
    <row r="1027" spans="12:27" ht="19.5">
      <c r="L1027" s="67" ph="1"/>
      <c r="S1027" s="67" ph="1"/>
      <c r="AA1027" s="67" ph="1"/>
    </row>
    <row r="1028" spans="12:27" ht="19.5">
      <c r="L1028" s="67" ph="1"/>
      <c r="S1028" s="67" ph="1"/>
      <c r="AA1028" s="67" ph="1"/>
    </row>
    <row r="1029" spans="12:27" ht="19.5">
      <c r="L1029" s="67" ph="1"/>
      <c r="S1029" s="67" ph="1"/>
      <c r="AA1029" s="67" ph="1"/>
    </row>
    <row r="1030" spans="12:27" ht="19.5">
      <c r="L1030" s="67" ph="1"/>
      <c r="S1030" s="67" ph="1"/>
      <c r="AA1030" s="67" ph="1"/>
    </row>
    <row r="1031" spans="12:27" ht="19.5">
      <c r="L1031" s="67" ph="1"/>
      <c r="S1031" s="67" ph="1"/>
      <c r="AA1031" s="67" ph="1"/>
    </row>
    <row r="1032" spans="12:27" ht="19.5">
      <c r="L1032" s="67" ph="1"/>
      <c r="S1032" s="67" ph="1"/>
      <c r="AA1032" s="67" ph="1"/>
    </row>
    <row r="1033" spans="12:27" ht="19.5">
      <c r="L1033" s="67" ph="1"/>
      <c r="S1033" s="67" ph="1"/>
      <c r="AA1033" s="67" ph="1"/>
    </row>
    <row r="1034" spans="12:27" ht="19.5">
      <c r="L1034" s="67" ph="1"/>
      <c r="S1034" s="67" ph="1"/>
      <c r="AA1034" s="67" ph="1"/>
    </row>
    <row r="1035" spans="12:27" ht="19.5">
      <c r="L1035" s="67" ph="1"/>
      <c r="S1035" s="67" ph="1"/>
      <c r="AA1035" s="67" ph="1"/>
    </row>
    <row r="1036" spans="12:27" ht="19.5">
      <c r="L1036" s="67" ph="1"/>
      <c r="S1036" s="67" ph="1"/>
      <c r="AA1036" s="67" ph="1"/>
    </row>
    <row r="1037" spans="12:27" ht="19.5">
      <c r="L1037" s="67" ph="1"/>
      <c r="S1037" s="67" ph="1"/>
      <c r="AA1037" s="67" ph="1"/>
    </row>
    <row r="1038" spans="12:27" ht="19.5">
      <c r="L1038" s="67" ph="1"/>
      <c r="S1038" s="67" ph="1"/>
      <c r="AA1038" s="67" ph="1"/>
    </row>
    <row r="1039" spans="12:27" ht="19.5">
      <c r="L1039" s="67" ph="1"/>
      <c r="S1039" s="67" ph="1"/>
      <c r="AA1039" s="67" ph="1"/>
    </row>
    <row r="1040" spans="12:27" ht="19.5">
      <c r="L1040" s="67" ph="1"/>
      <c r="S1040" s="67" ph="1"/>
      <c r="AA1040" s="67" ph="1"/>
    </row>
    <row r="1041" spans="12:27" ht="19.5">
      <c r="L1041" s="67" ph="1"/>
      <c r="S1041" s="67" ph="1"/>
      <c r="AA1041" s="67" ph="1"/>
    </row>
    <row r="1042" spans="12:27" ht="19.5">
      <c r="L1042" s="67" ph="1"/>
      <c r="S1042" s="67" ph="1"/>
      <c r="AA1042" s="67" ph="1"/>
    </row>
    <row r="1043" spans="12:27" ht="19.5">
      <c r="L1043" s="67" ph="1"/>
      <c r="S1043" s="67" ph="1"/>
      <c r="AA1043" s="67" ph="1"/>
    </row>
    <row r="1044" spans="12:27" ht="19.5">
      <c r="L1044" s="67" ph="1"/>
      <c r="S1044" s="67" ph="1"/>
      <c r="AA1044" s="67" ph="1"/>
    </row>
    <row r="1045" spans="12:27" ht="19.5">
      <c r="L1045" s="67" ph="1"/>
      <c r="S1045" s="67" ph="1"/>
      <c r="AA1045" s="67" ph="1"/>
    </row>
    <row r="1046" spans="12:27" ht="19.5">
      <c r="L1046" s="67" ph="1"/>
      <c r="S1046" s="67" ph="1"/>
      <c r="AA1046" s="67" ph="1"/>
    </row>
    <row r="1047" spans="12:27" ht="19.5">
      <c r="L1047" s="67" ph="1"/>
      <c r="S1047" s="67" ph="1"/>
      <c r="AA1047" s="67" ph="1"/>
    </row>
    <row r="1048" spans="12:27" ht="19.5">
      <c r="L1048" s="67" ph="1"/>
      <c r="S1048" s="67" ph="1"/>
      <c r="AA1048" s="67" ph="1"/>
    </row>
    <row r="1049" spans="12:27" ht="19.5">
      <c r="L1049" s="67" ph="1"/>
      <c r="S1049" s="67" ph="1"/>
      <c r="AA1049" s="67" ph="1"/>
    </row>
    <row r="1050" spans="12:27" ht="19.5">
      <c r="L1050" s="67" ph="1"/>
      <c r="S1050" s="67" ph="1"/>
      <c r="AA1050" s="67" ph="1"/>
    </row>
    <row r="1051" spans="12:27" ht="19.5">
      <c r="L1051" s="67" ph="1"/>
      <c r="S1051" s="67" ph="1"/>
      <c r="AA1051" s="67" ph="1"/>
    </row>
    <row r="1052" spans="12:27" ht="19.5">
      <c r="L1052" s="67" ph="1"/>
      <c r="S1052" s="67" ph="1"/>
      <c r="AA1052" s="67" ph="1"/>
    </row>
    <row r="1053" spans="12:27" ht="19.5">
      <c r="L1053" s="67" ph="1"/>
      <c r="S1053" s="67" ph="1"/>
      <c r="AA1053" s="67" ph="1"/>
    </row>
    <row r="1054" spans="12:27" ht="19.5">
      <c r="L1054" s="67" ph="1"/>
      <c r="S1054" s="67" ph="1"/>
      <c r="AA1054" s="67" ph="1"/>
    </row>
    <row r="1055" spans="12:27" ht="19.5">
      <c r="L1055" s="67" ph="1"/>
      <c r="S1055" s="67" ph="1"/>
      <c r="AA1055" s="67" ph="1"/>
    </row>
    <row r="1056" spans="12:27" ht="19.5">
      <c r="L1056" s="67" ph="1"/>
      <c r="S1056" s="67" ph="1"/>
      <c r="AA1056" s="67" ph="1"/>
    </row>
    <row r="1057" spans="12:27" ht="19.5">
      <c r="L1057" s="67" ph="1"/>
      <c r="S1057" s="67" ph="1"/>
      <c r="AA1057" s="67" ph="1"/>
    </row>
    <row r="1058" spans="12:27" ht="19.5">
      <c r="L1058" s="67" ph="1"/>
      <c r="S1058" s="67" ph="1"/>
      <c r="AA1058" s="67" ph="1"/>
    </row>
    <row r="1059" spans="12:27" ht="19.5">
      <c r="L1059" s="67" ph="1"/>
      <c r="S1059" s="67" ph="1"/>
      <c r="AA1059" s="67" ph="1"/>
    </row>
    <row r="1060" spans="12:27" ht="19.5">
      <c r="L1060" s="67" ph="1"/>
      <c r="S1060" s="67" ph="1"/>
      <c r="AA1060" s="67" ph="1"/>
    </row>
    <row r="1061" spans="12:27" ht="19.5">
      <c r="L1061" s="67" ph="1"/>
      <c r="S1061" s="67" ph="1"/>
      <c r="AA1061" s="67" ph="1"/>
    </row>
    <row r="1062" spans="12:27" ht="19.5">
      <c r="L1062" s="67" ph="1"/>
      <c r="S1062" s="67" ph="1"/>
      <c r="AA1062" s="67" ph="1"/>
    </row>
    <row r="1063" spans="12:27" ht="19.5">
      <c r="L1063" s="67" ph="1"/>
      <c r="S1063" s="67" ph="1"/>
      <c r="AA1063" s="67" ph="1"/>
    </row>
    <row r="1064" spans="12:27" ht="19.5">
      <c r="L1064" s="67" ph="1"/>
      <c r="S1064" s="67" ph="1"/>
      <c r="AA1064" s="67" ph="1"/>
    </row>
    <row r="1065" spans="12:27" ht="19.5">
      <c r="L1065" s="67" ph="1"/>
      <c r="S1065" s="67" ph="1"/>
      <c r="AA1065" s="67" ph="1"/>
    </row>
    <row r="1066" spans="12:27" ht="19.5">
      <c r="L1066" s="67" ph="1"/>
      <c r="S1066" s="67" ph="1"/>
      <c r="AA1066" s="67" ph="1"/>
    </row>
    <row r="1067" spans="12:27" ht="19.5">
      <c r="L1067" s="67" ph="1"/>
      <c r="S1067" s="67" ph="1"/>
      <c r="AA1067" s="67" ph="1"/>
    </row>
    <row r="1068" spans="12:27" ht="19.5">
      <c r="L1068" s="67" ph="1"/>
      <c r="S1068" s="67" ph="1"/>
      <c r="AA1068" s="67" ph="1"/>
    </row>
    <row r="1069" spans="12:27" ht="19.5">
      <c r="L1069" s="67" ph="1"/>
      <c r="S1069" s="67" ph="1"/>
      <c r="AA1069" s="67" ph="1"/>
    </row>
    <row r="1070" spans="12:27" ht="19.5">
      <c r="L1070" s="67" ph="1"/>
      <c r="S1070" s="67" ph="1"/>
      <c r="AA1070" s="67" ph="1"/>
    </row>
    <row r="1071" spans="12:27" ht="19.5">
      <c r="L1071" s="67" ph="1"/>
      <c r="S1071" s="67" ph="1"/>
      <c r="AA1071" s="67" ph="1"/>
    </row>
    <row r="1072" spans="12:27" ht="19.5">
      <c r="L1072" s="67" ph="1"/>
      <c r="S1072" s="67" ph="1"/>
      <c r="AA1072" s="67" ph="1"/>
    </row>
    <row r="1073" spans="12:27" ht="19.5">
      <c r="L1073" s="67" ph="1"/>
      <c r="S1073" s="67" ph="1"/>
      <c r="AA1073" s="67" ph="1"/>
    </row>
    <row r="1074" spans="12:27" ht="19.5">
      <c r="L1074" s="67" ph="1"/>
      <c r="S1074" s="67" ph="1"/>
      <c r="AA1074" s="67" ph="1"/>
    </row>
    <row r="1075" spans="12:27" ht="19.5">
      <c r="L1075" s="67" ph="1"/>
      <c r="S1075" s="67" ph="1"/>
      <c r="AA1075" s="67" ph="1"/>
    </row>
    <row r="1076" spans="12:27" ht="19.5">
      <c r="L1076" s="67" ph="1"/>
      <c r="S1076" s="67" ph="1"/>
      <c r="AA1076" s="67" ph="1"/>
    </row>
    <row r="1077" spans="12:27" ht="19.5">
      <c r="L1077" s="67" ph="1"/>
      <c r="S1077" s="67" ph="1"/>
      <c r="AA1077" s="67" ph="1"/>
    </row>
    <row r="1078" spans="12:27" ht="19.5">
      <c r="L1078" s="67" ph="1"/>
      <c r="S1078" s="67" ph="1"/>
      <c r="AA1078" s="67" ph="1"/>
    </row>
    <row r="1079" spans="12:27" ht="19.5">
      <c r="L1079" s="67" ph="1"/>
      <c r="S1079" s="67" ph="1"/>
      <c r="AA1079" s="67" ph="1"/>
    </row>
    <row r="1080" spans="12:27" ht="19.5">
      <c r="L1080" s="67" ph="1"/>
      <c r="S1080" s="67" ph="1"/>
      <c r="AA1080" s="67" ph="1"/>
    </row>
    <row r="1081" spans="12:27" ht="19.5">
      <c r="L1081" s="67" ph="1"/>
      <c r="S1081" s="67" ph="1"/>
      <c r="AA1081" s="67" ph="1"/>
    </row>
    <row r="1082" spans="12:27" ht="19.5">
      <c r="L1082" s="67" ph="1"/>
      <c r="S1082" s="67" ph="1"/>
      <c r="AA1082" s="67" ph="1"/>
    </row>
    <row r="1083" spans="12:27" ht="19.5">
      <c r="L1083" s="67" ph="1"/>
      <c r="S1083" s="67" ph="1"/>
      <c r="AA1083" s="67" ph="1"/>
    </row>
    <row r="1084" spans="12:27" ht="19.5">
      <c r="L1084" s="67" ph="1"/>
      <c r="S1084" s="67" ph="1"/>
      <c r="AA1084" s="67" ph="1"/>
    </row>
    <row r="1085" spans="12:27" ht="19.5">
      <c r="L1085" s="67" ph="1"/>
      <c r="S1085" s="67" ph="1"/>
      <c r="AA1085" s="67" ph="1"/>
    </row>
    <row r="1086" spans="12:27" ht="19.5">
      <c r="L1086" s="67" ph="1"/>
      <c r="S1086" s="67" ph="1"/>
      <c r="AA1086" s="67" ph="1"/>
    </row>
    <row r="1087" spans="12:27" ht="19.5">
      <c r="L1087" s="67" ph="1"/>
      <c r="S1087" s="67" ph="1"/>
      <c r="AA1087" s="67" ph="1"/>
    </row>
    <row r="1088" spans="12:27" ht="19.5">
      <c r="L1088" s="67" ph="1"/>
      <c r="S1088" s="67" ph="1"/>
      <c r="AA1088" s="67" ph="1"/>
    </row>
    <row r="1089" spans="12:27" ht="19.5">
      <c r="L1089" s="67" ph="1"/>
      <c r="S1089" s="67" ph="1"/>
      <c r="AA1089" s="67" ph="1"/>
    </row>
    <row r="1090" spans="12:27" ht="19.5">
      <c r="L1090" s="67" ph="1"/>
      <c r="S1090" s="67" ph="1"/>
      <c r="AA1090" s="67" ph="1"/>
    </row>
    <row r="1091" spans="12:27" ht="19.5">
      <c r="L1091" s="67" ph="1"/>
      <c r="S1091" s="67" ph="1"/>
      <c r="AA1091" s="67" ph="1"/>
    </row>
    <row r="1092" spans="12:27" ht="19.5">
      <c r="L1092" s="67" ph="1"/>
      <c r="S1092" s="67" ph="1"/>
      <c r="AA1092" s="67" ph="1"/>
    </row>
    <row r="1093" spans="12:27" ht="19.5">
      <c r="L1093" s="67" ph="1"/>
      <c r="S1093" s="67" ph="1"/>
      <c r="AA1093" s="67" ph="1"/>
    </row>
    <row r="1094" spans="12:27" ht="19.5">
      <c r="L1094" s="67" ph="1"/>
      <c r="S1094" s="67" ph="1"/>
      <c r="AA1094" s="67" ph="1"/>
    </row>
    <row r="1095" spans="12:27" ht="19.5">
      <c r="L1095" s="67" ph="1"/>
      <c r="S1095" s="67" ph="1"/>
      <c r="AA1095" s="67" ph="1"/>
    </row>
    <row r="1096" spans="12:27" ht="19.5">
      <c r="L1096" s="67" ph="1"/>
      <c r="S1096" s="67" ph="1"/>
      <c r="AA1096" s="67" ph="1"/>
    </row>
    <row r="1097" spans="12:27" ht="19.5">
      <c r="L1097" s="67" ph="1"/>
      <c r="S1097" s="67" ph="1"/>
      <c r="AA1097" s="67" ph="1"/>
    </row>
    <row r="1098" spans="12:27" ht="19.5">
      <c r="L1098" s="67" ph="1"/>
      <c r="S1098" s="67" ph="1"/>
      <c r="AA1098" s="67" ph="1"/>
    </row>
    <row r="1099" spans="12:27" ht="19.5">
      <c r="L1099" s="67" ph="1"/>
      <c r="S1099" s="67" ph="1"/>
      <c r="AA1099" s="67" ph="1"/>
    </row>
    <row r="1100" spans="12:27" ht="19.5">
      <c r="L1100" s="67" ph="1"/>
      <c r="S1100" s="67" ph="1"/>
      <c r="AA1100" s="67" ph="1"/>
    </row>
    <row r="1101" spans="12:27" ht="19.5">
      <c r="L1101" s="67" ph="1"/>
      <c r="S1101" s="67" ph="1"/>
      <c r="AA1101" s="67" ph="1"/>
    </row>
    <row r="1102" spans="12:27" ht="19.5">
      <c r="L1102" s="67" ph="1"/>
      <c r="S1102" s="67" ph="1"/>
      <c r="AA1102" s="67" ph="1"/>
    </row>
    <row r="1103" spans="12:27" ht="19.5">
      <c r="L1103" s="67" ph="1"/>
      <c r="S1103" s="67" ph="1"/>
      <c r="AA1103" s="67" ph="1"/>
    </row>
    <row r="1104" spans="12:27" ht="19.5">
      <c r="L1104" s="67" ph="1"/>
      <c r="S1104" s="67" ph="1"/>
      <c r="AA1104" s="67" ph="1"/>
    </row>
    <row r="1105" spans="12:27" ht="19.5">
      <c r="L1105" s="67" ph="1"/>
      <c r="S1105" s="67" ph="1"/>
      <c r="AA1105" s="67" ph="1"/>
    </row>
    <row r="1106" spans="12:27" ht="19.5">
      <c r="L1106" s="67" ph="1"/>
      <c r="S1106" s="67" ph="1"/>
      <c r="AA1106" s="67" ph="1"/>
    </row>
    <row r="1107" spans="12:27" ht="19.5">
      <c r="L1107" s="67" ph="1"/>
      <c r="S1107" s="67" ph="1"/>
      <c r="AA1107" s="67" ph="1"/>
    </row>
    <row r="1108" spans="12:27" ht="19.5">
      <c r="L1108" s="67" ph="1"/>
      <c r="S1108" s="67" ph="1"/>
      <c r="AA1108" s="67" ph="1"/>
    </row>
    <row r="1109" spans="12:27" ht="19.5">
      <c r="L1109" s="67" ph="1"/>
      <c r="S1109" s="67" ph="1"/>
      <c r="AA1109" s="67" ph="1"/>
    </row>
    <row r="1110" spans="12:27" ht="19.5">
      <c r="L1110" s="67" ph="1"/>
      <c r="S1110" s="67" ph="1"/>
      <c r="AA1110" s="67" ph="1"/>
    </row>
    <row r="1111" spans="12:27" ht="19.5">
      <c r="L1111" s="67" ph="1"/>
      <c r="S1111" s="67" ph="1"/>
      <c r="AA1111" s="67" ph="1"/>
    </row>
    <row r="1112" spans="12:27" ht="19.5">
      <c r="L1112" s="67" ph="1"/>
      <c r="S1112" s="67" ph="1"/>
      <c r="AA1112" s="67" ph="1"/>
    </row>
    <row r="1113" spans="12:27" ht="19.5">
      <c r="L1113" s="67" ph="1"/>
      <c r="S1113" s="67" ph="1"/>
      <c r="AA1113" s="67" ph="1"/>
    </row>
    <row r="1114" spans="12:27" ht="19.5">
      <c r="L1114" s="67" ph="1"/>
      <c r="S1114" s="67" ph="1"/>
      <c r="AA1114" s="67" ph="1"/>
    </row>
    <row r="1115" spans="12:27" ht="19.5">
      <c r="L1115" s="67" ph="1"/>
      <c r="S1115" s="67" ph="1"/>
      <c r="AA1115" s="67" ph="1"/>
    </row>
    <row r="1116" spans="12:27" ht="19.5">
      <c r="L1116" s="67" ph="1"/>
      <c r="S1116" s="67" ph="1"/>
      <c r="AA1116" s="67" ph="1"/>
    </row>
    <row r="1117" spans="12:27" ht="19.5">
      <c r="L1117" s="67" ph="1"/>
      <c r="S1117" s="67" ph="1"/>
      <c r="AA1117" s="67" ph="1"/>
    </row>
    <row r="1118" spans="12:27" ht="19.5">
      <c r="L1118" s="67" ph="1"/>
      <c r="S1118" s="67" ph="1"/>
      <c r="AA1118" s="67" ph="1"/>
    </row>
    <row r="1119" spans="12:27" ht="19.5">
      <c r="L1119" s="67" ph="1"/>
      <c r="S1119" s="67" ph="1"/>
      <c r="AA1119" s="67" ph="1"/>
    </row>
    <row r="1120" spans="12:27" ht="19.5">
      <c r="L1120" s="67" ph="1"/>
      <c r="S1120" s="67" ph="1"/>
      <c r="AA1120" s="67" ph="1"/>
    </row>
    <row r="1121" spans="12:27" ht="19.5">
      <c r="L1121" s="67" ph="1"/>
      <c r="S1121" s="67" ph="1"/>
      <c r="AA1121" s="67" ph="1"/>
    </row>
    <row r="1122" spans="12:27" ht="19.5">
      <c r="L1122" s="67" ph="1"/>
      <c r="S1122" s="67" ph="1"/>
      <c r="AA1122" s="67" ph="1"/>
    </row>
    <row r="1123" spans="12:27" ht="19.5">
      <c r="L1123" s="67" ph="1"/>
      <c r="S1123" s="67" ph="1"/>
      <c r="AA1123" s="67" ph="1"/>
    </row>
    <row r="1124" spans="12:27" ht="19.5">
      <c r="L1124" s="67" ph="1"/>
      <c r="S1124" s="67" ph="1"/>
      <c r="AA1124" s="67" ph="1"/>
    </row>
    <row r="1125" spans="12:27" ht="19.5">
      <c r="L1125" s="67" ph="1"/>
      <c r="S1125" s="67" ph="1"/>
      <c r="AA1125" s="67" ph="1"/>
    </row>
    <row r="1126" spans="12:27" ht="19.5">
      <c r="L1126" s="67" ph="1"/>
      <c r="S1126" s="67" ph="1"/>
      <c r="AA1126" s="67" ph="1"/>
    </row>
    <row r="1127" spans="12:27" ht="19.5">
      <c r="L1127" s="67" ph="1"/>
      <c r="S1127" s="67" ph="1"/>
      <c r="AA1127" s="67" ph="1"/>
    </row>
    <row r="1128" spans="12:27" ht="19.5">
      <c r="L1128" s="67" ph="1"/>
      <c r="S1128" s="67" ph="1"/>
      <c r="AA1128" s="67" ph="1"/>
    </row>
    <row r="1129" spans="12:27" ht="19.5">
      <c r="L1129" s="67" ph="1"/>
      <c r="S1129" s="67" ph="1"/>
      <c r="AA1129" s="67" ph="1"/>
    </row>
    <row r="1130" spans="12:27" ht="19.5">
      <c r="L1130" s="67" ph="1"/>
      <c r="S1130" s="67" ph="1"/>
      <c r="AA1130" s="67" ph="1"/>
    </row>
    <row r="1131" spans="12:27" ht="19.5">
      <c r="L1131" s="67" ph="1"/>
      <c r="S1131" s="67" ph="1"/>
      <c r="AA1131" s="67" ph="1"/>
    </row>
    <row r="1132" spans="12:27" ht="19.5">
      <c r="L1132" s="67" ph="1"/>
      <c r="S1132" s="67" ph="1"/>
      <c r="AA1132" s="67" ph="1"/>
    </row>
    <row r="1133" spans="12:27" ht="19.5">
      <c r="L1133" s="67" ph="1"/>
      <c r="S1133" s="67" ph="1"/>
      <c r="AA1133" s="67" ph="1"/>
    </row>
    <row r="1134" spans="12:27" ht="19.5">
      <c r="L1134" s="67" ph="1"/>
      <c r="S1134" s="67" ph="1"/>
      <c r="AA1134" s="67" ph="1"/>
    </row>
    <row r="1135" spans="12:27" ht="19.5">
      <c r="L1135" s="67" ph="1"/>
      <c r="S1135" s="67" ph="1"/>
      <c r="AA1135" s="67" ph="1"/>
    </row>
    <row r="1136" spans="12:27" ht="19.5">
      <c r="L1136" s="67" ph="1"/>
      <c r="S1136" s="67" ph="1"/>
      <c r="AA1136" s="67" ph="1"/>
    </row>
    <row r="1137" spans="12:27" ht="19.5">
      <c r="L1137" s="67" ph="1"/>
      <c r="S1137" s="67" ph="1"/>
      <c r="AA1137" s="67" ph="1"/>
    </row>
    <row r="1138" spans="12:27" ht="19.5">
      <c r="L1138" s="67" ph="1"/>
      <c r="S1138" s="67" ph="1"/>
      <c r="AA1138" s="67" ph="1"/>
    </row>
    <row r="1139" spans="12:27" ht="19.5">
      <c r="L1139" s="67" ph="1"/>
      <c r="S1139" s="67" ph="1"/>
      <c r="AA1139" s="67" ph="1"/>
    </row>
    <row r="1140" spans="12:27" ht="19.5">
      <c r="L1140" s="67" ph="1"/>
      <c r="S1140" s="67" ph="1"/>
      <c r="AA1140" s="67" ph="1"/>
    </row>
    <row r="1141" spans="12:27" ht="19.5">
      <c r="L1141" s="67" ph="1"/>
      <c r="S1141" s="67" ph="1"/>
      <c r="AA1141" s="67" ph="1"/>
    </row>
    <row r="1142" spans="12:27" ht="19.5">
      <c r="L1142" s="67" ph="1"/>
      <c r="S1142" s="67" ph="1"/>
      <c r="AA1142" s="67" ph="1"/>
    </row>
    <row r="1143" spans="12:27" ht="19.5">
      <c r="L1143" s="67" ph="1"/>
      <c r="S1143" s="67" ph="1"/>
      <c r="AA1143" s="67" ph="1"/>
    </row>
    <row r="1144" spans="12:27" ht="19.5">
      <c r="L1144" s="67" ph="1"/>
      <c r="S1144" s="67" ph="1"/>
      <c r="AA1144" s="67" ph="1"/>
    </row>
    <row r="1145" spans="12:27" ht="19.5">
      <c r="L1145" s="67" ph="1"/>
      <c r="S1145" s="67" ph="1"/>
      <c r="AA1145" s="67" ph="1"/>
    </row>
    <row r="1146" spans="12:27" ht="19.5">
      <c r="L1146" s="67" ph="1"/>
      <c r="S1146" s="67" ph="1"/>
      <c r="AA1146" s="67" ph="1"/>
    </row>
    <row r="1147" spans="12:27" ht="19.5">
      <c r="L1147" s="67" ph="1"/>
      <c r="S1147" s="67" ph="1"/>
      <c r="AA1147" s="67" ph="1"/>
    </row>
    <row r="1148" spans="12:27" ht="19.5">
      <c r="L1148" s="67" ph="1"/>
      <c r="S1148" s="67" ph="1"/>
      <c r="AA1148" s="67" ph="1"/>
    </row>
    <row r="1149" spans="12:27" ht="19.5">
      <c r="L1149" s="67" ph="1"/>
      <c r="S1149" s="67" ph="1"/>
      <c r="AA1149" s="67" ph="1"/>
    </row>
    <row r="1150" spans="12:27" ht="19.5">
      <c r="L1150" s="67" ph="1"/>
      <c r="S1150" s="67" ph="1"/>
      <c r="AA1150" s="67" ph="1"/>
    </row>
    <row r="1151" spans="12:27" ht="19.5">
      <c r="L1151" s="67" ph="1"/>
      <c r="S1151" s="67" ph="1"/>
      <c r="AA1151" s="67" ph="1"/>
    </row>
    <row r="1152" spans="12:27" ht="19.5">
      <c r="L1152" s="67" ph="1"/>
      <c r="S1152" s="67" ph="1"/>
      <c r="AA1152" s="67" ph="1"/>
    </row>
    <row r="1153" spans="12:27" ht="19.5">
      <c r="L1153" s="67" ph="1"/>
      <c r="S1153" s="67" ph="1"/>
      <c r="AA1153" s="67" ph="1"/>
    </row>
    <row r="1154" spans="12:27" ht="19.5">
      <c r="L1154" s="67" ph="1"/>
      <c r="S1154" s="67" ph="1"/>
      <c r="AA1154" s="67" ph="1"/>
    </row>
    <row r="1155" spans="12:27" ht="19.5">
      <c r="L1155" s="67" ph="1"/>
      <c r="S1155" s="67" ph="1"/>
      <c r="AA1155" s="67" ph="1"/>
    </row>
    <row r="1156" spans="12:27" ht="19.5">
      <c r="L1156" s="67" ph="1"/>
      <c r="S1156" s="67" ph="1"/>
      <c r="AA1156" s="67" ph="1"/>
    </row>
    <row r="1157" spans="12:27" ht="19.5">
      <c r="L1157" s="67" ph="1"/>
      <c r="S1157" s="67" ph="1"/>
      <c r="AA1157" s="67" ph="1"/>
    </row>
    <row r="1158" spans="12:27" ht="19.5">
      <c r="L1158" s="67" ph="1"/>
      <c r="S1158" s="67" ph="1"/>
      <c r="AA1158" s="67" ph="1"/>
    </row>
    <row r="1159" spans="12:27" ht="19.5">
      <c r="L1159" s="67" ph="1"/>
      <c r="S1159" s="67" ph="1"/>
      <c r="AA1159" s="67" ph="1"/>
    </row>
    <row r="1160" spans="12:27" ht="19.5">
      <c r="L1160" s="67" ph="1"/>
      <c r="S1160" s="67" ph="1"/>
      <c r="AA1160" s="67" ph="1"/>
    </row>
    <row r="1161" spans="12:27" ht="19.5">
      <c r="L1161" s="67" ph="1"/>
      <c r="S1161" s="67" ph="1"/>
      <c r="AA1161" s="67" ph="1"/>
    </row>
    <row r="1162" spans="12:27" ht="19.5">
      <c r="L1162" s="67" ph="1"/>
      <c r="S1162" s="67" ph="1"/>
      <c r="AA1162" s="67" ph="1"/>
    </row>
    <row r="1163" spans="12:27" ht="19.5">
      <c r="L1163" s="67" ph="1"/>
      <c r="S1163" s="67" ph="1"/>
      <c r="AA1163" s="67" ph="1"/>
    </row>
    <row r="1164" spans="12:27" ht="19.5">
      <c r="L1164" s="67" ph="1"/>
      <c r="S1164" s="67" ph="1"/>
      <c r="AA1164" s="67" ph="1"/>
    </row>
    <row r="1165" spans="12:27" ht="19.5">
      <c r="L1165" s="67" ph="1"/>
      <c r="S1165" s="67" ph="1"/>
      <c r="AA1165" s="67" ph="1"/>
    </row>
    <row r="1166" spans="12:27" ht="19.5">
      <c r="L1166" s="67" ph="1"/>
      <c r="S1166" s="67" ph="1"/>
      <c r="AA1166" s="67" ph="1"/>
    </row>
    <row r="1167" spans="12:27" ht="19.5">
      <c r="L1167" s="67" ph="1"/>
      <c r="S1167" s="67" ph="1"/>
      <c r="AA1167" s="67" ph="1"/>
    </row>
    <row r="1168" spans="12:27" ht="19.5">
      <c r="L1168" s="67" ph="1"/>
      <c r="S1168" s="67" ph="1"/>
      <c r="AA1168" s="67" ph="1"/>
    </row>
    <row r="1169" spans="12:27" ht="19.5">
      <c r="L1169" s="67" ph="1"/>
      <c r="S1169" s="67" ph="1"/>
      <c r="AA1169" s="67" ph="1"/>
    </row>
    <row r="1170" spans="12:27" ht="19.5">
      <c r="L1170" s="67" ph="1"/>
      <c r="S1170" s="67" ph="1"/>
      <c r="AA1170" s="67" ph="1"/>
    </row>
    <row r="1171" spans="12:27" ht="19.5">
      <c r="L1171" s="67" ph="1"/>
      <c r="S1171" s="67" ph="1"/>
      <c r="AA1171" s="67" ph="1"/>
    </row>
    <row r="1172" spans="12:27" ht="19.5">
      <c r="L1172" s="67" ph="1"/>
      <c r="S1172" s="67" ph="1"/>
      <c r="AA1172" s="67" ph="1"/>
    </row>
    <row r="1173" spans="12:27" ht="19.5">
      <c r="L1173" s="67" ph="1"/>
      <c r="S1173" s="67" ph="1"/>
      <c r="AA1173" s="67" ph="1"/>
    </row>
    <row r="1174" spans="12:27" ht="19.5">
      <c r="L1174" s="67" ph="1"/>
      <c r="S1174" s="67" ph="1"/>
      <c r="AA1174" s="67" ph="1"/>
    </row>
    <row r="1175" spans="12:27" ht="19.5">
      <c r="L1175" s="67" ph="1"/>
      <c r="S1175" s="67" ph="1"/>
      <c r="AA1175" s="67" ph="1"/>
    </row>
    <row r="1176" spans="12:27" ht="19.5">
      <c r="L1176" s="67" ph="1"/>
      <c r="S1176" s="67" ph="1"/>
      <c r="AA1176" s="67" ph="1"/>
    </row>
    <row r="1177" spans="12:27" ht="19.5">
      <c r="L1177" s="67" ph="1"/>
      <c r="S1177" s="67" ph="1"/>
      <c r="AA1177" s="67" ph="1"/>
    </row>
    <row r="1178" spans="12:27" ht="19.5">
      <c r="L1178" s="67" ph="1"/>
      <c r="S1178" s="67" ph="1"/>
      <c r="AA1178" s="67" ph="1"/>
    </row>
    <row r="1179" spans="12:27" ht="19.5">
      <c r="L1179" s="67" ph="1"/>
      <c r="S1179" s="67" ph="1"/>
      <c r="AA1179" s="67" ph="1"/>
    </row>
    <row r="1180" spans="12:27" ht="19.5">
      <c r="L1180" s="67" ph="1"/>
      <c r="S1180" s="67" ph="1"/>
      <c r="AA1180" s="67" ph="1"/>
    </row>
    <row r="1181" spans="12:27" ht="19.5">
      <c r="L1181" s="67" ph="1"/>
      <c r="S1181" s="67" ph="1"/>
      <c r="AA1181" s="67" ph="1"/>
    </row>
    <row r="1182" spans="12:27" ht="19.5">
      <c r="L1182" s="67" ph="1"/>
      <c r="S1182" s="67" ph="1"/>
      <c r="AA1182" s="67" ph="1"/>
    </row>
    <row r="1183" spans="12:27" ht="19.5">
      <c r="L1183" s="67" ph="1"/>
      <c r="S1183" s="67" ph="1"/>
      <c r="AA1183" s="67" ph="1"/>
    </row>
    <row r="1184" spans="12:27" ht="19.5">
      <c r="L1184" s="67" ph="1"/>
      <c r="S1184" s="67" ph="1"/>
      <c r="AA1184" s="67" ph="1"/>
    </row>
    <row r="1185" spans="12:27" ht="19.5">
      <c r="L1185" s="67" ph="1"/>
      <c r="S1185" s="67" ph="1"/>
      <c r="AA1185" s="67" ph="1"/>
    </row>
    <row r="1186" spans="12:27" ht="19.5">
      <c r="L1186" s="67" ph="1"/>
      <c r="S1186" s="67" ph="1"/>
      <c r="AA1186" s="67" ph="1"/>
    </row>
    <row r="1187" spans="12:27" ht="19.5">
      <c r="L1187" s="67" ph="1"/>
      <c r="S1187" s="67" ph="1"/>
      <c r="AA1187" s="67" ph="1"/>
    </row>
    <row r="1188" spans="12:27" ht="19.5">
      <c r="L1188" s="67" ph="1"/>
      <c r="S1188" s="67" ph="1"/>
      <c r="AA1188" s="67" ph="1"/>
    </row>
    <row r="1189" spans="12:27" ht="19.5">
      <c r="L1189" s="67" ph="1"/>
      <c r="S1189" s="67" ph="1"/>
      <c r="AA1189" s="67" ph="1"/>
    </row>
    <row r="1190" spans="12:27" ht="19.5">
      <c r="L1190" s="67" ph="1"/>
      <c r="S1190" s="67" ph="1"/>
      <c r="AA1190" s="67" ph="1"/>
    </row>
    <row r="1191" spans="12:27" ht="19.5">
      <c r="L1191" s="67" ph="1"/>
      <c r="S1191" s="67" ph="1"/>
      <c r="AA1191" s="67" ph="1"/>
    </row>
    <row r="1192" spans="12:27" ht="19.5">
      <c r="L1192" s="67" ph="1"/>
      <c r="S1192" s="67" ph="1"/>
      <c r="AA1192" s="67" ph="1"/>
    </row>
    <row r="1193" spans="12:27" ht="19.5">
      <c r="L1193" s="67" ph="1"/>
      <c r="S1193" s="67" ph="1"/>
      <c r="AA1193" s="67" ph="1"/>
    </row>
    <row r="1194" spans="12:27" ht="19.5">
      <c r="L1194" s="67" ph="1"/>
      <c r="S1194" s="67" ph="1"/>
      <c r="AA1194" s="67" ph="1"/>
    </row>
    <row r="1195" spans="12:27" ht="19.5">
      <c r="L1195" s="67" ph="1"/>
      <c r="S1195" s="67" ph="1"/>
      <c r="AA1195" s="67" ph="1"/>
    </row>
    <row r="1196" spans="12:27" ht="19.5">
      <c r="L1196" s="67" ph="1"/>
      <c r="S1196" s="67" ph="1"/>
      <c r="AA1196" s="67" ph="1"/>
    </row>
    <row r="1197" spans="12:27" ht="19.5">
      <c r="L1197" s="67" ph="1"/>
      <c r="S1197" s="67" ph="1"/>
      <c r="AA1197" s="67" ph="1"/>
    </row>
    <row r="1198" spans="12:27" ht="19.5">
      <c r="L1198" s="67" ph="1"/>
      <c r="S1198" s="67" ph="1"/>
      <c r="AA1198" s="67" ph="1"/>
    </row>
    <row r="1199" spans="12:27" ht="19.5">
      <c r="L1199" s="67" ph="1"/>
      <c r="S1199" s="67" ph="1"/>
      <c r="AA1199" s="67" ph="1"/>
    </row>
    <row r="1200" spans="12:27" ht="19.5">
      <c r="L1200" s="67" ph="1"/>
      <c r="S1200" s="67" ph="1"/>
      <c r="AA1200" s="67" ph="1"/>
    </row>
    <row r="1201" spans="12:27" ht="19.5">
      <c r="L1201" s="67" ph="1"/>
      <c r="S1201" s="67" ph="1"/>
      <c r="AA1201" s="67" ph="1"/>
    </row>
    <row r="1202" spans="12:27" ht="19.5">
      <c r="L1202" s="67" ph="1"/>
      <c r="S1202" s="67" ph="1"/>
      <c r="AA1202" s="67" ph="1"/>
    </row>
    <row r="1203" spans="12:27" ht="19.5">
      <c r="L1203" s="67" ph="1"/>
      <c r="S1203" s="67" ph="1"/>
      <c r="AA1203" s="67" ph="1"/>
    </row>
    <row r="1204" spans="12:27" ht="19.5">
      <c r="L1204" s="67" ph="1"/>
      <c r="S1204" s="67" ph="1"/>
      <c r="AA1204" s="67" ph="1"/>
    </row>
    <row r="1205" spans="12:27" ht="19.5">
      <c r="L1205" s="67" ph="1"/>
      <c r="S1205" s="67" ph="1"/>
      <c r="AA1205" s="67" ph="1"/>
    </row>
    <row r="1206" spans="12:27" ht="19.5">
      <c r="L1206" s="67" ph="1"/>
      <c r="S1206" s="67" ph="1"/>
      <c r="AA1206" s="67" ph="1"/>
    </row>
    <row r="1207" spans="12:27" ht="19.5">
      <c r="L1207" s="67" ph="1"/>
      <c r="S1207" s="67" ph="1"/>
      <c r="AA1207" s="67" ph="1"/>
    </row>
    <row r="1208" spans="12:27" ht="19.5">
      <c r="L1208" s="67" ph="1"/>
      <c r="S1208" s="67" ph="1"/>
      <c r="AA1208" s="67" ph="1"/>
    </row>
    <row r="1209" spans="12:27" ht="19.5">
      <c r="L1209" s="67" ph="1"/>
      <c r="S1209" s="67" ph="1"/>
      <c r="AA1209" s="67" ph="1"/>
    </row>
    <row r="1210" spans="12:27" ht="19.5">
      <c r="L1210" s="67" ph="1"/>
      <c r="S1210" s="67" ph="1"/>
      <c r="AA1210" s="67" ph="1"/>
    </row>
    <row r="1211" spans="12:27" ht="19.5">
      <c r="L1211" s="67" ph="1"/>
      <c r="S1211" s="67" ph="1"/>
      <c r="AA1211" s="67" ph="1"/>
    </row>
    <row r="1212" spans="12:27" ht="19.5">
      <c r="L1212" s="67" ph="1"/>
      <c r="S1212" s="67" ph="1"/>
      <c r="AA1212" s="67" ph="1"/>
    </row>
    <row r="1213" spans="12:27" ht="19.5">
      <c r="L1213" s="67" ph="1"/>
      <c r="S1213" s="67" ph="1"/>
      <c r="AA1213" s="67" ph="1"/>
    </row>
    <row r="1214" spans="12:27" ht="19.5">
      <c r="L1214" s="67" ph="1"/>
      <c r="S1214" s="67" ph="1"/>
      <c r="AA1214" s="67" ph="1"/>
    </row>
    <row r="1215" spans="12:27" ht="19.5">
      <c r="L1215" s="67" ph="1"/>
      <c r="S1215" s="67" ph="1"/>
      <c r="AA1215" s="67" ph="1"/>
    </row>
    <row r="1216" spans="12:27" ht="19.5">
      <c r="L1216" s="67" ph="1"/>
      <c r="S1216" s="67" ph="1"/>
      <c r="AA1216" s="67" ph="1"/>
    </row>
    <row r="1217" spans="12:27" ht="19.5">
      <c r="L1217" s="67" ph="1"/>
      <c r="S1217" s="67" ph="1"/>
      <c r="AA1217" s="67" ph="1"/>
    </row>
    <row r="1218" spans="12:27" ht="19.5">
      <c r="L1218" s="67" ph="1"/>
      <c r="S1218" s="67" ph="1"/>
      <c r="AA1218" s="67" ph="1"/>
    </row>
    <row r="1219" spans="12:27" ht="19.5">
      <c r="L1219" s="67" ph="1"/>
      <c r="S1219" s="67" ph="1"/>
      <c r="AA1219" s="67" ph="1"/>
    </row>
    <row r="1220" spans="12:27" ht="19.5">
      <c r="L1220" s="67" ph="1"/>
      <c r="S1220" s="67" ph="1"/>
      <c r="AA1220" s="67" ph="1"/>
    </row>
    <row r="1221" spans="12:27" ht="19.5">
      <c r="L1221" s="67" ph="1"/>
      <c r="S1221" s="67" ph="1"/>
      <c r="AA1221" s="67" ph="1"/>
    </row>
    <row r="1222" spans="12:27" ht="19.5">
      <c r="L1222" s="67" ph="1"/>
      <c r="S1222" s="67" ph="1"/>
      <c r="AA1222" s="67" ph="1"/>
    </row>
    <row r="1223" spans="12:27" ht="19.5">
      <c r="L1223" s="67" ph="1"/>
      <c r="S1223" s="67" ph="1"/>
      <c r="AA1223" s="67" ph="1"/>
    </row>
    <row r="1224" spans="12:27" ht="19.5">
      <c r="L1224" s="67" ph="1"/>
      <c r="S1224" s="67" ph="1"/>
      <c r="AA1224" s="67" ph="1"/>
    </row>
    <row r="1225" spans="12:27" ht="19.5">
      <c r="L1225" s="67" ph="1"/>
      <c r="S1225" s="67" ph="1"/>
      <c r="AA1225" s="67" ph="1"/>
    </row>
    <row r="1226" spans="12:27" ht="19.5">
      <c r="L1226" s="67" ph="1"/>
      <c r="S1226" s="67" ph="1"/>
      <c r="AA1226" s="67" ph="1"/>
    </row>
    <row r="1227" spans="12:27" ht="19.5">
      <c r="L1227" s="67" ph="1"/>
      <c r="S1227" s="67" ph="1"/>
      <c r="AA1227" s="67" ph="1"/>
    </row>
    <row r="1228" spans="12:27" ht="19.5">
      <c r="L1228" s="67" ph="1"/>
      <c r="S1228" s="67" ph="1"/>
      <c r="AA1228" s="67" ph="1"/>
    </row>
    <row r="1229" spans="12:27" ht="19.5">
      <c r="L1229" s="67" ph="1"/>
      <c r="S1229" s="67" ph="1"/>
      <c r="AA1229" s="67" ph="1"/>
    </row>
    <row r="1230" spans="12:27" ht="19.5">
      <c r="L1230" s="67" ph="1"/>
      <c r="S1230" s="67" ph="1"/>
      <c r="AA1230" s="67" ph="1"/>
    </row>
    <row r="1231" spans="12:27" ht="19.5">
      <c r="L1231" s="67" ph="1"/>
      <c r="S1231" s="67" ph="1"/>
      <c r="AA1231" s="67" ph="1"/>
    </row>
    <row r="1232" spans="12:27" ht="19.5">
      <c r="L1232" s="67" ph="1"/>
      <c r="S1232" s="67" ph="1"/>
      <c r="AA1232" s="67" ph="1"/>
    </row>
    <row r="1233" spans="12:27" ht="19.5">
      <c r="L1233" s="67" ph="1"/>
      <c r="S1233" s="67" ph="1"/>
      <c r="AA1233" s="67" ph="1"/>
    </row>
    <row r="1234" spans="12:27" ht="19.5">
      <c r="L1234" s="67" ph="1"/>
      <c r="S1234" s="67" ph="1"/>
      <c r="AA1234" s="67" ph="1"/>
    </row>
    <row r="1235" spans="12:27" ht="19.5">
      <c r="L1235" s="67" ph="1"/>
      <c r="S1235" s="67" ph="1"/>
      <c r="AA1235" s="67" ph="1"/>
    </row>
    <row r="1236" spans="12:27" ht="19.5">
      <c r="L1236" s="67" ph="1"/>
      <c r="S1236" s="67" ph="1"/>
      <c r="AA1236" s="67" ph="1"/>
    </row>
    <row r="1237" spans="12:27" ht="19.5">
      <c r="L1237" s="67" ph="1"/>
      <c r="S1237" s="67" ph="1"/>
      <c r="AA1237" s="67" ph="1"/>
    </row>
    <row r="1238" spans="12:27" ht="19.5">
      <c r="L1238" s="67" ph="1"/>
      <c r="S1238" s="67" ph="1"/>
      <c r="AA1238" s="67" ph="1"/>
    </row>
    <row r="1239" spans="12:27" ht="19.5">
      <c r="L1239" s="67" ph="1"/>
      <c r="S1239" s="67" ph="1"/>
      <c r="AA1239" s="67" ph="1"/>
    </row>
    <row r="1240" spans="12:27" ht="19.5">
      <c r="L1240" s="67" ph="1"/>
      <c r="S1240" s="67" ph="1"/>
      <c r="AA1240" s="67" ph="1"/>
    </row>
    <row r="1241" spans="12:27" ht="19.5">
      <c r="L1241" s="67" ph="1"/>
      <c r="S1241" s="67" ph="1"/>
      <c r="AA1241" s="67" ph="1"/>
    </row>
    <row r="1242" spans="12:27" ht="19.5">
      <c r="L1242" s="67" ph="1"/>
      <c r="S1242" s="67" ph="1"/>
      <c r="AA1242" s="67" ph="1"/>
    </row>
    <row r="1243" spans="12:27" ht="19.5">
      <c r="L1243" s="67" ph="1"/>
      <c r="S1243" s="67" ph="1"/>
      <c r="AA1243" s="67" ph="1"/>
    </row>
    <row r="1244" spans="12:27" ht="19.5">
      <c r="L1244" s="67" ph="1"/>
      <c r="S1244" s="67" ph="1"/>
      <c r="AA1244" s="67" ph="1"/>
    </row>
    <row r="1245" spans="12:27" ht="19.5">
      <c r="L1245" s="67" ph="1"/>
      <c r="S1245" s="67" ph="1"/>
      <c r="AA1245" s="67" ph="1"/>
    </row>
    <row r="1246" spans="12:27" ht="19.5">
      <c r="L1246" s="67" ph="1"/>
      <c r="S1246" s="67" ph="1"/>
      <c r="AA1246" s="67" ph="1"/>
    </row>
    <row r="1247" spans="12:27" ht="19.5">
      <c r="L1247" s="67" ph="1"/>
      <c r="S1247" s="67" ph="1"/>
      <c r="AA1247" s="67" ph="1"/>
    </row>
    <row r="1248" spans="12:27" ht="19.5">
      <c r="L1248" s="67" ph="1"/>
      <c r="S1248" s="67" ph="1"/>
      <c r="AA1248" s="67" ph="1"/>
    </row>
    <row r="1249" spans="12:27" ht="19.5">
      <c r="L1249" s="67" ph="1"/>
      <c r="S1249" s="67" ph="1"/>
      <c r="AA1249" s="67" ph="1"/>
    </row>
    <row r="1250" spans="12:27" ht="19.5">
      <c r="L1250" s="67" ph="1"/>
      <c r="S1250" s="67" ph="1"/>
      <c r="AA1250" s="67" ph="1"/>
    </row>
    <row r="1251" spans="12:27" ht="19.5">
      <c r="L1251" s="67" ph="1"/>
      <c r="S1251" s="67" ph="1"/>
      <c r="AA1251" s="67" ph="1"/>
    </row>
    <row r="1252" spans="12:27" ht="19.5">
      <c r="L1252" s="67" ph="1"/>
      <c r="S1252" s="67" ph="1"/>
      <c r="AA1252" s="67" ph="1"/>
    </row>
    <row r="1253" spans="12:27" ht="19.5">
      <c r="L1253" s="67" ph="1"/>
      <c r="S1253" s="67" ph="1"/>
      <c r="AA1253" s="67" ph="1"/>
    </row>
    <row r="1254" spans="12:27" ht="19.5">
      <c r="L1254" s="67" ph="1"/>
      <c r="S1254" s="67" ph="1"/>
      <c r="AA1254" s="67" ph="1"/>
    </row>
    <row r="1255" spans="12:27" ht="19.5">
      <c r="L1255" s="67" ph="1"/>
      <c r="S1255" s="67" ph="1"/>
      <c r="AA1255" s="67" ph="1"/>
    </row>
    <row r="1256" spans="12:27" ht="19.5">
      <c r="L1256" s="67" ph="1"/>
      <c r="S1256" s="67" ph="1"/>
      <c r="AA1256" s="67" ph="1"/>
    </row>
    <row r="1257" spans="12:27" ht="19.5">
      <c r="L1257" s="67" ph="1"/>
      <c r="S1257" s="67" ph="1"/>
      <c r="AA1257" s="67" ph="1"/>
    </row>
    <row r="1258" spans="12:27" ht="19.5">
      <c r="L1258" s="67" ph="1"/>
      <c r="S1258" s="67" ph="1"/>
      <c r="AA1258" s="67" ph="1"/>
    </row>
    <row r="1259" spans="12:27" ht="19.5">
      <c r="L1259" s="67" ph="1"/>
      <c r="S1259" s="67" ph="1"/>
      <c r="AA1259" s="67" ph="1"/>
    </row>
    <row r="1260" spans="12:27" ht="19.5">
      <c r="L1260" s="67" ph="1"/>
      <c r="S1260" s="67" ph="1"/>
      <c r="AA1260" s="67" ph="1"/>
    </row>
    <row r="1261" spans="12:27" ht="19.5">
      <c r="L1261" s="67" ph="1"/>
      <c r="S1261" s="67" ph="1"/>
      <c r="AA1261" s="67" ph="1"/>
    </row>
    <row r="1262" spans="12:27" ht="19.5">
      <c r="L1262" s="67" ph="1"/>
      <c r="S1262" s="67" ph="1"/>
      <c r="AA1262" s="67" ph="1"/>
    </row>
    <row r="1263" spans="12:27" ht="19.5">
      <c r="L1263" s="67" ph="1"/>
      <c r="S1263" s="67" ph="1"/>
      <c r="AA1263" s="67" ph="1"/>
    </row>
    <row r="1264" spans="12:27" ht="19.5">
      <c r="L1264" s="67" ph="1"/>
      <c r="S1264" s="67" ph="1"/>
      <c r="AA1264" s="67" ph="1"/>
    </row>
    <row r="1265" spans="12:27" ht="19.5">
      <c r="L1265" s="67" ph="1"/>
      <c r="S1265" s="67" ph="1"/>
      <c r="AA1265" s="67" ph="1"/>
    </row>
    <row r="1266" spans="12:27" ht="19.5">
      <c r="L1266" s="67" ph="1"/>
      <c r="S1266" s="67" ph="1"/>
      <c r="AA1266" s="67" ph="1"/>
    </row>
    <row r="1267" spans="12:27" ht="19.5">
      <c r="L1267" s="67" ph="1"/>
      <c r="S1267" s="67" ph="1"/>
      <c r="AA1267" s="67" ph="1"/>
    </row>
    <row r="1268" spans="12:27" ht="19.5">
      <c r="L1268" s="67" ph="1"/>
      <c r="S1268" s="67" ph="1"/>
      <c r="AA1268" s="67" ph="1"/>
    </row>
    <row r="1269" spans="12:27" ht="19.5">
      <c r="L1269" s="67" ph="1"/>
      <c r="S1269" s="67" ph="1"/>
      <c r="AA1269" s="67" ph="1"/>
    </row>
    <row r="1270" spans="12:27" ht="19.5">
      <c r="L1270" s="67" ph="1"/>
      <c r="S1270" s="67" ph="1"/>
      <c r="AA1270" s="67" ph="1"/>
    </row>
    <row r="1271" spans="12:27" ht="19.5">
      <c r="L1271" s="67" ph="1"/>
      <c r="S1271" s="67" ph="1"/>
      <c r="AA1271" s="67" ph="1"/>
    </row>
    <row r="1272" spans="12:27" ht="19.5">
      <c r="L1272" s="67" ph="1"/>
      <c r="S1272" s="67" ph="1"/>
      <c r="AA1272" s="67" ph="1"/>
    </row>
    <row r="1273" spans="12:27" ht="19.5">
      <c r="L1273" s="67" ph="1"/>
      <c r="S1273" s="67" ph="1"/>
      <c r="AA1273" s="67" ph="1"/>
    </row>
    <row r="1274" spans="12:27" ht="19.5">
      <c r="L1274" s="67" ph="1"/>
      <c r="S1274" s="67" ph="1"/>
      <c r="AA1274" s="67" ph="1"/>
    </row>
    <row r="1275" spans="12:27" ht="19.5">
      <c r="L1275" s="67" ph="1"/>
      <c r="S1275" s="67" ph="1"/>
      <c r="AA1275" s="67" ph="1"/>
    </row>
    <row r="1276" spans="12:27" ht="19.5">
      <c r="L1276" s="67" ph="1"/>
      <c r="S1276" s="67" ph="1"/>
      <c r="AA1276" s="67" ph="1"/>
    </row>
    <row r="1277" spans="12:27" ht="19.5">
      <c r="L1277" s="67" ph="1"/>
      <c r="S1277" s="67" ph="1"/>
      <c r="AA1277" s="67" ph="1"/>
    </row>
    <row r="1278" spans="12:27" ht="19.5">
      <c r="L1278" s="67" ph="1"/>
      <c r="S1278" s="67" ph="1"/>
      <c r="AA1278" s="67" ph="1"/>
    </row>
    <row r="1279" spans="12:27" ht="19.5">
      <c r="L1279" s="67" ph="1"/>
      <c r="S1279" s="67" ph="1"/>
      <c r="AA1279" s="67" ph="1"/>
    </row>
    <row r="1280" spans="12:27" ht="19.5">
      <c r="L1280" s="67" ph="1"/>
      <c r="S1280" s="67" ph="1"/>
      <c r="AA1280" s="67" ph="1"/>
    </row>
    <row r="1281" spans="12:27" ht="19.5">
      <c r="L1281" s="67" ph="1"/>
      <c r="S1281" s="67" ph="1"/>
      <c r="AA1281" s="67" ph="1"/>
    </row>
    <row r="1282" spans="12:27" ht="19.5">
      <c r="L1282" s="67" ph="1"/>
      <c r="S1282" s="67" ph="1"/>
      <c r="AA1282" s="67" ph="1"/>
    </row>
    <row r="1283" spans="12:27" ht="19.5">
      <c r="L1283" s="67" ph="1"/>
      <c r="S1283" s="67" ph="1"/>
      <c r="AA1283" s="67" ph="1"/>
    </row>
    <row r="1284" spans="12:27" ht="19.5">
      <c r="L1284" s="67" ph="1"/>
      <c r="S1284" s="67" ph="1"/>
      <c r="AA1284" s="67" ph="1"/>
    </row>
    <row r="1285" spans="12:27" ht="19.5">
      <c r="L1285" s="67" ph="1"/>
      <c r="S1285" s="67" ph="1"/>
      <c r="AA1285" s="67" ph="1"/>
    </row>
    <row r="1286" spans="12:27" ht="19.5">
      <c r="L1286" s="67" ph="1"/>
      <c r="S1286" s="67" ph="1"/>
      <c r="AA1286" s="67" ph="1"/>
    </row>
    <row r="1287" spans="12:27" ht="19.5">
      <c r="L1287" s="67" ph="1"/>
      <c r="S1287" s="67" ph="1"/>
      <c r="AA1287" s="67" ph="1"/>
    </row>
    <row r="1288" spans="12:27" ht="19.5">
      <c r="L1288" s="67" ph="1"/>
      <c r="S1288" s="67" ph="1"/>
      <c r="AA1288" s="67" ph="1"/>
    </row>
    <row r="1289" spans="12:27" ht="19.5">
      <c r="L1289" s="67" ph="1"/>
      <c r="S1289" s="67" ph="1"/>
      <c r="AA1289" s="67" ph="1"/>
    </row>
    <row r="1290" spans="12:27" ht="19.5">
      <c r="L1290" s="67" ph="1"/>
      <c r="S1290" s="67" ph="1"/>
      <c r="AA1290" s="67" ph="1"/>
    </row>
    <row r="1291" spans="12:27" ht="19.5">
      <c r="L1291" s="67" ph="1"/>
      <c r="S1291" s="67" ph="1"/>
      <c r="AA1291" s="67" ph="1"/>
    </row>
    <row r="1292" spans="12:27" ht="19.5">
      <c r="L1292" s="67" ph="1"/>
      <c r="S1292" s="67" ph="1"/>
      <c r="AA1292" s="67" ph="1"/>
    </row>
    <row r="1293" spans="12:27" ht="19.5">
      <c r="L1293" s="67" ph="1"/>
      <c r="S1293" s="67" ph="1"/>
      <c r="AA1293" s="67" ph="1"/>
    </row>
    <row r="1294" spans="12:27" ht="19.5">
      <c r="L1294" s="67" ph="1"/>
      <c r="S1294" s="67" ph="1"/>
      <c r="AA1294" s="67" ph="1"/>
    </row>
    <row r="1295" spans="12:27" ht="19.5">
      <c r="L1295" s="67" ph="1"/>
      <c r="S1295" s="67" ph="1"/>
      <c r="AA1295" s="67" ph="1"/>
    </row>
    <row r="1296" spans="12:27" ht="19.5">
      <c r="L1296" s="67" ph="1"/>
      <c r="S1296" s="67" ph="1"/>
      <c r="AA1296" s="67" ph="1"/>
    </row>
    <row r="1297" spans="12:27" ht="19.5">
      <c r="L1297" s="67" ph="1"/>
      <c r="S1297" s="67" ph="1"/>
      <c r="AA1297" s="67" ph="1"/>
    </row>
    <row r="1298" spans="12:27" ht="19.5">
      <c r="L1298" s="67" ph="1"/>
      <c r="S1298" s="67" ph="1"/>
      <c r="AA1298" s="67" ph="1"/>
    </row>
    <row r="1299" spans="12:27" ht="19.5">
      <c r="L1299" s="67" ph="1"/>
      <c r="S1299" s="67" ph="1"/>
      <c r="AA1299" s="67" ph="1"/>
    </row>
    <row r="1300" spans="12:27" ht="19.5">
      <c r="L1300" s="67" ph="1"/>
      <c r="S1300" s="67" ph="1"/>
      <c r="AA1300" s="67" ph="1"/>
    </row>
    <row r="1301" spans="12:27" ht="19.5">
      <c r="L1301" s="67" ph="1"/>
      <c r="S1301" s="67" ph="1"/>
      <c r="AA1301" s="67" ph="1"/>
    </row>
    <row r="1302" spans="12:27" ht="19.5">
      <c r="L1302" s="67" ph="1"/>
      <c r="S1302" s="67" ph="1"/>
      <c r="AA1302" s="67" ph="1"/>
    </row>
    <row r="1303" spans="12:27" ht="19.5">
      <c r="L1303" s="67" ph="1"/>
      <c r="S1303" s="67" ph="1"/>
      <c r="AA1303" s="67" ph="1"/>
    </row>
    <row r="1304" spans="12:27" ht="19.5">
      <c r="L1304" s="67" ph="1"/>
      <c r="S1304" s="67" ph="1"/>
      <c r="AA1304" s="67" ph="1"/>
    </row>
    <row r="1305" spans="12:27" ht="19.5">
      <c r="L1305" s="67" ph="1"/>
      <c r="S1305" s="67" ph="1"/>
      <c r="AA1305" s="67" ph="1"/>
    </row>
    <row r="1306" spans="12:27" ht="19.5">
      <c r="L1306" s="67" ph="1"/>
      <c r="S1306" s="67" ph="1"/>
      <c r="AA1306" s="67" ph="1"/>
    </row>
    <row r="1307" spans="12:27" ht="19.5">
      <c r="L1307" s="67" ph="1"/>
      <c r="S1307" s="67" ph="1"/>
      <c r="AA1307" s="67" ph="1"/>
    </row>
    <row r="1308" spans="12:27" ht="19.5">
      <c r="L1308" s="67" ph="1"/>
      <c r="S1308" s="67" ph="1"/>
      <c r="AA1308" s="67" ph="1"/>
    </row>
    <row r="1309" spans="12:27" ht="19.5">
      <c r="L1309" s="67" ph="1"/>
      <c r="S1309" s="67" ph="1"/>
      <c r="AA1309" s="67" ph="1"/>
    </row>
    <row r="1310" spans="12:27" ht="19.5">
      <c r="L1310" s="67" ph="1"/>
      <c r="S1310" s="67" ph="1"/>
      <c r="AA1310" s="67" ph="1"/>
    </row>
    <row r="1311" spans="12:27" ht="19.5">
      <c r="L1311" s="67" ph="1"/>
      <c r="S1311" s="67" ph="1"/>
      <c r="AA1311" s="67" ph="1"/>
    </row>
    <row r="1312" spans="12:27" ht="19.5">
      <c r="L1312" s="67" ph="1"/>
      <c r="S1312" s="67" ph="1"/>
      <c r="AA1312" s="67" ph="1"/>
    </row>
    <row r="1313" spans="12:27" ht="19.5">
      <c r="L1313" s="67" ph="1"/>
      <c r="S1313" s="67" ph="1"/>
      <c r="AA1313" s="67" ph="1"/>
    </row>
    <row r="1314" spans="12:27" ht="19.5">
      <c r="L1314" s="67" ph="1"/>
      <c r="S1314" s="67" ph="1"/>
      <c r="AA1314" s="67" ph="1"/>
    </row>
    <row r="1315" spans="12:27" ht="19.5">
      <c r="L1315" s="67" ph="1"/>
      <c r="S1315" s="67" ph="1"/>
      <c r="AA1315" s="67" ph="1"/>
    </row>
    <row r="1316" spans="12:27" ht="19.5">
      <c r="L1316" s="67" ph="1"/>
      <c r="S1316" s="67" ph="1"/>
      <c r="AA1316" s="67" ph="1"/>
    </row>
    <row r="1317" spans="12:27" ht="19.5">
      <c r="L1317" s="67" ph="1"/>
      <c r="S1317" s="67" ph="1"/>
      <c r="AA1317" s="67" ph="1"/>
    </row>
    <row r="1318" spans="12:27" ht="19.5">
      <c r="L1318" s="67" ph="1"/>
      <c r="S1318" s="67" ph="1"/>
      <c r="AA1318" s="67" ph="1"/>
    </row>
    <row r="1319" spans="12:27" ht="19.5">
      <c r="L1319" s="67" ph="1"/>
      <c r="S1319" s="67" ph="1"/>
      <c r="AA1319" s="67" ph="1"/>
    </row>
    <row r="1320" spans="12:27" ht="19.5">
      <c r="L1320" s="67" ph="1"/>
      <c r="S1320" s="67" ph="1"/>
      <c r="AA1320" s="67" ph="1"/>
    </row>
    <row r="1321" spans="12:27" ht="19.5">
      <c r="L1321" s="67" ph="1"/>
      <c r="S1321" s="67" ph="1"/>
      <c r="AA1321" s="67" ph="1"/>
    </row>
    <row r="1322" spans="12:27" ht="19.5">
      <c r="L1322" s="67" ph="1"/>
      <c r="S1322" s="67" ph="1"/>
      <c r="AA1322" s="67" ph="1"/>
    </row>
    <row r="1323" spans="12:27" ht="19.5">
      <c r="L1323" s="67" ph="1"/>
      <c r="S1323" s="67" ph="1"/>
      <c r="AA1323" s="67" ph="1"/>
    </row>
    <row r="1324" spans="12:27" ht="19.5">
      <c r="L1324" s="67" ph="1"/>
      <c r="S1324" s="67" ph="1"/>
      <c r="AA1324" s="67" ph="1"/>
    </row>
    <row r="1325" spans="12:27" ht="19.5">
      <c r="L1325" s="67" ph="1"/>
      <c r="S1325" s="67" ph="1"/>
      <c r="AA1325" s="67" ph="1"/>
    </row>
    <row r="1326" spans="12:27" ht="19.5">
      <c r="L1326" s="67" ph="1"/>
      <c r="S1326" s="67" ph="1"/>
      <c r="AA1326" s="67" ph="1"/>
    </row>
    <row r="1327" spans="12:27" ht="19.5">
      <c r="L1327" s="67" ph="1"/>
      <c r="S1327" s="67" ph="1"/>
      <c r="AA1327" s="67" ph="1"/>
    </row>
    <row r="1328" spans="12:27" ht="19.5">
      <c r="L1328" s="67" ph="1"/>
      <c r="S1328" s="67" ph="1"/>
      <c r="AA1328" s="67" ph="1"/>
    </row>
    <row r="1329" spans="12:27" ht="19.5">
      <c r="L1329" s="67" ph="1"/>
      <c r="S1329" s="67" ph="1"/>
      <c r="AA1329" s="67" ph="1"/>
    </row>
    <row r="1330" spans="12:27" ht="19.5">
      <c r="L1330" s="67" ph="1"/>
      <c r="S1330" s="67" ph="1"/>
      <c r="AA1330" s="67" ph="1"/>
    </row>
    <row r="1331" spans="12:27" ht="19.5">
      <c r="L1331" s="67" ph="1"/>
      <c r="S1331" s="67" ph="1"/>
      <c r="AA1331" s="67" ph="1"/>
    </row>
    <row r="1332" spans="12:27" ht="19.5">
      <c r="L1332" s="67" ph="1"/>
      <c r="S1332" s="67" ph="1"/>
      <c r="AA1332" s="67" ph="1"/>
    </row>
    <row r="1333" spans="12:27" ht="19.5">
      <c r="L1333" s="67" ph="1"/>
      <c r="S1333" s="67" ph="1"/>
      <c r="AA1333" s="67" ph="1"/>
    </row>
    <row r="1334" spans="12:27" ht="19.5">
      <c r="L1334" s="67" ph="1"/>
      <c r="S1334" s="67" ph="1"/>
      <c r="AA1334" s="67" ph="1"/>
    </row>
    <row r="1335" spans="12:27" ht="19.5">
      <c r="L1335" s="67" ph="1"/>
      <c r="S1335" s="67" ph="1"/>
      <c r="AA1335" s="67" ph="1"/>
    </row>
    <row r="1336" spans="12:27" ht="19.5">
      <c r="L1336" s="67" ph="1"/>
      <c r="S1336" s="67" ph="1"/>
      <c r="AA1336" s="67" ph="1"/>
    </row>
    <row r="1337" spans="12:27" ht="19.5">
      <c r="L1337" s="67" ph="1"/>
      <c r="S1337" s="67" ph="1"/>
      <c r="AA1337" s="67" ph="1"/>
    </row>
    <row r="1338" spans="12:27" ht="19.5">
      <c r="L1338" s="67" ph="1"/>
      <c r="S1338" s="67" ph="1"/>
      <c r="AA1338" s="67" ph="1"/>
    </row>
    <row r="1339" spans="12:27" ht="19.5">
      <c r="L1339" s="67" ph="1"/>
      <c r="S1339" s="67" ph="1"/>
      <c r="AA1339" s="67" ph="1"/>
    </row>
    <row r="1340" spans="12:27" ht="19.5">
      <c r="L1340" s="67" ph="1"/>
      <c r="S1340" s="67" ph="1"/>
      <c r="AA1340" s="67" ph="1"/>
    </row>
    <row r="1341" spans="12:27" ht="19.5">
      <c r="L1341" s="67" ph="1"/>
      <c r="S1341" s="67" ph="1"/>
      <c r="AA1341" s="67" ph="1"/>
    </row>
    <row r="1342" spans="12:27" ht="19.5">
      <c r="L1342" s="67" ph="1"/>
      <c r="S1342" s="67" ph="1"/>
      <c r="AA1342" s="67" ph="1"/>
    </row>
    <row r="1343" spans="12:27" ht="19.5">
      <c r="L1343" s="67" ph="1"/>
      <c r="S1343" s="67" ph="1"/>
      <c r="AA1343" s="67" ph="1"/>
    </row>
    <row r="1344" spans="12:27" ht="19.5">
      <c r="L1344" s="67" ph="1"/>
      <c r="S1344" s="67" ph="1"/>
      <c r="AA1344" s="67" ph="1"/>
    </row>
    <row r="1345" spans="12:27" ht="19.5">
      <c r="L1345" s="67" ph="1"/>
      <c r="S1345" s="67" ph="1"/>
      <c r="AA1345" s="67" ph="1"/>
    </row>
    <row r="1346" spans="12:27" ht="19.5">
      <c r="L1346" s="67" ph="1"/>
      <c r="S1346" s="67" ph="1"/>
      <c r="AA1346" s="67" ph="1"/>
    </row>
    <row r="1347" spans="12:27" ht="19.5">
      <c r="L1347" s="67" ph="1"/>
      <c r="S1347" s="67" ph="1"/>
      <c r="AA1347" s="67" ph="1"/>
    </row>
    <row r="1348" spans="12:27" ht="19.5">
      <c r="L1348" s="67" ph="1"/>
      <c r="S1348" s="67" ph="1"/>
      <c r="AA1348" s="67" ph="1"/>
    </row>
    <row r="1349" spans="12:27" ht="19.5">
      <c r="L1349" s="67" ph="1"/>
      <c r="S1349" s="67" ph="1"/>
      <c r="AA1349" s="67" ph="1"/>
    </row>
    <row r="1350" spans="12:27" ht="19.5">
      <c r="L1350" s="67" ph="1"/>
      <c r="S1350" s="67" ph="1"/>
      <c r="AA1350" s="67" ph="1"/>
    </row>
    <row r="1351" spans="12:27" ht="19.5">
      <c r="L1351" s="67" ph="1"/>
      <c r="S1351" s="67" ph="1"/>
      <c r="AA1351" s="67" ph="1"/>
    </row>
    <row r="1352" spans="12:27" ht="19.5">
      <c r="L1352" s="67" ph="1"/>
      <c r="S1352" s="67" ph="1"/>
      <c r="AA1352" s="67" ph="1"/>
    </row>
    <row r="1353" spans="12:27" ht="19.5">
      <c r="L1353" s="67" ph="1"/>
      <c r="S1353" s="67" ph="1"/>
      <c r="AA1353" s="67" ph="1"/>
    </row>
    <row r="1354" spans="12:27" ht="19.5">
      <c r="L1354" s="67" ph="1"/>
      <c r="S1354" s="67" ph="1"/>
      <c r="AA1354" s="67" ph="1"/>
    </row>
    <row r="1355" spans="12:27" ht="19.5">
      <c r="L1355" s="67" ph="1"/>
      <c r="S1355" s="67" ph="1"/>
      <c r="AA1355" s="67" ph="1"/>
    </row>
    <row r="1356" spans="12:27" ht="19.5">
      <c r="L1356" s="67" ph="1"/>
      <c r="S1356" s="67" ph="1"/>
      <c r="AA1356" s="67" ph="1"/>
    </row>
    <row r="1357" spans="12:27" ht="19.5">
      <c r="L1357" s="67" ph="1"/>
      <c r="S1357" s="67" ph="1"/>
      <c r="AA1357" s="67" ph="1"/>
    </row>
    <row r="1358" spans="12:27" ht="19.5">
      <c r="L1358" s="67" ph="1"/>
      <c r="S1358" s="67" ph="1"/>
      <c r="AA1358" s="67" ph="1"/>
    </row>
    <row r="1359" spans="12:27" ht="19.5">
      <c r="L1359" s="67" ph="1"/>
      <c r="S1359" s="67" ph="1"/>
      <c r="AA1359" s="67" ph="1"/>
    </row>
    <row r="1360" spans="12:27" ht="19.5">
      <c r="L1360" s="67" ph="1"/>
      <c r="S1360" s="67" ph="1"/>
      <c r="AA1360" s="67" ph="1"/>
    </row>
    <row r="1361" spans="12:27" ht="19.5">
      <c r="L1361" s="67" ph="1"/>
      <c r="S1361" s="67" ph="1"/>
      <c r="AA1361" s="67" ph="1"/>
    </row>
    <row r="1362" spans="12:27" ht="19.5">
      <c r="L1362" s="67" ph="1"/>
      <c r="S1362" s="67" ph="1"/>
      <c r="AA1362" s="67" ph="1"/>
    </row>
    <row r="1363" spans="12:27" ht="19.5">
      <c r="L1363" s="67" ph="1"/>
      <c r="S1363" s="67" ph="1"/>
      <c r="AA1363" s="67" ph="1"/>
    </row>
    <row r="1364" spans="12:27" ht="19.5">
      <c r="L1364" s="67" ph="1"/>
      <c r="S1364" s="67" ph="1"/>
      <c r="AA1364" s="67" ph="1"/>
    </row>
    <row r="1365" spans="12:27" ht="19.5">
      <c r="L1365" s="67" ph="1"/>
      <c r="S1365" s="67" ph="1"/>
      <c r="AA1365" s="67" ph="1"/>
    </row>
    <row r="1366" spans="12:27" ht="19.5">
      <c r="L1366" s="67" ph="1"/>
      <c r="S1366" s="67" ph="1"/>
      <c r="AA1366" s="67" ph="1"/>
    </row>
    <row r="1367" spans="12:27" ht="19.5">
      <c r="L1367" s="67" ph="1"/>
      <c r="S1367" s="67" ph="1"/>
      <c r="AA1367" s="67" ph="1"/>
    </row>
    <row r="1368" spans="12:27" ht="19.5">
      <c r="L1368" s="67" ph="1"/>
      <c r="S1368" s="67" ph="1"/>
      <c r="AA1368" s="67" ph="1"/>
    </row>
    <row r="1369" spans="12:27" ht="19.5">
      <c r="L1369" s="67" ph="1"/>
      <c r="S1369" s="67" ph="1"/>
      <c r="AA1369" s="67" ph="1"/>
    </row>
    <row r="1370" spans="12:27" ht="19.5">
      <c r="L1370" s="67" ph="1"/>
      <c r="S1370" s="67" ph="1"/>
      <c r="AA1370" s="67" ph="1"/>
    </row>
    <row r="1371" spans="12:27" ht="19.5">
      <c r="L1371" s="67" ph="1"/>
      <c r="S1371" s="67" ph="1"/>
      <c r="AA1371" s="67" ph="1"/>
    </row>
    <row r="1372" spans="12:27" ht="19.5">
      <c r="L1372" s="67" ph="1"/>
      <c r="S1372" s="67" ph="1"/>
      <c r="AA1372" s="67" ph="1"/>
    </row>
    <row r="1373" spans="12:27" ht="19.5">
      <c r="L1373" s="67" ph="1"/>
      <c r="S1373" s="67" ph="1"/>
      <c r="AA1373" s="67" ph="1"/>
    </row>
    <row r="1374" spans="12:27" ht="19.5">
      <c r="L1374" s="67" ph="1"/>
      <c r="S1374" s="67" ph="1"/>
      <c r="AA1374" s="67" ph="1"/>
    </row>
    <row r="1375" spans="12:27" ht="19.5">
      <c r="L1375" s="67" ph="1"/>
      <c r="S1375" s="67" ph="1"/>
      <c r="AA1375" s="67" ph="1"/>
    </row>
    <row r="1376" spans="12:27" ht="19.5">
      <c r="L1376" s="67" ph="1"/>
      <c r="S1376" s="67" ph="1"/>
      <c r="AA1376" s="67" ph="1"/>
    </row>
    <row r="1377" spans="12:27" ht="19.5">
      <c r="L1377" s="67" ph="1"/>
      <c r="S1377" s="67" ph="1"/>
      <c r="AA1377" s="67" ph="1"/>
    </row>
    <row r="1378" spans="12:27" ht="19.5">
      <c r="L1378" s="67" ph="1"/>
      <c r="S1378" s="67" ph="1"/>
      <c r="AA1378" s="67" ph="1"/>
    </row>
    <row r="1379" spans="12:27" ht="19.5">
      <c r="L1379" s="67" ph="1"/>
      <c r="S1379" s="67" ph="1"/>
      <c r="AA1379" s="67" ph="1"/>
    </row>
    <row r="1380" spans="12:27" ht="19.5">
      <c r="L1380" s="67" ph="1"/>
      <c r="S1380" s="67" ph="1"/>
      <c r="AA1380" s="67" ph="1"/>
    </row>
    <row r="1381" spans="12:27" ht="19.5">
      <c r="L1381" s="67" ph="1"/>
      <c r="S1381" s="67" ph="1"/>
      <c r="AA1381" s="67" ph="1"/>
    </row>
    <row r="1382" spans="12:27" ht="19.5">
      <c r="L1382" s="67" ph="1"/>
      <c r="S1382" s="67" ph="1"/>
      <c r="AA1382" s="67" ph="1"/>
    </row>
    <row r="1383" spans="12:27" ht="19.5">
      <c r="L1383" s="67" ph="1"/>
      <c r="S1383" s="67" ph="1"/>
      <c r="AA1383" s="67" ph="1"/>
    </row>
    <row r="1384" spans="12:27" ht="19.5">
      <c r="L1384" s="67" ph="1"/>
      <c r="S1384" s="67" ph="1"/>
      <c r="AA1384" s="67" ph="1"/>
    </row>
    <row r="1385" spans="12:27" ht="19.5">
      <c r="L1385" s="67" ph="1"/>
      <c r="S1385" s="67" ph="1"/>
      <c r="AA1385" s="67" ph="1"/>
    </row>
    <row r="1386" spans="12:27" ht="19.5">
      <c r="L1386" s="67" ph="1"/>
      <c r="S1386" s="67" ph="1"/>
      <c r="AA1386" s="67" ph="1"/>
    </row>
    <row r="1387" spans="12:27" ht="19.5">
      <c r="L1387" s="67" ph="1"/>
      <c r="S1387" s="67" ph="1"/>
      <c r="AA1387" s="67" ph="1"/>
    </row>
    <row r="1388" spans="12:27" ht="19.5">
      <c r="L1388" s="67" ph="1"/>
      <c r="S1388" s="67" ph="1"/>
      <c r="AA1388" s="67" ph="1"/>
    </row>
    <row r="1389" spans="12:27" ht="19.5">
      <c r="L1389" s="67" ph="1"/>
      <c r="S1389" s="67" ph="1"/>
      <c r="AA1389" s="67" ph="1"/>
    </row>
    <row r="1390" spans="12:27" ht="19.5">
      <c r="L1390" s="67" ph="1"/>
      <c r="S1390" s="67" ph="1"/>
      <c r="AA1390" s="67" ph="1"/>
    </row>
    <row r="1391" spans="12:27" ht="19.5">
      <c r="L1391" s="67" ph="1"/>
      <c r="S1391" s="67" ph="1"/>
      <c r="AA1391" s="67" ph="1"/>
    </row>
    <row r="1392" spans="12:27" ht="19.5">
      <c r="L1392" s="67" ph="1"/>
      <c r="S1392" s="67" ph="1"/>
      <c r="AA1392" s="67" ph="1"/>
    </row>
    <row r="1393" spans="12:27" ht="19.5">
      <c r="L1393" s="67" ph="1"/>
      <c r="S1393" s="67" ph="1"/>
      <c r="AA1393" s="67" ph="1"/>
    </row>
    <row r="1394" spans="12:27" ht="19.5">
      <c r="L1394" s="67" ph="1"/>
      <c r="S1394" s="67" ph="1"/>
      <c r="AA1394" s="67" ph="1"/>
    </row>
    <row r="1395" spans="12:27" ht="19.5">
      <c r="L1395" s="67" ph="1"/>
      <c r="S1395" s="67" ph="1"/>
      <c r="AA1395" s="67" ph="1"/>
    </row>
    <row r="1396" spans="12:27" ht="19.5">
      <c r="L1396" s="67" ph="1"/>
      <c r="S1396" s="67" ph="1"/>
      <c r="AA1396" s="67" ph="1"/>
    </row>
    <row r="1397" spans="12:27" ht="19.5">
      <c r="L1397" s="67" ph="1"/>
      <c r="S1397" s="67" ph="1"/>
      <c r="AA1397" s="67" ph="1"/>
    </row>
    <row r="1398" spans="12:27" ht="19.5">
      <c r="L1398" s="67" ph="1"/>
      <c r="S1398" s="67" ph="1"/>
      <c r="AA1398" s="67" ph="1"/>
    </row>
    <row r="1399" spans="12:27" ht="19.5">
      <c r="L1399" s="67" ph="1"/>
      <c r="S1399" s="67" ph="1"/>
      <c r="AA1399" s="67" ph="1"/>
    </row>
    <row r="1400" spans="12:27" ht="19.5">
      <c r="L1400" s="67" ph="1"/>
      <c r="S1400" s="67" ph="1"/>
      <c r="AA1400" s="67" ph="1"/>
    </row>
    <row r="1401" spans="12:27" ht="19.5">
      <c r="L1401" s="67" ph="1"/>
      <c r="S1401" s="67" ph="1"/>
      <c r="AA1401" s="67" ph="1"/>
    </row>
    <row r="1402" spans="12:27" ht="19.5">
      <c r="L1402" s="67" ph="1"/>
      <c r="S1402" s="67" ph="1"/>
      <c r="AA1402" s="67" ph="1"/>
    </row>
    <row r="1403" spans="12:27" ht="19.5">
      <c r="L1403" s="67" ph="1"/>
      <c r="S1403" s="67" ph="1"/>
      <c r="AA1403" s="67" ph="1"/>
    </row>
    <row r="1404" spans="12:27" ht="19.5">
      <c r="L1404" s="67" ph="1"/>
      <c r="S1404" s="67" ph="1"/>
      <c r="AA1404" s="67" ph="1"/>
    </row>
    <row r="1405" spans="12:27" ht="19.5">
      <c r="L1405" s="67" ph="1"/>
      <c r="S1405" s="67" ph="1"/>
      <c r="AA1405" s="67" ph="1"/>
    </row>
    <row r="1406" spans="12:27" ht="19.5">
      <c r="L1406" s="67" ph="1"/>
      <c r="S1406" s="67" ph="1"/>
      <c r="AA1406" s="67" ph="1"/>
    </row>
    <row r="1407" spans="12:27" ht="19.5">
      <c r="L1407" s="67" ph="1"/>
      <c r="S1407" s="67" ph="1"/>
      <c r="AA1407" s="67" ph="1"/>
    </row>
    <row r="1408" spans="12:27" ht="19.5">
      <c r="L1408" s="67" ph="1"/>
      <c r="S1408" s="67" ph="1"/>
      <c r="AA1408" s="67" ph="1"/>
    </row>
    <row r="1409" spans="12:27" ht="19.5">
      <c r="L1409" s="67" ph="1"/>
      <c r="S1409" s="67" ph="1"/>
      <c r="AA1409" s="67" ph="1"/>
    </row>
    <row r="1410" spans="12:27" ht="19.5">
      <c r="L1410" s="67" ph="1"/>
      <c r="S1410" s="67" ph="1"/>
      <c r="AA1410" s="67" ph="1"/>
    </row>
    <row r="1411" spans="12:27" ht="19.5">
      <c r="L1411" s="67" ph="1"/>
      <c r="S1411" s="67" ph="1"/>
      <c r="AA1411" s="67" ph="1"/>
    </row>
    <row r="1412" spans="12:27" ht="19.5">
      <c r="L1412" s="67" ph="1"/>
      <c r="S1412" s="67" ph="1"/>
      <c r="AA1412" s="67" ph="1"/>
    </row>
    <row r="1413" spans="12:27" ht="19.5">
      <c r="L1413" s="67" ph="1"/>
      <c r="S1413" s="67" ph="1"/>
      <c r="AA1413" s="67" ph="1"/>
    </row>
    <row r="1414" spans="12:27" ht="19.5">
      <c r="L1414" s="67" ph="1"/>
      <c r="S1414" s="67" ph="1"/>
      <c r="AA1414" s="67" ph="1"/>
    </row>
    <row r="1415" spans="12:27" ht="19.5">
      <c r="L1415" s="67" ph="1"/>
      <c r="S1415" s="67" ph="1"/>
      <c r="AA1415" s="67" ph="1"/>
    </row>
    <row r="1416" spans="12:27" ht="19.5">
      <c r="L1416" s="67" ph="1"/>
      <c r="S1416" s="67" ph="1"/>
      <c r="AA1416" s="67" ph="1"/>
    </row>
    <row r="1417" spans="12:27" ht="19.5">
      <c r="L1417" s="67" ph="1"/>
      <c r="S1417" s="67" ph="1"/>
      <c r="AA1417" s="67" ph="1"/>
    </row>
    <row r="1418" spans="12:27" ht="19.5">
      <c r="L1418" s="67" ph="1"/>
      <c r="S1418" s="67" ph="1"/>
      <c r="AA1418" s="67" ph="1"/>
    </row>
    <row r="1419" spans="12:27" ht="19.5">
      <c r="L1419" s="67" ph="1"/>
      <c r="S1419" s="67" ph="1"/>
      <c r="AA1419" s="67" ph="1"/>
    </row>
    <row r="1420" spans="12:27" ht="19.5">
      <c r="L1420" s="67" ph="1"/>
      <c r="S1420" s="67" ph="1"/>
      <c r="AA1420" s="67" ph="1"/>
    </row>
    <row r="1421" spans="12:27" ht="19.5">
      <c r="L1421" s="67" ph="1"/>
      <c r="S1421" s="67" ph="1"/>
      <c r="AA1421" s="67" ph="1"/>
    </row>
    <row r="1422" spans="12:27" ht="19.5">
      <c r="L1422" s="67" ph="1"/>
      <c r="S1422" s="67" ph="1"/>
      <c r="AA1422" s="67" ph="1"/>
    </row>
    <row r="1423" spans="12:27" ht="19.5">
      <c r="L1423" s="67" ph="1"/>
      <c r="S1423" s="67" ph="1"/>
      <c r="AA1423" s="67" ph="1"/>
    </row>
    <row r="1424" spans="12:27" ht="19.5">
      <c r="L1424" s="67" ph="1"/>
      <c r="S1424" s="67" ph="1"/>
      <c r="AA1424" s="67" ph="1"/>
    </row>
    <row r="1425" spans="12:27" ht="19.5">
      <c r="L1425" s="67" ph="1"/>
      <c r="S1425" s="67" ph="1"/>
      <c r="AA1425" s="67" ph="1"/>
    </row>
    <row r="1426" spans="12:27" ht="19.5">
      <c r="L1426" s="67" ph="1"/>
      <c r="S1426" s="67" ph="1"/>
      <c r="AA1426" s="67" ph="1"/>
    </row>
    <row r="1427" spans="12:27" ht="19.5">
      <c r="L1427" s="67" ph="1"/>
      <c r="S1427" s="67" ph="1"/>
      <c r="AA1427" s="67" ph="1"/>
    </row>
    <row r="1428" spans="12:27" ht="19.5">
      <c r="L1428" s="67" ph="1"/>
      <c r="S1428" s="67" ph="1"/>
      <c r="AA1428" s="67" ph="1"/>
    </row>
    <row r="1429" spans="12:27" ht="19.5">
      <c r="L1429" s="67" ph="1"/>
      <c r="S1429" s="67" ph="1"/>
      <c r="AA1429" s="67" ph="1"/>
    </row>
    <row r="1430" spans="12:27" ht="19.5">
      <c r="L1430" s="67" ph="1"/>
      <c r="S1430" s="67" ph="1"/>
      <c r="AA1430" s="67" ph="1"/>
    </row>
    <row r="1431" spans="12:27" ht="19.5">
      <c r="L1431" s="67" ph="1"/>
      <c r="S1431" s="67" ph="1"/>
      <c r="AA1431" s="67" ph="1"/>
    </row>
    <row r="1432" spans="12:27" ht="19.5">
      <c r="L1432" s="67" ph="1"/>
      <c r="S1432" s="67" ph="1"/>
      <c r="AA1432" s="67" ph="1"/>
    </row>
    <row r="1433" spans="12:27" ht="19.5">
      <c r="L1433" s="67" ph="1"/>
      <c r="S1433" s="67" ph="1"/>
      <c r="AA1433" s="67" ph="1"/>
    </row>
    <row r="1434" spans="12:27" ht="19.5">
      <c r="L1434" s="67" ph="1"/>
      <c r="S1434" s="67" ph="1"/>
      <c r="AA1434" s="67" ph="1"/>
    </row>
    <row r="1435" spans="12:27" ht="19.5">
      <c r="L1435" s="67" ph="1"/>
      <c r="S1435" s="67" ph="1"/>
      <c r="AA1435" s="67" ph="1"/>
    </row>
    <row r="1436" spans="12:27" ht="19.5">
      <c r="L1436" s="67" ph="1"/>
      <c r="S1436" s="67" ph="1"/>
      <c r="AA1436" s="67" ph="1"/>
    </row>
    <row r="1437" spans="12:27" ht="19.5">
      <c r="L1437" s="67" ph="1"/>
      <c r="S1437" s="67" ph="1"/>
      <c r="AA1437" s="67" ph="1"/>
    </row>
    <row r="1438" spans="12:27" ht="19.5">
      <c r="L1438" s="67" ph="1"/>
      <c r="S1438" s="67" ph="1"/>
      <c r="AA1438" s="67" ph="1"/>
    </row>
    <row r="1439" spans="12:27" ht="19.5">
      <c r="L1439" s="67" ph="1"/>
      <c r="S1439" s="67" ph="1"/>
      <c r="AA1439" s="67" ph="1"/>
    </row>
    <row r="1440" spans="12:27" ht="19.5">
      <c r="L1440" s="67" ph="1"/>
      <c r="S1440" s="67" ph="1"/>
      <c r="AA1440" s="67" ph="1"/>
    </row>
    <row r="1441" spans="12:27" ht="19.5">
      <c r="L1441" s="67" ph="1"/>
      <c r="S1441" s="67" ph="1"/>
      <c r="AA1441" s="67" ph="1"/>
    </row>
    <row r="1442" spans="12:27" ht="19.5">
      <c r="L1442" s="67" ph="1"/>
      <c r="S1442" s="67" ph="1"/>
      <c r="AA1442" s="67" ph="1"/>
    </row>
    <row r="1443" spans="12:27" ht="19.5">
      <c r="L1443" s="67" ph="1"/>
      <c r="S1443" s="67" ph="1"/>
      <c r="AA1443" s="67" ph="1"/>
    </row>
    <row r="1444" spans="12:27" ht="19.5">
      <c r="L1444" s="67" ph="1"/>
      <c r="S1444" s="67" ph="1"/>
      <c r="AA1444" s="67" ph="1"/>
    </row>
    <row r="1445" spans="12:27" ht="19.5">
      <c r="L1445" s="67" ph="1"/>
      <c r="S1445" s="67" ph="1"/>
      <c r="AA1445" s="67" ph="1"/>
    </row>
    <row r="1446" spans="12:27" ht="19.5">
      <c r="L1446" s="67" ph="1"/>
      <c r="S1446" s="67" ph="1"/>
      <c r="AA1446" s="67" ph="1"/>
    </row>
    <row r="1447" spans="12:27" ht="19.5">
      <c r="L1447" s="67" ph="1"/>
      <c r="S1447" s="67" ph="1"/>
      <c r="AA1447" s="67" ph="1"/>
    </row>
    <row r="1448" spans="12:27" ht="19.5">
      <c r="L1448" s="67" ph="1"/>
      <c r="S1448" s="67" ph="1"/>
      <c r="AA1448" s="67" ph="1"/>
    </row>
    <row r="1449" spans="12:27" ht="19.5">
      <c r="L1449" s="67" ph="1"/>
      <c r="S1449" s="67" ph="1"/>
      <c r="AA1449" s="67" ph="1"/>
    </row>
    <row r="1450" spans="12:27" ht="19.5">
      <c r="L1450" s="67" ph="1"/>
      <c r="S1450" s="67" ph="1"/>
      <c r="AA1450" s="67" ph="1"/>
    </row>
    <row r="1451" spans="12:27" ht="19.5">
      <c r="L1451" s="67" ph="1"/>
      <c r="S1451" s="67" ph="1"/>
      <c r="AA1451" s="67" ph="1"/>
    </row>
    <row r="1452" spans="12:27" ht="19.5">
      <c r="L1452" s="67" ph="1"/>
      <c r="S1452" s="67" ph="1"/>
      <c r="AA1452" s="67" ph="1"/>
    </row>
    <row r="1453" spans="12:27" ht="19.5">
      <c r="L1453" s="67" ph="1"/>
      <c r="S1453" s="67" ph="1"/>
      <c r="AA1453" s="67" ph="1"/>
    </row>
    <row r="1454" spans="12:27" ht="19.5">
      <c r="L1454" s="67" ph="1"/>
      <c r="S1454" s="67" ph="1"/>
      <c r="AA1454" s="67" ph="1"/>
    </row>
    <row r="1455" spans="12:27" ht="19.5">
      <c r="L1455" s="67" ph="1"/>
      <c r="S1455" s="67" ph="1"/>
      <c r="AA1455" s="67" ph="1"/>
    </row>
    <row r="1456" spans="12:27" ht="19.5">
      <c r="L1456" s="67" ph="1"/>
      <c r="S1456" s="67" ph="1"/>
      <c r="AA1456" s="67" ph="1"/>
    </row>
    <row r="1457" spans="12:27" ht="19.5">
      <c r="L1457" s="67" ph="1"/>
      <c r="S1457" s="67" ph="1"/>
      <c r="AA1457" s="67" ph="1"/>
    </row>
    <row r="1458" spans="12:27" ht="19.5">
      <c r="L1458" s="67" ph="1"/>
      <c r="S1458" s="67" ph="1"/>
      <c r="AA1458" s="67" ph="1"/>
    </row>
    <row r="1459" spans="12:27" ht="19.5">
      <c r="L1459" s="67" ph="1"/>
      <c r="S1459" s="67" ph="1"/>
      <c r="AA1459" s="67" ph="1"/>
    </row>
    <row r="1460" spans="12:27" ht="19.5">
      <c r="L1460" s="67" ph="1"/>
      <c r="S1460" s="67" ph="1"/>
      <c r="AA1460" s="67" ph="1"/>
    </row>
    <row r="1461" spans="12:27" ht="19.5">
      <c r="L1461" s="67" ph="1"/>
      <c r="S1461" s="67" ph="1"/>
      <c r="AA1461" s="67" ph="1"/>
    </row>
    <row r="1462" spans="12:27" ht="19.5">
      <c r="L1462" s="67" ph="1"/>
      <c r="S1462" s="67" ph="1"/>
      <c r="AA1462" s="67" ph="1"/>
    </row>
    <row r="1463" spans="12:27" ht="19.5">
      <c r="L1463" s="67" ph="1"/>
      <c r="S1463" s="67" ph="1"/>
      <c r="AA1463" s="67" ph="1"/>
    </row>
    <row r="1464" spans="12:27" ht="19.5">
      <c r="L1464" s="67" ph="1"/>
      <c r="S1464" s="67" ph="1"/>
      <c r="AA1464" s="67" ph="1"/>
    </row>
    <row r="1465" spans="12:27" ht="19.5">
      <c r="L1465" s="67" ph="1"/>
      <c r="S1465" s="67" ph="1"/>
      <c r="AA1465" s="67" ph="1"/>
    </row>
    <row r="1466" spans="12:27" ht="19.5">
      <c r="L1466" s="67" ph="1"/>
      <c r="S1466" s="67" ph="1"/>
      <c r="AA1466" s="67" ph="1"/>
    </row>
    <row r="1467" spans="12:27" ht="19.5">
      <c r="L1467" s="67" ph="1"/>
      <c r="S1467" s="67" ph="1"/>
      <c r="AA1467" s="67" ph="1"/>
    </row>
    <row r="1468" spans="12:27" ht="19.5">
      <c r="L1468" s="67" ph="1"/>
      <c r="S1468" s="67" ph="1"/>
      <c r="AA1468" s="67" ph="1"/>
    </row>
    <row r="1469" spans="12:27" ht="19.5">
      <c r="L1469" s="67" ph="1"/>
      <c r="S1469" s="67" ph="1"/>
      <c r="AA1469" s="67" ph="1"/>
    </row>
    <row r="1470" spans="12:27" ht="19.5">
      <c r="L1470" s="67" ph="1"/>
      <c r="S1470" s="67" ph="1"/>
      <c r="AA1470" s="67" ph="1"/>
    </row>
    <row r="1471" spans="12:27" ht="19.5">
      <c r="L1471" s="67" ph="1"/>
      <c r="S1471" s="67" ph="1"/>
      <c r="AA1471" s="67" ph="1"/>
    </row>
    <row r="1472" spans="12:27" ht="19.5">
      <c r="L1472" s="67" ph="1"/>
      <c r="S1472" s="67" ph="1"/>
      <c r="AA1472" s="67" ph="1"/>
    </row>
    <row r="1473" spans="12:27" ht="19.5">
      <c r="L1473" s="67" ph="1"/>
      <c r="S1473" s="67" ph="1"/>
      <c r="AA1473" s="67" ph="1"/>
    </row>
    <row r="1474" spans="12:27" ht="19.5">
      <c r="L1474" s="67" ph="1"/>
      <c r="S1474" s="67" ph="1"/>
      <c r="AA1474" s="67" ph="1"/>
    </row>
    <row r="1475" spans="12:27" ht="19.5">
      <c r="L1475" s="67" ph="1"/>
      <c r="S1475" s="67" ph="1"/>
      <c r="AA1475" s="67" ph="1"/>
    </row>
    <row r="1476" spans="12:27" ht="19.5">
      <c r="L1476" s="67" ph="1"/>
      <c r="S1476" s="67" ph="1"/>
      <c r="AA1476" s="67" ph="1"/>
    </row>
    <row r="1477" spans="12:27" ht="19.5">
      <c r="L1477" s="67" ph="1"/>
      <c r="S1477" s="67" ph="1"/>
      <c r="AA1477" s="67" ph="1"/>
    </row>
    <row r="1478" spans="12:27" ht="19.5">
      <c r="L1478" s="67" ph="1"/>
      <c r="S1478" s="67" ph="1"/>
      <c r="AA1478" s="67" ph="1"/>
    </row>
    <row r="1479" spans="12:27" ht="19.5">
      <c r="L1479" s="67" ph="1"/>
      <c r="S1479" s="67" ph="1"/>
      <c r="AA1479" s="67" ph="1"/>
    </row>
    <row r="1480" spans="12:27" ht="19.5">
      <c r="L1480" s="67" ph="1"/>
      <c r="S1480" s="67" ph="1"/>
      <c r="AA1480" s="67" ph="1"/>
    </row>
    <row r="1481" spans="12:27" ht="19.5">
      <c r="L1481" s="67" ph="1"/>
      <c r="S1481" s="67" ph="1"/>
      <c r="AA1481" s="67" ph="1"/>
    </row>
    <row r="1482" spans="12:27" ht="19.5">
      <c r="L1482" s="67" ph="1"/>
      <c r="S1482" s="67" ph="1"/>
      <c r="AA1482" s="67" ph="1"/>
    </row>
    <row r="1483" spans="12:27" ht="19.5">
      <c r="L1483" s="67" ph="1"/>
      <c r="S1483" s="67" ph="1"/>
      <c r="AA1483" s="67" ph="1"/>
    </row>
    <row r="1484" spans="12:27" ht="19.5">
      <c r="L1484" s="67" ph="1"/>
      <c r="S1484" s="67" ph="1"/>
      <c r="AA1484" s="67" ph="1"/>
    </row>
    <row r="1485" spans="12:27" ht="19.5">
      <c r="L1485" s="67" ph="1"/>
      <c r="S1485" s="67" ph="1"/>
      <c r="AA1485" s="67" ph="1"/>
    </row>
    <row r="1486" spans="12:27" ht="19.5">
      <c r="L1486" s="67" ph="1"/>
      <c r="S1486" s="67" ph="1"/>
      <c r="AA1486" s="67" ph="1"/>
    </row>
    <row r="1487" spans="12:27" ht="19.5">
      <c r="L1487" s="67" ph="1"/>
      <c r="S1487" s="67" ph="1"/>
      <c r="AA1487" s="67" ph="1"/>
    </row>
    <row r="1488" spans="12:27" ht="19.5">
      <c r="L1488" s="67" ph="1"/>
      <c r="S1488" s="67" ph="1"/>
      <c r="AA1488" s="67" ph="1"/>
    </row>
    <row r="1489" spans="12:27" ht="19.5">
      <c r="L1489" s="67" ph="1"/>
      <c r="S1489" s="67" ph="1"/>
      <c r="AA1489" s="67" ph="1"/>
    </row>
    <row r="1490" spans="12:27" ht="19.5">
      <c r="L1490" s="67" ph="1"/>
      <c r="S1490" s="67" ph="1"/>
      <c r="AA1490" s="67" ph="1"/>
    </row>
    <row r="1491" spans="12:27" ht="19.5">
      <c r="L1491" s="67" ph="1"/>
      <c r="S1491" s="67" ph="1"/>
      <c r="AA1491" s="67" ph="1"/>
    </row>
    <row r="1492" spans="12:27" ht="19.5">
      <c r="L1492" s="67" ph="1"/>
      <c r="S1492" s="67" ph="1"/>
      <c r="AA1492" s="67" ph="1"/>
    </row>
    <row r="1493" spans="12:27" ht="19.5">
      <c r="L1493" s="67" ph="1"/>
      <c r="S1493" s="67" ph="1"/>
      <c r="AA1493" s="67" ph="1"/>
    </row>
    <row r="1494" spans="12:27" ht="19.5">
      <c r="L1494" s="67" ph="1"/>
      <c r="S1494" s="67" ph="1"/>
      <c r="AA1494" s="67" ph="1"/>
    </row>
    <row r="1495" spans="12:27" ht="19.5">
      <c r="L1495" s="67" ph="1"/>
      <c r="S1495" s="67" ph="1"/>
      <c r="AA1495" s="67" ph="1"/>
    </row>
    <row r="1496" spans="12:27" ht="19.5">
      <c r="L1496" s="67" ph="1"/>
      <c r="S1496" s="67" ph="1"/>
      <c r="AA1496" s="67" ph="1"/>
    </row>
    <row r="1497" spans="12:27" ht="19.5">
      <c r="L1497" s="67" ph="1"/>
      <c r="S1497" s="67" ph="1"/>
      <c r="AA1497" s="67" ph="1"/>
    </row>
    <row r="1498" spans="12:27" ht="19.5">
      <c r="L1498" s="67" ph="1"/>
      <c r="S1498" s="67" ph="1"/>
      <c r="AA1498" s="67" ph="1"/>
    </row>
    <row r="1499" spans="12:27" ht="19.5">
      <c r="L1499" s="67" ph="1"/>
      <c r="S1499" s="67" ph="1"/>
      <c r="AA1499" s="67" ph="1"/>
    </row>
    <row r="1500" spans="12:27" ht="19.5">
      <c r="L1500" s="67" ph="1"/>
      <c r="S1500" s="67" ph="1"/>
      <c r="AA1500" s="67" ph="1"/>
    </row>
    <row r="1501" spans="12:27" ht="19.5">
      <c r="L1501" s="67" ph="1"/>
      <c r="S1501" s="67" ph="1"/>
      <c r="AA1501" s="67" ph="1"/>
    </row>
    <row r="1502" spans="12:27" ht="19.5">
      <c r="L1502" s="67" ph="1"/>
      <c r="S1502" s="67" ph="1"/>
      <c r="AA1502" s="67" ph="1"/>
    </row>
    <row r="1503" spans="12:27" ht="19.5">
      <c r="L1503" s="67" ph="1"/>
      <c r="S1503" s="67" ph="1"/>
      <c r="AA1503" s="67" ph="1"/>
    </row>
    <row r="1504" spans="12:27" ht="19.5">
      <c r="L1504" s="67" ph="1"/>
      <c r="S1504" s="67" ph="1"/>
      <c r="AA1504" s="67" ph="1"/>
    </row>
    <row r="1505" spans="12:27" ht="19.5">
      <c r="L1505" s="67" ph="1"/>
      <c r="S1505" s="67" ph="1"/>
      <c r="AA1505" s="67" ph="1"/>
    </row>
    <row r="1506" spans="12:27" ht="19.5">
      <c r="L1506" s="67" ph="1"/>
      <c r="S1506" s="67" ph="1"/>
      <c r="AA1506" s="67" ph="1"/>
    </row>
    <row r="1507" spans="12:27" ht="19.5">
      <c r="L1507" s="67" ph="1"/>
      <c r="S1507" s="67" ph="1"/>
      <c r="AA1507" s="67" ph="1"/>
    </row>
    <row r="1508" spans="12:27" ht="19.5">
      <c r="L1508" s="67" ph="1"/>
      <c r="S1508" s="67" ph="1"/>
      <c r="AA1508" s="67" ph="1"/>
    </row>
    <row r="1509" spans="12:27" ht="19.5">
      <c r="L1509" s="67" ph="1"/>
      <c r="S1509" s="67" ph="1"/>
      <c r="AA1509" s="67" ph="1"/>
    </row>
    <row r="1510" spans="12:27" ht="19.5">
      <c r="L1510" s="67" ph="1"/>
      <c r="S1510" s="67" ph="1"/>
      <c r="AA1510" s="67" ph="1"/>
    </row>
    <row r="1511" spans="12:27" ht="19.5">
      <c r="L1511" s="67" ph="1"/>
      <c r="S1511" s="67" ph="1"/>
      <c r="AA1511" s="67" ph="1"/>
    </row>
    <row r="1512" spans="12:27" ht="19.5">
      <c r="L1512" s="67" ph="1"/>
      <c r="S1512" s="67" ph="1"/>
      <c r="AA1512" s="67" ph="1"/>
    </row>
    <row r="1513" spans="12:27" ht="19.5">
      <c r="L1513" s="67" ph="1"/>
      <c r="S1513" s="67" ph="1"/>
      <c r="AA1513" s="67" ph="1"/>
    </row>
    <row r="1514" spans="12:27" ht="19.5">
      <c r="L1514" s="67" ph="1"/>
      <c r="S1514" s="67" ph="1"/>
      <c r="AA1514" s="67" ph="1"/>
    </row>
    <row r="1515" spans="12:27" ht="19.5">
      <c r="L1515" s="67" ph="1"/>
      <c r="S1515" s="67" ph="1"/>
      <c r="AA1515" s="67" ph="1"/>
    </row>
    <row r="1516" spans="12:27" ht="19.5">
      <c r="L1516" s="67" ph="1"/>
      <c r="S1516" s="67" ph="1"/>
      <c r="AA1516" s="67" ph="1"/>
    </row>
    <row r="1517" spans="12:27" ht="19.5">
      <c r="L1517" s="67" ph="1"/>
      <c r="S1517" s="67" ph="1"/>
      <c r="AA1517" s="67" ph="1"/>
    </row>
    <row r="1518" spans="12:27" ht="19.5">
      <c r="L1518" s="67" ph="1"/>
      <c r="S1518" s="67" ph="1"/>
      <c r="AA1518" s="67" ph="1"/>
    </row>
    <row r="1519" spans="12:27" ht="19.5">
      <c r="L1519" s="67" ph="1"/>
      <c r="S1519" s="67" ph="1"/>
      <c r="AA1519" s="67" ph="1"/>
    </row>
    <row r="1520" spans="12:27" ht="19.5">
      <c r="L1520" s="67" ph="1"/>
      <c r="S1520" s="67" ph="1"/>
      <c r="AA1520" s="67" ph="1"/>
    </row>
    <row r="1521" spans="12:27" ht="19.5">
      <c r="L1521" s="67" ph="1"/>
      <c r="S1521" s="67" ph="1"/>
      <c r="AA1521" s="67" ph="1"/>
    </row>
    <row r="1522" spans="12:27" ht="19.5">
      <c r="L1522" s="67" ph="1"/>
      <c r="S1522" s="67" ph="1"/>
      <c r="AA1522" s="67" ph="1"/>
    </row>
    <row r="1523" spans="12:27" ht="19.5">
      <c r="L1523" s="67" ph="1"/>
      <c r="S1523" s="67" ph="1"/>
      <c r="AA1523" s="67" ph="1"/>
    </row>
    <row r="1524" spans="12:27" ht="19.5">
      <c r="L1524" s="67" ph="1"/>
      <c r="S1524" s="67" ph="1"/>
      <c r="AA1524" s="67" ph="1"/>
    </row>
    <row r="1525" spans="12:27" ht="19.5">
      <c r="L1525" s="67" ph="1"/>
      <c r="S1525" s="67" ph="1"/>
      <c r="AA1525" s="67" ph="1"/>
    </row>
    <row r="1526" spans="12:27" ht="19.5">
      <c r="L1526" s="67" ph="1"/>
      <c r="S1526" s="67" ph="1"/>
      <c r="AA1526" s="67" ph="1"/>
    </row>
    <row r="1527" spans="12:27" ht="19.5">
      <c r="L1527" s="67" ph="1"/>
      <c r="S1527" s="67" ph="1"/>
      <c r="AA1527" s="67" ph="1"/>
    </row>
    <row r="1528" spans="12:27" ht="19.5">
      <c r="L1528" s="67" ph="1"/>
      <c r="S1528" s="67" ph="1"/>
      <c r="AA1528" s="67" ph="1"/>
    </row>
    <row r="1529" spans="12:27" ht="19.5">
      <c r="L1529" s="67" ph="1"/>
      <c r="S1529" s="67" ph="1"/>
      <c r="AA1529" s="67" ph="1"/>
    </row>
    <row r="1530" spans="12:27" ht="19.5">
      <c r="L1530" s="67" ph="1"/>
      <c r="S1530" s="67" ph="1"/>
      <c r="AA1530" s="67" ph="1"/>
    </row>
    <row r="1531" spans="12:27" ht="19.5">
      <c r="L1531" s="67" ph="1"/>
      <c r="S1531" s="67" ph="1"/>
      <c r="AA1531" s="67" ph="1"/>
    </row>
    <row r="1532" spans="12:27" ht="19.5">
      <c r="L1532" s="67" ph="1"/>
      <c r="S1532" s="67" ph="1"/>
      <c r="AA1532" s="67" ph="1"/>
    </row>
    <row r="1533" spans="12:27" ht="19.5">
      <c r="L1533" s="67" ph="1"/>
      <c r="S1533" s="67" ph="1"/>
      <c r="AA1533" s="67" ph="1"/>
    </row>
    <row r="1534" spans="12:27" ht="19.5">
      <c r="L1534" s="67" ph="1"/>
      <c r="S1534" s="67" ph="1"/>
      <c r="AA1534" s="67" ph="1"/>
    </row>
    <row r="1535" spans="12:27" ht="19.5">
      <c r="L1535" s="67" ph="1"/>
      <c r="S1535" s="67" ph="1"/>
      <c r="AA1535" s="67" ph="1"/>
    </row>
    <row r="1536" spans="12:27" ht="19.5">
      <c r="L1536" s="67" ph="1"/>
      <c r="S1536" s="67" ph="1"/>
      <c r="AA1536" s="67" ph="1"/>
    </row>
    <row r="1537" spans="12:27" ht="19.5">
      <c r="L1537" s="67" ph="1"/>
      <c r="S1537" s="67" ph="1"/>
      <c r="AA1537" s="67" ph="1"/>
    </row>
    <row r="1538" spans="12:27" ht="19.5">
      <c r="L1538" s="67" ph="1"/>
      <c r="S1538" s="67" ph="1"/>
      <c r="AA1538" s="67" ph="1"/>
    </row>
    <row r="1539" spans="12:27" ht="19.5">
      <c r="L1539" s="67" ph="1"/>
      <c r="S1539" s="67" ph="1"/>
      <c r="AA1539" s="67" ph="1"/>
    </row>
    <row r="1540" spans="12:27" ht="19.5">
      <c r="L1540" s="67" ph="1"/>
      <c r="S1540" s="67" ph="1"/>
      <c r="AA1540" s="67" ph="1"/>
    </row>
    <row r="1541" spans="12:27" ht="19.5">
      <c r="L1541" s="67" ph="1"/>
      <c r="S1541" s="67" ph="1"/>
      <c r="AA1541" s="67" ph="1"/>
    </row>
    <row r="1542" spans="12:27" ht="19.5">
      <c r="L1542" s="67" ph="1"/>
      <c r="S1542" s="67" ph="1"/>
      <c r="AA1542" s="67" ph="1"/>
    </row>
    <row r="1543" spans="12:27" ht="19.5">
      <c r="L1543" s="67" ph="1"/>
      <c r="S1543" s="67" ph="1"/>
      <c r="AA1543" s="67" ph="1"/>
    </row>
    <row r="1544" spans="12:27" ht="19.5">
      <c r="L1544" s="67" ph="1"/>
      <c r="S1544" s="67" ph="1"/>
      <c r="AA1544" s="67" ph="1"/>
    </row>
    <row r="1545" spans="12:27" ht="19.5">
      <c r="L1545" s="67" ph="1"/>
      <c r="S1545" s="67" ph="1"/>
      <c r="AA1545" s="67" ph="1"/>
    </row>
    <row r="1546" spans="12:27" ht="19.5">
      <c r="L1546" s="67" ph="1"/>
      <c r="S1546" s="67" ph="1"/>
      <c r="AA1546" s="67" ph="1"/>
    </row>
    <row r="1547" spans="12:27" ht="19.5">
      <c r="L1547" s="67" ph="1"/>
      <c r="S1547" s="67" ph="1"/>
      <c r="AA1547" s="67" ph="1"/>
    </row>
    <row r="1548" spans="12:27" ht="19.5">
      <c r="L1548" s="67" ph="1"/>
      <c r="S1548" s="67" ph="1"/>
      <c r="AA1548" s="67" ph="1"/>
    </row>
    <row r="1549" spans="12:27" ht="19.5">
      <c r="L1549" s="67" ph="1"/>
      <c r="S1549" s="67" ph="1"/>
      <c r="AA1549" s="67" ph="1"/>
    </row>
    <row r="1550" spans="12:27" ht="19.5">
      <c r="L1550" s="67" ph="1"/>
      <c r="S1550" s="67" ph="1"/>
      <c r="AA1550" s="67" ph="1"/>
    </row>
    <row r="1551" spans="12:27" ht="19.5">
      <c r="L1551" s="67" ph="1"/>
      <c r="S1551" s="67" ph="1"/>
      <c r="AA1551" s="67" ph="1"/>
    </row>
    <row r="1552" spans="12:27" ht="19.5">
      <c r="L1552" s="67" ph="1"/>
      <c r="S1552" s="67" ph="1"/>
      <c r="AA1552" s="67" ph="1"/>
    </row>
    <row r="1553" spans="12:27" ht="19.5">
      <c r="L1553" s="67" ph="1"/>
      <c r="S1553" s="67" ph="1"/>
      <c r="AA1553" s="67" ph="1"/>
    </row>
    <row r="1554" spans="12:27" ht="19.5">
      <c r="L1554" s="67" ph="1"/>
      <c r="S1554" s="67" ph="1"/>
      <c r="AA1554" s="67" ph="1"/>
    </row>
    <row r="1555" spans="12:27" ht="19.5">
      <c r="L1555" s="67" ph="1"/>
      <c r="S1555" s="67" ph="1"/>
      <c r="AA1555" s="67" ph="1"/>
    </row>
    <row r="1556" spans="12:27" ht="19.5">
      <c r="L1556" s="67" ph="1"/>
      <c r="S1556" s="67" ph="1"/>
      <c r="AA1556" s="67" ph="1"/>
    </row>
    <row r="1557" spans="12:27" ht="19.5">
      <c r="L1557" s="67" ph="1"/>
      <c r="S1557" s="67" ph="1"/>
      <c r="AA1557" s="67" ph="1"/>
    </row>
    <row r="1558" spans="12:27" ht="19.5">
      <c r="L1558" s="67" ph="1"/>
      <c r="S1558" s="67" ph="1"/>
      <c r="AA1558" s="67" ph="1"/>
    </row>
    <row r="1559" spans="12:27" ht="19.5">
      <c r="L1559" s="67" ph="1"/>
      <c r="S1559" s="67" ph="1"/>
      <c r="AA1559" s="67" ph="1"/>
    </row>
    <row r="1560" spans="12:27" ht="19.5">
      <c r="L1560" s="67" ph="1"/>
      <c r="S1560" s="67" ph="1"/>
      <c r="AA1560" s="67" ph="1"/>
    </row>
    <row r="1561" spans="12:27" ht="19.5">
      <c r="L1561" s="67" ph="1"/>
      <c r="S1561" s="67" ph="1"/>
      <c r="AA1561" s="67" ph="1"/>
    </row>
    <row r="1562" spans="12:27" ht="19.5">
      <c r="L1562" s="67" ph="1"/>
      <c r="S1562" s="67" ph="1"/>
      <c r="AA1562" s="67" ph="1"/>
    </row>
    <row r="1563" spans="12:27" ht="19.5">
      <c r="L1563" s="67" ph="1"/>
      <c r="S1563" s="67" ph="1"/>
      <c r="AA1563" s="67" ph="1"/>
    </row>
    <row r="1564" spans="12:27" ht="19.5">
      <c r="L1564" s="67" ph="1"/>
      <c r="S1564" s="67" ph="1"/>
      <c r="AA1564" s="67" ph="1"/>
    </row>
    <row r="1565" spans="12:27" ht="19.5">
      <c r="L1565" s="67" ph="1"/>
      <c r="S1565" s="67" ph="1"/>
      <c r="AA1565" s="67" ph="1"/>
    </row>
    <row r="1566" spans="12:27" ht="19.5">
      <c r="L1566" s="67" ph="1"/>
      <c r="S1566" s="67" ph="1"/>
      <c r="AA1566" s="67" ph="1"/>
    </row>
    <row r="1567" spans="12:27" ht="19.5">
      <c r="L1567" s="67" ph="1"/>
      <c r="S1567" s="67" ph="1"/>
      <c r="AA1567" s="67" ph="1"/>
    </row>
    <row r="1568" spans="12:27" ht="19.5">
      <c r="L1568" s="67" ph="1"/>
      <c r="S1568" s="67" ph="1"/>
      <c r="AA1568" s="67" ph="1"/>
    </row>
    <row r="1569" spans="12:27" ht="19.5">
      <c r="L1569" s="67" ph="1"/>
      <c r="S1569" s="67" ph="1"/>
      <c r="AA1569" s="67" ph="1"/>
    </row>
    <row r="1570" spans="12:27" ht="19.5">
      <c r="L1570" s="67" ph="1"/>
      <c r="S1570" s="67" ph="1"/>
      <c r="AA1570" s="67" ph="1"/>
    </row>
    <row r="1571" spans="12:27" ht="19.5">
      <c r="L1571" s="67" ph="1"/>
      <c r="S1571" s="67" ph="1"/>
      <c r="AA1571" s="67" ph="1"/>
    </row>
    <row r="1572" spans="12:27" ht="19.5">
      <c r="L1572" s="67" ph="1"/>
      <c r="S1572" s="67" ph="1"/>
      <c r="AA1572" s="67" ph="1"/>
    </row>
    <row r="1573" spans="12:27" ht="19.5">
      <c r="L1573" s="67" ph="1"/>
      <c r="S1573" s="67" ph="1"/>
      <c r="AA1573" s="67" ph="1"/>
    </row>
    <row r="1574" spans="12:27" ht="19.5">
      <c r="L1574" s="67" ph="1"/>
      <c r="S1574" s="67" ph="1"/>
      <c r="AA1574" s="67" ph="1"/>
    </row>
    <row r="1575" spans="12:27" ht="19.5">
      <c r="L1575" s="67" ph="1"/>
      <c r="S1575" s="67" ph="1"/>
      <c r="AA1575" s="67" ph="1"/>
    </row>
    <row r="1576" spans="12:27" ht="19.5">
      <c r="L1576" s="67" ph="1"/>
      <c r="S1576" s="67" ph="1"/>
      <c r="AA1576" s="67" ph="1"/>
    </row>
    <row r="1577" spans="12:27" ht="19.5">
      <c r="L1577" s="67" ph="1"/>
      <c r="S1577" s="67" ph="1"/>
      <c r="AA1577" s="67" ph="1"/>
    </row>
    <row r="1578" spans="12:27" ht="19.5">
      <c r="L1578" s="67" ph="1"/>
      <c r="S1578" s="67" ph="1"/>
      <c r="AA1578" s="67" ph="1"/>
    </row>
    <row r="1579" spans="12:27" ht="19.5">
      <c r="L1579" s="67" ph="1"/>
      <c r="S1579" s="67" ph="1"/>
      <c r="AA1579" s="67" ph="1"/>
    </row>
    <row r="1580" spans="12:27" ht="19.5">
      <c r="L1580" s="67" ph="1"/>
      <c r="S1580" s="67" ph="1"/>
      <c r="AA1580" s="67" ph="1"/>
    </row>
    <row r="1581" spans="12:27" ht="19.5">
      <c r="L1581" s="67" ph="1"/>
      <c r="S1581" s="67" ph="1"/>
      <c r="AA1581" s="67" ph="1"/>
    </row>
    <row r="1582" spans="12:27" ht="19.5">
      <c r="L1582" s="67" ph="1"/>
      <c r="S1582" s="67" ph="1"/>
      <c r="AA1582" s="67" ph="1"/>
    </row>
    <row r="1583" spans="12:27" ht="19.5">
      <c r="L1583" s="67" ph="1"/>
      <c r="S1583" s="67" ph="1"/>
      <c r="AA1583" s="67" ph="1"/>
    </row>
    <row r="1584" spans="12:27" ht="19.5">
      <c r="L1584" s="67" ph="1"/>
      <c r="S1584" s="67" ph="1"/>
      <c r="AA1584" s="67" ph="1"/>
    </row>
    <row r="1585" spans="12:27" ht="19.5">
      <c r="L1585" s="67" ph="1"/>
      <c r="S1585" s="67" ph="1"/>
      <c r="AA1585" s="67" ph="1"/>
    </row>
    <row r="1586" spans="12:27" ht="19.5">
      <c r="L1586" s="67" ph="1"/>
      <c r="S1586" s="67" ph="1"/>
      <c r="AA1586" s="67" ph="1"/>
    </row>
    <row r="1587" spans="12:27" ht="19.5">
      <c r="L1587" s="67" ph="1"/>
      <c r="S1587" s="67" ph="1"/>
      <c r="AA1587" s="67" ph="1"/>
    </row>
    <row r="1588" spans="12:27" ht="19.5">
      <c r="L1588" s="67" ph="1"/>
      <c r="S1588" s="67" ph="1"/>
      <c r="AA1588" s="67" ph="1"/>
    </row>
    <row r="1589" spans="12:27" ht="19.5">
      <c r="L1589" s="67" ph="1"/>
      <c r="S1589" s="67" ph="1"/>
      <c r="AA1589" s="67" ph="1"/>
    </row>
    <row r="1590" spans="12:27" ht="19.5">
      <c r="L1590" s="67" ph="1"/>
      <c r="S1590" s="67" ph="1"/>
      <c r="AA1590" s="67" ph="1"/>
    </row>
    <row r="1591" spans="12:27" ht="19.5">
      <c r="L1591" s="67" ph="1"/>
      <c r="S1591" s="67" ph="1"/>
      <c r="AA1591" s="67" ph="1"/>
    </row>
    <row r="1592" spans="12:27" ht="19.5">
      <c r="L1592" s="67" ph="1"/>
      <c r="S1592" s="67" ph="1"/>
      <c r="AA1592" s="67" ph="1"/>
    </row>
    <row r="1593" spans="12:27" ht="19.5">
      <c r="L1593" s="67" ph="1"/>
      <c r="S1593" s="67" ph="1"/>
      <c r="AA1593" s="67" ph="1"/>
    </row>
    <row r="1594" spans="12:27" ht="19.5">
      <c r="L1594" s="67" ph="1"/>
      <c r="S1594" s="67" ph="1"/>
      <c r="AA1594" s="67" ph="1"/>
    </row>
    <row r="1595" spans="12:27" ht="19.5">
      <c r="L1595" s="67" ph="1"/>
      <c r="S1595" s="67" ph="1"/>
      <c r="AA1595" s="67" ph="1"/>
    </row>
    <row r="1596" spans="12:27" ht="19.5">
      <c r="L1596" s="67" ph="1"/>
      <c r="S1596" s="67" ph="1"/>
      <c r="AA1596" s="67" ph="1"/>
    </row>
    <row r="1597" spans="12:27" ht="19.5">
      <c r="L1597" s="67" ph="1"/>
      <c r="S1597" s="67" ph="1"/>
      <c r="AA1597" s="67" ph="1"/>
    </row>
    <row r="1598" spans="12:27" ht="19.5">
      <c r="L1598" s="67" ph="1"/>
      <c r="S1598" s="67" ph="1"/>
      <c r="AA1598" s="67" ph="1"/>
    </row>
    <row r="1599" spans="12:27" ht="19.5">
      <c r="L1599" s="67" ph="1"/>
      <c r="S1599" s="67" ph="1"/>
      <c r="AA1599" s="67" ph="1"/>
    </row>
    <row r="1600" spans="12:27" ht="19.5">
      <c r="L1600" s="67" ph="1"/>
      <c r="S1600" s="67" ph="1"/>
      <c r="AA1600" s="67" ph="1"/>
    </row>
    <row r="1601" spans="12:27" ht="19.5">
      <c r="L1601" s="67" ph="1"/>
      <c r="S1601" s="67" ph="1"/>
      <c r="AA1601" s="67" ph="1"/>
    </row>
    <row r="1602" spans="12:27" ht="19.5">
      <c r="L1602" s="67" ph="1"/>
      <c r="S1602" s="67" ph="1"/>
      <c r="AA1602" s="67" ph="1"/>
    </row>
    <row r="1603" spans="12:27" ht="19.5">
      <c r="L1603" s="67" ph="1"/>
      <c r="S1603" s="67" ph="1"/>
      <c r="AA1603" s="67" ph="1"/>
    </row>
    <row r="1604" spans="12:27" ht="19.5">
      <c r="L1604" s="67" ph="1"/>
      <c r="S1604" s="67" ph="1"/>
      <c r="AA1604" s="67" ph="1"/>
    </row>
    <row r="1605" spans="12:27" ht="19.5">
      <c r="L1605" s="67" ph="1"/>
      <c r="S1605" s="67" ph="1"/>
      <c r="AA1605" s="67" ph="1"/>
    </row>
    <row r="1606" spans="12:27" ht="19.5">
      <c r="L1606" s="67" ph="1"/>
      <c r="S1606" s="67" ph="1"/>
      <c r="AA1606" s="67" ph="1"/>
    </row>
    <row r="1607" spans="12:27" ht="19.5">
      <c r="L1607" s="67" ph="1"/>
      <c r="S1607" s="67" ph="1"/>
      <c r="AA1607" s="67" ph="1"/>
    </row>
    <row r="1608" spans="12:27" ht="19.5">
      <c r="L1608" s="67" ph="1"/>
      <c r="S1608" s="67" ph="1"/>
      <c r="AA1608" s="67" ph="1"/>
    </row>
    <row r="1609" spans="12:27" ht="19.5">
      <c r="L1609" s="67" ph="1"/>
      <c r="S1609" s="67" ph="1"/>
      <c r="AA1609" s="67" ph="1"/>
    </row>
    <row r="1610" spans="12:27" ht="19.5">
      <c r="L1610" s="67" ph="1"/>
      <c r="S1610" s="67" ph="1"/>
      <c r="AA1610" s="67" ph="1"/>
    </row>
    <row r="1611" spans="12:27" ht="19.5">
      <c r="L1611" s="67" ph="1"/>
      <c r="S1611" s="67" ph="1"/>
      <c r="AA1611" s="67" ph="1"/>
    </row>
    <row r="1612" spans="12:27" ht="19.5">
      <c r="L1612" s="67" ph="1"/>
      <c r="S1612" s="67" ph="1"/>
      <c r="AA1612" s="67" ph="1"/>
    </row>
    <row r="1613" spans="12:27" ht="19.5">
      <c r="L1613" s="67" ph="1"/>
      <c r="S1613" s="67" ph="1"/>
      <c r="AA1613" s="67" ph="1"/>
    </row>
    <row r="1614" spans="12:27" ht="19.5">
      <c r="L1614" s="67" ph="1"/>
      <c r="S1614" s="67" ph="1"/>
      <c r="AA1614" s="67" ph="1"/>
    </row>
    <row r="1615" spans="12:27" ht="19.5">
      <c r="L1615" s="67" ph="1"/>
      <c r="S1615" s="67" ph="1"/>
      <c r="AA1615" s="67" ph="1"/>
    </row>
    <row r="1616" spans="12:27" ht="19.5">
      <c r="L1616" s="67" ph="1"/>
      <c r="S1616" s="67" ph="1"/>
      <c r="AA1616" s="67" ph="1"/>
    </row>
    <row r="1617" spans="12:27" ht="19.5">
      <c r="L1617" s="67" ph="1"/>
      <c r="S1617" s="67" ph="1"/>
      <c r="AA1617" s="67" ph="1"/>
    </row>
    <row r="1618" spans="12:27" ht="19.5">
      <c r="L1618" s="67" ph="1"/>
      <c r="S1618" s="67" ph="1"/>
      <c r="AA1618" s="67" ph="1"/>
    </row>
    <row r="1619" spans="12:27" ht="19.5">
      <c r="L1619" s="67" ph="1"/>
      <c r="S1619" s="67" ph="1"/>
      <c r="AA1619" s="67" ph="1"/>
    </row>
    <row r="1620" spans="12:27" ht="19.5">
      <c r="L1620" s="67" ph="1"/>
      <c r="S1620" s="67" ph="1"/>
      <c r="AA1620" s="67" ph="1"/>
    </row>
    <row r="1621" spans="12:27" ht="19.5">
      <c r="L1621" s="67" ph="1"/>
      <c r="S1621" s="67" ph="1"/>
      <c r="AA1621" s="67" ph="1"/>
    </row>
    <row r="1622" spans="12:27" ht="19.5">
      <c r="L1622" s="67" ph="1"/>
      <c r="S1622" s="67" ph="1"/>
      <c r="AA1622" s="67" ph="1"/>
    </row>
    <row r="1623" spans="12:27" ht="19.5">
      <c r="L1623" s="67" ph="1"/>
      <c r="S1623" s="67" ph="1"/>
      <c r="AA1623" s="67" ph="1"/>
    </row>
    <row r="1624" spans="12:27" ht="19.5">
      <c r="L1624" s="67" ph="1"/>
      <c r="S1624" s="67" ph="1"/>
      <c r="AA1624" s="67" ph="1"/>
    </row>
    <row r="1625" spans="12:27" ht="19.5">
      <c r="L1625" s="67" ph="1"/>
      <c r="S1625" s="67" ph="1"/>
      <c r="AA1625" s="67" ph="1"/>
    </row>
    <row r="1626" spans="12:27" ht="19.5">
      <c r="L1626" s="67" ph="1"/>
      <c r="S1626" s="67" ph="1"/>
      <c r="AA1626" s="67" ph="1"/>
    </row>
    <row r="1627" spans="12:27" ht="19.5">
      <c r="L1627" s="67" ph="1"/>
      <c r="S1627" s="67" ph="1"/>
      <c r="AA1627" s="67" ph="1"/>
    </row>
    <row r="1628" spans="12:27" ht="19.5">
      <c r="L1628" s="67" ph="1"/>
      <c r="S1628" s="67" ph="1"/>
      <c r="AA1628" s="67" ph="1"/>
    </row>
    <row r="1629" spans="12:27" ht="19.5">
      <c r="L1629" s="67" ph="1"/>
      <c r="S1629" s="67" ph="1"/>
      <c r="AA1629" s="67" ph="1"/>
    </row>
    <row r="1630" spans="12:27" ht="19.5">
      <c r="L1630" s="67" ph="1"/>
      <c r="S1630" s="67" ph="1"/>
      <c r="AA1630" s="67" ph="1"/>
    </row>
    <row r="1631" spans="12:27" ht="19.5">
      <c r="L1631" s="67" ph="1"/>
      <c r="S1631" s="67" ph="1"/>
      <c r="AA1631" s="67" ph="1"/>
    </row>
    <row r="1632" spans="12:27" ht="19.5">
      <c r="L1632" s="67" ph="1"/>
      <c r="S1632" s="67" ph="1"/>
      <c r="AA1632" s="67" ph="1"/>
    </row>
    <row r="1633" spans="12:27" ht="19.5">
      <c r="L1633" s="67" ph="1"/>
      <c r="S1633" s="67" ph="1"/>
      <c r="AA1633" s="67" ph="1"/>
    </row>
    <row r="1634" spans="12:27" ht="19.5">
      <c r="L1634" s="67" ph="1"/>
      <c r="S1634" s="67" ph="1"/>
      <c r="AA1634" s="67" ph="1"/>
    </row>
    <row r="1635" spans="12:27" ht="19.5">
      <c r="L1635" s="67" ph="1"/>
      <c r="S1635" s="67" ph="1"/>
      <c r="AA1635" s="67" ph="1"/>
    </row>
    <row r="1636" spans="12:27" ht="19.5">
      <c r="L1636" s="67" ph="1"/>
      <c r="S1636" s="67" ph="1"/>
      <c r="AA1636" s="67" ph="1"/>
    </row>
    <row r="1637" spans="12:27" ht="19.5">
      <c r="L1637" s="67" ph="1"/>
      <c r="S1637" s="67" ph="1"/>
      <c r="AA1637" s="67" ph="1"/>
    </row>
    <row r="1638" spans="12:27" ht="19.5">
      <c r="L1638" s="67" ph="1"/>
      <c r="S1638" s="67" ph="1"/>
      <c r="AA1638" s="67" ph="1"/>
    </row>
    <row r="1639" spans="12:27" ht="19.5">
      <c r="L1639" s="67" ph="1"/>
      <c r="S1639" s="67" ph="1"/>
      <c r="AA1639" s="67" ph="1"/>
    </row>
    <row r="1640" spans="12:27" ht="19.5">
      <c r="L1640" s="67" ph="1"/>
      <c r="S1640" s="67" ph="1"/>
      <c r="AA1640" s="67" ph="1"/>
    </row>
    <row r="1641" spans="12:27" ht="19.5">
      <c r="L1641" s="67" ph="1"/>
      <c r="S1641" s="67" ph="1"/>
      <c r="AA1641" s="67" ph="1"/>
    </row>
    <row r="1642" spans="12:27" ht="19.5">
      <c r="L1642" s="67" ph="1"/>
      <c r="S1642" s="67" ph="1"/>
      <c r="AA1642" s="67" ph="1"/>
    </row>
    <row r="1643" spans="12:27" ht="19.5">
      <c r="L1643" s="67" ph="1"/>
      <c r="S1643" s="67" ph="1"/>
      <c r="AA1643" s="67" ph="1"/>
    </row>
    <row r="1644" spans="12:27" ht="19.5">
      <c r="L1644" s="67" ph="1"/>
      <c r="S1644" s="67" ph="1"/>
      <c r="AA1644" s="67" ph="1"/>
    </row>
    <row r="1645" spans="12:27" ht="19.5">
      <c r="L1645" s="67" ph="1"/>
      <c r="S1645" s="67" ph="1"/>
      <c r="AA1645" s="67" ph="1"/>
    </row>
    <row r="1646" spans="12:27" ht="19.5">
      <c r="L1646" s="67" ph="1"/>
      <c r="S1646" s="67" ph="1"/>
      <c r="AA1646" s="67" ph="1"/>
    </row>
    <row r="1647" spans="12:27" ht="19.5">
      <c r="L1647" s="67" ph="1"/>
      <c r="S1647" s="67" ph="1"/>
      <c r="AA1647" s="67" ph="1"/>
    </row>
    <row r="1648" spans="12:27" ht="19.5">
      <c r="L1648" s="67" ph="1"/>
      <c r="S1648" s="67" ph="1"/>
      <c r="AA1648" s="67" ph="1"/>
    </row>
    <row r="1649" spans="12:27" ht="19.5">
      <c r="L1649" s="67" ph="1"/>
      <c r="S1649" s="67" ph="1"/>
      <c r="AA1649" s="67" ph="1"/>
    </row>
    <row r="1650" spans="12:27" ht="19.5">
      <c r="L1650" s="67" ph="1"/>
      <c r="S1650" s="67" ph="1"/>
      <c r="AA1650" s="67" ph="1"/>
    </row>
    <row r="1651" spans="12:27" ht="19.5">
      <c r="L1651" s="67" ph="1"/>
      <c r="S1651" s="67" ph="1"/>
      <c r="AA1651" s="67" ph="1"/>
    </row>
    <row r="1652" spans="12:27" ht="19.5">
      <c r="L1652" s="67" ph="1"/>
      <c r="S1652" s="67" ph="1"/>
      <c r="AA1652" s="67" ph="1"/>
    </row>
    <row r="1653" spans="12:27" ht="19.5">
      <c r="L1653" s="67" ph="1"/>
      <c r="S1653" s="67" ph="1"/>
      <c r="AA1653" s="67" ph="1"/>
    </row>
    <row r="1654" spans="12:27" ht="19.5">
      <c r="L1654" s="67" ph="1"/>
      <c r="S1654" s="67" ph="1"/>
      <c r="AA1654" s="67" ph="1"/>
    </row>
    <row r="1655" spans="12:27" ht="19.5">
      <c r="L1655" s="67" ph="1"/>
      <c r="S1655" s="67" ph="1"/>
      <c r="AA1655" s="67" ph="1"/>
    </row>
    <row r="1656" spans="12:27" ht="19.5">
      <c r="L1656" s="67" ph="1"/>
      <c r="S1656" s="67" ph="1"/>
      <c r="AA1656" s="67" ph="1"/>
    </row>
    <row r="1657" spans="12:27" ht="19.5">
      <c r="L1657" s="67" ph="1"/>
      <c r="S1657" s="67" ph="1"/>
      <c r="AA1657" s="67" ph="1"/>
    </row>
    <row r="1658" spans="12:27" ht="19.5">
      <c r="L1658" s="67" ph="1"/>
      <c r="S1658" s="67" ph="1"/>
      <c r="AA1658" s="67" ph="1"/>
    </row>
    <row r="1659" spans="12:27" ht="19.5">
      <c r="L1659" s="67" ph="1"/>
      <c r="S1659" s="67" ph="1"/>
      <c r="AA1659" s="67" ph="1"/>
    </row>
    <row r="1660" spans="12:27" ht="19.5">
      <c r="L1660" s="67" ph="1"/>
      <c r="S1660" s="67" ph="1"/>
      <c r="AA1660" s="67" ph="1"/>
    </row>
    <row r="1661" spans="12:27" ht="19.5">
      <c r="L1661" s="67" ph="1"/>
      <c r="S1661" s="67" ph="1"/>
      <c r="AA1661" s="67" ph="1"/>
    </row>
    <row r="1662" spans="12:27" ht="19.5">
      <c r="L1662" s="67" ph="1"/>
      <c r="S1662" s="67" ph="1"/>
      <c r="AA1662" s="67" ph="1"/>
    </row>
    <row r="1663" spans="12:27" ht="19.5">
      <c r="L1663" s="67" ph="1"/>
      <c r="S1663" s="67" ph="1"/>
      <c r="AA1663" s="67" ph="1"/>
    </row>
    <row r="1664" spans="12:27" ht="19.5">
      <c r="L1664" s="67" ph="1"/>
      <c r="S1664" s="67" ph="1"/>
      <c r="AA1664" s="67" ph="1"/>
    </row>
    <row r="1665" spans="12:27" ht="19.5">
      <c r="L1665" s="67" ph="1"/>
      <c r="S1665" s="67" ph="1"/>
      <c r="AA1665" s="67" ph="1"/>
    </row>
    <row r="1666" spans="12:27" ht="19.5">
      <c r="L1666" s="67" ph="1"/>
      <c r="S1666" s="67" ph="1"/>
      <c r="AA1666" s="67" ph="1"/>
    </row>
    <row r="1667" spans="12:27" ht="19.5">
      <c r="L1667" s="67" ph="1"/>
      <c r="S1667" s="67" ph="1"/>
      <c r="AA1667" s="67" ph="1"/>
    </row>
    <row r="1668" spans="12:27" ht="19.5">
      <c r="L1668" s="67" ph="1"/>
      <c r="S1668" s="67" ph="1"/>
      <c r="AA1668" s="67" ph="1"/>
    </row>
    <row r="1669" spans="12:27" ht="19.5">
      <c r="L1669" s="67" ph="1"/>
      <c r="S1669" s="67" ph="1"/>
      <c r="AA1669" s="67" ph="1"/>
    </row>
    <row r="1670" spans="12:27" ht="19.5">
      <c r="L1670" s="67" ph="1"/>
      <c r="S1670" s="67" ph="1"/>
      <c r="AA1670" s="67" ph="1"/>
    </row>
    <row r="1671" spans="12:27" ht="19.5">
      <c r="L1671" s="67" ph="1"/>
      <c r="S1671" s="67" ph="1"/>
      <c r="AA1671" s="67" ph="1"/>
    </row>
    <row r="1672" spans="12:27" ht="19.5">
      <c r="L1672" s="67" ph="1"/>
      <c r="S1672" s="67" ph="1"/>
      <c r="AA1672" s="67" ph="1"/>
    </row>
    <row r="1673" spans="12:27" ht="19.5">
      <c r="L1673" s="67" ph="1"/>
      <c r="S1673" s="67" ph="1"/>
      <c r="AA1673" s="67" ph="1"/>
    </row>
    <row r="1674" spans="12:27" ht="19.5">
      <c r="L1674" s="67" ph="1"/>
      <c r="S1674" s="67" ph="1"/>
      <c r="AA1674" s="67" ph="1"/>
    </row>
    <row r="1675" spans="12:27" ht="19.5">
      <c r="L1675" s="67" ph="1"/>
      <c r="S1675" s="67" ph="1"/>
      <c r="AA1675" s="67" ph="1"/>
    </row>
    <row r="1676" spans="12:27" ht="19.5">
      <c r="L1676" s="67" ph="1"/>
      <c r="S1676" s="67" ph="1"/>
      <c r="AA1676" s="67" ph="1"/>
    </row>
    <row r="1677" spans="12:27" ht="19.5">
      <c r="L1677" s="67" ph="1"/>
      <c r="S1677" s="67" ph="1"/>
      <c r="AA1677" s="67" ph="1"/>
    </row>
    <row r="1678" spans="12:27" ht="19.5">
      <c r="L1678" s="67" ph="1"/>
      <c r="S1678" s="67" ph="1"/>
      <c r="AA1678" s="67" ph="1"/>
    </row>
    <row r="1679" spans="12:27" ht="19.5">
      <c r="L1679" s="67" ph="1"/>
      <c r="S1679" s="67" ph="1"/>
      <c r="AA1679" s="67" ph="1"/>
    </row>
    <row r="1680" spans="12:27" ht="19.5">
      <c r="L1680" s="67" ph="1"/>
      <c r="S1680" s="67" ph="1"/>
      <c r="AA1680" s="67" ph="1"/>
    </row>
    <row r="1681" spans="12:27" ht="19.5">
      <c r="L1681" s="67" ph="1"/>
      <c r="S1681" s="67" ph="1"/>
      <c r="AA1681" s="67" ph="1"/>
    </row>
    <row r="1682" spans="12:27" ht="19.5">
      <c r="L1682" s="67" ph="1"/>
      <c r="S1682" s="67" ph="1"/>
      <c r="AA1682" s="67" ph="1"/>
    </row>
    <row r="1683" spans="12:27" ht="19.5">
      <c r="L1683" s="67" ph="1"/>
      <c r="S1683" s="67" ph="1"/>
      <c r="AA1683" s="67" ph="1"/>
    </row>
    <row r="1684" spans="12:27" ht="19.5">
      <c r="L1684" s="67" ph="1"/>
      <c r="S1684" s="67" ph="1"/>
      <c r="AA1684" s="67" ph="1"/>
    </row>
    <row r="1685" spans="12:27" ht="19.5">
      <c r="L1685" s="67" ph="1"/>
      <c r="S1685" s="67" ph="1"/>
      <c r="AA1685" s="67" ph="1"/>
    </row>
    <row r="1686" spans="12:27" ht="19.5">
      <c r="L1686" s="67" ph="1"/>
      <c r="S1686" s="67" ph="1"/>
      <c r="AA1686" s="67" ph="1"/>
    </row>
    <row r="1687" spans="12:27" ht="19.5">
      <c r="L1687" s="67" ph="1"/>
      <c r="S1687" s="67" ph="1"/>
      <c r="AA1687" s="67" ph="1"/>
    </row>
    <row r="1688" spans="12:27" ht="19.5">
      <c r="L1688" s="67" ph="1"/>
      <c r="S1688" s="67" ph="1"/>
      <c r="AA1688" s="67" ph="1"/>
    </row>
    <row r="1689" spans="12:27" ht="19.5">
      <c r="L1689" s="67" ph="1"/>
      <c r="S1689" s="67" ph="1"/>
      <c r="AA1689" s="67" ph="1"/>
    </row>
    <row r="1690" spans="12:27" ht="19.5">
      <c r="L1690" s="67" ph="1"/>
      <c r="S1690" s="67" ph="1"/>
      <c r="AA1690" s="67" ph="1"/>
    </row>
    <row r="1691" spans="12:27" ht="19.5">
      <c r="L1691" s="67" ph="1"/>
      <c r="S1691" s="67" ph="1"/>
      <c r="AA1691" s="67" ph="1"/>
    </row>
    <row r="1692" spans="12:27" ht="19.5">
      <c r="L1692" s="67" ph="1"/>
      <c r="S1692" s="67" ph="1"/>
      <c r="AA1692" s="67" ph="1"/>
    </row>
    <row r="1693" spans="12:27" ht="19.5">
      <c r="L1693" s="67" ph="1"/>
      <c r="S1693" s="67" ph="1"/>
      <c r="AA1693" s="67" ph="1"/>
    </row>
    <row r="1694" spans="12:27" ht="19.5">
      <c r="L1694" s="67" ph="1"/>
      <c r="S1694" s="67" ph="1"/>
      <c r="AA1694" s="67" ph="1"/>
    </row>
    <row r="1695" spans="12:27" ht="19.5">
      <c r="L1695" s="67" ph="1"/>
      <c r="S1695" s="67" ph="1"/>
      <c r="AA1695" s="67" ph="1"/>
    </row>
    <row r="1696" spans="12:27" ht="19.5">
      <c r="L1696" s="67" ph="1"/>
      <c r="S1696" s="67" ph="1"/>
      <c r="AA1696" s="67" ph="1"/>
    </row>
    <row r="1697" spans="12:27" ht="19.5">
      <c r="L1697" s="67" ph="1"/>
      <c r="S1697" s="67" ph="1"/>
      <c r="AA1697" s="67" ph="1"/>
    </row>
    <row r="1698" spans="12:27" ht="19.5">
      <c r="L1698" s="67" ph="1"/>
      <c r="S1698" s="67" ph="1"/>
      <c r="AA1698" s="67" ph="1"/>
    </row>
    <row r="1699" spans="12:27" ht="19.5">
      <c r="L1699" s="67" ph="1"/>
      <c r="S1699" s="67" ph="1"/>
      <c r="AA1699" s="67" ph="1"/>
    </row>
    <row r="1700" spans="12:27" ht="19.5">
      <c r="L1700" s="67" ph="1"/>
      <c r="S1700" s="67" ph="1"/>
      <c r="AA1700" s="67" ph="1"/>
    </row>
    <row r="1701" spans="12:27" ht="19.5">
      <c r="L1701" s="67" ph="1"/>
      <c r="S1701" s="67" ph="1"/>
      <c r="AA1701" s="67" ph="1"/>
    </row>
    <row r="1702" spans="12:27" ht="19.5">
      <c r="L1702" s="67" ph="1"/>
      <c r="S1702" s="67" ph="1"/>
      <c r="AA1702" s="67" ph="1"/>
    </row>
    <row r="1703" spans="12:27" ht="19.5">
      <c r="L1703" s="67" ph="1"/>
      <c r="S1703" s="67" ph="1"/>
      <c r="AA1703" s="67" ph="1"/>
    </row>
    <row r="1704" spans="12:27" ht="19.5">
      <c r="L1704" s="67" ph="1"/>
      <c r="S1704" s="67" ph="1"/>
      <c r="AA1704" s="67" ph="1"/>
    </row>
    <row r="1705" spans="12:27" ht="19.5">
      <c r="L1705" s="67" ph="1"/>
      <c r="S1705" s="67" ph="1"/>
      <c r="AA1705" s="67" ph="1"/>
    </row>
    <row r="1706" spans="12:27" ht="19.5">
      <c r="L1706" s="67" ph="1"/>
      <c r="S1706" s="67" ph="1"/>
      <c r="AA1706" s="67" ph="1"/>
    </row>
    <row r="1707" spans="12:27" ht="19.5">
      <c r="L1707" s="67" ph="1"/>
      <c r="S1707" s="67" ph="1"/>
      <c r="AA1707" s="67" ph="1"/>
    </row>
    <row r="1708" spans="12:27" ht="19.5">
      <c r="L1708" s="67" ph="1"/>
      <c r="S1708" s="67" ph="1"/>
      <c r="AA1708" s="67" ph="1"/>
    </row>
    <row r="1709" spans="12:27" ht="19.5">
      <c r="L1709" s="67" ph="1"/>
      <c r="S1709" s="67" ph="1"/>
      <c r="AA1709" s="67" ph="1"/>
    </row>
    <row r="1710" spans="12:27" ht="19.5">
      <c r="L1710" s="67" ph="1"/>
      <c r="S1710" s="67" ph="1"/>
      <c r="AA1710" s="67" ph="1"/>
    </row>
    <row r="1711" spans="12:27" ht="19.5">
      <c r="L1711" s="67" ph="1"/>
      <c r="S1711" s="67" ph="1"/>
      <c r="AA1711" s="67" ph="1"/>
    </row>
    <row r="1712" spans="12:27" ht="19.5">
      <c r="L1712" s="67" ph="1"/>
      <c r="S1712" s="67" ph="1"/>
      <c r="AA1712" s="67" ph="1"/>
    </row>
    <row r="1713" spans="12:27" ht="19.5">
      <c r="L1713" s="67" ph="1"/>
      <c r="S1713" s="67" ph="1"/>
      <c r="AA1713" s="67" ph="1"/>
    </row>
    <row r="1714" spans="12:27" ht="19.5">
      <c r="L1714" s="67" ph="1"/>
      <c r="S1714" s="67" ph="1"/>
      <c r="AA1714" s="67" ph="1"/>
    </row>
    <row r="1715" spans="12:27" ht="19.5">
      <c r="L1715" s="67" ph="1"/>
      <c r="S1715" s="67" ph="1"/>
      <c r="AA1715" s="67" ph="1"/>
    </row>
    <row r="1716" spans="12:27" ht="19.5">
      <c r="L1716" s="67" ph="1"/>
      <c r="S1716" s="67" ph="1"/>
      <c r="AA1716" s="67" ph="1"/>
    </row>
    <row r="1717" spans="12:27" ht="19.5">
      <c r="L1717" s="67" ph="1"/>
      <c r="S1717" s="67" ph="1"/>
      <c r="AA1717" s="67" ph="1"/>
    </row>
    <row r="1718" spans="12:27" ht="19.5">
      <c r="L1718" s="67" ph="1"/>
      <c r="S1718" s="67" ph="1"/>
      <c r="AA1718" s="67" ph="1"/>
    </row>
    <row r="1719" spans="12:27" ht="19.5">
      <c r="L1719" s="67" ph="1"/>
      <c r="S1719" s="67" ph="1"/>
      <c r="AA1719" s="67" ph="1"/>
    </row>
    <row r="1720" spans="12:27" ht="19.5">
      <c r="L1720" s="67" ph="1"/>
      <c r="S1720" s="67" ph="1"/>
      <c r="AA1720" s="67" ph="1"/>
    </row>
    <row r="1721" spans="12:27" ht="19.5">
      <c r="L1721" s="67" ph="1"/>
      <c r="S1721" s="67" ph="1"/>
      <c r="AA1721" s="67" ph="1"/>
    </row>
    <row r="1722" spans="12:27" ht="19.5">
      <c r="L1722" s="67" ph="1"/>
      <c r="S1722" s="67" ph="1"/>
      <c r="AA1722" s="67" ph="1"/>
    </row>
    <row r="1723" spans="12:27" ht="19.5">
      <c r="L1723" s="67" ph="1"/>
      <c r="S1723" s="67" ph="1"/>
      <c r="AA1723" s="67" ph="1"/>
    </row>
    <row r="1724" spans="12:27" ht="19.5">
      <c r="L1724" s="67" ph="1"/>
      <c r="S1724" s="67" ph="1"/>
      <c r="AA1724" s="67" ph="1"/>
    </row>
    <row r="1725" spans="12:27" ht="19.5">
      <c r="L1725" s="67" ph="1"/>
      <c r="S1725" s="67" ph="1"/>
      <c r="AA1725" s="67" ph="1"/>
    </row>
    <row r="1726" spans="12:27" ht="19.5">
      <c r="L1726" s="67" ph="1"/>
      <c r="S1726" s="67" ph="1"/>
      <c r="AA1726" s="67" ph="1"/>
    </row>
    <row r="1727" spans="12:27" ht="19.5">
      <c r="L1727" s="67" ph="1"/>
      <c r="S1727" s="67" ph="1"/>
      <c r="AA1727" s="67" ph="1"/>
    </row>
    <row r="1728" spans="12:27" ht="19.5">
      <c r="L1728" s="67" ph="1"/>
      <c r="S1728" s="67" ph="1"/>
      <c r="AA1728" s="67" ph="1"/>
    </row>
    <row r="1729" spans="12:27" ht="19.5">
      <c r="L1729" s="67" ph="1"/>
      <c r="S1729" s="67" ph="1"/>
      <c r="AA1729" s="67" ph="1"/>
    </row>
    <row r="1730" spans="12:27" ht="19.5">
      <c r="L1730" s="67" ph="1"/>
      <c r="S1730" s="67" ph="1"/>
      <c r="AA1730" s="67" ph="1"/>
    </row>
    <row r="1731" spans="12:27" ht="19.5">
      <c r="L1731" s="67" ph="1"/>
      <c r="S1731" s="67" ph="1"/>
      <c r="AA1731" s="67" ph="1"/>
    </row>
    <row r="1732" spans="12:27" ht="19.5">
      <c r="L1732" s="67" ph="1"/>
      <c r="S1732" s="67" ph="1"/>
      <c r="AA1732" s="67" ph="1"/>
    </row>
    <row r="1733" spans="12:27" ht="19.5">
      <c r="L1733" s="67" ph="1"/>
      <c r="S1733" s="67" ph="1"/>
      <c r="AA1733" s="67" ph="1"/>
    </row>
    <row r="1734" spans="12:27" ht="19.5">
      <c r="L1734" s="67" ph="1"/>
      <c r="S1734" s="67" ph="1"/>
      <c r="AA1734" s="67" ph="1"/>
    </row>
    <row r="1735" spans="12:27" ht="19.5">
      <c r="L1735" s="67" ph="1"/>
      <c r="S1735" s="67" ph="1"/>
      <c r="AA1735" s="67" ph="1"/>
    </row>
    <row r="1736" spans="12:27" ht="19.5">
      <c r="L1736" s="67" ph="1"/>
      <c r="S1736" s="67" ph="1"/>
      <c r="AA1736" s="67" ph="1"/>
    </row>
    <row r="1737" spans="12:27" ht="19.5">
      <c r="L1737" s="67" ph="1"/>
      <c r="S1737" s="67" ph="1"/>
      <c r="AA1737" s="67" ph="1"/>
    </row>
    <row r="1738" spans="12:27" ht="19.5">
      <c r="L1738" s="67" ph="1"/>
      <c r="S1738" s="67" ph="1"/>
      <c r="AA1738" s="67" ph="1"/>
    </row>
    <row r="1739" spans="12:27" ht="19.5">
      <c r="L1739" s="67" ph="1"/>
      <c r="S1739" s="67" ph="1"/>
      <c r="AA1739" s="67" ph="1"/>
    </row>
    <row r="1740" spans="12:27" ht="19.5">
      <c r="L1740" s="67" ph="1"/>
      <c r="S1740" s="67" ph="1"/>
      <c r="AA1740" s="67" ph="1"/>
    </row>
    <row r="1741" spans="12:27" ht="19.5">
      <c r="L1741" s="67" ph="1"/>
      <c r="S1741" s="67" ph="1"/>
      <c r="AA1741" s="67" ph="1"/>
    </row>
    <row r="1742" spans="12:27" ht="19.5">
      <c r="L1742" s="67" ph="1"/>
      <c r="S1742" s="67" ph="1"/>
      <c r="AA1742" s="67" ph="1"/>
    </row>
    <row r="1743" spans="12:27" ht="19.5">
      <c r="L1743" s="67" ph="1"/>
      <c r="S1743" s="67" ph="1"/>
      <c r="AA1743" s="67" ph="1"/>
    </row>
    <row r="1744" spans="12:27" ht="19.5">
      <c r="L1744" s="67" ph="1"/>
      <c r="S1744" s="67" ph="1"/>
      <c r="AA1744" s="67" ph="1"/>
    </row>
    <row r="1745" spans="12:27" ht="19.5">
      <c r="L1745" s="67" ph="1"/>
      <c r="S1745" s="67" ph="1"/>
      <c r="AA1745" s="67" ph="1"/>
    </row>
    <row r="1746" spans="12:27" ht="19.5">
      <c r="L1746" s="67" ph="1"/>
      <c r="S1746" s="67" ph="1"/>
      <c r="AA1746" s="67" ph="1"/>
    </row>
    <row r="1747" spans="12:27" ht="19.5">
      <c r="L1747" s="67" ph="1"/>
      <c r="S1747" s="67" ph="1"/>
      <c r="AA1747" s="67" ph="1"/>
    </row>
    <row r="1748" spans="12:27" ht="19.5">
      <c r="L1748" s="67" ph="1"/>
      <c r="S1748" s="67" ph="1"/>
      <c r="AA1748" s="67" ph="1"/>
    </row>
    <row r="1749" spans="12:27" ht="19.5">
      <c r="L1749" s="67" ph="1"/>
      <c r="S1749" s="67" ph="1"/>
      <c r="AA1749" s="67" ph="1"/>
    </row>
    <row r="1750" spans="12:27" ht="19.5">
      <c r="L1750" s="67" ph="1"/>
      <c r="S1750" s="67" ph="1"/>
      <c r="AA1750" s="67" ph="1"/>
    </row>
    <row r="1751" spans="12:27" ht="19.5">
      <c r="L1751" s="67" ph="1"/>
      <c r="S1751" s="67" ph="1"/>
      <c r="AA1751" s="67" ph="1"/>
    </row>
    <row r="1752" spans="12:27" ht="19.5">
      <c r="L1752" s="67" ph="1"/>
      <c r="S1752" s="67" ph="1"/>
      <c r="AA1752" s="67" ph="1"/>
    </row>
    <row r="1753" spans="12:27" ht="19.5">
      <c r="L1753" s="67" ph="1"/>
      <c r="S1753" s="67" ph="1"/>
      <c r="AA1753" s="67" ph="1"/>
    </row>
    <row r="1754" spans="12:27" ht="19.5">
      <c r="L1754" s="67" ph="1"/>
      <c r="S1754" s="67" ph="1"/>
      <c r="AA1754" s="67" ph="1"/>
    </row>
    <row r="1755" spans="12:27" ht="19.5">
      <c r="L1755" s="67" ph="1"/>
      <c r="S1755" s="67" ph="1"/>
      <c r="AA1755" s="67" ph="1"/>
    </row>
    <row r="1756" spans="12:27" ht="19.5">
      <c r="L1756" s="67" ph="1"/>
      <c r="S1756" s="67" ph="1"/>
      <c r="AA1756" s="67" ph="1"/>
    </row>
    <row r="1757" spans="12:27" ht="19.5">
      <c r="L1757" s="67" ph="1"/>
      <c r="S1757" s="67" ph="1"/>
      <c r="AA1757" s="67" ph="1"/>
    </row>
    <row r="1758" spans="12:27" ht="19.5">
      <c r="L1758" s="67" ph="1"/>
      <c r="S1758" s="67" ph="1"/>
      <c r="AA1758" s="67" ph="1"/>
    </row>
    <row r="1759" spans="12:27" ht="19.5">
      <c r="L1759" s="67" ph="1"/>
      <c r="S1759" s="67" ph="1"/>
      <c r="AA1759" s="67" ph="1"/>
    </row>
    <row r="1760" spans="12:27" ht="19.5">
      <c r="L1760" s="67" ph="1"/>
      <c r="S1760" s="67" ph="1"/>
      <c r="AA1760" s="67" ph="1"/>
    </row>
    <row r="1761" spans="12:27" ht="19.5">
      <c r="L1761" s="67" ph="1"/>
      <c r="S1761" s="67" ph="1"/>
      <c r="AA1761" s="67" ph="1"/>
    </row>
    <row r="1762" spans="12:27" ht="19.5">
      <c r="L1762" s="67" ph="1"/>
      <c r="S1762" s="67" ph="1"/>
      <c r="AA1762" s="67" ph="1"/>
    </row>
    <row r="1763" spans="12:27" ht="19.5">
      <c r="L1763" s="67" ph="1"/>
      <c r="S1763" s="67" ph="1"/>
      <c r="AA1763" s="67" ph="1"/>
    </row>
    <row r="1764" spans="12:27" ht="19.5">
      <c r="L1764" s="67" ph="1"/>
      <c r="S1764" s="67" ph="1"/>
      <c r="AA1764" s="67" ph="1"/>
    </row>
    <row r="1765" spans="12:27" ht="19.5">
      <c r="L1765" s="67" ph="1"/>
      <c r="S1765" s="67" ph="1"/>
      <c r="AA1765" s="67" ph="1"/>
    </row>
    <row r="1766" spans="12:27" ht="19.5">
      <c r="L1766" s="67" ph="1"/>
      <c r="S1766" s="67" ph="1"/>
      <c r="AA1766" s="67" ph="1"/>
    </row>
    <row r="1767" spans="12:27" ht="19.5">
      <c r="L1767" s="67" ph="1"/>
      <c r="S1767" s="67" ph="1"/>
      <c r="AA1767" s="67" ph="1"/>
    </row>
    <row r="1768" spans="12:27" ht="19.5">
      <c r="L1768" s="67" ph="1"/>
      <c r="S1768" s="67" ph="1"/>
      <c r="AA1768" s="67" ph="1"/>
    </row>
    <row r="1769" spans="12:27" ht="19.5">
      <c r="L1769" s="67" ph="1"/>
      <c r="S1769" s="67" ph="1"/>
      <c r="AA1769" s="67" ph="1"/>
    </row>
    <row r="1770" spans="12:27" ht="19.5">
      <c r="L1770" s="67" ph="1"/>
      <c r="S1770" s="67" ph="1"/>
      <c r="AA1770" s="67" ph="1"/>
    </row>
    <row r="1771" spans="12:27" ht="19.5">
      <c r="L1771" s="67" ph="1"/>
      <c r="S1771" s="67" ph="1"/>
      <c r="AA1771" s="67" ph="1"/>
    </row>
    <row r="1772" spans="12:27" ht="19.5">
      <c r="L1772" s="67" ph="1"/>
      <c r="S1772" s="67" ph="1"/>
      <c r="AA1772" s="67" ph="1"/>
    </row>
    <row r="1773" spans="12:27" ht="19.5">
      <c r="L1773" s="67" ph="1"/>
      <c r="S1773" s="67" ph="1"/>
      <c r="AA1773" s="67" ph="1"/>
    </row>
    <row r="1774" spans="12:27" ht="19.5">
      <c r="L1774" s="67" ph="1"/>
      <c r="S1774" s="67" ph="1"/>
      <c r="AA1774" s="67" ph="1"/>
    </row>
    <row r="1775" spans="12:27" ht="19.5">
      <c r="L1775" s="67" ph="1"/>
      <c r="S1775" s="67" ph="1"/>
      <c r="AA1775" s="67" ph="1"/>
    </row>
    <row r="1776" spans="12:27" ht="19.5">
      <c r="L1776" s="67" ph="1"/>
      <c r="S1776" s="67" ph="1"/>
      <c r="AA1776" s="67" ph="1"/>
    </row>
    <row r="1777" spans="12:27" ht="19.5">
      <c r="L1777" s="67" ph="1"/>
      <c r="S1777" s="67" ph="1"/>
      <c r="AA1777" s="67" ph="1"/>
    </row>
    <row r="1778" spans="12:27" ht="19.5">
      <c r="L1778" s="67" ph="1"/>
      <c r="S1778" s="67" ph="1"/>
      <c r="AA1778" s="67" ph="1"/>
    </row>
    <row r="1779" spans="12:27" ht="19.5">
      <c r="L1779" s="67" ph="1"/>
      <c r="S1779" s="67" ph="1"/>
      <c r="AA1779" s="67" ph="1"/>
    </row>
    <row r="1780" spans="12:27" ht="19.5">
      <c r="L1780" s="67" ph="1"/>
      <c r="S1780" s="67" ph="1"/>
      <c r="AA1780" s="67" ph="1"/>
    </row>
    <row r="1781" spans="12:27" ht="19.5">
      <c r="L1781" s="67" ph="1"/>
      <c r="S1781" s="67" ph="1"/>
      <c r="AA1781" s="67" ph="1"/>
    </row>
    <row r="1782" spans="12:27" ht="19.5">
      <c r="L1782" s="67" ph="1"/>
      <c r="S1782" s="67" ph="1"/>
      <c r="AA1782" s="67" ph="1"/>
    </row>
    <row r="1783" spans="12:27" ht="19.5">
      <c r="L1783" s="67" ph="1"/>
      <c r="S1783" s="67" ph="1"/>
      <c r="AA1783" s="67" ph="1"/>
    </row>
    <row r="1784" spans="12:27" ht="19.5">
      <c r="L1784" s="67" ph="1"/>
      <c r="S1784" s="67" ph="1"/>
      <c r="AA1784" s="67" ph="1"/>
    </row>
    <row r="1785" spans="12:27" ht="19.5">
      <c r="L1785" s="67" ph="1"/>
      <c r="S1785" s="67" ph="1"/>
      <c r="AA1785" s="67" ph="1"/>
    </row>
    <row r="1786" spans="12:27" ht="19.5">
      <c r="L1786" s="67" ph="1"/>
      <c r="S1786" s="67" ph="1"/>
      <c r="AA1786" s="67" ph="1"/>
    </row>
    <row r="1787" spans="12:27" ht="19.5">
      <c r="L1787" s="67" ph="1"/>
      <c r="S1787" s="67" ph="1"/>
      <c r="AA1787" s="67" ph="1"/>
    </row>
    <row r="1788" spans="12:27" ht="19.5">
      <c r="L1788" s="67" ph="1"/>
      <c r="S1788" s="67" ph="1"/>
      <c r="AA1788" s="67" ph="1"/>
    </row>
    <row r="1789" spans="12:27" ht="19.5">
      <c r="L1789" s="67" ph="1"/>
      <c r="S1789" s="67" ph="1"/>
      <c r="AA1789" s="67" ph="1"/>
    </row>
    <row r="1790" spans="12:27" ht="19.5">
      <c r="L1790" s="67" ph="1"/>
      <c r="S1790" s="67" ph="1"/>
      <c r="AA1790" s="67" ph="1"/>
    </row>
    <row r="1791" spans="12:27" ht="19.5">
      <c r="L1791" s="67" ph="1"/>
      <c r="S1791" s="67" ph="1"/>
      <c r="AA1791" s="67" ph="1"/>
    </row>
    <row r="1792" spans="12:27" ht="19.5">
      <c r="L1792" s="67" ph="1"/>
      <c r="S1792" s="67" ph="1"/>
      <c r="AA1792" s="67" ph="1"/>
    </row>
    <row r="1793" spans="12:27" ht="19.5">
      <c r="L1793" s="67" ph="1"/>
      <c r="S1793" s="67" ph="1"/>
      <c r="AA1793" s="67" ph="1"/>
    </row>
    <row r="1794" spans="12:27" ht="19.5">
      <c r="L1794" s="67" ph="1"/>
      <c r="S1794" s="67" ph="1"/>
      <c r="AA1794" s="67" ph="1"/>
    </row>
    <row r="1795" spans="12:27" ht="19.5">
      <c r="L1795" s="67" ph="1"/>
      <c r="S1795" s="67" ph="1"/>
      <c r="AA1795" s="67" ph="1"/>
    </row>
    <row r="1796" spans="12:27" ht="19.5">
      <c r="L1796" s="67" ph="1"/>
      <c r="S1796" s="67" ph="1"/>
      <c r="AA1796" s="67" ph="1"/>
    </row>
    <row r="1797" spans="12:27" ht="19.5">
      <c r="L1797" s="67" ph="1"/>
      <c r="S1797" s="67" ph="1"/>
      <c r="AA1797" s="67" ph="1"/>
    </row>
    <row r="1798" spans="12:27" ht="19.5">
      <c r="L1798" s="67" ph="1"/>
      <c r="S1798" s="67" ph="1"/>
      <c r="AA1798" s="67" ph="1"/>
    </row>
    <row r="1799" spans="12:27" ht="19.5">
      <c r="L1799" s="67" ph="1"/>
      <c r="S1799" s="67" ph="1"/>
      <c r="AA1799" s="67" ph="1"/>
    </row>
    <row r="1800" spans="12:27" ht="19.5">
      <c r="L1800" s="67" ph="1"/>
      <c r="S1800" s="67" ph="1"/>
      <c r="AA1800" s="67" ph="1"/>
    </row>
    <row r="1801" spans="12:27" ht="19.5">
      <c r="L1801" s="67" ph="1"/>
      <c r="S1801" s="67" ph="1"/>
      <c r="AA1801" s="67" ph="1"/>
    </row>
    <row r="1802" spans="12:27" ht="19.5">
      <c r="L1802" s="67" ph="1"/>
      <c r="S1802" s="67" ph="1"/>
      <c r="AA1802" s="67" ph="1"/>
    </row>
    <row r="1803" spans="12:27" ht="19.5">
      <c r="L1803" s="67" ph="1"/>
      <c r="S1803" s="67" ph="1"/>
      <c r="AA1803" s="67" ph="1"/>
    </row>
    <row r="1804" spans="12:27" ht="19.5">
      <c r="L1804" s="67" ph="1"/>
      <c r="S1804" s="67" ph="1"/>
      <c r="AA1804" s="67" ph="1"/>
    </row>
    <row r="1805" spans="12:27" ht="19.5">
      <c r="L1805" s="67" ph="1"/>
      <c r="S1805" s="67" ph="1"/>
      <c r="AA1805" s="67" ph="1"/>
    </row>
    <row r="1806" spans="12:27" ht="19.5">
      <c r="L1806" s="67" ph="1"/>
      <c r="S1806" s="67" ph="1"/>
      <c r="AA1806" s="67" ph="1"/>
    </row>
    <row r="1807" spans="12:27" ht="19.5">
      <c r="L1807" s="67" ph="1"/>
      <c r="S1807" s="67" ph="1"/>
      <c r="AA1807" s="67" ph="1"/>
    </row>
    <row r="1808" spans="12:27" ht="19.5">
      <c r="L1808" s="67" ph="1"/>
      <c r="S1808" s="67" ph="1"/>
      <c r="AA1808" s="67" ph="1"/>
    </row>
    <row r="1809" spans="12:27" ht="19.5">
      <c r="L1809" s="67" ph="1"/>
      <c r="S1809" s="67" ph="1"/>
      <c r="AA1809" s="67" ph="1"/>
    </row>
    <row r="1810" spans="12:27" ht="19.5">
      <c r="L1810" s="67" ph="1"/>
      <c r="S1810" s="67" ph="1"/>
      <c r="AA1810" s="67" ph="1"/>
    </row>
    <row r="1811" spans="12:27" ht="19.5">
      <c r="L1811" s="67" ph="1"/>
      <c r="S1811" s="67" ph="1"/>
      <c r="AA1811" s="67" ph="1"/>
    </row>
    <row r="1812" spans="12:27" ht="19.5">
      <c r="L1812" s="67" ph="1"/>
      <c r="S1812" s="67" ph="1"/>
      <c r="AA1812" s="67" ph="1"/>
    </row>
    <row r="1813" spans="12:27" ht="19.5">
      <c r="L1813" s="67" ph="1"/>
      <c r="S1813" s="67" ph="1"/>
      <c r="AA1813" s="67" ph="1"/>
    </row>
    <row r="1814" spans="12:27" ht="19.5">
      <c r="L1814" s="67" ph="1"/>
      <c r="S1814" s="67" ph="1"/>
      <c r="AA1814" s="67" ph="1"/>
    </row>
    <row r="1815" spans="12:27" ht="19.5">
      <c r="L1815" s="67" ph="1"/>
      <c r="S1815" s="67" ph="1"/>
      <c r="AA1815" s="67" ph="1"/>
    </row>
    <row r="1816" spans="12:27" ht="19.5">
      <c r="L1816" s="67" ph="1"/>
      <c r="S1816" s="67" ph="1"/>
      <c r="AA1816" s="67" ph="1"/>
    </row>
    <row r="1817" spans="12:27" ht="19.5">
      <c r="L1817" s="67" ph="1"/>
      <c r="S1817" s="67" ph="1"/>
      <c r="AA1817" s="67" ph="1"/>
    </row>
    <row r="1818" spans="12:27" ht="19.5">
      <c r="L1818" s="67" ph="1"/>
      <c r="S1818" s="67" ph="1"/>
      <c r="AA1818" s="67" ph="1"/>
    </row>
    <row r="1819" spans="12:27" ht="19.5">
      <c r="L1819" s="67" ph="1"/>
      <c r="S1819" s="67" ph="1"/>
      <c r="AA1819" s="67" ph="1"/>
    </row>
    <row r="1820" spans="12:27" ht="19.5">
      <c r="L1820" s="67" ph="1"/>
      <c r="S1820" s="67" ph="1"/>
      <c r="AA1820" s="67" ph="1"/>
    </row>
    <row r="1821" spans="12:27" ht="19.5">
      <c r="L1821" s="67" ph="1"/>
      <c r="S1821" s="67" ph="1"/>
      <c r="AA1821" s="67" ph="1"/>
    </row>
    <row r="1822" spans="12:27" ht="19.5">
      <c r="L1822" s="67" ph="1"/>
      <c r="S1822" s="67" ph="1"/>
      <c r="AA1822" s="67" ph="1"/>
    </row>
    <row r="1823" spans="12:27" ht="19.5">
      <c r="L1823" s="67" ph="1"/>
      <c r="S1823" s="67" ph="1"/>
      <c r="AA1823" s="67" ph="1"/>
    </row>
    <row r="1824" spans="12:27" ht="19.5">
      <c r="L1824" s="67" ph="1"/>
      <c r="S1824" s="67" ph="1"/>
      <c r="AA1824" s="67" ph="1"/>
    </row>
    <row r="1825" spans="12:27" ht="19.5">
      <c r="L1825" s="67" ph="1"/>
      <c r="S1825" s="67" ph="1"/>
      <c r="AA1825" s="67" ph="1"/>
    </row>
    <row r="1826" spans="12:27" ht="19.5">
      <c r="L1826" s="67" ph="1"/>
      <c r="S1826" s="67" ph="1"/>
      <c r="AA1826" s="67" ph="1"/>
    </row>
    <row r="1827" spans="12:27" ht="19.5">
      <c r="L1827" s="67" ph="1"/>
      <c r="S1827" s="67" ph="1"/>
      <c r="AA1827" s="67" ph="1"/>
    </row>
    <row r="1828" spans="12:27" ht="19.5">
      <c r="L1828" s="67" ph="1"/>
      <c r="S1828" s="67" ph="1"/>
      <c r="AA1828" s="67" ph="1"/>
    </row>
    <row r="1829" spans="12:27" ht="19.5">
      <c r="L1829" s="67" ph="1"/>
      <c r="S1829" s="67" ph="1"/>
      <c r="AA1829" s="67" ph="1"/>
    </row>
    <row r="1830" spans="12:27" ht="19.5">
      <c r="L1830" s="67" ph="1"/>
      <c r="S1830" s="67" ph="1"/>
      <c r="AA1830" s="67" ph="1"/>
    </row>
    <row r="1831" spans="12:27" ht="19.5">
      <c r="L1831" s="67" ph="1"/>
      <c r="S1831" s="67" ph="1"/>
      <c r="AA1831" s="67" ph="1"/>
    </row>
    <row r="1832" spans="12:27" ht="19.5">
      <c r="L1832" s="67" ph="1"/>
      <c r="S1832" s="67" ph="1"/>
      <c r="AA1832" s="67" ph="1"/>
    </row>
    <row r="1833" spans="12:27" ht="19.5">
      <c r="L1833" s="67" ph="1"/>
      <c r="S1833" s="67" ph="1"/>
      <c r="AA1833" s="67" ph="1"/>
    </row>
    <row r="1834" spans="12:27" ht="19.5">
      <c r="L1834" s="67" ph="1"/>
      <c r="S1834" s="67" ph="1"/>
      <c r="AA1834" s="67" ph="1"/>
    </row>
    <row r="1835" spans="12:27" ht="19.5">
      <c r="L1835" s="67" ph="1"/>
      <c r="S1835" s="67" ph="1"/>
      <c r="AA1835" s="67" ph="1"/>
    </row>
    <row r="1836" spans="12:27" ht="19.5">
      <c r="L1836" s="67" ph="1"/>
      <c r="S1836" s="67" ph="1"/>
      <c r="AA1836" s="67" ph="1"/>
    </row>
    <row r="1837" spans="12:27" ht="19.5">
      <c r="L1837" s="67" ph="1"/>
      <c r="S1837" s="67" ph="1"/>
      <c r="AA1837" s="67" ph="1"/>
    </row>
    <row r="1838" spans="12:27" ht="19.5">
      <c r="L1838" s="67" ph="1"/>
      <c r="S1838" s="67" ph="1"/>
      <c r="AA1838" s="67" ph="1"/>
    </row>
    <row r="1839" spans="12:27" ht="19.5">
      <c r="L1839" s="67" ph="1"/>
      <c r="S1839" s="67" ph="1"/>
      <c r="AA1839" s="67" ph="1"/>
    </row>
    <row r="1840" spans="12:27" ht="19.5">
      <c r="L1840" s="67" ph="1"/>
      <c r="S1840" s="67" ph="1"/>
      <c r="AA1840" s="67" ph="1"/>
    </row>
    <row r="1841" spans="12:27" ht="19.5">
      <c r="L1841" s="67" ph="1"/>
      <c r="S1841" s="67" ph="1"/>
      <c r="AA1841" s="67" ph="1"/>
    </row>
    <row r="1842" spans="12:27" ht="19.5">
      <c r="L1842" s="67" ph="1"/>
      <c r="S1842" s="67" ph="1"/>
      <c r="AA1842" s="67" ph="1"/>
    </row>
    <row r="1843" spans="12:27" ht="19.5">
      <c r="L1843" s="67" ph="1"/>
      <c r="S1843" s="67" ph="1"/>
      <c r="AA1843" s="67" ph="1"/>
    </row>
    <row r="1844" spans="12:27" ht="19.5">
      <c r="L1844" s="67" ph="1"/>
      <c r="S1844" s="67" ph="1"/>
      <c r="AA1844" s="67" ph="1"/>
    </row>
    <row r="1845" spans="12:27" ht="19.5">
      <c r="L1845" s="67" ph="1"/>
      <c r="S1845" s="67" ph="1"/>
      <c r="AA1845" s="67" ph="1"/>
    </row>
    <row r="1846" spans="12:27" ht="19.5">
      <c r="L1846" s="67" ph="1"/>
      <c r="S1846" s="67" ph="1"/>
      <c r="AA1846" s="67" ph="1"/>
    </row>
    <row r="1847" spans="12:27" ht="19.5">
      <c r="L1847" s="67" ph="1"/>
      <c r="S1847" s="67" ph="1"/>
      <c r="AA1847" s="67" ph="1"/>
    </row>
    <row r="1848" spans="12:27" ht="19.5">
      <c r="L1848" s="67" ph="1"/>
      <c r="S1848" s="67" ph="1"/>
      <c r="AA1848" s="67" ph="1"/>
    </row>
    <row r="1849" spans="12:27" ht="19.5">
      <c r="L1849" s="67" ph="1"/>
      <c r="S1849" s="67" ph="1"/>
      <c r="AA1849" s="67" ph="1"/>
    </row>
    <row r="1850" spans="12:27" ht="19.5">
      <c r="L1850" s="67" ph="1"/>
      <c r="S1850" s="67" ph="1"/>
      <c r="AA1850" s="67" ph="1"/>
    </row>
    <row r="1851" spans="12:27" ht="19.5">
      <c r="L1851" s="67" ph="1"/>
      <c r="S1851" s="67" ph="1"/>
      <c r="AA1851" s="67" ph="1"/>
    </row>
    <row r="1852" spans="12:27" ht="19.5">
      <c r="L1852" s="67" ph="1"/>
      <c r="S1852" s="67" ph="1"/>
      <c r="AA1852" s="67" ph="1"/>
    </row>
    <row r="1853" spans="12:27" ht="19.5">
      <c r="L1853" s="67" ph="1"/>
      <c r="S1853" s="67" ph="1"/>
      <c r="AA1853" s="67" ph="1"/>
    </row>
    <row r="1854" spans="12:27" ht="19.5">
      <c r="L1854" s="67" ph="1"/>
      <c r="S1854" s="67" ph="1"/>
      <c r="AA1854" s="67" ph="1"/>
    </row>
    <row r="1855" spans="12:27" ht="19.5">
      <c r="L1855" s="67" ph="1"/>
      <c r="S1855" s="67" ph="1"/>
      <c r="AA1855" s="67" ph="1"/>
    </row>
    <row r="1856" spans="12:27" ht="19.5">
      <c r="L1856" s="67" ph="1"/>
      <c r="S1856" s="67" ph="1"/>
      <c r="AA1856" s="67" ph="1"/>
    </row>
    <row r="1857" spans="12:27" ht="19.5">
      <c r="L1857" s="67" ph="1"/>
      <c r="S1857" s="67" ph="1"/>
      <c r="AA1857" s="67" ph="1"/>
    </row>
    <row r="1858" spans="12:27" ht="19.5">
      <c r="L1858" s="67" ph="1"/>
      <c r="S1858" s="67" ph="1"/>
      <c r="AA1858" s="67" ph="1"/>
    </row>
    <row r="1859" spans="12:27" ht="19.5">
      <c r="L1859" s="67" ph="1"/>
      <c r="S1859" s="67" ph="1"/>
      <c r="AA1859" s="67" ph="1"/>
    </row>
    <row r="1860" spans="12:27" ht="19.5">
      <c r="L1860" s="67" ph="1"/>
      <c r="S1860" s="67" ph="1"/>
      <c r="AA1860" s="67" ph="1"/>
    </row>
    <row r="1861" spans="12:27" ht="19.5">
      <c r="L1861" s="67" ph="1"/>
      <c r="S1861" s="67" ph="1"/>
      <c r="AA1861" s="67" ph="1"/>
    </row>
    <row r="1862" spans="12:27" ht="19.5">
      <c r="L1862" s="67" ph="1"/>
      <c r="S1862" s="67" ph="1"/>
      <c r="AA1862" s="67" ph="1"/>
    </row>
    <row r="1863" spans="12:27" ht="19.5">
      <c r="L1863" s="67" ph="1"/>
      <c r="S1863" s="67" ph="1"/>
      <c r="AA1863" s="67" ph="1"/>
    </row>
    <row r="1864" spans="12:27" ht="19.5">
      <c r="L1864" s="67" ph="1"/>
      <c r="S1864" s="67" ph="1"/>
      <c r="AA1864" s="67" ph="1"/>
    </row>
    <row r="1865" spans="12:27" ht="19.5">
      <c r="L1865" s="67" ph="1"/>
      <c r="S1865" s="67" ph="1"/>
      <c r="AA1865" s="67" ph="1"/>
    </row>
    <row r="1866" spans="12:27" ht="19.5">
      <c r="L1866" s="67" ph="1"/>
      <c r="S1866" s="67" ph="1"/>
      <c r="AA1866" s="67" ph="1"/>
    </row>
    <row r="1867" spans="12:27" ht="19.5">
      <c r="L1867" s="67" ph="1"/>
      <c r="S1867" s="67" ph="1"/>
      <c r="AA1867" s="67" ph="1"/>
    </row>
    <row r="1868" spans="12:27" ht="19.5">
      <c r="L1868" s="67" ph="1"/>
      <c r="S1868" s="67" ph="1"/>
      <c r="AA1868" s="67" ph="1"/>
    </row>
    <row r="1869" spans="12:27" ht="19.5">
      <c r="L1869" s="67" ph="1"/>
      <c r="S1869" s="67" ph="1"/>
      <c r="AA1869" s="67" ph="1"/>
    </row>
    <row r="1870" spans="12:27" ht="19.5">
      <c r="L1870" s="67" ph="1"/>
      <c r="S1870" s="67" ph="1"/>
      <c r="AA1870" s="67" ph="1"/>
    </row>
    <row r="1871" spans="12:27" ht="19.5">
      <c r="L1871" s="67" ph="1"/>
      <c r="S1871" s="67" ph="1"/>
      <c r="AA1871" s="67" ph="1"/>
    </row>
    <row r="1872" spans="12:27" ht="19.5">
      <c r="L1872" s="67" ph="1"/>
      <c r="S1872" s="67" ph="1"/>
      <c r="AA1872" s="67" ph="1"/>
    </row>
    <row r="1873" spans="12:27" ht="19.5">
      <c r="L1873" s="67" ph="1"/>
      <c r="S1873" s="67" ph="1"/>
      <c r="AA1873" s="67" ph="1"/>
    </row>
    <row r="1874" spans="12:27" ht="19.5">
      <c r="L1874" s="67" ph="1"/>
      <c r="S1874" s="67" ph="1"/>
      <c r="AA1874" s="67" ph="1"/>
    </row>
    <row r="1875" spans="12:27" ht="19.5">
      <c r="L1875" s="67" ph="1"/>
      <c r="S1875" s="67" ph="1"/>
      <c r="AA1875" s="67" ph="1"/>
    </row>
    <row r="1876" spans="12:27" ht="19.5">
      <c r="L1876" s="67" ph="1"/>
      <c r="S1876" s="67" ph="1"/>
      <c r="AA1876" s="67" ph="1"/>
    </row>
    <row r="1877" spans="12:27" ht="19.5">
      <c r="L1877" s="67" ph="1"/>
      <c r="S1877" s="67" ph="1"/>
      <c r="AA1877" s="67" ph="1"/>
    </row>
    <row r="1878" spans="12:27" ht="19.5">
      <c r="L1878" s="67" ph="1"/>
      <c r="S1878" s="67" ph="1"/>
      <c r="AA1878" s="67" ph="1"/>
    </row>
    <row r="1879" spans="12:27" ht="19.5">
      <c r="L1879" s="67" ph="1"/>
      <c r="S1879" s="67" ph="1"/>
      <c r="AA1879" s="67" ph="1"/>
    </row>
    <row r="1880" spans="12:27" ht="19.5">
      <c r="L1880" s="67" ph="1"/>
      <c r="S1880" s="67" ph="1"/>
      <c r="AA1880" s="67" ph="1"/>
    </row>
    <row r="1881" spans="12:27" ht="19.5">
      <c r="L1881" s="67" ph="1"/>
      <c r="S1881" s="67" ph="1"/>
      <c r="AA1881" s="67" ph="1"/>
    </row>
    <row r="1882" spans="12:27" ht="19.5">
      <c r="L1882" s="67" ph="1"/>
      <c r="S1882" s="67" ph="1"/>
      <c r="AA1882" s="67" ph="1"/>
    </row>
    <row r="1883" spans="12:27" ht="19.5">
      <c r="L1883" s="67" ph="1"/>
      <c r="S1883" s="67" ph="1"/>
      <c r="AA1883" s="67" ph="1"/>
    </row>
    <row r="1884" spans="12:27" ht="19.5">
      <c r="L1884" s="67" ph="1"/>
      <c r="S1884" s="67" ph="1"/>
      <c r="AA1884" s="67" ph="1"/>
    </row>
    <row r="1885" spans="12:27" ht="19.5">
      <c r="L1885" s="67" ph="1"/>
      <c r="S1885" s="67" ph="1"/>
      <c r="AA1885" s="67" ph="1"/>
    </row>
    <row r="1886" spans="12:27" ht="19.5">
      <c r="L1886" s="67" ph="1"/>
      <c r="S1886" s="67" ph="1"/>
      <c r="AA1886" s="67" ph="1"/>
    </row>
    <row r="1887" spans="12:27" ht="19.5">
      <c r="L1887" s="67" ph="1"/>
      <c r="S1887" s="67" ph="1"/>
      <c r="AA1887" s="67" ph="1"/>
    </row>
    <row r="1888" spans="12:27" ht="19.5">
      <c r="L1888" s="67" ph="1"/>
      <c r="S1888" s="67" ph="1"/>
      <c r="AA1888" s="67" ph="1"/>
    </row>
    <row r="1889" spans="12:27" ht="19.5">
      <c r="L1889" s="67" ph="1"/>
      <c r="S1889" s="67" ph="1"/>
      <c r="AA1889" s="67" ph="1"/>
    </row>
    <row r="1890" spans="12:27" ht="19.5">
      <c r="L1890" s="67" ph="1"/>
      <c r="S1890" s="67" ph="1"/>
      <c r="AA1890" s="67" ph="1"/>
    </row>
    <row r="1891" spans="12:27" ht="19.5">
      <c r="L1891" s="67" ph="1"/>
      <c r="S1891" s="67" ph="1"/>
      <c r="AA1891" s="67" ph="1"/>
    </row>
    <row r="1892" spans="12:27" ht="19.5">
      <c r="L1892" s="67" ph="1"/>
      <c r="S1892" s="67" ph="1"/>
      <c r="AA1892" s="67" ph="1"/>
    </row>
    <row r="1893" spans="12:27" ht="19.5">
      <c r="L1893" s="67" ph="1"/>
      <c r="S1893" s="67" ph="1"/>
      <c r="AA1893" s="67" ph="1"/>
    </row>
    <row r="1894" spans="12:27" ht="19.5">
      <c r="L1894" s="67" ph="1"/>
      <c r="S1894" s="67" ph="1"/>
      <c r="AA1894" s="67" ph="1"/>
    </row>
    <row r="1895" spans="12:27" ht="19.5">
      <c r="L1895" s="67" ph="1"/>
      <c r="S1895" s="67" ph="1"/>
      <c r="AA1895" s="67" ph="1"/>
    </row>
    <row r="1896" spans="12:27" ht="19.5">
      <c r="L1896" s="67" ph="1"/>
      <c r="S1896" s="67" ph="1"/>
      <c r="AA1896" s="67" ph="1"/>
    </row>
    <row r="1897" spans="12:27" ht="19.5">
      <c r="L1897" s="67" ph="1"/>
      <c r="S1897" s="67" ph="1"/>
      <c r="AA1897" s="67" ph="1"/>
    </row>
    <row r="1898" spans="12:27" ht="19.5">
      <c r="L1898" s="67" ph="1"/>
      <c r="S1898" s="67" ph="1"/>
      <c r="AA1898" s="67" ph="1"/>
    </row>
    <row r="1899" spans="12:27" ht="19.5">
      <c r="L1899" s="67" ph="1"/>
      <c r="S1899" s="67" ph="1"/>
      <c r="AA1899" s="67" ph="1"/>
    </row>
    <row r="1900" spans="12:27" ht="19.5">
      <c r="L1900" s="67" ph="1"/>
      <c r="S1900" s="67" ph="1"/>
      <c r="AA1900" s="67" ph="1"/>
    </row>
    <row r="1901" spans="12:27" ht="19.5">
      <c r="L1901" s="67" ph="1"/>
      <c r="S1901" s="67" ph="1"/>
      <c r="AA1901" s="67" ph="1"/>
    </row>
    <row r="1902" spans="12:27" ht="19.5">
      <c r="L1902" s="67" ph="1"/>
      <c r="S1902" s="67" ph="1"/>
      <c r="AA1902" s="67" ph="1"/>
    </row>
    <row r="1903" spans="12:27" ht="19.5">
      <c r="L1903" s="67" ph="1"/>
      <c r="S1903" s="67" ph="1"/>
      <c r="AA1903" s="67" ph="1"/>
    </row>
    <row r="1904" spans="12:27" ht="19.5">
      <c r="L1904" s="67" ph="1"/>
      <c r="S1904" s="67" ph="1"/>
      <c r="AA1904" s="67" ph="1"/>
    </row>
    <row r="1905" spans="12:27" ht="19.5">
      <c r="L1905" s="67" ph="1"/>
      <c r="S1905" s="67" ph="1"/>
      <c r="AA1905" s="67" ph="1"/>
    </row>
    <row r="1906" spans="12:27" ht="19.5">
      <c r="L1906" s="67" ph="1"/>
      <c r="S1906" s="67" ph="1"/>
      <c r="AA1906" s="67" ph="1"/>
    </row>
    <row r="1907" spans="12:27" ht="19.5">
      <c r="L1907" s="67" ph="1"/>
      <c r="S1907" s="67" ph="1"/>
      <c r="AA1907" s="67" ph="1"/>
    </row>
    <row r="1908" spans="12:27" ht="19.5">
      <c r="L1908" s="67" ph="1"/>
      <c r="S1908" s="67" ph="1"/>
      <c r="AA1908" s="67" ph="1"/>
    </row>
    <row r="1909" spans="12:27" ht="19.5">
      <c r="L1909" s="67" ph="1"/>
      <c r="S1909" s="67" ph="1"/>
      <c r="AA1909" s="67" ph="1"/>
    </row>
    <row r="1910" spans="12:27" ht="19.5">
      <c r="L1910" s="67" ph="1"/>
      <c r="S1910" s="67" ph="1"/>
      <c r="AA1910" s="67" ph="1"/>
    </row>
    <row r="1911" spans="12:27" ht="19.5">
      <c r="L1911" s="67" ph="1"/>
      <c r="S1911" s="67" ph="1"/>
      <c r="AA1911" s="67" ph="1"/>
    </row>
    <row r="1912" spans="12:27" ht="19.5">
      <c r="L1912" s="67" ph="1"/>
      <c r="S1912" s="67" ph="1"/>
      <c r="AA1912" s="67" ph="1"/>
    </row>
    <row r="1913" spans="12:27" ht="19.5">
      <c r="L1913" s="67" ph="1"/>
      <c r="S1913" s="67" ph="1"/>
      <c r="AA1913" s="67" ph="1"/>
    </row>
    <row r="1914" spans="12:27" ht="19.5">
      <c r="L1914" s="67" ph="1"/>
      <c r="S1914" s="67" ph="1"/>
      <c r="AA1914" s="67" ph="1"/>
    </row>
    <row r="1915" spans="12:27" ht="19.5">
      <c r="L1915" s="67" ph="1"/>
      <c r="S1915" s="67" ph="1"/>
      <c r="AA1915" s="67" ph="1"/>
    </row>
    <row r="1916" spans="12:27" ht="19.5">
      <c r="L1916" s="67" ph="1"/>
      <c r="S1916" s="67" ph="1"/>
      <c r="AA1916" s="67" ph="1"/>
    </row>
    <row r="1917" spans="12:27" ht="19.5">
      <c r="L1917" s="67" ph="1"/>
      <c r="S1917" s="67" ph="1"/>
      <c r="AA1917" s="67" ph="1"/>
    </row>
    <row r="1918" spans="12:27" ht="19.5">
      <c r="L1918" s="67" ph="1"/>
      <c r="S1918" s="67" ph="1"/>
      <c r="AA1918" s="67" ph="1"/>
    </row>
    <row r="1919" spans="12:27" ht="19.5">
      <c r="L1919" s="67" ph="1"/>
      <c r="S1919" s="67" ph="1"/>
      <c r="AA1919" s="67" ph="1"/>
    </row>
    <row r="1920" spans="12:27" ht="19.5">
      <c r="L1920" s="67" ph="1"/>
      <c r="S1920" s="67" ph="1"/>
      <c r="AA1920" s="67" ph="1"/>
    </row>
    <row r="1921" spans="12:27" ht="19.5">
      <c r="L1921" s="67" ph="1"/>
      <c r="S1921" s="67" ph="1"/>
      <c r="AA1921" s="67" ph="1"/>
    </row>
    <row r="1922" spans="12:27" ht="19.5">
      <c r="L1922" s="67" ph="1"/>
      <c r="S1922" s="67" ph="1"/>
      <c r="AA1922" s="67" ph="1"/>
    </row>
    <row r="1923" spans="12:27" ht="19.5">
      <c r="L1923" s="67" ph="1"/>
      <c r="S1923" s="67" ph="1"/>
      <c r="AA1923" s="67" ph="1"/>
    </row>
    <row r="1924" spans="12:27" ht="19.5">
      <c r="L1924" s="67" ph="1"/>
      <c r="S1924" s="67" ph="1"/>
      <c r="AA1924" s="67" ph="1"/>
    </row>
    <row r="1925" spans="12:27" ht="19.5">
      <c r="L1925" s="67" ph="1"/>
      <c r="S1925" s="67" ph="1"/>
      <c r="AA1925" s="67" ph="1"/>
    </row>
    <row r="1926" spans="12:27" ht="19.5">
      <c r="L1926" s="67" ph="1"/>
      <c r="S1926" s="67" ph="1"/>
      <c r="AA1926" s="67" ph="1"/>
    </row>
    <row r="1927" spans="12:27" ht="19.5">
      <c r="L1927" s="67" ph="1"/>
      <c r="S1927" s="67" ph="1"/>
      <c r="AA1927" s="67" ph="1"/>
    </row>
    <row r="1928" spans="12:27" ht="19.5">
      <c r="L1928" s="67" ph="1"/>
      <c r="S1928" s="67" ph="1"/>
      <c r="AA1928" s="67" ph="1"/>
    </row>
    <row r="1929" spans="12:27" ht="19.5">
      <c r="L1929" s="67" ph="1"/>
      <c r="S1929" s="67" ph="1"/>
      <c r="AA1929" s="67" ph="1"/>
    </row>
    <row r="1930" spans="12:27" ht="19.5">
      <c r="L1930" s="67" ph="1"/>
      <c r="S1930" s="67" ph="1"/>
      <c r="AA1930" s="67" ph="1"/>
    </row>
    <row r="1931" spans="12:27" ht="19.5">
      <c r="L1931" s="67" ph="1"/>
      <c r="S1931" s="67" ph="1"/>
      <c r="AA1931" s="67" ph="1"/>
    </row>
    <row r="1932" spans="12:27" ht="19.5">
      <c r="L1932" s="67" ph="1"/>
      <c r="S1932" s="67" ph="1"/>
      <c r="AA1932" s="67" ph="1"/>
    </row>
    <row r="1933" spans="12:27" ht="19.5">
      <c r="L1933" s="67" ph="1"/>
      <c r="S1933" s="67" ph="1"/>
      <c r="AA1933" s="67" ph="1"/>
    </row>
    <row r="1934" spans="12:27" ht="19.5">
      <c r="L1934" s="67" ph="1"/>
      <c r="S1934" s="67" ph="1"/>
      <c r="AA1934" s="67" ph="1"/>
    </row>
    <row r="1935" spans="12:27" ht="19.5">
      <c r="L1935" s="67" ph="1"/>
      <c r="S1935" s="67" ph="1"/>
      <c r="AA1935" s="67" ph="1"/>
    </row>
    <row r="1936" spans="12:27" ht="19.5">
      <c r="L1936" s="67" ph="1"/>
      <c r="S1936" s="67" ph="1"/>
      <c r="AA1936" s="67" ph="1"/>
    </row>
    <row r="1937" spans="12:27" ht="19.5">
      <c r="L1937" s="67" ph="1"/>
      <c r="S1937" s="67" ph="1"/>
      <c r="AA1937" s="67" ph="1"/>
    </row>
    <row r="1938" spans="12:27" ht="19.5">
      <c r="L1938" s="67" ph="1"/>
      <c r="S1938" s="67" ph="1"/>
      <c r="AA1938" s="67" ph="1"/>
    </row>
    <row r="1939" spans="12:27" ht="19.5">
      <c r="L1939" s="67" ph="1"/>
      <c r="S1939" s="67" ph="1"/>
      <c r="AA1939" s="67" ph="1"/>
    </row>
    <row r="1940" spans="12:27" ht="19.5">
      <c r="L1940" s="67" ph="1"/>
      <c r="S1940" s="67" ph="1"/>
      <c r="AA1940" s="67" ph="1"/>
    </row>
    <row r="1941" spans="12:27" ht="19.5">
      <c r="L1941" s="67" ph="1"/>
      <c r="S1941" s="67" ph="1"/>
      <c r="AA1941" s="67" ph="1"/>
    </row>
    <row r="1942" spans="12:27" ht="19.5">
      <c r="L1942" s="67" ph="1"/>
      <c r="S1942" s="67" ph="1"/>
      <c r="AA1942" s="67" ph="1"/>
    </row>
    <row r="1943" spans="12:27" ht="19.5">
      <c r="L1943" s="67" ph="1"/>
      <c r="S1943" s="67" ph="1"/>
      <c r="AA1943" s="67" ph="1"/>
    </row>
    <row r="1944" spans="12:27" ht="19.5">
      <c r="L1944" s="67" ph="1"/>
      <c r="S1944" s="67" ph="1"/>
      <c r="AA1944" s="67" ph="1"/>
    </row>
    <row r="1945" spans="12:27" ht="19.5">
      <c r="L1945" s="67" ph="1"/>
      <c r="S1945" s="67" ph="1"/>
      <c r="AA1945" s="67" ph="1"/>
    </row>
    <row r="1946" spans="12:27" ht="19.5">
      <c r="L1946" s="67" ph="1"/>
      <c r="S1946" s="67" ph="1"/>
      <c r="AA1946" s="67" ph="1"/>
    </row>
    <row r="1947" spans="12:27" ht="19.5">
      <c r="L1947" s="67" ph="1"/>
      <c r="S1947" s="67" ph="1"/>
      <c r="AA1947" s="67" ph="1"/>
    </row>
    <row r="1948" spans="12:27" ht="19.5">
      <c r="L1948" s="67" ph="1"/>
      <c r="S1948" s="67" ph="1"/>
      <c r="AA1948" s="67" ph="1"/>
    </row>
    <row r="1949" spans="12:27" ht="19.5">
      <c r="L1949" s="67" ph="1"/>
      <c r="S1949" s="67" ph="1"/>
      <c r="AA1949" s="67" ph="1"/>
    </row>
    <row r="1950" spans="12:27" ht="19.5">
      <c r="L1950" s="67" ph="1"/>
      <c r="S1950" s="67" ph="1"/>
      <c r="AA1950" s="67" ph="1"/>
    </row>
    <row r="1951" spans="12:27" ht="19.5">
      <c r="L1951" s="67" ph="1"/>
      <c r="S1951" s="67" ph="1"/>
      <c r="AA1951" s="67" ph="1"/>
    </row>
    <row r="1952" spans="12:27" ht="19.5">
      <c r="L1952" s="67" ph="1"/>
      <c r="S1952" s="67" ph="1"/>
      <c r="AA1952" s="67" ph="1"/>
    </row>
    <row r="1953" spans="12:27" ht="19.5">
      <c r="L1953" s="67" ph="1"/>
      <c r="S1953" s="67" ph="1"/>
      <c r="AA1953" s="67" ph="1"/>
    </row>
    <row r="1954" spans="12:27" ht="19.5">
      <c r="L1954" s="67" ph="1"/>
      <c r="S1954" s="67" ph="1"/>
      <c r="AA1954" s="67" ph="1"/>
    </row>
    <row r="1955" spans="12:27" ht="19.5">
      <c r="L1955" s="67" ph="1"/>
      <c r="S1955" s="67" ph="1"/>
      <c r="AA1955" s="67" ph="1"/>
    </row>
    <row r="1956" spans="12:27" ht="19.5">
      <c r="L1956" s="67" ph="1"/>
      <c r="S1956" s="67" ph="1"/>
      <c r="AA1956" s="67" ph="1"/>
    </row>
    <row r="1957" spans="12:27" ht="19.5">
      <c r="L1957" s="67" ph="1"/>
      <c r="S1957" s="67" ph="1"/>
      <c r="AA1957" s="67" ph="1"/>
    </row>
    <row r="1958" spans="12:27" ht="19.5">
      <c r="L1958" s="67" ph="1"/>
      <c r="S1958" s="67" ph="1"/>
      <c r="AA1958" s="67" ph="1"/>
    </row>
    <row r="1959" spans="12:27" ht="19.5">
      <c r="L1959" s="67" ph="1"/>
      <c r="S1959" s="67" ph="1"/>
      <c r="AA1959" s="67" ph="1"/>
    </row>
    <row r="1960" spans="12:27" ht="19.5">
      <c r="L1960" s="67" ph="1"/>
      <c r="S1960" s="67" ph="1"/>
      <c r="AA1960" s="67" ph="1"/>
    </row>
    <row r="1961" spans="12:27" ht="19.5">
      <c r="L1961" s="67" ph="1"/>
      <c r="S1961" s="67" ph="1"/>
      <c r="AA1961" s="67" ph="1"/>
    </row>
    <row r="1962" spans="12:27" ht="19.5">
      <c r="L1962" s="67" ph="1"/>
      <c r="S1962" s="67" ph="1"/>
      <c r="AA1962" s="67" ph="1"/>
    </row>
    <row r="1963" spans="12:27" ht="19.5">
      <c r="L1963" s="67" ph="1"/>
      <c r="S1963" s="67" ph="1"/>
      <c r="AA1963" s="67" ph="1"/>
    </row>
    <row r="1964" spans="12:27" ht="19.5">
      <c r="L1964" s="67" ph="1"/>
      <c r="S1964" s="67" ph="1"/>
      <c r="AA1964" s="67" ph="1"/>
    </row>
    <row r="1965" spans="12:27" ht="19.5">
      <c r="L1965" s="67" ph="1"/>
      <c r="S1965" s="67" ph="1"/>
      <c r="AA1965" s="67" ph="1"/>
    </row>
    <row r="1966" spans="12:27" ht="19.5">
      <c r="L1966" s="67" ph="1"/>
      <c r="S1966" s="67" ph="1"/>
      <c r="AA1966" s="67" ph="1"/>
    </row>
    <row r="1967" spans="12:27" ht="19.5">
      <c r="L1967" s="67" ph="1"/>
      <c r="S1967" s="67" ph="1"/>
      <c r="AA1967" s="67" ph="1"/>
    </row>
    <row r="1968" spans="12:27" ht="19.5">
      <c r="L1968" s="67" ph="1"/>
      <c r="S1968" s="67" ph="1"/>
      <c r="AA1968" s="67" ph="1"/>
    </row>
    <row r="1969" spans="12:27" ht="19.5">
      <c r="L1969" s="67" ph="1"/>
      <c r="S1969" s="67" ph="1"/>
      <c r="AA1969" s="67" ph="1"/>
    </row>
    <row r="1970" spans="12:27" ht="19.5">
      <c r="L1970" s="67" ph="1"/>
      <c r="S1970" s="67" ph="1"/>
      <c r="AA1970" s="67" ph="1"/>
    </row>
    <row r="1971" spans="12:27" ht="19.5">
      <c r="L1971" s="67" ph="1"/>
      <c r="S1971" s="67" ph="1"/>
      <c r="AA1971" s="67" ph="1"/>
    </row>
    <row r="1972" spans="12:27" ht="19.5">
      <c r="L1972" s="67" ph="1"/>
      <c r="S1972" s="67" ph="1"/>
      <c r="AA1972" s="67" ph="1"/>
    </row>
    <row r="1973" spans="12:27" ht="19.5">
      <c r="L1973" s="67" ph="1"/>
      <c r="S1973" s="67" ph="1"/>
      <c r="AA1973" s="67" ph="1"/>
    </row>
    <row r="1974" spans="12:27" ht="19.5">
      <c r="L1974" s="67" ph="1"/>
      <c r="S1974" s="67" ph="1"/>
      <c r="AA1974" s="67" ph="1"/>
    </row>
    <row r="1975" spans="12:27" ht="19.5">
      <c r="L1975" s="67" ph="1"/>
      <c r="S1975" s="67" ph="1"/>
      <c r="AA1975" s="67" ph="1"/>
    </row>
    <row r="1976" spans="12:27" ht="19.5">
      <c r="L1976" s="67" ph="1"/>
      <c r="S1976" s="67" ph="1"/>
      <c r="AA1976" s="67" ph="1"/>
    </row>
    <row r="1977" spans="12:27" ht="19.5">
      <c r="L1977" s="67" ph="1"/>
      <c r="S1977" s="67" ph="1"/>
      <c r="AA1977" s="67" ph="1"/>
    </row>
    <row r="1978" spans="12:27" ht="19.5">
      <c r="L1978" s="67" ph="1"/>
      <c r="S1978" s="67" ph="1"/>
      <c r="AA1978" s="67" ph="1"/>
    </row>
    <row r="1979" spans="12:27" ht="19.5">
      <c r="L1979" s="67" ph="1"/>
      <c r="S1979" s="67" ph="1"/>
      <c r="AA1979" s="67" ph="1"/>
    </row>
    <row r="1980" spans="12:27" ht="19.5">
      <c r="L1980" s="67" ph="1"/>
      <c r="S1980" s="67" ph="1"/>
      <c r="AA1980" s="67" ph="1"/>
    </row>
    <row r="1981" spans="12:27" ht="19.5">
      <c r="L1981" s="67" ph="1"/>
      <c r="S1981" s="67" ph="1"/>
      <c r="AA1981" s="67" ph="1"/>
    </row>
    <row r="1982" spans="12:27" ht="19.5">
      <c r="L1982" s="67" ph="1"/>
      <c r="S1982" s="67" ph="1"/>
      <c r="AA1982" s="67" ph="1"/>
    </row>
    <row r="1983" spans="12:27" ht="19.5">
      <c r="L1983" s="67" ph="1"/>
      <c r="S1983" s="67" ph="1"/>
      <c r="AA1983" s="67" ph="1"/>
    </row>
    <row r="1984" spans="12:27" ht="19.5">
      <c r="L1984" s="67" ph="1"/>
      <c r="S1984" s="67" ph="1"/>
      <c r="AA1984" s="67" ph="1"/>
    </row>
    <row r="1985" spans="12:27" ht="19.5">
      <c r="L1985" s="67" ph="1"/>
      <c r="S1985" s="67" ph="1"/>
      <c r="AA1985" s="67" ph="1"/>
    </row>
    <row r="1986" spans="12:27" ht="19.5">
      <c r="L1986" s="67" ph="1"/>
      <c r="S1986" s="67" ph="1"/>
      <c r="AA1986" s="67" ph="1"/>
    </row>
    <row r="1987" spans="12:27" ht="19.5">
      <c r="L1987" s="67" ph="1"/>
      <c r="S1987" s="67" ph="1"/>
      <c r="AA1987" s="67" ph="1"/>
    </row>
    <row r="1988" spans="12:27" ht="19.5">
      <c r="L1988" s="67" ph="1"/>
      <c r="S1988" s="67" ph="1"/>
      <c r="AA1988" s="67" ph="1"/>
    </row>
    <row r="1989" spans="12:27" ht="19.5">
      <c r="L1989" s="67" ph="1"/>
      <c r="S1989" s="67" ph="1"/>
      <c r="AA1989" s="67" ph="1"/>
    </row>
    <row r="1990" spans="12:27" ht="19.5">
      <c r="L1990" s="67" ph="1"/>
      <c r="S1990" s="67" ph="1"/>
      <c r="AA1990" s="67" ph="1"/>
    </row>
    <row r="1991" spans="12:27" ht="19.5">
      <c r="L1991" s="67" ph="1"/>
      <c r="S1991" s="67" ph="1"/>
      <c r="AA1991" s="67" ph="1"/>
    </row>
    <row r="1992" spans="12:27" ht="19.5">
      <c r="L1992" s="67" ph="1"/>
      <c r="S1992" s="67" ph="1"/>
      <c r="AA1992" s="67" ph="1"/>
    </row>
    <row r="1993" spans="12:27" ht="19.5">
      <c r="L1993" s="67" ph="1"/>
      <c r="S1993" s="67" ph="1"/>
      <c r="AA1993" s="67" ph="1"/>
    </row>
    <row r="1994" spans="12:27" ht="19.5">
      <c r="L1994" s="67" ph="1"/>
      <c r="S1994" s="67" ph="1"/>
      <c r="AA1994" s="67" ph="1"/>
    </row>
    <row r="1995" spans="12:27" ht="19.5">
      <c r="L1995" s="67" ph="1"/>
      <c r="S1995" s="67" ph="1"/>
      <c r="AA1995" s="67" ph="1"/>
    </row>
    <row r="1996" spans="12:27" ht="19.5">
      <c r="L1996" s="67" ph="1"/>
      <c r="S1996" s="67" ph="1"/>
      <c r="AA1996" s="67" ph="1"/>
    </row>
    <row r="1997" spans="12:27" ht="19.5">
      <c r="L1997" s="67" ph="1"/>
      <c r="S1997" s="67" ph="1"/>
      <c r="AA1997" s="67" ph="1"/>
    </row>
    <row r="1998" spans="12:27" ht="19.5">
      <c r="L1998" s="67" ph="1"/>
      <c r="S1998" s="67" ph="1"/>
      <c r="AA1998" s="67" ph="1"/>
    </row>
    <row r="1999" spans="12:27" ht="19.5">
      <c r="L1999" s="67" ph="1"/>
      <c r="S1999" s="67" ph="1"/>
      <c r="AA1999" s="67" ph="1"/>
    </row>
    <row r="2000" spans="12:27" ht="19.5">
      <c r="L2000" s="67" ph="1"/>
      <c r="S2000" s="67" ph="1"/>
      <c r="AA2000" s="67" ph="1"/>
    </row>
    <row r="2001" spans="12:27" ht="19.5">
      <c r="L2001" s="67" ph="1"/>
      <c r="S2001" s="67" ph="1"/>
      <c r="AA2001" s="67" ph="1"/>
    </row>
    <row r="2002" spans="12:27" ht="19.5">
      <c r="L2002" s="67" ph="1"/>
      <c r="S2002" s="67" ph="1"/>
      <c r="AA2002" s="67" ph="1"/>
    </row>
    <row r="2003" spans="12:27" ht="19.5">
      <c r="L2003" s="67" ph="1"/>
      <c r="S2003" s="67" ph="1"/>
      <c r="AA2003" s="67" ph="1"/>
    </row>
    <row r="2004" spans="12:27" ht="19.5">
      <c r="L2004" s="67" ph="1"/>
      <c r="S2004" s="67" ph="1"/>
      <c r="AA2004" s="67" ph="1"/>
    </row>
    <row r="2005" spans="12:27" ht="19.5">
      <c r="L2005" s="67" ph="1"/>
      <c r="S2005" s="67" ph="1"/>
      <c r="AA2005" s="67" ph="1"/>
    </row>
    <row r="2006" spans="12:27" ht="19.5">
      <c r="L2006" s="67" ph="1"/>
      <c r="S2006" s="67" ph="1"/>
      <c r="AA2006" s="67" ph="1"/>
    </row>
    <row r="2007" spans="12:27" ht="19.5">
      <c r="L2007" s="67" ph="1"/>
      <c r="S2007" s="67" ph="1"/>
      <c r="AA2007" s="67" ph="1"/>
    </row>
    <row r="2008" spans="12:27" ht="19.5">
      <c r="L2008" s="67" ph="1"/>
      <c r="S2008" s="67" ph="1"/>
      <c r="AA2008" s="67" ph="1"/>
    </row>
    <row r="2009" spans="12:27" ht="19.5">
      <c r="L2009" s="67" ph="1"/>
      <c r="S2009" s="67" ph="1"/>
      <c r="AA2009" s="67" ph="1"/>
    </row>
    <row r="2010" spans="12:27" ht="19.5">
      <c r="L2010" s="67" ph="1"/>
      <c r="S2010" s="67" ph="1"/>
      <c r="AA2010" s="67" ph="1"/>
    </row>
    <row r="2011" spans="12:27" ht="19.5">
      <c r="L2011" s="67" ph="1"/>
      <c r="S2011" s="67" ph="1"/>
      <c r="AA2011" s="67" ph="1"/>
    </row>
    <row r="2012" spans="12:27" ht="19.5">
      <c r="L2012" s="67" ph="1"/>
      <c r="S2012" s="67" ph="1"/>
      <c r="AA2012" s="67" ph="1"/>
    </row>
    <row r="2013" spans="12:27" ht="19.5">
      <c r="L2013" s="67" ph="1"/>
      <c r="S2013" s="67" ph="1"/>
      <c r="AA2013" s="67" ph="1"/>
    </row>
    <row r="2014" spans="12:27" ht="19.5">
      <c r="L2014" s="67" ph="1"/>
      <c r="S2014" s="67" ph="1"/>
      <c r="AA2014" s="67" ph="1"/>
    </row>
    <row r="2015" spans="12:27" ht="19.5">
      <c r="L2015" s="67" ph="1"/>
      <c r="S2015" s="67" ph="1"/>
      <c r="AA2015" s="67" ph="1"/>
    </row>
    <row r="2016" spans="12:27" ht="19.5">
      <c r="L2016" s="67" ph="1"/>
      <c r="S2016" s="67" ph="1"/>
      <c r="AA2016" s="67" ph="1"/>
    </row>
    <row r="2017" spans="12:27" ht="19.5">
      <c r="L2017" s="67" ph="1"/>
      <c r="S2017" s="67" ph="1"/>
      <c r="AA2017" s="67" ph="1"/>
    </row>
    <row r="2018" spans="12:27" ht="19.5">
      <c r="L2018" s="67" ph="1"/>
      <c r="S2018" s="67" ph="1"/>
      <c r="AA2018" s="67" ph="1"/>
    </row>
    <row r="2019" spans="12:27" ht="19.5">
      <c r="L2019" s="67" ph="1"/>
      <c r="S2019" s="67" ph="1"/>
      <c r="AA2019" s="67" ph="1"/>
    </row>
    <row r="2020" spans="12:27" ht="19.5">
      <c r="L2020" s="67" ph="1"/>
      <c r="S2020" s="67" ph="1"/>
      <c r="AA2020" s="67" ph="1"/>
    </row>
    <row r="2021" spans="12:27" ht="19.5">
      <c r="L2021" s="67" ph="1"/>
      <c r="S2021" s="67" ph="1"/>
      <c r="AA2021" s="67" ph="1"/>
    </row>
    <row r="2022" spans="12:27" ht="19.5">
      <c r="L2022" s="67" ph="1"/>
      <c r="S2022" s="67" ph="1"/>
      <c r="AA2022" s="67" ph="1"/>
    </row>
    <row r="2023" spans="12:27" ht="19.5">
      <c r="L2023" s="67" ph="1"/>
      <c r="S2023" s="67" ph="1"/>
      <c r="AA2023" s="67" ph="1"/>
    </row>
    <row r="2024" spans="12:27" ht="19.5">
      <c r="L2024" s="67" ph="1"/>
      <c r="S2024" s="67" ph="1"/>
      <c r="AA2024" s="67" ph="1"/>
    </row>
    <row r="2025" spans="12:27" ht="19.5">
      <c r="L2025" s="67" ph="1"/>
      <c r="S2025" s="67" ph="1"/>
      <c r="AA2025" s="67" ph="1"/>
    </row>
    <row r="2026" spans="12:27" ht="19.5">
      <c r="L2026" s="67" ph="1"/>
      <c r="S2026" s="67" ph="1"/>
      <c r="AA2026" s="67" ph="1"/>
    </row>
    <row r="2027" spans="12:27" ht="19.5">
      <c r="L2027" s="67" ph="1"/>
      <c r="S2027" s="67" ph="1"/>
      <c r="AA2027" s="67" ph="1"/>
    </row>
    <row r="2028" spans="12:27" ht="19.5">
      <c r="L2028" s="67" ph="1"/>
      <c r="S2028" s="67" ph="1"/>
      <c r="AA2028" s="67" ph="1"/>
    </row>
    <row r="2029" spans="12:27" ht="19.5">
      <c r="L2029" s="67" ph="1"/>
      <c r="S2029" s="67" ph="1"/>
      <c r="AA2029" s="67" ph="1"/>
    </row>
    <row r="2030" spans="12:27" ht="19.5">
      <c r="L2030" s="67" ph="1"/>
      <c r="S2030" s="67" ph="1"/>
      <c r="AA2030" s="67" ph="1"/>
    </row>
    <row r="2031" spans="12:27" ht="19.5">
      <c r="L2031" s="67" ph="1"/>
      <c r="S2031" s="67" ph="1"/>
      <c r="AA2031" s="67" ph="1"/>
    </row>
    <row r="2032" spans="12:27" ht="19.5">
      <c r="L2032" s="67" ph="1"/>
      <c r="S2032" s="67" ph="1"/>
      <c r="AA2032" s="67" ph="1"/>
    </row>
    <row r="2033" spans="12:27" ht="19.5">
      <c r="L2033" s="67" ph="1"/>
      <c r="S2033" s="67" ph="1"/>
      <c r="AA2033" s="67" ph="1"/>
    </row>
    <row r="2034" spans="12:27" ht="19.5">
      <c r="L2034" s="67" ph="1"/>
      <c r="S2034" s="67" ph="1"/>
      <c r="AA2034" s="67" ph="1"/>
    </row>
    <row r="2035" spans="12:27" ht="19.5">
      <c r="L2035" s="67" ph="1"/>
      <c r="S2035" s="67" ph="1"/>
      <c r="AA2035" s="67" ph="1"/>
    </row>
    <row r="2036" spans="12:27" ht="19.5">
      <c r="L2036" s="67" ph="1"/>
      <c r="S2036" s="67" ph="1"/>
      <c r="AA2036" s="67" ph="1"/>
    </row>
    <row r="2037" spans="12:27" ht="19.5">
      <c r="L2037" s="67" ph="1"/>
      <c r="S2037" s="67" ph="1"/>
      <c r="AA2037" s="67" ph="1"/>
    </row>
    <row r="2038" spans="12:27" ht="19.5">
      <c r="L2038" s="67" ph="1"/>
      <c r="S2038" s="67" ph="1"/>
      <c r="AA2038" s="67" ph="1"/>
    </row>
    <row r="2039" spans="12:27" ht="19.5">
      <c r="L2039" s="67" ph="1"/>
      <c r="S2039" s="67" ph="1"/>
      <c r="AA2039" s="67" ph="1"/>
    </row>
    <row r="2040" spans="12:27" ht="19.5">
      <c r="L2040" s="67" ph="1"/>
      <c r="S2040" s="67" ph="1"/>
      <c r="AA2040" s="67" ph="1"/>
    </row>
    <row r="2041" spans="12:27" ht="19.5">
      <c r="L2041" s="67" ph="1"/>
      <c r="S2041" s="67" ph="1"/>
      <c r="AA2041" s="67" ph="1"/>
    </row>
    <row r="2042" spans="12:27" ht="19.5">
      <c r="L2042" s="67" ph="1"/>
      <c r="S2042" s="67" ph="1"/>
      <c r="AA2042" s="67" ph="1"/>
    </row>
    <row r="2043" spans="12:27" ht="19.5">
      <c r="L2043" s="67" ph="1"/>
      <c r="S2043" s="67" ph="1"/>
      <c r="AA2043" s="67" ph="1"/>
    </row>
    <row r="2044" spans="12:27" ht="19.5">
      <c r="L2044" s="67" ph="1"/>
      <c r="S2044" s="67" ph="1"/>
      <c r="AA2044" s="67" ph="1"/>
    </row>
    <row r="2045" spans="12:27" ht="19.5">
      <c r="L2045" s="67" ph="1"/>
      <c r="S2045" s="67" ph="1"/>
      <c r="AA2045" s="67" ph="1"/>
    </row>
    <row r="2046" spans="12:27" ht="19.5">
      <c r="L2046" s="67" ph="1"/>
      <c r="S2046" s="67" ph="1"/>
      <c r="AA2046" s="67" ph="1"/>
    </row>
    <row r="2047" spans="12:27" ht="19.5">
      <c r="L2047" s="67" ph="1"/>
      <c r="S2047" s="67" ph="1"/>
      <c r="AA2047" s="67" ph="1"/>
    </row>
    <row r="2048" spans="12:27" ht="19.5">
      <c r="L2048" s="67" ph="1"/>
      <c r="S2048" s="67" ph="1"/>
      <c r="AA2048" s="67" ph="1"/>
    </row>
    <row r="2049" spans="12:27" ht="19.5">
      <c r="L2049" s="67" ph="1"/>
      <c r="S2049" s="67" ph="1"/>
      <c r="AA2049" s="67" ph="1"/>
    </row>
    <row r="2050" spans="12:27" ht="19.5">
      <c r="L2050" s="67" ph="1"/>
      <c r="S2050" s="67" ph="1"/>
      <c r="AA2050" s="67" ph="1"/>
    </row>
    <row r="2051" spans="12:27" ht="19.5">
      <c r="L2051" s="67" ph="1"/>
      <c r="S2051" s="67" ph="1"/>
      <c r="AA2051" s="67" ph="1"/>
    </row>
    <row r="2052" spans="12:27" ht="19.5">
      <c r="L2052" s="67" ph="1"/>
      <c r="S2052" s="67" ph="1"/>
      <c r="AA2052" s="67" ph="1"/>
    </row>
    <row r="2053" spans="12:27" ht="19.5">
      <c r="L2053" s="67" ph="1"/>
      <c r="S2053" s="67" ph="1"/>
      <c r="AA2053" s="67" ph="1"/>
    </row>
    <row r="2054" spans="12:27" ht="19.5">
      <c r="L2054" s="67" ph="1"/>
      <c r="S2054" s="67" ph="1"/>
      <c r="AA2054" s="67" ph="1"/>
    </row>
    <row r="2055" spans="12:27" ht="19.5">
      <c r="L2055" s="67" ph="1"/>
      <c r="S2055" s="67" ph="1"/>
      <c r="AA2055" s="67" ph="1"/>
    </row>
    <row r="2056" spans="12:27" ht="19.5">
      <c r="L2056" s="67" ph="1"/>
      <c r="S2056" s="67" ph="1"/>
      <c r="AA2056" s="67" ph="1"/>
    </row>
    <row r="2057" spans="12:27" ht="19.5">
      <c r="L2057" s="67" ph="1"/>
      <c r="S2057" s="67" ph="1"/>
      <c r="AA2057" s="67" ph="1"/>
    </row>
    <row r="2058" spans="12:27" ht="19.5">
      <c r="L2058" s="67" ph="1"/>
      <c r="S2058" s="67" ph="1"/>
      <c r="AA2058" s="67" ph="1"/>
    </row>
    <row r="2059" spans="12:27" ht="19.5">
      <c r="L2059" s="67" ph="1"/>
      <c r="S2059" s="67" ph="1"/>
      <c r="AA2059" s="67" ph="1"/>
    </row>
    <row r="2060" spans="12:27" ht="19.5">
      <c r="L2060" s="67" ph="1"/>
      <c r="S2060" s="67" ph="1"/>
      <c r="AA2060" s="67" ph="1"/>
    </row>
    <row r="2061" spans="12:27" ht="19.5">
      <c r="L2061" s="67" ph="1"/>
      <c r="S2061" s="67" ph="1"/>
      <c r="AA2061" s="67" ph="1"/>
    </row>
    <row r="2062" spans="12:27" ht="19.5">
      <c r="L2062" s="67" ph="1"/>
      <c r="S2062" s="67" ph="1"/>
      <c r="AA2062" s="67" ph="1"/>
    </row>
    <row r="2063" spans="12:27" ht="19.5">
      <c r="L2063" s="67" ph="1"/>
      <c r="S2063" s="67" ph="1"/>
      <c r="AA2063" s="67" ph="1"/>
    </row>
    <row r="2064" spans="12:27" ht="19.5">
      <c r="L2064" s="67" ph="1"/>
      <c r="S2064" s="67" ph="1"/>
      <c r="AA2064" s="67" ph="1"/>
    </row>
    <row r="2065" spans="12:27" ht="19.5">
      <c r="L2065" s="67" ph="1"/>
      <c r="S2065" s="67" ph="1"/>
      <c r="AA2065" s="67" ph="1"/>
    </row>
    <row r="2066" spans="12:27" ht="19.5">
      <c r="L2066" s="67" ph="1"/>
      <c r="S2066" s="67" ph="1"/>
      <c r="AA2066" s="67" ph="1"/>
    </row>
    <row r="2067" spans="12:27" ht="19.5">
      <c r="L2067" s="67" ph="1"/>
      <c r="S2067" s="67" ph="1"/>
      <c r="AA2067" s="67" ph="1"/>
    </row>
    <row r="2068" spans="12:27" ht="19.5">
      <c r="L2068" s="67" ph="1"/>
      <c r="S2068" s="67" ph="1"/>
      <c r="AA2068" s="67" ph="1"/>
    </row>
    <row r="2069" spans="12:27" ht="19.5">
      <c r="L2069" s="67" ph="1"/>
      <c r="S2069" s="67" ph="1"/>
      <c r="AA2069" s="67" ph="1"/>
    </row>
    <row r="2070" spans="12:27" ht="19.5">
      <c r="L2070" s="67" ph="1"/>
      <c r="S2070" s="67" ph="1"/>
      <c r="AA2070" s="67" ph="1"/>
    </row>
    <row r="2071" spans="12:27" ht="19.5">
      <c r="L2071" s="67" ph="1"/>
      <c r="S2071" s="67" ph="1"/>
      <c r="AA2071" s="67" ph="1"/>
    </row>
    <row r="2072" spans="12:27" ht="19.5">
      <c r="L2072" s="67" ph="1"/>
      <c r="S2072" s="67" ph="1"/>
      <c r="AA2072" s="67" ph="1"/>
    </row>
    <row r="2073" spans="12:27" ht="19.5">
      <c r="L2073" s="67" ph="1"/>
      <c r="S2073" s="67" ph="1"/>
      <c r="AA2073" s="67" ph="1"/>
    </row>
    <row r="2074" spans="12:27" ht="19.5">
      <c r="L2074" s="67" ph="1"/>
      <c r="S2074" s="67" ph="1"/>
      <c r="AA2074" s="67" ph="1"/>
    </row>
    <row r="2075" spans="12:27" ht="19.5">
      <c r="L2075" s="67" ph="1"/>
      <c r="S2075" s="67" ph="1"/>
      <c r="AA2075" s="67" ph="1"/>
    </row>
    <row r="2076" spans="12:27" ht="19.5">
      <c r="L2076" s="67" ph="1"/>
      <c r="S2076" s="67" ph="1"/>
      <c r="AA2076" s="67" ph="1"/>
    </row>
    <row r="2077" spans="12:27" ht="19.5">
      <c r="L2077" s="67" ph="1"/>
      <c r="S2077" s="67" ph="1"/>
      <c r="AA2077" s="67" ph="1"/>
    </row>
    <row r="2078" spans="12:27" ht="19.5">
      <c r="L2078" s="67" ph="1"/>
      <c r="S2078" s="67" ph="1"/>
      <c r="AA2078" s="67" ph="1"/>
    </row>
    <row r="2079" spans="12:27" ht="19.5">
      <c r="L2079" s="67" ph="1"/>
      <c r="S2079" s="67" ph="1"/>
      <c r="AA2079" s="67" ph="1"/>
    </row>
    <row r="2080" spans="12:27" ht="19.5">
      <c r="L2080" s="67" ph="1"/>
      <c r="S2080" s="67" ph="1"/>
      <c r="AA2080" s="67" ph="1"/>
    </row>
    <row r="2081" spans="12:27" ht="19.5">
      <c r="L2081" s="67" ph="1"/>
      <c r="S2081" s="67" ph="1"/>
      <c r="AA2081" s="67" ph="1"/>
    </row>
    <row r="2082" spans="12:27" ht="19.5">
      <c r="L2082" s="67" ph="1"/>
      <c r="S2082" s="67" ph="1"/>
      <c r="AA2082" s="67" ph="1"/>
    </row>
    <row r="2083" spans="12:27" ht="19.5">
      <c r="L2083" s="67" ph="1"/>
      <c r="S2083" s="67" ph="1"/>
      <c r="AA2083" s="67" ph="1"/>
    </row>
    <row r="2084" spans="12:27" ht="19.5">
      <c r="L2084" s="67" ph="1"/>
      <c r="S2084" s="67" ph="1"/>
      <c r="AA2084" s="67" ph="1"/>
    </row>
    <row r="2085" spans="12:27" ht="19.5">
      <c r="L2085" s="67" ph="1"/>
      <c r="S2085" s="67" ph="1"/>
      <c r="AA2085" s="67" ph="1"/>
    </row>
    <row r="2086" spans="12:27" ht="19.5">
      <c r="L2086" s="67" ph="1"/>
      <c r="S2086" s="67" ph="1"/>
      <c r="AA2086" s="67" ph="1"/>
    </row>
    <row r="2087" spans="12:27" ht="19.5">
      <c r="L2087" s="67" ph="1"/>
      <c r="S2087" s="67" ph="1"/>
      <c r="AA2087" s="67" ph="1"/>
    </row>
    <row r="2088" spans="12:27" ht="19.5">
      <c r="L2088" s="67" ph="1"/>
      <c r="S2088" s="67" ph="1"/>
      <c r="AA2088" s="67" ph="1"/>
    </row>
    <row r="2089" spans="12:27" ht="19.5">
      <c r="L2089" s="67" ph="1"/>
      <c r="S2089" s="67" ph="1"/>
      <c r="AA2089" s="67" ph="1"/>
    </row>
    <row r="2090" spans="12:27" ht="19.5">
      <c r="L2090" s="67" ph="1"/>
      <c r="S2090" s="67" ph="1"/>
      <c r="AA2090" s="67" ph="1"/>
    </row>
    <row r="2091" spans="12:27" ht="19.5">
      <c r="L2091" s="67" ph="1"/>
      <c r="S2091" s="67" ph="1"/>
      <c r="AA2091" s="67" ph="1"/>
    </row>
    <row r="2092" spans="12:27" ht="19.5">
      <c r="L2092" s="67" ph="1"/>
      <c r="S2092" s="67" ph="1"/>
      <c r="AA2092" s="67" ph="1"/>
    </row>
    <row r="2093" spans="12:27" ht="19.5">
      <c r="L2093" s="67" ph="1"/>
      <c r="S2093" s="67" ph="1"/>
      <c r="AA2093" s="67" ph="1"/>
    </row>
    <row r="2094" spans="12:27" ht="19.5">
      <c r="L2094" s="67" ph="1"/>
      <c r="S2094" s="67" ph="1"/>
      <c r="AA2094" s="67" ph="1"/>
    </row>
    <row r="2095" spans="12:27" ht="19.5">
      <c r="L2095" s="67" ph="1"/>
      <c r="S2095" s="67" ph="1"/>
      <c r="AA2095" s="67" ph="1"/>
    </row>
    <row r="2096" spans="12:27" ht="19.5">
      <c r="L2096" s="67" ph="1"/>
      <c r="S2096" s="67" ph="1"/>
      <c r="AA2096" s="67" ph="1"/>
    </row>
    <row r="2097" spans="12:27" ht="19.5">
      <c r="L2097" s="67" ph="1"/>
      <c r="S2097" s="67" ph="1"/>
      <c r="AA2097" s="67" ph="1"/>
    </row>
    <row r="2098" spans="12:27" ht="19.5">
      <c r="L2098" s="67" ph="1"/>
      <c r="S2098" s="67" ph="1"/>
      <c r="AA2098" s="67" ph="1"/>
    </row>
    <row r="2099" spans="12:27" ht="19.5">
      <c r="L2099" s="67" ph="1"/>
      <c r="S2099" s="67" ph="1"/>
      <c r="AA2099" s="67" ph="1"/>
    </row>
    <row r="2100" spans="12:27" ht="19.5">
      <c r="L2100" s="67" ph="1"/>
      <c r="S2100" s="67" ph="1"/>
      <c r="AA2100" s="67" ph="1"/>
    </row>
    <row r="2101" spans="12:27" ht="19.5">
      <c r="L2101" s="67" ph="1"/>
      <c r="S2101" s="67" ph="1"/>
      <c r="AA2101" s="67" ph="1"/>
    </row>
    <row r="2102" spans="12:27" ht="19.5">
      <c r="L2102" s="67" ph="1"/>
      <c r="S2102" s="67" ph="1"/>
      <c r="AA2102" s="67" ph="1"/>
    </row>
    <row r="2103" spans="12:27" ht="19.5">
      <c r="L2103" s="67" ph="1"/>
      <c r="S2103" s="67" ph="1"/>
      <c r="AA2103" s="67" ph="1"/>
    </row>
    <row r="2104" spans="12:27" ht="19.5">
      <c r="L2104" s="67" ph="1"/>
      <c r="S2104" s="67" ph="1"/>
      <c r="AA2104" s="67" ph="1"/>
    </row>
    <row r="2105" spans="12:27" ht="19.5">
      <c r="L2105" s="67" ph="1"/>
      <c r="S2105" s="67" ph="1"/>
      <c r="AA2105" s="67" ph="1"/>
    </row>
    <row r="2106" spans="12:27" ht="19.5">
      <c r="L2106" s="67" ph="1"/>
      <c r="S2106" s="67" ph="1"/>
      <c r="AA2106" s="67" ph="1"/>
    </row>
    <row r="2107" spans="12:27" ht="19.5">
      <c r="L2107" s="67" ph="1"/>
      <c r="S2107" s="67" ph="1"/>
      <c r="AA2107" s="67" ph="1"/>
    </row>
    <row r="2108" spans="12:27" ht="19.5">
      <c r="L2108" s="67" ph="1"/>
      <c r="S2108" s="67" ph="1"/>
      <c r="AA2108" s="67" ph="1"/>
    </row>
    <row r="2109" spans="12:27" ht="19.5">
      <c r="L2109" s="67" ph="1"/>
      <c r="S2109" s="67" ph="1"/>
      <c r="AA2109" s="67" ph="1"/>
    </row>
    <row r="2110" spans="12:27" ht="19.5">
      <c r="L2110" s="67" ph="1"/>
      <c r="S2110" s="67" ph="1"/>
      <c r="AA2110" s="67" ph="1"/>
    </row>
    <row r="2111" spans="12:27" ht="19.5">
      <c r="L2111" s="67" ph="1"/>
      <c r="S2111" s="67" ph="1"/>
      <c r="AA2111" s="67" ph="1"/>
    </row>
    <row r="2112" spans="12:27" ht="19.5">
      <c r="L2112" s="67" ph="1"/>
      <c r="S2112" s="67" ph="1"/>
      <c r="AA2112" s="67" ph="1"/>
    </row>
    <row r="2113" spans="12:27" ht="19.5">
      <c r="L2113" s="67" ph="1"/>
      <c r="S2113" s="67" ph="1"/>
      <c r="AA2113" s="67" ph="1"/>
    </row>
    <row r="2114" spans="12:27" ht="19.5">
      <c r="L2114" s="67" ph="1"/>
      <c r="S2114" s="67" ph="1"/>
      <c r="AA2114" s="67" ph="1"/>
    </row>
    <row r="2115" spans="12:27" ht="19.5">
      <c r="L2115" s="67" ph="1"/>
      <c r="S2115" s="67" ph="1"/>
      <c r="AA2115" s="67" ph="1"/>
    </row>
    <row r="2116" spans="12:27" ht="19.5">
      <c r="L2116" s="67" ph="1"/>
      <c r="S2116" s="67" ph="1"/>
      <c r="AA2116" s="67" ph="1"/>
    </row>
    <row r="2117" spans="12:27" ht="19.5">
      <c r="L2117" s="67" ph="1"/>
      <c r="S2117" s="67" ph="1"/>
      <c r="AA2117" s="67" ph="1"/>
    </row>
    <row r="2118" spans="12:27" ht="19.5">
      <c r="L2118" s="67" ph="1"/>
      <c r="S2118" s="67" ph="1"/>
      <c r="AA2118" s="67" ph="1"/>
    </row>
    <row r="2119" spans="12:27" ht="19.5">
      <c r="L2119" s="67" ph="1"/>
      <c r="S2119" s="67" ph="1"/>
      <c r="AA2119" s="67" ph="1"/>
    </row>
    <row r="2120" spans="12:27" ht="19.5">
      <c r="L2120" s="67" ph="1"/>
      <c r="S2120" s="67" ph="1"/>
      <c r="AA2120" s="67" ph="1"/>
    </row>
    <row r="2121" spans="12:27" ht="19.5">
      <c r="L2121" s="67" ph="1"/>
      <c r="S2121" s="67" ph="1"/>
      <c r="AA2121" s="67" ph="1"/>
    </row>
    <row r="2122" spans="12:27" ht="19.5">
      <c r="L2122" s="67" ph="1"/>
      <c r="S2122" s="67" ph="1"/>
      <c r="AA2122" s="67" ph="1"/>
    </row>
    <row r="2123" spans="12:27" ht="19.5">
      <c r="L2123" s="67" ph="1"/>
      <c r="S2123" s="67" ph="1"/>
      <c r="AA2123" s="67" ph="1"/>
    </row>
    <row r="2124" spans="12:27" ht="19.5">
      <c r="L2124" s="67" ph="1"/>
      <c r="S2124" s="67" ph="1"/>
      <c r="AA2124" s="67" ph="1"/>
    </row>
    <row r="2125" spans="12:27" ht="19.5">
      <c r="L2125" s="67" ph="1"/>
      <c r="S2125" s="67" ph="1"/>
      <c r="AA2125" s="67" ph="1"/>
    </row>
    <row r="2126" spans="12:27" ht="19.5">
      <c r="L2126" s="67" ph="1"/>
      <c r="S2126" s="67" ph="1"/>
      <c r="AA2126" s="67" ph="1"/>
    </row>
    <row r="2127" spans="12:27" ht="19.5">
      <c r="L2127" s="67" ph="1"/>
      <c r="S2127" s="67" ph="1"/>
      <c r="AA2127" s="67" ph="1"/>
    </row>
    <row r="2128" spans="12:27" ht="19.5">
      <c r="L2128" s="67" ph="1"/>
      <c r="S2128" s="67" ph="1"/>
      <c r="AA2128" s="67" ph="1"/>
    </row>
    <row r="2129" spans="12:27" ht="19.5">
      <c r="L2129" s="67" ph="1"/>
      <c r="S2129" s="67" ph="1"/>
      <c r="AA2129" s="67" ph="1"/>
    </row>
    <row r="2130" spans="12:27" ht="19.5">
      <c r="L2130" s="67" ph="1"/>
      <c r="S2130" s="67" ph="1"/>
      <c r="AA2130" s="67" ph="1"/>
    </row>
    <row r="2131" spans="12:27" ht="19.5">
      <c r="L2131" s="67" ph="1"/>
      <c r="S2131" s="67" ph="1"/>
      <c r="AA2131" s="67" ph="1"/>
    </row>
    <row r="2132" spans="12:27" ht="19.5">
      <c r="L2132" s="67" ph="1"/>
      <c r="S2132" s="67" ph="1"/>
      <c r="AA2132" s="67" ph="1"/>
    </row>
    <row r="2133" spans="12:27" ht="19.5">
      <c r="L2133" s="67" ph="1"/>
      <c r="S2133" s="67" ph="1"/>
      <c r="AA2133" s="67" ph="1"/>
    </row>
    <row r="2134" spans="12:27" ht="19.5">
      <c r="L2134" s="67" ph="1"/>
      <c r="S2134" s="67" ph="1"/>
      <c r="AA2134" s="67" ph="1"/>
    </row>
    <row r="2135" spans="12:27" ht="19.5">
      <c r="L2135" s="67" ph="1"/>
      <c r="S2135" s="67" ph="1"/>
      <c r="AA2135" s="67" ph="1"/>
    </row>
    <row r="2136" spans="12:27" ht="19.5">
      <c r="L2136" s="67" ph="1"/>
      <c r="S2136" s="67" ph="1"/>
      <c r="AA2136" s="67" ph="1"/>
    </row>
    <row r="2137" spans="12:27" ht="19.5">
      <c r="L2137" s="67" ph="1"/>
      <c r="S2137" s="67" ph="1"/>
      <c r="AA2137" s="67" ph="1"/>
    </row>
    <row r="2138" spans="12:27" ht="19.5">
      <c r="L2138" s="67" ph="1"/>
      <c r="S2138" s="67" ph="1"/>
      <c r="AA2138" s="67" ph="1"/>
    </row>
    <row r="2139" spans="12:27" ht="19.5">
      <c r="L2139" s="67" ph="1"/>
      <c r="S2139" s="67" ph="1"/>
      <c r="AA2139" s="67" ph="1"/>
    </row>
    <row r="2140" spans="12:27" ht="19.5">
      <c r="L2140" s="67" ph="1"/>
      <c r="S2140" s="67" ph="1"/>
      <c r="AA2140" s="67" ph="1"/>
    </row>
    <row r="2141" spans="12:27" ht="19.5">
      <c r="L2141" s="67" ph="1"/>
      <c r="S2141" s="67" ph="1"/>
      <c r="AA2141" s="67" ph="1"/>
    </row>
    <row r="2142" spans="12:27" ht="19.5">
      <c r="L2142" s="67" ph="1"/>
      <c r="S2142" s="67" ph="1"/>
      <c r="AA2142" s="67" ph="1"/>
    </row>
    <row r="2143" spans="12:27" ht="19.5">
      <c r="L2143" s="67" ph="1"/>
      <c r="S2143" s="67" ph="1"/>
      <c r="AA2143" s="67" ph="1"/>
    </row>
    <row r="2144" spans="12:27" ht="19.5">
      <c r="L2144" s="67" ph="1"/>
      <c r="S2144" s="67" ph="1"/>
      <c r="AA2144" s="67" ph="1"/>
    </row>
    <row r="2145" spans="12:27" ht="19.5">
      <c r="L2145" s="67" ph="1"/>
      <c r="S2145" s="67" ph="1"/>
      <c r="AA2145" s="67" ph="1"/>
    </row>
    <row r="2146" spans="12:27" ht="19.5">
      <c r="L2146" s="67" ph="1"/>
      <c r="S2146" s="67" ph="1"/>
      <c r="AA2146" s="67" ph="1"/>
    </row>
    <row r="2147" spans="12:27" ht="19.5">
      <c r="L2147" s="67" ph="1"/>
      <c r="S2147" s="67" ph="1"/>
      <c r="AA2147" s="67" ph="1"/>
    </row>
    <row r="2148" spans="12:27" ht="19.5">
      <c r="L2148" s="67" ph="1"/>
      <c r="S2148" s="67" ph="1"/>
      <c r="AA2148" s="67" ph="1"/>
    </row>
    <row r="2149" spans="12:27" ht="19.5">
      <c r="L2149" s="67" ph="1"/>
      <c r="S2149" s="67" ph="1"/>
      <c r="AA2149" s="67" ph="1"/>
    </row>
    <row r="2150" spans="12:27" ht="19.5">
      <c r="L2150" s="67" ph="1"/>
      <c r="S2150" s="67" ph="1"/>
      <c r="AA2150" s="67" ph="1"/>
    </row>
    <row r="2151" spans="12:27" ht="19.5">
      <c r="L2151" s="67" ph="1"/>
      <c r="S2151" s="67" ph="1"/>
      <c r="AA2151" s="67" ph="1"/>
    </row>
    <row r="2152" spans="12:27" ht="19.5">
      <c r="L2152" s="67" ph="1"/>
      <c r="S2152" s="67" ph="1"/>
      <c r="AA2152" s="67" ph="1"/>
    </row>
    <row r="2153" spans="12:27" ht="19.5">
      <c r="L2153" s="67" ph="1"/>
      <c r="S2153" s="67" ph="1"/>
      <c r="AA2153" s="67" ph="1"/>
    </row>
    <row r="2154" spans="12:27" ht="19.5">
      <c r="L2154" s="67" ph="1"/>
      <c r="S2154" s="67" ph="1"/>
      <c r="AA2154" s="67" ph="1"/>
    </row>
    <row r="2155" spans="12:27" ht="19.5">
      <c r="L2155" s="67" ph="1"/>
      <c r="S2155" s="67" ph="1"/>
      <c r="AA2155" s="67" ph="1"/>
    </row>
    <row r="2156" spans="12:27" ht="19.5">
      <c r="L2156" s="67" ph="1"/>
      <c r="S2156" s="67" ph="1"/>
      <c r="AA2156" s="67" ph="1"/>
    </row>
    <row r="2157" spans="12:27" ht="19.5">
      <c r="L2157" s="67" ph="1"/>
      <c r="S2157" s="67" ph="1"/>
      <c r="AA2157" s="67" ph="1"/>
    </row>
    <row r="2158" spans="12:27" ht="19.5">
      <c r="L2158" s="67" ph="1"/>
      <c r="S2158" s="67" ph="1"/>
      <c r="AA2158" s="67" ph="1"/>
    </row>
    <row r="2159" spans="12:27" ht="19.5">
      <c r="L2159" s="67" ph="1"/>
      <c r="S2159" s="67" ph="1"/>
      <c r="AA2159" s="67" ph="1"/>
    </row>
    <row r="2160" spans="12:27" ht="19.5">
      <c r="L2160" s="67" ph="1"/>
      <c r="S2160" s="67" ph="1"/>
      <c r="AA2160" s="67" ph="1"/>
    </row>
    <row r="2161" spans="12:27" ht="19.5">
      <c r="L2161" s="67" ph="1"/>
      <c r="S2161" s="67" ph="1"/>
      <c r="AA2161" s="67" ph="1"/>
    </row>
    <row r="2162" spans="12:27" ht="19.5">
      <c r="L2162" s="67" ph="1"/>
      <c r="S2162" s="67" ph="1"/>
      <c r="AA2162" s="67" ph="1"/>
    </row>
    <row r="2163" spans="12:27" ht="19.5">
      <c r="L2163" s="67" ph="1"/>
      <c r="S2163" s="67" ph="1"/>
      <c r="AA2163" s="67" ph="1"/>
    </row>
    <row r="2164" spans="12:27" ht="19.5">
      <c r="L2164" s="67" ph="1"/>
      <c r="S2164" s="67" ph="1"/>
      <c r="AA2164" s="67" ph="1"/>
    </row>
    <row r="2165" spans="12:27" ht="19.5">
      <c r="L2165" s="67" ph="1"/>
      <c r="S2165" s="67" ph="1"/>
      <c r="AA2165" s="67" ph="1"/>
    </row>
    <row r="2166" spans="12:27" ht="19.5">
      <c r="L2166" s="67" ph="1"/>
      <c r="S2166" s="67" ph="1"/>
      <c r="AA2166" s="67" ph="1"/>
    </row>
    <row r="2167" spans="12:27" ht="19.5">
      <c r="L2167" s="67" ph="1"/>
      <c r="S2167" s="67" ph="1"/>
      <c r="AA2167" s="67" ph="1"/>
    </row>
    <row r="2168" spans="12:27" ht="19.5">
      <c r="L2168" s="67" ph="1"/>
      <c r="S2168" s="67" ph="1"/>
      <c r="AA2168" s="67" ph="1"/>
    </row>
    <row r="2169" spans="12:27" ht="19.5">
      <c r="L2169" s="67" ph="1"/>
      <c r="S2169" s="67" ph="1"/>
      <c r="AA2169" s="67" ph="1"/>
    </row>
    <row r="2170" spans="12:27" ht="19.5">
      <c r="L2170" s="67" ph="1"/>
      <c r="S2170" s="67" ph="1"/>
      <c r="AA2170" s="67" ph="1"/>
    </row>
    <row r="2171" spans="12:27" ht="19.5">
      <c r="L2171" s="67" ph="1"/>
      <c r="S2171" s="67" ph="1"/>
      <c r="AA2171" s="67" ph="1"/>
    </row>
    <row r="2172" spans="12:27" ht="19.5">
      <c r="L2172" s="67" ph="1"/>
      <c r="S2172" s="67" ph="1"/>
      <c r="AA2172" s="67" ph="1"/>
    </row>
    <row r="2173" spans="12:27" ht="19.5">
      <c r="L2173" s="67" ph="1"/>
      <c r="S2173" s="67" ph="1"/>
      <c r="AA2173" s="67" ph="1"/>
    </row>
    <row r="2174" spans="12:27" ht="19.5">
      <c r="L2174" s="67" ph="1"/>
      <c r="S2174" s="67" ph="1"/>
      <c r="AA2174" s="67" ph="1"/>
    </row>
    <row r="2175" spans="12:27" ht="19.5">
      <c r="L2175" s="67" ph="1"/>
      <c r="S2175" s="67" ph="1"/>
      <c r="AA2175" s="67" ph="1"/>
    </row>
    <row r="2176" spans="12:27" ht="19.5">
      <c r="L2176" s="67" ph="1"/>
      <c r="S2176" s="67" ph="1"/>
      <c r="AA2176" s="67" ph="1"/>
    </row>
    <row r="2177" spans="12:27" ht="19.5">
      <c r="L2177" s="67" ph="1"/>
      <c r="S2177" s="67" ph="1"/>
      <c r="AA2177" s="67" ph="1"/>
    </row>
    <row r="2178" spans="12:27" ht="19.5">
      <c r="L2178" s="67" ph="1"/>
      <c r="S2178" s="67" ph="1"/>
      <c r="AA2178" s="67" ph="1"/>
    </row>
    <row r="2179" spans="12:27" ht="19.5">
      <c r="L2179" s="67" ph="1"/>
      <c r="S2179" s="67" ph="1"/>
      <c r="AA2179" s="67" ph="1"/>
    </row>
    <row r="2180" spans="12:27" ht="19.5">
      <c r="L2180" s="67" ph="1"/>
      <c r="S2180" s="67" ph="1"/>
      <c r="AA2180" s="67" ph="1"/>
    </row>
    <row r="2181" spans="12:27" ht="19.5">
      <c r="L2181" s="67" ph="1"/>
      <c r="S2181" s="67" ph="1"/>
      <c r="AA2181" s="67" ph="1"/>
    </row>
    <row r="2182" spans="12:27" ht="19.5">
      <c r="L2182" s="67" ph="1"/>
      <c r="S2182" s="67" ph="1"/>
      <c r="AA2182" s="67" ph="1"/>
    </row>
    <row r="2183" spans="12:27" ht="19.5">
      <c r="L2183" s="67" ph="1"/>
      <c r="S2183" s="67" ph="1"/>
      <c r="AA2183" s="67" ph="1"/>
    </row>
    <row r="2184" spans="12:27" ht="19.5">
      <c r="L2184" s="67" ph="1"/>
      <c r="S2184" s="67" ph="1"/>
      <c r="AA2184" s="67" ph="1"/>
    </row>
    <row r="2185" spans="12:27" ht="19.5">
      <c r="L2185" s="67" ph="1"/>
      <c r="S2185" s="67" ph="1"/>
      <c r="AA2185" s="67" ph="1"/>
    </row>
    <row r="2186" spans="12:27" ht="19.5">
      <c r="L2186" s="67" ph="1"/>
      <c r="S2186" s="67" ph="1"/>
      <c r="AA2186" s="67" ph="1"/>
    </row>
    <row r="2187" spans="12:27" ht="19.5">
      <c r="L2187" s="67" ph="1"/>
      <c r="S2187" s="67" ph="1"/>
      <c r="AA2187" s="67" ph="1"/>
    </row>
    <row r="2188" spans="12:27" ht="19.5">
      <c r="L2188" s="67" ph="1"/>
      <c r="S2188" s="67" ph="1"/>
      <c r="AA2188" s="67" ph="1"/>
    </row>
    <row r="2189" spans="12:27" ht="19.5">
      <c r="L2189" s="67" ph="1"/>
      <c r="S2189" s="67" ph="1"/>
      <c r="AA2189" s="67" ph="1"/>
    </row>
    <row r="2190" spans="12:27" ht="19.5">
      <c r="L2190" s="67" ph="1"/>
      <c r="S2190" s="67" ph="1"/>
      <c r="AA2190" s="67" ph="1"/>
    </row>
    <row r="2191" spans="12:27" ht="19.5">
      <c r="L2191" s="67" ph="1"/>
      <c r="S2191" s="67" ph="1"/>
      <c r="AA2191" s="67" ph="1"/>
    </row>
    <row r="2192" spans="12:27" ht="19.5">
      <c r="L2192" s="67" ph="1"/>
      <c r="S2192" s="67" ph="1"/>
      <c r="AA2192" s="67" ph="1"/>
    </row>
    <row r="2193" spans="12:27" ht="19.5">
      <c r="L2193" s="67" ph="1"/>
      <c r="S2193" s="67" ph="1"/>
      <c r="AA2193" s="67" ph="1"/>
    </row>
    <row r="2194" spans="12:27" ht="19.5">
      <c r="L2194" s="67" ph="1"/>
      <c r="S2194" s="67" ph="1"/>
      <c r="AA2194" s="67" ph="1"/>
    </row>
    <row r="2195" spans="12:27" ht="19.5">
      <c r="L2195" s="67" ph="1"/>
      <c r="S2195" s="67" ph="1"/>
      <c r="AA2195" s="67" ph="1"/>
    </row>
    <row r="2196" spans="12:27" ht="19.5">
      <c r="L2196" s="67" ph="1"/>
      <c r="S2196" s="67" ph="1"/>
      <c r="AA2196" s="67" ph="1"/>
    </row>
    <row r="2197" spans="12:27" ht="19.5">
      <c r="L2197" s="67" ph="1"/>
      <c r="S2197" s="67" ph="1"/>
      <c r="AA2197" s="67" ph="1"/>
    </row>
    <row r="2198" spans="12:27" ht="19.5">
      <c r="L2198" s="67" ph="1"/>
      <c r="S2198" s="67" ph="1"/>
      <c r="AA2198" s="67" ph="1"/>
    </row>
    <row r="2199" spans="12:27" ht="19.5">
      <c r="L2199" s="67" ph="1"/>
      <c r="S2199" s="67" ph="1"/>
      <c r="AA2199" s="67" ph="1"/>
    </row>
    <row r="2200" spans="12:27" ht="19.5">
      <c r="L2200" s="67" ph="1"/>
      <c r="S2200" s="67" ph="1"/>
      <c r="AA2200" s="67" ph="1"/>
    </row>
    <row r="2201" spans="12:27" ht="19.5">
      <c r="L2201" s="67" ph="1"/>
      <c r="S2201" s="67" ph="1"/>
      <c r="AA2201" s="67" ph="1"/>
    </row>
    <row r="2202" spans="12:27" ht="19.5">
      <c r="L2202" s="67" ph="1"/>
      <c r="S2202" s="67" ph="1"/>
      <c r="AA2202" s="67" ph="1"/>
    </row>
    <row r="2203" spans="12:27" ht="19.5">
      <c r="L2203" s="67" ph="1"/>
      <c r="S2203" s="67" ph="1"/>
      <c r="AA2203" s="67" ph="1"/>
    </row>
    <row r="2204" spans="12:27" ht="19.5">
      <c r="L2204" s="67" ph="1"/>
      <c r="S2204" s="67" ph="1"/>
      <c r="AA2204" s="67" ph="1"/>
    </row>
    <row r="2205" spans="12:27" ht="19.5">
      <c r="L2205" s="67" ph="1"/>
      <c r="S2205" s="67" ph="1"/>
      <c r="AA2205" s="67" ph="1"/>
    </row>
    <row r="2206" spans="12:27" ht="19.5">
      <c r="L2206" s="67" ph="1"/>
      <c r="S2206" s="67" ph="1"/>
      <c r="AA2206" s="67" ph="1"/>
    </row>
    <row r="2207" spans="12:27" ht="19.5">
      <c r="L2207" s="67" ph="1"/>
      <c r="S2207" s="67" ph="1"/>
      <c r="AA2207" s="67" ph="1"/>
    </row>
    <row r="2208" spans="12:27" ht="19.5">
      <c r="L2208" s="67" ph="1"/>
      <c r="S2208" s="67" ph="1"/>
      <c r="AA2208" s="67" ph="1"/>
    </row>
    <row r="2209" spans="12:27" ht="19.5">
      <c r="L2209" s="67" ph="1"/>
      <c r="S2209" s="67" ph="1"/>
      <c r="AA2209" s="67" ph="1"/>
    </row>
    <row r="2210" spans="12:27" ht="19.5">
      <c r="L2210" s="67" ph="1"/>
      <c r="S2210" s="67" ph="1"/>
      <c r="AA2210" s="67" ph="1"/>
    </row>
    <row r="2211" spans="12:27" ht="19.5">
      <c r="L2211" s="67" ph="1"/>
      <c r="S2211" s="67" ph="1"/>
      <c r="AA2211" s="67" ph="1"/>
    </row>
    <row r="2212" spans="12:27" ht="19.5">
      <c r="L2212" s="67" ph="1"/>
      <c r="S2212" s="67" ph="1"/>
      <c r="AA2212" s="67" ph="1"/>
    </row>
    <row r="2213" spans="12:27" ht="19.5">
      <c r="L2213" s="67" ph="1"/>
      <c r="S2213" s="67" ph="1"/>
      <c r="AA2213" s="67" ph="1"/>
    </row>
    <row r="2214" spans="12:27" ht="19.5">
      <c r="L2214" s="67" ph="1"/>
      <c r="S2214" s="67" ph="1"/>
      <c r="AA2214" s="67" ph="1"/>
    </row>
    <row r="2215" spans="12:27" ht="19.5">
      <c r="L2215" s="67" ph="1"/>
      <c r="S2215" s="67" ph="1"/>
      <c r="AA2215" s="67" ph="1"/>
    </row>
    <row r="2216" spans="12:27" ht="19.5">
      <c r="L2216" s="67" ph="1"/>
      <c r="S2216" s="67" ph="1"/>
      <c r="AA2216" s="67" ph="1"/>
    </row>
    <row r="2217" spans="12:27" ht="19.5">
      <c r="L2217" s="67" ph="1"/>
      <c r="S2217" s="67" ph="1"/>
      <c r="AA2217" s="67" ph="1"/>
    </row>
    <row r="2218" spans="12:27" ht="19.5">
      <c r="L2218" s="67" ph="1"/>
      <c r="S2218" s="67" ph="1"/>
      <c r="AA2218" s="67" ph="1"/>
    </row>
    <row r="2219" spans="12:27" ht="19.5">
      <c r="L2219" s="67" ph="1"/>
      <c r="S2219" s="67" ph="1"/>
      <c r="AA2219" s="67" ph="1"/>
    </row>
    <row r="2220" spans="12:27" ht="19.5">
      <c r="L2220" s="67" ph="1"/>
      <c r="S2220" s="67" ph="1"/>
      <c r="AA2220" s="67" ph="1"/>
    </row>
    <row r="2221" spans="12:27" ht="19.5">
      <c r="L2221" s="67" ph="1"/>
      <c r="S2221" s="67" ph="1"/>
      <c r="AA2221" s="67" ph="1"/>
    </row>
    <row r="2222" spans="12:27" ht="19.5">
      <c r="L2222" s="67" ph="1"/>
      <c r="S2222" s="67" ph="1"/>
      <c r="AA2222" s="67" ph="1"/>
    </row>
    <row r="2223" spans="12:27" ht="19.5">
      <c r="L2223" s="67" ph="1"/>
      <c r="S2223" s="67" ph="1"/>
      <c r="AA2223" s="67" ph="1"/>
    </row>
    <row r="2224" spans="12:27" ht="19.5">
      <c r="L2224" s="67" ph="1"/>
      <c r="S2224" s="67" ph="1"/>
      <c r="AA2224" s="67" ph="1"/>
    </row>
    <row r="2225" spans="12:27" ht="19.5">
      <c r="L2225" s="67" ph="1"/>
      <c r="S2225" s="67" ph="1"/>
      <c r="AA2225" s="67" ph="1"/>
    </row>
    <row r="2226" spans="12:27" ht="19.5">
      <c r="L2226" s="67" ph="1"/>
      <c r="S2226" s="67" ph="1"/>
      <c r="AA2226" s="67" ph="1"/>
    </row>
    <row r="2227" spans="12:27" ht="19.5">
      <c r="L2227" s="67" ph="1"/>
      <c r="S2227" s="67" ph="1"/>
      <c r="AA2227" s="67" ph="1"/>
    </row>
    <row r="2228" spans="12:27" ht="19.5">
      <c r="L2228" s="67" ph="1"/>
      <c r="S2228" s="67" ph="1"/>
      <c r="AA2228" s="67" ph="1"/>
    </row>
    <row r="2229" spans="12:27" ht="19.5">
      <c r="L2229" s="67" ph="1"/>
      <c r="S2229" s="67" ph="1"/>
      <c r="AA2229" s="67" ph="1"/>
    </row>
    <row r="2230" spans="12:27" ht="19.5">
      <c r="L2230" s="67" ph="1"/>
      <c r="S2230" s="67" ph="1"/>
      <c r="AA2230" s="67" ph="1"/>
    </row>
    <row r="2231" spans="12:27" ht="19.5">
      <c r="L2231" s="67" ph="1"/>
      <c r="S2231" s="67" ph="1"/>
      <c r="AA2231" s="67" ph="1"/>
    </row>
    <row r="2232" spans="12:27" ht="19.5">
      <c r="L2232" s="67" ph="1"/>
      <c r="S2232" s="67" ph="1"/>
      <c r="AA2232" s="67" ph="1"/>
    </row>
    <row r="2233" spans="12:27" ht="19.5">
      <c r="L2233" s="67" ph="1"/>
      <c r="S2233" s="67" ph="1"/>
      <c r="AA2233" s="67" ph="1"/>
    </row>
    <row r="2234" spans="12:27" ht="19.5">
      <c r="L2234" s="67" ph="1"/>
      <c r="S2234" s="67" ph="1"/>
      <c r="AA2234" s="67" ph="1"/>
    </row>
    <row r="2235" spans="12:27" ht="19.5">
      <c r="L2235" s="67" ph="1"/>
      <c r="S2235" s="67" ph="1"/>
      <c r="AA2235" s="67" ph="1"/>
    </row>
    <row r="2236" spans="12:27" ht="19.5">
      <c r="L2236" s="67" ph="1"/>
      <c r="S2236" s="67" ph="1"/>
      <c r="AA2236" s="67" ph="1"/>
    </row>
    <row r="2237" spans="12:27" ht="19.5">
      <c r="L2237" s="67" ph="1"/>
      <c r="S2237" s="67" ph="1"/>
      <c r="AA2237" s="67" ph="1"/>
    </row>
    <row r="2238" spans="12:27" ht="19.5">
      <c r="L2238" s="67" ph="1"/>
      <c r="S2238" s="67" ph="1"/>
      <c r="AA2238" s="67" ph="1"/>
    </row>
    <row r="2239" spans="12:27" ht="19.5">
      <c r="L2239" s="67" ph="1"/>
      <c r="S2239" s="67" ph="1"/>
      <c r="AA2239" s="67" ph="1"/>
    </row>
    <row r="2240" spans="12:27" ht="19.5">
      <c r="L2240" s="67" ph="1"/>
      <c r="S2240" s="67" ph="1"/>
      <c r="AA2240" s="67" ph="1"/>
    </row>
    <row r="2241" spans="12:27" ht="19.5">
      <c r="L2241" s="67" ph="1"/>
      <c r="S2241" s="67" ph="1"/>
      <c r="AA2241" s="67" ph="1"/>
    </row>
    <row r="2242" spans="12:27" ht="19.5">
      <c r="L2242" s="67" ph="1"/>
      <c r="S2242" s="67" ph="1"/>
      <c r="AA2242" s="67" ph="1"/>
    </row>
    <row r="2243" spans="12:27" ht="19.5">
      <c r="L2243" s="67" ph="1"/>
      <c r="S2243" s="67" ph="1"/>
      <c r="AA2243" s="67" ph="1"/>
    </row>
    <row r="2244" spans="12:27" ht="19.5">
      <c r="L2244" s="67" ph="1"/>
      <c r="S2244" s="67" ph="1"/>
      <c r="AA2244" s="67" ph="1"/>
    </row>
    <row r="2245" spans="12:27" ht="19.5">
      <c r="L2245" s="67" ph="1"/>
      <c r="S2245" s="67" ph="1"/>
      <c r="AA2245" s="67" ph="1"/>
    </row>
    <row r="2246" spans="12:27" ht="19.5">
      <c r="L2246" s="67" ph="1"/>
      <c r="S2246" s="67" ph="1"/>
      <c r="AA2246" s="67" ph="1"/>
    </row>
    <row r="2247" spans="12:27" ht="19.5">
      <c r="L2247" s="67" ph="1"/>
      <c r="S2247" s="67" ph="1"/>
      <c r="AA2247" s="67" ph="1"/>
    </row>
    <row r="2248" spans="12:27" ht="19.5">
      <c r="L2248" s="67" ph="1"/>
      <c r="S2248" s="67" ph="1"/>
      <c r="AA2248" s="67" ph="1"/>
    </row>
    <row r="2249" spans="12:27" ht="19.5">
      <c r="L2249" s="67" ph="1"/>
      <c r="S2249" s="67" ph="1"/>
      <c r="AA2249" s="67" ph="1"/>
    </row>
    <row r="2250" spans="12:27" ht="19.5">
      <c r="L2250" s="67" ph="1"/>
      <c r="S2250" s="67" ph="1"/>
      <c r="AA2250" s="67" ph="1"/>
    </row>
    <row r="2251" spans="12:27" ht="19.5">
      <c r="L2251" s="67" ph="1"/>
      <c r="S2251" s="67" ph="1"/>
      <c r="AA2251" s="67" ph="1"/>
    </row>
    <row r="2252" spans="12:27" ht="19.5">
      <c r="L2252" s="67" ph="1"/>
      <c r="S2252" s="67" ph="1"/>
      <c r="AA2252" s="67" ph="1"/>
    </row>
    <row r="2253" spans="12:27" ht="19.5">
      <c r="L2253" s="67" ph="1"/>
      <c r="S2253" s="67" ph="1"/>
      <c r="AA2253" s="67" ph="1"/>
    </row>
    <row r="2254" spans="12:27" ht="19.5">
      <c r="L2254" s="67" ph="1"/>
      <c r="S2254" s="67" ph="1"/>
      <c r="AA2254" s="67" ph="1"/>
    </row>
    <row r="2255" spans="12:27" ht="19.5">
      <c r="L2255" s="67" ph="1"/>
      <c r="S2255" s="67" ph="1"/>
      <c r="AA2255" s="67" ph="1"/>
    </row>
    <row r="2256" spans="12:27" ht="19.5">
      <c r="L2256" s="67" ph="1"/>
      <c r="S2256" s="67" ph="1"/>
      <c r="AA2256" s="67" ph="1"/>
    </row>
    <row r="2257" spans="12:27" ht="19.5">
      <c r="L2257" s="67" ph="1"/>
      <c r="S2257" s="67" ph="1"/>
      <c r="AA2257" s="67" ph="1"/>
    </row>
    <row r="2258" spans="12:27" ht="19.5">
      <c r="L2258" s="67" ph="1"/>
      <c r="S2258" s="67" ph="1"/>
      <c r="AA2258" s="67" ph="1"/>
    </row>
    <row r="2259" spans="12:27" ht="19.5">
      <c r="L2259" s="67" ph="1"/>
      <c r="S2259" s="67" ph="1"/>
      <c r="AA2259" s="67" ph="1"/>
    </row>
    <row r="2260" spans="12:27" ht="19.5">
      <c r="L2260" s="67" ph="1"/>
      <c r="S2260" s="67" ph="1"/>
      <c r="AA2260" s="67" ph="1"/>
    </row>
    <row r="2261" spans="12:27" ht="19.5">
      <c r="L2261" s="67" ph="1"/>
      <c r="S2261" s="67" ph="1"/>
      <c r="AA2261" s="67" ph="1"/>
    </row>
    <row r="2262" spans="12:27" ht="19.5">
      <c r="L2262" s="67" ph="1"/>
      <c r="S2262" s="67" ph="1"/>
      <c r="AA2262" s="67" ph="1"/>
    </row>
    <row r="2263" spans="12:27" ht="19.5">
      <c r="L2263" s="67" ph="1"/>
      <c r="S2263" s="67" ph="1"/>
      <c r="AA2263" s="67" ph="1"/>
    </row>
    <row r="2264" spans="12:27" ht="19.5">
      <c r="L2264" s="67" ph="1"/>
      <c r="S2264" s="67" ph="1"/>
      <c r="AA2264" s="67" ph="1"/>
    </row>
    <row r="2265" spans="12:27" ht="19.5">
      <c r="L2265" s="67" ph="1"/>
      <c r="S2265" s="67" ph="1"/>
      <c r="AA2265" s="67" ph="1"/>
    </row>
    <row r="2266" spans="12:27" ht="19.5">
      <c r="L2266" s="67" ph="1"/>
      <c r="S2266" s="67" ph="1"/>
      <c r="AA2266" s="67" ph="1"/>
    </row>
    <row r="2267" spans="12:27" ht="19.5">
      <c r="L2267" s="67" ph="1"/>
      <c r="S2267" s="67" ph="1"/>
      <c r="AA2267" s="67" ph="1"/>
    </row>
    <row r="2268" spans="12:27" ht="19.5">
      <c r="L2268" s="67" ph="1"/>
      <c r="S2268" s="67" ph="1"/>
      <c r="AA2268" s="67" ph="1"/>
    </row>
    <row r="2269" spans="12:27" ht="19.5">
      <c r="L2269" s="67" ph="1"/>
      <c r="S2269" s="67" ph="1"/>
      <c r="AA2269" s="67" ph="1"/>
    </row>
    <row r="2270" spans="12:27" ht="19.5">
      <c r="L2270" s="67" ph="1"/>
      <c r="S2270" s="67" ph="1"/>
      <c r="AA2270" s="67" ph="1"/>
    </row>
    <row r="2271" spans="12:27" ht="19.5">
      <c r="L2271" s="67" ph="1"/>
      <c r="S2271" s="67" ph="1"/>
      <c r="AA2271" s="67" ph="1"/>
    </row>
    <row r="2272" spans="12:27" ht="19.5">
      <c r="L2272" s="67" ph="1"/>
      <c r="S2272" s="67" ph="1"/>
      <c r="AA2272" s="67" ph="1"/>
    </row>
    <row r="2273" spans="12:27" ht="19.5">
      <c r="L2273" s="67" ph="1"/>
      <c r="S2273" s="67" ph="1"/>
      <c r="AA2273" s="67" ph="1"/>
    </row>
    <row r="2274" spans="12:27" ht="19.5">
      <c r="L2274" s="67" ph="1"/>
      <c r="S2274" s="67" ph="1"/>
      <c r="AA2274" s="67" ph="1"/>
    </row>
    <row r="2275" spans="12:27" ht="19.5">
      <c r="L2275" s="67" ph="1"/>
      <c r="S2275" s="67" ph="1"/>
      <c r="AA2275" s="67" ph="1"/>
    </row>
    <row r="2276" spans="12:27" ht="19.5">
      <c r="L2276" s="67" ph="1"/>
      <c r="S2276" s="67" ph="1"/>
      <c r="AA2276" s="67" ph="1"/>
    </row>
    <row r="2277" spans="12:27" ht="19.5">
      <c r="L2277" s="67" ph="1"/>
      <c r="S2277" s="67" ph="1"/>
      <c r="AA2277" s="67" ph="1"/>
    </row>
    <row r="2278" spans="12:27" ht="19.5">
      <c r="L2278" s="67" ph="1"/>
      <c r="S2278" s="67" ph="1"/>
      <c r="AA2278" s="67" ph="1"/>
    </row>
    <row r="2279" spans="12:27" ht="19.5">
      <c r="L2279" s="67" ph="1"/>
      <c r="S2279" s="67" ph="1"/>
      <c r="AA2279" s="67" ph="1"/>
    </row>
    <row r="2280" spans="12:27" ht="19.5">
      <c r="L2280" s="67" ph="1"/>
      <c r="S2280" s="67" ph="1"/>
      <c r="AA2280" s="67" ph="1"/>
    </row>
    <row r="2281" spans="12:27" ht="19.5">
      <c r="L2281" s="67" ph="1"/>
      <c r="S2281" s="67" ph="1"/>
      <c r="AA2281" s="67" ph="1"/>
    </row>
    <row r="2282" spans="12:27" ht="19.5">
      <c r="L2282" s="67" ph="1"/>
      <c r="S2282" s="67" ph="1"/>
      <c r="AA2282" s="67" ph="1"/>
    </row>
    <row r="2283" spans="12:27" ht="19.5">
      <c r="L2283" s="67" ph="1"/>
      <c r="S2283" s="67" ph="1"/>
      <c r="AA2283" s="67" ph="1"/>
    </row>
    <row r="2284" spans="12:27" ht="19.5">
      <c r="L2284" s="67" ph="1"/>
      <c r="S2284" s="67" ph="1"/>
      <c r="AA2284" s="67" ph="1"/>
    </row>
    <row r="2285" spans="12:27" ht="19.5">
      <c r="L2285" s="67" ph="1"/>
      <c r="S2285" s="67" ph="1"/>
      <c r="AA2285" s="67" ph="1"/>
    </row>
    <row r="2286" spans="12:27" ht="19.5">
      <c r="L2286" s="67" ph="1"/>
      <c r="S2286" s="67" ph="1"/>
      <c r="AA2286" s="67" ph="1"/>
    </row>
    <row r="2287" spans="12:27" ht="19.5">
      <c r="L2287" s="67" ph="1"/>
      <c r="S2287" s="67" ph="1"/>
      <c r="AA2287" s="67" ph="1"/>
    </row>
    <row r="2288" spans="12:27" ht="19.5">
      <c r="L2288" s="67" ph="1"/>
      <c r="S2288" s="67" ph="1"/>
      <c r="AA2288" s="67" ph="1"/>
    </row>
    <row r="2289" spans="12:27" ht="19.5">
      <c r="L2289" s="67" ph="1"/>
      <c r="S2289" s="67" ph="1"/>
      <c r="AA2289" s="67" ph="1"/>
    </row>
    <row r="2290" spans="12:27" ht="19.5">
      <c r="L2290" s="67" ph="1"/>
      <c r="S2290" s="67" ph="1"/>
      <c r="AA2290" s="67" ph="1"/>
    </row>
    <row r="2291" spans="12:27" ht="19.5">
      <c r="L2291" s="67" ph="1"/>
      <c r="S2291" s="67" ph="1"/>
      <c r="AA2291" s="67" ph="1"/>
    </row>
    <row r="2292" spans="12:27" ht="19.5">
      <c r="L2292" s="67" ph="1"/>
      <c r="S2292" s="67" ph="1"/>
      <c r="AA2292" s="67" ph="1"/>
    </row>
    <row r="2293" spans="12:27" ht="19.5">
      <c r="L2293" s="67" ph="1"/>
      <c r="S2293" s="67" ph="1"/>
      <c r="AA2293" s="67" ph="1"/>
    </row>
    <row r="2294" spans="12:27" ht="19.5">
      <c r="L2294" s="67" ph="1"/>
      <c r="S2294" s="67" ph="1"/>
      <c r="AA2294" s="67" ph="1"/>
    </row>
    <row r="2295" spans="12:27" ht="19.5">
      <c r="L2295" s="67" ph="1"/>
      <c r="S2295" s="67" ph="1"/>
      <c r="AA2295" s="67" ph="1"/>
    </row>
    <row r="2296" spans="12:27" ht="19.5">
      <c r="L2296" s="67" ph="1"/>
      <c r="S2296" s="67" ph="1"/>
      <c r="AA2296" s="67" ph="1"/>
    </row>
    <row r="2297" spans="12:27" ht="19.5">
      <c r="L2297" s="67" ph="1"/>
      <c r="S2297" s="67" ph="1"/>
      <c r="AA2297" s="67" ph="1"/>
    </row>
    <row r="2298" spans="12:27" ht="19.5">
      <c r="L2298" s="67" ph="1"/>
      <c r="S2298" s="67" ph="1"/>
      <c r="AA2298" s="67" ph="1"/>
    </row>
    <row r="2299" spans="12:27" ht="19.5">
      <c r="L2299" s="67" ph="1"/>
      <c r="S2299" s="67" ph="1"/>
      <c r="AA2299" s="67" ph="1"/>
    </row>
    <row r="2300" spans="12:27" ht="19.5">
      <c r="L2300" s="67" ph="1"/>
      <c r="S2300" s="67" ph="1"/>
      <c r="AA2300" s="67" ph="1"/>
    </row>
    <row r="2301" spans="12:27" ht="19.5">
      <c r="L2301" s="67" ph="1"/>
      <c r="S2301" s="67" ph="1"/>
      <c r="AA2301" s="67" ph="1"/>
    </row>
    <row r="2302" spans="12:27" ht="19.5">
      <c r="L2302" s="67" ph="1"/>
      <c r="S2302" s="67" ph="1"/>
      <c r="AA2302" s="67" ph="1"/>
    </row>
    <row r="2303" spans="12:27" ht="19.5">
      <c r="L2303" s="67" ph="1"/>
      <c r="S2303" s="67" ph="1"/>
      <c r="AA2303" s="67" ph="1"/>
    </row>
    <row r="2304" spans="12:27" ht="19.5">
      <c r="L2304" s="67" ph="1"/>
      <c r="S2304" s="67" ph="1"/>
      <c r="AA2304" s="67" ph="1"/>
    </row>
    <row r="2305" spans="12:27" ht="19.5">
      <c r="L2305" s="67" ph="1"/>
      <c r="S2305" s="67" ph="1"/>
      <c r="AA2305" s="67" ph="1"/>
    </row>
    <row r="2306" spans="12:27" ht="19.5">
      <c r="L2306" s="67" ph="1"/>
      <c r="S2306" s="67" ph="1"/>
      <c r="AA2306" s="67" ph="1"/>
    </row>
    <row r="2307" spans="12:27" ht="19.5">
      <c r="L2307" s="67" ph="1"/>
      <c r="S2307" s="67" ph="1"/>
      <c r="AA2307" s="67" ph="1"/>
    </row>
    <row r="2308" spans="12:27" ht="19.5">
      <c r="L2308" s="67" ph="1"/>
      <c r="S2308" s="67" ph="1"/>
      <c r="AA2308" s="67" ph="1"/>
    </row>
    <row r="2309" spans="12:27" ht="19.5">
      <c r="L2309" s="67" ph="1"/>
      <c r="S2309" s="67" ph="1"/>
      <c r="AA2309" s="67" ph="1"/>
    </row>
    <row r="2310" spans="12:27" ht="19.5">
      <c r="L2310" s="67" ph="1"/>
      <c r="S2310" s="67" ph="1"/>
      <c r="AA2310" s="67" ph="1"/>
    </row>
    <row r="2311" spans="12:27" ht="19.5">
      <c r="L2311" s="67" ph="1"/>
      <c r="S2311" s="67" ph="1"/>
      <c r="AA2311" s="67" ph="1"/>
    </row>
    <row r="2312" spans="12:27" ht="19.5">
      <c r="L2312" s="67" ph="1"/>
      <c r="S2312" s="67" ph="1"/>
      <c r="AA2312" s="67" ph="1"/>
    </row>
    <row r="2313" spans="12:27" ht="19.5">
      <c r="L2313" s="67" ph="1"/>
      <c r="S2313" s="67" ph="1"/>
      <c r="AA2313" s="67" ph="1"/>
    </row>
    <row r="2314" spans="12:27" ht="19.5">
      <c r="L2314" s="67" ph="1"/>
      <c r="S2314" s="67" ph="1"/>
      <c r="AA2314" s="67" ph="1"/>
    </row>
    <row r="2315" spans="12:27" ht="19.5">
      <c r="L2315" s="67" ph="1"/>
      <c r="S2315" s="67" ph="1"/>
      <c r="AA2315" s="67" ph="1"/>
    </row>
    <row r="2316" spans="12:27" ht="19.5">
      <c r="L2316" s="67" ph="1"/>
      <c r="S2316" s="67" ph="1"/>
      <c r="AA2316" s="67" ph="1"/>
    </row>
    <row r="2317" spans="12:27" ht="19.5">
      <c r="L2317" s="67" ph="1"/>
      <c r="S2317" s="67" ph="1"/>
      <c r="AA2317" s="67" ph="1"/>
    </row>
    <row r="2318" spans="12:27" ht="19.5">
      <c r="L2318" s="67" ph="1"/>
      <c r="S2318" s="67" ph="1"/>
      <c r="AA2318" s="67" ph="1"/>
    </row>
    <row r="2319" spans="12:27" ht="19.5">
      <c r="L2319" s="67" ph="1"/>
      <c r="S2319" s="67" ph="1"/>
      <c r="AA2319" s="67" ph="1"/>
    </row>
    <row r="2320" spans="12:27" ht="19.5">
      <c r="L2320" s="67" ph="1"/>
      <c r="S2320" s="67" ph="1"/>
      <c r="AA2320" s="67" ph="1"/>
    </row>
    <row r="2321" spans="12:27" ht="19.5">
      <c r="L2321" s="67" ph="1"/>
      <c r="S2321" s="67" ph="1"/>
      <c r="AA2321" s="67" ph="1"/>
    </row>
    <row r="2322" spans="12:27" ht="19.5">
      <c r="L2322" s="67" ph="1"/>
      <c r="S2322" s="67" ph="1"/>
      <c r="AA2322" s="67" ph="1"/>
    </row>
    <row r="2323" spans="12:27" ht="19.5">
      <c r="L2323" s="67" ph="1"/>
      <c r="S2323" s="67" ph="1"/>
      <c r="AA2323" s="67" ph="1"/>
    </row>
    <row r="2324" spans="12:27" ht="19.5">
      <c r="L2324" s="67" ph="1"/>
      <c r="S2324" s="67" ph="1"/>
      <c r="AA2324" s="67" ph="1"/>
    </row>
    <row r="2325" spans="12:27" ht="19.5">
      <c r="L2325" s="67" ph="1"/>
      <c r="S2325" s="67" ph="1"/>
      <c r="AA2325" s="67" ph="1"/>
    </row>
    <row r="2326" spans="12:27" ht="19.5">
      <c r="L2326" s="67" ph="1"/>
      <c r="S2326" s="67" ph="1"/>
      <c r="AA2326" s="67" ph="1"/>
    </row>
    <row r="2327" spans="12:27" ht="19.5">
      <c r="L2327" s="67" ph="1"/>
      <c r="S2327" s="67" ph="1"/>
      <c r="AA2327" s="67" ph="1"/>
    </row>
    <row r="2328" spans="12:27" ht="19.5">
      <c r="L2328" s="67" ph="1"/>
      <c r="S2328" s="67" ph="1"/>
      <c r="AA2328" s="67" ph="1"/>
    </row>
    <row r="2329" spans="12:27" ht="19.5">
      <c r="L2329" s="67" ph="1"/>
      <c r="S2329" s="67" ph="1"/>
      <c r="AA2329" s="67" ph="1"/>
    </row>
    <row r="2330" spans="12:27" ht="19.5">
      <c r="L2330" s="67" ph="1"/>
      <c r="S2330" s="67" ph="1"/>
      <c r="AA2330" s="67" ph="1"/>
    </row>
    <row r="2331" spans="12:27" ht="19.5">
      <c r="L2331" s="67" ph="1"/>
      <c r="S2331" s="67" ph="1"/>
      <c r="AA2331" s="67" ph="1"/>
    </row>
    <row r="2332" spans="12:27" ht="19.5">
      <c r="L2332" s="67" ph="1"/>
      <c r="S2332" s="67" ph="1"/>
      <c r="AA2332" s="67" ph="1"/>
    </row>
    <row r="2333" spans="12:27" ht="19.5">
      <c r="L2333" s="67" ph="1"/>
      <c r="S2333" s="67" ph="1"/>
      <c r="AA2333" s="67" ph="1"/>
    </row>
    <row r="2334" spans="12:27" ht="19.5">
      <c r="L2334" s="67" ph="1"/>
      <c r="S2334" s="67" ph="1"/>
      <c r="AA2334" s="67" ph="1"/>
    </row>
    <row r="2335" spans="12:27" ht="19.5">
      <c r="L2335" s="67" ph="1"/>
      <c r="S2335" s="67" ph="1"/>
      <c r="AA2335" s="67" ph="1"/>
    </row>
    <row r="2336" spans="12:27" ht="19.5">
      <c r="L2336" s="67" ph="1"/>
      <c r="S2336" s="67" ph="1"/>
      <c r="AA2336" s="67" ph="1"/>
    </row>
    <row r="2337" spans="12:27" ht="19.5">
      <c r="L2337" s="67" ph="1"/>
      <c r="S2337" s="67" ph="1"/>
      <c r="AA2337" s="67" ph="1"/>
    </row>
    <row r="2338" spans="12:27" ht="19.5">
      <c r="L2338" s="67" ph="1"/>
      <c r="S2338" s="67" ph="1"/>
      <c r="AA2338" s="67" ph="1"/>
    </row>
    <row r="2339" spans="12:27" ht="19.5">
      <c r="L2339" s="67" ph="1"/>
      <c r="S2339" s="67" ph="1"/>
      <c r="AA2339" s="67" ph="1"/>
    </row>
    <row r="2340" spans="12:27" ht="19.5">
      <c r="L2340" s="67" ph="1"/>
      <c r="S2340" s="67" ph="1"/>
      <c r="AA2340" s="67" ph="1"/>
    </row>
    <row r="2341" spans="12:27" ht="19.5">
      <c r="L2341" s="67" ph="1"/>
      <c r="S2341" s="67" ph="1"/>
      <c r="AA2341" s="67" ph="1"/>
    </row>
    <row r="2342" spans="12:27" ht="19.5">
      <c r="L2342" s="67" ph="1"/>
      <c r="S2342" s="67" ph="1"/>
      <c r="AA2342" s="67" ph="1"/>
    </row>
    <row r="2343" spans="12:27" ht="19.5">
      <c r="L2343" s="67" ph="1"/>
      <c r="S2343" s="67" ph="1"/>
      <c r="AA2343" s="67" ph="1"/>
    </row>
    <row r="2344" spans="12:27" ht="19.5">
      <c r="L2344" s="67" ph="1"/>
      <c r="S2344" s="67" ph="1"/>
      <c r="AA2344" s="67" ph="1"/>
    </row>
    <row r="2345" spans="12:27" ht="19.5">
      <c r="L2345" s="67" ph="1"/>
      <c r="S2345" s="67" ph="1"/>
      <c r="AA2345" s="67" ph="1"/>
    </row>
    <row r="2346" spans="12:27" ht="19.5">
      <c r="L2346" s="67" ph="1"/>
      <c r="S2346" s="67" ph="1"/>
      <c r="AA2346" s="67" ph="1"/>
    </row>
    <row r="2347" spans="12:27" ht="19.5">
      <c r="L2347" s="67" ph="1"/>
      <c r="S2347" s="67" ph="1"/>
      <c r="AA2347" s="67" ph="1"/>
    </row>
    <row r="2348" spans="12:27" ht="19.5">
      <c r="L2348" s="67" ph="1"/>
      <c r="S2348" s="67" ph="1"/>
      <c r="AA2348" s="67" ph="1"/>
    </row>
    <row r="2349" spans="12:27" ht="19.5">
      <c r="L2349" s="67" ph="1"/>
      <c r="S2349" s="67" ph="1"/>
      <c r="AA2349" s="67" ph="1"/>
    </row>
    <row r="2350" spans="12:27" ht="19.5">
      <c r="L2350" s="67" ph="1"/>
      <c r="S2350" s="67" ph="1"/>
      <c r="AA2350" s="67" ph="1"/>
    </row>
    <row r="2351" spans="12:27" ht="19.5">
      <c r="L2351" s="67" ph="1"/>
      <c r="S2351" s="67" ph="1"/>
      <c r="AA2351" s="67" ph="1"/>
    </row>
    <row r="2352" spans="12:27" ht="19.5">
      <c r="L2352" s="67" ph="1"/>
      <c r="S2352" s="67" ph="1"/>
      <c r="AA2352" s="67" ph="1"/>
    </row>
    <row r="2353" spans="12:27" ht="19.5">
      <c r="L2353" s="67" ph="1"/>
      <c r="S2353" s="67" ph="1"/>
      <c r="AA2353" s="67" ph="1"/>
    </row>
    <row r="2354" spans="12:27" ht="19.5">
      <c r="L2354" s="67" ph="1"/>
      <c r="S2354" s="67" ph="1"/>
      <c r="AA2354" s="67" ph="1"/>
    </row>
    <row r="2355" spans="12:27" ht="19.5">
      <c r="L2355" s="67" ph="1"/>
      <c r="S2355" s="67" ph="1"/>
      <c r="AA2355" s="67" ph="1"/>
    </row>
    <row r="2356" spans="12:27" ht="19.5">
      <c r="L2356" s="67" ph="1"/>
      <c r="S2356" s="67" ph="1"/>
      <c r="AA2356" s="67" ph="1"/>
    </row>
    <row r="2357" spans="12:27" ht="19.5">
      <c r="L2357" s="67" ph="1"/>
      <c r="S2357" s="67" ph="1"/>
      <c r="AA2357" s="67" ph="1"/>
    </row>
    <row r="2358" spans="12:27" ht="19.5">
      <c r="L2358" s="67" ph="1"/>
      <c r="S2358" s="67" ph="1"/>
      <c r="AA2358" s="67" ph="1"/>
    </row>
    <row r="2359" spans="12:27" ht="19.5">
      <c r="L2359" s="67" ph="1"/>
      <c r="S2359" s="67" ph="1"/>
      <c r="AA2359" s="67" ph="1"/>
    </row>
    <row r="2360" spans="12:27" ht="19.5">
      <c r="L2360" s="67" ph="1"/>
      <c r="S2360" s="67" ph="1"/>
      <c r="AA2360" s="67" ph="1"/>
    </row>
    <row r="2361" spans="12:27" ht="19.5">
      <c r="L2361" s="67" ph="1"/>
      <c r="S2361" s="67" ph="1"/>
      <c r="AA2361" s="67" ph="1"/>
    </row>
    <row r="2362" spans="12:27" ht="19.5">
      <c r="L2362" s="67" ph="1"/>
      <c r="S2362" s="67" ph="1"/>
      <c r="AA2362" s="67" ph="1"/>
    </row>
    <row r="2363" spans="12:27" ht="19.5">
      <c r="L2363" s="67" ph="1"/>
      <c r="S2363" s="67" ph="1"/>
      <c r="AA2363" s="67" ph="1"/>
    </row>
    <row r="2364" spans="12:27" ht="19.5">
      <c r="L2364" s="67" ph="1"/>
      <c r="S2364" s="67" ph="1"/>
      <c r="AA2364" s="67" ph="1"/>
    </row>
    <row r="2365" spans="12:27" ht="19.5">
      <c r="L2365" s="67" ph="1"/>
      <c r="S2365" s="67" ph="1"/>
      <c r="AA2365" s="67" ph="1"/>
    </row>
    <row r="2366" spans="12:27" ht="19.5">
      <c r="L2366" s="67" ph="1"/>
      <c r="S2366" s="67" ph="1"/>
      <c r="AA2366" s="67" ph="1"/>
    </row>
    <row r="2367" spans="12:27" ht="19.5">
      <c r="L2367" s="67" ph="1"/>
      <c r="S2367" s="67" ph="1"/>
      <c r="AA2367" s="67" ph="1"/>
    </row>
    <row r="2368" spans="12:27" ht="19.5">
      <c r="L2368" s="67" ph="1"/>
      <c r="S2368" s="67" ph="1"/>
      <c r="AA2368" s="67" ph="1"/>
    </row>
    <row r="2369" spans="12:27" ht="19.5">
      <c r="L2369" s="67" ph="1"/>
      <c r="S2369" s="67" ph="1"/>
      <c r="AA2369" s="67" ph="1"/>
    </row>
    <row r="2370" spans="12:27" ht="19.5">
      <c r="L2370" s="67" ph="1"/>
      <c r="S2370" s="67" ph="1"/>
      <c r="AA2370" s="67" ph="1"/>
    </row>
    <row r="2371" spans="12:27" ht="19.5">
      <c r="L2371" s="67" ph="1"/>
      <c r="S2371" s="67" ph="1"/>
      <c r="AA2371" s="67" ph="1"/>
    </row>
    <row r="2372" spans="12:27" ht="19.5">
      <c r="L2372" s="67" ph="1"/>
      <c r="S2372" s="67" ph="1"/>
      <c r="AA2372" s="67" ph="1"/>
    </row>
    <row r="2373" spans="12:27" ht="19.5">
      <c r="L2373" s="67" ph="1"/>
      <c r="S2373" s="67" ph="1"/>
      <c r="AA2373" s="67" ph="1"/>
    </row>
    <row r="2374" spans="12:27" ht="19.5">
      <c r="L2374" s="67" ph="1"/>
      <c r="S2374" s="67" ph="1"/>
      <c r="AA2374" s="67" ph="1"/>
    </row>
    <row r="2375" spans="12:27" ht="19.5">
      <c r="L2375" s="67" ph="1"/>
      <c r="S2375" s="67" ph="1"/>
      <c r="AA2375" s="67" ph="1"/>
    </row>
    <row r="2376" spans="12:27" ht="19.5">
      <c r="L2376" s="67" ph="1"/>
      <c r="S2376" s="67" ph="1"/>
      <c r="AA2376" s="67" ph="1"/>
    </row>
    <row r="2377" spans="12:27" ht="19.5">
      <c r="L2377" s="67" ph="1"/>
      <c r="S2377" s="67" ph="1"/>
      <c r="AA2377" s="67" ph="1"/>
    </row>
    <row r="2378" spans="12:27" ht="19.5">
      <c r="L2378" s="67" ph="1"/>
      <c r="S2378" s="67" ph="1"/>
      <c r="AA2378" s="67" ph="1"/>
    </row>
    <row r="2379" spans="12:27" ht="19.5">
      <c r="L2379" s="67" ph="1"/>
      <c r="S2379" s="67" ph="1"/>
      <c r="AA2379" s="67" ph="1"/>
    </row>
    <row r="2380" spans="12:27" ht="19.5">
      <c r="L2380" s="67" ph="1"/>
      <c r="S2380" s="67" ph="1"/>
      <c r="AA2380" s="67" ph="1"/>
    </row>
    <row r="2381" spans="12:27" ht="19.5">
      <c r="L2381" s="67" ph="1"/>
      <c r="S2381" s="67" ph="1"/>
      <c r="AA2381" s="67" ph="1"/>
    </row>
    <row r="2382" spans="12:27" ht="19.5">
      <c r="L2382" s="67" ph="1"/>
      <c r="S2382" s="67" ph="1"/>
      <c r="AA2382" s="67" ph="1"/>
    </row>
    <row r="2383" spans="12:27" ht="19.5">
      <c r="L2383" s="67" ph="1"/>
      <c r="S2383" s="67" ph="1"/>
      <c r="AA2383" s="67" ph="1"/>
    </row>
    <row r="2384" spans="12:27" ht="19.5">
      <c r="L2384" s="67" ph="1"/>
      <c r="S2384" s="67" ph="1"/>
      <c r="AA2384" s="67" ph="1"/>
    </row>
    <row r="2385" spans="12:27" ht="19.5">
      <c r="L2385" s="67" ph="1"/>
      <c r="S2385" s="67" ph="1"/>
      <c r="AA2385" s="67" ph="1"/>
    </row>
    <row r="2386" spans="12:27" ht="19.5">
      <c r="L2386" s="67" ph="1"/>
      <c r="S2386" s="67" ph="1"/>
      <c r="AA2386" s="67" ph="1"/>
    </row>
    <row r="2387" spans="12:27" ht="19.5">
      <c r="L2387" s="67" ph="1"/>
      <c r="S2387" s="67" ph="1"/>
      <c r="AA2387" s="67" ph="1"/>
    </row>
    <row r="2388" spans="12:27" ht="19.5">
      <c r="L2388" s="67" ph="1"/>
      <c r="S2388" s="67" ph="1"/>
      <c r="AA2388" s="67" ph="1"/>
    </row>
    <row r="2389" spans="12:27" ht="19.5">
      <c r="L2389" s="67" ph="1"/>
      <c r="S2389" s="67" ph="1"/>
      <c r="AA2389" s="67" ph="1"/>
    </row>
    <row r="2390" spans="12:27" ht="19.5">
      <c r="L2390" s="67" ph="1"/>
      <c r="S2390" s="67" ph="1"/>
      <c r="AA2390" s="67" ph="1"/>
    </row>
    <row r="2391" spans="12:27" ht="19.5">
      <c r="L2391" s="67" ph="1"/>
      <c r="S2391" s="67" ph="1"/>
      <c r="AA2391" s="67" ph="1"/>
    </row>
    <row r="2392" spans="12:27" ht="19.5">
      <c r="L2392" s="67" ph="1"/>
      <c r="S2392" s="67" ph="1"/>
      <c r="AA2392" s="67" ph="1"/>
    </row>
    <row r="2393" spans="12:27" ht="19.5">
      <c r="L2393" s="67" ph="1"/>
      <c r="S2393" s="67" ph="1"/>
      <c r="AA2393" s="67" ph="1"/>
    </row>
    <row r="2394" spans="12:27" ht="19.5">
      <c r="L2394" s="67" ph="1"/>
      <c r="S2394" s="67" ph="1"/>
      <c r="AA2394" s="67" ph="1"/>
    </row>
    <row r="2395" spans="12:27" ht="19.5">
      <c r="L2395" s="67" ph="1"/>
      <c r="S2395" s="67" ph="1"/>
      <c r="AA2395" s="67" ph="1"/>
    </row>
    <row r="2396" spans="12:27" ht="19.5">
      <c r="L2396" s="67" ph="1"/>
      <c r="S2396" s="67" ph="1"/>
      <c r="AA2396" s="67" ph="1"/>
    </row>
    <row r="2397" spans="12:27" ht="19.5">
      <c r="L2397" s="67" ph="1"/>
      <c r="S2397" s="67" ph="1"/>
      <c r="AA2397" s="67" ph="1"/>
    </row>
    <row r="2398" spans="12:27" ht="19.5">
      <c r="L2398" s="67" ph="1"/>
      <c r="S2398" s="67" ph="1"/>
      <c r="AA2398" s="67" ph="1"/>
    </row>
    <row r="2399" spans="12:27" ht="19.5">
      <c r="L2399" s="67" ph="1"/>
      <c r="S2399" s="67" ph="1"/>
      <c r="AA2399" s="67" ph="1"/>
    </row>
    <row r="2400" spans="12:27" ht="19.5">
      <c r="L2400" s="67" ph="1"/>
      <c r="S2400" s="67" ph="1"/>
      <c r="AA2400" s="67" ph="1"/>
    </row>
    <row r="2401" spans="12:27" ht="19.5">
      <c r="L2401" s="67" ph="1"/>
      <c r="S2401" s="67" ph="1"/>
      <c r="AA2401" s="67" ph="1"/>
    </row>
    <row r="2402" spans="12:27" ht="19.5">
      <c r="L2402" s="67" ph="1"/>
      <c r="S2402" s="67" ph="1"/>
      <c r="AA2402" s="67" ph="1"/>
    </row>
    <row r="2403" spans="12:27" ht="19.5">
      <c r="L2403" s="67" ph="1"/>
      <c r="S2403" s="67" ph="1"/>
      <c r="AA2403" s="67" ph="1"/>
    </row>
    <row r="2404" spans="12:27" ht="19.5">
      <c r="L2404" s="67" ph="1"/>
      <c r="S2404" s="67" ph="1"/>
      <c r="AA2404" s="67" ph="1"/>
    </row>
    <row r="2405" spans="12:27" ht="19.5">
      <c r="L2405" s="67" ph="1"/>
      <c r="S2405" s="67" ph="1"/>
      <c r="AA2405" s="67" ph="1"/>
    </row>
    <row r="2406" spans="12:27" ht="19.5">
      <c r="L2406" s="67" ph="1"/>
      <c r="S2406" s="67" ph="1"/>
      <c r="AA2406" s="67" ph="1"/>
    </row>
    <row r="2407" spans="12:27" ht="19.5">
      <c r="L2407" s="67" ph="1"/>
      <c r="S2407" s="67" ph="1"/>
      <c r="AA2407" s="67" ph="1"/>
    </row>
    <row r="2408" spans="12:27" ht="19.5">
      <c r="L2408" s="67" ph="1"/>
      <c r="S2408" s="67" ph="1"/>
      <c r="AA2408" s="67" ph="1"/>
    </row>
    <row r="2409" spans="12:27" ht="19.5">
      <c r="L2409" s="67" ph="1"/>
      <c r="S2409" s="67" ph="1"/>
      <c r="AA2409" s="67" ph="1"/>
    </row>
    <row r="2410" spans="12:27" ht="19.5">
      <c r="L2410" s="67" ph="1"/>
      <c r="S2410" s="67" ph="1"/>
      <c r="AA2410" s="67" ph="1"/>
    </row>
    <row r="2411" spans="12:27" ht="19.5">
      <c r="L2411" s="67" ph="1"/>
      <c r="S2411" s="67" ph="1"/>
      <c r="AA2411" s="67" ph="1"/>
    </row>
    <row r="2412" spans="12:27" ht="19.5">
      <c r="L2412" s="67" ph="1"/>
      <c r="S2412" s="67" ph="1"/>
      <c r="AA2412" s="67" ph="1"/>
    </row>
    <row r="2413" spans="12:27" ht="19.5">
      <c r="L2413" s="67" ph="1"/>
      <c r="S2413" s="67" ph="1"/>
      <c r="AA2413" s="67" ph="1"/>
    </row>
    <row r="2414" spans="12:27" ht="19.5">
      <c r="L2414" s="67" ph="1"/>
      <c r="S2414" s="67" ph="1"/>
      <c r="AA2414" s="67" ph="1"/>
    </row>
    <row r="2415" spans="12:27" ht="19.5">
      <c r="L2415" s="67" ph="1"/>
      <c r="S2415" s="67" ph="1"/>
      <c r="AA2415" s="67" ph="1"/>
    </row>
    <row r="2416" spans="12:27" ht="19.5">
      <c r="L2416" s="67" ph="1"/>
      <c r="S2416" s="67" ph="1"/>
      <c r="AA2416" s="67" ph="1"/>
    </row>
    <row r="2417" spans="12:27" ht="19.5">
      <c r="L2417" s="67" ph="1"/>
      <c r="S2417" s="67" ph="1"/>
      <c r="AA2417" s="67" ph="1"/>
    </row>
    <row r="2418" spans="12:27" ht="19.5">
      <c r="L2418" s="67" ph="1"/>
      <c r="S2418" s="67" ph="1"/>
      <c r="AA2418" s="67" ph="1"/>
    </row>
    <row r="2419" spans="12:27" ht="19.5">
      <c r="L2419" s="67" ph="1"/>
      <c r="S2419" s="67" ph="1"/>
      <c r="AA2419" s="67" ph="1"/>
    </row>
    <row r="2420" spans="12:27" ht="19.5">
      <c r="L2420" s="67" ph="1"/>
      <c r="S2420" s="67" ph="1"/>
      <c r="AA2420" s="67" ph="1"/>
    </row>
    <row r="2421" spans="12:27" ht="19.5">
      <c r="L2421" s="67" ph="1"/>
      <c r="S2421" s="67" ph="1"/>
      <c r="AA2421" s="67" ph="1"/>
    </row>
    <row r="2422" spans="12:27" ht="19.5">
      <c r="L2422" s="67" ph="1"/>
      <c r="S2422" s="67" ph="1"/>
      <c r="AA2422" s="67" ph="1"/>
    </row>
    <row r="2423" spans="12:27" ht="19.5">
      <c r="L2423" s="67" ph="1"/>
      <c r="S2423" s="67" ph="1"/>
      <c r="AA2423" s="67" ph="1"/>
    </row>
    <row r="2424" spans="12:27" ht="19.5">
      <c r="L2424" s="67" ph="1"/>
      <c r="S2424" s="67" ph="1"/>
      <c r="AA2424" s="67" ph="1"/>
    </row>
    <row r="2425" spans="12:27" ht="19.5">
      <c r="L2425" s="67" ph="1"/>
      <c r="S2425" s="67" ph="1"/>
      <c r="AA2425" s="67" ph="1"/>
    </row>
    <row r="2426" spans="12:27" ht="19.5">
      <c r="L2426" s="67" ph="1"/>
      <c r="S2426" s="67" ph="1"/>
      <c r="AA2426" s="67" ph="1"/>
    </row>
    <row r="2427" spans="12:27" ht="19.5">
      <c r="L2427" s="67" ph="1"/>
      <c r="S2427" s="67" ph="1"/>
      <c r="AA2427" s="67" ph="1"/>
    </row>
    <row r="2428" spans="12:27" ht="19.5">
      <c r="L2428" s="67" ph="1"/>
      <c r="S2428" s="67" ph="1"/>
      <c r="AA2428" s="67" ph="1"/>
    </row>
    <row r="2429" spans="12:27" ht="19.5">
      <c r="L2429" s="67" ph="1"/>
      <c r="S2429" s="67" ph="1"/>
      <c r="AA2429" s="67" ph="1"/>
    </row>
    <row r="2430" spans="12:27" ht="19.5">
      <c r="L2430" s="67" ph="1"/>
      <c r="S2430" s="67" ph="1"/>
      <c r="AA2430" s="67" ph="1"/>
    </row>
    <row r="2431" spans="12:27" ht="19.5">
      <c r="L2431" s="67" ph="1"/>
      <c r="S2431" s="67" ph="1"/>
      <c r="AA2431" s="67" ph="1"/>
    </row>
    <row r="2432" spans="12:27" ht="19.5">
      <c r="L2432" s="67" ph="1"/>
      <c r="S2432" s="67" ph="1"/>
      <c r="AA2432" s="67" ph="1"/>
    </row>
    <row r="2433" spans="12:27" ht="19.5">
      <c r="L2433" s="67" ph="1"/>
      <c r="S2433" s="67" ph="1"/>
      <c r="AA2433" s="67" ph="1"/>
    </row>
    <row r="2434" spans="12:27" ht="19.5">
      <c r="L2434" s="67" ph="1"/>
      <c r="S2434" s="67" ph="1"/>
      <c r="AA2434" s="67" ph="1"/>
    </row>
    <row r="2435" spans="12:27" ht="19.5">
      <c r="L2435" s="67" ph="1"/>
      <c r="S2435" s="67" ph="1"/>
      <c r="AA2435" s="67" ph="1"/>
    </row>
    <row r="2436" spans="12:27" ht="19.5">
      <c r="L2436" s="67" ph="1"/>
      <c r="S2436" s="67" ph="1"/>
      <c r="AA2436" s="67" ph="1"/>
    </row>
    <row r="2437" spans="12:27" ht="19.5">
      <c r="L2437" s="67" ph="1"/>
      <c r="S2437" s="67" ph="1"/>
      <c r="AA2437" s="67" ph="1"/>
    </row>
    <row r="2438" spans="12:27" ht="19.5">
      <c r="L2438" s="67" ph="1"/>
      <c r="S2438" s="67" ph="1"/>
      <c r="AA2438" s="67" ph="1"/>
    </row>
    <row r="2439" spans="12:27" ht="19.5">
      <c r="L2439" s="67" ph="1"/>
      <c r="S2439" s="67" ph="1"/>
      <c r="AA2439" s="67" ph="1"/>
    </row>
    <row r="2440" spans="12:27" ht="19.5">
      <c r="L2440" s="67" ph="1"/>
      <c r="S2440" s="67" ph="1"/>
      <c r="AA2440" s="67" ph="1"/>
    </row>
    <row r="2441" spans="12:27" ht="19.5">
      <c r="L2441" s="67" ph="1"/>
      <c r="S2441" s="67" ph="1"/>
      <c r="AA2441" s="67" ph="1"/>
    </row>
    <row r="2442" spans="12:27" ht="19.5">
      <c r="L2442" s="67" ph="1"/>
      <c r="S2442" s="67" ph="1"/>
      <c r="AA2442" s="67" ph="1"/>
    </row>
    <row r="2443" spans="12:27" ht="19.5">
      <c r="L2443" s="67" ph="1"/>
      <c r="S2443" s="67" ph="1"/>
      <c r="AA2443" s="67" ph="1"/>
    </row>
    <row r="2444" spans="12:27" ht="19.5">
      <c r="L2444" s="67" ph="1"/>
      <c r="S2444" s="67" ph="1"/>
      <c r="AA2444" s="67" ph="1"/>
    </row>
    <row r="2445" spans="12:27" ht="19.5">
      <c r="L2445" s="67" ph="1"/>
      <c r="S2445" s="67" ph="1"/>
      <c r="AA2445" s="67" ph="1"/>
    </row>
    <row r="2446" spans="12:27" ht="19.5">
      <c r="L2446" s="67" ph="1"/>
      <c r="S2446" s="67" ph="1"/>
      <c r="AA2446" s="67" ph="1"/>
    </row>
    <row r="2447" spans="12:27" ht="19.5">
      <c r="L2447" s="67" ph="1"/>
      <c r="S2447" s="67" ph="1"/>
      <c r="AA2447" s="67" ph="1"/>
    </row>
  </sheetData>
  <autoFilter ref="A3:AT584"/>
  <mergeCells count="13">
    <mergeCell ref="H638:H640"/>
    <mergeCell ref="B588:I588"/>
    <mergeCell ref="B626:I626"/>
    <mergeCell ref="B627:I627"/>
    <mergeCell ref="B628:I628"/>
    <mergeCell ref="H630:H633"/>
    <mergeCell ref="H634:H637"/>
    <mergeCell ref="B587:I587"/>
    <mergeCell ref="B2:I2"/>
    <mergeCell ref="J2:X2"/>
    <mergeCell ref="Y2:AE2"/>
    <mergeCell ref="B585:I585"/>
    <mergeCell ref="B586:I586"/>
  </mergeCells>
  <phoneticPr fontId="2"/>
  <conditionalFormatting sqref="W641:X641">
    <cfRule type="cellIs" dxfId="67" priority="10" stopIfTrue="1" operator="equal">
      <formula>"▲"</formula>
    </cfRule>
  </conditionalFormatting>
  <conditionalFormatting sqref="G258:I258">
    <cfRule type="duplicateValues" dxfId="66" priority="9" stopIfTrue="1"/>
  </conditionalFormatting>
  <conditionalFormatting sqref="H247:I247">
    <cfRule type="duplicateValues" dxfId="65" priority="8" stopIfTrue="1"/>
  </conditionalFormatting>
  <conditionalFormatting sqref="H248:I248">
    <cfRule type="duplicateValues" dxfId="64" priority="7" stopIfTrue="1"/>
  </conditionalFormatting>
  <conditionalFormatting sqref="H251">
    <cfRule type="duplicateValues" dxfId="63" priority="6" stopIfTrue="1"/>
  </conditionalFormatting>
  <conditionalFormatting sqref="H252">
    <cfRule type="duplicateValues" dxfId="62" priority="5" stopIfTrue="1"/>
  </conditionalFormatting>
  <conditionalFormatting sqref="H253">
    <cfRule type="duplicateValues" dxfId="61" priority="4" stopIfTrue="1"/>
  </conditionalFormatting>
  <conditionalFormatting sqref="H254">
    <cfRule type="duplicateValues" dxfId="60" priority="3" stopIfTrue="1"/>
  </conditionalFormatting>
  <conditionalFormatting sqref="H255">
    <cfRule type="duplicateValues" dxfId="59" priority="2" stopIfTrue="1"/>
  </conditionalFormatting>
  <conditionalFormatting sqref="H256">
    <cfRule type="duplicateValues" dxfId="58" priority="1" stopIfTrue="1"/>
  </conditionalFormatting>
  <printOptions horizontalCentered="1"/>
  <pageMargins left="0.25" right="0.25" top="0.75" bottom="0.75" header="0.3" footer="0.3"/>
  <pageSetup paperSize="9" scale="10" fitToWidth="0" orientation="portrait" r:id="rId1"/>
  <headerFooter alignWithMargins="0">
    <oddHeader>&amp;L&amp;"Meiryo UI,太字 斜体"&amp;14第一ＳＯＬ部 ４８期 人員計画&amp;R&amp;"ＭＳ ゴシック,標準"&amp;D</oddHeader>
    <oddFooter>&amp;C&amp;9&amp;P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3473" r:id="rId4" name="Button 1">
              <controlPr defaultSize="0" print="0" autoFill="0" autoPict="0">
                <anchor moveWithCells="1" sizeWithCells="1">
                  <from>
                    <xdr:col>7</xdr:col>
                    <xdr:colOff>0</xdr:colOff>
                    <xdr:row>641</xdr:row>
                    <xdr:rowOff>152400</xdr:rowOff>
                  </from>
                  <to>
                    <xdr:col>8</xdr:col>
                    <xdr:colOff>0</xdr:colOff>
                    <xdr:row>646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rgb="FFCCFFFF"/>
    <pageSetUpPr fitToPage="1"/>
  </sheetPr>
  <dimension ref="A1:AL2419"/>
  <sheetViews>
    <sheetView showGridLines="0" zoomScaleNormal="100" zoomScaleSheetLayoutView="85" workbookViewId="0">
      <pane xSplit="9" ySplit="4" topLeftCell="J5" activePane="bottomRight" state="frozen"/>
      <selection pane="topRight" activeCell="I1" sqref="I1"/>
      <selection pane="bottomLeft" activeCell="A5" sqref="A5"/>
      <selection pane="bottomRight" activeCell="J5" sqref="J5"/>
    </sheetView>
  </sheetViews>
  <sheetFormatPr defaultColWidth="9" defaultRowHeight="12"/>
  <cols>
    <col min="1" max="1" width="0.5" style="67" customWidth="1"/>
    <col min="2" max="2" width="7.5" style="5" customWidth="1"/>
    <col min="3" max="3" width="19.125" style="5" customWidth="1"/>
    <col min="4" max="4" width="6.5" style="66" customWidth="1"/>
    <col min="5" max="6" width="6" style="66" customWidth="1"/>
    <col min="7" max="7" width="7" style="5" customWidth="1"/>
    <col min="8" max="8" width="6.5" style="66" customWidth="1"/>
    <col min="9" max="9" width="6.875" style="345" customWidth="1"/>
    <col min="10" max="15" width="6.125" style="67" customWidth="1"/>
    <col min="16" max="16" width="8.125" style="67" customWidth="1"/>
    <col min="17" max="22" width="6.125" style="67" customWidth="1"/>
    <col min="23" max="23" width="8.125" style="67" customWidth="1"/>
    <col min="24" max="24" width="8.5" style="67" customWidth="1"/>
    <col min="25" max="30" width="6.125" style="67" customWidth="1"/>
    <col min="31" max="31" width="8.125" style="67" customWidth="1"/>
    <col min="32" max="16384" width="9" style="67"/>
  </cols>
  <sheetData>
    <row r="1" spans="1:31" ht="27.75" customHeight="1" thickBot="1">
      <c r="A1" s="69"/>
      <c r="P1" s="68"/>
      <c r="T1" s="309"/>
      <c r="W1" s="68"/>
      <c r="X1" s="69"/>
      <c r="AE1" s="68"/>
    </row>
    <row r="2" spans="1:31" ht="16.5" customHeight="1" thickBot="1">
      <c r="B2" s="967"/>
      <c r="C2" s="968"/>
      <c r="D2" s="968"/>
      <c r="E2" s="968"/>
      <c r="F2" s="968"/>
      <c r="G2" s="968"/>
      <c r="H2" s="968"/>
      <c r="I2" s="969"/>
      <c r="J2" s="959" t="s">
        <v>136</v>
      </c>
      <c r="K2" s="959"/>
      <c r="L2" s="959"/>
      <c r="M2" s="959"/>
      <c r="N2" s="959"/>
      <c r="O2" s="959"/>
      <c r="P2" s="959"/>
      <c r="Q2" s="960"/>
      <c r="R2" s="960"/>
      <c r="S2" s="960"/>
      <c r="T2" s="960"/>
      <c r="U2" s="960"/>
      <c r="V2" s="960"/>
      <c r="W2" s="960"/>
      <c r="X2" s="960"/>
      <c r="Y2" s="958" t="s">
        <v>216</v>
      </c>
      <c r="Z2" s="958"/>
      <c r="AA2" s="958"/>
      <c r="AB2" s="958"/>
      <c r="AC2" s="958"/>
      <c r="AD2" s="958"/>
      <c r="AE2" s="958"/>
    </row>
    <row r="3" spans="1:31" s="70" customFormat="1" ht="13.5" customHeight="1">
      <c r="B3" s="88" t="s">
        <v>4</v>
      </c>
      <c r="C3" s="89" t="s">
        <v>0</v>
      </c>
      <c r="D3" s="89" t="s">
        <v>450</v>
      </c>
      <c r="E3" s="89" t="s">
        <v>449</v>
      </c>
      <c r="F3" s="89" t="s">
        <v>23</v>
      </c>
      <c r="G3" s="89" t="s">
        <v>5</v>
      </c>
      <c r="H3" s="89" t="s">
        <v>26</v>
      </c>
      <c r="I3" s="89" t="s">
        <v>41</v>
      </c>
      <c r="J3" s="179">
        <v>2</v>
      </c>
      <c r="K3" s="180">
        <v>3</v>
      </c>
      <c r="L3" s="180">
        <v>4</v>
      </c>
      <c r="M3" s="180">
        <v>5</v>
      </c>
      <c r="N3" s="180">
        <v>6</v>
      </c>
      <c r="O3" s="181">
        <v>7</v>
      </c>
      <c r="P3" s="182" t="s">
        <v>1</v>
      </c>
      <c r="Q3" s="315">
        <v>8</v>
      </c>
      <c r="R3" s="180">
        <v>9</v>
      </c>
      <c r="S3" s="180">
        <v>10</v>
      </c>
      <c r="T3" s="180">
        <v>11</v>
      </c>
      <c r="U3" s="180">
        <v>12</v>
      </c>
      <c r="V3" s="181" t="s">
        <v>254</v>
      </c>
      <c r="W3" s="182" t="s">
        <v>2</v>
      </c>
      <c r="X3" s="182" t="s">
        <v>3</v>
      </c>
      <c r="Y3" s="317">
        <v>2</v>
      </c>
      <c r="Z3" s="318">
        <v>3</v>
      </c>
      <c r="AA3" s="318">
        <v>4</v>
      </c>
      <c r="AB3" s="318">
        <v>5</v>
      </c>
      <c r="AC3" s="318">
        <v>6</v>
      </c>
      <c r="AD3" s="319">
        <v>7</v>
      </c>
      <c r="AE3" s="320" t="s">
        <v>1</v>
      </c>
    </row>
    <row r="4" spans="1:31" s="70" customFormat="1" ht="10.5" customHeight="1" thickBot="1">
      <c r="B4" s="64"/>
      <c r="C4" s="72"/>
      <c r="D4" s="72"/>
      <c r="E4" s="72"/>
      <c r="F4" s="72"/>
      <c r="G4" s="72"/>
      <c r="H4" s="72"/>
      <c r="I4" s="72"/>
      <c r="J4" s="183"/>
      <c r="K4" s="184"/>
      <c r="L4" s="184"/>
      <c r="M4" s="184"/>
      <c r="N4" s="184"/>
      <c r="O4" s="185"/>
      <c r="P4" s="186"/>
      <c r="Q4" s="316"/>
      <c r="R4" s="184"/>
      <c r="S4" s="184"/>
      <c r="T4" s="184"/>
      <c r="U4" s="184"/>
      <c r="V4" s="185"/>
      <c r="W4" s="186"/>
      <c r="X4" s="186"/>
      <c r="Y4" s="321"/>
      <c r="Z4" s="322"/>
      <c r="AA4" s="322"/>
      <c r="AB4" s="322"/>
      <c r="AC4" s="322"/>
      <c r="AD4" s="323"/>
      <c r="AE4" s="324"/>
    </row>
    <row r="5" spans="1:31" s="496" customFormat="1" ht="15" customHeight="1">
      <c r="B5" s="255" t="s">
        <v>118</v>
      </c>
      <c r="C5" s="83" t="s">
        <v>55</v>
      </c>
      <c r="D5" s="493" t="s">
        <v>443</v>
      </c>
      <c r="E5" s="494" t="s">
        <v>444</v>
      </c>
      <c r="F5" s="681" t="s">
        <v>235</v>
      </c>
      <c r="G5" s="83" t="s">
        <v>7</v>
      </c>
      <c r="H5" s="610" t="s">
        <v>64</v>
      </c>
      <c r="I5" s="91" t="s">
        <v>238</v>
      </c>
      <c r="J5" s="258">
        <v>0.4</v>
      </c>
      <c r="K5" s="276">
        <v>0.4</v>
      </c>
      <c r="L5" s="307">
        <v>0.7</v>
      </c>
      <c r="M5" s="265">
        <v>1</v>
      </c>
      <c r="N5" s="401">
        <v>1</v>
      </c>
      <c r="O5" s="260">
        <v>1</v>
      </c>
      <c r="P5" s="353">
        <f t="shared" ref="P5:P11" si="0">SUM(J5:O5)</f>
        <v>4.5</v>
      </c>
      <c r="Q5" s="283">
        <v>1</v>
      </c>
      <c r="R5" s="401">
        <v>1</v>
      </c>
      <c r="S5" s="260">
        <v>0.5</v>
      </c>
      <c r="T5" s="173">
        <v>0.2</v>
      </c>
      <c r="U5" s="250">
        <v>0.7</v>
      </c>
      <c r="V5" s="174">
        <v>1</v>
      </c>
      <c r="W5" s="160">
        <f t="shared" ref="W5:W63" si="1">SUM(Q5:V5)</f>
        <v>4.4000000000000004</v>
      </c>
      <c r="X5" s="501">
        <f t="shared" ref="X5:X68" si="2">SUM(P5,W5)</f>
        <v>8.9</v>
      </c>
      <c r="Y5" s="333">
        <v>1</v>
      </c>
      <c r="Z5" s="313">
        <v>1</v>
      </c>
      <c r="AA5" s="313">
        <v>1</v>
      </c>
      <c r="AB5" s="531"/>
      <c r="AC5" s="531"/>
      <c r="AD5" s="490"/>
      <c r="AE5" s="501">
        <f t="shared" ref="AE5:AE19" si="3">SUM(Y5:AD5)</f>
        <v>3</v>
      </c>
    </row>
    <row r="6" spans="1:31" s="496" customFormat="1" ht="15" customHeight="1" thickBot="1">
      <c r="B6" s="495" t="s">
        <v>53</v>
      </c>
      <c r="C6" s="610" t="s">
        <v>55</v>
      </c>
      <c r="D6" s="493"/>
      <c r="E6" s="494"/>
      <c r="F6" s="681"/>
      <c r="G6" s="610" t="s">
        <v>7</v>
      </c>
      <c r="H6" s="610"/>
      <c r="I6" s="611" t="s">
        <v>444</v>
      </c>
      <c r="J6" s="156">
        <v>0.6</v>
      </c>
      <c r="K6" s="534">
        <v>0.59</v>
      </c>
      <c r="L6" s="157">
        <v>0.6</v>
      </c>
      <c r="M6" s="266">
        <v>0.59</v>
      </c>
      <c r="N6" s="404">
        <v>0.59</v>
      </c>
      <c r="O6" s="158">
        <v>0.6</v>
      </c>
      <c r="P6" s="353">
        <f t="shared" si="0"/>
        <v>3.57</v>
      </c>
      <c r="Q6" s="284">
        <v>0.6</v>
      </c>
      <c r="R6" s="404">
        <v>0.55000000000000004</v>
      </c>
      <c r="S6" s="293">
        <v>0.6</v>
      </c>
      <c r="T6" s="175">
        <v>0.6</v>
      </c>
      <c r="U6" s="519">
        <v>0.6</v>
      </c>
      <c r="V6" s="164">
        <v>0.6</v>
      </c>
      <c r="W6" s="160">
        <f>SUM(Q6:V6)</f>
        <v>3.5500000000000003</v>
      </c>
      <c r="X6" s="501">
        <f t="shared" si="2"/>
        <v>7.12</v>
      </c>
      <c r="Y6" s="248">
        <v>0.6</v>
      </c>
      <c r="Z6" s="607">
        <v>0.6</v>
      </c>
      <c r="AA6" s="607">
        <v>0.6</v>
      </c>
      <c r="AB6" s="531"/>
      <c r="AC6" s="531"/>
      <c r="AD6" s="490"/>
      <c r="AE6" s="501">
        <f t="shared" si="3"/>
        <v>1.7999999999999998</v>
      </c>
    </row>
    <row r="7" spans="1:31" s="496" customFormat="1" ht="15" customHeight="1">
      <c r="B7" s="495" t="s">
        <v>53</v>
      </c>
      <c r="C7" s="610" t="s">
        <v>55</v>
      </c>
      <c r="D7" s="493"/>
      <c r="E7" s="494"/>
      <c r="F7" s="681"/>
      <c r="G7" s="610" t="s">
        <v>7</v>
      </c>
      <c r="H7" s="610"/>
      <c r="I7" s="611" t="s">
        <v>56</v>
      </c>
      <c r="J7" s="156">
        <v>1</v>
      </c>
      <c r="K7" s="534">
        <v>1</v>
      </c>
      <c r="L7" s="157">
        <v>1</v>
      </c>
      <c r="M7" s="453">
        <v>1</v>
      </c>
      <c r="N7" s="404">
        <v>1</v>
      </c>
      <c r="O7" s="158">
        <v>1</v>
      </c>
      <c r="P7" s="353">
        <f t="shared" si="0"/>
        <v>6</v>
      </c>
      <c r="Q7" s="392">
        <v>0.9</v>
      </c>
      <c r="R7" s="157">
        <v>1</v>
      </c>
      <c r="S7" s="283">
        <v>1</v>
      </c>
      <c r="T7" s="723">
        <v>1</v>
      </c>
      <c r="U7" s="519">
        <v>1</v>
      </c>
      <c r="V7" s="164">
        <v>1</v>
      </c>
      <c r="W7" s="160">
        <f t="shared" si="1"/>
        <v>5.9</v>
      </c>
      <c r="X7" s="501">
        <f t="shared" si="2"/>
        <v>11.9</v>
      </c>
      <c r="Y7" s="248">
        <v>1</v>
      </c>
      <c r="Z7" s="607">
        <v>1</v>
      </c>
      <c r="AA7" s="607">
        <v>1</v>
      </c>
      <c r="AB7" s="531"/>
      <c r="AC7" s="531"/>
      <c r="AD7" s="490"/>
      <c r="AE7" s="501">
        <f t="shared" si="3"/>
        <v>3</v>
      </c>
    </row>
    <row r="8" spans="1:31" ht="15" customHeight="1" thickBot="1">
      <c r="B8" s="495" t="s">
        <v>53</v>
      </c>
      <c r="C8" s="610" t="s">
        <v>55</v>
      </c>
      <c r="D8" s="493"/>
      <c r="E8" s="494"/>
      <c r="F8" s="681"/>
      <c r="G8" s="610" t="s">
        <v>7</v>
      </c>
      <c r="H8" s="610"/>
      <c r="I8" s="611" t="s">
        <v>235</v>
      </c>
      <c r="J8" s="156">
        <v>1</v>
      </c>
      <c r="K8" s="534">
        <v>1</v>
      </c>
      <c r="L8" s="157">
        <v>1</v>
      </c>
      <c r="M8" s="398">
        <v>1</v>
      </c>
      <c r="N8" s="404">
        <v>1</v>
      </c>
      <c r="O8" s="158">
        <v>1</v>
      </c>
      <c r="P8" s="353">
        <f t="shared" si="0"/>
        <v>6</v>
      </c>
      <c r="Q8" s="156">
        <v>1</v>
      </c>
      <c r="R8" s="157">
        <v>0.95</v>
      </c>
      <c r="S8" s="274">
        <v>1</v>
      </c>
      <c r="T8" s="723">
        <v>1</v>
      </c>
      <c r="U8" s="519">
        <v>0.85</v>
      </c>
      <c r="V8" s="164">
        <v>1</v>
      </c>
      <c r="W8" s="160">
        <f t="shared" si="1"/>
        <v>5.8</v>
      </c>
      <c r="X8" s="501">
        <f t="shared" si="2"/>
        <v>11.8</v>
      </c>
      <c r="Y8" s="248">
        <v>1</v>
      </c>
      <c r="Z8" s="607">
        <v>1</v>
      </c>
      <c r="AA8" s="607">
        <v>1</v>
      </c>
      <c r="AB8" s="531"/>
      <c r="AC8" s="531"/>
      <c r="AD8" s="490"/>
      <c r="AE8" s="501">
        <f t="shared" si="3"/>
        <v>3</v>
      </c>
    </row>
    <row r="9" spans="1:31" s="496" customFormat="1" ht="15" customHeight="1">
      <c r="B9" s="495" t="s">
        <v>53</v>
      </c>
      <c r="C9" s="610" t="s">
        <v>55</v>
      </c>
      <c r="D9" s="493"/>
      <c r="E9" s="494"/>
      <c r="F9" s="681"/>
      <c r="G9" s="610" t="s">
        <v>7</v>
      </c>
      <c r="H9" s="610"/>
      <c r="I9" s="611" t="s">
        <v>57</v>
      </c>
      <c r="J9" s="156">
        <v>1</v>
      </c>
      <c r="K9" s="534">
        <v>1</v>
      </c>
      <c r="L9" s="158">
        <v>1</v>
      </c>
      <c r="M9" s="392">
        <v>1</v>
      </c>
      <c r="N9" s="534">
        <v>1</v>
      </c>
      <c r="O9" s="158">
        <v>1</v>
      </c>
      <c r="P9" s="353">
        <f t="shared" si="0"/>
        <v>6</v>
      </c>
      <c r="Q9" s="156">
        <v>1</v>
      </c>
      <c r="R9" s="157">
        <v>1</v>
      </c>
      <c r="S9" s="274">
        <v>1</v>
      </c>
      <c r="T9" s="723">
        <v>1</v>
      </c>
      <c r="U9" s="519">
        <v>1</v>
      </c>
      <c r="V9" s="164">
        <v>1</v>
      </c>
      <c r="W9" s="160">
        <f t="shared" si="1"/>
        <v>6</v>
      </c>
      <c r="X9" s="501">
        <f t="shared" si="2"/>
        <v>12</v>
      </c>
      <c r="Y9" s="248">
        <v>1</v>
      </c>
      <c r="Z9" s="607">
        <v>1</v>
      </c>
      <c r="AA9" s="607">
        <v>1</v>
      </c>
      <c r="AB9" s="531"/>
      <c r="AC9" s="531"/>
      <c r="AD9" s="490"/>
      <c r="AE9" s="501">
        <f t="shared" si="3"/>
        <v>3</v>
      </c>
    </row>
    <row r="10" spans="1:31" s="496" customFormat="1" ht="15" customHeight="1" thickBot="1">
      <c r="B10" s="495" t="s">
        <v>53</v>
      </c>
      <c r="C10" s="610" t="s">
        <v>55</v>
      </c>
      <c r="D10" s="493"/>
      <c r="E10" s="494"/>
      <c r="F10" s="681"/>
      <c r="G10" s="610" t="s">
        <v>7</v>
      </c>
      <c r="H10" s="610"/>
      <c r="I10" s="611" t="s">
        <v>58</v>
      </c>
      <c r="J10" s="156">
        <v>1</v>
      </c>
      <c r="K10" s="534">
        <v>1</v>
      </c>
      <c r="L10" s="158">
        <v>1</v>
      </c>
      <c r="M10" s="156">
        <v>1</v>
      </c>
      <c r="N10" s="534">
        <v>1</v>
      </c>
      <c r="O10" s="158">
        <v>1</v>
      </c>
      <c r="P10" s="353">
        <f t="shared" si="0"/>
        <v>6</v>
      </c>
      <c r="Q10" s="156">
        <v>1</v>
      </c>
      <c r="R10" s="157">
        <v>1</v>
      </c>
      <c r="S10" s="284">
        <v>1</v>
      </c>
      <c r="T10" s="723">
        <v>0.7</v>
      </c>
      <c r="U10" s="519">
        <v>0.9</v>
      </c>
      <c r="V10" s="164">
        <v>1</v>
      </c>
      <c r="W10" s="160">
        <f t="shared" si="1"/>
        <v>5.6000000000000005</v>
      </c>
      <c r="X10" s="501">
        <f t="shared" si="2"/>
        <v>11.600000000000001</v>
      </c>
      <c r="Y10" s="248">
        <v>1</v>
      </c>
      <c r="Z10" s="607">
        <v>1</v>
      </c>
      <c r="AA10" s="607">
        <v>1</v>
      </c>
      <c r="AB10" s="531"/>
      <c r="AC10" s="531"/>
      <c r="AD10" s="490"/>
      <c r="AE10" s="501">
        <f t="shared" si="3"/>
        <v>3</v>
      </c>
    </row>
    <row r="11" spans="1:31" s="496" customFormat="1" ht="15" customHeight="1" thickBot="1">
      <c r="B11" s="495" t="s">
        <v>53</v>
      </c>
      <c r="C11" s="610" t="s">
        <v>55</v>
      </c>
      <c r="D11" s="493"/>
      <c r="E11" s="494"/>
      <c r="F11" s="681"/>
      <c r="G11" s="610" t="s">
        <v>7</v>
      </c>
      <c r="H11" s="610"/>
      <c r="I11" s="611" t="s">
        <v>59</v>
      </c>
      <c r="J11" s="156">
        <v>0.8</v>
      </c>
      <c r="K11" s="534">
        <v>0.8</v>
      </c>
      <c r="L11" s="158">
        <v>0.8</v>
      </c>
      <c r="M11" s="156">
        <v>0.8</v>
      </c>
      <c r="N11" s="534">
        <v>0.8</v>
      </c>
      <c r="O11" s="158">
        <v>0.8</v>
      </c>
      <c r="P11" s="353">
        <f t="shared" si="0"/>
        <v>4.8</v>
      </c>
      <c r="Q11" s="156">
        <v>1</v>
      </c>
      <c r="R11" s="534">
        <v>1</v>
      </c>
      <c r="S11" s="738">
        <v>1</v>
      </c>
      <c r="T11" s="175">
        <v>1</v>
      </c>
      <c r="U11" s="519">
        <v>1</v>
      </c>
      <c r="V11" s="164">
        <v>1</v>
      </c>
      <c r="W11" s="160">
        <f>SUM(Q11:V11)</f>
        <v>6</v>
      </c>
      <c r="X11" s="501">
        <f t="shared" si="2"/>
        <v>10.8</v>
      </c>
      <c r="Y11" s="248">
        <v>1</v>
      </c>
      <c r="Z11" s="607">
        <v>1</v>
      </c>
      <c r="AA11" s="607">
        <v>1</v>
      </c>
      <c r="AB11" s="531"/>
      <c r="AC11" s="531"/>
      <c r="AD11" s="490"/>
      <c r="AE11" s="501">
        <f t="shared" si="3"/>
        <v>3</v>
      </c>
    </row>
    <row r="12" spans="1:31" ht="15" customHeight="1">
      <c r="B12" s="495" t="s">
        <v>53</v>
      </c>
      <c r="C12" s="610" t="s">
        <v>55</v>
      </c>
      <c r="D12" s="493"/>
      <c r="E12" s="494"/>
      <c r="F12" s="681"/>
      <c r="G12" s="610" t="s">
        <v>8</v>
      </c>
      <c r="H12" s="610" t="s">
        <v>124</v>
      </c>
      <c r="I12" s="611" t="s">
        <v>60</v>
      </c>
      <c r="J12" s="156">
        <v>1</v>
      </c>
      <c r="K12" s="534">
        <v>1</v>
      </c>
      <c r="L12" s="158">
        <v>1</v>
      </c>
      <c r="M12" s="156">
        <v>1</v>
      </c>
      <c r="N12" s="613">
        <v>1</v>
      </c>
      <c r="O12" s="629">
        <v>1</v>
      </c>
      <c r="P12" s="353">
        <f t="shared" ref="P12:P19" si="4">SUM(J12:O12)</f>
        <v>6</v>
      </c>
      <c r="Q12" s="739">
        <v>1</v>
      </c>
      <c r="R12" s="740">
        <v>1</v>
      </c>
      <c r="S12" s="848">
        <v>1</v>
      </c>
      <c r="T12" s="814">
        <v>1</v>
      </c>
      <c r="U12" s="815">
        <v>1</v>
      </c>
      <c r="V12" s="164">
        <v>1</v>
      </c>
      <c r="W12" s="160">
        <f t="shared" si="1"/>
        <v>6</v>
      </c>
      <c r="X12" s="501">
        <f t="shared" si="2"/>
        <v>12</v>
      </c>
      <c r="Y12" s="248">
        <v>1</v>
      </c>
      <c r="Z12" s="607">
        <v>1</v>
      </c>
      <c r="AA12" s="607">
        <v>1</v>
      </c>
      <c r="AB12" s="531"/>
      <c r="AC12" s="531"/>
      <c r="AD12" s="490"/>
      <c r="AE12" s="501">
        <f t="shared" si="3"/>
        <v>3</v>
      </c>
    </row>
    <row r="13" spans="1:31" s="496" customFormat="1" ht="15" customHeight="1">
      <c r="B13" s="495" t="s">
        <v>53</v>
      </c>
      <c r="C13" s="610" t="s">
        <v>55</v>
      </c>
      <c r="D13" s="493"/>
      <c r="E13" s="494"/>
      <c r="F13" s="681"/>
      <c r="G13" s="610" t="s">
        <v>8</v>
      </c>
      <c r="H13" s="610" t="s">
        <v>124</v>
      </c>
      <c r="I13" s="611" t="s">
        <v>61</v>
      </c>
      <c r="J13" s="156">
        <v>1</v>
      </c>
      <c r="K13" s="534">
        <v>1</v>
      </c>
      <c r="L13" s="158">
        <v>1</v>
      </c>
      <c r="M13" s="156">
        <v>1</v>
      </c>
      <c r="N13" s="613">
        <v>1</v>
      </c>
      <c r="O13" s="629">
        <v>1</v>
      </c>
      <c r="P13" s="353">
        <f t="shared" si="4"/>
        <v>6</v>
      </c>
      <c r="Q13" s="739">
        <v>1</v>
      </c>
      <c r="R13" s="740">
        <v>1</v>
      </c>
      <c r="S13" s="631">
        <v>1</v>
      </c>
      <c r="T13" s="814">
        <v>1</v>
      </c>
      <c r="U13" s="815">
        <v>1</v>
      </c>
      <c r="V13" s="164">
        <v>1</v>
      </c>
      <c r="W13" s="160">
        <f t="shared" si="1"/>
        <v>6</v>
      </c>
      <c r="X13" s="501">
        <f t="shared" si="2"/>
        <v>12</v>
      </c>
      <c r="Y13" s="248">
        <v>1</v>
      </c>
      <c r="Z13" s="607">
        <v>1</v>
      </c>
      <c r="AA13" s="607">
        <v>1</v>
      </c>
      <c r="AB13" s="531"/>
      <c r="AC13" s="531"/>
      <c r="AD13" s="490"/>
      <c r="AE13" s="501">
        <f t="shared" si="3"/>
        <v>3</v>
      </c>
    </row>
    <row r="14" spans="1:31" s="496" customFormat="1" ht="15" customHeight="1" thickBot="1">
      <c r="B14" s="495" t="s">
        <v>53</v>
      </c>
      <c r="C14" s="610" t="s">
        <v>55</v>
      </c>
      <c r="D14" s="493"/>
      <c r="E14" s="494"/>
      <c r="F14" s="681"/>
      <c r="G14" s="610" t="s">
        <v>62</v>
      </c>
      <c r="H14" s="610" t="s">
        <v>125</v>
      </c>
      <c r="I14" s="611" t="s">
        <v>126</v>
      </c>
      <c r="J14" s="156">
        <v>1</v>
      </c>
      <c r="K14" s="534">
        <v>1</v>
      </c>
      <c r="L14" s="158">
        <v>1</v>
      </c>
      <c r="M14" s="156">
        <v>1</v>
      </c>
      <c r="N14" s="613">
        <v>1</v>
      </c>
      <c r="O14" s="629">
        <v>1</v>
      </c>
      <c r="P14" s="353">
        <f t="shared" si="4"/>
        <v>6</v>
      </c>
      <c r="Q14" s="739">
        <v>1</v>
      </c>
      <c r="R14" s="740">
        <v>1</v>
      </c>
      <c r="S14" s="819">
        <v>1</v>
      </c>
      <c r="T14" s="814">
        <v>1</v>
      </c>
      <c r="U14" s="815">
        <v>1</v>
      </c>
      <c r="V14" s="164">
        <v>1</v>
      </c>
      <c r="W14" s="160">
        <f t="shared" si="1"/>
        <v>6</v>
      </c>
      <c r="X14" s="501">
        <f t="shared" si="2"/>
        <v>12</v>
      </c>
      <c r="Y14" s="248">
        <v>1</v>
      </c>
      <c r="Z14" s="607">
        <v>1</v>
      </c>
      <c r="AA14" s="607">
        <v>1</v>
      </c>
      <c r="AB14" s="531"/>
      <c r="AC14" s="531"/>
      <c r="AD14" s="490"/>
      <c r="AE14" s="501">
        <f t="shared" si="3"/>
        <v>3</v>
      </c>
    </row>
    <row r="15" spans="1:31" s="496" customFormat="1" ht="15" customHeight="1">
      <c r="B15" s="495" t="s">
        <v>53</v>
      </c>
      <c r="C15" s="610" t="s">
        <v>55</v>
      </c>
      <c r="D15" s="493"/>
      <c r="E15" s="494"/>
      <c r="F15" s="681"/>
      <c r="G15" s="610" t="s">
        <v>62</v>
      </c>
      <c r="H15" s="610" t="s">
        <v>125</v>
      </c>
      <c r="I15" s="611" t="s">
        <v>110</v>
      </c>
      <c r="J15" s="167"/>
      <c r="K15" s="531"/>
      <c r="L15" s="176"/>
      <c r="M15" s="167"/>
      <c r="N15" s="531"/>
      <c r="O15" s="176"/>
      <c r="P15" s="353">
        <f t="shared" si="4"/>
        <v>0</v>
      </c>
      <c r="Q15" s="167"/>
      <c r="R15" s="531"/>
      <c r="S15" s="237"/>
      <c r="T15" s="167"/>
      <c r="U15" s="531"/>
      <c r="V15" s="176"/>
      <c r="W15" s="160">
        <f t="shared" si="1"/>
        <v>0</v>
      </c>
      <c r="X15" s="501">
        <f t="shared" si="2"/>
        <v>0</v>
      </c>
      <c r="Y15" s="393"/>
      <c r="Z15" s="529"/>
      <c r="AA15" s="529"/>
      <c r="AB15" s="531"/>
      <c r="AC15" s="531"/>
      <c r="AD15" s="490"/>
      <c r="AE15" s="501">
        <f t="shared" si="3"/>
        <v>0</v>
      </c>
    </row>
    <row r="16" spans="1:31" s="496" customFormat="1" ht="15" customHeight="1">
      <c r="B16" s="495" t="s">
        <v>53</v>
      </c>
      <c r="C16" s="610" t="s">
        <v>55</v>
      </c>
      <c r="D16" s="493"/>
      <c r="E16" s="494"/>
      <c r="F16" s="681"/>
      <c r="G16" s="610" t="s">
        <v>8</v>
      </c>
      <c r="H16" s="610" t="s">
        <v>149</v>
      </c>
      <c r="I16" s="611" t="s">
        <v>24</v>
      </c>
      <c r="J16" s="156">
        <v>5</v>
      </c>
      <c r="K16" s="534">
        <v>5</v>
      </c>
      <c r="L16" s="158">
        <v>5</v>
      </c>
      <c r="M16" s="156">
        <v>5</v>
      </c>
      <c r="N16" s="613">
        <v>5</v>
      </c>
      <c r="O16" s="629">
        <v>5</v>
      </c>
      <c r="P16" s="353">
        <f t="shared" si="4"/>
        <v>30</v>
      </c>
      <c r="Q16" s="739">
        <v>5</v>
      </c>
      <c r="R16" s="613">
        <v>5</v>
      </c>
      <c r="S16" s="629">
        <v>5</v>
      </c>
      <c r="T16" s="175">
        <v>5</v>
      </c>
      <c r="U16" s="519">
        <v>5</v>
      </c>
      <c r="V16" s="164">
        <v>5</v>
      </c>
      <c r="W16" s="160">
        <f t="shared" si="1"/>
        <v>30</v>
      </c>
      <c r="X16" s="501">
        <f t="shared" si="2"/>
        <v>60</v>
      </c>
      <c r="Y16" s="248">
        <v>2</v>
      </c>
      <c r="Z16" s="607">
        <v>2</v>
      </c>
      <c r="AA16" s="607">
        <v>2</v>
      </c>
      <c r="AB16" s="531"/>
      <c r="AC16" s="531"/>
      <c r="AD16" s="490"/>
      <c r="AE16" s="501">
        <f t="shared" si="3"/>
        <v>6</v>
      </c>
    </row>
    <row r="17" spans="2:31" s="496" customFormat="1" ht="15" customHeight="1">
      <c r="B17" s="495" t="s">
        <v>53</v>
      </c>
      <c r="C17" s="610" t="s">
        <v>55</v>
      </c>
      <c r="D17" s="493"/>
      <c r="E17" s="494"/>
      <c r="F17" s="681"/>
      <c r="G17" s="84" t="s">
        <v>62</v>
      </c>
      <c r="H17" s="610" t="s">
        <v>127</v>
      </c>
      <c r="I17" s="611" t="s">
        <v>63</v>
      </c>
      <c r="J17" s="156">
        <v>1</v>
      </c>
      <c r="K17" s="534">
        <v>1</v>
      </c>
      <c r="L17" s="158">
        <v>1</v>
      </c>
      <c r="M17" s="156">
        <v>1</v>
      </c>
      <c r="N17" s="613">
        <v>1</v>
      </c>
      <c r="O17" s="629">
        <v>1</v>
      </c>
      <c r="P17" s="353">
        <f t="shared" si="4"/>
        <v>6</v>
      </c>
      <c r="Q17" s="739">
        <v>1</v>
      </c>
      <c r="R17" s="613">
        <v>1</v>
      </c>
      <c r="S17" s="629">
        <v>1</v>
      </c>
      <c r="T17" s="818">
        <v>1</v>
      </c>
      <c r="U17" s="815">
        <v>1</v>
      </c>
      <c r="V17" s="164">
        <v>1</v>
      </c>
      <c r="W17" s="160">
        <f t="shared" si="1"/>
        <v>6</v>
      </c>
      <c r="X17" s="501">
        <f t="shared" si="2"/>
        <v>12</v>
      </c>
      <c r="Y17" s="248">
        <v>1</v>
      </c>
      <c r="Z17" s="607">
        <v>1</v>
      </c>
      <c r="AA17" s="607">
        <v>1</v>
      </c>
      <c r="AB17" s="531"/>
      <c r="AC17" s="531"/>
      <c r="AD17" s="490"/>
      <c r="AE17" s="501">
        <f t="shared" si="3"/>
        <v>3</v>
      </c>
    </row>
    <row r="18" spans="2:31" s="496" customFormat="1" ht="15" customHeight="1" thickBot="1">
      <c r="B18" s="199" t="s">
        <v>53</v>
      </c>
      <c r="C18" s="521" t="s">
        <v>55</v>
      </c>
      <c r="D18" s="493"/>
      <c r="E18" s="494"/>
      <c r="F18" s="681"/>
      <c r="G18" s="84" t="s">
        <v>62</v>
      </c>
      <c r="H18" s="610" t="s">
        <v>127</v>
      </c>
      <c r="I18" s="611" t="s">
        <v>69</v>
      </c>
      <c r="J18" s="156">
        <v>1</v>
      </c>
      <c r="K18" s="534">
        <v>1</v>
      </c>
      <c r="L18" s="158">
        <v>1</v>
      </c>
      <c r="M18" s="156">
        <v>1</v>
      </c>
      <c r="N18" s="613">
        <v>1</v>
      </c>
      <c r="O18" s="629">
        <v>1</v>
      </c>
      <c r="P18" s="353">
        <f t="shared" si="4"/>
        <v>6</v>
      </c>
      <c r="Q18" s="741">
        <v>1</v>
      </c>
      <c r="R18" s="613">
        <v>1</v>
      </c>
      <c r="S18" s="629">
        <v>1</v>
      </c>
      <c r="T18" s="818">
        <v>1</v>
      </c>
      <c r="U18" s="815">
        <v>1</v>
      </c>
      <c r="V18" s="164">
        <v>1</v>
      </c>
      <c r="W18" s="160">
        <f t="shared" si="1"/>
        <v>6</v>
      </c>
      <c r="X18" s="501">
        <f t="shared" si="2"/>
        <v>12</v>
      </c>
      <c r="Y18" s="248">
        <v>1</v>
      </c>
      <c r="Z18" s="607">
        <v>1</v>
      </c>
      <c r="AA18" s="607">
        <v>1</v>
      </c>
      <c r="AB18" s="531"/>
      <c r="AC18" s="531"/>
      <c r="AD18" s="490"/>
      <c r="AE18" s="501">
        <f t="shared" si="3"/>
        <v>3</v>
      </c>
    </row>
    <row r="19" spans="2:31" s="496" customFormat="1" ht="15" customHeight="1" thickBot="1">
      <c r="B19" s="199" t="s">
        <v>53</v>
      </c>
      <c r="C19" s="521" t="s">
        <v>55</v>
      </c>
      <c r="D19" s="493"/>
      <c r="E19" s="494"/>
      <c r="F19" s="681"/>
      <c r="G19" s="84" t="s">
        <v>62</v>
      </c>
      <c r="H19" s="610" t="s">
        <v>127</v>
      </c>
      <c r="I19" s="611" t="s">
        <v>24</v>
      </c>
      <c r="J19" s="156">
        <v>2</v>
      </c>
      <c r="K19" s="534">
        <v>2</v>
      </c>
      <c r="L19" s="158">
        <v>2</v>
      </c>
      <c r="M19" s="156">
        <v>2</v>
      </c>
      <c r="N19" s="613">
        <v>2</v>
      </c>
      <c r="O19" s="629">
        <v>2</v>
      </c>
      <c r="P19" s="353">
        <f t="shared" si="4"/>
        <v>12</v>
      </c>
      <c r="Q19" s="743">
        <v>2</v>
      </c>
      <c r="R19" s="808">
        <v>2</v>
      </c>
      <c r="S19" s="629">
        <v>2</v>
      </c>
      <c r="T19" s="175">
        <v>2</v>
      </c>
      <c r="U19" s="519">
        <v>2</v>
      </c>
      <c r="V19" s="164">
        <v>2</v>
      </c>
      <c r="W19" s="160">
        <f t="shared" si="1"/>
        <v>12</v>
      </c>
      <c r="X19" s="501">
        <f t="shared" si="2"/>
        <v>24</v>
      </c>
      <c r="Y19" s="248">
        <v>2</v>
      </c>
      <c r="Z19" s="607">
        <v>2</v>
      </c>
      <c r="AA19" s="607">
        <v>2</v>
      </c>
      <c r="AB19" s="531"/>
      <c r="AC19" s="531"/>
      <c r="AD19" s="490"/>
      <c r="AE19" s="501">
        <f t="shared" si="3"/>
        <v>6</v>
      </c>
    </row>
    <row r="20" spans="2:31" s="496" customFormat="1" ht="15" customHeight="1">
      <c r="B20" s="495" t="s">
        <v>53</v>
      </c>
      <c r="C20" s="610" t="s">
        <v>55</v>
      </c>
      <c r="D20" s="493"/>
      <c r="E20" s="494"/>
      <c r="F20" s="681"/>
      <c r="G20" s="610" t="s">
        <v>8</v>
      </c>
      <c r="H20" s="610" t="s">
        <v>128</v>
      </c>
      <c r="I20" s="611" t="s">
        <v>129</v>
      </c>
      <c r="J20" s="156">
        <v>3</v>
      </c>
      <c r="K20" s="534">
        <v>3</v>
      </c>
      <c r="L20" s="158">
        <v>3</v>
      </c>
      <c r="M20" s="156">
        <v>3</v>
      </c>
      <c r="N20" s="613">
        <v>3</v>
      </c>
      <c r="O20" s="629">
        <v>3</v>
      </c>
      <c r="P20" s="353">
        <f>SUM(J20:O20)</f>
        <v>18</v>
      </c>
      <c r="Q20" s="744">
        <v>2</v>
      </c>
      <c r="R20" s="613">
        <v>2</v>
      </c>
      <c r="S20" s="629">
        <v>2</v>
      </c>
      <c r="T20" s="175">
        <v>2</v>
      </c>
      <c r="U20" s="519">
        <v>2</v>
      </c>
      <c r="V20" s="164">
        <v>2</v>
      </c>
      <c r="W20" s="160">
        <f t="shared" si="1"/>
        <v>12</v>
      </c>
      <c r="X20" s="501">
        <f t="shared" si="2"/>
        <v>30</v>
      </c>
      <c r="Y20" s="167"/>
      <c r="Z20" s="531"/>
      <c r="AA20" s="531"/>
      <c r="AB20" s="531"/>
      <c r="AC20" s="531"/>
      <c r="AD20" s="490"/>
      <c r="AE20" s="501">
        <f>SUM(Y20:AD20)</f>
        <v>0</v>
      </c>
    </row>
    <row r="21" spans="2:31" ht="15" customHeight="1" thickBot="1">
      <c r="B21" s="199" t="s">
        <v>53</v>
      </c>
      <c r="C21" s="521" t="s">
        <v>55</v>
      </c>
      <c r="D21" s="493"/>
      <c r="E21" s="494"/>
      <c r="F21" s="681"/>
      <c r="G21" s="610" t="s">
        <v>7</v>
      </c>
      <c r="H21" s="610" t="s">
        <v>64</v>
      </c>
      <c r="I21" s="611" t="s">
        <v>65</v>
      </c>
      <c r="J21" s="156">
        <v>1</v>
      </c>
      <c r="K21" s="531"/>
      <c r="L21" s="176"/>
      <c r="M21" s="167"/>
      <c r="N21" s="531"/>
      <c r="O21" s="176"/>
      <c r="P21" s="353">
        <f t="shared" ref="P21:P84" si="5">SUM(J21:O21)</f>
        <v>1</v>
      </c>
      <c r="Q21" s="167"/>
      <c r="R21" s="531"/>
      <c r="S21" s="543"/>
      <c r="T21" s="167"/>
      <c r="U21" s="531"/>
      <c r="V21" s="176"/>
      <c r="W21" s="160">
        <f t="shared" si="1"/>
        <v>0</v>
      </c>
      <c r="X21" s="501">
        <f t="shared" si="2"/>
        <v>1</v>
      </c>
      <c r="Y21" s="167"/>
      <c r="Z21" s="531"/>
      <c r="AA21" s="531"/>
      <c r="AB21" s="531"/>
      <c r="AC21" s="531"/>
      <c r="AD21" s="490"/>
      <c r="AE21" s="501">
        <f t="shared" ref="AE21:AE84" si="6">SUM(Y21:AD21)</f>
        <v>0</v>
      </c>
    </row>
    <row r="22" spans="2:31" s="496" customFormat="1" ht="15" customHeight="1">
      <c r="B22" s="199" t="s">
        <v>53</v>
      </c>
      <c r="C22" s="521" t="s">
        <v>55</v>
      </c>
      <c r="D22" s="102"/>
      <c r="E22" s="494"/>
      <c r="F22" s="681"/>
      <c r="G22" s="521" t="s">
        <v>7</v>
      </c>
      <c r="H22" s="521"/>
      <c r="I22" s="523" t="s">
        <v>66</v>
      </c>
      <c r="J22" s="156">
        <v>1</v>
      </c>
      <c r="K22" s="534">
        <v>1</v>
      </c>
      <c r="L22" s="158">
        <v>1</v>
      </c>
      <c r="M22" s="156">
        <v>1</v>
      </c>
      <c r="N22" s="534">
        <v>1</v>
      </c>
      <c r="O22" s="158">
        <v>1</v>
      </c>
      <c r="P22" s="353">
        <f t="shared" si="5"/>
        <v>6</v>
      </c>
      <c r="Q22" s="156">
        <v>0.9</v>
      </c>
      <c r="R22" s="157">
        <v>1</v>
      </c>
      <c r="S22" s="283">
        <v>1</v>
      </c>
      <c r="T22" s="723">
        <v>1</v>
      </c>
      <c r="U22" s="519">
        <v>1</v>
      </c>
      <c r="V22" s="164">
        <v>1</v>
      </c>
      <c r="W22" s="160">
        <f t="shared" si="1"/>
        <v>5.9</v>
      </c>
      <c r="X22" s="501">
        <f t="shared" si="2"/>
        <v>11.9</v>
      </c>
      <c r="Y22" s="248">
        <v>1</v>
      </c>
      <c r="Z22" s="607">
        <v>1</v>
      </c>
      <c r="AA22" s="607">
        <v>1</v>
      </c>
      <c r="AB22" s="531"/>
      <c r="AC22" s="531"/>
      <c r="AD22" s="490"/>
      <c r="AE22" s="501">
        <f t="shared" si="6"/>
        <v>3</v>
      </c>
    </row>
    <row r="23" spans="2:31" s="496" customFormat="1" ht="15" customHeight="1">
      <c r="B23" s="199" t="s">
        <v>53</v>
      </c>
      <c r="C23" s="521" t="s">
        <v>55</v>
      </c>
      <c r="D23" s="493"/>
      <c r="E23" s="494"/>
      <c r="F23" s="681"/>
      <c r="G23" s="521" t="s">
        <v>7</v>
      </c>
      <c r="H23" s="521"/>
      <c r="I23" s="523" t="s">
        <v>196</v>
      </c>
      <c r="J23" s="156">
        <v>1</v>
      </c>
      <c r="K23" s="534">
        <v>1</v>
      </c>
      <c r="L23" s="158">
        <v>1</v>
      </c>
      <c r="M23" s="156">
        <v>1</v>
      </c>
      <c r="N23" s="534">
        <v>1</v>
      </c>
      <c r="O23" s="158">
        <v>0.95</v>
      </c>
      <c r="P23" s="353">
        <f t="shared" si="5"/>
        <v>5.95</v>
      </c>
      <c r="Q23" s="156">
        <v>1</v>
      </c>
      <c r="R23" s="157">
        <v>1</v>
      </c>
      <c r="S23" s="274">
        <v>1</v>
      </c>
      <c r="T23" s="723">
        <v>1</v>
      </c>
      <c r="U23" s="519">
        <v>1</v>
      </c>
      <c r="V23" s="164">
        <v>1</v>
      </c>
      <c r="W23" s="160">
        <f t="shared" si="1"/>
        <v>6</v>
      </c>
      <c r="X23" s="501">
        <f t="shared" si="2"/>
        <v>11.95</v>
      </c>
      <c r="Y23" s="248">
        <v>1</v>
      </c>
      <c r="Z23" s="607">
        <v>1</v>
      </c>
      <c r="AA23" s="607">
        <v>1</v>
      </c>
      <c r="AB23" s="531"/>
      <c r="AC23" s="531"/>
      <c r="AD23" s="490"/>
      <c r="AE23" s="501">
        <f t="shared" si="6"/>
        <v>3</v>
      </c>
    </row>
    <row r="24" spans="2:31" s="496" customFormat="1" ht="15" customHeight="1">
      <c r="B24" s="199" t="s">
        <v>53</v>
      </c>
      <c r="C24" s="521" t="s">
        <v>55</v>
      </c>
      <c r="D24" s="493"/>
      <c r="E24" s="494"/>
      <c r="F24" s="681"/>
      <c r="G24" s="84" t="s">
        <v>62</v>
      </c>
      <c r="H24" s="610" t="s">
        <v>68</v>
      </c>
      <c r="I24" s="611" t="s">
        <v>69</v>
      </c>
      <c r="J24" s="156">
        <v>1</v>
      </c>
      <c r="K24" s="534">
        <v>1</v>
      </c>
      <c r="L24" s="158">
        <v>1</v>
      </c>
      <c r="M24" s="156">
        <v>1</v>
      </c>
      <c r="N24" s="613">
        <v>1</v>
      </c>
      <c r="O24" s="629">
        <v>1</v>
      </c>
      <c r="P24" s="353">
        <f t="shared" si="5"/>
        <v>6</v>
      </c>
      <c r="Q24" s="739">
        <v>1</v>
      </c>
      <c r="R24" s="740">
        <v>1</v>
      </c>
      <c r="S24" s="631">
        <v>1</v>
      </c>
      <c r="T24" s="814">
        <v>1</v>
      </c>
      <c r="U24" s="815">
        <v>1</v>
      </c>
      <c r="V24" s="164">
        <v>1</v>
      </c>
      <c r="W24" s="160">
        <f t="shared" ref="W24" si="7">SUM(Q24:V24)</f>
        <v>6</v>
      </c>
      <c r="X24" s="501">
        <f t="shared" si="2"/>
        <v>12</v>
      </c>
      <c r="Y24" s="167"/>
      <c r="Z24" s="531"/>
      <c r="AA24" s="531"/>
      <c r="AB24" s="531"/>
      <c r="AC24" s="531"/>
      <c r="AD24" s="490"/>
      <c r="AE24" s="501">
        <f t="shared" ref="AE24" si="8">SUM(Y24:AD24)</f>
        <v>0</v>
      </c>
    </row>
    <row r="25" spans="2:31" s="496" customFormat="1" ht="15" customHeight="1" thickBot="1">
      <c r="B25" s="199" t="s">
        <v>53</v>
      </c>
      <c r="C25" s="521" t="s">
        <v>55</v>
      </c>
      <c r="D25" s="493"/>
      <c r="E25" s="494"/>
      <c r="F25" s="681"/>
      <c r="G25" s="84" t="s">
        <v>62</v>
      </c>
      <c r="H25" s="610" t="s">
        <v>68</v>
      </c>
      <c r="I25" s="611" t="s">
        <v>336</v>
      </c>
      <c r="J25" s="156">
        <v>1</v>
      </c>
      <c r="K25" s="534">
        <v>1</v>
      </c>
      <c r="L25" s="158">
        <v>1</v>
      </c>
      <c r="M25" s="156">
        <v>1</v>
      </c>
      <c r="N25" s="613">
        <v>1</v>
      </c>
      <c r="O25" s="629">
        <v>1</v>
      </c>
      <c r="P25" s="353">
        <f t="shared" si="5"/>
        <v>6</v>
      </c>
      <c r="Q25" s="739">
        <v>1</v>
      </c>
      <c r="R25" s="740">
        <v>1</v>
      </c>
      <c r="S25" s="819">
        <v>1</v>
      </c>
      <c r="T25" s="814">
        <v>1</v>
      </c>
      <c r="U25" s="815">
        <v>1</v>
      </c>
      <c r="V25" s="164">
        <v>1</v>
      </c>
      <c r="W25" s="160">
        <f t="shared" si="1"/>
        <v>6</v>
      </c>
      <c r="X25" s="501">
        <f t="shared" si="2"/>
        <v>12</v>
      </c>
      <c r="Y25" s="167"/>
      <c r="Z25" s="531"/>
      <c r="AA25" s="531"/>
      <c r="AB25" s="531"/>
      <c r="AC25" s="531"/>
      <c r="AD25" s="490"/>
      <c r="AE25" s="501">
        <f t="shared" si="6"/>
        <v>0</v>
      </c>
    </row>
    <row r="26" spans="2:31" ht="15" customHeight="1" thickBot="1">
      <c r="B26" s="199" t="s">
        <v>53</v>
      </c>
      <c r="C26" s="610" t="s">
        <v>55</v>
      </c>
      <c r="D26" s="493"/>
      <c r="E26" s="494"/>
      <c r="F26" s="681"/>
      <c r="G26" s="610" t="s">
        <v>62</v>
      </c>
      <c r="H26" s="610" t="s">
        <v>337</v>
      </c>
      <c r="I26" s="611" t="s">
        <v>338</v>
      </c>
      <c r="J26" s="167"/>
      <c r="K26" s="531"/>
      <c r="L26" s="158">
        <v>1</v>
      </c>
      <c r="M26" s="156">
        <v>1</v>
      </c>
      <c r="N26" s="613">
        <v>1</v>
      </c>
      <c r="O26" s="629">
        <v>1</v>
      </c>
      <c r="P26" s="353">
        <f t="shared" si="5"/>
        <v>4</v>
      </c>
      <c r="Q26" s="739">
        <v>1</v>
      </c>
      <c r="R26" s="613">
        <v>1</v>
      </c>
      <c r="S26" s="820">
        <v>1</v>
      </c>
      <c r="T26" s="844">
        <v>1</v>
      </c>
      <c r="U26" s="815">
        <v>1</v>
      </c>
      <c r="V26" s="164">
        <v>1</v>
      </c>
      <c r="W26" s="160">
        <f t="shared" si="1"/>
        <v>6</v>
      </c>
      <c r="X26" s="501">
        <f t="shared" si="2"/>
        <v>10</v>
      </c>
      <c r="Y26" s="167"/>
      <c r="Z26" s="531"/>
      <c r="AA26" s="531"/>
      <c r="AB26" s="531"/>
      <c r="AC26" s="531"/>
      <c r="AD26" s="490"/>
      <c r="AE26" s="501">
        <f t="shared" si="6"/>
        <v>0</v>
      </c>
    </row>
    <row r="27" spans="2:31" ht="15" customHeight="1" thickBot="1">
      <c r="B27" s="199" t="s">
        <v>53</v>
      </c>
      <c r="C27" s="511" t="s">
        <v>55</v>
      </c>
      <c r="D27" s="493"/>
      <c r="E27" s="494"/>
      <c r="F27" s="681"/>
      <c r="G27" s="511" t="s">
        <v>7</v>
      </c>
      <c r="H27" s="511"/>
      <c r="I27" s="500" t="s">
        <v>159</v>
      </c>
      <c r="J27" s="222"/>
      <c r="K27" s="151"/>
      <c r="L27" s="151"/>
      <c r="M27" s="277">
        <v>1</v>
      </c>
      <c r="N27" s="487">
        <v>1</v>
      </c>
      <c r="O27" s="270">
        <v>1</v>
      </c>
      <c r="P27" s="364">
        <f t="shared" si="5"/>
        <v>3</v>
      </c>
      <c r="Q27" s="277">
        <v>1</v>
      </c>
      <c r="R27" s="742">
        <v>1</v>
      </c>
      <c r="S27" s="849">
        <v>1</v>
      </c>
      <c r="T27" s="850">
        <v>1</v>
      </c>
      <c r="U27" s="724">
        <v>1</v>
      </c>
      <c r="V27" s="598">
        <v>1</v>
      </c>
      <c r="W27" s="163">
        <f t="shared" si="1"/>
        <v>6</v>
      </c>
      <c r="X27" s="503">
        <f t="shared" si="2"/>
        <v>9</v>
      </c>
      <c r="Y27" s="142">
        <v>1</v>
      </c>
      <c r="Z27" s="489">
        <v>1</v>
      </c>
      <c r="AA27" s="489">
        <v>1</v>
      </c>
      <c r="AB27" s="605"/>
      <c r="AC27" s="605"/>
      <c r="AD27" s="480"/>
      <c r="AE27" s="503">
        <f t="shared" si="6"/>
        <v>3</v>
      </c>
    </row>
    <row r="28" spans="2:31" s="496" customFormat="1" ht="15" customHeight="1">
      <c r="B28" s="199" t="s">
        <v>53</v>
      </c>
      <c r="C28" s="521" t="s">
        <v>395</v>
      </c>
      <c r="D28" s="493"/>
      <c r="E28" s="494"/>
      <c r="F28" s="681"/>
      <c r="G28" s="108" t="s">
        <v>62</v>
      </c>
      <c r="H28" s="521"/>
      <c r="I28" s="523" t="s">
        <v>120</v>
      </c>
      <c r="J28" s="504"/>
      <c r="K28" s="150"/>
      <c r="L28" s="150"/>
      <c r="M28" s="423"/>
      <c r="N28" s="516"/>
      <c r="O28" s="237"/>
      <c r="P28" s="372">
        <f t="shared" si="5"/>
        <v>0</v>
      </c>
      <c r="Q28" s="225"/>
      <c r="R28" s="606"/>
      <c r="S28" s="150"/>
      <c r="T28" s="892">
        <v>1</v>
      </c>
      <c r="U28" s="486">
        <v>1</v>
      </c>
      <c r="V28" s="893">
        <v>1</v>
      </c>
      <c r="W28" s="502">
        <f t="shared" si="1"/>
        <v>3</v>
      </c>
      <c r="X28" s="502">
        <f t="shared" si="2"/>
        <v>3</v>
      </c>
      <c r="Y28" s="504">
        <v>1</v>
      </c>
      <c r="Z28" s="606">
        <v>1</v>
      </c>
      <c r="AA28" s="606"/>
      <c r="AB28" s="606"/>
      <c r="AC28" s="606"/>
      <c r="AD28" s="477"/>
      <c r="AE28" s="502">
        <f t="shared" si="6"/>
        <v>2</v>
      </c>
    </row>
    <row r="29" spans="2:31" s="496" customFormat="1" ht="15" customHeight="1">
      <c r="B29" s="199" t="s">
        <v>53</v>
      </c>
      <c r="C29" s="521" t="s">
        <v>396</v>
      </c>
      <c r="D29" s="493"/>
      <c r="E29" s="494"/>
      <c r="F29" s="681"/>
      <c r="G29" s="84" t="s">
        <v>62</v>
      </c>
      <c r="H29" s="610"/>
      <c r="I29" s="611" t="s">
        <v>120</v>
      </c>
      <c r="J29" s="473"/>
      <c r="K29" s="149"/>
      <c r="L29" s="149"/>
      <c r="M29" s="402"/>
      <c r="N29" s="529"/>
      <c r="O29" s="424"/>
      <c r="P29" s="288">
        <f t="shared" si="5"/>
        <v>0</v>
      </c>
      <c r="Q29" s="171"/>
      <c r="R29" s="531"/>
      <c r="S29" s="149"/>
      <c r="T29" s="248">
        <v>1</v>
      </c>
      <c r="U29" s="607">
        <v>1</v>
      </c>
      <c r="V29" s="790">
        <v>1</v>
      </c>
      <c r="W29" s="501">
        <f t="shared" si="1"/>
        <v>3</v>
      </c>
      <c r="X29" s="501">
        <f t="shared" si="2"/>
        <v>3</v>
      </c>
      <c r="Y29" s="473">
        <v>1</v>
      </c>
      <c r="Z29" s="531">
        <v>1</v>
      </c>
      <c r="AA29" s="531"/>
      <c r="AB29" s="531"/>
      <c r="AC29" s="531"/>
      <c r="AD29" s="490"/>
      <c r="AE29" s="501">
        <f t="shared" si="6"/>
        <v>2</v>
      </c>
    </row>
    <row r="30" spans="2:31" s="496" customFormat="1" ht="15" customHeight="1">
      <c r="B30" s="199" t="s">
        <v>53</v>
      </c>
      <c r="C30" s="521" t="s">
        <v>396</v>
      </c>
      <c r="D30" s="493"/>
      <c r="E30" s="494"/>
      <c r="F30" s="681"/>
      <c r="G30" s="84" t="s">
        <v>62</v>
      </c>
      <c r="H30" s="610"/>
      <c r="I30" s="611" t="s">
        <v>120</v>
      </c>
      <c r="J30" s="473"/>
      <c r="K30" s="149"/>
      <c r="L30" s="149"/>
      <c r="M30" s="167"/>
      <c r="N30" s="531"/>
      <c r="O30" s="424"/>
      <c r="P30" s="288">
        <f t="shared" si="5"/>
        <v>0</v>
      </c>
      <c r="Q30" s="171"/>
      <c r="R30" s="149"/>
      <c r="S30" s="149"/>
      <c r="T30" s="167"/>
      <c r="U30" s="607">
        <v>1</v>
      </c>
      <c r="V30" s="790">
        <v>1</v>
      </c>
      <c r="W30" s="501">
        <f t="shared" si="1"/>
        <v>2</v>
      </c>
      <c r="X30" s="501">
        <f t="shared" si="2"/>
        <v>2</v>
      </c>
      <c r="Y30" s="473">
        <v>1</v>
      </c>
      <c r="Z30" s="531">
        <v>1</v>
      </c>
      <c r="AA30" s="531"/>
      <c r="AB30" s="531"/>
      <c r="AC30" s="531"/>
      <c r="AD30" s="490"/>
      <c r="AE30" s="501">
        <f t="shared" si="6"/>
        <v>2</v>
      </c>
    </row>
    <row r="31" spans="2:31" s="496" customFormat="1" ht="15" customHeight="1">
      <c r="B31" s="199" t="s">
        <v>53</v>
      </c>
      <c r="C31" s="521" t="s">
        <v>396</v>
      </c>
      <c r="D31" s="493"/>
      <c r="E31" s="494"/>
      <c r="F31" s="681"/>
      <c r="G31" s="84" t="s">
        <v>62</v>
      </c>
      <c r="H31" s="610"/>
      <c r="I31" s="611" t="s">
        <v>120</v>
      </c>
      <c r="J31" s="473"/>
      <c r="K31" s="149"/>
      <c r="L31" s="149"/>
      <c r="M31" s="167"/>
      <c r="N31" s="531"/>
      <c r="O31" s="149"/>
      <c r="P31" s="288">
        <f t="shared" si="5"/>
        <v>0</v>
      </c>
      <c r="Q31" s="171"/>
      <c r="R31" s="529"/>
      <c r="S31" s="149"/>
      <c r="T31" s="167"/>
      <c r="U31" s="607">
        <v>1</v>
      </c>
      <c r="V31" s="790">
        <v>1</v>
      </c>
      <c r="W31" s="501">
        <f t="shared" si="1"/>
        <v>2</v>
      </c>
      <c r="X31" s="501">
        <f t="shared" si="2"/>
        <v>2</v>
      </c>
      <c r="Y31" s="473">
        <v>1</v>
      </c>
      <c r="Z31" s="531"/>
      <c r="AA31" s="531"/>
      <c r="AB31" s="531"/>
      <c r="AC31" s="531"/>
      <c r="AD31" s="490"/>
      <c r="AE31" s="501">
        <f t="shared" si="6"/>
        <v>1</v>
      </c>
    </row>
    <row r="32" spans="2:31" s="496" customFormat="1" ht="15" customHeight="1">
      <c r="B32" s="199" t="s">
        <v>53</v>
      </c>
      <c r="C32" s="521" t="s">
        <v>396</v>
      </c>
      <c r="D32" s="493"/>
      <c r="E32" s="494"/>
      <c r="F32" s="681"/>
      <c r="G32" s="84" t="s">
        <v>62</v>
      </c>
      <c r="H32" s="84"/>
      <c r="I32" s="92" t="s">
        <v>120</v>
      </c>
      <c r="J32" s="473"/>
      <c r="K32" s="149"/>
      <c r="L32" s="149"/>
      <c r="M32" s="167"/>
      <c r="N32" s="531"/>
      <c r="O32" s="149"/>
      <c r="P32" s="288">
        <f t="shared" si="5"/>
        <v>0</v>
      </c>
      <c r="Q32" s="425"/>
      <c r="R32" s="454"/>
      <c r="S32" s="149"/>
      <c r="T32" s="167"/>
      <c r="U32" s="607">
        <v>1</v>
      </c>
      <c r="V32" s="790">
        <v>1</v>
      </c>
      <c r="W32" s="501">
        <f t="shared" si="1"/>
        <v>2</v>
      </c>
      <c r="X32" s="501">
        <f t="shared" si="2"/>
        <v>2</v>
      </c>
      <c r="Y32" s="473">
        <v>1</v>
      </c>
      <c r="Z32" s="531"/>
      <c r="AA32" s="531"/>
      <c r="AB32" s="531"/>
      <c r="AC32" s="531"/>
      <c r="AD32" s="490"/>
      <c r="AE32" s="501">
        <f t="shared" si="6"/>
        <v>1</v>
      </c>
    </row>
    <row r="33" spans="2:31" s="496" customFormat="1" ht="15" customHeight="1">
      <c r="B33" s="199" t="s">
        <v>53</v>
      </c>
      <c r="C33" s="521" t="s">
        <v>396</v>
      </c>
      <c r="D33" s="493"/>
      <c r="E33" s="494"/>
      <c r="F33" s="681"/>
      <c r="G33" s="84" t="s">
        <v>62</v>
      </c>
      <c r="H33" s="610"/>
      <c r="I33" s="611" t="s">
        <v>120</v>
      </c>
      <c r="J33" s="473"/>
      <c r="K33" s="149"/>
      <c r="L33" s="149"/>
      <c r="M33" s="167"/>
      <c r="N33" s="531"/>
      <c r="O33" s="149"/>
      <c r="P33" s="288">
        <f t="shared" si="5"/>
        <v>0</v>
      </c>
      <c r="Q33" s="426"/>
      <c r="R33" s="529"/>
      <c r="S33" s="149"/>
      <c r="T33" s="167"/>
      <c r="U33" s="531"/>
      <c r="V33" s="790">
        <v>1</v>
      </c>
      <c r="W33" s="501">
        <f t="shared" si="1"/>
        <v>1</v>
      </c>
      <c r="X33" s="501">
        <f t="shared" si="2"/>
        <v>1</v>
      </c>
      <c r="Y33" s="473"/>
      <c r="Z33" s="531"/>
      <c r="AA33" s="531"/>
      <c r="AB33" s="531"/>
      <c r="AC33" s="531"/>
      <c r="AD33" s="490"/>
      <c r="AE33" s="501">
        <f t="shared" si="6"/>
        <v>0</v>
      </c>
    </row>
    <row r="34" spans="2:31" s="496" customFormat="1" ht="15" customHeight="1" thickBot="1">
      <c r="B34" s="199" t="s">
        <v>53</v>
      </c>
      <c r="C34" s="521" t="s">
        <v>396</v>
      </c>
      <c r="D34" s="493"/>
      <c r="E34" s="494"/>
      <c r="F34" s="681"/>
      <c r="G34" s="84" t="s">
        <v>62</v>
      </c>
      <c r="H34" s="84"/>
      <c r="I34" s="92" t="s">
        <v>120</v>
      </c>
      <c r="J34" s="604"/>
      <c r="K34" s="151"/>
      <c r="L34" s="151"/>
      <c r="M34" s="168"/>
      <c r="N34" s="223"/>
      <c r="O34" s="257"/>
      <c r="P34" s="366">
        <f t="shared" si="5"/>
        <v>0</v>
      </c>
      <c r="Q34" s="226"/>
      <c r="R34" s="223"/>
      <c r="S34" s="455"/>
      <c r="T34" s="168"/>
      <c r="U34" s="223"/>
      <c r="V34" s="218"/>
      <c r="W34" s="503">
        <f t="shared" si="1"/>
        <v>0</v>
      </c>
      <c r="X34" s="503">
        <f t="shared" si="2"/>
        <v>0</v>
      </c>
      <c r="Y34" s="604"/>
      <c r="Z34" s="605"/>
      <c r="AA34" s="605"/>
      <c r="AB34" s="605"/>
      <c r="AC34" s="605"/>
      <c r="AD34" s="480"/>
      <c r="AE34" s="503">
        <f t="shared" si="6"/>
        <v>0</v>
      </c>
    </row>
    <row r="35" spans="2:31" s="496" customFormat="1" ht="15" customHeight="1">
      <c r="B35" s="199" t="s">
        <v>53</v>
      </c>
      <c r="C35" s="83" t="s">
        <v>442</v>
      </c>
      <c r="D35" s="493"/>
      <c r="E35" s="494"/>
      <c r="F35" s="681"/>
      <c r="G35" s="83" t="s">
        <v>62</v>
      </c>
      <c r="H35" s="83"/>
      <c r="I35" s="91" t="s">
        <v>150</v>
      </c>
      <c r="J35" s="504"/>
      <c r="K35" s="606"/>
      <c r="L35" s="150"/>
      <c r="M35" s="188"/>
      <c r="N35" s="188"/>
      <c r="O35" s="278"/>
      <c r="P35" s="363">
        <f t="shared" si="5"/>
        <v>0</v>
      </c>
      <c r="Q35" s="427"/>
      <c r="R35" s="188"/>
      <c r="S35" s="215"/>
      <c r="T35" s="894">
        <v>1</v>
      </c>
      <c r="U35" s="313">
        <v>1</v>
      </c>
      <c r="V35" s="638">
        <v>1</v>
      </c>
      <c r="W35" s="502">
        <f t="shared" ref="W35:W40" si="9">SUM(Q35:V35)</f>
        <v>3</v>
      </c>
      <c r="X35" s="502">
        <f t="shared" si="2"/>
        <v>3</v>
      </c>
      <c r="Y35" s="504">
        <v>1</v>
      </c>
      <c r="Z35" s="606">
        <v>1</v>
      </c>
      <c r="AA35" s="606">
        <v>1</v>
      </c>
      <c r="AB35" s="606"/>
      <c r="AC35" s="606"/>
      <c r="AD35" s="477"/>
      <c r="AE35" s="502">
        <f t="shared" ref="AE35:AE40" si="10">SUM(Y35:AD35)</f>
        <v>3</v>
      </c>
    </row>
    <row r="36" spans="2:31" s="496" customFormat="1" ht="15" customHeight="1">
      <c r="B36" s="199" t="s">
        <v>53</v>
      </c>
      <c r="C36" s="521" t="s">
        <v>442</v>
      </c>
      <c r="D36" s="493"/>
      <c r="E36" s="494"/>
      <c r="F36" s="681"/>
      <c r="G36" s="84" t="s">
        <v>62</v>
      </c>
      <c r="H36" s="610"/>
      <c r="I36" s="611" t="s">
        <v>120</v>
      </c>
      <c r="J36" s="473"/>
      <c r="K36" s="531"/>
      <c r="L36" s="149"/>
      <c r="M36" s="531"/>
      <c r="N36" s="531"/>
      <c r="O36" s="490"/>
      <c r="P36" s="353">
        <f t="shared" si="5"/>
        <v>0</v>
      </c>
      <c r="Q36" s="393"/>
      <c r="R36" s="529"/>
      <c r="S36" s="149"/>
      <c r="T36" s="895">
        <v>1</v>
      </c>
      <c r="U36" s="607">
        <v>1</v>
      </c>
      <c r="V36" s="790">
        <v>1</v>
      </c>
      <c r="W36" s="501">
        <f t="shared" si="9"/>
        <v>3</v>
      </c>
      <c r="X36" s="501">
        <f t="shared" si="2"/>
        <v>3</v>
      </c>
      <c r="Y36" s="473">
        <v>1</v>
      </c>
      <c r="Z36" s="531">
        <v>1</v>
      </c>
      <c r="AA36" s="531"/>
      <c r="AB36" s="531"/>
      <c r="AC36" s="531"/>
      <c r="AD36" s="490"/>
      <c r="AE36" s="501">
        <f t="shared" si="10"/>
        <v>2</v>
      </c>
    </row>
    <row r="37" spans="2:31" s="496" customFormat="1" ht="15" customHeight="1">
      <c r="B37" s="199" t="s">
        <v>53</v>
      </c>
      <c r="C37" s="521" t="s">
        <v>442</v>
      </c>
      <c r="D37" s="493"/>
      <c r="E37" s="494"/>
      <c r="F37" s="681"/>
      <c r="G37" s="84" t="s">
        <v>62</v>
      </c>
      <c r="H37" s="610"/>
      <c r="I37" s="611" t="s">
        <v>184</v>
      </c>
      <c r="J37" s="473"/>
      <c r="K37" s="531"/>
      <c r="L37" s="149"/>
      <c r="M37" s="531"/>
      <c r="N37" s="531"/>
      <c r="O37" s="490"/>
      <c r="P37" s="353">
        <f t="shared" si="5"/>
        <v>0</v>
      </c>
      <c r="Q37" s="167"/>
      <c r="R37" s="529"/>
      <c r="S37" s="149"/>
      <c r="T37" s="256"/>
      <c r="U37" s="607">
        <v>1</v>
      </c>
      <c r="V37" s="790">
        <v>1</v>
      </c>
      <c r="W37" s="501">
        <f t="shared" si="9"/>
        <v>2</v>
      </c>
      <c r="X37" s="501">
        <f t="shared" si="2"/>
        <v>2</v>
      </c>
      <c r="Y37" s="473">
        <v>1</v>
      </c>
      <c r="Z37" s="531">
        <v>1</v>
      </c>
      <c r="AA37" s="531"/>
      <c r="AB37" s="531"/>
      <c r="AC37" s="531"/>
      <c r="AD37" s="490"/>
      <c r="AE37" s="501">
        <f t="shared" si="10"/>
        <v>2</v>
      </c>
    </row>
    <row r="38" spans="2:31" s="496" customFormat="1" ht="15" customHeight="1">
      <c r="B38" s="199" t="s">
        <v>53</v>
      </c>
      <c r="C38" s="521" t="s">
        <v>442</v>
      </c>
      <c r="D38" s="493"/>
      <c r="E38" s="494"/>
      <c r="F38" s="681"/>
      <c r="G38" s="84" t="s">
        <v>62</v>
      </c>
      <c r="H38" s="610"/>
      <c r="I38" s="611" t="s">
        <v>184</v>
      </c>
      <c r="J38" s="473"/>
      <c r="K38" s="531"/>
      <c r="L38" s="149"/>
      <c r="M38" s="531"/>
      <c r="N38" s="531"/>
      <c r="O38" s="490"/>
      <c r="P38" s="353">
        <f t="shared" si="5"/>
        <v>0</v>
      </c>
      <c r="Q38" s="167"/>
      <c r="R38" s="531"/>
      <c r="S38" s="149"/>
      <c r="T38" s="256"/>
      <c r="U38" s="607">
        <v>1</v>
      </c>
      <c r="V38" s="790">
        <v>1</v>
      </c>
      <c r="W38" s="501">
        <f t="shared" si="9"/>
        <v>2</v>
      </c>
      <c r="X38" s="501">
        <f t="shared" si="2"/>
        <v>2</v>
      </c>
      <c r="Y38" s="473">
        <v>1</v>
      </c>
      <c r="Z38" s="531"/>
      <c r="AA38" s="531"/>
      <c r="AB38" s="531"/>
      <c r="AC38" s="531"/>
      <c r="AD38" s="490"/>
      <c r="AE38" s="501">
        <f t="shared" si="10"/>
        <v>1</v>
      </c>
    </row>
    <row r="39" spans="2:31" s="496" customFormat="1" ht="15" customHeight="1">
      <c r="B39" s="199" t="s">
        <v>53</v>
      </c>
      <c r="C39" s="521" t="s">
        <v>442</v>
      </c>
      <c r="D39" s="493"/>
      <c r="E39" s="494"/>
      <c r="F39" s="681"/>
      <c r="G39" s="84" t="s">
        <v>62</v>
      </c>
      <c r="H39" s="610"/>
      <c r="I39" s="611" t="s">
        <v>184</v>
      </c>
      <c r="J39" s="208"/>
      <c r="K39" s="216"/>
      <c r="L39" s="221"/>
      <c r="M39" s="531"/>
      <c r="N39" s="531"/>
      <c r="O39" s="490"/>
      <c r="P39" s="353">
        <f t="shared" si="5"/>
        <v>0</v>
      </c>
      <c r="Q39" s="167"/>
      <c r="R39" s="531"/>
      <c r="S39" s="149"/>
      <c r="T39" s="256"/>
      <c r="U39" s="607">
        <v>1</v>
      </c>
      <c r="V39" s="790">
        <v>1</v>
      </c>
      <c r="W39" s="501">
        <f t="shared" si="9"/>
        <v>2</v>
      </c>
      <c r="X39" s="501">
        <f t="shared" si="2"/>
        <v>2</v>
      </c>
      <c r="Y39" s="208"/>
      <c r="Z39" s="216"/>
      <c r="AA39" s="216"/>
      <c r="AB39" s="216"/>
      <c r="AC39" s="216"/>
      <c r="AD39" s="227"/>
      <c r="AE39" s="501">
        <f t="shared" si="10"/>
        <v>0</v>
      </c>
    </row>
    <row r="40" spans="2:31" s="496" customFormat="1" ht="15" customHeight="1" thickBot="1">
      <c r="B40" s="495" t="s">
        <v>53</v>
      </c>
      <c r="C40" s="521" t="s">
        <v>442</v>
      </c>
      <c r="D40" s="493"/>
      <c r="E40" s="494"/>
      <c r="F40" s="681"/>
      <c r="G40" s="84" t="s">
        <v>62</v>
      </c>
      <c r="H40" s="610"/>
      <c r="I40" s="611" t="s">
        <v>184</v>
      </c>
      <c r="J40" s="604"/>
      <c r="K40" s="605"/>
      <c r="L40" s="151"/>
      <c r="M40" s="605"/>
      <c r="N40" s="605"/>
      <c r="O40" s="480"/>
      <c r="P40" s="364">
        <f t="shared" si="5"/>
        <v>0</v>
      </c>
      <c r="Q40" s="168"/>
      <c r="R40" s="223"/>
      <c r="S40" s="455"/>
      <c r="T40" s="290"/>
      <c r="U40" s="223"/>
      <c r="V40" s="635">
        <v>1</v>
      </c>
      <c r="W40" s="503">
        <f t="shared" si="9"/>
        <v>1</v>
      </c>
      <c r="X40" s="503">
        <f t="shared" si="2"/>
        <v>1</v>
      </c>
      <c r="Y40" s="604"/>
      <c r="Z40" s="605"/>
      <c r="AA40" s="605"/>
      <c r="AB40" s="605"/>
      <c r="AC40" s="605"/>
      <c r="AD40" s="480"/>
      <c r="AE40" s="503">
        <f t="shared" si="10"/>
        <v>0</v>
      </c>
    </row>
    <row r="41" spans="2:31" s="496" customFormat="1" ht="15" customHeight="1">
      <c r="B41" s="495" t="s">
        <v>53</v>
      </c>
      <c r="C41" s="83" t="s">
        <v>397</v>
      </c>
      <c r="D41" s="493"/>
      <c r="E41" s="494"/>
      <c r="F41" s="681"/>
      <c r="G41" s="83" t="s">
        <v>62</v>
      </c>
      <c r="H41" s="83"/>
      <c r="I41" s="91" t="s">
        <v>150</v>
      </c>
      <c r="J41" s="504"/>
      <c r="K41" s="606"/>
      <c r="L41" s="150"/>
      <c r="M41" s="145"/>
      <c r="N41" s="145"/>
      <c r="O41" s="172"/>
      <c r="P41" s="363">
        <f t="shared" si="5"/>
        <v>0</v>
      </c>
      <c r="Q41" s="427"/>
      <c r="R41" s="188"/>
      <c r="S41" s="188"/>
      <c r="T41" s="215"/>
      <c r="U41" s="188">
        <v>1</v>
      </c>
      <c r="V41" s="217">
        <v>1</v>
      </c>
      <c r="W41" s="502">
        <f t="shared" si="1"/>
        <v>2</v>
      </c>
      <c r="X41" s="502">
        <f t="shared" si="2"/>
        <v>2</v>
      </c>
      <c r="Y41" s="504">
        <v>1</v>
      </c>
      <c r="Z41" s="606">
        <v>1</v>
      </c>
      <c r="AA41" s="606"/>
      <c r="AB41" s="606"/>
      <c r="AC41" s="606"/>
      <c r="AD41" s="477"/>
      <c r="AE41" s="502">
        <f t="shared" si="6"/>
        <v>2</v>
      </c>
    </row>
    <row r="42" spans="2:31" s="496" customFormat="1" ht="15" customHeight="1">
      <c r="B42" s="595" t="s">
        <v>53</v>
      </c>
      <c r="C42" s="87" t="s">
        <v>408</v>
      </c>
      <c r="D42" s="493"/>
      <c r="E42" s="494"/>
      <c r="F42" s="681"/>
      <c r="G42" s="511" t="s">
        <v>62</v>
      </c>
      <c r="H42" s="511"/>
      <c r="I42" s="500" t="s">
        <v>184</v>
      </c>
      <c r="J42" s="604"/>
      <c r="K42" s="605"/>
      <c r="L42" s="151"/>
      <c r="M42" s="605"/>
      <c r="N42" s="605"/>
      <c r="O42" s="480"/>
      <c r="P42" s="364">
        <f t="shared" si="5"/>
        <v>0</v>
      </c>
      <c r="Q42" s="596"/>
      <c r="R42" s="605"/>
      <c r="S42" s="605"/>
      <c r="T42" s="151"/>
      <c r="U42" s="605">
        <v>1</v>
      </c>
      <c r="V42" s="271">
        <v>1</v>
      </c>
      <c r="W42" s="503">
        <f t="shared" si="1"/>
        <v>2</v>
      </c>
      <c r="X42" s="503">
        <f t="shared" si="2"/>
        <v>2</v>
      </c>
      <c r="Y42" s="604">
        <v>1</v>
      </c>
      <c r="Z42" s="605">
        <v>1</v>
      </c>
      <c r="AA42" s="605"/>
      <c r="AB42" s="605"/>
      <c r="AC42" s="605"/>
      <c r="AD42" s="480"/>
      <c r="AE42" s="503">
        <f t="shared" si="6"/>
        <v>2</v>
      </c>
    </row>
    <row r="43" spans="2:31" s="103" customFormat="1" ht="15" customHeight="1">
      <c r="B43" s="199" t="s">
        <v>44</v>
      </c>
      <c r="C43" s="521" t="s">
        <v>72</v>
      </c>
      <c r="D43" s="493"/>
      <c r="E43" s="494"/>
      <c r="F43" s="683" t="s">
        <v>111</v>
      </c>
      <c r="G43" s="521" t="s">
        <v>7</v>
      </c>
      <c r="H43" s="521"/>
      <c r="I43" s="523" t="s">
        <v>365</v>
      </c>
      <c r="J43" s="485">
        <v>0.91</v>
      </c>
      <c r="K43" s="533">
        <v>0.91</v>
      </c>
      <c r="L43" s="533">
        <v>0.94</v>
      </c>
      <c r="M43" s="533">
        <v>0.97</v>
      </c>
      <c r="N43" s="533">
        <v>0.94</v>
      </c>
      <c r="O43" s="533">
        <v>0.97</v>
      </c>
      <c r="P43" s="502">
        <f t="shared" si="5"/>
        <v>5.64</v>
      </c>
      <c r="Q43" s="533">
        <v>0.97</v>
      </c>
      <c r="R43" s="533">
        <v>0.97</v>
      </c>
      <c r="S43" s="533">
        <v>0.95</v>
      </c>
      <c r="T43" s="533">
        <v>0.95</v>
      </c>
      <c r="U43" s="533">
        <v>0.84</v>
      </c>
      <c r="V43" s="492">
        <v>0.95</v>
      </c>
      <c r="W43" s="502">
        <f t="shared" si="1"/>
        <v>5.63</v>
      </c>
      <c r="X43" s="502">
        <f t="shared" si="2"/>
        <v>11.27</v>
      </c>
      <c r="Y43" s="492">
        <v>0.99</v>
      </c>
      <c r="Z43" s="492">
        <v>0.99</v>
      </c>
      <c r="AA43" s="606"/>
      <c r="AB43" s="606"/>
      <c r="AC43" s="606"/>
      <c r="AD43" s="477"/>
      <c r="AE43" s="502">
        <f t="shared" si="6"/>
        <v>1.98</v>
      </c>
    </row>
    <row r="44" spans="2:31" s="103" customFormat="1" ht="15" customHeight="1">
      <c r="B44" s="495" t="s">
        <v>44</v>
      </c>
      <c r="C44" s="610" t="s">
        <v>72</v>
      </c>
      <c r="D44" s="493"/>
      <c r="E44" s="494"/>
      <c r="F44" s="681"/>
      <c r="G44" s="521" t="s">
        <v>7</v>
      </c>
      <c r="H44" s="521"/>
      <c r="I44" s="523" t="s">
        <v>71</v>
      </c>
      <c r="J44" s="482">
        <v>0.79</v>
      </c>
      <c r="K44" s="534">
        <v>0.89</v>
      </c>
      <c r="L44" s="534">
        <v>0.9</v>
      </c>
      <c r="M44" s="534">
        <v>0.99</v>
      </c>
      <c r="N44" s="534">
        <v>0.99</v>
      </c>
      <c r="O44" s="534">
        <v>0.89</v>
      </c>
      <c r="P44" s="501">
        <f t="shared" si="5"/>
        <v>5.45</v>
      </c>
      <c r="Q44" s="534">
        <v>0.89</v>
      </c>
      <c r="R44" s="534">
        <v>0.89</v>
      </c>
      <c r="S44" s="534">
        <v>0.75</v>
      </c>
      <c r="T44" s="534">
        <v>0.9</v>
      </c>
      <c r="U44" s="534">
        <v>0.9</v>
      </c>
      <c r="V44" s="491">
        <v>0.9</v>
      </c>
      <c r="W44" s="501">
        <f t="shared" si="1"/>
        <v>5.23</v>
      </c>
      <c r="X44" s="501">
        <f t="shared" si="2"/>
        <v>10.68</v>
      </c>
      <c r="Y44" s="491">
        <v>1</v>
      </c>
      <c r="Z44" s="491">
        <v>1</v>
      </c>
      <c r="AA44" s="531"/>
      <c r="AB44" s="531"/>
      <c r="AC44" s="531"/>
      <c r="AD44" s="490"/>
      <c r="AE44" s="501">
        <f t="shared" si="6"/>
        <v>2</v>
      </c>
    </row>
    <row r="45" spans="2:31" s="103" customFormat="1" ht="15" customHeight="1">
      <c r="B45" s="495" t="s">
        <v>44</v>
      </c>
      <c r="C45" s="610" t="s">
        <v>72</v>
      </c>
      <c r="D45" s="493"/>
      <c r="E45" s="494"/>
      <c r="F45" s="681"/>
      <c r="G45" s="610" t="s">
        <v>7</v>
      </c>
      <c r="H45" s="610"/>
      <c r="I45" s="470" t="s">
        <v>366</v>
      </c>
      <c r="J45" s="473"/>
      <c r="K45" s="531"/>
      <c r="L45" s="531"/>
      <c r="M45" s="531"/>
      <c r="N45" s="531"/>
      <c r="O45" s="534">
        <v>0.4</v>
      </c>
      <c r="P45" s="501">
        <f t="shared" si="5"/>
        <v>0.4</v>
      </c>
      <c r="Q45" s="531"/>
      <c r="R45" s="531"/>
      <c r="S45" s="531"/>
      <c r="T45" s="531"/>
      <c r="U45" s="531"/>
      <c r="V45" s="491">
        <v>1</v>
      </c>
      <c r="W45" s="501">
        <f t="shared" si="1"/>
        <v>1</v>
      </c>
      <c r="X45" s="501">
        <f t="shared" si="2"/>
        <v>1.4</v>
      </c>
      <c r="Y45" s="491">
        <v>1</v>
      </c>
      <c r="Z45" s="491">
        <v>1</v>
      </c>
      <c r="AA45" s="531"/>
      <c r="AB45" s="531"/>
      <c r="AC45" s="531"/>
      <c r="AD45" s="490"/>
      <c r="AE45" s="501">
        <f t="shared" si="6"/>
        <v>2</v>
      </c>
    </row>
    <row r="46" spans="2:31" s="103" customFormat="1" ht="15" customHeight="1">
      <c r="B46" s="495" t="s">
        <v>44</v>
      </c>
      <c r="C46" s="610" t="s">
        <v>72</v>
      </c>
      <c r="D46" s="493"/>
      <c r="E46" s="494"/>
      <c r="F46" s="681"/>
      <c r="G46" s="610" t="s">
        <v>7</v>
      </c>
      <c r="H46" s="610"/>
      <c r="I46" s="470" t="s">
        <v>344</v>
      </c>
      <c r="J46" s="473"/>
      <c r="K46" s="531"/>
      <c r="L46" s="531"/>
      <c r="M46" s="534">
        <v>0.5</v>
      </c>
      <c r="N46" s="534">
        <v>0.4</v>
      </c>
      <c r="O46" s="534">
        <v>0.5</v>
      </c>
      <c r="P46" s="501">
        <f t="shared" si="5"/>
        <v>1.4</v>
      </c>
      <c r="Q46" s="534">
        <v>1</v>
      </c>
      <c r="R46" s="534">
        <v>0.95</v>
      </c>
      <c r="S46" s="534">
        <v>1</v>
      </c>
      <c r="T46" s="534">
        <v>1</v>
      </c>
      <c r="U46" s="534">
        <v>1</v>
      </c>
      <c r="V46" s="491">
        <v>1</v>
      </c>
      <c r="W46" s="501">
        <f t="shared" si="1"/>
        <v>5.95</v>
      </c>
      <c r="X46" s="501">
        <f t="shared" si="2"/>
        <v>7.35</v>
      </c>
      <c r="Y46" s="491">
        <v>1</v>
      </c>
      <c r="Z46" s="491">
        <v>1</v>
      </c>
      <c r="AA46" s="531"/>
      <c r="AB46" s="531"/>
      <c r="AC46" s="531"/>
      <c r="AD46" s="490"/>
      <c r="AE46" s="501">
        <f t="shared" si="6"/>
        <v>2</v>
      </c>
    </row>
    <row r="47" spans="2:31" s="103" customFormat="1" ht="15" customHeight="1">
      <c r="B47" s="495" t="s">
        <v>44</v>
      </c>
      <c r="C47" s="610" t="s">
        <v>72</v>
      </c>
      <c r="D47" s="493"/>
      <c r="E47" s="494"/>
      <c r="F47" s="681"/>
      <c r="G47" s="610" t="s">
        <v>8</v>
      </c>
      <c r="H47" s="610" t="s">
        <v>211</v>
      </c>
      <c r="I47" s="611" t="s">
        <v>73</v>
      </c>
      <c r="J47" s="482">
        <v>0.7</v>
      </c>
      <c r="K47" s="534">
        <v>0.8</v>
      </c>
      <c r="L47" s="534">
        <v>0.8</v>
      </c>
      <c r="M47" s="534">
        <v>0.8</v>
      </c>
      <c r="N47" s="613">
        <v>0.85</v>
      </c>
      <c r="O47" s="613">
        <v>1</v>
      </c>
      <c r="P47" s="501">
        <f t="shared" si="5"/>
        <v>4.9499999999999993</v>
      </c>
      <c r="Q47" s="613">
        <v>1</v>
      </c>
      <c r="R47" s="613">
        <v>1</v>
      </c>
      <c r="S47" s="613">
        <v>1</v>
      </c>
      <c r="T47" s="613">
        <v>1</v>
      </c>
      <c r="U47" s="613">
        <v>1</v>
      </c>
      <c r="V47" s="491">
        <v>1</v>
      </c>
      <c r="W47" s="501">
        <f t="shared" si="1"/>
        <v>6</v>
      </c>
      <c r="X47" s="501">
        <f t="shared" si="2"/>
        <v>10.95</v>
      </c>
      <c r="Y47" s="491">
        <v>1</v>
      </c>
      <c r="Z47" s="491">
        <v>1</v>
      </c>
      <c r="AA47" s="531"/>
      <c r="AB47" s="531"/>
      <c r="AC47" s="531"/>
      <c r="AD47" s="490"/>
      <c r="AE47" s="501">
        <f t="shared" si="6"/>
        <v>2</v>
      </c>
    </row>
    <row r="48" spans="2:31" s="103" customFormat="1" ht="15" customHeight="1">
      <c r="B48" s="495" t="s">
        <v>44</v>
      </c>
      <c r="C48" s="610" t="s">
        <v>72</v>
      </c>
      <c r="D48" s="493"/>
      <c r="E48" s="494"/>
      <c r="F48" s="681"/>
      <c r="G48" s="610" t="s">
        <v>8</v>
      </c>
      <c r="H48" s="610" t="s">
        <v>206</v>
      </c>
      <c r="I48" s="611" t="s">
        <v>170</v>
      </c>
      <c r="J48" s="482">
        <v>0.8</v>
      </c>
      <c r="K48" s="534">
        <v>0.9</v>
      </c>
      <c r="L48" s="534">
        <v>1</v>
      </c>
      <c r="M48" s="534">
        <v>1</v>
      </c>
      <c r="N48" s="613">
        <v>1</v>
      </c>
      <c r="O48" s="613">
        <v>1</v>
      </c>
      <c r="P48" s="501">
        <f t="shared" si="5"/>
        <v>5.7</v>
      </c>
      <c r="Q48" s="613">
        <v>0.8</v>
      </c>
      <c r="R48" s="613">
        <v>0.8</v>
      </c>
      <c r="S48" s="613">
        <v>0.9</v>
      </c>
      <c r="T48" s="613">
        <v>0.9</v>
      </c>
      <c r="U48" s="613">
        <v>0.9</v>
      </c>
      <c r="V48" s="491">
        <v>1</v>
      </c>
      <c r="W48" s="501">
        <f t="shared" si="1"/>
        <v>5.3</v>
      </c>
      <c r="X48" s="501">
        <f t="shared" si="2"/>
        <v>11</v>
      </c>
      <c r="Y48" s="491">
        <v>1</v>
      </c>
      <c r="Z48" s="491">
        <v>1</v>
      </c>
      <c r="AA48" s="531"/>
      <c r="AB48" s="531"/>
      <c r="AC48" s="531"/>
      <c r="AD48" s="490"/>
      <c r="AE48" s="501">
        <f t="shared" si="6"/>
        <v>2</v>
      </c>
    </row>
    <row r="49" spans="2:31" s="103" customFormat="1" ht="15" customHeight="1">
      <c r="B49" s="495" t="s">
        <v>44</v>
      </c>
      <c r="C49" s="610" t="s">
        <v>72</v>
      </c>
      <c r="D49" s="493"/>
      <c r="E49" s="494"/>
      <c r="F49" s="681"/>
      <c r="G49" s="610" t="s">
        <v>8</v>
      </c>
      <c r="H49" s="610" t="s">
        <v>49</v>
      </c>
      <c r="I49" s="611" t="s">
        <v>74</v>
      </c>
      <c r="J49" s="482">
        <v>0.3</v>
      </c>
      <c r="K49" s="534">
        <v>1</v>
      </c>
      <c r="L49" s="534">
        <v>1</v>
      </c>
      <c r="M49" s="534">
        <v>0.95</v>
      </c>
      <c r="N49" s="613">
        <v>1</v>
      </c>
      <c r="O49" s="613">
        <v>0.8</v>
      </c>
      <c r="P49" s="501">
        <f t="shared" si="5"/>
        <v>5.05</v>
      </c>
      <c r="Q49" s="613">
        <v>0.7</v>
      </c>
      <c r="R49" s="613">
        <v>0.2</v>
      </c>
      <c r="S49" s="531"/>
      <c r="T49" s="531"/>
      <c r="U49" s="531"/>
      <c r="V49" s="531"/>
      <c r="W49" s="501">
        <f t="shared" si="1"/>
        <v>0.89999999999999991</v>
      </c>
      <c r="X49" s="501">
        <f t="shared" si="2"/>
        <v>5.9499999999999993</v>
      </c>
      <c r="Y49" s="531"/>
      <c r="Z49" s="531"/>
      <c r="AA49" s="531"/>
      <c r="AB49" s="531"/>
      <c r="AC49" s="531"/>
      <c r="AD49" s="490"/>
      <c r="AE49" s="501">
        <f t="shared" si="6"/>
        <v>0</v>
      </c>
    </row>
    <row r="50" spans="2:31" s="103" customFormat="1" ht="15" customHeight="1">
      <c r="B50" s="495" t="s">
        <v>44</v>
      </c>
      <c r="C50" s="610" t="s">
        <v>72</v>
      </c>
      <c r="D50" s="493"/>
      <c r="E50" s="494"/>
      <c r="F50" s="681"/>
      <c r="G50" s="610" t="s">
        <v>8</v>
      </c>
      <c r="H50" s="610" t="s">
        <v>271</v>
      </c>
      <c r="I50" s="611" t="s">
        <v>74</v>
      </c>
      <c r="J50" s="473"/>
      <c r="K50" s="531"/>
      <c r="L50" s="531"/>
      <c r="M50" s="531"/>
      <c r="N50" s="531"/>
      <c r="O50" s="531"/>
      <c r="P50" s="501">
        <f t="shared" si="5"/>
        <v>0</v>
      </c>
      <c r="Q50" s="531"/>
      <c r="R50" s="531"/>
      <c r="S50" s="613">
        <v>0.6</v>
      </c>
      <c r="T50" s="613">
        <v>0.6</v>
      </c>
      <c r="U50" s="613">
        <v>0.9</v>
      </c>
      <c r="V50" s="491">
        <v>1</v>
      </c>
      <c r="W50" s="501">
        <f t="shared" ref="W50" si="11">SUM(Q50:V50)</f>
        <v>3.1</v>
      </c>
      <c r="X50" s="501">
        <f t="shared" si="2"/>
        <v>3.1</v>
      </c>
      <c r="Y50" s="491">
        <v>1</v>
      </c>
      <c r="Z50" s="491">
        <v>1</v>
      </c>
      <c r="AA50" s="531"/>
      <c r="AB50" s="531"/>
      <c r="AC50" s="531"/>
      <c r="AD50" s="490"/>
      <c r="AE50" s="501">
        <f t="shared" si="6"/>
        <v>2</v>
      </c>
    </row>
    <row r="51" spans="2:31" s="103" customFormat="1" ht="15" customHeight="1">
      <c r="B51" s="495" t="s">
        <v>44</v>
      </c>
      <c r="C51" s="610" t="s">
        <v>72</v>
      </c>
      <c r="D51" s="493"/>
      <c r="E51" s="494"/>
      <c r="F51" s="681"/>
      <c r="G51" s="610" t="s">
        <v>8</v>
      </c>
      <c r="H51" s="610" t="s">
        <v>49</v>
      </c>
      <c r="I51" s="611" t="s">
        <v>75</v>
      </c>
      <c r="J51" s="482">
        <v>0.2</v>
      </c>
      <c r="K51" s="534">
        <v>0.6</v>
      </c>
      <c r="L51" s="534">
        <v>1</v>
      </c>
      <c r="M51" s="531"/>
      <c r="N51" s="531"/>
      <c r="O51" s="531"/>
      <c r="P51" s="501">
        <f t="shared" si="5"/>
        <v>1.8</v>
      </c>
      <c r="Q51" s="531"/>
      <c r="R51" s="531"/>
      <c r="S51" s="531"/>
      <c r="T51" s="531"/>
      <c r="U51" s="531"/>
      <c r="V51" s="531"/>
      <c r="W51" s="501">
        <f t="shared" si="1"/>
        <v>0</v>
      </c>
      <c r="X51" s="501">
        <f t="shared" si="2"/>
        <v>1.8</v>
      </c>
      <c r="Y51" s="531"/>
      <c r="Z51" s="531"/>
      <c r="AA51" s="531"/>
      <c r="AB51" s="531"/>
      <c r="AC51" s="531"/>
      <c r="AD51" s="490"/>
      <c r="AE51" s="501">
        <f t="shared" si="6"/>
        <v>0</v>
      </c>
    </row>
    <row r="52" spans="2:31" s="103" customFormat="1" ht="15" customHeight="1">
      <c r="B52" s="495" t="s">
        <v>44</v>
      </c>
      <c r="C52" s="610" t="s">
        <v>72</v>
      </c>
      <c r="D52" s="493"/>
      <c r="E52" s="494"/>
      <c r="F52" s="681"/>
      <c r="G52" s="610" t="s">
        <v>8</v>
      </c>
      <c r="H52" s="610" t="s">
        <v>334</v>
      </c>
      <c r="I52" s="611" t="s">
        <v>335</v>
      </c>
      <c r="J52" s="473"/>
      <c r="K52" s="531"/>
      <c r="L52" s="531"/>
      <c r="M52" s="534">
        <v>1</v>
      </c>
      <c r="N52" s="531"/>
      <c r="O52" s="531"/>
      <c r="P52" s="501">
        <f t="shared" si="5"/>
        <v>1</v>
      </c>
      <c r="Q52" s="531"/>
      <c r="R52" s="531"/>
      <c r="S52" s="531"/>
      <c r="T52" s="531"/>
      <c r="U52" s="531"/>
      <c r="V52" s="531"/>
      <c r="W52" s="501">
        <f t="shared" si="1"/>
        <v>0</v>
      </c>
      <c r="X52" s="501">
        <f t="shared" si="2"/>
        <v>1</v>
      </c>
      <c r="Y52" s="531"/>
      <c r="Z52" s="531"/>
      <c r="AA52" s="531"/>
      <c r="AB52" s="531"/>
      <c r="AC52" s="531"/>
      <c r="AD52" s="490"/>
      <c r="AE52" s="501">
        <f t="shared" si="6"/>
        <v>0</v>
      </c>
    </row>
    <row r="53" spans="2:31" s="103" customFormat="1" ht="15" customHeight="1">
      <c r="B53" s="495" t="s">
        <v>44</v>
      </c>
      <c r="C53" s="610" t="s">
        <v>72</v>
      </c>
      <c r="D53" s="493"/>
      <c r="E53" s="494"/>
      <c r="F53" s="681"/>
      <c r="G53" s="610" t="s">
        <v>8</v>
      </c>
      <c r="H53" s="610" t="s">
        <v>103</v>
      </c>
      <c r="I53" s="611" t="s">
        <v>102</v>
      </c>
      <c r="J53" s="482">
        <v>0.3</v>
      </c>
      <c r="K53" s="534">
        <v>1</v>
      </c>
      <c r="L53" s="534">
        <v>1</v>
      </c>
      <c r="M53" s="534">
        <v>1</v>
      </c>
      <c r="N53" s="613">
        <v>1</v>
      </c>
      <c r="O53" s="613">
        <v>1</v>
      </c>
      <c r="P53" s="501">
        <f t="shared" si="5"/>
        <v>5.3</v>
      </c>
      <c r="Q53" s="613">
        <v>1</v>
      </c>
      <c r="R53" s="613">
        <v>1</v>
      </c>
      <c r="S53" s="613">
        <v>1</v>
      </c>
      <c r="T53" s="613">
        <v>1</v>
      </c>
      <c r="U53" s="613">
        <v>1</v>
      </c>
      <c r="V53" s="491">
        <v>1</v>
      </c>
      <c r="W53" s="501">
        <f t="shared" si="1"/>
        <v>6</v>
      </c>
      <c r="X53" s="501">
        <f t="shared" si="2"/>
        <v>11.3</v>
      </c>
      <c r="Y53" s="491">
        <v>1</v>
      </c>
      <c r="Z53" s="491">
        <v>1</v>
      </c>
      <c r="AA53" s="531"/>
      <c r="AB53" s="531"/>
      <c r="AC53" s="531"/>
      <c r="AD53" s="490"/>
      <c r="AE53" s="501">
        <f t="shared" si="6"/>
        <v>2</v>
      </c>
    </row>
    <row r="54" spans="2:31" s="103" customFormat="1" ht="15" customHeight="1">
      <c r="B54" s="495" t="s">
        <v>44</v>
      </c>
      <c r="C54" s="610" t="s">
        <v>72</v>
      </c>
      <c r="D54" s="493"/>
      <c r="E54" s="494"/>
      <c r="F54" s="681"/>
      <c r="G54" s="610" t="s">
        <v>8</v>
      </c>
      <c r="H54" s="610" t="s">
        <v>51</v>
      </c>
      <c r="I54" s="611" t="s">
        <v>77</v>
      </c>
      <c r="J54" s="482">
        <v>1</v>
      </c>
      <c r="K54" s="534">
        <v>1</v>
      </c>
      <c r="L54" s="534">
        <v>1</v>
      </c>
      <c r="M54" s="534">
        <v>1</v>
      </c>
      <c r="N54" s="613">
        <v>1</v>
      </c>
      <c r="O54" s="613">
        <v>1</v>
      </c>
      <c r="P54" s="501">
        <f t="shared" si="5"/>
        <v>6</v>
      </c>
      <c r="Q54" s="613">
        <v>1</v>
      </c>
      <c r="R54" s="613">
        <v>1</v>
      </c>
      <c r="S54" s="613">
        <v>1</v>
      </c>
      <c r="T54" s="613">
        <v>1</v>
      </c>
      <c r="U54" s="613">
        <v>1</v>
      </c>
      <c r="V54" s="491">
        <v>1</v>
      </c>
      <c r="W54" s="501">
        <f t="shared" si="1"/>
        <v>6</v>
      </c>
      <c r="X54" s="501">
        <f t="shared" si="2"/>
        <v>12</v>
      </c>
      <c r="Y54" s="491">
        <v>1</v>
      </c>
      <c r="Z54" s="491">
        <v>1</v>
      </c>
      <c r="AA54" s="531"/>
      <c r="AB54" s="531"/>
      <c r="AC54" s="531"/>
      <c r="AD54" s="490"/>
      <c r="AE54" s="501">
        <f t="shared" si="6"/>
        <v>2</v>
      </c>
    </row>
    <row r="55" spans="2:31" s="103" customFormat="1" ht="15" customHeight="1">
      <c r="B55" s="495" t="s">
        <v>44</v>
      </c>
      <c r="C55" s="610" t="s">
        <v>72</v>
      </c>
      <c r="D55" s="493"/>
      <c r="E55" s="494"/>
      <c r="F55" s="681"/>
      <c r="G55" s="610" t="s">
        <v>8</v>
      </c>
      <c r="H55" s="610" t="s">
        <v>49</v>
      </c>
      <c r="I55" s="524" t="s">
        <v>367</v>
      </c>
      <c r="J55" s="482">
        <v>0.8</v>
      </c>
      <c r="K55" s="534">
        <v>0.6</v>
      </c>
      <c r="L55" s="534">
        <v>0.8</v>
      </c>
      <c r="M55" s="534">
        <v>1</v>
      </c>
      <c r="N55" s="613">
        <v>1</v>
      </c>
      <c r="O55" s="531"/>
      <c r="P55" s="501">
        <f t="shared" si="5"/>
        <v>4.2</v>
      </c>
      <c r="Q55" s="531"/>
      <c r="R55" s="531"/>
      <c r="S55" s="531"/>
      <c r="T55" s="531"/>
      <c r="U55" s="531"/>
      <c r="V55" s="531"/>
      <c r="W55" s="501">
        <f t="shared" si="1"/>
        <v>0</v>
      </c>
      <c r="X55" s="501">
        <f t="shared" si="2"/>
        <v>4.2</v>
      </c>
      <c r="Y55" s="531"/>
      <c r="Z55" s="531"/>
      <c r="AA55" s="531"/>
      <c r="AB55" s="531"/>
      <c r="AC55" s="531"/>
      <c r="AD55" s="490"/>
      <c r="AE55" s="501">
        <f t="shared" si="6"/>
        <v>0</v>
      </c>
    </row>
    <row r="56" spans="2:31" s="103" customFormat="1" ht="15" customHeight="1">
      <c r="B56" s="495" t="s">
        <v>44</v>
      </c>
      <c r="C56" s="610" t="s">
        <v>72</v>
      </c>
      <c r="D56" s="493"/>
      <c r="E56" s="494"/>
      <c r="F56" s="681"/>
      <c r="G56" s="610" t="s">
        <v>8</v>
      </c>
      <c r="H56" s="610" t="s">
        <v>440</v>
      </c>
      <c r="I56" s="611" t="s">
        <v>441</v>
      </c>
      <c r="J56" s="473"/>
      <c r="K56" s="531"/>
      <c r="L56" s="531"/>
      <c r="M56" s="531"/>
      <c r="N56" s="531"/>
      <c r="O56" s="613">
        <v>1</v>
      </c>
      <c r="P56" s="501">
        <f t="shared" si="5"/>
        <v>1</v>
      </c>
      <c r="Q56" s="613">
        <v>0.9</v>
      </c>
      <c r="R56" s="613">
        <v>0.1</v>
      </c>
      <c r="S56" s="613">
        <v>0.2</v>
      </c>
      <c r="T56" s="613">
        <v>0.2</v>
      </c>
      <c r="U56" s="613">
        <v>1</v>
      </c>
      <c r="V56" s="491">
        <v>1</v>
      </c>
      <c r="W56" s="501">
        <f t="shared" si="1"/>
        <v>3.4</v>
      </c>
      <c r="X56" s="501">
        <f t="shared" si="2"/>
        <v>4.4000000000000004</v>
      </c>
      <c r="Y56" s="491">
        <v>1</v>
      </c>
      <c r="Z56" s="491">
        <v>1</v>
      </c>
      <c r="AA56" s="531"/>
      <c r="AB56" s="531"/>
      <c r="AC56" s="531"/>
      <c r="AD56" s="490"/>
      <c r="AE56" s="501">
        <f t="shared" si="6"/>
        <v>2</v>
      </c>
    </row>
    <row r="57" spans="2:31" s="103" customFormat="1" ht="15" customHeight="1">
      <c r="B57" s="495" t="s">
        <v>44</v>
      </c>
      <c r="C57" s="610" t="s">
        <v>72</v>
      </c>
      <c r="D57" s="493"/>
      <c r="E57" s="494"/>
      <c r="F57" s="681"/>
      <c r="G57" s="610" t="s">
        <v>8</v>
      </c>
      <c r="H57" s="610" t="s">
        <v>206</v>
      </c>
      <c r="I57" s="611" t="s">
        <v>218</v>
      </c>
      <c r="J57" s="473"/>
      <c r="K57" s="531"/>
      <c r="L57" s="534">
        <v>1</v>
      </c>
      <c r="M57" s="534">
        <v>1</v>
      </c>
      <c r="N57" s="613">
        <v>1</v>
      </c>
      <c r="O57" s="613">
        <v>1</v>
      </c>
      <c r="P57" s="501">
        <f t="shared" si="5"/>
        <v>4</v>
      </c>
      <c r="Q57" s="613">
        <v>1</v>
      </c>
      <c r="R57" s="613">
        <v>1</v>
      </c>
      <c r="S57" s="613">
        <v>1</v>
      </c>
      <c r="T57" s="613">
        <v>1</v>
      </c>
      <c r="U57" s="613">
        <v>1</v>
      </c>
      <c r="V57" s="491">
        <v>1</v>
      </c>
      <c r="W57" s="501">
        <f t="shared" si="1"/>
        <v>6</v>
      </c>
      <c r="X57" s="501">
        <f t="shared" si="2"/>
        <v>10</v>
      </c>
      <c r="Y57" s="491">
        <v>1</v>
      </c>
      <c r="Z57" s="491">
        <v>1</v>
      </c>
      <c r="AA57" s="531"/>
      <c r="AB57" s="531"/>
      <c r="AC57" s="531"/>
      <c r="AD57" s="490"/>
      <c r="AE57" s="501">
        <f t="shared" si="6"/>
        <v>2</v>
      </c>
    </row>
    <row r="58" spans="2:31" s="103" customFormat="1" ht="15" customHeight="1">
      <c r="B58" s="495" t="s">
        <v>44</v>
      </c>
      <c r="C58" s="610" t="s">
        <v>72</v>
      </c>
      <c r="D58" s="493"/>
      <c r="E58" s="494"/>
      <c r="F58" s="681"/>
      <c r="G58" s="610" t="s">
        <v>8</v>
      </c>
      <c r="H58" s="610" t="s">
        <v>52</v>
      </c>
      <c r="I58" s="611" t="s">
        <v>258</v>
      </c>
      <c r="J58" s="473"/>
      <c r="K58" s="531"/>
      <c r="L58" s="534">
        <v>1</v>
      </c>
      <c r="M58" s="534">
        <v>0.5</v>
      </c>
      <c r="N58" s="531"/>
      <c r="O58" s="531"/>
      <c r="P58" s="501">
        <f t="shared" si="5"/>
        <v>1.5</v>
      </c>
      <c r="Q58" s="531"/>
      <c r="R58" s="531"/>
      <c r="S58" s="531"/>
      <c r="T58" s="531"/>
      <c r="U58" s="531"/>
      <c r="V58" s="531"/>
      <c r="W58" s="501">
        <f t="shared" si="1"/>
        <v>0</v>
      </c>
      <c r="X58" s="501">
        <f t="shared" si="2"/>
        <v>1.5</v>
      </c>
      <c r="Y58" s="531"/>
      <c r="Z58" s="531"/>
      <c r="AA58" s="531"/>
      <c r="AB58" s="531"/>
      <c r="AC58" s="531"/>
      <c r="AD58" s="490"/>
      <c r="AE58" s="501">
        <f t="shared" si="6"/>
        <v>0</v>
      </c>
    </row>
    <row r="59" spans="2:31" s="103" customFormat="1" ht="15" customHeight="1">
      <c r="B59" s="495" t="s">
        <v>44</v>
      </c>
      <c r="C59" s="511" t="s">
        <v>72</v>
      </c>
      <c r="D59" s="493"/>
      <c r="E59" s="494"/>
      <c r="F59" s="681"/>
      <c r="G59" s="511" t="s">
        <v>8</v>
      </c>
      <c r="H59" s="511" t="s">
        <v>368</v>
      </c>
      <c r="I59" s="500" t="s">
        <v>347</v>
      </c>
      <c r="J59" s="604"/>
      <c r="K59" s="605"/>
      <c r="L59" s="605"/>
      <c r="M59" s="487">
        <v>0.5</v>
      </c>
      <c r="N59" s="615">
        <v>1</v>
      </c>
      <c r="O59" s="615">
        <v>1</v>
      </c>
      <c r="P59" s="503">
        <f t="shared" si="5"/>
        <v>2.5</v>
      </c>
      <c r="Q59" s="615">
        <v>1</v>
      </c>
      <c r="R59" s="615">
        <v>1</v>
      </c>
      <c r="S59" s="615">
        <v>1</v>
      </c>
      <c r="T59" s="615">
        <v>1</v>
      </c>
      <c r="U59" s="615">
        <v>1</v>
      </c>
      <c r="V59" s="674">
        <v>1</v>
      </c>
      <c r="W59" s="503">
        <f t="shared" si="1"/>
        <v>6</v>
      </c>
      <c r="X59" s="503">
        <f t="shared" si="2"/>
        <v>8.5</v>
      </c>
      <c r="Y59" s="674">
        <v>1</v>
      </c>
      <c r="Z59" s="674">
        <v>1</v>
      </c>
      <c r="AA59" s="605"/>
      <c r="AB59" s="605"/>
      <c r="AC59" s="605"/>
      <c r="AD59" s="480"/>
      <c r="AE59" s="503">
        <f t="shared" si="6"/>
        <v>2</v>
      </c>
    </row>
    <row r="60" spans="2:31" s="103" customFormat="1" ht="15" customHeight="1">
      <c r="B60" s="495" t="s">
        <v>44</v>
      </c>
      <c r="C60" s="521" t="s">
        <v>76</v>
      </c>
      <c r="D60" s="493"/>
      <c r="E60" s="494"/>
      <c r="F60" s="681"/>
      <c r="G60" s="521" t="s">
        <v>7</v>
      </c>
      <c r="H60" s="521"/>
      <c r="I60" s="523" t="s">
        <v>365</v>
      </c>
      <c r="J60" s="485">
        <v>0.01</v>
      </c>
      <c r="K60" s="533">
        <v>0.01</v>
      </c>
      <c r="L60" s="533">
        <v>0.01</v>
      </c>
      <c r="M60" s="533">
        <v>0.01</v>
      </c>
      <c r="N60" s="533">
        <v>0.01</v>
      </c>
      <c r="O60" s="533">
        <v>0.01</v>
      </c>
      <c r="P60" s="502">
        <f t="shared" si="5"/>
        <v>6.0000000000000005E-2</v>
      </c>
      <c r="Q60" s="533">
        <v>0.01</v>
      </c>
      <c r="R60" s="533">
        <v>0.01</v>
      </c>
      <c r="S60" s="533">
        <v>0.01</v>
      </c>
      <c r="T60" s="533">
        <v>0.01</v>
      </c>
      <c r="U60" s="533">
        <v>0.01</v>
      </c>
      <c r="V60" s="492">
        <v>0.01</v>
      </c>
      <c r="W60" s="502">
        <f t="shared" si="1"/>
        <v>6.0000000000000005E-2</v>
      </c>
      <c r="X60" s="502">
        <f t="shared" si="2"/>
        <v>0.12000000000000001</v>
      </c>
      <c r="Y60" s="492">
        <v>0.01</v>
      </c>
      <c r="Z60" s="492">
        <v>0.01</v>
      </c>
      <c r="AA60" s="606"/>
      <c r="AB60" s="606"/>
      <c r="AC60" s="606"/>
      <c r="AD60" s="477"/>
      <c r="AE60" s="502">
        <f t="shared" si="6"/>
        <v>0.02</v>
      </c>
    </row>
    <row r="61" spans="2:31" ht="15" customHeight="1">
      <c r="B61" s="495" t="s">
        <v>44</v>
      </c>
      <c r="C61" s="610" t="s">
        <v>76</v>
      </c>
      <c r="D61" s="493"/>
      <c r="E61" s="494"/>
      <c r="F61" s="681"/>
      <c r="G61" s="610" t="s">
        <v>8</v>
      </c>
      <c r="H61" s="610" t="s">
        <v>103</v>
      </c>
      <c r="I61" s="611" t="s">
        <v>97</v>
      </c>
      <c r="J61" s="482">
        <v>0.8</v>
      </c>
      <c r="K61" s="534">
        <v>0.8</v>
      </c>
      <c r="L61" s="534">
        <v>1</v>
      </c>
      <c r="M61" s="534">
        <v>0.95</v>
      </c>
      <c r="N61" s="613">
        <v>0.4</v>
      </c>
      <c r="O61" s="613">
        <v>0.8</v>
      </c>
      <c r="P61" s="501">
        <f t="shared" si="5"/>
        <v>4.75</v>
      </c>
      <c r="Q61" s="613">
        <v>0.8</v>
      </c>
      <c r="R61" s="613">
        <v>0.7</v>
      </c>
      <c r="S61" s="613">
        <v>1</v>
      </c>
      <c r="T61" s="613">
        <v>1</v>
      </c>
      <c r="U61" s="613">
        <v>1</v>
      </c>
      <c r="V61" s="491">
        <v>1</v>
      </c>
      <c r="W61" s="501">
        <f t="shared" si="1"/>
        <v>5.5</v>
      </c>
      <c r="X61" s="501">
        <f t="shared" si="2"/>
        <v>10.25</v>
      </c>
      <c r="Y61" s="491">
        <v>1</v>
      </c>
      <c r="Z61" s="491">
        <v>1</v>
      </c>
      <c r="AA61" s="531"/>
      <c r="AB61" s="531"/>
      <c r="AC61" s="531"/>
      <c r="AD61" s="490"/>
      <c r="AE61" s="501">
        <f t="shared" si="6"/>
        <v>2</v>
      </c>
    </row>
    <row r="62" spans="2:31" ht="15" customHeight="1">
      <c r="B62" s="495" t="s">
        <v>44</v>
      </c>
      <c r="C62" s="610" t="s">
        <v>76</v>
      </c>
      <c r="D62" s="493"/>
      <c r="E62" s="494"/>
      <c r="F62" s="681"/>
      <c r="G62" s="610" t="s">
        <v>9</v>
      </c>
      <c r="H62" s="610" t="s">
        <v>370</v>
      </c>
      <c r="I62" s="611" t="s">
        <v>304</v>
      </c>
      <c r="J62" s="482">
        <v>0.7</v>
      </c>
      <c r="K62" s="534">
        <v>0.9</v>
      </c>
      <c r="L62" s="534">
        <v>1</v>
      </c>
      <c r="M62" s="534">
        <v>1</v>
      </c>
      <c r="N62" s="613">
        <v>1</v>
      </c>
      <c r="O62" s="614">
        <v>1</v>
      </c>
      <c r="P62" s="501">
        <f t="shared" si="5"/>
        <v>5.6</v>
      </c>
      <c r="Q62" s="613">
        <v>1</v>
      </c>
      <c r="R62" s="308"/>
      <c r="S62" s="308"/>
      <c r="T62" s="308"/>
      <c r="U62" s="308"/>
      <c r="V62" s="308"/>
      <c r="W62" s="501">
        <f t="shared" ref="W62" si="12">SUM(Q62:V62)</f>
        <v>1</v>
      </c>
      <c r="X62" s="501">
        <f t="shared" si="2"/>
        <v>6.6</v>
      </c>
      <c r="Y62" s="308"/>
      <c r="Z62" s="308"/>
      <c r="AA62" s="531"/>
      <c r="AB62" s="531"/>
      <c r="AC62" s="531"/>
      <c r="AD62" s="490"/>
      <c r="AE62" s="501">
        <f t="shared" ref="AE62" si="13">SUM(Y62:AD62)</f>
        <v>0</v>
      </c>
    </row>
    <row r="63" spans="2:31" ht="15" customHeight="1">
      <c r="B63" s="495" t="s">
        <v>44</v>
      </c>
      <c r="C63" s="511" t="s">
        <v>369</v>
      </c>
      <c r="D63" s="493"/>
      <c r="E63" s="494"/>
      <c r="F63" s="681"/>
      <c r="G63" s="87" t="s">
        <v>9</v>
      </c>
      <c r="H63" s="87" t="s">
        <v>370</v>
      </c>
      <c r="I63" s="762" t="s">
        <v>704</v>
      </c>
      <c r="J63" s="155"/>
      <c r="K63" s="535"/>
      <c r="L63" s="535"/>
      <c r="M63" s="535"/>
      <c r="N63" s="763"/>
      <c r="O63" s="764"/>
      <c r="P63" s="152">
        <f t="shared" si="5"/>
        <v>0</v>
      </c>
      <c r="Q63" s="763"/>
      <c r="R63" s="618">
        <v>1</v>
      </c>
      <c r="S63" s="618">
        <v>1</v>
      </c>
      <c r="T63" s="618">
        <v>1</v>
      </c>
      <c r="U63" s="618">
        <v>1</v>
      </c>
      <c r="V63" s="812">
        <v>1</v>
      </c>
      <c r="W63" s="152">
        <f t="shared" si="1"/>
        <v>5</v>
      </c>
      <c r="X63" s="152">
        <f t="shared" si="2"/>
        <v>5</v>
      </c>
      <c r="Y63" s="812">
        <v>1</v>
      </c>
      <c r="Z63" s="812">
        <v>1</v>
      </c>
      <c r="AA63" s="535"/>
      <c r="AB63" s="535"/>
      <c r="AC63" s="535"/>
      <c r="AD63" s="192"/>
      <c r="AE63" s="152">
        <f t="shared" si="6"/>
        <v>2</v>
      </c>
    </row>
    <row r="64" spans="2:31" s="496" customFormat="1" ht="15" customHeight="1">
      <c r="B64" s="199" t="s">
        <v>138</v>
      </c>
      <c r="C64" s="610" t="s">
        <v>212</v>
      </c>
      <c r="D64" s="493"/>
      <c r="E64" s="494"/>
      <c r="F64" s="681"/>
      <c r="G64" s="521" t="s">
        <v>7</v>
      </c>
      <c r="H64" s="610"/>
      <c r="I64" s="523" t="s">
        <v>137</v>
      </c>
      <c r="J64" s="482">
        <v>0.01</v>
      </c>
      <c r="K64" s="533">
        <v>0.01</v>
      </c>
      <c r="L64" s="606"/>
      <c r="M64" s="606"/>
      <c r="N64" s="606"/>
      <c r="O64" s="606"/>
      <c r="P64" s="502">
        <f t="shared" si="5"/>
        <v>0.02</v>
      </c>
      <c r="Q64" s="606"/>
      <c r="R64" s="606"/>
      <c r="S64" s="606"/>
      <c r="T64" s="606"/>
      <c r="U64" s="606"/>
      <c r="V64" s="606"/>
      <c r="W64" s="502">
        <f t="shared" ref="W64:W146" si="14">SUM(Q64:V64)</f>
        <v>0</v>
      </c>
      <c r="X64" s="502">
        <f t="shared" si="2"/>
        <v>0.02</v>
      </c>
      <c r="Y64" s="606"/>
      <c r="Z64" s="606"/>
      <c r="AA64" s="531"/>
      <c r="AB64" s="531"/>
      <c r="AC64" s="531"/>
      <c r="AD64" s="490"/>
      <c r="AE64" s="501">
        <f t="shared" si="6"/>
        <v>0</v>
      </c>
    </row>
    <row r="65" spans="2:31" s="496" customFormat="1" ht="15" customHeight="1">
      <c r="B65" s="199" t="s">
        <v>138</v>
      </c>
      <c r="C65" s="511" t="s">
        <v>213</v>
      </c>
      <c r="D65" s="493"/>
      <c r="E65" s="494"/>
      <c r="F65" s="681"/>
      <c r="G65" s="87" t="s">
        <v>62</v>
      </c>
      <c r="H65" s="87" t="s">
        <v>131</v>
      </c>
      <c r="I65" s="612" t="s">
        <v>218</v>
      </c>
      <c r="J65" s="365">
        <v>1</v>
      </c>
      <c r="K65" s="291">
        <v>1</v>
      </c>
      <c r="L65" s="535"/>
      <c r="M65" s="535"/>
      <c r="N65" s="535"/>
      <c r="O65" s="535"/>
      <c r="P65" s="152">
        <f t="shared" si="5"/>
        <v>2</v>
      </c>
      <c r="Q65" s="535"/>
      <c r="R65" s="535"/>
      <c r="S65" s="535"/>
      <c r="T65" s="535"/>
      <c r="U65" s="535"/>
      <c r="V65" s="535"/>
      <c r="W65" s="152">
        <f t="shared" si="14"/>
        <v>0</v>
      </c>
      <c r="X65" s="152">
        <f t="shared" si="2"/>
        <v>2</v>
      </c>
      <c r="Y65" s="535"/>
      <c r="Z65" s="535"/>
      <c r="AA65" s="535"/>
      <c r="AB65" s="535"/>
      <c r="AC65" s="535"/>
      <c r="AD65" s="192"/>
      <c r="AE65" s="152">
        <f t="shared" si="6"/>
        <v>0</v>
      </c>
    </row>
    <row r="66" spans="2:31" s="496" customFormat="1" ht="15" customHeight="1">
      <c r="B66" s="199" t="s">
        <v>138</v>
      </c>
      <c r="C66" s="610" t="s">
        <v>259</v>
      </c>
      <c r="D66" s="493"/>
      <c r="E66" s="494"/>
      <c r="F66" s="681"/>
      <c r="G66" s="521" t="s">
        <v>7</v>
      </c>
      <c r="H66" s="610"/>
      <c r="I66" s="523" t="s">
        <v>137</v>
      </c>
      <c r="J66" s="482">
        <v>0.01</v>
      </c>
      <c r="K66" s="534">
        <v>0.01</v>
      </c>
      <c r="L66" s="531"/>
      <c r="M66" s="531"/>
      <c r="N66" s="531"/>
      <c r="O66" s="531"/>
      <c r="P66" s="501">
        <f t="shared" si="5"/>
        <v>0.02</v>
      </c>
      <c r="Q66" s="531"/>
      <c r="R66" s="531"/>
      <c r="S66" s="531"/>
      <c r="T66" s="531"/>
      <c r="U66" s="531"/>
      <c r="V66" s="531"/>
      <c r="W66" s="501">
        <f t="shared" si="14"/>
        <v>0</v>
      </c>
      <c r="X66" s="501">
        <f t="shared" si="2"/>
        <v>0.02</v>
      </c>
      <c r="Y66" s="531"/>
      <c r="Z66" s="531"/>
      <c r="AA66" s="531"/>
      <c r="AB66" s="531"/>
      <c r="AC66" s="531"/>
      <c r="AD66" s="490"/>
      <c r="AE66" s="501">
        <f t="shared" si="6"/>
        <v>0</v>
      </c>
    </row>
    <row r="67" spans="2:31" s="496" customFormat="1" ht="15" customHeight="1">
      <c r="B67" s="199" t="s">
        <v>138</v>
      </c>
      <c r="C67" s="511" t="s">
        <v>260</v>
      </c>
      <c r="D67" s="493"/>
      <c r="E67" s="494"/>
      <c r="F67" s="681"/>
      <c r="G67" s="87" t="s">
        <v>62</v>
      </c>
      <c r="H67" s="87" t="s">
        <v>223</v>
      </c>
      <c r="I67" s="612" t="s">
        <v>258</v>
      </c>
      <c r="J67" s="365">
        <v>1</v>
      </c>
      <c r="K67" s="291">
        <v>1</v>
      </c>
      <c r="L67" s="535"/>
      <c r="M67" s="535"/>
      <c r="N67" s="535"/>
      <c r="O67" s="535"/>
      <c r="P67" s="152">
        <f t="shared" si="5"/>
        <v>2</v>
      </c>
      <c r="Q67" s="535"/>
      <c r="R67" s="535"/>
      <c r="S67" s="535"/>
      <c r="T67" s="535"/>
      <c r="U67" s="535"/>
      <c r="V67" s="535"/>
      <c r="W67" s="152">
        <f t="shared" si="14"/>
        <v>0</v>
      </c>
      <c r="X67" s="152">
        <f t="shared" si="2"/>
        <v>2</v>
      </c>
      <c r="Y67" s="535"/>
      <c r="Z67" s="535"/>
      <c r="AA67" s="535"/>
      <c r="AB67" s="535"/>
      <c r="AC67" s="535"/>
      <c r="AD67" s="192"/>
      <c r="AE67" s="152">
        <f t="shared" si="6"/>
        <v>0</v>
      </c>
    </row>
    <row r="68" spans="2:31" s="496" customFormat="1" ht="15" customHeight="1">
      <c r="B68" s="495" t="s">
        <v>44</v>
      </c>
      <c r="C68" s="521" t="s">
        <v>237</v>
      </c>
      <c r="D68" s="493"/>
      <c r="E68" s="494"/>
      <c r="F68" s="681"/>
      <c r="G68" s="521" t="s">
        <v>7</v>
      </c>
      <c r="H68" s="521"/>
      <c r="I68" s="523" t="s">
        <v>111</v>
      </c>
      <c r="J68" s="485">
        <v>0.01</v>
      </c>
      <c r="K68" s="533">
        <v>0.01</v>
      </c>
      <c r="L68" s="606"/>
      <c r="M68" s="606"/>
      <c r="N68" s="606"/>
      <c r="O68" s="606"/>
      <c r="P68" s="502">
        <f t="shared" si="5"/>
        <v>0.02</v>
      </c>
      <c r="Q68" s="606"/>
      <c r="R68" s="606"/>
      <c r="S68" s="606"/>
      <c r="T68" s="606"/>
      <c r="U68" s="606"/>
      <c r="V68" s="606"/>
      <c r="W68" s="502">
        <f t="shared" si="14"/>
        <v>0</v>
      </c>
      <c r="X68" s="502">
        <f t="shared" si="2"/>
        <v>0.02</v>
      </c>
      <c r="Y68" s="504"/>
      <c r="Z68" s="606"/>
      <c r="AA68" s="606"/>
      <c r="AB68" s="606"/>
      <c r="AC68" s="606"/>
      <c r="AD68" s="606"/>
      <c r="AE68" s="502">
        <f t="shared" si="6"/>
        <v>0</v>
      </c>
    </row>
    <row r="69" spans="2:31" s="496" customFormat="1" ht="15" customHeight="1">
      <c r="B69" s="495" t="s">
        <v>44</v>
      </c>
      <c r="C69" s="610" t="s">
        <v>237</v>
      </c>
      <c r="D69" s="493"/>
      <c r="E69" s="494"/>
      <c r="F69" s="681"/>
      <c r="G69" s="610" t="s">
        <v>62</v>
      </c>
      <c r="H69" s="610" t="s">
        <v>131</v>
      </c>
      <c r="I69" s="611" t="s">
        <v>170</v>
      </c>
      <c r="J69" s="482">
        <v>0.2</v>
      </c>
      <c r="K69" s="534">
        <v>0.1</v>
      </c>
      <c r="L69" s="531"/>
      <c r="M69" s="531"/>
      <c r="N69" s="531"/>
      <c r="O69" s="531"/>
      <c r="P69" s="501">
        <f t="shared" si="5"/>
        <v>0.30000000000000004</v>
      </c>
      <c r="Q69" s="531"/>
      <c r="R69" s="531"/>
      <c r="S69" s="531"/>
      <c r="T69" s="531"/>
      <c r="U69" s="531"/>
      <c r="V69" s="531"/>
      <c r="W69" s="501">
        <f t="shared" si="14"/>
        <v>0</v>
      </c>
      <c r="X69" s="501">
        <f t="shared" ref="X69:X146" si="15">SUM(P69,W69)</f>
        <v>0.30000000000000004</v>
      </c>
      <c r="Y69" s="473"/>
      <c r="Z69" s="531"/>
      <c r="AA69" s="531"/>
      <c r="AB69" s="531"/>
      <c r="AC69" s="531"/>
      <c r="AD69" s="531"/>
      <c r="AE69" s="501">
        <f t="shared" si="6"/>
        <v>0</v>
      </c>
    </row>
    <row r="70" spans="2:31" s="496" customFormat="1" ht="15" customHeight="1">
      <c r="B70" s="495" t="s">
        <v>44</v>
      </c>
      <c r="C70" s="511" t="s">
        <v>237</v>
      </c>
      <c r="D70" s="493"/>
      <c r="E70" s="494"/>
      <c r="F70" s="681"/>
      <c r="G70" s="511" t="s">
        <v>62</v>
      </c>
      <c r="H70" s="511" t="s">
        <v>297</v>
      </c>
      <c r="I70" s="500" t="s">
        <v>24</v>
      </c>
      <c r="J70" s="488">
        <v>1</v>
      </c>
      <c r="K70" s="487">
        <v>1</v>
      </c>
      <c r="L70" s="605"/>
      <c r="M70" s="605"/>
      <c r="N70" s="605"/>
      <c r="O70" s="605"/>
      <c r="P70" s="503">
        <f t="shared" si="5"/>
        <v>2</v>
      </c>
      <c r="Q70" s="605"/>
      <c r="R70" s="605"/>
      <c r="S70" s="605"/>
      <c r="T70" s="605"/>
      <c r="U70" s="605"/>
      <c r="V70" s="605"/>
      <c r="W70" s="503">
        <f t="shared" si="14"/>
        <v>0</v>
      </c>
      <c r="X70" s="503">
        <f t="shared" si="15"/>
        <v>2</v>
      </c>
      <c r="Y70" s="604"/>
      <c r="Z70" s="605"/>
      <c r="AA70" s="605"/>
      <c r="AB70" s="605"/>
      <c r="AC70" s="605"/>
      <c r="AD70" s="605"/>
      <c r="AE70" s="503">
        <f t="shared" si="6"/>
        <v>0</v>
      </c>
    </row>
    <row r="71" spans="2:31" s="496" customFormat="1" ht="15" customHeight="1">
      <c r="B71" s="495" t="s">
        <v>44</v>
      </c>
      <c r="C71" s="521" t="s">
        <v>217</v>
      </c>
      <c r="D71" s="493"/>
      <c r="E71" s="494"/>
      <c r="F71" s="681"/>
      <c r="G71" s="521" t="s">
        <v>7</v>
      </c>
      <c r="H71" s="521"/>
      <c r="I71" s="523" t="s">
        <v>71</v>
      </c>
      <c r="J71" s="485">
        <v>0.05</v>
      </c>
      <c r="K71" s="606"/>
      <c r="L71" s="606"/>
      <c r="M71" s="606"/>
      <c r="N71" s="606"/>
      <c r="O71" s="606"/>
      <c r="P71" s="502">
        <f t="shared" si="5"/>
        <v>0.05</v>
      </c>
      <c r="Q71" s="606"/>
      <c r="R71" s="606"/>
      <c r="S71" s="606"/>
      <c r="T71" s="606"/>
      <c r="U71" s="606"/>
      <c r="V71" s="606"/>
      <c r="W71" s="502">
        <f t="shared" si="14"/>
        <v>0</v>
      </c>
      <c r="X71" s="502">
        <f t="shared" si="15"/>
        <v>0.05</v>
      </c>
      <c r="Y71" s="504"/>
      <c r="Z71" s="606"/>
      <c r="AA71" s="606"/>
      <c r="AB71" s="606"/>
      <c r="AC71" s="606"/>
      <c r="AD71" s="606"/>
      <c r="AE71" s="502">
        <f t="shared" si="6"/>
        <v>0</v>
      </c>
    </row>
    <row r="72" spans="2:31" s="496" customFormat="1" ht="15" customHeight="1">
      <c r="B72" s="495" t="s">
        <v>44</v>
      </c>
      <c r="C72" s="610" t="s">
        <v>217</v>
      </c>
      <c r="D72" s="493"/>
      <c r="E72" s="494"/>
      <c r="F72" s="681"/>
      <c r="G72" s="610" t="s">
        <v>62</v>
      </c>
      <c r="H72" s="610" t="s">
        <v>165</v>
      </c>
      <c r="I72" s="611" t="s">
        <v>74</v>
      </c>
      <c r="J72" s="482">
        <v>0.5</v>
      </c>
      <c r="K72" s="531"/>
      <c r="L72" s="531"/>
      <c r="M72" s="531"/>
      <c r="N72" s="531"/>
      <c r="O72" s="531"/>
      <c r="P72" s="501">
        <f t="shared" si="5"/>
        <v>0.5</v>
      </c>
      <c r="Q72" s="531"/>
      <c r="R72" s="531"/>
      <c r="S72" s="531"/>
      <c r="T72" s="531"/>
      <c r="U72" s="531"/>
      <c r="V72" s="531"/>
      <c r="W72" s="501">
        <f t="shared" si="14"/>
        <v>0</v>
      </c>
      <c r="X72" s="501">
        <f t="shared" si="15"/>
        <v>0.5</v>
      </c>
      <c r="Y72" s="473"/>
      <c r="Z72" s="531"/>
      <c r="AA72" s="531"/>
      <c r="AB72" s="531"/>
      <c r="AC72" s="531"/>
      <c r="AD72" s="531"/>
      <c r="AE72" s="501">
        <f t="shared" si="6"/>
        <v>0</v>
      </c>
    </row>
    <row r="73" spans="2:31" s="496" customFormat="1" ht="15" customHeight="1">
      <c r="B73" s="495" t="s">
        <v>44</v>
      </c>
      <c r="C73" s="511" t="s">
        <v>217</v>
      </c>
      <c r="D73" s="493"/>
      <c r="E73" s="494"/>
      <c r="F73" s="681"/>
      <c r="G73" s="511" t="s">
        <v>62</v>
      </c>
      <c r="H73" s="511" t="s">
        <v>165</v>
      </c>
      <c r="I73" s="500" t="s">
        <v>135</v>
      </c>
      <c r="J73" s="488">
        <v>0.5</v>
      </c>
      <c r="K73" s="605"/>
      <c r="L73" s="605"/>
      <c r="M73" s="605"/>
      <c r="N73" s="605"/>
      <c r="O73" s="605"/>
      <c r="P73" s="503">
        <f t="shared" si="5"/>
        <v>0.5</v>
      </c>
      <c r="Q73" s="605"/>
      <c r="R73" s="605"/>
      <c r="S73" s="605"/>
      <c r="T73" s="605"/>
      <c r="U73" s="605"/>
      <c r="V73" s="605"/>
      <c r="W73" s="503">
        <f t="shared" si="14"/>
        <v>0</v>
      </c>
      <c r="X73" s="503">
        <f t="shared" si="15"/>
        <v>0.5</v>
      </c>
      <c r="Y73" s="604"/>
      <c r="Z73" s="605"/>
      <c r="AA73" s="605"/>
      <c r="AB73" s="605"/>
      <c r="AC73" s="605"/>
      <c r="AD73" s="605"/>
      <c r="AE73" s="503">
        <f t="shared" si="6"/>
        <v>0</v>
      </c>
    </row>
    <row r="74" spans="2:31" s="496" customFormat="1" ht="15" customHeight="1">
      <c r="B74" s="495" t="s">
        <v>44</v>
      </c>
      <c r="C74" s="521" t="s">
        <v>269</v>
      </c>
      <c r="D74" s="493"/>
      <c r="E74" s="494"/>
      <c r="F74" s="681"/>
      <c r="G74" s="521" t="s">
        <v>7</v>
      </c>
      <c r="H74" s="521"/>
      <c r="I74" s="523" t="s">
        <v>71</v>
      </c>
      <c r="J74" s="485">
        <v>0.01</v>
      </c>
      <c r="K74" s="533">
        <v>0.01</v>
      </c>
      <c r="L74" s="606"/>
      <c r="M74" s="606"/>
      <c r="N74" s="606"/>
      <c r="O74" s="606"/>
      <c r="P74" s="502">
        <f t="shared" si="5"/>
        <v>0.02</v>
      </c>
      <c r="Q74" s="606"/>
      <c r="R74" s="606"/>
      <c r="S74" s="606"/>
      <c r="T74" s="606"/>
      <c r="U74" s="606"/>
      <c r="V74" s="606"/>
      <c r="W74" s="502">
        <f t="shared" si="14"/>
        <v>0</v>
      </c>
      <c r="X74" s="502">
        <f t="shared" si="15"/>
        <v>0.02</v>
      </c>
      <c r="Y74" s="504"/>
      <c r="Z74" s="606"/>
      <c r="AA74" s="606"/>
      <c r="AB74" s="606"/>
      <c r="AC74" s="606"/>
      <c r="AD74" s="606"/>
      <c r="AE74" s="502">
        <f t="shared" ref="AE74:AE75" si="16">SUM(Y74:AD74)</f>
        <v>0</v>
      </c>
    </row>
    <row r="75" spans="2:31" s="496" customFormat="1" ht="15" customHeight="1">
      <c r="B75" s="495" t="s">
        <v>44</v>
      </c>
      <c r="C75" s="511" t="s">
        <v>270</v>
      </c>
      <c r="D75" s="493"/>
      <c r="E75" s="494"/>
      <c r="F75" s="681"/>
      <c r="G75" s="511" t="s">
        <v>62</v>
      </c>
      <c r="H75" s="511" t="s">
        <v>165</v>
      </c>
      <c r="I75" s="500" t="s">
        <v>74</v>
      </c>
      <c r="J75" s="488">
        <v>0.2</v>
      </c>
      <c r="K75" s="605"/>
      <c r="L75" s="605"/>
      <c r="M75" s="605"/>
      <c r="N75" s="605"/>
      <c r="O75" s="605"/>
      <c r="P75" s="503">
        <f t="shared" si="5"/>
        <v>0.2</v>
      </c>
      <c r="Q75" s="605"/>
      <c r="R75" s="605"/>
      <c r="S75" s="605"/>
      <c r="T75" s="605"/>
      <c r="U75" s="605"/>
      <c r="V75" s="605"/>
      <c r="W75" s="503">
        <f t="shared" si="14"/>
        <v>0</v>
      </c>
      <c r="X75" s="503">
        <f t="shared" si="15"/>
        <v>0.2</v>
      </c>
      <c r="Y75" s="604"/>
      <c r="Z75" s="605"/>
      <c r="AA75" s="605"/>
      <c r="AB75" s="605"/>
      <c r="AC75" s="605"/>
      <c r="AD75" s="605"/>
      <c r="AE75" s="503">
        <f t="shared" si="16"/>
        <v>0</v>
      </c>
    </row>
    <row r="76" spans="2:31" s="496" customFormat="1" ht="15" customHeight="1">
      <c r="B76" s="495" t="s">
        <v>44</v>
      </c>
      <c r="C76" s="521" t="s">
        <v>255</v>
      </c>
      <c r="D76" s="493"/>
      <c r="E76" s="494"/>
      <c r="F76" s="681"/>
      <c r="G76" s="521" t="s">
        <v>7</v>
      </c>
      <c r="H76" s="521"/>
      <c r="I76" s="523" t="s">
        <v>71</v>
      </c>
      <c r="J76" s="485">
        <v>0.05</v>
      </c>
      <c r="K76" s="606"/>
      <c r="L76" s="606"/>
      <c r="M76" s="606"/>
      <c r="N76" s="606"/>
      <c r="O76" s="606"/>
      <c r="P76" s="502">
        <f t="shared" si="5"/>
        <v>0.05</v>
      </c>
      <c r="Q76" s="606"/>
      <c r="R76" s="606"/>
      <c r="S76" s="606"/>
      <c r="T76" s="606"/>
      <c r="U76" s="606"/>
      <c r="V76" s="606"/>
      <c r="W76" s="502">
        <f t="shared" si="14"/>
        <v>0</v>
      </c>
      <c r="X76" s="502">
        <f t="shared" si="15"/>
        <v>0.05</v>
      </c>
      <c r="Y76" s="504"/>
      <c r="Z76" s="606"/>
      <c r="AA76" s="606"/>
      <c r="AB76" s="606"/>
      <c r="AC76" s="606"/>
      <c r="AD76" s="606"/>
      <c r="AE76" s="502">
        <f t="shared" ref="AE76:AE83" si="17">SUM(Y76:AD76)</f>
        <v>0</v>
      </c>
    </row>
    <row r="77" spans="2:31" s="496" customFormat="1" ht="15" customHeight="1">
      <c r="B77" s="495" t="s">
        <v>44</v>
      </c>
      <c r="C77" s="511" t="s">
        <v>255</v>
      </c>
      <c r="D77" s="493"/>
      <c r="E77" s="494"/>
      <c r="F77" s="681"/>
      <c r="G77" s="511" t="s">
        <v>62</v>
      </c>
      <c r="H77" s="511" t="s">
        <v>165</v>
      </c>
      <c r="I77" s="500" t="s">
        <v>135</v>
      </c>
      <c r="J77" s="488">
        <v>0.1</v>
      </c>
      <c r="K77" s="605"/>
      <c r="L77" s="605"/>
      <c r="M77" s="605"/>
      <c r="N77" s="605"/>
      <c r="O77" s="605"/>
      <c r="P77" s="503">
        <f t="shared" si="5"/>
        <v>0.1</v>
      </c>
      <c r="Q77" s="605"/>
      <c r="R77" s="605"/>
      <c r="S77" s="605"/>
      <c r="T77" s="605"/>
      <c r="U77" s="605"/>
      <c r="V77" s="605"/>
      <c r="W77" s="503">
        <f t="shared" si="14"/>
        <v>0</v>
      </c>
      <c r="X77" s="503">
        <f t="shared" si="15"/>
        <v>0.1</v>
      </c>
      <c r="Y77" s="604"/>
      <c r="Z77" s="605"/>
      <c r="AA77" s="605"/>
      <c r="AB77" s="605"/>
      <c r="AC77" s="605"/>
      <c r="AD77" s="605"/>
      <c r="AE77" s="503">
        <f t="shared" si="17"/>
        <v>0</v>
      </c>
    </row>
    <row r="78" spans="2:31" s="496" customFormat="1" ht="15" customHeight="1">
      <c r="B78" s="495" t="s">
        <v>44</v>
      </c>
      <c r="C78" s="521" t="s">
        <v>256</v>
      </c>
      <c r="D78" s="493"/>
      <c r="E78" s="494"/>
      <c r="F78" s="681"/>
      <c r="G78" s="521" t="s">
        <v>7</v>
      </c>
      <c r="H78" s="521"/>
      <c r="I78" s="523" t="s">
        <v>71</v>
      </c>
      <c r="J78" s="485">
        <v>0.05</v>
      </c>
      <c r="K78" s="533">
        <v>0.05</v>
      </c>
      <c r="L78" s="533">
        <v>0.05</v>
      </c>
      <c r="M78" s="606"/>
      <c r="N78" s="606"/>
      <c r="O78" s="606"/>
      <c r="P78" s="502">
        <f t="shared" si="5"/>
        <v>0.15000000000000002</v>
      </c>
      <c r="Q78" s="606"/>
      <c r="R78" s="606"/>
      <c r="S78" s="606"/>
      <c r="T78" s="606"/>
      <c r="U78" s="606"/>
      <c r="V78" s="606"/>
      <c r="W78" s="502">
        <f t="shared" si="14"/>
        <v>0</v>
      </c>
      <c r="X78" s="502">
        <f t="shared" si="15"/>
        <v>0.15000000000000002</v>
      </c>
      <c r="Y78" s="504"/>
      <c r="Z78" s="606"/>
      <c r="AA78" s="606"/>
      <c r="AB78" s="606"/>
      <c r="AC78" s="606"/>
      <c r="AD78" s="606"/>
      <c r="AE78" s="502">
        <f t="shared" si="17"/>
        <v>0</v>
      </c>
    </row>
    <row r="79" spans="2:31" s="496" customFormat="1" ht="15" customHeight="1">
      <c r="B79" s="495" t="s">
        <v>44</v>
      </c>
      <c r="C79" s="610" t="s">
        <v>256</v>
      </c>
      <c r="D79" s="493"/>
      <c r="E79" s="494"/>
      <c r="F79" s="681"/>
      <c r="G79" s="610" t="s">
        <v>62</v>
      </c>
      <c r="H79" s="610" t="s">
        <v>165</v>
      </c>
      <c r="I79" s="611" t="s">
        <v>135</v>
      </c>
      <c r="J79" s="482">
        <v>0.2</v>
      </c>
      <c r="K79" s="534">
        <v>0.4</v>
      </c>
      <c r="L79" s="531"/>
      <c r="M79" s="531"/>
      <c r="N79" s="531"/>
      <c r="O79" s="531"/>
      <c r="P79" s="501">
        <f t="shared" si="5"/>
        <v>0.60000000000000009</v>
      </c>
      <c r="Q79" s="531"/>
      <c r="R79" s="531"/>
      <c r="S79" s="531"/>
      <c r="T79" s="531"/>
      <c r="U79" s="531"/>
      <c r="V79" s="531"/>
      <c r="W79" s="501">
        <f t="shared" si="14"/>
        <v>0</v>
      </c>
      <c r="X79" s="501">
        <f t="shared" si="15"/>
        <v>0.60000000000000009</v>
      </c>
      <c r="Y79" s="473"/>
      <c r="Z79" s="531"/>
      <c r="AA79" s="531"/>
      <c r="AB79" s="531"/>
      <c r="AC79" s="531"/>
      <c r="AD79" s="531"/>
      <c r="AE79" s="501">
        <f t="shared" si="17"/>
        <v>0</v>
      </c>
    </row>
    <row r="80" spans="2:31" s="496" customFormat="1" ht="15" customHeight="1">
      <c r="B80" s="495" t="s">
        <v>44</v>
      </c>
      <c r="C80" s="511" t="s">
        <v>256</v>
      </c>
      <c r="D80" s="493"/>
      <c r="E80" s="494"/>
      <c r="F80" s="681"/>
      <c r="G80" s="511" t="s">
        <v>62</v>
      </c>
      <c r="H80" s="511" t="s">
        <v>165</v>
      </c>
      <c r="I80" s="104" t="s">
        <v>197</v>
      </c>
      <c r="J80" s="488">
        <v>0.2</v>
      </c>
      <c r="K80" s="487">
        <v>0.4</v>
      </c>
      <c r="L80" s="487">
        <v>0.2</v>
      </c>
      <c r="M80" s="605"/>
      <c r="N80" s="605"/>
      <c r="O80" s="605"/>
      <c r="P80" s="503">
        <f t="shared" si="5"/>
        <v>0.8</v>
      </c>
      <c r="Q80" s="605"/>
      <c r="R80" s="605"/>
      <c r="S80" s="605"/>
      <c r="T80" s="605"/>
      <c r="U80" s="605"/>
      <c r="V80" s="605"/>
      <c r="W80" s="503">
        <f t="shared" si="14"/>
        <v>0</v>
      </c>
      <c r="X80" s="503">
        <f t="shared" si="15"/>
        <v>0.8</v>
      </c>
      <c r="Y80" s="604"/>
      <c r="Z80" s="605"/>
      <c r="AA80" s="605"/>
      <c r="AB80" s="605"/>
      <c r="AC80" s="605"/>
      <c r="AD80" s="605"/>
      <c r="AE80" s="503">
        <f t="shared" si="17"/>
        <v>0</v>
      </c>
    </row>
    <row r="81" spans="2:31" s="496" customFormat="1" ht="15" customHeight="1">
      <c r="B81" s="495" t="s">
        <v>44</v>
      </c>
      <c r="C81" s="521" t="s">
        <v>268</v>
      </c>
      <c r="D81" s="493"/>
      <c r="E81" s="494"/>
      <c r="F81" s="681"/>
      <c r="G81" s="521" t="s">
        <v>7</v>
      </c>
      <c r="H81" s="521"/>
      <c r="I81" s="523" t="s">
        <v>71</v>
      </c>
      <c r="J81" s="485">
        <v>0.05</v>
      </c>
      <c r="K81" s="533">
        <v>0.05</v>
      </c>
      <c r="L81" s="533">
        <v>0.05</v>
      </c>
      <c r="M81" s="606"/>
      <c r="N81" s="606"/>
      <c r="O81" s="606"/>
      <c r="P81" s="502">
        <f t="shared" si="5"/>
        <v>0.15000000000000002</v>
      </c>
      <c r="Q81" s="606"/>
      <c r="R81" s="606"/>
      <c r="S81" s="606"/>
      <c r="T81" s="606"/>
      <c r="U81" s="606"/>
      <c r="V81" s="606"/>
      <c r="W81" s="502">
        <f t="shared" si="14"/>
        <v>0</v>
      </c>
      <c r="X81" s="502">
        <f t="shared" si="15"/>
        <v>0.15000000000000002</v>
      </c>
      <c r="Y81" s="504"/>
      <c r="Z81" s="606"/>
      <c r="AA81" s="606"/>
      <c r="AB81" s="606"/>
      <c r="AC81" s="606"/>
      <c r="AD81" s="606"/>
      <c r="AE81" s="502">
        <f t="shared" si="17"/>
        <v>0</v>
      </c>
    </row>
    <row r="82" spans="2:31" s="496" customFormat="1" ht="15" customHeight="1">
      <c r="B82" s="495" t="s">
        <v>44</v>
      </c>
      <c r="C82" s="84" t="s">
        <v>268</v>
      </c>
      <c r="D82" s="493"/>
      <c r="E82" s="494"/>
      <c r="F82" s="681"/>
      <c r="G82" s="84" t="s">
        <v>62</v>
      </c>
      <c r="H82" s="84" t="s">
        <v>132</v>
      </c>
      <c r="I82" s="92" t="s">
        <v>97</v>
      </c>
      <c r="J82" s="161">
        <v>0.2</v>
      </c>
      <c r="K82" s="159">
        <v>0.2</v>
      </c>
      <c r="L82" s="216"/>
      <c r="M82" s="216"/>
      <c r="N82" s="216"/>
      <c r="O82" s="216"/>
      <c r="P82" s="121">
        <f t="shared" si="5"/>
        <v>0.4</v>
      </c>
      <c r="Q82" s="216"/>
      <c r="R82" s="216"/>
      <c r="S82" s="216"/>
      <c r="T82" s="216"/>
      <c r="U82" s="216"/>
      <c r="V82" s="216"/>
      <c r="W82" s="121">
        <f t="shared" si="14"/>
        <v>0</v>
      </c>
      <c r="X82" s="121">
        <f t="shared" si="15"/>
        <v>0.4</v>
      </c>
      <c r="Y82" s="208"/>
      <c r="Z82" s="216"/>
      <c r="AA82" s="216"/>
      <c r="AB82" s="216"/>
      <c r="AC82" s="216"/>
      <c r="AD82" s="216"/>
      <c r="AE82" s="121">
        <f t="shared" si="17"/>
        <v>0</v>
      </c>
    </row>
    <row r="83" spans="2:31" s="496" customFormat="1" ht="15" customHeight="1">
      <c r="B83" s="495" t="s">
        <v>44</v>
      </c>
      <c r="C83" s="87" t="s">
        <v>268</v>
      </c>
      <c r="D83" s="493"/>
      <c r="E83" s="494"/>
      <c r="F83" s="681"/>
      <c r="G83" s="511" t="s">
        <v>62</v>
      </c>
      <c r="H83" s="511" t="s">
        <v>297</v>
      </c>
      <c r="I83" s="500" t="s">
        <v>304</v>
      </c>
      <c r="J83" s="488">
        <v>0.3</v>
      </c>
      <c r="K83" s="487">
        <v>0.1</v>
      </c>
      <c r="L83" s="605"/>
      <c r="M83" s="605"/>
      <c r="N83" s="605"/>
      <c r="O83" s="605"/>
      <c r="P83" s="503">
        <f t="shared" si="5"/>
        <v>0.4</v>
      </c>
      <c r="Q83" s="605"/>
      <c r="R83" s="605"/>
      <c r="S83" s="605"/>
      <c r="T83" s="605"/>
      <c r="U83" s="605"/>
      <c r="V83" s="605"/>
      <c r="W83" s="503">
        <f t="shared" si="14"/>
        <v>0</v>
      </c>
      <c r="X83" s="503">
        <f t="shared" si="15"/>
        <v>0.4</v>
      </c>
      <c r="Y83" s="604"/>
      <c r="Z83" s="605"/>
      <c r="AA83" s="605"/>
      <c r="AB83" s="605"/>
      <c r="AC83" s="605"/>
      <c r="AD83" s="605"/>
      <c r="AE83" s="503">
        <f t="shared" si="17"/>
        <v>0</v>
      </c>
    </row>
    <row r="84" spans="2:31" s="496" customFormat="1" ht="15" customHeight="1">
      <c r="B84" s="495" t="s">
        <v>44</v>
      </c>
      <c r="C84" s="83" t="s">
        <v>240</v>
      </c>
      <c r="D84" s="493"/>
      <c r="E84" s="494"/>
      <c r="F84" s="681"/>
      <c r="G84" s="83" t="s">
        <v>7</v>
      </c>
      <c r="H84" s="83"/>
      <c r="I84" s="91" t="s">
        <v>111</v>
      </c>
      <c r="J84" s="143">
        <v>0.01</v>
      </c>
      <c r="K84" s="144">
        <v>0.01</v>
      </c>
      <c r="L84" s="144">
        <v>0.01</v>
      </c>
      <c r="M84" s="144">
        <v>0.01</v>
      </c>
      <c r="N84" s="144">
        <v>0.01</v>
      </c>
      <c r="O84" s="145"/>
      <c r="P84" s="508">
        <f t="shared" si="5"/>
        <v>0.05</v>
      </c>
      <c r="Q84" s="145"/>
      <c r="R84" s="145"/>
      <c r="S84" s="145"/>
      <c r="T84" s="145"/>
      <c r="U84" s="297"/>
      <c r="V84" s="145"/>
      <c r="W84" s="508">
        <f t="shared" si="14"/>
        <v>0</v>
      </c>
      <c r="X84" s="508">
        <f t="shared" si="15"/>
        <v>0.05</v>
      </c>
      <c r="Y84" s="147"/>
      <c r="Z84" s="145"/>
      <c r="AA84" s="145"/>
      <c r="AB84" s="145"/>
      <c r="AC84" s="145"/>
      <c r="AD84" s="145"/>
      <c r="AE84" s="508">
        <f t="shared" si="6"/>
        <v>0</v>
      </c>
    </row>
    <row r="85" spans="2:31" s="496" customFormat="1" ht="15" customHeight="1">
      <c r="B85" s="495" t="s">
        <v>44</v>
      </c>
      <c r="C85" s="521" t="s">
        <v>240</v>
      </c>
      <c r="D85" s="493"/>
      <c r="E85" s="494"/>
      <c r="F85" s="681"/>
      <c r="G85" s="610" t="s">
        <v>62</v>
      </c>
      <c r="H85" s="610" t="s">
        <v>211</v>
      </c>
      <c r="I85" s="611" t="s">
        <v>73</v>
      </c>
      <c r="J85" s="482">
        <v>0.1</v>
      </c>
      <c r="K85" s="534">
        <v>0.1</v>
      </c>
      <c r="L85" s="534">
        <v>0.1</v>
      </c>
      <c r="M85" s="534">
        <v>0.1</v>
      </c>
      <c r="N85" s="531"/>
      <c r="O85" s="531"/>
      <c r="P85" s="501">
        <f t="shared" ref="P85:P157" si="18">SUM(J85:O85)</f>
        <v>0.4</v>
      </c>
      <c r="Q85" s="531"/>
      <c r="R85" s="531"/>
      <c r="S85" s="531"/>
      <c r="T85" s="531"/>
      <c r="U85" s="189"/>
      <c r="V85" s="531"/>
      <c r="W85" s="501">
        <f t="shared" si="14"/>
        <v>0</v>
      </c>
      <c r="X85" s="501">
        <f t="shared" si="15"/>
        <v>0.4</v>
      </c>
      <c r="Y85" s="473"/>
      <c r="Z85" s="531"/>
      <c r="AA85" s="531"/>
      <c r="AB85" s="531"/>
      <c r="AC85" s="531"/>
      <c r="AD85" s="531"/>
      <c r="AE85" s="501">
        <f t="shared" ref="AE85:AE146" si="19">SUM(Y85:AD85)</f>
        <v>0</v>
      </c>
    </row>
    <row r="86" spans="2:31" s="496" customFormat="1" ht="15" customHeight="1">
      <c r="B86" s="495" t="s">
        <v>44</v>
      </c>
      <c r="C86" s="521" t="s">
        <v>240</v>
      </c>
      <c r="D86" s="493"/>
      <c r="E86" s="494"/>
      <c r="F86" s="681"/>
      <c r="G86" s="610" t="s">
        <v>62</v>
      </c>
      <c r="H86" s="610" t="s">
        <v>292</v>
      </c>
      <c r="I86" s="611" t="s">
        <v>335</v>
      </c>
      <c r="J86" s="473"/>
      <c r="K86" s="531"/>
      <c r="L86" s="534">
        <v>0.2</v>
      </c>
      <c r="M86" s="531"/>
      <c r="N86" s="531"/>
      <c r="O86" s="531"/>
      <c r="P86" s="501">
        <f t="shared" si="18"/>
        <v>0.2</v>
      </c>
      <c r="Q86" s="531"/>
      <c r="R86" s="531"/>
      <c r="S86" s="531"/>
      <c r="T86" s="531"/>
      <c r="U86" s="189"/>
      <c r="V86" s="531"/>
      <c r="W86" s="501">
        <f t="shared" si="14"/>
        <v>0</v>
      </c>
      <c r="X86" s="501">
        <f t="shared" si="15"/>
        <v>0.2</v>
      </c>
      <c r="Y86" s="473"/>
      <c r="Z86" s="531"/>
      <c r="AA86" s="531"/>
      <c r="AB86" s="531"/>
      <c r="AC86" s="531"/>
      <c r="AD86" s="531"/>
      <c r="AE86" s="501">
        <f t="shared" si="19"/>
        <v>0</v>
      </c>
    </row>
    <row r="87" spans="2:31" s="496" customFormat="1" ht="15" customHeight="1">
      <c r="B87" s="495" t="s">
        <v>44</v>
      </c>
      <c r="C87" s="610" t="s">
        <v>240</v>
      </c>
      <c r="D87" s="493"/>
      <c r="E87" s="494"/>
      <c r="F87" s="681"/>
      <c r="G87" s="610" t="s">
        <v>62</v>
      </c>
      <c r="H87" s="610" t="s">
        <v>131</v>
      </c>
      <c r="I87" s="611" t="s">
        <v>24</v>
      </c>
      <c r="J87" s="482">
        <v>2</v>
      </c>
      <c r="K87" s="534">
        <v>2</v>
      </c>
      <c r="L87" s="534">
        <v>2</v>
      </c>
      <c r="M87" s="534">
        <v>2</v>
      </c>
      <c r="N87" s="531"/>
      <c r="O87" s="531"/>
      <c r="P87" s="501">
        <f t="shared" si="18"/>
        <v>8</v>
      </c>
      <c r="Q87" s="531"/>
      <c r="R87" s="531"/>
      <c r="S87" s="531"/>
      <c r="T87" s="531"/>
      <c r="U87" s="189"/>
      <c r="V87" s="531"/>
      <c r="W87" s="501">
        <f t="shared" si="14"/>
        <v>0</v>
      </c>
      <c r="X87" s="501">
        <f t="shared" si="15"/>
        <v>8</v>
      </c>
      <c r="Y87" s="473"/>
      <c r="Z87" s="531"/>
      <c r="AA87" s="531"/>
      <c r="AB87" s="531"/>
      <c r="AC87" s="531"/>
      <c r="AD87" s="531"/>
      <c r="AE87" s="501">
        <f t="shared" si="19"/>
        <v>0</v>
      </c>
    </row>
    <row r="88" spans="2:31" s="496" customFormat="1" ht="15" customHeight="1">
      <c r="B88" s="495" t="s">
        <v>44</v>
      </c>
      <c r="C88" s="87" t="s">
        <v>240</v>
      </c>
      <c r="D88" s="493"/>
      <c r="E88" s="494"/>
      <c r="F88" s="681"/>
      <c r="G88" s="87" t="s">
        <v>62</v>
      </c>
      <c r="H88" s="87" t="s">
        <v>297</v>
      </c>
      <c r="I88" s="612" t="s">
        <v>24</v>
      </c>
      <c r="J88" s="155"/>
      <c r="K88" s="535"/>
      <c r="M88" s="291">
        <v>1</v>
      </c>
      <c r="N88" s="535"/>
      <c r="O88" s="535"/>
      <c r="P88" s="152">
        <f t="shared" si="18"/>
        <v>1</v>
      </c>
      <c r="Q88" s="535"/>
      <c r="R88" s="535"/>
      <c r="S88" s="535"/>
      <c r="T88" s="535"/>
      <c r="U88" s="535"/>
      <c r="V88" s="535"/>
      <c r="W88" s="152">
        <f t="shared" si="14"/>
        <v>0</v>
      </c>
      <c r="X88" s="152">
        <f t="shared" si="15"/>
        <v>1</v>
      </c>
      <c r="Y88" s="155"/>
      <c r="Z88" s="535"/>
      <c r="AA88" s="535"/>
      <c r="AB88" s="535"/>
      <c r="AC88" s="535"/>
      <c r="AD88" s="535"/>
      <c r="AE88" s="152">
        <f t="shared" si="19"/>
        <v>0</v>
      </c>
    </row>
    <row r="89" spans="2:31" s="496" customFormat="1" ht="15" customHeight="1">
      <c r="B89" s="495" t="s">
        <v>44</v>
      </c>
      <c r="C89" s="83" t="s">
        <v>348</v>
      </c>
      <c r="D89" s="493"/>
      <c r="E89" s="494"/>
      <c r="F89" s="681"/>
      <c r="G89" s="83" t="s">
        <v>7</v>
      </c>
      <c r="H89" s="83"/>
      <c r="I89" s="91" t="s">
        <v>111</v>
      </c>
      <c r="J89" s="147"/>
      <c r="K89" s="145"/>
      <c r="L89" s="145"/>
      <c r="M89" s="145"/>
      <c r="N89" s="144">
        <v>0.01</v>
      </c>
      <c r="O89" s="145"/>
      <c r="P89" s="508">
        <f t="shared" si="18"/>
        <v>0.01</v>
      </c>
      <c r="Q89" s="145"/>
      <c r="R89" s="145"/>
      <c r="S89" s="145"/>
      <c r="T89" s="145"/>
      <c r="U89" s="297"/>
      <c r="V89" s="145"/>
      <c r="W89" s="508">
        <f t="shared" si="14"/>
        <v>0</v>
      </c>
      <c r="X89" s="508">
        <f t="shared" si="15"/>
        <v>0.01</v>
      </c>
      <c r="Y89" s="147"/>
      <c r="Z89" s="145"/>
      <c r="AA89" s="145"/>
      <c r="AB89" s="145"/>
      <c r="AC89" s="145"/>
      <c r="AD89" s="145"/>
      <c r="AE89" s="508">
        <f t="shared" si="19"/>
        <v>0</v>
      </c>
    </row>
    <row r="90" spans="2:31" s="496" customFormat="1" ht="15" customHeight="1">
      <c r="B90" s="495" t="s">
        <v>44</v>
      </c>
      <c r="C90" s="511" t="s">
        <v>349</v>
      </c>
      <c r="D90" s="493"/>
      <c r="E90" s="494"/>
      <c r="F90" s="681"/>
      <c r="G90" s="610" t="s">
        <v>62</v>
      </c>
      <c r="H90" s="610" t="s">
        <v>49</v>
      </c>
      <c r="I90" s="611" t="s">
        <v>195</v>
      </c>
      <c r="J90" s="473"/>
      <c r="K90" s="531"/>
      <c r="L90" s="531"/>
      <c r="M90" s="531"/>
      <c r="N90" s="613">
        <v>1</v>
      </c>
      <c r="O90" s="531"/>
      <c r="P90" s="501">
        <f t="shared" si="18"/>
        <v>1</v>
      </c>
      <c r="Q90" s="531"/>
      <c r="R90" s="531"/>
      <c r="S90" s="531"/>
      <c r="T90" s="531"/>
      <c r="U90" s="189"/>
      <c r="V90" s="531"/>
      <c r="W90" s="501">
        <f t="shared" si="14"/>
        <v>0</v>
      </c>
      <c r="X90" s="501">
        <f t="shared" si="15"/>
        <v>1</v>
      </c>
      <c r="Y90" s="473"/>
      <c r="Z90" s="531"/>
      <c r="AA90" s="531"/>
      <c r="AB90" s="531"/>
      <c r="AC90" s="531"/>
      <c r="AD90" s="531"/>
      <c r="AE90" s="501">
        <f t="shared" si="19"/>
        <v>0</v>
      </c>
    </row>
    <row r="91" spans="2:31" s="496" customFormat="1" ht="15" customHeight="1">
      <c r="B91" s="495" t="s">
        <v>44</v>
      </c>
      <c r="C91" s="521" t="s">
        <v>697</v>
      </c>
      <c r="D91" s="493"/>
      <c r="E91" s="494"/>
      <c r="F91" s="681"/>
      <c r="G91" s="83" t="s">
        <v>7</v>
      </c>
      <c r="H91" s="83"/>
      <c r="I91" s="91" t="s">
        <v>111</v>
      </c>
      <c r="J91" s="143">
        <v>0.01</v>
      </c>
      <c r="K91" s="144">
        <v>0.01</v>
      </c>
      <c r="L91" s="144">
        <v>0.01</v>
      </c>
      <c r="M91" s="144">
        <v>0.01</v>
      </c>
      <c r="N91" s="144">
        <v>0.01</v>
      </c>
      <c r="O91" s="145"/>
      <c r="P91" s="508">
        <f t="shared" si="18"/>
        <v>0.05</v>
      </c>
      <c r="Q91" s="145"/>
      <c r="R91" s="145"/>
      <c r="S91" s="145"/>
      <c r="T91" s="145"/>
      <c r="U91" s="297"/>
      <c r="V91" s="145"/>
      <c r="W91" s="508">
        <f t="shared" si="14"/>
        <v>0</v>
      </c>
      <c r="X91" s="508">
        <f t="shared" si="15"/>
        <v>0.05</v>
      </c>
      <c r="Y91" s="147"/>
      <c r="Z91" s="145"/>
      <c r="AA91" s="145"/>
      <c r="AB91" s="145"/>
      <c r="AC91" s="145"/>
      <c r="AD91" s="145"/>
      <c r="AE91" s="508">
        <f t="shared" si="19"/>
        <v>0</v>
      </c>
    </row>
    <row r="92" spans="2:31" s="496" customFormat="1" ht="15" customHeight="1">
      <c r="B92" s="495" t="s">
        <v>44</v>
      </c>
      <c r="C92" s="521" t="s">
        <v>697</v>
      </c>
      <c r="D92" s="493"/>
      <c r="E92" s="494"/>
      <c r="F92" s="681"/>
      <c r="G92" s="610" t="s">
        <v>62</v>
      </c>
      <c r="H92" s="610" t="s">
        <v>211</v>
      </c>
      <c r="I92" s="611" t="s">
        <v>73</v>
      </c>
      <c r="J92" s="482">
        <v>0.1</v>
      </c>
      <c r="K92" s="534">
        <v>0.1</v>
      </c>
      <c r="L92" s="534">
        <v>0.1</v>
      </c>
      <c r="M92" s="534">
        <v>0.1</v>
      </c>
      <c r="N92" s="534">
        <v>0.15</v>
      </c>
      <c r="O92" s="531"/>
      <c r="P92" s="501">
        <f t="shared" si="18"/>
        <v>0.55000000000000004</v>
      </c>
      <c r="Q92" s="531"/>
      <c r="R92" s="531"/>
      <c r="S92" s="531"/>
      <c r="T92" s="531"/>
      <c r="U92" s="189"/>
      <c r="V92" s="531"/>
      <c r="W92" s="501">
        <f t="shared" si="14"/>
        <v>0</v>
      </c>
      <c r="X92" s="501">
        <f t="shared" si="15"/>
        <v>0.55000000000000004</v>
      </c>
      <c r="Y92" s="473"/>
      <c r="Z92" s="531"/>
      <c r="AA92" s="531"/>
      <c r="AB92" s="531"/>
      <c r="AC92" s="531"/>
      <c r="AD92" s="531"/>
      <c r="AE92" s="501">
        <f t="shared" si="19"/>
        <v>0</v>
      </c>
    </row>
    <row r="93" spans="2:31" s="496" customFormat="1" ht="15" customHeight="1">
      <c r="B93" s="495" t="s">
        <v>44</v>
      </c>
      <c r="C93" s="521" t="s">
        <v>697</v>
      </c>
      <c r="D93" s="493"/>
      <c r="E93" s="494"/>
      <c r="F93" s="681"/>
      <c r="G93" s="610" t="s">
        <v>62</v>
      </c>
      <c r="H93" s="610" t="s">
        <v>292</v>
      </c>
      <c r="I93" s="611" t="s">
        <v>335</v>
      </c>
      <c r="J93" s="473"/>
      <c r="K93" s="531"/>
      <c r="L93" s="534">
        <v>0.8</v>
      </c>
      <c r="M93" s="531"/>
      <c r="N93" s="531"/>
      <c r="O93" s="531"/>
      <c r="P93" s="501">
        <f t="shared" si="18"/>
        <v>0.8</v>
      </c>
      <c r="Q93" s="531"/>
      <c r="R93" s="531"/>
      <c r="S93" s="531"/>
      <c r="T93" s="531"/>
      <c r="U93" s="189"/>
      <c r="V93" s="531"/>
      <c r="W93" s="501">
        <f t="shared" si="14"/>
        <v>0</v>
      </c>
      <c r="X93" s="501">
        <f t="shared" si="15"/>
        <v>0.8</v>
      </c>
      <c r="Y93" s="473"/>
      <c r="Z93" s="531"/>
      <c r="AA93" s="531"/>
      <c r="AB93" s="531"/>
      <c r="AC93" s="531"/>
      <c r="AD93" s="531"/>
      <c r="AE93" s="501">
        <f t="shared" si="19"/>
        <v>0</v>
      </c>
    </row>
    <row r="94" spans="2:31" s="496" customFormat="1" ht="15" customHeight="1">
      <c r="B94" s="495" t="s">
        <v>44</v>
      </c>
      <c r="C94" s="511" t="s">
        <v>697</v>
      </c>
      <c r="D94" s="493"/>
      <c r="E94" s="494"/>
      <c r="F94" s="681"/>
      <c r="G94" s="511" t="s">
        <v>62</v>
      </c>
      <c r="H94" s="511" t="s">
        <v>165</v>
      </c>
      <c r="I94" s="500" t="s">
        <v>195</v>
      </c>
      <c r="J94" s="488">
        <v>1</v>
      </c>
      <c r="K94" s="487">
        <v>1</v>
      </c>
      <c r="L94" s="487">
        <v>1</v>
      </c>
      <c r="M94" s="487">
        <v>1</v>
      </c>
      <c r="N94" s="605"/>
      <c r="O94" s="605"/>
      <c r="P94" s="503">
        <f t="shared" si="18"/>
        <v>4</v>
      </c>
      <c r="Q94" s="605"/>
      <c r="R94" s="605"/>
      <c r="S94" s="605"/>
      <c r="T94" s="605"/>
      <c r="U94" s="295"/>
      <c r="V94" s="605"/>
      <c r="W94" s="503">
        <f t="shared" si="14"/>
        <v>0</v>
      </c>
      <c r="X94" s="503">
        <f t="shared" si="15"/>
        <v>4</v>
      </c>
      <c r="Y94" s="604"/>
      <c r="Z94" s="605"/>
      <c r="AA94" s="605"/>
      <c r="AB94" s="605"/>
      <c r="AC94" s="605"/>
      <c r="AD94" s="605"/>
      <c r="AE94" s="503">
        <f t="shared" si="19"/>
        <v>0</v>
      </c>
    </row>
    <row r="95" spans="2:31" s="496" customFormat="1" ht="15" customHeight="1">
      <c r="B95" s="495" t="s">
        <v>44</v>
      </c>
      <c r="C95" s="83" t="s">
        <v>698</v>
      </c>
      <c r="D95" s="493"/>
      <c r="E95" s="494"/>
      <c r="F95" s="681"/>
      <c r="G95" s="83" t="s">
        <v>7</v>
      </c>
      <c r="H95" s="83"/>
      <c r="I95" s="91" t="s">
        <v>111</v>
      </c>
      <c r="J95" s="147"/>
      <c r="K95" s="145"/>
      <c r="L95" s="145"/>
      <c r="M95" s="145"/>
      <c r="N95" s="144">
        <v>0.01</v>
      </c>
      <c r="O95" s="144">
        <v>0.01</v>
      </c>
      <c r="P95" s="508">
        <v>0.02</v>
      </c>
      <c r="Q95" s="144">
        <v>0.01</v>
      </c>
      <c r="R95" s="145"/>
      <c r="S95" s="145"/>
      <c r="T95" s="145"/>
      <c r="U95" s="297"/>
      <c r="V95" s="145"/>
      <c r="W95" s="508">
        <f t="shared" si="14"/>
        <v>0.01</v>
      </c>
      <c r="X95" s="508">
        <f t="shared" si="15"/>
        <v>0.03</v>
      </c>
      <c r="Y95" s="147"/>
      <c r="Z95" s="145"/>
      <c r="AA95" s="145"/>
      <c r="AB95" s="145"/>
      <c r="AC95" s="145"/>
      <c r="AD95" s="145"/>
      <c r="AE95" s="508">
        <f t="shared" si="19"/>
        <v>0</v>
      </c>
    </row>
    <row r="96" spans="2:31" s="496" customFormat="1" ht="15" customHeight="1">
      <c r="B96" s="495" t="s">
        <v>44</v>
      </c>
      <c r="C96" s="521" t="s">
        <v>699</v>
      </c>
      <c r="D96" s="493"/>
      <c r="E96" s="494"/>
      <c r="F96" s="681"/>
      <c r="G96" s="610" t="s">
        <v>62</v>
      </c>
      <c r="H96" s="610" t="s">
        <v>131</v>
      </c>
      <c r="I96" s="611" t="s">
        <v>24</v>
      </c>
      <c r="J96" s="473"/>
      <c r="K96" s="531"/>
      <c r="L96" s="531"/>
      <c r="M96" s="531"/>
      <c r="N96" s="613">
        <v>2</v>
      </c>
      <c r="O96" s="613">
        <v>2</v>
      </c>
      <c r="P96" s="501">
        <v>4</v>
      </c>
      <c r="Q96" s="613">
        <v>1</v>
      </c>
      <c r="R96" s="531"/>
      <c r="S96" s="531"/>
      <c r="T96" s="531"/>
      <c r="U96" s="189"/>
      <c r="V96" s="531"/>
      <c r="W96" s="501">
        <f t="shared" si="14"/>
        <v>1</v>
      </c>
      <c r="X96" s="501">
        <f t="shared" si="15"/>
        <v>5</v>
      </c>
      <c r="Y96" s="473"/>
      <c r="Z96" s="531"/>
      <c r="AA96" s="531"/>
      <c r="AB96" s="531"/>
      <c r="AC96" s="531"/>
      <c r="AD96" s="531"/>
      <c r="AE96" s="501">
        <f t="shared" si="19"/>
        <v>0</v>
      </c>
    </row>
    <row r="97" spans="2:31" s="496" customFormat="1" ht="15" customHeight="1">
      <c r="B97" s="495" t="s">
        <v>44</v>
      </c>
      <c r="C97" s="87" t="s">
        <v>699</v>
      </c>
      <c r="D97" s="493"/>
      <c r="E97" s="494"/>
      <c r="F97" s="681"/>
      <c r="G97" s="511" t="s">
        <v>62</v>
      </c>
      <c r="H97" s="511" t="s">
        <v>49</v>
      </c>
      <c r="I97" s="500" t="s">
        <v>195</v>
      </c>
      <c r="J97" s="604"/>
      <c r="K97" s="605"/>
      <c r="L97" s="605"/>
      <c r="M97" s="605"/>
      <c r="N97" s="605"/>
      <c r="O97" s="615">
        <v>1</v>
      </c>
      <c r="P97" s="503">
        <v>1</v>
      </c>
      <c r="Q97" s="615">
        <v>1</v>
      </c>
      <c r="R97" s="605"/>
      <c r="S97" s="605"/>
      <c r="T97" s="605"/>
      <c r="U97" s="295"/>
      <c r="V97" s="605"/>
      <c r="W97" s="503">
        <f t="shared" si="14"/>
        <v>1</v>
      </c>
      <c r="X97" s="503">
        <f t="shared" si="15"/>
        <v>2</v>
      </c>
      <c r="Y97" s="604"/>
      <c r="Z97" s="605"/>
      <c r="AA97" s="605"/>
      <c r="AB97" s="605"/>
      <c r="AC97" s="605"/>
      <c r="AD97" s="605"/>
      <c r="AE97" s="503">
        <f t="shared" si="19"/>
        <v>0</v>
      </c>
    </row>
    <row r="98" spans="2:31" s="496" customFormat="1" ht="15" customHeight="1">
      <c r="B98" s="495" t="s">
        <v>44</v>
      </c>
      <c r="C98" s="83" t="s">
        <v>743</v>
      </c>
      <c r="D98" s="493"/>
      <c r="E98" s="494"/>
      <c r="F98" s="681"/>
      <c r="G98" s="83" t="s">
        <v>7</v>
      </c>
      <c r="H98" s="83"/>
      <c r="I98" s="91" t="s">
        <v>111</v>
      </c>
      <c r="J98" s="147"/>
      <c r="K98" s="145"/>
      <c r="L98" s="145"/>
      <c r="M98" s="145"/>
      <c r="N98" s="145"/>
      <c r="O98" s="145"/>
      <c r="P98" s="508">
        <f t="shared" ref="P98:P106" si="20">SUM(J98:O98)</f>
        <v>0</v>
      </c>
      <c r="Q98" s="145"/>
      <c r="R98" s="145"/>
      <c r="S98" s="144">
        <v>0.01</v>
      </c>
      <c r="T98" s="144">
        <v>0.01</v>
      </c>
      <c r="U98" s="145"/>
      <c r="V98" s="145"/>
      <c r="W98" s="508">
        <f t="shared" si="14"/>
        <v>0.02</v>
      </c>
      <c r="X98" s="508">
        <f t="shared" si="15"/>
        <v>0.02</v>
      </c>
      <c r="Y98" s="147"/>
      <c r="Z98" s="145"/>
      <c r="AA98" s="145"/>
      <c r="AB98" s="145"/>
      <c r="AC98" s="145"/>
      <c r="AD98" s="145"/>
      <c r="AE98" s="508">
        <f t="shared" ref="AE98:AE99" si="21">SUM(Y98:AD98)</f>
        <v>0</v>
      </c>
    </row>
    <row r="99" spans="2:31" s="496" customFormat="1" ht="15" customHeight="1">
      <c r="B99" s="495" t="s">
        <v>44</v>
      </c>
      <c r="C99" s="87" t="s">
        <v>743</v>
      </c>
      <c r="D99" s="493"/>
      <c r="E99" s="494"/>
      <c r="F99" s="681"/>
      <c r="G99" s="610" t="s">
        <v>62</v>
      </c>
      <c r="H99" s="610" t="s">
        <v>271</v>
      </c>
      <c r="I99" s="611" t="s">
        <v>722</v>
      </c>
      <c r="J99" s="473"/>
      <c r="K99" s="531"/>
      <c r="L99" s="531"/>
      <c r="M99" s="531"/>
      <c r="N99" s="531"/>
      <c r="O99" s="531"/>
      <c r="P99" s="501">
        <f t="shared" si="20"/>
        <v>0</v>
      </c>
      <c r="Q99" s="531"/>
      <c r="R99" s="531"/>
      <c r="S99" s="615">
        <v>1</v>
      </c>
      <c r="T99" s="615">
        <v>1</v>
      </c>
      <c r="U99" s="605"/>
      <c r="V99" s="531"/>
      <c r="W99" s="501">
        <f t="shared" si="14"/>
        <v>2</v>
      </c>
      <c r="X99" s="501">
        <f t="shared" si="15"/>
        <v>2</v>
      </c>
      <c r="Y99" s="473"/>
      <c r="Z99" s="531"/>
      <c r="AA99" s="531"/>
      <c r="AB99" s="531"/>
      <c r="AC99" s="531"/>
      <c r="AD99" s="531"/>
      <c r="AE99" s="501">
        <f t="shared" si="21"/>
        <v>0</v>
      </c>
    </row>
    <row r="100" spans="2:31" s="496" customFormat="1" ht="15" customHeight="1">
      <c r="B100" s="495" t="s">
        <v>44</v>
      </c>
      <c r="C100" s="83" t="s">
        <v>762</v>
      </c>
      <c r="D100" s="493"/>
      <c r="E100" s="494"/>
      <c r="F100" s="681"/>
      <c r="G100" s="83" t="s">
        <v>7</v>
      </c>
      <c r="H100" s="83"/>
      <c r="I100" s="91" t="s">
        <v>111</v>
      </c>
      <c r="J100" s="147"/>
      <c r="K100" s="145"/>
      <c r="L100" s="145"/>
      <c r="M100" s="145"/>
      <c r="N100" s="145"/>
      <c r="O100" s="145"/>
      <c r="P100" s="508">
        <f t="shared" si="20"/>
        <v>0</v>
      </c>
      <c r="Q100" s="145"/>
      <c r="R100" s="145"/>
      <c r="S100" s="145"/>
      <c r="T100" s="337">
        <v>0.01</v>
      </c>
      <c r="U100" s="337">
        <v>0.01</v>
      </c>
      <c r="V100" s="337">
        <v>0.01</v>
      </c>
      <c r="W100" s="508">
        <f t="shared" si="14"/>
        <v>0.03</v>
      </c>
      <c r="X100" s="508">
        <f t="shared" si="15"/>
        <v>0.03</v>
      </c>
      <c r="Y100" s="147"/>
      <c r="Z100" s="145"/>
      <c r="AA100" s="145"/>
      <c r="AB100" s="145"/>
      <c r="AC100" s="145"/>
      <c r="AD100" s="145"/>
      <c r="AE100" s="508">
        <f t="shared" si="19"/>
        <v>0</v>
      </c>
    </row>
    <row r="101" spans="2:31" s="496" customFormat="1" ht="15" customHeight="1">
      <c r="B101" s="495" t="s">
        <v>44</v>
      </c>
      <c r="C101" s="521" t="s">
        <v>762</v>
      </c>
      <c r="D101" s="493"/>
      <c r="E101" s="494"/>
      <c r="F101" s="681"/>
      <c r="G101" s="610" t="s">
        <v>62</v>
      </c>
      <c r="H101" s="610" t="s">
        <v>131</v>
      </c>
      <c r="I101" s="611" t="s">
        <v>722</v>
      </c>
      <c r="J101" s="473"/>
      <c r="K101" s="531"/>
      <c r="L101" s="531"/>
      <c r="M101" s="531"/>
      <c r="N101" s="531"/>
      <c r="O101" s="531"/>
      <c r="P101" s="501">
        <f t="shared" si="20"/>
        <v>0</v>
      </c>
      <c r="Q101" s="531"/>
      <c r="R101" s="531"/>
      <c r="S101" s="531"/>
      <c r="T101" s="531"/>
      <c r="U101" s="519">
        <v>1</v>
      </c>
      <c r="V101" s="519">
        <v>1</v>
      </c>
      <c r="W101" s="501">
        <f t="shared" si="14"/>
        <v>2</v>
      </c>
      <c r="X101" s="501">
        <f t="shared" si="15"/>
        <v>2</v>
      </c>
      <c r="Y101" s="473"/>
      <c r="Z101" s="531"/>
      <c r="AA101" s="531"/>
      <c r="AB101" s="531"/>
      <c r="AC101" s="531"/>
      <c r="AD101" s="531"/>
      <c r="AE101" s="501">
        <f t="shared" si="19"/>
        <v>0</v>
      </c>
    </row>
    <row r="102" spans="2:31" s="496" customFormat="1" ht="15" customHeight="1">
      <c r="B102" s="495" t="s">
        <v>44</v>
      </c>
      <c r="C102" s="87" t="s">
        <v>762</v>
      </c>
      <c r="D102" s="493"/>
      <c r="E102" s="494"/>
      <c r="F102" s="681"/>
      <c r="G102" s="511" t="s">
        <v>62</v>
      </c>
      <c r="H102" s="511"/>
      <c r="I102" s="500" t="s">
        <v>114</v>
      </c>
      <c r="J102" s="604"/>
      <c r="K102" s="605"/>
      <c r="L102" s="605"/>
      <c r="M102" s="605"/>
      <c r="N102" s="605"/>
      <c r="O102" s="605"/>
      <c r="P102" s="503">
        <f t="shared" si="20"/>
        <v>0</v>
      </c>
      <c r="Q102" s="605"/>
      <c r="R102" s="605"/>
      <c r="S102" s="605"/>
      <c r="T102" s="515">
        <v>1</v>
      </c>
      <c r="U102" s="515">
        <v>1</v>
      </c>
      <c r="V102" s="515">
        <v>1</v>
      </c>
      <c r="W102" s="503">
        <f t="shared" si="14"/>
        <v>3</v>
      </c>
      <c r="X102" s="503">
        <f t="shared" si="15"/>
        <v>3</v>
      </c>
      <c r="Y102" s="604"/>
      <c r="Z102" s="605"/>
      <c r="AA102" s="605"/>
      <c r="AB102" s="605"/>
      <c r="AC102" s="605"/>
      <c r="AD102" s="605"/>
      <c r="AE102" s="503">
        <f t="shared" si="19"/>
        <v>0</v>
      </c>
    </row>
    <row r="103" spans="2:31" s="496" customFormat="1" ht="15" customHeight="1">
      <c r="B103" s="495" t="s">
        <v>44</v>
      </c>
      <c r="C103" s="83" t="s">
        <v>763</v>
      </c>
      <c r="D103" s="493"/>
      <c r="E103" s="494"/>
      <c r="F103" s="681"/>
      <c r="G103" s="83" t="s">
        <v>7</v>
      </c>
      <c r="H103" s="83"/>
      <c r="I103" s="91" t="s">
        <v>111</v>
      </c>
      <c r="J103" s="147"/>
      <c r="K103" s="145"/>
      <c r="L103" s="145"/>
      <c r="M103" s="145"/>
      <c r="N103" s="145"/>
      <c r="O103" s="145"/>
      <c r="P103" s="508">
        <f t="shared" si="20"/>
        <v>0</v>
      </c>
      <c r="Q103" s="145"/>
      <c r="R103" s="145"/>
      <c r="S103" s="145"/>
      <c r="T103" s="145"/>
      <c r="U103" s="486">
        <v>0.01</v>
      </c>
      <c r="V103" s="177">
        <v>0.01</v>
      </c>
      <c r="W103" s="508">
        <f t="shared" si="14"/>
        <v>0.02</v>
      </c>
      <c r="X103" s="508">
        <f t="shared" si="15"/>
        <v>0.02</v>
      </c>
      <c r="Y103" s="147"/>
      <c r="Z103" s="145"/>
      <c r="AA103" s="145"/>
      <c r="AB103" s="145"/>
      <c r="AC103" s="145"/>
      <c r="AD103" s="145"/>
      <c r="AE103" s="508">
        <f t="shared" si="19"/>
        <v>0</v>
      </c>
    </row>
    <row r="104" spans="2:31" s="496" customFormat="1" ht="15" customHeight="1">
      <c r="B104" s="495" t="s">
        <v>44</v>
      </c>
      <c r="C104" s="521" t="s">
        <v>763</v>
      </c>
      <c r="D104" s="493"/>
      <c r="E104" s="494"/>
      <c r="F104" s="681"/>
      <c r="G104" s="610" t="s">
        <v>62</v>
      </c>
      <c r="H104" s="610"/>
      <c r="I104" s="611" t="s">
        <v>120</v>
      </c>
      <c r="J104" s="473"/>
      <c r="K104" s="531"/>
      <c r="L104" s="531"/>
      <c r="M104" s="531"/>
      <c r="N104" s="531"/>
      <c r="O104" s="531"/>
      <c r="P104" s="501">
        <f t="shared" si="20"/>
        <v>0</v>
      </c>
      <c r="Q104" s="531"/>
      <c r="R104" s="531"/>
      <c r="S104" s="531"/>
      <c r="T104" s="531"/>
      <c r="U104" s="607">
        <v>1</v>
      </c>
      <c r="V104" s="607">
        <v>1</v>
      </c>
      <c r="W104" s="501">
        <f t="shared" si="14"/>
        <v>2</v>
      </c>
      <c r="X104" s="501">
        <f t="shared" si="15"/>
        <v>2</v>
      </c>
      <c r="Y104" s="473"/>
      <c r="Z104" s="531"/>
      <c r="AA104" s="531"/>
      <c r="AB104" s="531"/>
      <c r="AC104" s="531"/>
      <c r="AD104" s="531"/>
      <c r="AE104" s="501">
        <f t="shared" ref="AE104" si="22">SUM(Y104:AD104)</f>
        <v>0</v>
      </c>
    </row>
    <row r="105" spans="2:31" s="496" customFormat="1" ht="15" customHeight="1">
      <c r="B105" s="495" t="s">
        <v>44</v>
      </c>
      <c r="C105" s="521" t="s">
        <v>763</v>
      </c>
      <c r="D105" s="493"/>
      <c r="E105" s="494"/>
      <c r="F105" s="681"/>
      <c r="G105" s="610" t="s">
        <v>62</v>
      </c>
      <c r="H105" s="610"/>
      <c r="I105" s="611" t="s">
        <v>114</v>
      </c>
      <c r="J105" s="473"/>
      <c r="K105" s="531"/>
      <c r="L105" s="531"/>
      <c r="M105" s="531"/>
      <c r="N105" s="531"/>
      <c r="O105" s="531"/>
      <c r="P105" s="501">
        <f t="shared" si="20"/>
        <v>0</v>
      </c>
      <c r="Q105" s="531"/>
      <c r="R105" s="531"/>
      <c r="S105" s="531"/>
      <c r="T105" s="531"/>
      <c r="U105" s="607">
        <v>1</v>
      </c>
      <c r="V105" s="607">
        <v>1</v>
      </c>
      <c r="W105" s="501">
        <f t="shared" si="14"/>
        <v>2</v>
      </c>
      <c r="X105" s="501">
        <f t="shared" si="15"/>
        <v>2</v>
      </c>
      <c r="Y105" s="473"/>
      <c r="Z105" s="531"/>
      <c r="AA105" s="531"/>
      <c r="AB105" s="531"/>
      <c r="AC105" s="531"/>
      <c r="AD105" s="531"/>
      <c r="AE105" s="501">
        <f t="shared" si="19"/>
        <v>0</v>
      </c>
    </row>
    <row r="106" spans="2:31" s="496" customFormat="1" ht="15" customHeight="1">
      <c r="B106" s="495" t="s">
        <v>44</v>
      </c>
      <c r="C106" s="87" t="s">
        <v>763</v>
      </c>
      <c r="D106" s="493"/>
      <c r="E106" s="494"/>
      <c r="F106" s="681"/>
      <c r="G106" s="511" t="s">
        <v>62</v>
      </c>
      <c r="H106" s="511"/>
      <c r="I106" s="500" t="s">
        <v>114</v>
      </c>
      <c r="J106" s="604"/>
      <c r="K106" s="605"/>
      <c r="L106" s="605"/>
      <c r="M106" s="605"/>
      <c r="N106" s="605"/>
      <c r="O106" s="605"/>
      <c r="P106" s="503">
        <f t="shared" si="20"/>
        <v>0</v>
      </c>
      <c r="Q106" s="605"/>
      <c r="R106" s="605"/>
      <c r="S106" s="605"/>
      <c r="T106" s="605"/>
      <c r="U106" s="489">
        <v>1</v>
      </c>
      <c r="V106" s="798"/>
      <c r="W106" s="503">
        <f t="shared" si="14"/>
        <v>1</v>
      </c>
      <c r="X106" s="503">
        <f t="shared" si="15"/>
        <v>1</v>
      </c>
      <c r="Y106" s="604"/>
      <c r="Z106" s="605"/>
      <c r="AA106" s="605"/>
      <c r="AB106" s="605"/>
      <c r="AC106" s="605"/>
      <c r="AD106" s="605"/>
      <c r="AE106" s="503">
        <f t="shared" si="19"/>
        <v>0</v>
      </c>
    </row>
    <row r="107" spans="2:31" s="496" customFormat="1" ht="15" customHeight="1">
      <c r="B107" s="495" t="s">
        <v>44</v>
      </c>
      <c r="C107" s="521" t="s">
        <v>283</v>
      </c>
      <c r="D107" s="493"/>
      <c r="E107" s="494"/>
      <c r="F107" s="681"/>
      <c r="G107" s="521" t="s">
        <v>7</v>
      </c>
      <c r="H107" s="521"/>
      <c r="I107" s="523" t="s">
        <v>137</v>
      </c>
      <c r="J107" s="485">
        <v>0.01</v>
      </c>
      <c r="K107" s="533">
        <v>0.01</v>
      </c>
      <c r="L107" s="533">
        <v>0.01</v>
      </c>
      <c r="M107" s="606"/>
      <c r="N107" s="606"/>
      <c r="O107" s="606"/>
      <c r="P107" s="502">
        <f t="shared" si="18"/>
        <v>0.03</v>
      </c>
      <c r="Q107" s="606"/>
      <c r="R107" s="606"/>
      <c r="S107" s="606"/>
      <c r="T107" s="606"/>
      <c r="U107" s="606"/>
      <c r="V107" s="606"/>
      <c r="W107" s="502">
        <f t="shared" si="14"/>
        <v>0</v>
      </c>
      <c r="X107" s="502">
        <f t="shared" si="15"/>
        <v>0.03</v>
      </c>
      <c r="Y107" s="504"/>
      <c r="Z107" s="606"/>
      <c r="AA107" s="606"/>
      <c r="AB107" s="606"/>
      <c r="AC107" s="606"/>
      <c r="AD107" s="606"/>
      <c r="AE107" s="502">
        <f t="shared" si="19"/>
        <v>0</v>
      </c>
    </row>
    <row r="108" spans="2:31" s="496" customFormat="1" ht="15" customHeight="1">
      <c r="B108" s="495" t="s">
        <v>44</v>
      </c>
      <c r="C108" s="521" t="s">
        <v>305</v>
      </c>
      <c r="D108" s="493"/>
      <c r="E108" s="494"/>
      <c r="F108" s="681"/>
      <c r="G108" s="610" t="s">
        <v>62</v>
      </c>
      <c r="H108" s="610" t="s">
        <v>211</v>
      </c>
      <c r="I108" s="611" t="s">
        <v>73</v>
      </c>
      <c r="J108" s="482">
        <v>0.1</v>
      </c>
      <c r="K108" s="531"/>
      <c r="L108" s="531"/>
      <c r="M108" s="531"/>
      <c r="N108" s="531"/>
      <c r="O108" s="531"/>
      <c r="P108" s="501">
        <f t="shared" si="18"/>
        <v>0.1</v>
      </c>
      <c r="Q108" s="531"/>
      <c r="R108" s="531"/>
      <c r="S108" s="531"/>
      <c r="T108" s="531"/>
      <c r="U108" s="189"/>
      <c r="V108" s="531"/>
      <c r="W108" s="501">
        <f t="shared" si="14"/>
        <v>0</v>
      </c>
      <c r="X108" s="501">
        <f t="shared" si="15"/>
        <v>0.1</v>
      </c>
      <c r="Y108" s="473"/>
      <c r="Z108" s="531"/>
      <c r="AA108" s="531"/>
      <c r="AB108" s="531"/>
      <c r="AC108" s="531"/>
      <c r="AD108" s="531"/>
      <c r="AE108" s="501">
        <f t="shared" si="19"/>
        <v>0</v>
      </c>
    </row>
    <row r="109" spans="2:31" s="496" customFormat="1" ht="15" customHeight="1">
      <c r="B109" s="495" t="s">
        <v>44</v>
      </c>
      <c r="C109" s="511" t="s">
        <v>284</v>
      </c>
      <c r="D109" s="493"/>
      <c r="E109" s="494"/>
      <c r="F109" s="681"/>
      <c r="G109" s="511" t="s">
        <v>62</v>
      </c>
      <c r="H109" s="511" t="s">
        <v>131</v>
      </c>
      <c r="I109" s="500" t="s">
        <v>24</v>
      </c>
      <c r="J109" s="604"/>
      <c r="K109" s="487">
        <v>1</v>
      </c>
      <c r="L109" s="605"/>
      <c r="M109" s="605"/>
      <c r="N109" s="605"/>
      <c r="O109" s="605"/>
      <c r="P109" s="503">
        <f t="shared" si="18"/>
        <v>1</v>
      </c>
      <c r="Q109" s="605"/>
      <c r="R109" s="605"/>
      <c r="S109" s="605"/>
      <c r="T109" s="605"/>
      <c r="U109" s="605"/>
      <c r="V109" s="605"/>
      <c r="W109" s="503">
        <f t="shared" si="14"/>
        <v>0</v>
      </c>
      <c r="X109" s="503">
        <f t="shared" si="15"/>
        <v>1</v>
      </c>
      <c r="Y109" s="604"/>
      <c r="Z109" s="605"/>
      <c r="AA109" s="605"/>
      <c r="AB109" s="605"/>
      <c r="AC109" s="605"/>
      <c r="AD109" s="605"/>
      <c r="AE109" s="503">
        <f t="shared" si="19"/>
        <v>0</v>
      </c>
    </row>
    <row r="110" spans="2:31" s="496" customFormat="1" ht="15" customHeight="1">
      <c r="B110" s="495" t="s">
        <v>44</v>
      </c>
      <c r="C110" s="521" t="s">
        <v>285</v>
      </c>
      <c r="D110" s="493"/>
      <c r="E110" s="494"/>
      <c r="F110" s="681"/>
      <c r="G110" s="521" t="s">
        <v>7</v>
      </c>
      <c r="H110" s="521"/>
      <c r="I110" s="523" t="s">
        <v>137</v>
      </c>
      <c r="J110" s="485">
        <v>0.01</v>
      </c>
      <c r="K110" s="533">
        <v>0.01</v>
      </c>
      <c r="L110" s="533">
        <v>0.01</v>
      </c>
      <c r="M110" s="606"/>
      <c r="N110" s="606"/>
      <c r="O110" s="606"/>
      <c r="P110" s="502">
        <f t="shared" si="18"/>
        <v>0.03</v>
      </c>
      <c r="Q110" s="606"/>
      <c r="R110" s="606"/>
      <c r="S110" s="606"/>
      <c r="T110" s="606"/>
      <c r="U110" s="606"/>
      <c r="V110" s="606"/>
      <c r="W110" s="502">
        <f t="shared" si="14"/>
        <v>0</v>
      </c>
      <c r="X110" s="502">
        <f t="shared" si="15"/>
        <v>0.03</v>
      </c>
      <c r="Y110" s="504"/>
      <c r="Z110" s="606"/>
      <c r="AA110" s="606"/>
      <c r="AB110" s="606"/>
      <c r="AC110" s="606"/>
      <c r="AD110" s="606"/>
      <c r="AE110" s="502">
        <f t="shared" si="19"/>
        <v>0</v>
      </c>
    </row>
    <row r="111" spans="2:31" s="496" customFormat="1" ht="15" customHeight="1">
      <c r="B111" s="495" t="s">
        <v>44</v>
      </c>
      <c r="C111" s="511" t="s">
        <v>285</v>
      </c>
      <c r="D111" s="493"/>
      <c r="E111" s="494"/>
      <c r="F111" s="681"/>
      <c r="G111" s="511" t="s">
        <v>62</v>
      </c>
      <c r="H111" s="511" t="s">
        <v>131</v>
      </c>
      <c r="I111" s="500" t="s">
        <v>24</v>
      </c>
      <c r="J111" s="604"/>
      <c r="K111" s="605"/>
      <c r="L111" s="487">
        <v>1</v>
      </c>
      <c r="M111" s="605"/>
      <c r="N111" s="605"/>
      <c r="O111" s="605"/>
      <c r="P111" s="503">
        <f t="shared" si="18"/>
        <v>1</v>
      </c>
      <c r="Q111" s="605"/>
      <c r="R111" s="605"/>
      <c r="S111" s="605"/>
      <c r="T111" s="605"/>
      <c r="U111" s="605"/>
      <c r="V111" s="605"/>
      <c r="W111" s="503">
        <f t="shared" si="14"/>
        <v>0</v>
      </c>
      <c r="X111" s="503">
        <f t="shared" si="15"/>
        <v>1</v>
      </c>
      <c r="Y111" s="604"/>
      <c r="Z111" s="605"/>
      <c r="AA111" s="605"/>
      <c r="AB111" s="605"/>
      <c r="AC111" s="605"/>
      <c r="AD111" s="605"/>
      <c r="AE111" s="503">
        <f t="shared" si="19"/>
        <v>0</v>
      </c>
    </row>
    <row r="112" spans="2:31" s="496" customFormat="1" ht="15" customHeight="1">
      <c r="B112" s="495" t="s">
        <v>44</v>
      </c>
      <c r="C112" s="521" t="s">
        <v>286</v>
      </c>
      <c r="D112" s="493"/>
      <c r="E112" s="494"/>
      <c r="F112" s="681"/>
      <c r="G112" s="521" t="s">
        <v>7</v>
      </c>
      <c r="H112" s="521"/>
      <c r="I112" s="523" t="s">
        <v>137</v>
      </c>
      <c r="J112" s="485">
        <v>0.01</v>
      </c>
      <c r="K112" s="533">
        <v>0.01</v>
      </c>
      <c r="L112" s="606"/>
      <c r="M112" s="606"/>
      <c r="N112" s="606"/>
      <c r="O112" s="606"/>
      <c r="P112" s="502">
        <f t="shared" si="18"/>
        <v>0.02</v>
      </c>
      <c r="Q112" s="606"/>
      <c r="R112" s="606"/>
      <c r="S112" s="606"/>
      <c r="T112" s="606"/>
      <c r="U112" s="606"/>
      <c r="V112" s="606"/>
      <c r="W112" s="502">
        <f t="shared" si="14"/>
        <v>0</v>
      </c>
      <c r="X112" s="502">
        <f t="shared" si="15"/>
        <v>0.02</v>
      </c>
      <c r="Y112" s="504"/>
      <c r="Z112" s="606"/>
      <c r="AA112" s="606"/>
      <c r="AB112" s="606"/>
      <c r="AC112" s="606"/>
      <c r="AD112" s="606"/>
      <c r="AE112" s="502">
        <f t="shared" si="19"/>
        <v>0</v>
      </c>
    </row>
    <row r="113" spans="2:31" s="496" customFormat="1" ht="15" customHeight="1">
      <c r="B113" s="495" t="s">
        <v>44</v>
      </c>
      <c r="C113" s="511" t="s">
        <v>287</v>
      </c>
      <c r="D113" s="493"/>
      <c r="E113" s="494"/>
      <c r="F113" s="681"/>
      <c r="G113" s="511" t="s">
        <v>62</v>
      </c>
      <c r="H113" s="511" t="s">
        <v>132</v>
      </c>
      <c r="I113" s="500" t="s">
        <v>102</v>
      </c>
      <c r="J113" s="488">
        <v>0.7</v>
      </c>
      <c r="K113" s="605"/>
      <c r="L113" s="605"/>
      <c r="M113" s="605"/>
      <c r="N113" s="605"/>
      <c r="O113" s="605"/>
      <c r="P113" s="503">
        <f t="shared" si="18"/>
        <v>0.7</v>
      </c>
      <c r="Q113" s="605"/>
      <c r="R113" s="605"/>
      <c r="S113" s="605"/>
      <c r="T113" s="605"/>
      <c r="U113" s="605"/>
      <c r="V113" s="605"/>
      <c r="W113" s="503">
        <f t="shared" si="14"/>
        <v>0</v>
      </c>
      <c r="X113" s="503">
        <f t="shared" si="15"/>
        <v>0.7</v>
      </c>
      <c r="Y113" s="604"/>
      <c r="Z113" s="605"/>
      <c r="AA113" s="605"/>
      <c r="AB113" s="605"/>
      <c r="AC113" s="605"/>
      <c r="AD113" s="605"/>
      <c r="AE113" s="503">
        <f t="shared" si="19"/>
        <v>0</v>
      </c>
    </row>
    <row r="114" spans="2:31" s="496" customFormat="1" ht="15" customHeight="1">
      <c r="B114" s="495" t="s">
        <v>44</v>
      </c>
      <c r="C114" s="521" t="s">
        <v>352</v>
      </c>
      <c r="D114" s="493"/>
      <c r="E114" s="494"/>
      <c r="F114" s="681"/>
      <c r="G114" s="521" t="s">
        <v>7</v>
      </c>
      <c r="H114" s="521"/>
      <c r="I114" s="523" t="s">
        <v>137</v>
      </c>
      <c r="J114" s="504"/>
      <c r="K114" s="606"/>
      <c r="L114" s="533">
        <v>0.01</v>
      </c>
      <c r="M114" s="606"/>
      <c r="N114" s="606"/>
      <c r="O114" s="606"/>
      <c r="P114" s="502">
        <f t="shared" si="18"/>
        <v>0.01</v>
      </c>
      <c r="Q114" s="606"/>
      <c r="R114" s="606"/>
      <c r="S114" s="606"/>
      <c r="T114" s="606"/>
      <c r="U114" s="606"/>
      <c r="V114" s="606"/>
      <c r="W114" s="502">
        <f t="shared" si="14"/>
        <v>0</v>
      </c>
      <c r="X114" s="502">
        <f t="shared" si="15"/>
        <v>0.01</v>
      </c>
      <c r="Y114" s="504"/>
      <c r="Z114" s="606"/>
      <c r="AA114" s="606"/>
      <c r="AB114" s="606"/>
      <c r="AC114" s="606"/>
      <c r="AD114" s="606"/>
      <c r="AE114" s="502">
        <f t="shared" si="19"/>
        <v>0</v>
      </c>
    </row>
    <row r="115" spans="2:31" s="496" customFormat="1" ht="15" customHeight="1">
      <c r="B115" s="495" t="s">
        <v>44</v>
      </c>
      <c r="C115" s="511" t="s">
        <v>353</v>
      </c>
      <c r="D115" s="493"/>
      <c r="E115" s="494"/>
      <c r="F115" s="681"/>
      <c r="G115" s="511" t="s">
        <v>62</v>
      </c>
      <c r="H115" s="511" t="s">
        <v>297</v>
      </c>
      <c r="I115" s="500" t="s">
        <v>24</v>
      </c>
      <c r="J115" s="604"/>
      <c r="K115" s="605"/>
      <c r="L115" s="487">
        <v>1</v>
      </c>
      <c r="M115" s="605"/>
      <c r="N115" s="605"/>
      <c r="O115" s="605"/>
      <c r="P115" s="503">
        <f t="shared" si="18"/>
        <v>1</v>
      </c>
      <c r="Q115" s="605"/>
      <c r="R115" s="605"/>
      <c r="S115" s="605"/>
      <c r="T115" s="605"/>
      <c r="U115" s="605"/>
      <c r="V115" s="605"/>
      <c r="W115" s="503">
        <f t="shared" si="14"/>
        <v>0</v>
      </c>
      <c r="X115" s="503">
        <f t="shared" si="15"/>
        <v>1</v>
      </c>
      <c r="Y115" s="604"/>
      <c r="Z115" s="605"/>
      <c r="AA115" s="605"/>
      <c r="AB115" s="605"/>
      <c r="AC115" s="605"/>
      <c r="AD115" s="605"/>
      <c r="AE115" s="503">
        <f t="shared" si="19"/>
        <v>0</v>
      </c>
    </row>
    <row r="116" spans="2:31" s="496" customFormat="1" ht="15" customHeight="1">
      <c r="B116" s="495" t="s">
        <v>44</v>
      </c>
      <c r="C116" s="521" t="s">
        <v>354</v>
      </c>
      <c r="D116" s="493"/>
      <c r="E116" s="494"/>
      <c r="F116" s="681"/>
      <c r="G116" s="521" t="s">
        <v>7</v>
      </c>
      <c r="H116" s="521"/>
      <c r="I116" s="523" t="s">
        <v>137</v>
      </c>
      <c r="J116" s="504"/>
      <c r="K116" s="606"/>
      <c r="L116" s="606"/>
      <c r="M116" s="606"/>
      <c r="N116" s="533">
        <v>0.01</v>
      </c>
      <c r="O116" s="606"/>
      <c r="P116" s="502">
        <f t="shared" si="18"/>
        <v>0.01</v>
      </c>
      <c r="Q116" s="606"/>
      <c r="R116" s="606"/>
      <c r="S116" s="606"/>
      <c r="T116" s="606"/>
      <c r="U116" s="606"/>
      <c r="V116" s="606"/>
      <c r="W116" s="502">
        <f t="shared" si="14"/>
        <v>0</v>
      </c>
      <c r="X116" s="502">
        <f t="shared" si="15"/>
        <v>0.01</v>
      </c>
      <c r="Y116" s="504"/>
      <c r="Z116" s="606"/>
      <c r="AA116" s="606"/>
      <c r="AB116" s="606"/>
      <c r="AC116" s="606"/>
      <c r="AD116" s="606"/>
      <c r="AE116" s="502">
        <f t="shared" si="19"/>
        <v>0</v>
      </c>
    </row>
    <row r="117" spans="2:31" s="496" customFormat="1" ht="15" customHeight="1">
      <c r="B117" s="495" t="s">
        <v>44</v>
      </c>
      <c r="C117" s="511" t="s">
        <v>354</v>
      </c>
      <c r="D117" s="493"/>
      <c r="E117" s="494"/>
      <c r="F117" s="681"/>
      <c r="G117" s="511" t="s">
        <v>62</v>
      </c>
      <c r="H117" s="511" t="s">
        <v>297</v>
      </c>
      <c r="I117" s="500" t="s">
        <v>24</v>
      </c>
      <c r="J117" s="604"/>
      <c r="K117" s="605"/>
      <c r="L117" s="605"/>
      <c r="M117" s="605"/>
      <c r="N117" s="615">
        <v>1</v>
      </c>
      <c r="O117" s="605"/>
      <c r="P117" s="503">
        <f t="shared" si="18"/>
        <v>1</v>
      </c>
      <c r="Q117" s="605"/>
      <c r="R117" s="605"/>
      <c r="S117" s="605"/>
      <c r="T117" s="605"/>
      <c r="U117" s="605"/>
      <c r="V117" s="605"/>
      <c r="W117" s="503">
        <f t="shared" si="14"/>
        <v>0</v>
      </c>
      <c r="X117" s="503">
        <f t="shared" si="15"/>
        <v>1</v>
      </c>
      <c r="Y117" s="604"/>
      <c r="Z117" s="605"/>
      <c r="AA117" s="605"/>
      <c r="AB117" s="605"/>
      <c r="AC117" s="605"/>
      <c r="AD117" s="605"/>
      <c r="AE117" s="503">
        <f t="shared" si="19"/>
        <v>0</v>
      </c>
    </row>
    <row r="118" spans="2:31" s="496" customFormat="1" ht="15" customHeight="1">
      <c r="B118" s="495" t="s">
        <v>44</v>
      </c>
      <c r="C118" s="521" t="s">
        <v>371</v>
      </c>
      <c r="D118" s="493"/>
      <c r="E118" s="494"/>
      <c r="F118" s="681"/>
      <c r="G118" s="521" t="s">
        <v>7</v>
      </c>
      <c r="H118" s="521"/>
      <c r="I118" s="523" t="s">
        <v>137</v>
      </c>
      <c r="J118" s="504"/>
      <c r="K118" s="606"/>
      <c r="L118" s="606"/>
      <c r="M118" s="606"/>
      <c r="N118" s="606"/>
      <c r="O118" s="533">
        <v>0.01</v>
      </c>
      <c r="P118" s="502">
        <f t="shared" si="18"/>
        <v>0.01</v>
      </c>
      <c r="Q118" s="606"/>
      <c r="R118" s="606"/>
      <c r="S118" s="606"/>
      <c r="T118" s="606"/>
      <c r="U118" s="606"/>
      <c r="V118" s="606"/>
      <c r="W118" s="502">
        <f t="shared" si="14"/>
        <v>0</v>
      </c>
      <c r="X118" s="502">
        <f t="shared" si="15"/>
        <v>0.01</v>
      </c>
      <c r="Y118" s="504"/>
      <c r="Z118" s="606"/>
      <c r="AA118" s="606"/>
      <c r="AB118" s="606"/>
      <c r="AC118" s="606"/>
      <c r="AD118" s="606"/>
      <c r="AE118" s="502">
        <f t="shared" ref="AE118:AE119" si="23">SUM(Y118:AD118)</f>
        <v>0</v>
      </c>
    </row>
    <row r="119" spans="2:31" s="496" customFormat="1" ht="15" customHeight="1">
      <c r="B119" s="495" t="s">
        <v>44</v>
      </c>
      <c r="C119" s="511" t="s">
        <v>371</v>
      </c>
      <c r="D119" s="493"/>
      <c r="E119" s="494"/>
      <c r="F119" s="681"/>
      <c r="G119" s="511" t="s">
        <v>62</v>
      </c>
      <c r="H119" s="511" t="s">
        <v>297</v>
      </c>
      <c r="I119" s="500" t="s">
        <v>24</v>
      </c>
      <c r="J119" s="604"/>
      <c r="K119" s="605"/>
      <c r="L119" s="605"/>
      <c r="M119" s="605"/>
      <c r="N119" s="605"/>
      <c r="O119" s="615">
        <v>1</v>
      </c>
      <c r="P119" s="503">
        <f t="shared" si="18"/>
        <v>1</v>
      </c>
      <c r="Q119" s="605"/>
      <c r="R119" s="605"/>
      <c r="S119" s="605"/>
      <c r="T119" s="605"/>
      <c r="U119" s="605"/>
      <c r="V119" s="605"/>
      <c r="W119" s="503">
        <f t="shared" si="14"/>
        <v>0</v>
      </c>
      <c r="X119" s="503">
        <f t="shared" si="15"/>
        <v>1</v>
      </c>
      <c r="Y119" s="604"/>
      <c r="Z119" s="605"/>
      <c r="AA119" s="605"/>
      <c r="AB119" s="605"/>
      <c r="AC119" s="605"/>
      <c r="AD119" s="605"/>
      <c r="AE119" s="503">
        <f t="shared" si="23"/>
        <v>0</v>
      </c>
    </row>
    <row r="120" spans="2:31" s="496" customFormat="1" ht="15" customHeight="1">
      <c r="B120" s="495" t="s">
        <v>44</v>
      </c>
      <c r="C120" s="83" t="s">
        <v>380</v>
      </c>
      <c r="D120" s="493"/>
      <c r="E120" s="494"/>
      <c r="F120" s="681"/>
      <c r="G120" s="97" t="s">
        <v>7</v>
      </c>
      <c r="H120" s="97"/>
      <c r="I120" s="109" t="s">
        <v>137</v>
      </c>
      <c r="J120" s="147"/>
      <c r="K120" s="145"/>
      <c r="L120" s="606"/>
      <c r="M120" s="606"/>
      <c r="N120" s="606"/>
      <c r="O120" s="606"/>
      <c r="P120" s="502">
        <f t="shared" si="18"/>
        <v>0</v>
      </c>
      <c r="Q120" s="533">
        <v>0.01</v>
      </c>
      <c r="R120" s="533">
        <v>0.01</v>
      </c>
      <c r="S120" s="533">
        <v>0.01</v>
      </c>
      <c r="T120" s="533">
        <v>0.01</v>
      </c>
      <c r="U120" s="533">
        <v>0.01</v>
      </c>
      <c r="V120" s="606"/>
      <c r="W120" s="502">
        <f t="shared" si="14"/>
        <v>0.05</v>
      </c>
      <c r="X120" s="502">
        <f t="shared" si="15"/>
        <v>0.05</v>
      </c>
      <c r="Y120" s="504"/>
      <c r="Z120" s="606"/>
      <c r="AA120" s="606"/>
      <c r="AB120" s="606"/>
      <c r="AC120" s="606"/>
      <c r="AD120" s="606"/>
      <c r="AE120" s="502">
        <f t="shared" ref="AE120:AE134" si="24">SUM(Y120:AD120)</f>
        <v>0</v>
      </c>
    </row>
    <row r="121" spans="2:31" s="496" customFormat="1" ht="15" customHeight="1">
      <c r="B121" s="495" t="s">
        <v>44</v>
      </c>
      <c r="C121" s="521" t="s">
        <v>380</v>
      </c>
      <c r="D121" s="493"/>
      <c r="E121" s="494"/>
      <c r="F121" s="681"/>
      <c r="G121" s="610" t="s">
        <v>7</v>
      </c>
      <c r="H121" s="610"/>
      <c r="I121" s="611" t="s">
        <v>137</v>
      </c>
      <c r="J121" s="473"/>
      <c r="K121" s="531"/>
      <c r="L121" s="531"/>
      <c r="M121" s="531"/>
      <c r="N121" s="531"/>
      <c r="O121" s="531"/>
      <c r="P121" s="501">
        <f t="shared" si="18"/>
        <v>0</v>
      </c>
      <c r="Q121" s="606"/>
      <c r="R121" s="606"/>
      <c r="S121" s="852">
        <v>0.01</v>
      </c>
      <c r="T121" s="852">
        <v>0.01</v>
      </c>
      <c r="U121" s="852">
        <v>0.01</v>
      </c>
      <c r="V121" s="852">
        <v>0.01</v>
      </c>
      <c r="W121" s="501">
        <f t="shared" si="14"/>
        <v>0.04</v>
      </c>
      <c r="X121" s="501">
        <f t="shared" si="15"/>
        <v>0.04</v>
      </c>
      <c r="Y121" s="473"/>
      <c r="Z121" s="531"/>
      <c r="AA121" s="531"/>
      <c r="AB121" s="531"/>
      <c r="AC121" s="531"/>
      <c r="AD121" s="531"/>
      <c r="AE121" s="501">
        <f t="shared" si="24"/>
        <v>0</v>
      </c>
    </row>
    <row r="122" spans="2:31" s="496" customFormat="1" ht="15" customHeight="1">
      <c r="B122" s="495" t="s">
        <v>44</v>
      </c>
      <c r="C122" s="610" t="s">
        <v>380</v>
      </c>
      <c r="D122" s="493"/>
      <c r="E122" s="494"/>
      <c r="F122" s="681"/>
      <c r="G122" s="610" t="s">
        <v>62</v>
      </c>
      <c r="H122" s="610" t="s">
        <v>206</v>
      </c>
      <c r="I122" s="611" t="s">
        <v>170</v>
      </c>
      <c r="J122" s="473"/>
      <c r="K122" s="531"/>
      <c r="L122" s="531"/>
      <c r="M122" s="531"/>
      <c r="N122" s="531"/>
      <c r="O122" s="531"/>
      <c r="P122" s="501">
        <f t="shared" si="18"/>
        <v>0</v>
      </c>
      <c r="Q122" s="613">
        <v>0.2</v>
      </c>
      <c r="R122" s="613">
        <v>0.2</v>
      </c>
      <c r="S122" s="534">
        <v>0.1</v>
      </c>
      <c r="T122" s="510">
        <v>0.1</v>
      </c>
      <c r="U122" s="510">
        <v>0.1</v>
      </c>
      <c r="V122" s="531"/>
      <c r="W122" s="501">
        <f t="shared" si="14"/>
        <v>0.7</v>
      </c>
      <c r="X122" s="501">
        <f t="shared" si="15"/>
        <v>0.7</v>
      </c>
      <c r="Y122" s="473"/>
      <c r="Z122" s="531"/>
      <c r="AA122" s="531"/>
      <c r="AB122" s="531"/>
      <c r="AC122" s="531"/>
      <c r="AD122" s="531"/>
      <c r="AE122" s="501">
        <f t="shared" si="24"/>
        <v>0</v>
      </c>
    </row>
    <row r="123" spans="2:31" s="496" customFormat="1" ht="15" customHeight="1">
      <c r="B123" s="495" t="s">
        <v>44</v>
      </c>
      <c r="C123" s="521" t="s">
        <v>380</v>
      </c>
      <c r="D123" s="493"/>
      <c r="E123" s="494"/>
      <c r="F123" s="681"/>
      <c r="G123" s="610" t="s">
        <v>62</v>
      </c>
      <c r="H123" s="610" t="s">
        <v>723</v>
      </c>
      <c r="I123" s="611" t="s">
        <v>724</v>
      </c>
      <c r="J123" s="473"/>
      <c r="K123" s="531"/>
      <c r="L123" s="531"/>
      <c r="M123" s="531"/>
      <c r="N123" s="531"/>
      <c r="O123" s="531"/>
      <c r="P123" s="501">
        <f t="shared" si="18"/>
        <v>0</v>
      </c>
      <c r="Q123" s="531"/>
      <c r="R123" s="613">
        <v>1</v>
      </c>
      <c r="S123" s="613">
        <v>1</v>
      </c>
      <c r="T123" s="510">
        <v>1</v>
      </c>
      <c r="U123" s="510">
        <v>1</v>
      </c>
      <c r="V123" s="531"/>
      <c r="W123" s="501">
        <f t="shared" si="14"/>
        <v>4</v>
      </c>
      <c r="X123" s="501">
        <f t="shared" si="15"/>
        <v>4</v>
      </c>
      <c r="Y123" s="473"/>
      <c r="Z123" s="531"/>
      <c r="AA123" s="531"/>
      <c r="AB123" s="531"/>
      <c r="AC123" s="531"/>
      <c r="AD123" s="531"/>
      <c r="AE123" s="501">
        <f t="shared" ref="AE123" si="25">SUM(Y123:AD123)</f>
        <v>0</v>
      </c>
    </row>
    <row r="124" spans="2:31" s="496" customFormat="1" ht="15" customHeight="1">
      <c r="B124" s="495" t="s">
        <v>44</v>
      </c>
      <c r="C124" s="521" t="s">
        <v>380</v>
      </c>
      <c r="D124" s="493"/>
      <c r="E124" s="494"/>
      <c r="F124" s="681"/>
      <c r="G124" s="610" t="s">
        <v>62</v>
      </c>
      <c r="H124" s="610" t="s">
        <v>206</v>
      </c>
      <c r="I124" s="611" t="s">
        <v>24</v>
      </c>
      <c r="J124" s="473"/>
      <c r="K124" s="531"/>
      <c r="L124" s="531"/>
      <c r="M124" s="531"/>
      <c r="N124" s="531"/>
      <c r="O124" s="531"/>
      <c r="P124" s="501">
        <f t="shared" si="18"/>
        <v>0</v>
      </c>
      <c r="Q124" s="613">
        <v>1</v>
      </c>
      <c r="R124" s="613">
        <v>2</v>
      </c>
      <c r="S124" s="613">
        <v>2</v>
      </c>
      <c r="T124" s="510">
        <v>2</v>
      </c>
      <c r="U124" s="510">
        <v>2</v>
      </c>
      <c r="V124" s="531"/>
      <c r="W124" s="501">
        <f t="shared" si="14"/>
        <v>9</v>
      </c>
      <c r="X124" s="501">
        <f t="shared" si="15"/>
        <v>9</v>
      </c>
      <c r="Y124" s="473"/>
      <c r="Z124" s="531"/>
      <c r="AA124" s="531"/>
      <c r="AB124" s="531"/>
      <c r="AC124" s="531"/>
      <c r="AD124" s="531"/>
      <c r="AE124" s="501">
        <f t="shared" si="24"/>
        <v>0</v>
      </c>
    </row>
    <row r="125" spans="2:31" s="496" customFormat="1" ht="15" customHeight="1">
      <c r="B125" s="495" t="s">
        <v>44</v>
      </c>
      <c r="C125" s="511" t="s">
        <v>380</v>
      </c>
      <c r="D125" s="493"/>
      <c r="E125" s="494"/>
      <c r="F125" s="681"/>
      <c r="G125" s="511" t="s">
        <v>62</v>
      </c>
      <c r="H125" s="511" t="s">
        <v>370</v>
      </c>
      <c r="I125" s="500" t="s">
        <v>24</v>
      </c>
      <c r="J125" s="604"/>
      <c r="K125" s="605"/>
      <c r="L125" s="605"/>
      <c r="M125" s="605"/>
      <c r="N125" s="605"/>
      <c r="O125" s="605"/>
      <c r="P125" s="503">
        <f t="shared" si="18"/>
        <v>0</v>
      </c>
      <c r="Q125" s="678">
        <v>1</v>
      </c>
      <c r="R125" s="615">
        <v>1</v>
      </c>
      <c r="S125" s="615">
        <v>1</v>
      </c>
      <c r="T125" s="853">
        <v>1</v>
      </c>
      <c r="U125" s="853">
        <v>1</v>
      </c>
      <c r="V125" s="605"/>
      <c r="W125" s="503">
        <f t="shared" si="14"/>
        <v>5</v>
      </c>
      <c r="X125" s="503">
        <f t="shared" si="15"/>
        <v>5</v>
      </c>
      <c r="Y125" s="604"/>
      <c r="Z125" s="605"/>
      <c r="AA125" s="605"/>
      <c r="AB125" s="605"/>
      <c r="AC125" s="605"/>
      <c r="AD125" s="605"/>
      <c r="AE125" s="503">
        <f t="shared" si="24"/>
        <v>0</v>
      </c>
    </row>
    <row r="126" spans="2:31" s="496" customFormat="1" ht="15" customHeight="1">
      <c r="B126" s="495" t="s">
        <v>44</v>
      </c>
      <c r="C126" s="521" t="s">
        <v>381</v>
      </c>
      <c r="D126" s="493"/>
      <c r="E126" s="494"/>
      <c r="F126" s="681"/>
      <c r="G126" s="521" t="s">
        <v>7</v>
      </c>
      <c r="H126" s="521"/>
      <c r="I126" s="523" t="s">
        <v>137</v>
      </c>
      <c r="J126" s="504"/>
      <c r="K126" s="606"/>
      <c r="L126" s="516"/>
      <c r="M126" s="516"/>
      <c r="N126" s="516"/>
      <c r="O126" s="516"/>
      <c r="P126" s="502">
        <f t="shared" si="18"/>
        <v>0</v>
      </c>
      <c r="Q126" s="606"/>
      <c r="R126" s="606"/>
      <c r="S126" s="606"/>
      <c r="T126" s="606"/>
      <c r="U126" s="486">
        <v>0.01</v>
      </c>
      <c r="V126" s="486">
        <v>0.01</v>
      </c>
      <c r="W126" s="502">
        <f t="shared" si="14"/>
        <v>0.02</v>
      </c>
      <c r="X126" s="502">
        <f t="shared" si="15"/>
        <v>0.02</v>
      </c>
      <c r="Y126" s="504"/>
      <c r="Z126" s="606"/>
      <c r="AA126" s="606"/>
      <c r="AB126" s="606"/>
      <c r="AC126" s="606"/>
      <c r="AD126" s="606"/>
      <c r="AE126" s="502">
        <f t="shared" si="24"/>
        <v>0</v>
      </c>
    </row>
    <row r="127" spans="2:31" s="496" customFormat="1" ht="15" customHeight="1">
      <c r="B127" s="495" t="s">
        <v>44</v>
      </c>
      <c r="C127" s="610" t="s">
        <v>381</v>
      </c>
      <c r="D127" s="493"/>
      <c r="E127" s="494"/>
      <c r="F127" s="681"/>
      <c r="G127" s="610" t="s">
        <v>7</v>
      </c>
      <c r="H127" s="610"/>
      <c r="I127" s="611" t="s">
        <v>445</v>
      </c>
      <c r="J127" s="473"/>
      <c r="K127" s="531"/>
      <c r="L127" s="529"/>
      <c r="M127" s="529"/>
      <c r="N127" s="529"/>
      <c r="O127" s="529"/>
      <c r="P127" s="501">
        <f t="shared" si="18"/>
        <v>0</v>
      </c>
      <c r="Q127" s="531"/>
      <c r="R127" s="531"/>
      <c r="S127" s="531"/>
      <c r="T127" s="531"/>
      <c r="U127" s="531"/>
      <c r="V127" s="607">
        <v>1</v>
      </c>
      <c r="W127" s="501">
        <f t="shared" si="14"/>
        <v>1</v>
      </c>
      <c r="X127" s="501">
        <f t="shared" si="15"/>
        <v>1</v>
      </c>
      <c r="Y127" s="473"/>
      <c r="Z127" s="531"/>
      <c r="AA127" s="531"/>
      <c r="AB127" s="531"/>
      <c r="AC127" s="531"/>
      <c r="AD127" s="531"/>
      <c r="AE127" s="501">
        <f t="shared" si="24"/>
        <v>0</v>
      </c>
    </row>
    <row r="128" spans="2:31" s="496" customFormat="1" ht="15" customHeight="1">
      <c r="B128" s="495" t="s">
        <v>44</v>
      </c>
      <c r="C128" s="610" t="s">
        <v>381</v>
      </c>
      <c r="D128" s="493"/>
      <c r="E128" s="494"/>
      <c r="F128" s="681"/>
      <c r="G128" s="610" t="s">
        <v>62</v>
      </c>
      <c r="H128" s="610"/>
      <c r="I128" s="611" t="s">
        <v>331</v>
      </c>
      <c r="J128" s="473"/>
      <c r="K128" s="531"/>
      <c r="L128" s="529"/>
      <c r="M128" s="529"/>
      <c r="N128" s="529"/>
      <c r="O128" s="529"/>
      <c r="P128" s="501">
        <f t="shared" si="18"/>
        <v>0</v>
      </c>
      <c r="Q128" s="531"/>
      <c r="R128" s="531"/>
      <c r="S128" s="531"/>
      <c r="T128" s="531"/>
      <c r="U128" s="607">
        <v>1</v>
      </c>
      <c r="V128" s="531"/>
      <c r="W128" s="501">
        <f t="shared" si="14"/>
        <v>1</v>
      </c>
      <c r="X128" s="501">
        <f t="shared" si="15"/>
        <v>1</v>
      </c>
      <c r="Y128" s="473"/>
      <c r="Z128" s="531"/>
      <c r="AA128" s="531"/>
      <c r="AB128" s="531"/>
      <c r="AC128" s="531"/>
      <c r="AD128" s="531"/>
      <c r="AE128" s="501">
        <f t="shared" ref="AE128" si="26">SUM(Y128:AD128)</f>
        <v>0</v>
      </c>
    </row>
    <row r="129" spans="2:31" s="496" customFormat="1" ht="15" customHeight="1">
      <c r="B129" s="495" t="s">
        <v>44</v>
      </c>
      <c r="C129" s="610" t="s">
        <v>381</v>
      </c>
      <c r="D129" s="493"/>
      <c r="E129" s="494"/>
      <c r="F129" s="681"/>
      <c r="G129" s="610" t="s">
        <v>62</v>
      </c>
      <c r="H129" s="610"/>
      <c r="I129" s="611" t="s">
        <v>184</v>
      </c>
      <c r="J129" s="473"/>
      <c r="K129" s="531"/>
      <c r="L129" s="529"/>
      <c r="M129" s="529"/>
      <c r="N129" s="529"/>
      <c r="O129" s="529"/>
      <c r="P129" s="501">
        <f t="shared" si="18"/>
        <v>0</v>
      </c>
      <c r="Q129" s="531"/>
      <c r="R129" s="531"/>
      <c r="S129" s="531"/>
      <c r="T129" s="531"/>
      <c r="U129" s="529"/>
      <c r="V129" s="529"/>
      <c r="W129" s="501">
        <f t="shared" si="14"/>
        <v>0</v>
      </c>
      <c r="X129" s="501">
        <f t="shared" si="15"/>
        <v>0</v>
      </c>
      <c r="Y129" s="473"/>
      <c r="Z129" s="531"/>
      <c r="AA129" s="531"/>
      <c r="AB129" s="531"/>
      <c r="AC129" s="531"/>
      <c r="AD129" s="531"/>
      <c r="AE129" s="501">
        <f t="shared" si="24"/>
        <v>0</v>
      </c>
    </row>
    <row r="130" spans="2:31" s="496" customFormat="1" ht="15" customHeight="1">
      <c r="B130" s="495" t="s">
        <v>44</v>
      </c>
      <c r="C130" s="87" t="s">
        <v>381</v>
      </c>
      <c r="D130" s="493"/>
      <c r="E130" s="494"/>
      <c r="F130" s="681"/>
      <c r="G130" s="87" t="s">
        <v>62</v>
      </c>
      <c r="H130" s="87"/>
      <c r="I130" s="612" t="s">
        <v>331</v>
      </c>
      <c r="J130" s="155"/>
      <c r="K130" s="535"/>
      <c r="L130" s="428"/>
      <c r="M130" s="428"/>
      <c r="N130" s="428"/>
      <c r="O130" s="535"/>
      <c r="P130" s="152">
        <f t="shared" si="18"/>
        <v>0</v>
      </c>
      <c r="Q130" s="535"/>
      <c r="R130" s="535"/>
      <c r="S130" s="535"/>
      <c r="T130" s="535"/>
      <c r="U130" s="428"/>
      <c r="V130" s="535"/>
      <c r="W130" s="152">
        <f t="shared" si="14"/>
        <v>0</v>
      </c>
      <c r="X130" s="152">
        <f t="shared" si="15"/>
        <v>0</v>
      </c>
      <c r="Y130" s="155"/>
      <c r="Z130" s="535"/>
      <c r="AA130" s="535"/>
      <c r="AB130" s="535"/>
      <c r="AC130" s="535"/>
      <c r="AD130" s="535"/>
      <c r="AE130" s="152">
        <f t="shared" si="24"/>
        <v>0</v>
      </c>
    </row>
    <row r="131" spans="2:31" s="496" customFormat="1" ht="15" customHeight="1">
      <c r="B131" s="495" t="s">
        <v>44</v>
      </c>
      <c r="C131" s="521" t="s">
        <v>382</v>
      </c>
      <c r="D131" s="493"/>
      <c r="E131" s="494"/>
      <c r="F131" s="681"/>
      <c r="G131" s="521" t="s">
        <v>7</v>
      </c>
      <c r="H131" s="521"/>
      <c r="I131" s="523" t="s">
        <v>137</v>
      </c>
      <c r="J131" s="504"/>
      <c r="K131" s="606"/>
      <c r="L131" s="516"/>
      <c r="M131" s="516"/>
      <c r="N131" s="516"/>
      <c r="O131" s="516"/>
      <c r="P131" s="502">
        <f t="shared" si="18"/>
        <v>0</v>
      </c>
      <c r="Q131" s="606"/>
      <c r="R131" s="606"/>
      <c r="S131" s="606"/>
      <c r="T131" s="716"/>
      <c r="U131" s="716"/>
      <c r="V131" s="606"/>
      <c r="W131" s="502">
        <f t="shared" si="14"/>
        <v>0</v>
      </c>
      <c r="X131" s="502">
        <f t="shared" si="15"/>
        <v>0</v>
      </c>
      <c r="Y131" s="504"/>
      <c r="Z131" s="606"/>
      <c r="AA131" s="606"/>
      <c r="AB131" s="606"/>
      <c r="AC131" s="606"/>
      <c r="AD131" s="606"/>
      <c r="AE131" s="502">
        <f t="shared" si="24"/>
        <v>0</v>
      </c>
    </row>
    <row r="132" spans="2:31" s="496" customFormat="1" ht="15" customHeight="1">
      <c r="B132" s="495" t="s">
        <v>44</v>
      </c>
      <c r="C132" s="610" t="s">
        <v>383</v>
      </c>
      <c r="D132" s="493"/>
      <c r="E132" s="494"/>
      <c r="F132" s="681"/>
      <c r="G132" s="610" t="s">
        <v>62</v>
      </c>
      <c r="H132" s="610"/>
      <c r="I132" s="611" t="s">
        <v>114</v>
      </c>
      <c r="J132" s="473"/>
      <c r="K132" s="531"/>
      <c r="L132" s="529"/>
      <c r="M132" s="529"/>
      <c r="N132" s="529"/>
      <c r="O132" s="529"/>
      <c r="P132" s="501">
        <f t="shared" si="18"/>
        <v>0</v>
      </c>
      <c r="Q132" s="531"/>
      <c r="R132" s="531"/>
      <c r="S132" s="531"/>
      <c r="T132" s="517"/>
      <c r="U132" s="517"/>
      <c r="V132" s="531"/>
      <c r="W132" s="501">
        <f t="shared" si="14"/>
        <v>0</v>
      </c>
      <c r="X132" s="501">
        <f t="shared" si="15"/>
        <v>0</v>
      </c>
      <c r="Y132" s="473"/>
      <c r="Z132" s="531"/>
      <c r="AA132" s="531"/>
      <c r="AB132" s="531"/>
      <c r="AC132" s="531"/>
      <c r="AD132" s="531"/>
      <c r="AE132" s="501">
        <f t="shared" si="24"/>
        <v>0</v>
      </c>
    </row>
    <row r="133" spans="2:31" s="496" customFormat="1" ht="15" customHeight="1">
      <c r="B133" s="495" t="s">
        <v>44</v>
      </c>
      <c r="C133" s="610" t="s">
        <v>383</v>
      </c>
      <c r="D133" s="493"/>
      <c r="E133" s="494"/>
      <c r="F133" s="681"/>
      <c r="G133" s="610" t="s">
        <v>62</v>
      </c>
      <c r="H133" s="610"/>
      <c r="I133" s="611" t="s">
        <v>120</v>
      </c>
      <c r="J133" s="473"/>
      <c r="K133" s="531"/>
      <c r="L133" s="529"/>
      <c r="M133" s="529"/>
      <c r="N133" s="529"/>
      <c r="O133" s="529"/>
      <c r="P133" s="501">
        <f t="shared" si="18"/>
        <v>0</v>
      </c>
      <c r="Q133" s="531"/>
      <c r="R133" s="531"/>
      <c r="S133" s="531"/>
      <c r="T133" s="531"/>
      <c r="U133" s="531"/>
      <c r="V133" s="531"/>
      <c r="W133" s="501">
        <f t="shared" si="14"/>
        <v>0</v>
      </c>
      <c r="X133" s="501">
        <f t="shared" si="15"/>
        <v>0</v>
      </c>
      <c r="Y133" s="473"/>
      <c r="Z133" s="531"/>
      <c r="AA133" s="531"/>
      <c r="AB133" s="531"/>
      <c r="AC133" s="531"/>
      <c r="AD133" s="531"/>
      <c r="AE133" s="501">
        <f t="shared" si="24"/>
        <v>0</v>
      </c>
    </row>
    <row r="134" spans="2:31" s="496" customFormat="1" ht="15" customHeight="1">
      <c r="B134" s="495" t="s">
        <v>44</v>
      </c>
      <c r="C134" s="87" t="s">
        <v>383</v>
      </c>
      <c r="D134" s="493"/>
      <c r="E134" s="494"/>
      <c r="F134" s="681"/>
      <c r="G134" s="87" t="s">
        <v>62</v>
      </c>
      <c r="H134" s="87"/>
      <c r="I134" s="612" t="s">
        <v>114</v>
      </c>
      <c r="J134" s="155"/>
      <c r="K134" s="535"/>
      <c r="L134" s="428"/>
      <c r="M134" s="428"/>
      <c r="N134" s="428"/>
      <c r="O134" s="535"/>
      <c r="P134" s="152">
        <f t="shared" si="18"/>
        <v>0</v>
      </c>
      <c r="Q134" s="535"/>
      <c r="R134" s="535"/>
      <c r="S134" s="535"/>
      <c r="T134" s="535"/>
      <c r="U134" s="535"/>
      <c r="V134" s="535"/>
      <c r="W134" s="152">
        <f t="shared" si="14"/>
        <v>0</v>
      </c>
      <c r="X134" s="152">
        <f t="shared" si="15"/>
        <v>0</v>
      </c>
      <c r="Y134" s="155"/>
      <c r="Z134" s="535"/>
      <c r="AA134" s="535"/>
      <c r="AB134" s="535"/>
      <c r="AC134" s="535"/>
      <c r="AD134" s="535"/>
      <c r="AE134" s="152">
        <f t="shared" si="24"/>
        <v>0</v>
      </c>
    </row>
    <row r="135" spans="2:31" s="496" customFormat="1" ht="15" customHeight="1">
      <c r="B135" s="495" t="s">
        <v>44</v>
      </c>
      <c r="C135" s="521" t="s">
        <v>343</v>
      </c>
      <c r="D135" s="493"/>
      <c r="E135" s="494"/>
      <c r="F135" s="681"/>
      <c r="G135" s="521" t="s">
        <v>7</v>
      </c>
      <c r="H135" s="521"/>
      <c r="I135" s="523" t="s">
        <v>71</v>
      </c>
      <c r="J135" s="504"/>
      <c r="K135" s="606"/>
      <c r="L135" s="516"/>
      <c r="M135" s="533">
        <v>0.01</v>
      </c>
      <c r="N135" s="533">
        <v>0.01</v>
      </c>
      <c r="O135" s="533">
        <v>0.01</v>
      </c>
      <c r="P135" s="502">
        <f t="shared" si="18"/>
        <v>0.03</v>
      </c>
      <c r="Q135" s="533">
        <v>0.01</v>
      </c>
      <c r="R135" s="533">
        <v>0.01</v>
      </c>
      <c r="S135" s="606"/>
      <c r="T135" s="606"/>
      <c r="U135" s="606"/>
      <c r="V135" s="606"/>
      <c r="W135" s="502">
        <f t="shared" si="14"/>
        <v>0.02</v>
      </c>
      <c r="X135" s="502">
        <f t="shared" si="15"/>
        <v>0.05</v>
      </c>
      <c r="Y135" s="504"/>
      <c r="Z135" s="606"/>
      <c r="AA135" s="606"/>
      <c r="AB135" s="606"/>
      <c r="AC135" s="606"/>
      <c r="AD135" s="606"/>
      <c r="AE135" s="502">
        <f t="shared" si="19"/>
        <v>0</v>
      </c>
    </row>
    <row r="136" spans="2:31" s="496" customFormat="1" ht="15" customHeight="1">
      <c r="B136" s="495" t="s">
        <v>44</v>
      </c>
      <c r="C136" s="610" t="s">
        <v>343</v>
      </c>
      <c r="D136" s="493"/>
      <c r="E136" s="494"/>
      <c r="F136" s="681"/>
      <c r="G136" s="610" t="s">
        <v>7</v>
      </c>
      <c r="H136" s="610"/>
      <c r="I136" s="524" t="s">
        <v>344</v>
      </c>
      <c r="J136" s="473"/>
      <c r="K136" s="531"/>
      <c r="L136" s="529"/>
      <c r="M136" s="529"/>
      <c r="N136" s="534">
        <v>0.6</v>
      </c>
      <c r="O136" s="534">
        <v>0.5</v>
      </c>
      <c r="P136" s="501">
        <f t="shared" si="18"/>
        <v>1.1000000000000001</v>
      </c>
      <c r="Q136" s="531"/>
      <c r="R136" s="531"/>
      <c r="S136" s="531"/>
      <c r="T136" s="531"/>
      <c r="U136" s="531"/>
      <c r="V136" s="531"/>
      <c r="W136" s="501">
        <f t="shared" si="14"/>
        <v>0</v>
      </c>
      <c r="X136" s="501">
        <f t="shared" si="15"/>
        <v>1.1000000000000001</v>
      </c>
      <c r="Y136" s="473"/>
      <c r="Z136" s="531"/>
      <c r="AA136" s="531"/>
      <c r="AB136" s="531"/>
      <c r="AC136" s="531"/>
      <c r="AD136" s="531"/>
      <c r="AE136" s="501">
        <f t="shared" si="19"/>
        <v>0</v>
      </c>
    </row>
    <row r="137" spans="2:31" s="496" customFormat="1" ht="15" customHeight="1">
      <c r="B137" s="495" t="s">
        <v>44</v>
      </c>
      <c r="C137" s="610" t="s">
        <v>343</v>
      </c>
      <c r="D137" s="493"/>
      <c r="E137" s="494"/>
      <c r="F137" s="681"/>
      <c r="G137" s="610" t="s">
        <v>7</v>
      </c>
      <c r="H137" s="610"/>
      <c r="I137" s="611" t="s">
        <v>445</v>
      </c>
      <c r="J137" s="473"/>
      <c r="K137" s="531"/>
      <c r="L137" s="529"/>
      <c r="M137" s="531"/>
      <c r="N137" s="531"/>
      <c r="O137" s="534">
        <v>0.85</v>
      </c>
      <c r="P137" s="501">
        <f t="shared" si="18"/>
        <v>0.85</v>
      </c>
      <c r="Q137" s="531"/>
      <c r="R137" s="531"/>
      <c r="S137" s="531"/>
      <c r="T137" s="531"/>
      <c r="U137" s="531"/>
      <c r="V137" s="531"/>
      <c r="W137" s="501">
        <f t="shared" si="14"/>
        <v>0</v>
      </c>
      <c r="X137" s="501">
        <f t="shared" si="15"/>
        <v>0.85</v>
      </c>
      <c r="Y137" s="473"/>
      <c r="Z137" s="531"/>
      <c r="AA137" s="531"/>
      <c r="AB137" s="531"/>
      <c r="AC137" s="531"/>
      <c r="AD137" s="531"/>
      <c r="AE137" s="501">
        <f t="shared" ref="AE137" si="27">SUM(Y137:AD137)</f>
        <v>0</v>
      </c>
    </row>
    <row r="138" spans="2:31" s="496" customFormat="1" ht="15" customHeight="1">
      <c r="B138" s="495" t="s">
        <v>44</v>
      </c>
      <c r="C138" s="610" t="s">
        <v>343</v>
      </c>
      <c r="D138" s="493"/>
      <c r="E138" s="494"/>
      <c r="F138" s="681"/>
      <c r="G138" s="610" t="s">
        <v>62</v>
      </c>
      <c r="H138" s="610" t="s">
        <v>49</v>
      </c>
      <c r="I138" s="611" t="s">
        <v>345</v>
      </c>
      <c r="J138" s="473"/>
      <c r="K138" s="531"/>
      <c r="L138" s="529"/>
      <c r="M138" s="534">
        <v>0.05</v>
      </c>
      <c r="N138" s="657"/>
      <c r="O138" s="613">
        <v>0.2</v>
      </c>
      <c r="P138" s="501">
        <f t="shared" si="18"/>
        <v>0.25</v>
      </c>
      <c r="Q138" s="613">
        <v>0.2</v>
      </c>
      <c r="R138" s="613">
        <v>0.2</v>
      </c>
      <c r="S138" s="531"/>
      <c r="T138" s="531"/>
      <c r="U138" s="531"/>
      <c r="V138" s="531"/>
      <c r="W138" s="501">
        <f t="shared" si="14"/>
        <v>0.4</v>
      </c>
      <c r="X138" s="501">
        <f t="shared" si="15"/>
        <v>0.65</v>
      </c>
      <c r="Y138" s="473"/>
      <c r="Z138" s="531"/>
      <c r="AA138" s="531"/>
      <c r="AB138" s="531"/>
      <c r="AC138" s="531"/>
      <c r="AD138" s="531"/>
      <c r="AE138" s="501">
        <f t="shared" si="19"/>
        <v>0</v>
      </c>
    </row>
    <row r="139" spans="2:31" s="496" customFormat="1" ht="15" customHeight="1">
      <c r="B139" s="495" t="s">
        <v>44</v>
      </c>
      <c r="C139" s="610" t="s">
        <v>343</v>
      </c>
      <c r="D139" s="493"/>
      <c r="E139" s="494"/>
      <c r="F139" s="681"/>
      <c r="G139" s="610" t="s">
        <v>62</v>
      </c>
      <c r="H139" s="610" t="s">
        <v>103</v>
      </c>
      <c r="I139" s="611" t="s">
        <v>97</v>
      </c>
      <c r="J139" s="473"/>
      <c r="K139" s="531"/>
      <c r="L139" s="529"/>
      <c r="M139" s="534">
        <v>0.05</v>
      </c>
      <c r="N139" s="613">
        <v>0.6</v>
      </c>
      <c r="O139" s="613">
        <v>0.2</v>
      </c>
      <c r="P139" s="501">
        <f t="shared" si="18"/>
        <v>0.85000000000000009</v>
      </c>
      <c r="Q139" s="613">
        <v>0.2</v>
      </c>
      <c r="R139" s="613">
        <v>0.3</v>
      </c>
      <c r="S139" s="531"/>
      <c r="T139" s="531"/>
      <c r="U139" s="531"/>
      <c r="V139" s="531"/>
      <c r="W139" s="501">
        <f t="shared" si="14"/>
        <v>0.5</v>
      </c>
      <c r="X139" s="501">
        <f t="shared" si="15"/>
        <v>1.35</v>
      </c>
      <c r="Y139" s="473"/>
      <c r="Z139" s="531"/>
      <c r="AA139" s="531"/>
      <c r="AB139" s="531"/>
      <c r="AC139" s="531"/>
      <c r="AD139" s="531"/>
      <c r="AE139" s="501">
        <f t="shared" si="19"/>
        <v>0</v>
      </c>
    </row>
    <row r="140" spans="2:31" s="496" customFormat="1" ht="15" customHeight="1">
      <c r="B140" s="495" t="s">
        <v>44</v>
      </c>
      <c r="C140" s="87" t="s">
        <v>343</v>
      </c>
      <c r="D140" s="493"/>
      <c r="E140" s="494"/>
      <c r="F140" s="681"/>
      <c r="G140" s="87" t="s">
        <v>62</v>
      </c>
      <c r="H140" s="610" t="s">
        <v>49</v>
      </c>
      <c r="I140" s="612" t="s">
        <v>197</v>
      </c>
      <c r="J140" s="155"/>
      <c r="K140" s="535"/>
      <c r="L140" s="428"/>
      <c r="M140" s="605"/>
      <c r="N140" s="605"/>
      <c r="O140" s="616">
        <v>1</v>
      </c>
      <c r="P140" s="152">
        <f t="shared" si="18"/>
        <v>1</v>
      </c>
      <c r="Q140" s="618">
        <v>1</v>
      </c>
      <c r="R140" s="535"/>
      <c r="S140" s="535"/>
      <c r="T140" s="535"/>
      <c r="U140" s="535"/>
      <c r="V140" s="535"/>
      <c r="W140" s="152">
        <f t="shared" si="14"/>
        <v>1</v>
      </c>
      <c r="X140" s="152">
        <f t="shared" si="15"/>
        <v>2</v>
      </c>
      <c r="Y140" s="155"/>
      <c r="Z140" s="535"/>
      <c r="AA140" s="535"/>
      <c r="AB140" s="535"/>
      <c r="AC140" s="535"/>
      <c r="AD140" s="535"/>
      <c r="AE140" s="152">
        <f t="shared" si="19"/>
        <v>0</v>
      </c>
    </row>
    <row r="141" spans="2:31" s="496" customFormat="1" ht="15" customHeight="1">
      <c r="B141" s="495" t="s">
        <v>44</v>
      </c>
      <c r="C141" s="83" t="s">
        <v>384</v>
      </c>
      <c r="D141" s="493"/>
      <c r="E141" s="494"/>
      <c r="F141" s="681"/>
      <c r="G141" s="83" t="s">
        <v>7</v>
      </c>
      <c r="H141" s="83"/>
      <c r="I141" s="91" t="s">
        <v>71</v>
      </c>
      <c r="J141" s="147"/>
      <c r="K141" s="145"/>
      <c r="L141" s="606"/>
      <c r="M141" s="606"/>
      <c r="N141" s="606"/>
      <c r="O141" s="606"/>
      <c r="P141" s="502">
        <f t="shared" si="18"/>
        <v>0</v>
      </c>
      <c r="Q141" s="533">
        <v>0.09</v>
      </c>
      <c r="R141" s="533">
        <v>0.09</v>
      </c>
      <c r="S141" s="533">
        <v>0.09</v>
      </c>
      <c r="T141" s="533">
        <v>0.09</v>
      </c>
      <c r="U141" s="533">
        <v>0.09</v>
      </c>
      <c r="V141" s="533">
        <v>0.09</v>
      </c>
      <c r="W141" s="502">
        <f t="shared" si="14"/>
        <v>0.53999999999999992</v>
      </c>
      <c r="X141" s="502">
        <f t="shared" si="15"/>
        <v>0.53999999999999992</v>
      </c>
      <c r="Y141" s="504"/>
      <c r="Z141" s="606"/>
      <c r="AA141" s="606"/>
      <c r="AB141" s="606"/>
      <c r="AC141" s="606"/>
      <c r="AD141" s="606"/>
      <c r="AE141" s="502">
        <f t="shared" si="19"/>
        <v>0</v>
      </c>
    </row>
    <row r="142" spans="2:31" s="496" customFormat="1" ht="15" customHeight="1">
      <c r="B142" s="495" t="s">
        <v>44</v>
      </c>
      <c r="C142" s="610" t="s">
        <v>384</v>
      </c>
      <c r="D142" s="493"/>
      <c r="E142" s="494"/>
      <c r="F142" s="681"/>
      <c r="G142" s="610" t="s">
        <v>7</v>
      </c>
      <c r="H142" s="610"/>
      <c r="I142" s="470" t="s">
        <v>366</v>
      </c>
      <c r="J142" s="473"/>
      <c r="K142" s="531"/>
      <c r="L142" s="531"/>
      <c r="M142" s="531"/>
      <c r="N142" s="531"/>
      <c r="O142" s="531"/>
      <c r="P142" s="501">
        <f>SUM(J142:O142)</f>
        <v>0</v>
      </c>
      <c r="Q142" s="531"/>
      <c r="R142" s="531"/>
      <c r="S142" s="534">
        <v>1</v>
      </c>
      <c r="T142" s="534">
        <v>1</v>
      </c>
      <c r="U142" s="534">
        <v>1</v>
      </c>
      <c r="V142" s="531"/>
      <c r="W142" s="501">
        <f>SUM(Q142:V142)</f>
        <v>3</v>
      </c>
      <c r="X142" s="501">
        <f>SUM(P142,W142)</f>
        <v>3</v>
      </c>
      <c r="Y142" s="473"/>
      <c r="Z142" s="531"/>
      <c r="AA142" s="531"/>
      <c r="AB142" s="531"/>
      <c r="AC142" s="531"/>
      <c r="AD142" s="531"/>
      <c r="AE142" s="501">
        <f>SUM(Y142:AD142)</f>
        <v>0</v>
      </c>
    </row>
    <row r="143" spans="2:31" s="496" customFormat="1" ht="15" customHeight="1">
      <c r="B143" s="495" t="s">
        <v>44</v>
      </c>
      <c r="C143" s="610" t="s">
        <v>384</v>
      </c>
      <c r="D143" s="493"/>
      <c r="E143" s="494"/>
      <c r="F143" s="681"/>
      <c r="G143" s="610" t="s">
        <v>7</v>
      </c>
      <c r="H143" s="610"/>
      <c r="I143" s="611" t="s">
        <v>445</v>
      </c>
      <c r="J143" s="473"/>
      <c r="K143" s="531"/>
      <c r="L143" s="531"/>
      <c r="M143" s="531"/>
      <c r="N143" s="531"/>
      <c r="O143" s="531"/>
      <c r="P143" s="501">
        <f>SUM(J143:O143)</f>
        <v>0</v>
      </c>
      <c r="Q143" s="534">
        <v>1</v>
      </c>
      <c r="R143" s="534">
        <v>0.95</v>
      </c>
      <c r="S143" s="534">
        <v>1</v>
      </c>
      <c r="T143" s="534">
        <v>1</v>
      </c>
      <c r="U143" s="534">
        <v>0.2</v>
      </c>
      <c r="V143" s="531"/>
      <c r="W143" s="501">
        <f>SUM(Q143:V143)</f>
        <v>4.1500000000000004</v>
      </c>
      <c r="X143" s="501">
        <f>SUM(P143,W143)</f>
        <v>4.1500000000000004</v>
      </c>
      <c r="Y143" s="473"/>
      <c r="Z143" s="531"/>
      <c r="AA143" s="531"/>
      <c r="AB143" s="531"/>
      <c r="AC143" s="531"/>
      <c r="AD143" s="531"/>
      <c r="AE143" s="501">
        <f>SUM(Y143:AD143)</f>
        <v>0</v>
      </c>
    </row>
    <row r="144" spans="2:31" s="496" customFormat="1" ht="15" customHeight="1">
      <c r="B144" s="495" t="s">
        <v>44</v>
      </c>
      <c r="C144" s="610" t="s">
        <v>384</v>
      </c>
      <c r="D144" s="493"/>
      <c r="E144" s="494"/>
      <c r="F144" s="681"/>
      <c r="G144" s="610" t="s">
        <v>62</v>
      </c>
      <c r="H144" s="610" t="s">
        <v>49</v>
      </c>
      <c r="I144" s="611" t="s">
        <v>74</v>
      </c>
      <c r="J144" s="473"/>
      <c r="K144" s="531"/>
      <c r="L144" s="531"/>
      <c r="M144" s="531"/>
      <c r="N144" s="531"/>
      <c r="O144" s="531"/>
      <c r="P144" s="501">
        <f t="shared" ref="P144" si="28">SUM(J144:O144)</f>
        <v>0</v>
      </c>
      <c r="Q144" s="613">
        <v>0.1</v>
      </c>
      <c r="R144" s="613">
        <v>0.6</v>
      </c>
      <c r="S144" s="531"/>
      <c r="T144" s="531"/>
      <c r="U144" s="531"/>
      <c r="V144" s="531"/>
      <c r="W144" s="501">
        <f t="shared" ref="W144" si="29">SUM(Q144:V144)</f>
        <v>0.7</v>
      </c>
      <c r="X144" s="501">
        <f t="shared" ref="X144" si="30">SUM(P144,W144)</f>
        <v>0.7</v>
      </c>
      <c r="Y144" s="473"/>
      <c r="Z144" s="531"/>
      <c r="AA144" s="531"/>
      <c r="AB144" s="531"/>
      <c r="AC144" s="531"/>
      <c r="AD144" s="531"/>
      <c r="AE144" s="501">
        <f t="shared" ref="AE144" si="31">SUM(Y144:AD144)</f>
        <v>0</v>
      </c>
    </row>
    <row r="145" spans="2:31" s="496" customFormat="1" ht="15" customHeight="1">
      <c r="B145" s="495" t="s">
        <v>44</v>
      </c>
      <c r="C145" s="610" t="s">
        <v>384</v>
      </c>
      <c r="D145" s="493"/>
      <c r="E145" s="494"/>
      <c r="F145" s="681"/>
      <c r="G145" s="610" t="s">
        <v>62</v>
      </c>
      <c r="H145" s="610" t="s">
        <v>131</v>
      </c>
      <c r="I145" s="611" t="s">
        <v>74</v>
      </c>
      <c r="J145" s="473"/>
      <c r="K145" s="531"/>
      <c r="L145" s="531"/>
      <c r="M145" s="531"/>
      <c r="N145" s="531"/>
      <c r="O145" s="531"/>
      <c r="P145" s="501">
        <f t="shared" si="18"/>
        <v>0</v>
      </c>
      <c r="Q145" s="657"/>
      <c r="R145" s="657"/>
      <c r="S145" s="613">
        <v>0.4</v>
      </c>
      <c r="T145" s="613">
        <v>0.4</v>
      </c>
      <c r="U145" s="613">
        <v>0.1</v>
      </c>
      <c r="V145" s="531"/>
      <c r="W145" s="501">
        <f t="shared" si="14"/>
        <v>0.9</v>
      </c>
      <c r="X145" s="501">
        <f t="shared" si="15"/>
        <v>0.9</v>
      </c>
      <c r="Y145" s="473"/>
      <c r="Z145" s="531"/>
      <c r="AA145" s="531"/>
      <c r="AB145" s="531"/>
      <c r="AC145" s="531"/>
      <c r="AD145" s="531"/>
      <c r="AE145" s="501">
        <f t="shared" si="19"/>
        <v>0</v>
      </c>
    </row>
    <row r="146" spans="2:31" s="496" customFormat="1" ht="15" customHeight="1">
      <c r="B146" s="495" t="s">
        <v>44</v>
      </c>
      <c r="C146" s="511" t="s">
        <v>384</v>
      </c>
      <c r="D146" s="493"/>
      <c r="E146" s="494"/>
      <c r="F146" s="681"/>
      <c r="G146" s="511" t="s">
        <v>484</v>
      </c>
      <c r="H146" s="511" t="s">
        <v>485</v>
      </c>
      <c r="I146" s="500" t="s">
        <v>441</v>
      </c>
      <c r="J146" s="604"/>
      <c r="K146" s="605"/>
      <c r="L146" s="605"/>
      <c r="M146" s="605"/>
      <c r="N146" s="605"/>
      <c r="O146" s="605"/>
      <c r="P146" s="503">
        <f t="shared" si="18"/>
        <v>0</v>
      </c>
      <c r="Q146" s="678">
        <v>0.1</v>
      </c>
      <c r="R146" s="615">
        <v>0.9</v>
      </c>
      <c r="S146" s="615">
        <v>0.8</v>
      </c>
      <c r="T146" s="615">
        <v>0.8</v>
      </c>
      <c r="U146" s="605"/>
      <c r="V146" s="480"/>
      <c r="W146" s="503">
        <f t="shared" si="14"/>
        <v>2.6</v>
      </c>
      <c r="X146" s="503">
        <f t="shared" si="15"/>
        <v>2.6</v>
      </c>
      <c r="Y146" s="604"/>
      <c r="Z146" s="605"/>
      <c r="AA146" s="605"/>
      <c r="AB146" s="605"/>
      <c r="AC146" s="605"/>
      <c r="AD146" s="605"/>
      <c r="AE146" s="503">
        <f t="shared" si="19"/>
        <v>0</v>
      </c>
    </row>
    <row r="147" spans="2:31" s="496" customFormat="1" ht="15" customHeight="1">
      <c r="B147" s="495" t="s">
        <v>44</v>
      </c>
      <c r="C147" s="83" t="s">
        <v>486</v>
      </c>
      <c r="D147" s="493"/>
      <c r="E147" s="494"/>
      <c r="F147" s="681"/>
      <c r="G147" s="83" t="s">
        <v>7</v>
      </c>
      <c r="H147" s="83"/>
      <c r="I147" s="91" t="s">
        <v>71</v>
      </c>
      <c r="J147" s="147"/>
      <c r="K147" s="145"/>
      <c r="L147" s="606"/>
      <c r="M147" s="606"/>
      <c r="N147" s="606"/>
      <c r="O147" s="606"/>
      <c r="P147" s="502">
        <f t="shared" si="18"/>
        <v>0</v>
      </c>
      <c r="Q147" s="533">
        <v>0.01</v>
      </c>
      <c r="R147" s="533">
        <v>0.01</v>
      </c>
      <c r="S147" s="533">
        <v>0.01</v>
      </c>
      <c r="T147" s="533">
        <v>0.01</v>
      </c>
      <c r="U147" s="533">
        <v>0.01</v>
      </c>
      <c r="V147" s="533">
        <v>0.01</v>
      </c>
      <c r="W147" s="502">
        <f t="shared" ref="W147:W193" si="32">SUM(Q147:V147)</f>
        <v>6.0000000000000005E-2</v>
      </c>
      <c r="X147" s="502">
        <f t="shared" ref="X147:X195" si="33">SUM(P147,W147)</f>
        <v>6.0000000000000005E-2</v>
      </c>
      <c r="Y147" s="504"/>
      <c r="Z147" s="606"/>
      <c r="AA147" s="606"/>
      <c r="AB147" s="606"/>
      <c r="AC147" s="606"/>
      <c r="AD147" s="606"/>
      <c r="AE147" s="502">
        <f t="shared" ref="AE147:AE148" si="34">SUM(Y147:AD147)</f>
        <v>0</v>
      </c>
    </row>
    <row r="148" spans="2:31" s="496" customFormat="1" ht="15" customHeight="1">
      <c r="B148" s="495" t="s">
        <v>44</v>
      </c>
      <c r="C148" s="511" t="s">
        <v>486</v>
      </c>
      <c r="D148" s="493"/>
      <c r="E148" s="494"/>
      <c r="F148" s="681"/>
      <c r="G148" s="511" t="s">
        <v>7</v>
      </c>
      <c r="H148" s="511"/>
      <c r="I148" s="500" t="s">
        <v>445</v>
      </c>
      <c r="J148" s="604"/>
      <c r="K148" s="605"/>
      <c r="L148" s="605"/>
      <c r="M148" s="605"/>
      <c r="N148" s="605"/>
      <c r="O148" s="605"/>
      <c r="P148" s="503">
        <f t="shared" si="18"/>
        <v>0</v>
      </c>
      <c r="Q148" s="604"/>
      <c r="R148" s="605"/>
      <c r="S148" s="605"/>
      <c r="T148" s="605"/>
      <c r="U148" s="487">
        <v>0.8</v>
      </c>
      <c r="V148" s="480"/>
      <c r="W148" s="503">
        <f t="shared" si="32"/>
        <v>0.8</v>
      </c>
      <c r="X148" s="503">
        <f t="shared" si="33"/>
        <v>0.8</v>
      </c>
      <c r="Y148" s="604"/>
      <c r="Z148" s="605"/>
      <c r="AA148" s="605"/>
      <c r="AB148" s="605"/>
      <c r="AC148" s="605"/>
      <c r="AD148" s="605"/>
      <c r="AE148" s="503">
        <f t="shared" si="34"/>
        <v>0</v>
      </c>
    </row>
    <row r="149" spans="2:31" s="496" customFormat="1" ht="15" customHeight="1">
      <c r="B149" s="495" t="s">
        <v>44</v>
      </c>
      <c r="C149" s="521" t="s">
        <v>720</v>
      </c>
      <c r="D149" s="493"/>
      <c r="E149" s="494"/>
      <c r="F149" s="681"/>
      <c r="G149" s="521" t="s">
        <v>7</v>
      </c>
      <c r="H149" s="521"/>
      <c r="I149" s="523" t="s">
        <v>137</v>
      </c>
      <c r="J149" s="504"/>
      <c r="K149" s="606"/>
      <c r="L149" s="516"/>
      <c r="M149" s="516"/>
      <c r="N149" s="516"/>
      <c r="O149" s="516"/>
      <c r="P149" s="502">
        <f t="shared" si="18"/>
        <v>0</v>
      </c>
      <c r="Q149" s="516"/>
      <c r="R149" s="533">
        <v>0.01</v>
      </c>
      <c r="S149" s="852">
        <v>0.01</v>
      </c>
      <c r="T149" s="606"/>
      <c r="U149" s="606"/>
      <c r="V149" s="606"/>
      <c r="W149" s="502">
        <f t="shared" si="32"/>
        <v>0.02</v>
      </c>
      <c r="X149" s="502">
        <f t="shared" si="33"/>
        <v>0.02</v>
      </c>
      <c r="Y149" s="504"/>
      <c r="Z149" s="606"/>
      <c r="AA149" s="606"/>
      <c r="AB149" s="606"/>
      <c r="AC149" s="606"/>
      <c r="AD149" s="606"/>
      <c r="AE149" s="502">
        <f t="shared" ref="AE149:AE150" si="35">SUM(Y149:AD149)</f>
        <v>0</v>
      </c>
    </row>
    <row r="150" spans="2:31" s="496" customFormat="1" ht="15" customHeight="1">
      <c r="B150" s="495" t="s">
        <v>44</v>
      </c>
      <c r="C150" s="610" t="s">
        <v>721</v>
      </c>
      <c r="D150" s="493"/>
      <c r="E150" s="494"/>
      <c r="F150" s="681"/>
      <c r="G150" s="610" t="s">
        <v>62</v>
      </c>
      <c r="H150" s="610" t="s">
        <v>206</v>
      </c>
      <c r="I150" s="611" t="s">
        <v>24</v>
      </c>
      <c r="J150" s="473"/>
      <c r="K150" s="531"/>
      <c r="L150" s="529"/>
      <c r="M150" s="529"/>
      <c r="N150" s="529"/>
      <c r="O150" s="529"/>
      <c r="P150" s="501">
        <f t="shared" si="18"/>
        <v>0</v>
      </c>
      <c r="Q150" s="529"/>
      <c r="R150" s="613">
        <v>1</v>
      </c>
      <c r="S150" s="621">
        <v>1</v>
      </c>
      <c r="T150" s="531"/>
      <c r="U150" s="531"/>
      <c r="V150" s="531"/>
      <c r="W150" s="501">
        <f t="shared" si="32"/>
        <v>2</v>
      </c>
      <c r="X150" s="501">
        <f t="shared" si="33"/>
        <v>2</v>
      </c>
      <c r="Y150" s="473"/>
      <c r="Z150" s="531"/>
      <c r="AA150" s="531"/>
      <c r="AB150" s="531"/>
      <c r="AC150" s="531"/>
      <c r="AD150" s="531"/>
      <c r="AE150" s="501">
        <f t="shared" si="35"/>
        <v>0</v>
      </c>
    </row>
    <row r="151" spans="2:31" s="496" customFormat="1" ht="15" customHeight="1">
      <c r="B151" s="198" t="s">
        <v>54</v>
      </c>
      <c r="C151" s="106" t="s">
        <v>190</v>
      </c>
      <c r="D151" s="493"/>
      <c r="E151" s="494"/>
      <c r="F151" s="683" t="s">
        <v>236</v>
      </c>
      <c r="G151" s="106" t="s">
        <v>7</v>
      </c>
      <c r="H151" s="106"/>
      <c r="I151" s="107" t="s">
        <v>191</v>
      </c>
      <c r="J151" s="126">
        <v>0.18</v>
      </c>
      <c r="K151" s="127">
        <v>0.17</v>
      </c>
      <c r="L151" s="386"/>
      <c r="M151" s="386"/>
      <c r="N151" s="386"/>
      <c r="O151" s="386"/>
      <c r="P151" s="125">
        <f t="shared" si="18"/>
        <v>0.35</v>
      </c>
      <c r="Q151" s="386"/>
      <c r="R151" s="386"/>
      <c r="S151" s="386"/>
      <c r="T151" s="386"/>
      <c r="U151" s="386"/>
      <c r="V151" s="386"/>
      <c r="W151" s="125">
        <f t="shared" si="32"/>
        <v>0</v>
      </c>
      <c r="X151" s="125">
        <f t="shared" si="33"/>
        <v>0.35</v>
      </c>
      <c r="Y151" s="658"/>
      <c r="Z151" s="658"/>
      <c r="AA151" s="195"/>
      <c r="AB151" s="195"/>
      <c r="AC151" s="195"/>
      <c r="AD151" s="196"/>
      <c r="AE151" s="125">
        <f t="shared" ref="AE151:AE152" si="36">SUM(Y151:AD151)</f>
        <v>0</v>
      </c>
    </row>
    <row r="152" spans="2:31" s="496" customFormat="1" ht="15" customHeight="1">
      <c r="B152" s="495" t="s">
        <v>54</v>
      </c>
      <c r="C152" s="521" t="s">
        <v>99</v>
      </c>
      <c r="D152" s="493"/>
      <c r="E152" s="494"/>
      <c r="F152" s="681"/>
      <c r="G152" s="521" t="s">
        <v>7</v>
      </c>
      <c r="H152" s="521"/>
      <c r="I152" s="523" t="s">
        <v>100</v>
      </c>
      <c r="J152" s="485">
        <v>0.7</v>
      </c>
      <c r="K152" s="533">
        <v>0.7</v>
      </c>
      <c r="L152" s="533">
        <v>0.89</v>
      </c>
      <c r="M152" s="533">
        <v>0.89</v>
      </c>
      <c r="N152" s="533">
        <v>0.88</v>
      </c>
      <c r="O152" s="533">
        <v>0.89</v>
      </c>
      <c r="P152" s="502">
        <f t="shared" si="18"/>
        <v>4.95</v>
      </c>
      <c r="Q152" s="533">
        <v>0.89</v>
      </c>
      <c r="R152" s="533">
        <v>0.89</v>
      </c>
      <c r="S152" s="533">
        <v>0.89</v>
      </c>
      <c r="T152" s="533">
        <v>0.89</v>
      </c>
      <c r="U152" s="533">
        <v>0.89</v>
      </c>
      <c r="V152" s="492">
        <v>0.89</v>
      </c>
      <c r="W152" s="502">
        <f t="shared" si="32"/>
        <v>5.34</v>
      </c>
      <c r="X152" s="502">
        <f t="shared" si="33"/>
        <v>10.29</v>
      </c>
      <c r="Y152" s="492">
        <v>0.8</v>
      </c>
      <c r="Z152" s="492">
        <v>0.8</v>
      </c>
      <c r="AA152" s="606"/>
      <c r="AB152" s="606"/>
      <c r="AC152" s="606"/>
      <c r="AD152" s="477"/>
      <c r="AE152" s="502">
        <f t="shared" si="36"/>
        <v>1.6</v>
      </c>
    </row>
    <row r="153" spans="2:31" s="496" customFormat="1" ht="15" customHeight="1">
      <c r="B153" s="495" t="s">
        <v>54</v>
      </c>
      <c r="C153" s="610" t="s">
        <v>99</v>
      </c>
      <c r="D153" s="493"/>
      <c r="E153" s="494"/>
      <c r="F153" s="681"/>
      <c r="G153" s="84" t="s">
        <v>62</v>
      </c>
      <c r="H153" s="84" t="s">
        <v>51</v>
      </c>
      <c r="I153" s="92" t="s">
        <v>95</v>
      </c>
      <c r="J153" s="482">
        <v>1</v>
      </c>
      <c r="K153" s="534">
        <v>1</v>
      </c>
      <c r="L153" s="534">
        <v>1</v>
      </c>
      <c r="M153" s="534">
        <v>1</v>
      </c>
      <c r="N153" s="613">
        <v>1</v>
      </c>
      <c r="O153" s="613">
        <v>1</v>
      </c>
      <c r="P153" s="501">
        <f t="shared" si="18"/>
        <v>6</v>
      </c>
      <c r="Q153" s="613">
        <v>1</v>
      </c>
      <c r="R153" s="613">
        <v>1</v>
      </c>
      <c r="S153" s="613">
        <v>1</v>
      </c>
      <c r="T153" s="613">
        <v>1</v>
      </c>
      <c r="U153" s="613">
        <v>1</v>
      </c>
      <c r="V153" s="491">
        <v>1</v>
      </c>
      <c r="W153" s="501">
        <f t="shared" si="32"/>
        <v>6</v>
      </c>
      <c r="X153" s="501">
        <f t="shared" si="33"/>
        <v>12</v>
      </c>
      <c r="Y153" s="491">
        <v>1</v>
      </c>
      <c r="Z153" s="491">
        <v>1</v>
      </c>
      <c r="AA153" s="531"/>
      <c r="AB153" s="531"/>
      <c r="AC153" s="531"/>
      <c r="AD153" s="490"/>
      <c r="AE153" s="501">
        <f t="shared" ref="AE153:AE154" si="37">SUM(Y153:AD153)</f>
        <v>2</v>
      </c>
    </row>
    <row r="154" spans="2:31" ht="15" customHeight="1">
      <c r="B154" s="495" t="s">
        <v>54</v>
      </c>
      <c r="C154" s="610" t="s">
        <v>99</v>
      </c>
      <c r="D154" s="493"/>
      <c r="E154" s="494"/>
      <c r="F154" s="681"/>
      <c r="G154" s="610" t="s">
        <v>62</v>
      </c>
      <c r="H154" s="610" t="s">
        <v>130</v>
      </c>
      <c r="I154" s="611" t="s">
        <v>207</v>
      </c>
      <c r="J154" s="482">
        <v>1</v>
      </c>
      <c r="K154" s="534">
        <v>1</v>
      </c>
      <c r="L154" s="534">
        <v>1</v>
      </c>
      <c r="M154" s="534">
        <v>1</v>
      </c>
      <c r="N154" s="613">
        <v>1</v>
      </c>
      <c r="O154" s="613">
        <v>1</v>
      </c>
      <c r="P154" s="501">
        <f t="shared" si="18"/>
        <v>6</v>
      </c>
      <c r="Q154" s="613">
        <v>1</v>
      </c>
      <c r="R154" s="613">
        <v>0.7</v>
      </c>
      <c r="S154" s="529"/>
      <c r="T154" s="529"/>
      <c r="U154" s="529"/>
      <c r="V154" s="529"/>
      <c r="W154" s="501">
        <f t="shared" si="32"/>
        <v>1.7</v>
      </c>
      <c r="X154" s="501">
        <f t="shared" si="33"/>
        <v>7.7</v>
      </c>
      <c r="Y154" s="529"/>
      <c r="Z154" s="529"/>
      <c r="AA154" s="531"/>
      <c r="AB154" s="531"/>
      <c r="AC154" s="531"/>
      <c r="AD154" s="490"/>
      <c r="AE154" s="501">
        <f t="shared" si="37"/>
        <v>0</v>
      </c>
    </row>
    <row r="155" spans="2:31" ht="15" customHeight="1">
      <c r="B155" s="495" t="s">
        <v>54</v>
      </c>
      <c r="C155" s="511" t="s">
        <v>99</v>
      </c>
      <c r="D155" s="493"/>
      <c r="E155" s="494"/>
      <c r="F155" s="681"/>
      <c r="G155" s="511" t="s">
        <v>62</v>
      </c>
      <c r="H155" s="511" t="s">
        <v>718</v>
      </c>
      <c r="I155" s="500" t="s">
        <v>719</v>
      </c>
      <c r="J155" s="604"/>
      <c r="K155" s="605"/>
      <c r="L155" s="605"/>
      <c r="M155" s="605"/>
      <c r="N155" s="797"/>
      <c r="O155" s="797"/>
      <c r="P155" s="503">
        <f t="shared" si="18"/>
        <v>0</v>
      </c>
      <c r="Q155" s="797"/>
      <c r="R155" s="615">
        <v>0.3</v>
      </c>
      <c r="S155" s="615">
        <v>1</v>
      </c>
      <c r="T155" s="615">
        <v>1</v>
      </c>
      <c r="U155" s="615">
        <v>1</v>
      </c>
      <c r="V155" s="674">
        <v>1</v>
      </c>
      <c r="W155" s="503">
        <f t="shared" si="32"/>
        <v>4.3</v>
      </c>
      <c r="X155" s="503">
        <f t="shared" si="33"/>
        <v>4.3</v>
      </c>
      <c r="Y155" s="674">
        <v>1</v>
      </c>
      <c r="Z155" s="674">
        <v>1</v>
      </c>
      <c r="AA155" s="605"/>
      <c r="AB155" s="605"/>
      <c r="AC155" s="605"/>
      <c r="AD155" s="480"/>
      <c r="AE155" s="501">
        <f t="shared" ref="AE155:AE159" si="38">SUM(Y155:AD155)</f>
        <v>2</v>
      </c>
    </row>
    <row r="156" spans="2:31" s="496" customFormat="1" ht="15" customHeight="1">
      <c r="B156" s="495" t="s">
        <v>54</v>
      </c>
      <c r="C156" s="521" t="s">
        <v>98</v>
      </c>
      <c r="D156" s="493"/>
      <c r="E156" s="494"/>
      <c r="F156" s="681"/>
      <c r="G156" s="521" t="s">
        <v>7</v>
      </c>
      <c r="H156" s="521"/>
      <c r="I156" s="523" t="s">
        <v>100</v>
      </c>
      <c r="J156" s="485">
        <v>0.01</v>
      </c>
      <c r="K156" s="533">
        <v>0.01</v>
      </c>
      <c r="L156" s="533">
        <v>0.01</v>
      </c>
      <c r="M156" s="533">
        <v>0.01</v>
      </c>
      <c r="N156" s="533">
        <v>0.01</v>
      </c>
      <c r="O156" s="533">
        <v>0.01</v>
      </c>
      <c r="P156" s="508">
        <f t="shared" si="18"/>
        <v>6.0000000000000005E-2</v>
      </c>
      <c r="Q156" s="533">
        <v>0.01</v>
      </c>
      <c r="R156" s="533">
        <v>0.01</v>
      </c>
      <c r="S156" s="533">
        <v>0.01</v>
      </c>
      <c r="T156" s="533">
        <v>0.01</v>
      </c>
      <c r="U156" s="533">
        <v>0.01</v>
      </c>
      <c r="V156" s="492">
        <v>0.01</v>
      </c>
      <c r="W156" s="502">
        <f t="shared" si="32"/>
        <v>6.0000000000000005E-2</v>
      </c>
      <c r="X156" s="502">
        <f t="shared" si="33"/>
        <v>0.12000000000000001</v>
      </c>
      <c r="Y156" s="492">
        <v>0.01</v>
      </c>
      <c r="Z156" s="492">
        <v>0.01</v>
      </c>
      <c r="AA156" s="606"/>
      <c r="AB156" s="606"/>
      <c r="AC156" s="606"/>
      <c r="AD156" s="477"/>
      <c r="AE156" s="502">
        <f t="shared" si="38"/>
        <v>0.02</v>
      </c>
    </row>
    <row r="157" spans="2:31" s="496" customFormat="1" ht="15" customHeight="1">
      <c r="B157" s="495" t="s">
        <v>54</v>
      </c>
      <c r="C157" s="610" t="s">
        <v>98</v>
      </c>
      <c r="D157" s="493"/>
      <c r="E157" s="494"/>
      <c r="F157" s="681"/>
      <c r="G157" s="610" t="s">
        <v>62</v>
      </c>
      <c r="H157" s="610" t="s">
        <v>140</v>
      </c>
      <c r="I157" s="611" t="s">
        <v>24</v>
      </c>
      <c r="J157" s="482">
        <v>1</v>
      </c>
      <c r="K157" s="534">
        <v>1</v>
      </c>
      <c r="L157" s="534">
        <v>1</v>
      </c>
      <c r="M157" s="534">
        <v>1</v>
      </c>
      <c r="N157" s="613">
        <v>1</v>
      </c>
      <c r="O157" s="613">
        <v>1</v>
      </c>
      <c r="P157" s="501">
        <f t="shared" si="18"/>
        <v>6</v>
      </c>
      <c r="Q157" s="613">
        <v>1</v>
      </c>
      <c r="R157" s="613">
        <v>1</v>
      </c>
      <c r="S157" s="613">
        <v>1</v>
      </c>
      <c r="T157" s="613">
        <v>1</v>
      </c>
      <c r="U157" s="613">
        <v>1</v>
      </c>
      <c r="V157" s="491">
        <v>1</v>
      </c>
      <c r="W157" s="501">
        <f t="shared" si="32"/>
        <v>6</v>
      </c>
      <c r="X157" s="501">
        <f t="shared" si="33"/>
        <v>12</v>
      </c>
      <c r="Y157" s="491">
        <v>1</v>
      </c>
      <c r="Z157" s="491">
        <v>1</v>
      </c>
      <c r="AA157" s="531"/>
      <c r="AB157" s="531"/>
      <c r="AC157" s="531"/>
      <c r="AD157" s="490"/>
      <c r="AE157" s="501">
        <f t="shared" si="38"/>
        <v>2</v>
      </c>
    </row>
    <row r="158" spans="2:31" ht="15" customHeight="1">
      <c r="B158" s="495" t="s">
        <v>54</v>
      </c>
      <c r="C158" s="511" t="s">
        <v>98</v>
      </c>
      <c r="D158" s="493"/>
      <c r="E158" s="494"/>
      <c r="F158" s="681"/>
      <c r="G158" s="511" t="s">
        <v>62</v>
      </c>
      <c r="H158" s="511"/>
      <c r="I158" s="500" t="s">
        <v>139</v>
      </c>
      <c r="J158" s="604"/>
      <c r="K158" s="605"/>
      <c r="L158" s="605"/>
      <c r="M158" s="605"/>
      <c r="N158" s="605"/>
      <c r="O158" s="480"/>
      <c r="P158" s="503">
        <f t="shared" ref="P158:P195" si="39">SUM(J158:O158)</f>
        <v>0</v>
      </c>
      <c r="Q158" s="604"/>
      <c r="R158" s="605"/>
      <c r="S158" s="605"/>
      <c r="T158" s="605"/>
      <c r="U158" s="605"/>
      <c r="V158" s="480"/>
      <c r="W158" s="503">
        <f t="shared" si="32"/>
        <v>0</v>
      </c>
      <c r="X158" s="503">
        <f t="shared" si="33"/>
        <v>0</v>
      </c>
      <c r="Y158" s="604"/>
      <c r="Z158" s="605"/>
      <c r="AA158" s="605"/>
      <c r="AB158" s="605"/>
      <c r="AC158" s="605"/>
      <c r="AD158" s="480"/>
      <c r="AE158" s="503">
        <f t="shared" si="38"/>
        <v>0</v>
      </c>
    </row>
    <row r="159" spans="2:31" s="496" customFormat="1" ht="15" customHeight="1">
      <c r="B159" s="495" t="s">
        <v>54</v>
      </c>
      <c r="C159" s="87" t="s">
        <v>316</v>
      </c>
      <c r="D159" s="493"/>
      <c r="E159" s="494"/>
      <c r="F159" s="681"/>
      <c r="G159" s="106" t="s">
        <v>7</v>
      </c>
      <c r="H159" s="106"/>
      <c r="I159" s="109" t="s">
        <v>236</v>
      </c>
      <c r="J159" s="126">
        <v>0.01</v>
      </c>
      <c r="K159" s="127">
        <v>0.01</v>
      </c>
      <c r="L159" s="195"/>
      <c r="M159" s="195"/>
      <c r="N159" s="195"/>
      <c r="O159" s="196"/>
      <c r="P159" s="125">
        <f t="shared" si="39"/>
        <v>0.02</v>
      </c>
      <c r="Q159" s="197"/>
      <c r="R159" s="195"/>
      <c r="S159" s="195"/>
      <c r="T159" s="195"/>
      <c r="U159" s="195"/>
      <c r="V159" s="196"/>
      <c r="W159" s="125">
        <f t="shared" si="32"/>
        <v>0</v>
      </c>
      <c r="X159" s="125">
        <f t="shared" si="33"/>
        <v>0.02</v>
      </c>
      <c r="Y159" s="197"/>
      <c r="Z159" s="195"/>
      <c r="AA159" s="195"/>
      <c r="AB159" s="195"/>
      <c r="AC159" s="195"/>
      <c r="AD159" s="196"/>
      <c r="AE159" s="125">
        <f t="shared" si="38"/>
        <v>0</v>
      </c>
    </row>
    <row r="160" spans="2:31" s="496" customFormat="1" ht="15" customHeight="1">
      <c r="B160" s="495" t="s">
        <v>54</v>
      </c>
      <c r="C160" s="87" t="s">
        <v>317</v>
      </c>
      <c r="D160" s="493"/>
      <c r="E160" s="494"/>
      <c r="F160" s="681"/>
      <c r="G160" s="106" t="s">
        <v>7</v>
      </c>
      <c r="H160" s="106"/>
      <c r="I160" s="107" t="s">
        <v>236</v>
      </c>
      <c r="J160" s="197"/>
      <c r="K160" s="127">
        <v>0.01</v>
      </c>
      <c r="L160" s="195"/>
      <c r="M160" s="195"/>
      <c r="N160" s="195"/>
      <c r="O160" s="196"/>
      <c r="P160" s="125">
        <f t="shared" si="39"/>
        <v>0.01</v>
      </c>
      <c r="Q160" s="197"/>
      <c r="R160" s="195"/>
      <c r="S160" s="195"/>
      <c r="T160" s="195"/>
      <c r="U160" s="195"/>
      <c r="V160" s="196"/>
      <c r="W160" s="125">
        <f t="shared" si="32"/>
        <v>0</v>
      </c>
      <c r="X160" s="125">
        <f t="shared" si="33"/>
        <v>0.01</v>
      </c>
      <c r="Y160" s="197"/>
      <c r="Z160" s="195"/>
      <c r="AA160" s="195"/>
      <c r="AB160" s="195"/>
      <c r="AC160" s="195"/>
      <c r="AD160" s="196"/>
      <c r="AE160" s="125">
        <f t="shared" ref="AE160:AE162" si="40">SUM(Y160:AD160)</f>
        <v>0</v>
      </c>
    </row>
    <row r="161" spans="2:31" ht="15" customHeight="1">
      <c r="B161" s="495" t="s">
        <v>53</v>
      </c>
      <c r="C161" s="83" t="s">
        <v>419</v>
      </c>
      <c r="D161" s="493"/>
      <c r="E161" s="494"/>
      <c r="F161" s="681"/>
      <c r="G161" s="83" t="s">
        <v>7</v>
      </c>
      <c r="H161" s="83"/>
      <c r="I161" s="91" t="s">
        <v>444</v>
      </c>
      <c r="J161" s="252"/>
      <c r="K161" s="144">
        <v>0.01</v>
      </c>
      <c r="L161" s="145"/>
      <c r="M161" s="145"/>
      <c r="N161" s="145"/>
      <c r="O161" s="172"/>
      <c r="P161" s="508">
        <f t="shared" si="39"/>
        <v>0.01</v>
      </c>
      <c r="Q161" s="147"/>
      <c r="R161" s="145"/>
      <c r="S161" s="145"/>
      <c r="T161" s="145"/>
      <c r="U161" s="145"/>
      <c r="V161" s="172"/>
      <c r="W161" s="508">
        <f t="shared" si="32"/>
        <v>0</v>
      </c>
      <c r="X161" s="508">
        <f t="shared" si="33"/>
        <v>0.01</v>
      </c>
      <c r="Y161" s="147"/>
      <c r="Z161" s="145"/>
      <c r="AA161" s="145"/>
      <c r="AB161" s="145"/>
      <c r="AC161" s="145"/>
      <c r="AD161" s="172"/>
      <c r="AE161" s="508">
        <f t="shared" si="40"/>
        <v>0</v>
      </c>
    </row>
    <row r="162" spans="2:31" ht="15" customHeight="1">
      <c r="B162" s="495" t="s">
        <v>53</v>
      </c>
      <c r="C162" s="511" t="s">
        <v>420</v>
      </c>
      <c r="D162" s="493"/>
      <c r="E162" s="494"/>
      <c r="F162" s="681"/>
      <c r="G162" s="511" t="s">
        <v>62</v>
      </c>
      <c r="H162" s="511" t="s">
        <v>425</v>
      </c>
      <c r="I162" s="500" t="s">
        <v>24</v>
      </c>
      <c r="J162" s="211"/>
      <c r="K162" s="487">
        <v>2</v>
      </c>
      <c r="L162" s="605"/>
      <c r="M162" s="605"/>
      <c r="N162" s="605"/>
      <c r="O162" s="480"/>
      <c r="P162" s="503">
        <f t="shared" si="39"/>
        <v>2</v>
      </c>
      <c r="Q162" s="604"/>
      <c r="R162" s="605"/>
      <c r="S162" s="605"/>
      <c r="T162" s="605"/>
      <c r="U162" s="605"/>
      <c r="V162" s="480"/>
      <c r="W162" s="503">
        <f t="shared" si="32"/>
        <v>0</v>
      </c>
      <c r="X162" s="503">
        <f t="shared" si="33"/>
        <v>2</v>
      </c>
      <c r="Y162" s="604"/>
      <c r="Z162" s="605"/>
      <c r="AA162" s="605"/>
      <c r="AB162" s="605"/>
      <c r="AC162" s="605"/>
      <c r="AD162" s="480"/>
      <c r="AE162" s="503">
        <f t="shared" si="40"/>
        <v>0</v>
      </c>
    </row>
    <row r="163" spans="2:31" ht="15" customHeight="1">
      <c r="B163" s="495" t="s">
        <v>53</v>
      </c>
      <c r="C163" s="83" t="s">
        <v>421</v>
      </c>
      <c r="D163" s="493"/>
      <c r="E163" s="494"/>
      <c r="F163" s="681"/>
      <c r="G163" s="83" t="s">
        <v>7</v>
      </c>
      <c r="H163" s="83"/>
      <c r="I163" s="91" t="s">
        <v>444</v>
      </c>
      <c r="J163" s="252"/>
      <c r="K163" s="145"/>
      <c r="L163" s="145"/>
      <c r="M163" s="144">
        <v>0.01</v>
      </c>
      <c r="N163" s="145"/>
      <c r="O163" s="172"/>
      <c r="P163" s="508">
        <f t="shared" si="39"/>
        <v>0.01</v>
      </c>
      <c r="Q163" s="147"/>
      <c r="R163" s="145"/>
      <c r="S163" s="145"/>
      <c r="T163" s="145"/>
      <c r="U163" s="145"/>
      <c r="V163" s="172"/>
      <c r="W163" s="508">
        <f t="shared" si="32"/>
        <v>0</v>
      </c>
      <c r="X163" s="508">
        <f t="shared" si="33"/>
        <v>0.01</v>
      </c>
      <c r="Y163" s="147"/>
      <c r="Z163" s="145"/>
      <c r="AA163" s="145"/>
      <c r="AB163" s="145"/>
      <c r="AC163" s="145"/>
      <c r="AD163" s="172"/>
      <c r="AE163" s="508">
        <f t="shared" ref="AE163:AE164" si="41">SUM(Y163:AD163)</f>
        <v>0</v>
      </c>
    </row>
    <row r="164" spans="2:31" ht="15" customHeight="1">
      <c r="B164" s="495" t="s">
        <v>53</v>
      </c>
      <c r="C164" s="511" t="s">
        <v>422</v>
      </c>
      <c r="D164" s="493"/>
      <c r="E164" s="494"/>
      <c r="F164" s="681"/>
      <c r="G164" s="511" t="s">
        <v>62</v>
      </c>
      <c r="H164" s="511" t="s">
        <v>425</v>
      </c>
      <c r="I164" s="500" t="s">
        <v>24</v>
      </c>
      <c r="J164" s="211"/>
      <c r="K164" s="605"/>
      <c r="L164" s="605"/>
      <c r="M164" s="487">
        <v>0.15</v>
      </c>
      <c r="N164" s="605"/>
      <c r="O164" s="480"/>
      <c r="P164" s="503">
        <f t="shared" si="39"/>
        <v>0.15</v>
      </c>
      <c r="Q164" s="604"/>
      <c r="R164" s="145"/>
      <c r="S164" s="605"/>
      <c r="T164" s="605"/>
      <c r="U164" s="605"/>
      <c r="V164" s="480"/>
      <c r="W164" s="503">
        <f t="shared" si="32"/>
        <v>0</v>
      </c>
      <c r="X164" s="503">
        <f t="shared" si="33"/>
        <v>0.15</v>
      </c>
      <c r="Y164" s="604"/>
      <c r="Z164" s="605"/>
      <c r="AA164" s="605"/>
      <c r="AB164" s="605"/>
      <c r="AC164" s="605"/>
      <c r="AD164" s="480"/>
      <c r="AE164" s="503">
        <f t="shared" si="41"/>
        <v>0</v>
      </c>
    </row>
    <row r="165" spans="2:31" ht="15" customHeight="1">
      <c r="B165" s="495" t="s">
        <v>53</v>
      </c>
      <c r="C165" s="83" t="s">
        <v>424</v>
      </c>
      <c r="D165" s="493"/>
      <c r="E165" s="494"/>
      <c r="F165" s="681"/>
      <c r="G165" s="83" t="s">
        <v>7</v>
      </c>
      <c r="H165" s="83"/>
      <c r="I165" s="91" t="s">
        <v>444</v>
      </c>
      <c r="J165" s="252"/>
      <c r="K165" s="145"/>
      <c r="L165" s="145"/>
      <c r="M165" s="145"/>
      <c r="N165" s="144">
        <v>0.01</v>
      </c>
      <c r="O165" s="172"/>
      <c r="P165" s="508">
        <f t="shared" si="39"/>
        <v>0.01</v>
      </c>
      <c r="Q165" s="147"/>
      <c r="R165" s="145"/>
      <c r="S165" s="145"/>
      <c r="T165" s="145"/>
      <c r="U165" s="145"/>
      <c r="V165" s="172"/>
      <c r="W165" s="508">
        <f t="shared" si="32"/>
        <v>0</v>
      </c>
      <c r="X165" s="508">
        <f t="shared" si="33"/>
        <v>0.01</v>
      </c>
      <c r="Y165" s="147"/>
      <c r="Z165" s="145"/>
      <c r="AA165" s="145"/>
      <c r="AB165" s="145"/>
      <c r="AC165" s="145"/>
      <c r="AD165" s="172"/>
      <c r="AE165" s="508">
        <f t="shared" ref="AE165:AE166" si="42">SUM(Y165:AD165)</f>
        <v>0</v>
      </c>
    </row>
    <row r="166" spans="2:31" ht="15" customHeight="1">
      <c r="B166" s="113" t="s">
        <v>53</v>
      </c>
      <c r="C166" s="511" t="s">
        <v>423</v>
      </c>
      <c r="D166" s="493"/>
      <c r="E166" s="494"/>
      <c r="F166" s="681"/>
      <c r="G166" s="511" t="s">
        <v>62</v>
      </c>
      <c r="H166" s="511" t="s">
        <v>425</v>
      </c>
      <c r="I166" s="500" t="s">
        <v>24</v>
      </c>
      <c r="J166" s="211"/>
      <c r="K166" s="605"/>
      <c r="L166" s="605"/>
      <c r="M166" s="605"/>
      <c r="N166" s="615">
        <v>0.3</v>
      </c>
      <c r="O166" s="480"/>
      <c r="P166" s="503">
        <f t="shared" si="39"/>
        <v>0.3</v>
      </c>
      <c r="Q166" s="604"/>
      <c r="R166" s="605"/>
      <c r="S166" s="605"/>
      <c r="T166" s="605"/>
      <c r="U166" s="605"/>
      <c r="V166" s="480"/>
      <c r="W166" s="503">
        <f t="shared" si="32"/>
        <v>0</v>
      </c>
      <c r="X166" s="503">
        <f t="shared" si="33"/>
        <v>0.3</v>
      </c>
      <c r="Y166" s="604"/>
      <c r="Z166" s="605"/>
      <c r="AA166" s="605"/>
      <c r="AB166" s="605"/>
      <c r="AC166" s="605"/>
      <c r="AD166" s="480"/>
      <c r="AE166" s="503">
        <f t="shared" si="42"/>
        <v>0</v>
      </c>
    </row>
    <row r="167" spans="2:31" ht="15" customHeight="1">
      <c r="B167" s="198" t="s">
        <v>301</v>
      </c>
      <c r="C167" s="83" t="s">
        <v>318</v>
      </c>
      <c r="D167" s="493"/>
      <c r="E167" s="494"/>
      <c r="F167" s="681"/>
      <c r="G167" s="83" t="s">
        <v>7</v>
      </c>
      <c r="H167" s="83" t="s">
        <v>64</v>
      </c>
      <c r="I167" s="91" t="s">
        <v>238</v>
      </c>
      <c r="J167" s="296">
        <v>0.4</v>
      </c>
      <c r="K167" s="144">
        <v>0.1</v>
      </c>
      <c r="L167" s="145"/>
      <c r="M167" s="145"/>
      <c r="N167" s="145"/>
      <c r="O167" s="172"/>
      <c r="P167" s="508">
        <f t="shared" si="39"/>
        <v>0.5</v>
      </c>
      <c r="Q167" s="147"/>
      <c r="R167" s="145"/>
      <c r="S167" s="145"/>
      <c r="T167" s="145"/>
      <c r="U167" s="145"/>
      <c r="V167" s="172"/>
      <c r="W167" s="508">
        <f t="shared" si="32"/>
        <v>0</v>
      </c>
      <c r="X167" s="508">
        <f t="shared" si="33"/>
        <v>0.5</v>
      </c>
      <c r="Y167" s="147"/>
      <c r="Z167" s="145"/>
      <c r="AA167" s="145"/>
      <c r="AB167" s="145"/>
      <c r="AC167" s="145"/>
      <c r="AD167" s="172"/>
      <c r="AE167" s="508">
        <f t="shared" ref="AE167:AE173" si="43">SUM(Y167:AD167)</f>
        <v>0</v>
      </c>
    </row>
    <row r="168" spans="2:31" ht="15" customHeight="1">
      <c r="B168" s="495" t="s">
        <v>301</v>
      </c>
      <c r="C168" s="511" t="s">
        <v>302</v>
      </c>
      <c r="D168" s="493"/>
      <c r="E168" s="494"/>
      <c r="F168" s="681"/>
      <c r="G168" s="511" t="s">
        <v>62</v>
      </c>
      <c r="H168" s="511" t="s">
        <v>303</v>
      </c>
      <c r="I168" s="500" t="s">
        <v>24</v>
      </c>
      <c r="J168" s="277">
        <v>1</v>
      </c>
      <c r="K168" s="487">
        <v>0.5</v>
      </c>
      <c r="L168" s="605"/>
      <c r="M168" s="605"/>
      <c r="N168" s="605"/>
      <c r="O168" s="480"/>
      <c r="P168" s="503">
        <f t="shared" si="39"/>
        <v>1.5</v>
      </c>
      <c r="Q168" s="604"/>
      <c r="R168" s="605"/>
      <c r="S168" s="605"/>
      <c r="T168" s="605"/>
      <c r="U168" s="605"/>
      <c r="V168" s="480"/>
      <c r="W168" s="503">
        <f t="shared" si="32"/>
        <v>0</v>
      </c>
      <c r="X168" s="503">
        <f t="shared" si="33"/>
        <v>1.5</v>
      </c>
      <c r="Y168" s="604"/>
      <c r="Z168" s="605"/>
      <c r="AA168" s="605"/>
      <c r="AB168" s="605"/>
      <c r="AC168" s="605"/>
      <c r="AD168" s="480"/>
      <c r="AE168" s="503">
        <f t="shared" si="43"/>
        <v>0</v>
      </c>
    </row>
    <row r="169" spans="2:31" ht="15" customHeight="1">
      <c r="B169" s="495" t="s">
        <v>301</v>
      </c>
      <c r="C169" s="83" t="s">
        <v>319</v>
      </c>
      <c r="D169" s="493"/>
      <c r="E169" s="494"/>
      <c r="F169" s="681"/>
      <c r="G169" s="83" t="s">
        <v>7</v>
      </c>
      <c r="H169" s="83" t="s">
        <v>64</v>
      </c>
      <c r="I169" s="91" t="s">
        <v>238</v>
      </c>
      <c r="J169" s="252"/>
      <c r="K169" s="144">
        <v>0.5</v>
      </c>
      <c r="L169" s="144">
        <v>0.3</v>
      </c>
      <c r="M169" s="145"/>
      <c r="N169" s="145"/>
      <c r="O169" s="172"/>
      <c r="P169" s="508">
        <f t="shared" si="39"/>
        <v>0.8</v>
      </c>
      <c r="Q169" s="147"/>
      <c r="R169" s="145"/>
      <c r="S169" s="145"/>
      <c r="T169" s="145"/>
      <c r="U169" s="145"/>
      <c r="V169" s="172"/>
      <c r="W169" s="508">
        <f t="shared" si="32"/>
        <v>0</v>
      </c>
      <c r="X169" s="508">
        <f t="shared" si="33"/>
        <v>0.8</v>
      </c>
      <c r="Y169" s="147"/>
      <c r="Z169" s="145"/>
      <c r="AA169" s="145"/>
      <c r="AB169" s="145"/>
      <c r="AC169" s="145"/>
      <c r="AD169" s="172"/>
      <c r="AE169" s="508">
        <f t="shared" si="43"/>
        <v>0</v>
      </c>
    </row>
    <row r="170" spans="2:31" ht="15" customHeight="1">
      <c r="B170" s="495" t="s">
        <v>301</v>
      </c>
      <c r="C170" s="511" t="s">
        <v>320</v>
      </c>
      <c r="D170" s="493"/>
      <c r="E170" s="494"/>
      <c r="F170" s="681"/>
      <c r="G170" s="511" t="s">
        <v>62</v>
      </c>
      <c r="H170" s="511" t="s">
        <v>303</v>
      </c>
      <c r="I170" s="500" t="s">
        <v>24</v>
      </c>
      <c r="J170" s="211"/>
      <c r="K170" s="487">
        <v>0.3</v>
      </c>
      <c r="L170" s="487">
        <v>0.2</v>
      </c>
      <c r="M170" s="605"/>
      <c r="N170" s="605"/>
      <c r="O170" s="480"/>
      <c r="P170" s="503">
        <f t="shared" si="39"/>
        <v>0.5</v>
      </c>
      <c r="Q170" s="604"/>
      <c r="R170" s="605"/>
      <c r="S170" s="605"/>
      <c r="T170" s="605"/>
      <c r="U170" s="605"/>
      <c r="V170" s="480"/>
      <c r="W170" s="503">
        <f t="shared" si="32"/>
        <v>0</v>
      </c>
      <c r="X170" s="503">
        <f t="shared" si="33"/>
        <v>0.5</v>
      </c>
      <c r="Y170" s="604"/>
      <c r="Z170" s="605"/>
      <c r="AA170" s="605"/>
      <c r="AB170" s="605"/>
      <c r="AC170" s="605"/>
      <c r="AD170" s="480"/>
      <c r="AE170" s="503">
        <f t="shared" si="43"/>
        <v>0</v>
      </c>
    </row>
    <row r="171" spans="2:31" ht="15" customHeight="1">
      <c r="B171" s="495" t="s">
        <v>301</v>
      </c>
      <c r="C171" s="83" t="s">
        <v>772</v>
      </c>
      <c r="D171" s="493"/>
      <c r="E171" s="494"/>
      <c r="F171" s="681"/>
      <c r="G171" s="83" t="s">
        <v>7</v>
      </c>
      <c r="H171" s="83" t="s">
        <v>64</v>
      </c>
      <c r="I171" s="91" t="s">
        <v>238</v>
      </c>
      <c r="J171" s="252"/>
      <c r="K171" s="145"/>
      <c r="L171" s="145"/>
      <c r="M171" s="145"/>
      <c r="N171" s="145"/>
      <c r="O171" s="172"/>
      <c r="P171" s="508">
        <f t="shared" si="39"/>
        <v>0</v>
      </c>
      <c r="Q171" s="147"/>
      <c r="R171" s="145"/>
      <c r="S171" s="337">
        <v>0.5</v>
      </c>
      <c r="T171" s="337">
        <v>0.8</v>
      </c>
      <c r="U171" s="337">
        <v>0.3</v>
      </c>
      <c r="V171" s="172"/>
      <c r="W171" s="508">
        <f t="shared" si="32"/>
        <v>1.6</v>
      </c>
      <c r="X171" s="508">
        <f t="shared" si="33"/>
        <v>1.6</v>
      </c>
      <c r="Y171" s="147"/>
      <c r="Z171" s="145"/>
      <c r="AA171" s="145"/>
      <c r="AB171" s="145"/>
      <c r="AC171" s="145"/>
      <c r="AD171" s="172"/>
      <c r="AE171" s="508">
        <f t="shared" si="43"/>
        <v>0</v>
      </c>
    </row>
    <row r="172" spans="2:31" ht="15" customHeight="1">
      <c r="B172" s="495" t="s">
        <v>301</v>
      </c>
      <c r="C172" s="610" t="s">
        <v>771</v>
      </c>
      <c r="D172" s="493"/>
      <c r="E172" s="494"/>
      <c r="F172" s="681"/>
      <c r="G172" s="610" t="s">
        <v>7</v>
      </c>
      <c r="H172" s="610"/>
      <c r="I172" s="611" t="s">
        <v>773</v>
      </c>
      <c r="J172" s="167"/>
      <c r="K172" s="531"/>
      <c r="L172" s="531"/>
      <c r="M172" s="531"/>
      <c r="N172" s="531"/>
      <c r="O172" s="490"/>
      <c r="P172" s="501">
        <f t="shared" si="39"/>
        <v>0</v>
      </c>
      <c r="Q172" s="473"/>
      <c r="R172" s="531"/>
      <c r="S172" s="531"/>
      <c r="T172" s="519">
        <v>0.3</v>
      </c>
      <c r="U172" s="519">
        <v>0.1</v>
      </c>
      <c r="V172" s="490"/>
      <c r="W172" s="501">
        <f t="shared" si="32"/>
        <v>0.4</v>
      </c>
      <c r="X172" s="501">
        <f t="shared" si="33"/>
        <v>0.4</v>
      </c>
      <c r="Y172" s="473"/>
      <c r="Z172" s="531"/>
      <c r="AA172" s="531"/>
      <c r="AB172" s="531"/>
      <c r="AC172" s="531"/>
      <c r="AD172" s="490"/>
      <c r="AE172" s="501">
        <f t="shared" si="43"/>
        <v>0</v>
      </c>
    </row>
    <row r="173" spans="2:31" ht="15" customHeight="1">
      <c r="B173" s="113" t="s">
        <v>301</v>
      </c>
      <c r="C173" s="511" t="s">
        <v>771</v>
      </c>
      <c r="D173" s="493"/>
      <c r="E173" s="494"/>
      <c r="F173" s="681"/>
      <c r="G173" s="511" t="s">
        <v>62</v>
      </c>
      <c r="H173" s="511" t="s">
        <v>303</v>
      </c>
      <c r="I173" s="500" t="s">
        <v>24</v>
      </c>
      <c r="J173" s="211"/>
      <c r="K173" s="605"/>
      <c r="L173" s="605"/>
      <c r="M173" s="605"/>
      <c r="N173" s="605"/>
      <c r="O173" s="480"/>
      <c r="P173" s="503">
        <f t="shared" si="39"/>
        <v>0</v>
      </c>
      <c r="Q173" s="604"/>
      <c r="R173" s="605"/>
      <c r="S173" s="515">
        <v>0.3</v>
      </c>
      <c r="T173" s="515">
        <v>0.6</v>
      </c>
      <c r="U173" s="515">
        <v>0.3</v>
      </c>
      <c r="V173" s="480"/>
      <c r="W173" s="503">
        <f t="shared" si="32"/>
        <v>1.2</v>
      </c>
      <c r="X173" s="503">
        <f t="shared" si="33"/>
        <v>1.2</v>
      </c>
      <c r="Y173" s="604"/>
      <c r="Z173" s="605"/>
      <c r="AA173" s="605"/>
      <c r="AB173" s="605"/>
      <c r="AC173" s="605"/>
      <c r="AD173" s="480"/>
      <c r="AE173" s="503">
        <f t="shared" si="43"/>
        <v>0</v>
      </c>
    </row>
    <row r="174" spans="2:31" ht="15" customHeight="1">
      <c r="B174" s="199" t="s">
        <v>202</v>
      </c>
      <c r="C174" s="521" t="s">
        <v>204</v>
      </c>
      <c r="D174" s="493"/>
      <c r="E174" s="494"/>
      <c r="F174" s="681"/>
      <c r="G174" s="521" t="s">
        <v>7</v>
      </c>
      <c r="H174" s="521"/>
      <c r="I174" s="523" t="s">
        <v>205</v>
      </c>
      <c r="J174" s="485">
        <v>0.1</v>
      </c>
      <c r="K174" s="533">
        <v>0.1</v>
      </c>
      <c r="L174" s="533">
        <v>0.1</v>
      </c>
      <c r="M174" s="533">
        <v>0.1</v>
      </c>
      <c r="N174" s="533">
        <v>0.1</v>
      </c>
      <c r="O174" s="477"/>
      <c r="P174" s="502">
        <f t="shared" si="39"/>
        <v>0.5</v>
      </c>
      <c r="Q174" s="504"/>
      <c r="R174" s="606"/>
      <c r="S174" s="606"/>
      <c r="T174" s="606"/>
      <c r="U174" s="606"/>
      <c r="V174" s="477"/>
      <c r="W174" s="502">
        <f t="shared" si="32"/>
        <v>0</v>
      </c>
      <c r="X174" s="502">
        <f t="shared" si="33"/>
        <v>0.5</v>
      </c>
      <c r="Y174" s="504"/>
      <c r="Z174" s="606"/>
      <c r="AA174" s="606"/>
      <c r="AB174" s="606"/>
      <c r="AC174" s="606"/>
      <c r="AD174" s="477"/>
      <c r="AE174" s="502">
        <f t="shared" ref="AE174:AE175" si="44">SUM(Y174:AD174)</f>
        <v>0</v>
      </c>
    </row>
    <row r="175" spans="2:31" ht="15" customHeight="1">
      <c r="B175" s="495" t="s">
        <v>202</v>
      </c>
      <c r="C175" s="610" t="s">
        <v>203</v>
      </c>
      <c r="D175" s="493"/>
      <c r="E175" s="494"/>
      <c r="F175" s="681"/>
      <c r="G175" s="108" t="s">
        <v>62</v>
      </c>
      <c r="H175" s="521" t="s">
        <v>130</v>
      </c>
      <c r="I175" s="523" t="s">
        <v>70</v>
      </c>
      <c r="J175" s="301">
        <v>1</v>
      </c>
      <c r="K175" s="305">
        <v>1</v>
      </c>
      <c r="L175" s="305">
        <v>1</v>
      </c>
      <c r="M175" s="305">
        <v>1</v>
      </c>
      <c r="N175" s="630">
        <v>0.6</v>
      </c>
      <c r="O175" s="194"/>
      <c r="P175" s="154">
        <f t="shared" si="39"/>
        <v>4.5999999999999996</v>
      </c>
      <c r="Q175" s="169"/>
      <c r="R175" s="170"/>
      <c r="S175" s="170"/>
      <c r="T175" s="170"/>
      <c r="U175" s="170"/>
      <c r="V175" s="194"/>
      <c r="W175" s="503">
        <f t="shared" si="32"/>
        <v>0</v>
      </c>
      <c r="X175" s="503">
        <f t="shared" si="33"/>
        <v>4.5999999999999996</v>
      </c>
      <c r="Y175" s="169"/>
      <c r="Z175" s="170"/>
      <c r="AA175" s="170"/>
      <c r="AB175" s="170"/>
      <c r="AC175" s="170"/>
      <c r="AD175" s="194"/>
      <c r="AE175" s="154">
        <f t="shared" si="44"/>
        <v>0</v>
      </c>
    </row>
    <row r="176" spans="2:31" ht="15" customHeight="1">
      <c r="B176" s="495" t="s">
        <v>202</v>
      </c>
      <c r="C176" s="83" t="s">
        <v>234</v>
      </c>
      <c r="D176" s="493"/>
      <c r="E176" s="494"/>
      <c r="F176" s="681"/>
      <c r="G176" s="83" t="s">
        <v>7</v>
      </c>
      <c r="H176" s="83"/>
      <c r="I176" s="91" t="s">
        <v>205</v>
      </c>
      <c r="J176" s="147"/>
      <c r="K176" s="145"/>
      <c r="L176" s="145"/>
      <c r="M176" s="145"/>
      <c r="N176" s="144">
        <v>0.01</v>
      </c>
      <c r="O176" s="419">
        <v>0.1</v>
      </c>
      <c r="P176" s="508">
        <f t="shared" si="39"/>
        <v>0.11</v>
      </c>
      <c r="Q176" s="143">
        <v>0.1</v>
      </c>
      <c r="R176" s="144">
        <v>0.1</v>
      </c>
      <c r="S176" s="144">
        <v>0.1</v>
      </c>
      <c r="T176" s="144">
        <v>0.1</v>
      </c>
      <c r="U176" s="144">
        <v>0.1</v>
      </c>
      <c r="V176" s="368">
        <v>0.1</v>
      </c>
      <c r="W176" s="508">
        <f t="shared" si="32"/>
        <v>0.6</v>
      </c>
      <c r="X176" s="508">
        <f t="shared" si="33"/>
        <v>0.71</v>
      </c>
      <c r="Y176" s="359">
        <v>0.1</v>
      </c>
      <c r="Z176" s="337">
        <v>0.1</v>
      </c>
      <c r="AA176" s="145"/>
      <c r="AB176" s="145"/>
      <c r="AC176" s="145"/>
      <c r="AD176" s="172"/>
      <c r="AE176" s="508">
        <f t="shared" ref="AE176:AE195" si="45">SUM(Y176:AD176)</f>
        <v>0.2</v>
      </c>
    </row>
    <row r="177" spans="2:31" ht="15" customHeight="1">
      <c r="B177" s="495" t="s">
        <v>202</v>
      </c>
      <c r="C177" s="610" t="s">
        <v>780</v>
      </c>
      <c r="D177" s="493"/>
      <c r="E177" s="494"/>
      <c r="F177" s="681"/>
      <c r="G177" s="610" t="s">
        <v>7</v>
      </c>
      <c r="H177" s="610" t="s">
        <v>64</v>
      </c>
      <c r="I177" s="611" t="s">
        <v>96</v>
      </c>
      <c r="J177" s="482">
        <v>1</v>
      </c>
      <c r="K177" s="534">
        <v>1</v>
      </c>
      <c r="L177" s="534">
        <v>1</v>
      </c>
      <c r="M177" s="534">
        <v>1</v>
      </c>
      <c r="N177" s="534">
        <v>1</v>
      </c>
      <c r="O177" s="406">
        <v>1</v>
      </c>
      <c r="P177" s="501">
        <f t="shared" si="39"/>
        <v>6</v>
      </c>
      <c r="Q177" s="482">
        <v>1</v>
      </c>
      <c r="R177" s="534">
        <v>1</v>
      </c>
      <c r="S177" s="534">
        <v>1</v>
      </c>
      <c r="T177" s="534">
        <v>1</v>
      </c>
      <c r="U177" s="534">
        <v>1</v>
      </c>
      <c r="V177" s="300">
        <v>1</v>
      </c>
      <c r="W177" s="501">
        <f t="shared" si="32"/>
        <v>6</v>
      </c>
      <c r="X177" s="501">
        <f t="shared" si="33"/>
        <v>12</v>
      </c>
      <c r="Y177" s="153">
        <v>1</v>
      </c>
      <c r="Z177" s="519">
        <v>1</v>
      </c>
      <c r="AA177" s="531"/>
      <c r="AB177" s="531"/>
      <c r="AC177" s="531"/>
      <c r="AD177" s="490"/>
      <c r="AE177" s="501">
        <f t="shared" si="45"/>
        <v>2</v>
      </c>
    </row>
    <row r="178" spans="2:31" ht="15" customHeight="1">
      <c r="B178" s="495" t="s">
        <v>202</v>
      </c>
      <c r="C178" s="610" t="s">
        <v>233</v>
      </c>
      <c r="D178" s="493"/>
      <c r="E178" s="494"/>
      <c r="F178" s="681"/>
      <c r="G178" s="84" t="s">
        <v>62</v>
      </c>
      <c r="H178" s="84" t="s">
        <v>130</v>
      </c>
      <c r="I178" s="92" t="s">
        <v>70</v>
      </c>
      <c r="J178" s="208"/>
      <c r="K178" s="216"/>
      <c r="L178" s="216"/>
      <c r="M178" s="216"/>
      <c r="N178" s="216"/>
      <c r="O178" s="661">
        <v>0.6</v>
      </c>
      <c r="P178" s="121">
        <f t="shared" si="39"/>
        <v>0.6</v>
      </c>
      <c r="Q178" s="668">
        <v>0.6</v>
      </c>
      <c r="R178" s="617">
        <v>0.6</v>
      </c>
      <c r="S178" s="617">
        <v>0.6</v>
      </c>
      <c r="T178" s="617">
        <v>0.6</v>
      </c>
      <c r="U178" s="617">
        <v>0.6</v>
      </c>
      <c r="V178" s="420">
        <v>1</v>
      </c>
      <c r="W178" s="121">
        <f t="shared" si="32"/>
        <v>4</v>
      </c>
      <c r="X178" s="121">
        <f t="shared" si="33"/>
        <v>4.5999999999999996</v>
      </c>
      <c r="Y178" s="670">
        <v>1</v>
      </c>
      <c r="Z178" s="421">
        <v>1</v>
      </c>
      <c r="AA178" s="216"/>
      <c r="AB178" s="216"/>
      <c r="AC178" s="216"/>
      <c r="AD178" s="227"/>
      <c r="AE178" s="121">
        <f t="shared" si="45"/>
        <v>2</v>
      </c>
    </row>
    <row r="179" spans="2:31" ht="15" customHeight="1">
      <c r="B179" s="495" t="s">
        <v>202</v>
      </c>
      <c r="C179" s="610" t="s">
        <v>233</v>
      </c>
      <c r="D179" s="493"/>
      <c r="E179" s="494"/>
      <c r="F179" s="681"/>
      <c r="G179" s="610" t="s">
        <v>62</v>
      </c>
      <c r="H179" s="610" t="s">
        <v>130</v>
      </c>
      <c r="I179" s="611" t="s">
        <v>340</v>
      </c>
      <c r="J179" s="473"/>
      <c r="K179" s="531"/>
      <c r="L179" s="531"/>
      <c r="M179" s="529"/>
      <c r="N179" s="613">
        <v>1</v>
      </c>
      <c r="O179" s="614">
        <v>1</v>
      </c>
      <c r="P179" s="501">
        <f t="shared" si="39"/>
        <v>2</v>
      </c>
      <c r="Q179" s="660">
        <v>1</v>
      </c>
      <c r="R179" s="613">
        <v>1</v>
      </c>
      <c r="S179" s="529"/>
      <c r="T179" s="529"/>
      <c r="U179" s="529"/>
      <c r="V179" s="417"/>
      <c r="W179" s="501">
        <f t="shared" si="32"/>
        <v>2</v>
      </c>
      <c r="X179" s="501">
        <f t="shared" si="33"/>
        <v>4</v>
      </c>
      <c r="Y179" s="342"/>
      <c r="Z179" s="529"/>
      <c r="AA179" s="531"/>
      <c r="AB179" s="531"/>
      <c r="AC179" s="531"/>
      <c r="AD179" s="490"/>
      <c r="AE179" s="501">
        <f t="shared" si="45"/>
        <v>0</v>
      </c>
    </row>
    <row r="180" spans="2:31" ht="15" customHeight="1">
      <c r="B180" s="495" t="s">
        <v>202</v>
      </c>
      <c r="C180" s="511" t="s">
        <v>233</v>
      </c>
      <c r="D180" s="493"/>
      <c r="E180" s="494"/>
      <c r="F180" s="681"/>
      <c r="G180" s="511" t="s">
        <v>9</v>
      </c>
      <c r="H180" s="511"/>
      <c r="I180" s="500" t="s">
        <v>114</v>
      </c>
      <c r="J180" s="604"/>
      <c r="K180" s="605"/>
      <c r="L180" s="605"/>
      <c r="M180" s="605"/>
      <c r="N180" s="605"/>
      <c r="O180" s="457"/>
      <c r="P180" s="503">
        <f t="shared" si="39"/>
        <v>0</v>
      </c>
      <c r="Q180" s="604"/>
      <c r="R180" s="605"/>
      <c r="S180" s="338"/>
      <c r="T180" s="338"/>
      <c r="U180" s="338"/>
      <c r="V180" s="457"/>
      <c r="W180" s="503">
        <f t="shared" si="32"/>
        <v>0</v>
      </c>
      <c r="X180" s="503">
        <f t="shared" si="33"/>
        <v>0</v>
      </c>
      <c r="Y180" s="343"/>
      <c r="Z180" s="338"/>
      <c r="AA180" s="605"/>
      <c r="AB180" s="605"/>
      <c r="AC180" s="605"/>
      <c r="AD180" s="480"/>
      <c r="AE180" s="503">
        <f t="shared" si="45"/>
        <v>0</v>
      </c>
    </row>
    <row r="181" spans="2:31" ht="15" customHeight="1">
      <c r="B181" s="495" t="s">
        <v>202</v>
      </c>
      <c r="C181" s="610" t="s">
        <v>781</v>
      </c>
      <c r="D181" s="493"/>
      <c r="E181" s="494"/>
      <c r="F181" s="681"/>
      <c r="G181" s="521" t="s">
        <v>62</v>
      </c>
      <c r="H181" s="521"/>
      <c r="I181" s="523" t="s">
        <v>114</v>
      </c>
      <c r="J181" s="504"/>
      <c r="K181" s="606"/>
      <c r="L181" s="606"/>
      <c r="M181" s="606"/>
      <c r="N181" s="606"/>
      <c r="O181" s="456"/>
      <c r="P181" s="502">
        <f t="shared" si="39"/>
        <v>0</v>
      </c>
      <c r="Q181" s="504"/>
      <c r="R181" s="606"/>
      <c r="S181" s="716"/>
      <c r="T181" s="855"/>
      <c r="U181" s="855"/>
      <c r="V181" s="603">
        <v>1</v>
      </c>
      <c r="W181" s="502">
        <f t="shared" si="32"/>
        <v>1</v>
      </c>
      <c r="X181" s="502">
        <f t="shared" si="33"/>
        <v>1</v>
      </c>
      <c r="Y181" s="754">
        <v>1</v>
      </c>
      <c r="Z181" s="486">
        <v>1</v>
      </c>
      <c r="AA181" s="606"/>
      <c r="AB181" s="606"/>
      <c r="AC181" s="606"/>
      <c r="AD181" s="477"/>
      <c r="AE181" s="502">
        <f t="shared" si="45"/>
        <v>2</v>
      </c>
    </row>
    <row r="182" spans="2:31" ht="15" customHeight="1">
      <c r="B182" s="495" t="s">
        <v>202</v>
      </c>
      <c r="C182" s="511" t="s">
        <v>781</v>
      </c>
      <c r="D182" s="493"/>
      <c r="E182" s="494"/>
      <c r="F182" s="681"/>
      <c r="G182" s="610" t="s">
        <v>62</v>
      </c>
      <c r="H182" s="610"/>
      <c r="I182" s="611" t="s">
        <v>114</v>
      </c>
      <c r="J182" s="473"/>
      <c r="K182" s="531"/>
      <c r="L182" s="531"/>
      <c r="M182" s="531"/>
      <c r="N182" s="531"/>
      <c r="O182" s="417"/>
      <c r="P182" s="121">
        <f t="shared" si="39"/>
        <v>0</v>
      </c>
      <c r="Q182" s="473"/>
      <c r="R182" s="531"/>
      <c r="S182" s="531"/>
      <c r="T182" s="856"/>
      <c r="U182" s="857"/>
      <c r="V182" s="137">
        <v>1</v>
      </c>
      <c r="W182" s="501">
        <f t="shared" si="32"/>
        <v>1</v>
      </c>
      <c r="X182" s="501">
        <f t="shared" si="33"/>
        <v>1</v>
      </c>
      <c r="Y182" s="118">
        <v>1</v>
      </c>
      <c r="Z182" s="531"/>
      <c r="AA182" s="531"/>
      <c r="AB182" s="531"/>
      <c r="AC182" s="531"/>
      <c r="AD182" s="490"/>
      <c r="AE182" s="501">
        <f t="shared" si="45"/>
        <v>1</v>
      </c>
    </row>
    <row r="183" spans="2:31" ht="15" customHeight="1">
      <c r="B183" s="495" t="s">
        <v>202</v>
      </c>
      <c r="C183" s="83" t="s">
        <v>407</v>
      </c>
      <c r="D183" s="493"/>
      <c r="E183" s="494"/>
      <c r="F183" s="681"/>
      <c r="G183" s="83" t="s">
        <v>62</v>
      </c>
      <c r="H183" s="83"/>
      <c r="I183" s="91" t="s">
        <v>114</v>
      </c>
      <c r="J183" s="147"/>
      <c r="K183" s="145"/>
      <c r="L183" s="145"/>
      <c r="M183" s="145"/>
      <c r="N183" s="145"/>
      <c r="O183" s="594"/>
      <c r="P183" s="121">
        <f t="shared" si="39"/>
        <v>0</v>
      </c>
      <c r="Q183" s="147"/>
      <c r="R183" s="145"/>
      <c r="S183" s="145"/>
      <c r="T183" s="145"/>
      <c r="U183" s="177">
        <v>1</v>
      </c>
      <c r="V183" s="190">
        <v>1</v>
      </c>
      <c r="W183" s="508">
        <f t="shared" si="32"/>
        <v>2</v>
      </c>
      <c r="X183" s="508">
        <f t="shared" si="33"/>
        <v>2</v>
      </c>
      <c r="Y183" s="193">
        <v>1</v>
      </c>
      <c r="Z183" s="177">
        <v>1</v>
      </c>
      <c r="AA183" s="145"/>
      <c r="AB183" s="145"/>
      <c r="AC183" s="145"/>
      <c r="AD183" s="172"/>
      <c r="AE183" s="508">
        <f t="shared" si="45"/>
        <v>2</v>
      </c>
    </row>
    <row r="184" spans="2:31" ht="15" customHeight="1">
      <c r="B184" s="495" t="s">
        <v>202</v>
      </c>
      <c r="C184" s="521" t="s">
        <v>407</v>
      </c>
      <c r="D184" s="493"/>
      <c r="E184" s="494"/>
      <c r="F184" s="681"/>
      <c r="G184" s="610" t="s">
        <v>8</v>
      </c>
      <c r="H184" s="610"/>
      <c r="I184" s="611" t="s">
        <v>139</v>
      </c>
      <c r="J184" s="473"/>
      <c r="K184" s="531"/>
      <c r="L184" s="531"/>
      <c r="M184" s="531"/>
      <c r="N184" s="531"/>
      <c r="O184" s="417"/>
      <c r="P184" s="121">
        <f t="shared" si="39"/>
        <v>0</v>
      </c>
      <c r="Q184" s="473"/>
      <c r="R184" s="531"/>
      <c r="S184" s="531"/>
      <c r="T184" s="531"/>
      <c r="U184" s="607">
        <v>1</v>
      </c>
      <c r="V184" s="137">
        <v>1</v>
      </c>
      <c r="W184" s="501">
        <f t="shared" si="32"/>
        <v>2</v>
      </c>
      <c r="X184" s="501">
        <f t="shared" si="33"/>
        <v>2</v>
      </c>
      <c r="Y184" s="118">
        <v>1</v>
      </c>
      <c r="Z184" s="607">
        <v>1</v>
      </c>
      <c r="AA184" s="531"/>
      <c r="AB184" s="531"/>
      <c r="AC184" s="531"/>
      <c r="AD184" s="490"/>
      <c r="AE184" s="501">
        <f t="shared" ref="AE184" si="46">SUM(Y184:AD184)</f>
        <v>2</v>
      </c>
    </row>
    <row r="185" spans="2:31" ht="15" customHeight="1">
      <c r="B185" s="495" t="s">
        <v>202</v>
      </c>
      <c r="C185" s="521" t="s">
        <v>407</v>
      </c>
      <c r="D185" s="493"/>
      <c r="E185" s="494"/>
      <c r="F185" s="681"/>
      <c r="G185" s="610" t="s">
        <v>8</v>
      </c>
      <c r="H185" s="610"/>
      <c r="I185" s="611" t="s">
        <v>120</v>
      </c>
      <c r="J185" s="473"/>
      <c r="K185" s="531"/>
      <c r="L185" s="531"/>
      <c r="M185" s="531"/>
      <c r="N185" s="531"/>
      <c r="O185" s="417"/>
      <c r="P185" s="501">
        <f t="shared" si="39"/>
        <v>0</v>
      </c>
      <c r="Q185" s="473"/>
      <c r="R185" s="531"/>
      <c r="S185" s="531"/>
      <c r="T185" s="531"/>
      <c r="U185" s="607">
        <v>1</v>
      </c>
      <c r="V185" s="137">
        <v>1</v>
      </c>
      <c r="W185" s="501">
        <f t="shared" si="32"/>
        <v>2</v>
      </c>
      <c r="X185" s="501">
        <f t="shared" si="33"/>
        <v>2</v>
      </c>
      <c r="Y185" s="118">
        <v>1</v>
      </c>
      <c r="Z185" s="531"/>
      <c r="AA185" s="531"/>
      <c r="AB185" s="531"/>
      <c r="AC185" s="531"/>
      <c r="AD185" s="490"/>
      <c r="AE185" s="501">
        <f t="shared" si="45"/>
        <v>1</v>
      </c>
    </row>
    <row r="186" spans="2:31" ht="15" customHeight="1">
      <c r="B186" s="495" t="s">
        <v>202</v>
      </c>
      <c r="C186" s="521" t="s">
        <v>407</v>
      </c>
      <c r="D186" s="493"/>
      <c r="E186" s="494"/>
      <c r="F186" s="681"/>
      <c r="G186" s="610" t="s">
        <v>8</v>
      </c>
      <c r="H186" s="610"/>
      <c r="I186" s="611" t="s">
        <v>139</v>
      </c>
      <c r="J186" s="473"/>
      <c r="K186" s="531"/>
      <c r="L186" s="531"/>
      <c r="M186" s="531"/>
      <c r="N186" s="531"/>
      <c r="O186" s="417"/>
      <c r="P186" s="501">
        <f t="shared" si="39"/>
        <v>0</v>
      </c>
      <c r="Q186" s="473"/>
      <c r="R186" s="531"/>
      <c r="S186" s="531"/>
      <c r="T186" s="531"/>
      <c r="U186" s="607">
        <v>1</v>
      </c>
      <c r="V186" s="137">
        <v>1</v>
      </c>
      <c r="W186" s="501">
        <f t="shared" si="32"/>
        <v>2</v>
      </c>
      <c r="X186" s="501">
        <f t="shared" si="33"/>
        <v>2</v>
      </c>
      <c r="Y186" s="473"/>
      <c r="Z186" s="531"/>
      <c r="AA186" s="531"/>
      <c r="AB186" s="531"/>
      <c r="AC186" s="531"/>
      <c r="AD186" s="490"/>
      <c r="AE186" s="501">
        <f t="shared" si="45"/>
        <v>0</v>
      </c>
    </row>
    <row r="187" spans="2:31" ht="15" customHeight="1">
      <c r="B187" s="495" t="s">
        <v>202</v>
      </c>
      <c r="C187" s="87" t="s">
        <v>406</v>
      </c>
      <c r="D187" s="493"/>
      <c r="E187" s="494"/>
      <c r="F187" s="681"/>
      <c r="G187" s="511" t="s">
        <v>62</v>
      </c>
      <c r="H187" s="511"/>
      <c r="I187" s="500" t="s">
        <v>114</v>
      </c>
      <c r="J187" s="604"/>
      <c r="K187" s="605"/>
      <c r="L187" s="605"/>
      <c r="M187" s="605"/>
      <c r="N187" s="605"/>
      <c r="O187" s="457"/>
      <c r="P187" s="503">
        <f t="shared" si="39"/>
        <v>0</v>
      </c>
      <c r="Q187" s="604"/>
      <c r="R187" s="605"/>
      <c r="S187" s="605"/>
      <c r="T187" s="605"/>
      <c r="U187" s="605"/>
      <c r="V187" s="801">
        <v>1</v>
      </c>
      <c r="W187" s="503">
        <f t="shared" si="32"/>
        <v>1</v>
      </c>
      <c r="X187" s="503">
        <f t="shared" si="33"/>
        <v>1</v>
      </c>
      <c r="Y187" s="142">
        <v>1</v>
      </c>
      <c r="Z187" s="489">
        <v>1</v>
      </c>
      <c r="AA187" s="605"/>
      <c r="AB187" s="605"/>
      <c r="AC187" s="605"/>
      <c r="AD187" s="480"/>
      <c r="AE187" s="503">
        <f t="shared" si="45"/>
        <v>2</v>
      </c>
    </row>
    <row r="188" spans="2:31" s="65" customFormat="1" ht="15" customHeight="1">
      <c r="B188" s="111" t="s">
        <v>118</v>
      </c>
      <c r="C188" s="521" t="s">
        <v>29</v>
      </c>
      <c r="D188" s="493"/>
      <c r="E188" s="9" t="s">
        <v>448</v>
      </c>
      <c r="F188" s="683" t="s">
        <v>447</v>
      </c>
      <c r="G188" s="521" t="s">
        <v>7</v>
      </c>
      <c r="H188" s="521"/>
      <c r="I188" s="523" t="s">
        <v>30</v>
      </c>
      <c r="J188" s="485">
        <v>0.3</v>
      </c>
      <c r="K188" s="533">
        <v>1</v>
      </c>
      <c r="L188" s="533">
        <v>0.3</v>
      </c>
      <c r="M188" s="533">
        <v>1</v>
      </c>
      <c r="N188" s="533">
        <v>1</v>
      </c>
      <c r="O188" s="458">
        <v>1</v>
      </c>
      <c r="P188" s="502">
        <f t="shared" si="39"/>
        <v>4.5999999999999996</v>
      </c>
      <c r="Q188" s="485">
        <v>0.5</v>
      </c>
      <c r="R188" s="606"/>
      <c r="S188" s="606"/>
      <c r="T188" s="606"/>
      <c r="U188" s="606"/>
      <c r="V188" s="477"/>
      <c r="W188" s="502">
        <f t="shared" si="32"/>
        <v>0.5</v>
      </c>
      <c r="X188" s="502">
        <f t="shared" si="33"/>
        <v>5.0999999999999996</v>
      </c>
      <c r="Y188" s="504"/>
      <c r="Z188" s="606"/>
      <c r="AA188" s="606"/>
      <c r="AB188" s="606"/>
      <c r="AC188" s="606"/>
      <c r="AD188" s="477"/>
      <c r="AE188" s="502">
        <f t="shared" si="45"/>
        <v>0</v>
      </c>
    </row>
    <row r="189" spans="2:31" s="65" customFormat="1" ht="15" customHeight="1">
      <c r="B189" s="112" t="s">
        <v>53</v>
      </c>
      <c r="C189" s="610" t="s">
        <v>29</v>
      </c>
      <c r="D189" s="493"/>
      <c r="E189" s="494"/>
      <c r="F189" s="681"/>
      <c r="G189" s="610" t="s">
        <v>8</v>
      </c>
      <c r="H189" s="610" t="s">
        <v>175</v>
      </c>
      <c r="I189" s="611" t="s">
        <v>37</v>
      </c>
      <c r="J189" s="482">
        <v>1</v>
      </c>
      <c r="K189" s="533">
        <v>1</v>
      </c>
      <c r="L189" s="534">
        <v>1</v>
      </c>
      <c r="M189" s="534">
        <v>1</v>
      </c>
      <c r="N189" s="613">
        <v>1</v>
      </c>
      <c r="O189" s="614">
        <v>1</v>
      </c>
      <c r="P189" s="501">
        <f t="shared" si="39"/>
        <v>6</v>
      </c>
      <c r="Q189" s="659">
        <v>1</v>
      </c>
      <c r="R189" s="651">
        <v>1</v>
      </c>
      <c r="S189" s="651">
        <v>1</v>
      </c>
      <c r="T189" s="651">
        <v>1</v>
      </c>
      <c r="U189" s="651">
        <v>1</v>
      </c>
      <c r="V189" s="518">
        <v>1</v>
      </c>
      <c r="W189" s="501">
        <f t="shared" si="32"/>
        <v>6</v>
      </c>
      <c r="X189" s="501">
        <f t="shared" si="33"/>
        <v>12</v>
      </c>
      <c r="Y189" s="153">
        <v>1</v>
      </c>
      <c r="Z189" s="518">
        <v>1</v>
      </c>
      <c r="AA189" s="531"/>
      <c r="AB189" s="531"/>
      <c r="AC189" s="531"/>
      <c r="AD189" s="490"/>
      <c r="AE189" s="501">
        <f t="shared" si="45"/>
        <v>2</v>
      </c>
    </row>
    <row r="190" spans="2:31" s="65" customFormat="1" ht="15" customHeight="1">
      <c r="B190" s="112" t="s">
        <v>53</v>
      </c>
      <c r="C190" s="610" t="s">
        <v>29</v>
      </c>
      <c r="D190" s="493"/>
      <c r="E190" s="494"/>
      <c r="F190" s="681"/>
      <c r="G190" s="610" t="s">
        <v>7</v>
      </c>
      <c r="H190" s="610"/>
      <c r="I190" s="611" t="s">
        <v>181</v>
      </c>
      <c r="J190" s="482">
        <v>0.01</v>
      </c>
      <c r="K190" s="534">
        <v>1</v>
      </c>
      <c r="L190" s="531"/>
      <c r="M190" s="531"/>
      <c r="N190" s="531"/>
      <c r="O190" s="490"/>
      <c r="P190" s="501">
        <f t="shared" si="39"/>
        <v>1.01</v>
      </c>
      <c r="Q190" s="534">
        <v>1</v>
      </c>
      <c r="R190" s="534">
        <v>1</v>
      </c>
      <c r="S190" s="533">
        <v>1</v>
      </c>
      <c r="T190" s="533">
        <v>1</v>
      </c>
      <c r="U190" s="533">
        <v>1</v>
      </c>
      <c r="V190" s="518">
        <v>1</v>
      </c>
      <c r="W190" s="501">
        <f t="shared" si="32"/>
        <v>6</v>
      </c>
      <c r="X190" s="501">
        <f t="shared" si="33"/>
        <v>7.01</v>
      </c>
      <c r="Y190" s="153">
        <v>1</v>
      </c>
      <c r="Z190" s="518">
        <v>1</v>
      </c>
      <c r="AA190" s="531"/>
      <c r="AB190" s="531"/>
      <c r="AC190" s="531"/>
      <c r="AD190" s="490"/>
      <c r="AE190" s="501">
        <f t="shared" si="45"/>
        <v>2</v>
      </c>
    </row>
    <row r="191" spans="2:31" s="65" customFormat="1" ht="15" customHeight="1">
      <c r="B191" s="112" t="s">
        <v>53</v>
      </c>
      <c r="C191" s="610" t="s">
        <v>29</v>
      </c>
      <c r="D191" s="493"/>
      <c r="E191" s="494"/>
      <c r="F191" s="681"/>
      <c r="G191" s="610" t="s">
        <v>8</v>
      </c>
      <c r="H191" s="99" t="s">
        <v>154</v>
      </c>
      <c r="I191" s="611" t="s">
        <v>116</v>
      </c>
      <c r="J191" s="482">
        <v>1</v>
      </c>
      <c r="K191" s="534">
        <v>1</v>
      </c>
      <c r="L191" s="534">
        <v>1</v>
      </c>
      <c r="M191" s="534">
        <v>1</v>
      </c>
      <c r="N191" s="531"/>
      <c r="O191" s="490"/>
      <c r="P191" s="501">
        <f t="shared" si="39"/>
        <v>4</v>
      </c>
      <c r="Q191" s="473"/>
      <c r="R191" s="531"/>
      <c r="S191" s="531"/>
      <c r="T191" s="531"/>
      <c r="U191" s="531"/>
      <c r="V191" s="531"/>
      <c r="W191" s="501">
        <f t="shared" si="32"/>
        <v>0</v>
      </c>
      <c r="X191" s="501">
        <f t="shared" si="33"/>
        <v>4</v>
      </c>
      <c r="Y191" s="473"/>
      <c r="Z191" s="531"/>
      <c r="AA191" s="531"/>
      <c r="AB191" s="531"/>
      <c r="AC191" s="531"/>
      <c r="AD191" s="490"/>
      <c r="AE191" s="501">
        <f t="shared" si="45"/>
        <v>0</v>
      </c>
    </row>
    <row r="192" spans="2:31" s="65" customFormat="1" ht="15" customHeight="1">
      <c r="B192" s="112" t="s">
        <v>53</v>
      </c>
      <c r="C192" s="610" t="s">
        <v>29</v>
      </c>
      <c r="D192" s="493"/>
      <c r="E192" s="494"/>
      <c r="F192" s="681"/>
      <c r="G192" s="610" t="s">
        <v>8</v>
      </c>
      <c r="H192" s="610" t="s">
        <v>175</v>
      </c>
      <c r="I192" s="611" t="s">
        <v>166</v>
      </c>
      <c r="J192" s="482">
        <v>1</v>
      </c>
      <c r="K192" s="534">
        <v>1</v>
      </c>
      <c r="L192" s="534">
        <v>1</v>
      </c>
      <c r="M192" s="534">
        <v>1</v>
      </c>
      <c r="N192" s="613">
        <v>1</v>
      </c>
      <c r="O192" s="614">
        <v>1</v>
      </c>
      <c r="P192" s="501">
        <f t="shared" si="39"/>
        <v>6</v>
      </c>
      <c r="Q192" s="660">
        <v>1</v>
      </c>
      <c r="R192" s="613">
        <v>1</v>
      </c>
      <c r="S192" s="531"/>
      <c r="T192" s="531"/>
      <c r="U192" s="531"/>
      <c r="V192" s="531"/>
      <c r="W192" s="501">
        <f t="shared" si="32"/>
        <v>2</v>
      </c>
      <c r="X192" s="501">
        <f t="shared" si="33"/>
        <v>8</v>
      </c>
      <c r="Y192" s="473"/>
      <c r="Z192" s="531"/>
      <c r="AA192" s="531"/>
      <c r="AB192" s="531"/>
      <c r="AC192" s="531"/>
      <c r="AD192" s="490"/>
      <c r="AE192" s="501">
        <f t="shared" si="45"/>
        <v>0</v>
      </c>
    </row>
    <row r="193" spans="2:31" s="65" customFormat="1" ht="15" customHeight="1">
      <c r="B193" s="112" t="s">
        <v>53</v>
      </c>
      <c r="C193" s="610" t="s">
        <v>29</v>
      </c>
      <c r="D193" s="493"/>
      <c r="E193" s="494"/>
      <c r="F193" s="681"/>
      <c r="G193" s="610" t="s">
        <v>8</v>
      </c>
      <c r="H193" s="99" t="s">
        <v>131</v>
      </c>
      <c r="I193" s="611" t="s">
        <v>33</v>
      </c>
      <c r="J193" s="473"/>
      <c r="K193" s="531"/>
      <c r="L193" s="531"/>
      <c r="M193" s="531"/>
      <c r="N193" s="531"/>
      <c r="O193" s="490"/>
      <c r="P193" s="501">
        <f t="shared" si="39"/>
        <v>0</v>
      </c>
      <c r="Q193" s="473"/>
      <c r="R193" s="531"/>
      <c r="S193" s="651">
        <v>1</v>
      </c>
      <c r="T193" s="651">
        <v>1</v>
      </c>
      <c r="U193" s="651">
        <v>1</v>
      </c>
      <c r="V193" s="518">
        <v>1</v>
      </c>
      <c r="W193" s="501">
        <f t="shared" si="32"/>
        <v>4</v>
      </c>
      <c r="X193" s="501">
        <f t="shared" si="33"/>
        <v>4</v>
      </c>
      <c r="Y193" s="153">
        <v>1</v>
      </c>
      <c r="Z193" s="518">
        <v>1</v>
      </c>
      <c r="AA193" s="531"/>
      <c r="AB193" s="531"/>
      <c r="AC193" s="531"/>
      <c r="AD193" s="490"/>
      <c r="AE193" s="501">
        <f t="shared" si="45"/>
        <v>2</v>
      </c>
    </row>
    <row r="194" spans="2:31" s="65" customFormat="1" ht="15" customHeight="1">
      <c r="B194" s="112" t="s">
        <v>53</v>
      </c>
      <c r="C194" s="610" t="s">
        <v>29</v>
      </c>
      <c r="D194" s="493"/>
      <c r="E194" s="494"/>
      <c r="F194" s="681"/>
      <c r="G194" s="610" t="s">
        <v>7</v>
      </c>
      <c r="H194" s="99" t="s">
        <v>34</v>
      </c>
      <c r="I194" s="611" t="s">
        <v>729</v>
      </c>
      <c r="J194" s="473"/>
      <c r="K194" s="531"/>
      <c r="L194" s="531"/>
      <c r="M194" s="531"/>
      <c r="N194" s="531"/>
      <c r="O194" s="490"/>
      <c r="P194" s="501">
        <f t="shared" si="39"/>
        <v>0</v>
      </c>
      <c r="Q194" s="473"/>
      <c r="R194" s="531"/>
      <c r="S194" s="534">
        <v>1</v>
      </c>
      <c r="T194" s="534">
        <v>1</v>
      </c>
      <c r="U194" s="534">
        <v>1</v>
      </c>
      <c r="V194" s="519">
        <v>1</v>
      </c>
      <c r="W194" s="501">
        <f>SUM(Q194:V194)</f>
        <v>4</v>
      </c>
      <c r="X194" s="501">
        <f t="shared" si="33"/>
        <v>4</v>
      </c>
      <c r="Y194" s="153">
        <v>1</v>
      </c>
      <c r="Z194" s="519">
        <v>1</v>
      </c>
      <c r="AA194" s="531"/>
      <c r="AB194" s="531"/>
      <c r="AC194" s="531"/>
      <c r="AD194" s="490"/>
      <c r="AE194" s="501">
        <f t="shared" si="45"/>
        <v>2</v>
      </c>
    </row>
    <row r="195" spans="2:31" s="65" customFormat="1" ht="15" customHeight="1">
      <c r="B195" s="112" t="s">
        <v>53</v>
      </c>
      <c r="C195" s="610" t="s">
        <v>306</v>
      </c>
      <c r="D195" s="493"/>
      <c r="E195" s="494"/>
      <c r="F195" s="681"/>
      <c r="G195" s="610" t="s">
        <v>7</v>
      </c>
      <c r="H195" s="99"/>
      <c r="I195" s="611" t="s">
        <v>180</v>
      </c>
      <c r="J195" s="473"/>
      <c r="K195" s="534">
        <v>1</v>
      </c>
      <c r="L195" s="531"/>
      <c r="M195" s="531"/>
      <c r="N195" s="531"/>
      <c r="O195" s="490"/>
      <c r="P195" s="501">
        <f t="shared" si="39"/>
        <v>1</v>
      </c>
      <c r="Q195" s="473"/>
      <c r="R195" s="531"/>
      <c r="S195" s="531"/>
      <c r="T195" s="531"/>
      <c r="U195" s="531"/>
      <c r="V195" s="531"/>
      <c r="W195" s="501">
        <f>SUM(Q195:V195)</f>
        <v>0</v>
      </c>
      <c r="X195" s="501">
        <f t="shared" si="33"/>
        <v>1</v>
      </c>
      <c r="Y195" s="473"/>
      <c r="Z195" s="531"/>
      <c r="AA195" s="531"/>
      <c r="AB195" s="531"/>
      <c r="AC195" s="531"/>
      <c r="AD195" s="490"/>
      <c r="AE195" s="501">
        <f t="shared" si="45"/>
        <v>0</v>
      </c>
    </row>
    <row r="196" spans="2:31" s="65" customFormat="1" ht="15" customHeight="1">
      <c r="B196" s="112" t="s">
        <v>53</v>
      </c>
      <c r="C196" s="610" t="s">
        <v>306</v>
      </c>
      <c r="D196" s="493"/>
      <c r="E196" s="494"/>
      <c r="F196" s="681"/>
      <c r="G196" s="610" t="s">
        <v>7</v>
      </c>
      <c r="H196" s="99"/>
      <c r="I196" s="611" t="s">
        <v>307</v>
      </c>
      <c r="J196" s="473"/>
      <c r="K196" s="534">
        <v>1</v>
      </c>
      <c r="L196" s="531"/>
      <c r="M196" s="531"/>
      <c r="N196" s="531"/>
      <c r="O196" s="490"/>
      <c r="P196" s="501">
        <f>SUM(J196:O196)</f>
        <v>1</v>
      </c>
      <c r="Q196" s="473"/>
      <c r="R196" s="531"/>
      <c r="S196" s="531"/>
      <c r="T196" s="531"/>
      <c r="U196" s="531"/>
      <c r="V196" s="531"/>
      <c r="W196" s="501">
        <f t="shared" ref="W196:W197" si="47">SUM(Q196:V196)</f>
        <v>0</v>
      </c>
      <c r="X196" s="501">
        <f>SUM(P196,W196)</f>
        <v>1</v>
      </c>
      <c r="Y196" s="473"/>
      <c r="Z196" s="531"/>
      <c r="AA196" s="531"/>
      <c r="AB196" s="531"/>
      <c r="AC196" s="531"/>
      <c r="AD196" s="490"/>
      <c r="AE196" s="501">
        <f>SUM(Y196:AD196)</f>
        <v>0</v>
      </c>
    </row>
    <row r="197" spans="2:31" s="65" customFormat="1" ht="15" customHeight="1">
      <c r="B197" s="112" t="s">
        <v>53</v>
      </c>
      <c r="C197" s="610" t="s">
        <v>306</v>
      </c>
      <c r="D197" s="493"/>
      <c r="E197" s="494"/>
      <c r="F197" s="681"/>
      <c r="G197" s="610" t="s">
        <v>7</v>
      </c>
      <c r="H197" s="99"/>
      <c r="I197" s="611" t="s">
        <v>32</v>
      </c>
      <c r="J197" s="473"/>
      <c r="K197" s="534">
        <v>1</v>
      </c>
      <c r="L197" s="531"/>
      <c r="M197" s="531"/>
      <c r="N197" s="531"/>
      <c r="O197" s="490"/>
      <c r="P197" s="501">
        <f>SUM(J197:O197)</f>
        <v>1</v>
      </c>
      <c r="Q197" s="473"/>
      <c r="R197" s="531"/>
      <c r="S197" s="531"/>
      <c r="T197" s="531"/>
      <c r="U197" s="531"/>
      <c r="V197" s="531"/>
      <c r="W197" s="501">
        <f t="shared" si="47"/>
        <v>0</v>
      </c>
      <c r="X197" s="501">
        <f>SUM(P197,W197)</f>
        <v>1</v>
      </c>
      <c r="Y197" s="473"/>
      <c r="Z197" s="531"/>
      <c r="AA197" s="531"/>
      <c r="AB197" s="531"/>
      <c r="AC197" s="531"/>
      <c r="AD197" s="490"/>
      <c r="AE197" s="501">
        <f>SUM(Y197:AD197)</f>
        <v>0</v>
      </c>
    </row>
    <row r="198" spans="2:31" s="65" customFormat="1" ht="15" customHeight="1">
      <c r="B198" s="112" t="s">
        <v>53</v>
      </c>
      <c r="C198" s="511" t="s">
        <v>306</v>
      </c>
      <c r="D198" s="493"/>
      <c r="E198" s="494"/>
      <c r="F198" s="681"/>
      <c r="G198" s="511" t="s">
        <v>7</v>
      </c>
      <c r="H198" s="100"/>
      <c r="I198" s="500" t="s">
        <v>155</v>
      </c>
      <c r="J198" s="604"/>
      <c r="K198" s="605"/>
      <c r="L198" s="605"/>
      <c r="M198" s="487">
        <v>1</v>
      </c>
      <c r="N198" s="487">
        <v>1</v>
      </c>
      <c r="O198" s="530">
        <v>1</v>
      </c>
      <c r="P198" s="503">
        <f t="shared" ref="P198:P199" si="48">SUM(J198:O198)</f>
        <v>3</v>
      </c>
      <c r="Q198" s="482">
        <v>0.9</v>
      </c>
      <c r="R198" s="534">
        <v>1</v>
      </c>
      <c r="S198" s="531"/>
      <c r="T198" s="531"/>
      <c r="U198" s="531"/>
      <c r="V198" s="531"/>
      <c r="W198" s="503">
        <f>SUM(Q198:V198)</f>
        <v>1.9</v>
      </c>
      <c r="X198" s="503">
        <f t="shared" ref="X198:X199" si="49">SUM(P198,W198)</f>
        <v>4.9000000000000004</v>
      </c>
      <c r="Y198" s="473"/>
      <c r="Z198" s="531"/>
      <c r="AA198" s="605"/>
      <c r="AB198" s="605"/>
      <c r="AC198" s="605"/>
      <c r="AD198" s="480"/>
      <c r="AE198" s="503">
        <f t="shared" ref="AE198:AE199" si="50">SUM(Y198:AD198)</f>
        <v>0</v>
      </c>
    </row>
    <row r="199" spans="2:31" s="65" customFormat="1" ht="15" customHeight="1">
      <c r="B199" s="112" t="s">
        <v>53</v>
      </c>
      <c r="C199" s="83" t="s">
        <v>375</v>
      </c>
      <c r="D199" s="493"/>
      <c r="E199" s="494"/>
      <c r="F199" s="681"/>
      <c r="G199" s="83" t="s">
        <v>7</v>
      </c>
      <c r="H199" s="98"/>
      <c r="I199" s="91" t="s">
        <v>181</v>
      </c>
      <c r="J199" s="147"/>
      <c r="K199" s="145"/>
      <c r="L199" s="145"/>
      <c r="M199" s="144">
        <v>0.7</v>
      </c>
      <c r="N199" s="145"/>
      <c r="O199" s="172"/>
      <c r="P199" s="508">
        <f t="shared" si="48"/>
        <v>0.7</v>
      </c>
      <c r="Q199" s="147"/>
      <c r="R199" s="145"/>
      <c r="S199" s="145"/>
      <c r="T199" s="145"/>
      <c r="U199" s="145"/>
      <c r="V199" s="145"/>
      <c r="W199" s="508">
        <f>SUM(Q199:V199)</f>
        <v>0</v>
      </c>
      <c r="X199" s="508">
        <f t="shared" si="49"/>
        <v>0.7</v>
      </c>
      <c r="Y199" s="147"/>
      <c r="Z199" s="145"/>
      <c r="AA199" s="145"/>
      <c r="AB199" s="145"/>
      <c r="AC199" s="145"/>
      <c r="AD199" s="172"/>
      <c r="AE199" s="508">
        <f t="shared" si="50"/>
        <v>0</v>
      </c>
    </row>
    <row r="200" spans="2:31" s="65" customFormat="1" ht="15" customHeight="1">
      <c r="B200" s="112" t="s">
        <v>53</v>
      </c>
      <c r="C200" s="610" t="s">
        <v>375</v>
      </c>
      <c r="D200" s="493"/>
      <c r="E200" s="494"/>
      <c r="F200" s="681"/>
      <c r="G200" s="610" t="s">
        <v>8</v>
      </c>
      <c r="H200" s="99" t="s">
        <v>131</v>
      </c>
      <c r="I200" s="611" t="s">
        <v>33</v>
      </c>
      <c r="J200" s="473"/>
      <c r="K200" s="531"/>
      <c r="L200" s="531"/>
      <c r="M200" s="534">
        <v>0.7</v>
      </c>
      <c r="N200" s="531"/>
      <c r="O200" s="490"/>
      <c r="P200" s="501">
        <f>SUM(J200:O200)</f>
        <v>0.7</v>
      </c>
      <c r="Q200" s="473"/>
      <c r="R200" s="531"/>
      <c r="S200" s="531"/>
      <c r="T200" s="531"/>
      <c r="U200" s="531"/>
      <c r="V200" s="531"/>
      <c r="W200" s="501">
        <f t="shared" ref="W200" si="51">SUM(Q200:V200)</f>
        <v>0</v>
      </c>
      <c r="X200" s="501">
        <f>SUM(P200,W200)</f>
        <v>0.7</v>
      </c>
      <c r="Y200" s="473"/>
      <c r="Z200" s="531"/>
      <c r="AA200" s="531"/>
      <c r="AB200" s="531"/>
      <c r="AC200" s="531"/>
      <c r="AD200" s="490"/>
      <c r="AE200" s="501">
        <f>SUM(Y200:AD200)</f>
        <v>0</v>
      </c>
    </row>
    <row r="201" spans="2:31" s="65" customFormat="1" ht="15" customHeight="1">
      <c r="B201" s="112" t="s">
        <v>53</v>
      </c>
      <c r="C201" s="610" t="s">
        <v>375</v>
      </c>
      <c r="D201" s="493"/>
      <c r="E201" s="494"/>
      <c r="F201" s="681"/>
      <c r="G201" s="610" t="s">
        <v>62</v>
      </c>
      <c r="H201" s="99"/>
      <c r="I201" s="611" t="s">
        <v>120</v>
      </c>
      <c r="J201" s="473"/>
      <c r="K201" s="531"/>
      <c r="L201" s="531"/>
      <c r="M201" s="531"/>
      <c r="N201" s="531"/>
      <c r="O201" s="490"/>
      <c r="P201" s="501">
        <f t="shared" ref="P201:P202" si="52">SUM(J201:O201)</f>
        <v>0</v>
      </c>
      <c r="Q201" s="473"/>
      <c r="R201" s="531"/>
      <c r="S201" s="531"/>
      <c r="T201" s="531"/>
      <c r="U201" s="531"/>
      <c r="V201" s="531"/>
      <c r="W201" s="501">
        <f>SUM(Q201:V201)</f>
        <v>0</v>
      </c>
      <c r="X201" s="501">
        <f t="shared" ref="X201:X202" si="53">SUM(P201,W201)</f>
        <v>0</v>
      </c>
      <c r="Y201" s="473"/>
      <c r="Z201" s="531"/>
      <c r="AA201" s="531"/>
      <c r="AB201" s="531"/>
      <c r="AC201" s="531"/>
      <c r="AD201" s="490"/>
      <c r="AE201" s="501">
        <f t="shared" ref="AE201:AE202" si="54">SUM(Y201:AD201)</f>
        <v>0</v>
      </c>
    </row>
    <row r="202" spans="2:31" s="65" customFormat="1" ht="15" customHeight="1">
      <c r="B202" s="112" t="s">
        <v>53</v>
      </c>
      <c r="C202" s="83" t="s">
        <v>376</v>
      </c>
      <c r="D202" s="493"/>
      <c r="E202" s="494"/>
      <c r="F202" s="681"/>
      <c r="G202" s="83" t="s">
        <v>7</v>
      </c>
      <c r="H202" s="98"/>
      <c r="I202" s="91" t="s">
        <v>181</v>
      </c>
      <c r="J202" s="147"/>
      <c r="K202" s="145"/>
      <c r="L202" s="145"/>
      <c r="M202" s="144">
        <v>0.3</v>
      </c>
      <c r="N202" s="144">
        <v>1</v>
      </c>
      <c r="O202" s="419">
        <v>0.9</v>
      </c>
      <c r="P202" s="508">
        <f t="shared" si="52"/>
        <v>2.2000000000000002</v>
      </c>
      <c r="Q202" s="147"/>
      <c r="R202" s="145"/>
      <c r="S202" s="145"/>
      <c r="T202" s="145"/>
      <c r="U202" s="145"/>
      <c r="V202" s="145"/>
      <c r="W202" s="508">
        <f>SUM(Q202:V202)</f>
        <v>0</v>
      </c>
      <c r="X202" s="508">
        <f t="shared" si="53"/>
        <v>2.2000000000000002</v>
      </c>
      <c r="Y202" s="147"/>
      <c r="Z202" s="145"/>
      <c r="AA202" s="145"/>
      <c r="AB202" s="145"/>
      <c r="AC202" s="145"/>
      <c r="AD202" s="172"/>
      <c r="AE202" s="508">
        <f t="shared" si="54"/>
        <v>0</v>
      </c>
    </row>
    <row r="203" spans="2:31" s="65" customFormat="1" ht="15" customHeight="1">
      <c r="B203" s="112" t="s">
        <v>53</v>
      </c>
      <c r="C203" s="610" t="s">
        <v>376</v>
      </c>
      <c r="D203" s="493"/>
      <c r="E203" s="494"/>
      <c r="F203" s="681"/>
      <c r="G203" s="610" t="s">
        <v>8</v>
      </c>
      <c r="H203" s="99" t="s">
        <v>131</v>
      </c>
      <c r="I203" s="611" t="s">
        <v>33</v>
      </c>
      <c r="J203" s="473"/>
      <c r="K203" s="531"/>
      <c r="L203" s="531"/>
      <c r="M203" s="534">
        <v>0.3</v>
      </c>
      <c r="N203" s="613">
        <v>1</v>
      </c>
      <c r="O203" s="614">
        <v>1</v>
      </c>
      <c r="P203" s="501">
        <f>SUM(J203:O203)</f>
        <v>2.2999999999999998</v>
      </c>
      <c r="Q203" s="473"/>
      <c r="R203" s="531"/>
      <c r="S203" s="531"/>
      <c r="T203" s="531"/>
      <c r="U203" s="531"/>
      <c r="V203" s="531"/>
      <c r="W203" s="501">
        <f t="shared" ref="W203" si="55">SUM(Q203:V203)</f>
        <v>0</v>
      </c>
      <c r="X203" s="501">
        <f>SUM(P203,W203)</f>
        <v>2.2999999999999998</v>
      </c>
      <c r="Y203" s="473"/>
      <c r="Z203" s="531"/>
      <c r="AA203" s="531"/>
      <c r="AB203" s="531"/>
      <c r="AC203" s="531"/>
      <c r="AD203" s="490"/>
      <c r="AE203" s="501">
        <f>SUM(Y203:AD203)</f>
        <v>0</v>
      </c>
    </row>
    <row r="204" spans="2:31" s="65" customFormat="1" ht="15" customHeight="1">
      <c r="B204" s="112" t="s">
        <v>53</v>
      </c>
      <c r="C204" s="511" t="s">
        <v>376</v>
      </c>
      <c r="D204" s="493"/>
      <c r="E204" s="494"/>
      <c r="F204" s="681"/>
      <c r="G204" s="511" t="s">
        <v>62</v>
      </c>
      <c r="H204" s="100"/>
      <c r="I204" s="500" t="s">
        <v>120</v>
      </c>
      <c r="J204" s="604"/>
      <c r="K204" s="605"/>
      <c r="L204" s="605"/>
      <c r="M204" s="605"/>
      <c r="N204" s="605"/>
      <c r="O204" s="480"/>
      <c r="P204" s="503">
        <f t="shared" ref="P204:P232" si="56">SUM(J204:O204)</f>
        <v>0</v>
      </c>
      <c r="Q204" s="604"/>
      <c r="R204" s="605"/>
      <c r="S204" s="605"/>
      <c r="T204" s="605"/>
      <c r="U204" s="605"/>
      <c r="V204" s="605"/>
      <c r="W204" s="503">
        <f>SUM(Q204:V204)</f>
        <v>0</v>
      </c>
      <c r="X204" s="503">
        <f t="shared" ref="X204:X232" si="57">SUM(P204,W204)</f>
        <v>0</v>
      </c>
      <c r="Y204" s="604"/>
      <c r="Z204" s="605"/>
      <c r="AA204" s="605"/>
      <c r="AB204" s="605"/>
      <c r="AC204" s="605"/>
      <c r="AD204" s="480"/>
      <c r="AE204" s="503">
        <f t="shared" ref="AE204:AE231" si="58">SUM(Y204:AD204)</f>
        <v>0</v>
      </c>
    </row>
    <row r="205" spans="2:31" s="65" customFormat="1" ht="15" customHeight="1">
      <c r="B205" s="112" t="s">
        <v>53</v>
      </c>
      <c r="C205" s="83" t="s">
        <v>201</v>
      </c>
      <c r="D205" s="251"/>
      <c r="E205" s="494"/>
      <c r="F205" s="681"/>
      <c r="G205" s="83" t="s">
        <v>7</v>
      </c>
      <c r="H205" s="98"/>
      <c r="I205" s="91" t="s">
        <v>180</v>
      </c>
      <c r="J205" s="143">
        <v>1</v>
      </c>
      <c r="K205" s="145"/>
      <c r="L205" s="144">
        <v>1</v>
      </c>
      <c r="M205" s="145"/>
      <c r="N205" s="145"/>
      <c r="O205" s="172"/>
      <c r="P205" s="508">
        <f t="shared" si="56"/>
        <v>2</v>
      </c>
      <c r="Q205" s="147"/>
      <c r="R205" s="145"/>
      <c r="S205" s="145"/>
      <c r="T205" s="145"/>
      <c r="U205" s="145"/>
      <c r="V205" s="145"/>
      <c r="W205" s="502">
        <f t="shared" ref="W205:W232" si="59">SUM(Q205:V205)</f>
        <v>0</v>
      </c>
      <c r="X205" s="502">
        <f t="shared" si="57"/>
        <v>2</v>
      </c>
      <c r="Y205" s="147"/>
      <c r="Z205" s="145"/>
      <c r="AA205" s="145"/>
      <c r="AB205" s="145"/>
      <c r="AC205" s="145"/>
      <c r="AD205" s="172"/>
      <c r="AE205" s="508">
        <f t="shared" si="58"/>
        <v>0</v>
      </c>
    </row>
    <row r="206" spans="2:31" s="65" customFormat="1" ht="15" customHeight="1">
      <c r="B206" s="111" t="s">
        <v>53</v>
      </c>
      <c r="C206" s="610" t="s">
        <v>201</v>
      </c>
      <c r="D206" s="493"/>
      <c r="E206" s="494"/>
      <c r="F206" s="681"/>
      <c r="G206" s="610" t="s">
        <v>7</v>
      </c>
      <c r="H206" s="99"/>
      <c r="I206" s="611" t="s">
        <v>181</v>
      </c>
      <c r="J206" s="482">
        <v>0.99</v>
      </c>
      <c r="K206" s="531"/>
      <c r="L206" s="534">
        <v>1</v>
      </c>
      <c r="M206" s="531"/>
      <c r="N206" s="531"/>
      <c r="O206" s="490"/>
      <c r="P206" s="501">
        <f t="shared" si="56"/>
        <v>1.99</v>
      </c>
      <c r="Q206" s="473"/>
      <c r="R206" s="531"/>
      <c r="S206" s="531"/>
      <c r="T206" s="531"/>
      <c r="U206" s="531"/>
      <c r="V206" s="531"/>
      <c r="W206" s="501">
        <f t="shared" si="59"/>
        <v>0</v>
      </c>
      <c r="X206" s="501">
        <f t="shared" si="57"/>
        <v>1.99</v>
      </c>
      <c r="Y206" s="473"/>
      <c r="Z206" s="531"/>
      <c r="AA206" s="531"/>
      <c r="AB206" s="531"/>
      <c r="AC206" s="531"/>
      <c r="AD206" s="490"/>
      <c r="AE206" s="501">
        <f t="shared" si="58"/>
        <v>0</v>
      </c>
    </row>
    <row r="207" spans="2:31" s="65" customFormat="1" ht="15" customHeight="1">
      <c r="B207" s="112" t="s">
        <v>53</v>
      </c>
      <c r="C207" s="610" t="s">
        <v>201</v>
      </c>
      <c r="D207" s="493"/>
      <c r="E207" s="494"/>
      <c r="F207" s="681"/>
      <c r="G207" s="610" t="s">
        <v>7</v>
      </c>
      <c r="H207" s="99"/>
      <c r="I207" s="611" t="s">
        <v>155</v>
      </c>
      <c r="J207" s="482">
        <v>1</v>
      </c>
      <c r="K207" s="534">
        <v>1</v>
      </c>
      <c r="L207" s="534">
        <v>1</v>
      </c>
      <c r="M207" s="531"/>
      <c r="N207" s="531"/>
      <c r="O207" s="490"/>
      <c r="P207" s="501">
        <f t="shared" si="56"/>
        <v>3</v>
      </c>
      <c r="Q207" s="473"/>
      <c r="R207" s="531"/>
      <c r="S207" s="531"/>
      <c r="T207" s="531"/>
      <c r="U207" s="531"/>
      <c r="V207" s="531"/>
      <c r="W207" s="501">
        <f t="shared" si="59"/>
        <v>0</v>
      </c>
      <c r="X207" s="501">
        <f t="shared" si="57"/>
        <v>3</v>
      </c>
      <c r="Y207" s="473"/>
      <c r="Z207" s="531"/>
      <c r="AA207" s="531"/>
      <c r="AB207" s="531"/>
      <c r="AC207" s="531"/>
      <c r="AD207" s="490"/>
      <c r="AE207" s="501">
        <f t="shared" si="58"/>
        <v>0</v>
      </c>
    </row>
    <row r="208" spans="2:31" s="65" customFormat="1" ht="15" customHeight="1">
      <c r="B208" s="112" t="s">
        <v>53</v>
      </c>
      <c r="C208" s="610" t="s">
        <v>201</v>
      </c>
      <c r="D208" s="493"/>
      <c r="E208" s="494"/>
      <c r="F208" s="681"/>
      <c r="G208" s="610" t="s">
        <v>7</v>
      </c>
      <c r="H208" s="99"/>
      <c r="I208" s="611" t="s">
        <v>328</v>
      </c>
      <c r="J208" s="482">
        <v>0.7</v>
      </c>
      <c r="K208" s="531"/>
      <c r="L208" s="534">
        <v>0.7</v>
      </c>
      <c r="M208" s="531"/>
      <c r="N208" s="531"/>
      <c r="O208" s="490"/>
      <c r="P208" s="501">
        <f t="shared" si="56"/>
        <v>1.4</v>
      </c>
      <c r="Q208" s="473"/>
      <c r="R208" s="531"/>
      <c r="S208" s="531"/>
      <c r="T208" s="531"/>
      <c r="U208" s="531"/>
      <c r="V208" s="531"/>
      <c r="W208" s="501">
        <f t="shared" si="59"/>
        <v>0</v>
      </c>
      <c r="X208" s="501">
        <f t="shared" si="57"/>
        <v>1.4</v>
      </c>
      <c r="Y208" s="473"/>
      <c r="Z208" s="531"/>
      <c r="AA208" s="531"/>
      <c r="AB208" s="531"/>
      <c r="AC208" s="531"/>
      <c r="AD208" s="490"/>
      <c r="AE208" s="501">
        <f t="shared" si="58"/>
        <v>0</v>
      </c>
    </row>
    <row r="209" spans="2:31" s="65" customFormat="1" ht="15" customHeight="1">
      <c r="B209" s="112" t="s">
        <v>53</v>
      </c>
      <c r="C209" s="610" t="s">
        <v>201</v>
      </c>
      <c r="D209" s="493"/>
      <c r="E209" s="494"/>
      <c r="F209" s="681"/>
      <c r="G209" s="610" t="s">
        <v>7</v>
      </c>
      <c r="H209" s="99"/>
      <c r="I209" s="611" t="s">
        <v>143</v>
      </c>
      <c r="J209" s="482">
        <v>1</v>
      </c>
      <c r="K209" s="534">
        <v>1</v>
      </c>
      <c r="L209" s="534">
        <v>1</v>
      </c>
      <c r="M209" s="531"/>
      <c r="N209" s="531"/>
      <c r="O209" s="490"/>
      <c r="P209" s="501">
        <f t="shared" si="56"/>
        <v>3</v>
      </c>
      <c r="Q209" s="473"/>
      <c r="R209" s="531"/>
      <c r="S209" s="531"/>
      <c r="T209" s="531"/>
      <c r="U209" s="531"/>
      <c r="V209" s="531"/>
      <c r="W209" s="501">
        <f t="shared" si="59"/>
        <v>0</v>
      </c>
      <c r="X209" s="501">
        <f t="shared" si="57"/>
        <v>3</v>
      </c>
      <c r="Y209" s="473"/>
      <c r="Z209" s="531"/>
      <c r="AA209" s="531"/>
      <c r="AB209" s="531"/>
      <c r="AC209" s="531"/>
      <c r="AD209" s="490"/>
      <c r="AE209" s="501">
        <f t="shared" si="58"/>
        <v>0</v>
      </c>
    </row>
    <row r="210" spans="2:31" s="65" customFormat="1" ht="15" customHeight="1">
      <c r="B210" s="112" t="s">
        <v>53</v>
      </c>
      <c r="C210" s="610" t="s">
        <v>201</v>
      </c>
      <c r="D210" s="493"/>
      <c r="E210" s="494"/>
      <c r="F210" s="681"/>
      <c r="G210" s="610" t="s">
        <v>7</v>
      </c>
      <c r="H210" s="99"/>
      <c r="I210" s="611" t="s">
        <v>156</v>
      </c>
      <c r="J210" s="482">
        <v>1</v>
      </c>
      <c r="K210" s="534">
        <v>1</v>
      </c>
      <c r="L210" s="534">
        <v>1</v>
      </c>
      <c r="M210" s="531"/>
      <c r="N210" s="531"/>
      <c r="O210" s="490"/>
      <c r="P210" s="501">
        <f t="shared" si="56"/>
        <v>3</v>
      </c>
      <c r="Q210" s="473"/>
      <c r="R210" s="531"/>
      <c r="S210" s="531"/>
      <c r="T210" s="531"/>
      <c r="U210" s="531"/>
      <c r="V210" s="531"/>
      <c r="W210" s="501">
        <f t="shared" si="59"/>
        <v>0</v>
      </c>
      <c r="X210" s="501">
        <f t="shared" si="57"/>
        <v>3</v>
      </c>
      <c r="Y210" s="473"/>
      <c r="Z210" s="531"/>
      <c r="AA210" s="531"/>
      <c r="AB210" s="531"/>
      <c r="AC210" s="531"/>
      <c r="AD210" s="490"/>
      <c r="AE210" s="501">
        <f t="shared" si="58"/>
        <v>0</v>
      </c>
    </row>
    <row r="211" spans="2:31" s="65" customFormat="1" ht="15" customHeight="1">
      <c r="B211" s="112" t="s">
        <v>53</v>
      </c>
      <c r="C211" s="610" t="s">
        <v>201</v>
      </c>
      <c r="D211" s="493"/>
      <c r="E211" s="494"/>
      <c r="F211" s="681"/>
      <c r="G211" s="610" t="s">
        <v>7</v>
      </c>
      <c r="H211" s="99"/>
      <c r="I211" s="611" t="s">
        <v>32</v>
      </c>
      <c r="J211" s="482">
        <v>1</v>
      </c>
      <c r="K211" s="531"/>
      <c r="L211" s="534">
        <v>1</v>
      </c>
      <c r="M211" s="531"/>
      <c r="N211" s="531"/>
      <c r="O211" s="490"/>
      <c r="P211" s="501">
        <f t="shared" si="56"/>
        <v>2</v>
      </c>
      <c r="Q211" s="473"/>
      <c r="R211" s="531"/>
      <c r="S211" s="531"/>
      <c r="T211" s="531"/>
      <c r="U211" s="531"/>
      <c r="V211" s="531"/>
      <c r="W211" s="501">
        <f t="shared" si="59"/>
        <v>0</v>
      </c>
      <c r="X211" s="501">
        <f t="shared" si="57"/>
        <v>2</v>
      </c>
      <c r="Y211" s="473"/>
      <c r="Z211" s="531"/>
      <c r="AA211" s="531"/>
      <c r="AB211" s="531"/>
      <c r="AC211" s="531"/>
      <c r="AD211" s="490"/>
      <c r="AE211" s="501">
        <f t="shared" si="58"/>
        <v>0</v>
      </c>
    </row>
    <row r="212" spans="2:31" s="65" customFormat="1" ht="15" customHeight="1">
      <c r="B212" s="112" t="s">
        <v>53</v>
      </c>
      <c r="C212" s="610" t="s">
        <v>201</v>
      </c>
      <c r="D212" s="493"/>
      <c r="E212" s="494"/>
      <c r="F212" s="681"/>
      <c r="G212" s="610" t="s">
        <v>7</v>
      </c>
      <c r="H212" s="99"/>
      <c r="I212" s="611" t="s">
        <v>157</v>
      </c>
      <c r="J212" s="482">
        <v>1</v>
      </c>
      <c r="K212" s="534">
        <v>1</v>
      </c>
      <c r="L212" s="534">
        <v>1</v>
      </c>
      <c r="M212" s="531"/>
      <c r="N212" s="531"/>
      <c r="O212" s="490"/>
      <c r="P212" s="501">
        <f t="shared" si="56"/>
        <v>3</v>
      </c>
      <c r="Q212" s="473"/>
      <c r="R212" s="531"/>
      <c r="S212" s="531"/>
      <c r="T212" s="531"/>
      <c r="U212" s="531"/>
      <c r="V212" s="531"/>
      <c r="W212" s="501">
        <f t="shared" si="59"/>
        <v>0</v>
      </c>
      <c r="X212" s="501">
        <f t="shared" si="57"/>
        <v>3</v>
      </c>
      <c r="Y212" s="473"/>
      <c r="Z212" s="531"/>
      <c r="AA212" s="531"/>
      <c r="AB212" s="531"/>
      <c r="AC212" s="531"/>
      <c r="AD212" s="490"/>
      <c r="AE212" s="501">
        <f t="shared" si="58"/>
        <v>0</v>
      </c>
    </row>
    <row r="213" spans="2:31" s="65" customFormat="1" ht="15" customHeight="1">
      <c r="B213" s="112" t="s">
        <v>53</v>
      </c>
      <c r="C213" s="610" t="s">
        <v>201</v>
      </c>
      <c r="D213" s="493"/>
      <c r="E213" s="494"/>
      <c r="F213" s="681"/>
      <c r="G213" s="610" t="s">
        <v>7</v>
      </c>
      <c r="H213" s="99"/>
      <c r="I213" s="524" t="s">
        <v>158</v>
      </c>
      <c r="J213" s="482">
        <v>1</v>
      </c>
      <c r="K213" s="534">
        <v>1</v>
      </c>
      <c r="L213" s="534">
        <v>1</v>
      </c>
      <c r="M213" s="531"/>
      <c r="N213" s="531"/>
      <c r="O213" s="490"/>
      <c r="P213" s="501">
        <f t="shared" si="56"/>
        <v>3</v>
      </c>
      <c r="Q213" s="473"/>
      <c r="R213" s="531"/>
      <c r="S213" s="531"/>
      <c r="T213" s="531"/>
      <c r="U213" s="531"/>
      <c r="V213" s="531"/>
      <c r="W213" s="501">
        <f t="shared" si="59"/>
        <v>0</v>
      </c>
      <c r="X213" s="501">
        <f t="shared" si="57"/>
        <v>3</v>
      </c>
      <c r="Y213" s="473"/>
      <c r="Z213" s="531"/>
      <c r="AA213" s="531"/>
      <c r="AB213" s="531"/>
      <c r="AC213" s="531"/>
      <c r="AD213" s="490"/>
      <c r="AE213" s="501">
        <f t="shared" si="58"/>
        <v>0</v>
      </c>
    </row>
    <row r="214" spans="2:31" s="65" customFormat="1" ht="15" customHeight="1">
      <c r="B214" s="112" t="s">
        <v>53</v>
      </c>
      <c r="C214" s="610" t="s">
        <v>201</v>
      </c>
      <c r="D214" s="493"/>
      <c r="E214" s="494"/>
      <c r="F214" s="681"/>
      <c r="G214" s="610" t="s">
        <v>7</v>
      </c>
      <c r="H214" s="99" t="s">
        <v>34</v>
      </c>
      <c r="I214" s="611" t="s">
        <v>307</v>
      </c>
      <c r="J214" s="482">
        <v>1</v>
      </c>
      <c r="K214" s="531"/>
      <c r="L214" s="534">
        <v>1</v>
      </c>
      <c r="M214" s="531"/>
      <c r="N214" s="531"/>
      <c r="O214" s="490"/>
      <c r="P214" s="501">
        <f t="shared" si="56"/>
        <v>2</v>
      </c>
      <c r="Q214" s="473"/>
      <c r="R214" s="531"/>
      <c r="S214" s="531"/>
      <c r="T214" s="531"/>
      <c r="U214" s="531"/>
      <c r="V214" s="531"/>
      <c r="W214" s="501">
        <f t="shared" si="59"/>
        <v>0</v>
      </c>
      <c r="X214" s="501">
        <f t="shared" si="57"/>
        <v>2</v>
      </c>
      <c r="Y214" s="473"/>
      <c r="Z214" s="531"/>
      <c r="AA214" s="531"/>
      <c r="AB214" s="531"/>
      <c r="AC214" s="531"/>
      <c r="AD214" s="490"/>
      <c r="AE214" s="501">
        <f t="shared" si="58"/>
        <v>0</v>
      </c>
    </row>
    <row r="215" spans="2:31" s="65" customFormat="1" ht="15" customHeight="1">
      <c r="B215" s="111" t="s">
        <v>53</v>
      </c>
      <c r="C215" s="610" t="s">
        <v>201</v>
      </c>
      <c r="D215" s="493"/>
      <c r="E215" s="494"/>
      <c r="F215" s="681"/>
      <c r="G215" s="610" t="s">
        <v>7</v>
      </c>
      <c r="H215" s="99"/>
      <c r="I215" s="611" t="s">
        <v>159</v>
      </c>
      <c r="J215" s="482">
        <v>1</v>
      </c>
      <c r="K215" s="534">
        <v>1</v>
      </c>
      <c r="L215" s="534">
        <v>1</v>
      </c>
      <c r="M215" s="531"/>
      <c r="N215" s="531"/>
      <c r="O215" s="490"/>
      <c r="P215" s="501">
        <f t="shared" si="56"/>
        <v>3</v>
      </c>
      <c r="Q215" s="473"/>
      <c r="R215" s="531"/>
      <c r="S215" s="531"/>
      <c r="T215" s="531"/>
      <c r="U215" s="531"/>
      <c r="V215" s="531"/>
      <c r="W215" s="501">
        <f t="shared" si="59"/>
        <v>0</v>
      </c>
      <c r="X215" s="501">
        <f t="shared" si="57"/>
        <v>3</v>
      </c>
      <c r="Y215" s="473"/>
      <c r="Z215" s="531"/>
      <c r="AA215" s="531"/>
      <c r="AB215" s="531"/>
      <c r="AC215" s="531"/>
      <c r="AD215" s="490"/>
      <c r="AE215" s="501">
        <f t="shared" si="58"/>
        <v>0</v>
      </c>
    </row>
    <row r="216" spans="2:31" s="65" customFormat="1" ht="15" customHeight="1">
      <c r="B216" s="112" t="s">
        <v>53</v>
      </c>
      <c r="C216" s="610" t="s">
        <v>201</v>
      </c>
      <c r="D216" s="493"/>
      <c r="E216" s="494"/>
      <c r="F216" s="681"/>
      <c r="G216" s="610" t="s">
        <v>7</v>
      </c>
      <c r="H216" s="99"/>
      <c r="I216" s="611" t="s">
        <v>160</v>
      </c>
      <c r="J216" s="482">
        <v>1</v>
      </c>
      <c r="K216" s="534">
        <v>1</v>
      </c>
      <c r="L216" s="534">
        <v>1</v>
      </c>
      <c r="M216" s="531"/>
      <c r="N216" s="531"/>
      <c r="O216" s="490"/>
      <c r="P216" s="501">
        <f t="shared" si="56"/>
        <v>3</v>
      </c>
      <c r="Q216" s="473"/>
      <c r="R216" s="531"/>
      <c r="S216" s="531"/>
      <c r="T216" s="531"/>
      <c r="U216" s="531"/>
      <c r="V216" s="531"/>
      <c r="W216" s="501">
        <f t="shared" si="59"/>
        <v>0</v>
      </c>
      <c r="X216" s="501">
        <f t="shared" si="57"/>
        <v>3</v>
      </c>
      <c r="Y216" s="473"/>
      <c r="Z216" s="531"/>
      <c r="AA216" s="531"/>
      <c r="AB216" s="531"/>
      <c r="AC216" s="531"/>
      <c r="AD216" s="490"/>
      <c r="AE216" s="501">
        <f t="shared" si="58"/>
        <v>0</v>
      </c>
    </row>
    <row r="217" spans="2:31" s="65" customFormat="1" ht="15" customHeight="1">
      <c r="B217" s="112" t="s">
        <v>53</v>
      </c>
      <c r="C217" s="610" t="s">
        <v>201</v>
      </c>
      <c r="D217" s="493"/>
      <c r="E217" s="494"/>
      <c r="F217" s="681"/>
      <c r="G217" s="610" t="s">
        <v>7</v>
      </c>
      <c r="H217" s="99"/>
      <c r="I217" s="611" t="s">
        <v>179</v>
      </c>
      <c r="J217" s="482">
        <v>1</v>
      </c>
      <c r="K217" s="534">
        <v>1</v>
      </c>
      <c r="L217" s="534">
        <v>1</v>
      </c>
      <c r="M217" s="531"/>
      <c r="N217" s="531"/>
      <c r="O217" s="490"/>
      <c r="P217" s="501">
        <f t="shared" si="56"/>
        <v>3</v>
      </c>
      <c r="Q217" s="473"/>
      <c r="R217" s="531"/>
      <c r="S217" s="531"/>
      <c r="T217" s="531"/>
      <c r="U217" s="531"/>
      <c r="V217" s="531"/>
      <c r="W217" s="501">
        <f t="shared" si="59"/>
        <v>0</v>
      </c>
      <c r="X217" s="501">
        <f t="shared" si="57"/>
        <v>3</v>
      </c>
      <c r="Y217" s="473"/>
      <c r="Z217" s="531"/>
      <c r="AA217" s="531"/>
      <c r="AB217" s="531"/>
      <c r="AC217" s="531"/>
      <c r="AD217" s="490"/>
      <c r="AE217" s="501">
        <f t="shared" si="58"/>
        <v>0</v>
      </c>
    </row>
    <row r="218" spans="2:31" s="65" customFormat="1" ht="15" customHeight="1">
      <c r="B218" s="112" t="s">
        <v>53</v>
      </c>
      <c r="C218" s="610" t="s">
        <v>201</v>
      </c>
      <c r="D218" s="493"/>
      <c r="E218" s="494"/>
      <c r="F218" s="681"/>
      <c r="G218" s="610" t="s">
        <v>7</v>
      </c>
      <c r="H218" s="264" t="s">
        <v>291</v>
      </c>
      <c r="I218" s="611" t="s">
        <v>290</v>
      </c>
      <c r="J218" s="482">
        <v>1</v>
      </c>
      <c r="K218" s="534">
        <v>1</v>
      </c>
      <c r="L218" s="531"/>
      <c r="M218" s="531"/>
      <c r="N218" s="531"/>
      <c r="O218" s="490"/>
      <c r="P218" s="501">
        <f t="shared" si="56"/>
        <v>2</v>
      </c>
      <c r="Q218" s="473"/>
      <c r="R218" s="531"/>
      <c r="S218" s="531"/>
      <c r="T218" s="531"/>
      <c r="U218" s="531"/>
      <c r="V218" s="531"/>
      <c r="W218" s="501">
        <f t="shared" si="59"/>
        <v>0</v>
      </c>
      <c r="X218" s="501">
        <f t="shared" si="57"/>
        <v>2</v>
      </c>
      <c r="Y218" s="473"/>
      <c r="Z218" s="531"/>
      <c r="AA218" s="531"/>
      <c r="AB218" s="531"/>
      <c r="AC218" s="531"/>
      <c r="AD218" s="490"/>
      <c r="AE218" s="501">
        <f t="shared" si="58"/>
        <v>0</v>
      </c>
    </row>
    <row r="219" spans="2:31" s="65" customFormat="1" ht="15" customHeight="1">
      <c r="B219" s="112" t="s">
        <v>53</v>
      </c>
      <c r="C219" s="610" t="s">
        <v>201</v>
      </c>
      <c r="D219" s="493"/>
      <c r="E219" s="494"/>
      <c r="F219" s="681"/>
      <c r="G219" s="610" t="s">
        <v>8</v>
      </c>
      <c r="H219" s="99" t="s">
        <v>131</v>
      </c>
      <c r="I219" s="611" t="s">
        <v>33</v>
      </c>
      <c r="J219" s="482">
        <v>1</v>
      </c>
      <c r="K219" s="534">
        <v>1</v>
      </c>
      <c r="L219" s="534">
        <v>1</v>
      </c>
      <c r="M219" s="531"/>
      <c r="N219" s="531"/>
      <c r="O219" s="490"/>
      <c r="P219" s="501">
        <f>SUM(J219:O219)</f>
        <v>3</v>
      </c>
      <c r="Q219" s="473"/>
      <c r="R219" s="531"/>
      <c r="S219" s="531"/>
      <c r="T219" s="531"/>
      <c r="U219" s="531"/>
      <c r="V219" s="531"/>
      <c r="W219" s="501">
        <f>SUM(Q219:V219)</f>
        <v>0</v>
      </c>
      <c r="X219" s="501">
        <f>SUM(P219,W219)</f>
        <v>3</v>
      </c>
      <c r="Y219" s="473"/>
      <c r="Z219" s="531"/>
      <c r="AA219" s="531"/>
      <c r="AB219" s="531"/>
      <c r="AC219" s="531"/>
      <c r="AD219" s="490"/>
      <c r="AE219" s="501">
        <f>SUM(Y219:AD219)</f>
        <v>0</v>
      </c>
    </row>
    <row r="220" spans="2:31" s="65" customFormat="1" ht="15" customHeight="1">
      <c r="B220" s="495" t="s">
        <v>53</v>
      </c>
      <c r="C220" s="610" t="s">
        <v>201</v>
      </c>
      <c r="D220" s="493"/>
      <c r="E220" s="494"/>
      <c r="F220" s="681"/>
      <c r="G220" s="610" t="s">
        <v>8</v>
      </c>
      <c r="H220" s="99" t="s">
        <v>52</v>
      </c>
      <c r="I220" s="611" t="s">
        <v>43</v>
      </c>
      <c r="J220" s="482">
        <v>1</v>
      </c>
      <c r="K220" s="534">
        <v>1</v>
      </c>
      <c r="L220" s="534">
        <v>1</v>
      </c>
      <c r="M220" s="531"/>
      <c r="N220" s="531"/>
      <c r="O220" s="490"/>
      <c r="P220" s="501">
        <f t="shared" si="56"/>
        <v>3</v>
      </c>
      <c r="Q220" s="473"/>
      <c r="R220" s="531"/>
      <c r="S220" s="531"/>
      <c r="T220" s="531"/>
      <c r="U220" s="531"/>
      <c r="V220" s="531"/>
      <c r="W220" s="501">
        <f t="shared" si="59"/>
        <v>0</v>
      </c>
      <c r="X220" s="501">
        <f t="shared" si="57"/>
        <v>3</v>
      </c>
      <c r="Y220" s="473"/>
      <c r="Z220" s="531"/>
      <c r="AA220" s="531"/>
      <c r="AB220" s="531"/>
      <c r="AC220" s="531"/>
      <c r="AD220" s="490"/>
      <c r="AE220" s="501">
        <f t="shared" si="58"/>
        <v>0</v>
      </c>
    </row>
    <row r="221" spans="2:31" s="65" customFormat="1" ht="15" customHeight="1">
      <c r="B221" s="495" t="s">
        <v>53</v>
      </c>
      <c r="C221" s="610" t="s">
        <v>201</v>
      </c>
      <c r="D221" s="493"/>
      <c r="E221" s="494"/>
      <c r="F221" s="681"/>
      <c r="G221" s="610" t="s">
        <v>8</v>
      </c>
      <c r="H221" s="99" t="s">
        <v>122</v>
      </c>
      <c r="I221" s="611" t="s">
        <v>119</v>
      </c>
      <c r="J221" s="482">
        <v>1</v>
      </c>
      <c r="K221" s="534">
        <v>1</v>
      </c>
      <c r="L221" s="534">
        <v>1</v>
      </c>
      <c r="M221" s="531"/>
      <c r="N221" s="531"/>
      <c r="O221" s="490"/>
      <c r="P221" s="501">
        <f t="shared" si="56"/>
        <v>3</v>
      </c>
      <c r="Q221" s="473"/>
      <c r="R221" s="531"/>
      <c r="S221" s="531"/>
      <c r="T221" s="531"/>
      <c r="U221" s="531"/>
      <c r="V221" s="531"/>
      <c r="W221" s="501">
        <f t="shared" si="59"/>
        <v>0</v>
      </c>
      <c r="X221" s="501">
        <f t="shared" si="57"/>
        <v>3</v>
      </c>
      <c r="Y221" s="473"/>
      <c r="Z221" s="531"/>
      <c r="AA221" s="531"/>
      <c r="AB221" s="531"/>
      <c r="AC221" s="531"/>
      <c r="AD221" s="490"/>
      <c r="AE221" s="501">
        <f t="shared" si="58"/>
        <v>0</v>
      </c>
    </row>
    <row r="222" spans="2:31" s="65" customFormat="1" ht="15" customHeight="1">
      <c r="B222" s="112" t="s">
        <v>53</v>
      </c>
      <c r="C222" s="610" t="s">
        <v>201</v>
      </c>
      <c r="D222" s="493"/>
      <c r="E222" s="494"/>
      <c r="F222" s="681"/>
      <c r="G222" s="610" t="s">
        <v>8</v>
      </c>
      <c r="H222" s="99" t="s">
        <v>106</v>
      </c>
      <c r="I222" s="611" t="s">
        <v>112</v>
      </c>
      <c r="J222" s="482">
        <v>1</v>
      </c>
      <c r="K222" s="534">
        <v>1</v>
      </c>
      <c r="L222" s="534">
        <v>1</v>
      </c>
      <c r="M222" s="531"/>
      <c r="N222" s="531"/>
      <c r="O222" s="490"/>
      <c r="P222" s="501">
        <f t="shared" si="56"/>
        <v>3</v>
      </c>
      <c r="Q222" s="473"/>
      <c r="R222" s="531"/>
      <c r="S222" s="531"/>
      <c r="T222" s="531"/>
      <c r="U222" s="531"/>
      <c r="V222" s="531"/>
      <c r="W222" s="501">
        <f t="shared" si="59"/>
        <v>0</v>
      </c>
      <c r="X222" s="501">
        <f t="shared" si="57"/>
        <v>3</v>
      </c>
      <c r="Y222" s="473"/>
      <c r="Z222" s="531"/>
      <c r="AA222" s="531"/>
      <c r="AB222" s="531"/>
      <c r="AC222" s="531"/>
      <c r="AD222" s="490"/>
      <c r="AE222" s="501">
        <f t="shared" si="58"/>
        <v>0</v>
      </c>
    </row>
    <row r="223" spans="2:31" s="65" customFormat="1" ht="15" customHeight="1">
      <c r="B223" s="112" t="s">
        <v>53</v>
      </c>
      <c r="C223" s="610" t="s">
        <v>201</v>
      </c>
      <c r="D223" s="493"/>
      <c r="E223" s="494"/>
      <c r="F223" s="681"/>
      <c r="G223" s="610" t="s">
        <v>9</v>
      </c>
      <c r="H223" s="99" t="s">
        <v>106</v>
      </c>
      <c r="I223" s="611" t="s">
        <v>107</v>
      </c>
      <c r="J223" s="482">
        <v>1</v>
      </c>
      <c r="K223" s="534">
        <v>1</v>
      </c>
      <c r="L223" s="534">
        <v>1</v>
      </c>
      <c r="M223" s="531"/>
      <c r="N223" s="531"/>
      <c r="O223" s="490"/>
      <c r="P223" s="501">
        <f t="shared" si="56"/>
        <v>3</v>
      </c>
      <c r="Q223" s="473"/>
      <c r="R223" s="531"/>
      <c r="S223" s="531"/>
      <c r="T223" s="531"/>
      <c r="U223" s="531"/>
      <c r="V223" s="531"/>
      <c r="W223" s="501">
        <f t="shared" si="59"/>
        <v>0</v>
      </c>
      <c r="X223" s="501">
        <f t="shared" si="57"/>
        <v>3</v>
      </c>
      <c r="Y223" s="473"/>
      <c r="Z223" s="531"/>
      <c r="AA223" s="531"/>
      <c r="AB223" s="531"/>
      <c r="AC223" s="531"/>
      <c r="AD223" s="490"/>
      <c r="AE223" s="501">
        <f t="shared" si="58"/>
        <v>0</v>
      </c>
    </row>
    <row r="224" spans="2:31" s="65" customFormat="1" ht="15" customHeight="1">
      <c r="B224" s="112" t="s">
        <v>53</v>
      </c>
      <c r="C224" s="610" t="s">
        <v>201</v>
      </c>
      <c r="D224" s="493"/>
      <c r="E224" s="494"/>
      <c r="F224" s="681"/>
      <c r="G224" s="610" t="s">
        <v>8</v>
      </c>
      <c r="H224" s="99" t="s">
        <v>106</v>
      </c>
      <c r="I224" s="523" t="s">
        <v>167</v>
      </c>
      <c r="J224" s="482">
        <v>1</v>
      </c>
      <c r="K224" s="534">
        <v>1</v>
      </c>
      <c r="L224" s="534">
        <v>1</v>
      </c>
      <c r="M224" s="531"/>
      <c r="N224" s="531"/>
      <c r="O224" s="490"/>
      <c r="P224" s="501">
        <f t="shared" si="56"/>
        <v>3</v>
      </c>
      <c r="Q224" s="473"/>
      <c r="R224" s="531"/>
      <c r="S224" s="531"/>
      <c r="T224" s="531"/>
      <c r="U224" s="531"/>
      <c r="V224" s="531"/>
      <c r="W224" s="501">
        <f t="shared" si="59"/>
        <v>0</v>
      </c>
      <c r="X224" s="501">
        <f t="shared" si="57"/>
        <v>3</v>
      </c>
      <c r="Y224" s="473"/>
      <c r="Z224" s="531"/>
      <c r="AA224" s="531"/>
      <c r="AB224" s="531"/>
      <c r="AC224" s="531"/>
      <c r="AD224" s="490"/>
      <c r="AE224" s="501">
        <f t="shared" si="58"/>
        <v>0</v>
      </c>
    </row>
    <row r="225" spans="2:31" s="65" customFormat="1" ht="15" customHeight="1">
      <c r="B225" s="495" t="s">
        <v>53</v>
      </c>
      <c r="C225" s="610" t="s">
        <v>201</v>
      </c>
      <c r="D225" s="493"/>
      <c r="E225" s="494"/>
      <c r="F225" s="681"/>
      <c r="G225" s="610" t="s">
        <v>9</v>
      </c>
      <c r="H225" s="99" t="s">
        <v>245</v>
      </c>
      <c r="I225" s="524" t="s">
        <v>183</v>
      </c>
      <c r="J225" s="482">
        <v>1</v>
      </c>
      <c r="K225" s="534">
        <v>1</v>
      </c>
      <c r="L225" s="534">
        <v>1</v>
      </c>
      <c r="M225" s="531"/>
      <c r="N225" s="531"/>
      <c r="O225" s="490"/>
      <c r="P225" s="501">
        <f t="shared" si="56"/>
        <v>3</v>
      </c>
      <c r="Q225" s="473"/>
      <c r="R225" s="531"/>
      <c r="S225" s="531"/>
      <c r="T225" s="531"/>
      <c r="U225" s="189"/>
      <c r="V225" s="314"/>
      <c r="W225" s="501">
        <f t="shared" si="59"/>
        <v>0</v>
      </c>
      <c r="X225" s="501">
        <f t="shared" si="57"/>
        <v>3</v>
      </c>
      <c r="Y225" s="473"/>
      <c r="Z225" s="531"/>
      <c r="AA225" s="531"/>
      <c r="AB225" s="531"/>
      <c r="AC225" s="531"/>
      <c r="AD225" s="490"/>
      <c r="AE225" s="501">
        <f t="shared" si="58"/>
        <v>0</v>
      </c>
    </row>
    <row r="226" spans="2:31" s="65" customFormat="1" ht="15" customHeight="1">
      <c r="B226" s="495" t="s">
        <v>53</v>
      </c>
      <c r="C226" s="610" t="s">
        <v>201</v>
      </c>
      <c r="D226" s="493"/>
      <c r="E226" s="494"/>
      <c r="F226" s="681"/>
      <c r="G226" s="610" t="s">
        <v>9</v>
      </c>
      <c r="H226" s="99" t="s">
        <v>245</v>
      </c>
      <c r="I226" s="355" t="s">
        <v>65</v>
      </c>
      <c r="J226" s="482">
        <v>1</v>
      </c>
      <c r="K226" s="534">
        <v>1</v>
      </c>
      <c r="L226" s="534">
        <v>1</v>
      </c>
      <c r="M226" s="531"/>
      <c r="N226" s="531"/>
      <c r="O226" s="490"/>
      <c r="P226" s="501">
        <f t="shared" si="56"/>
        <v>3</v>
      </c>
      <c r="Q226" s="473"/>
      <c r="R226" s="531"/>
      <c r="S226" s="531"/>
      <c r="T226" s="531"/>
      <c r="U226" s="189"/>
      <c r="V226" s="314"/>
      <c r="W226" s="501">
        <f t="shared" si="59"/>
        <v>0</v>
      </c>
      <c r="X226" s="501">
        <f t="shared" si="57"/>
        <v>3</v>
      </c>
      <c r="Y226" s="473"/>
      <c r="Z226" s="531"/>
      <c r="AA226" s="531"/>
      <c r="AB226" s="531"/>
      <c r="AC226" s="531"/>
      <c r="AD226" s="490"/>
      <c r="AE226" s="501">
        <f t="shared" ref="AE226" si="60">SUM(Y226:AD226)</f>
        <v>0</v>
      </c>
    </row>
    <row r="227" spans="2:31" s="65" customFormat="1" ht="15" customHeight="1">
      <c r="B227" s="112" t="s">
        <v>53</v>
      </c>
      <c r="C227" s="610" t="s">
        <v>201</v>
      </c>
      <c r="D227" s="493"/>
      <c r="E227" s="494"/>
      <c r="F227" s="681"/>
      <c r="G227" s="610" t="s">
        <v>8</v>
      </c>
      <c r="H227" s="99" t="s">
        <v>122</v>
      </c>
      <c r="I227" s="611" t="s">
        <v>161</v>
      </c>
      <c r="J227" s="482">
        <v>1</v>
      </c>
      <c r="K227" s="534">
        <v>1</v>
      </c>
      <c r="L227" s="534">
        <v>1</v>
      </c>
      <c r="M227" s="531"/>
      <c r="N227" s="531"/>
      <c r="O227" s="490"/>
      <c r="P227" s="501">
        <f t="shared" si="56"/>
        <v>3</v>
      </c>
      <c r="Q227" s="473"/>
      <c r="R227" s="531"/>
      <c r="S227" s="531"/>
      <c r="T227" s="531"/>
      <c r="U227" s="531"/>
      <c r="V227" s="531"/>
      <c r="W227" s="501">
        <f t="shared" si="59"/>
        <v>0</v>
      </c>
      <c r="X227" s="501">
        <f t="shared" si="57"/>
        <v>3</v>
      </c>
      <c r="Y227" s="473"/>
      <c r="Z227" s="531"/>
      <c r="AA227" s="531"/>
      <c r="AB227" s="531"/>
      <c r="AC227" s="531"/>
      <c r="AD227" s="490"/>
      <c r="AE227" s="501">
        <f t="shared" si="58"/>
        <v>0</v>
      </c>
    </row>
    <row r="228" spans="2:31" s="65" customFormat="1" ht="15" customHeight="1">
      <c r="B228" s="495" t="s">
        <v>53</v>
      </c>
      <c r="C228" s="610" t="s">
        <v>201</v>
      </c>
      <c r="D228" s="493"/>
      <c r="E228" s="494"/>
      <c r="F228" s="681"/>
      <c r="G228" s="610" t="s">
        <v>9</v>
      </c>
      <c r="H228" s="99" t="s">
        <v>175</v>
      </c>
      <c r="I228" s="611" t="s">
        <v>215</v>
      </c>
      <c r="J228" s="482">
        <v>1</v>
      </c>
      <c r="K228" s="534">
        <v>1</v>
      </c>
      <c r="L228" s="534">
        <v>1</v>
      </c>
      <c r="M228" s="531"/>
      <c r="N228" s="531"/>
      <c r="O228" s="490"/>
      <c r="P228" s="501">
        <f t="shared" si="56"/>
        <v>3</v>
      </c>
      <c r="Q228" s="473"/>
      <c r="R228" s="531"/>
      <c r="S228" s="531"/>
      <c r="T228" s="189"/>
      <c r="U228" s="189"/>
      <c r="V228" s="531"/>
      <c r="W228" s="501">
        <f t="shared" si="59"/>
        <v>0</v>
      </c>
      <c r="X228" s="501">
        <f t="shared" si="57"/>
        <v>3</v>
      </c>
      <c r="Y228" s="473"/>
      <c r="Z228" s="531"/>
      <c r="AA228" s="531"/>
      <c r="AB228" s="531"/>
      <c r="AC228" s="531"/>
      <c r="AD228" s="490"/>
      <c r="AE228" s="501">
        <f t="shared" si="58"/>
        <v>0</v>
      </c>
    </row>
    <row r="229" spans="2:31" s="65" customFormat="1" ht="15" customHeight="1">
      <c r="B229" s="495" t="s">
        <v>53</v>
      </c>
      <c r="C229" s="610" t="s">
        <v>201</v>
      </c>
      <c r="D229" s="493"/>
      <c r="E229" s="494"/>
      <c r="F229" s="681"/>
      <c r="G229" s="610" t="s">
        <v>9</v>
      </c>
      <c r="H229" s="99" t="s">
        <v>175</v>
      </c>
      <c r="I229" s="611" t="s">
        <v>280</v>
      </c>
      <c r="J229" s="482">
        <v>1</v>
      </c>
      <c r="K229" s="534">
        <v>1</v>
      </c>
      <c r="L229" s="534">
        <v>1</v>
      </c>
      <c r="M229" s="531"/>
      <c r="N229" s="531"/>
      <c r="O229" s="490"/>
      <c r="P229" s="501">
        <f t="shared" si="56"/>
        <v>3</v>
      </c>
      <c r="Q229" s="473"/>
      <c r="R229" s="531"/>
      <c r="S229" s="531"/>
      <c r="T229" s="189"/>
      <c r="U229" s="189"/>
      <c r="V229" s="531"/>
      <c r="W229" s="501">
        <f t="shared" si="59"/>
        <v>0</v>
      </c>
      <c r="X229" s="501">
        <f t="shared" si="57"/>
        <v>3</v>
      </c>
      <c r="Y229" s="473"/>
      <c r="Z229" s="531"/>
      <c r="AA229" s="531"/>
      <c r="AB229" s="531"/>
      <c r="AC229" s="531"/>
      <c r="AD229" s="490"/>
      <c r="AE229" s="501">
        <f t="shared" si="58"/>
        <v>0</v>
      </c>
    </row>
    <row r="230" spans="2:31" s="65" customFormat="1" ht="15" customHeight="1">
      <c r="B230" s="495" t="s">
        <v>53</v>
      </c>
      <c r="C230" s="610" t="s">
        <v>201</v>
      </c>
      <c r="D230" s="493"/>
      <c r="E230" s="494"/>
      <c r="F230" s="681"/>
      <c r="G230" s="610" t="s">
        <v>9</v>
      </c>
      <c r="H230" s="99" t="s">
        <v>281</v>
      </c>
      <c r="I230" s="611" t="s">
        <v>282</v>
      </c>
      <c r="J230" s="482">
        <v>1</v>
      </c>
      <c r="K230" s="534">
        <v>1</v>
      </c>
      <c r="L230" s="534">
        <v>1</v>
      </c>
      <c r="M230" s="531"/>
      <c r="N230" s="531"/>
      <c r="O230" s="490"/>
      <c r="P230" s="501">
        <f t="shared" si="56"/>
        <v>3</v>
      </c>
      <c r="Q230" s="473"/>
      <c r="R230" s="531"/>
      <c r="S230" s="531"/>
      <c r="T230" s="189"/>
      <c r="U230" s="189"/>
      <c r="V230" s="531"/>
      <c r="W230" s="501">
        <f t="shared" si="59"/>
        <v>0</v>
      </c>
      <c r="X230" s="501">
        <f t="shared" si="57"/>
        <v>3</v>
      </c>
      <c r="Y230" s="473"/>
      <c r="Z230" s="531"/>
      <c r="AA230" s="531"/>
      <c r="AB230" s="531"/>
      <c r="AC230" s="531"/>
      <c r="AD230" s="490"/>
      <c r="AE230" s="501">
        <f t="shared" si="58"/>
        <v>0</v>
      </c>
    </row>
    <row r="231" spans="2:31" s="65" customFormat="1" ht="15" customHeight="1">
      <c r="B231" s="495" t="s">
        <v>53</v>
      </c>
      <c r="C231" s="610" t="s">
        <v>201</v>
      </c>
      <c r="D231" s="493"/>
      <c r="E231" s="494"/>
      <c r="F231" s="681"/>
      <c r="G231" s="610" t="s">
        <v>9</v>
      </c>
      <c r="H231" s="99" t="s">
        <v>200</v>
      </c>
      <c r="I231" s="611" t="s">
        <v>168</v>
      </c>
      <c r="J231" s="482">
        <v>1</v>
      </c>
      <c r="K231" s="534">
        <v>1</v>
      </c>
      <c r="L231" s="534">
        <v>1</v>
      </c>
      <c r="M231" s="531"/>
      <c r="N231" s="531"/>
      <c r="O231" s="490"/>
      <c r="P231" s="501">
        <f t="shared" si="56"/>
        <v>3</v>
      </c>
      <c r="Q231" s="473"/>
      <c r="R231" s="531"/>
      <c r="S231" s="531"/>
      <c r="T231" s="189"/>
      <c r="U231" s="189"/>
      <c r="V231" s="531"/>
      <c r="W231" s="501">
        <f t="shared" si="59"/>
        <v>0</v>
      </c>
      <c r="X231" s="501">
        <f t="shared" si="57"/>
        <v>3</v>
      </c>
      <c r="Y231" s="473"/>
      <c r="Z231" s="531"/>
      <c r="AA231" s="531"/>
      <c r="AB231" s="531"/>
      <c r="AC231" s="531"/>
      <c r="AD231" s="490"/>
      <c r="AE231" s="501">
        <f t="shared" si="58"/>
        <v>0</v>
      </c>
    </row>
    <row r="232" spans="2:31" s="65" customFormat="1" ht="15" customHeight="1">
      <c r="B232" s="112" t="s">
        <v>53</v>
      </c>
      <c r="C232" s="610" t="s">
        <v>201</v>
      </c>
      <c r="D232" s="493"/>
      <c r="E232" s="494"/>
      <c r="F232" s="681"/>
      <c r="G232" s="610" t="s">
        <v>8</v>
      </c>
      <c r="H232" s="99" t="s">
        <v>122</v>
      </c>
      <c r="I232" s="611" t="s">
        <v>289</v>
      </c>
      <c r="J232" s="482">
        <v>1</v>
      </c>
      <c r="K232" s="534">
        <v>1</v>
      </c>
      <c r="L232" s="534">
        <v>1</v>
      </c>
      <c r="M232" s="531"/>
      <c r="N232" s="531"/>
      <c r="O232" s="490"/>
      <c r="P232" s="501">
        <f t="shared" si="56"/>
        <v>3</v>
      </c>
      <c r="Q232" s="473"/>
      <c r="R232" s="531"/>
      <c r="S232" s="531"/>
      <c r="T232" s="531"/>
      <c r="U232" s="531"/>
      <c r="V232" s="531"/>
      <c r="W232" s="501">
        <f t="shared" si="59"/>
        <v>0</v>
      </c>
      <c r="X232" s="501">
        <f t="shared" si="57"/>
        <v>3</v>
      </c>
      <c r="Y232" s="473"/>
      <c r="Z232" s="531"/>
      <c r="AA232" s="531"/>
      <c r="AB232" s="531"/>
      <c r="AC232" s="531"/>
      <c r="AD232" s="490"/>
      <c r="AE232" s="501">
        <f t="shared" ref="AE232" si="61">SUM(Y232:AD232)</f>
        <v>0</v>
      </c>
    </row>
    <row r="233" spans="2:31" s="65" customFormat="1" ht="15" customHeight="1">
      <c r="B233" s="112" t="s">
        <v>53</v>
      </c>
      <c r="C233" s="610" t="s">
        <v>201</v>
      </c>
      <c r="D233" s="493"/>
      <c r="E233" s="494"/>
      <c r="F233" s="681"/>
      <c r="G233" s="521" t="s">
        <v>9</v>
      </c>
      <c r="H233" s="262" t="s">
        <v>132</v>
      </c>
      <c r="I233" s="523" t="s">
        <v>24</v>
      </c>
      <c r="J233" s="482">
        <v>1</v>
      </c>
      <c r="K233" s="534">
        <v>1</v>
      </c>
      <c r="L233" s="534">
        <v>1</v>
      </c>
      <c r="M233" s="531"/>
      <c r="N233" s="531"/>
      <c r="O233" s="490"/>
      <c r="P233" s="501">
        <f>SUM(J233:O233)</f>
        <v>3</v>
      </c>
      <c r="Q233" s="473"/>
      <c r="R233" s="531"/>
      <c r="S233" s="531"/>
      <c r="T233" s="531"/>
      <c r="U233" s="531"/>
      <c r="V233" s="531"/>
      <c r="W233" s="501">
        <f>SUM(Q233:V233)</f>
        <v>0</v>
      </c>
      <c r="X233" s="501">
        <f>SUM(P233,W233)</f>
        <v>3</v>
      </c>
      <c r="Y233" s="473"/>
      <c r="Z233" s="531"/>
      <c r="AA233" s="531"/>
      <c r="AB233" s="531"/>
      <c r="AC233" s="531"/>
      <c r="AD233" s="490"/>
      <c r="AE233" s="501">
        <f>SUM(Y233:AD233)</f>
        <v>0</v>
      </c>
    </row>
    <row r="234" spans="2:31" s="65" customFormat="1" ht="15" customHeight="1">
      <c r="B234" s="112" t="s">
        <v>53</v>
      </c>
      <c r="C234" s="610" t="s">
        <v>201</v>
      </c>
      <c r="D234" s="493"/>
      <c r="E234" s="494"/>
      <c r="F234" s="681"/>
      <c r="G234" s="610" t="s">
        <v>9</v>
      </c>
      <c r="H234" s="99" t="s">
        <v>141</v>
      </c>
      <c r="I234" s="611" t="s">
        <v>24</v>
      </c>
      <c r="J234" s="482">
        <v>2</v>
      </c>
      <c r="K234" s="534">
        <v>3</v>
      </c>
      <c r="L234" s="534">
        <v>3</v>
      </c>
      <c r="M234" s="531"/>
      <c r="N234" s="531"/>
      <c r="O234" s="490"/>
      <c r="P234" s="501">
        <f>SUM(J234:O234)</f>
        <v>8</v>
      </c>
      <c r="Q234" s="473"/>
      <c r="R234" s="531"/>
      <c r="S234" s="531"/>
      <c r="T234" s="531"/>
      <c r="U234" s="531"/>
      <c r="V234" s="531"/>
      <c r="W234" s="501">
        <f>SUM(Q234:V234)</f>
        <v>0</v>
      </c>
      <c r="X234" s="501">
        <f>SUM(P234,W234)</f>
        <v>8</v>
      </c>
      <c r="Y234" s="473"/>
      <c r="Z234" s="531"/>
      <c r="AA234" s="531"/>
      <c r="AB234" s="531"/>
      <c r="AC234" s="531"/>
      <c r="AD234" s="490"/>
      <c r="AE234" s="501">
        <f>SUM(Y234:AD234)</f>
        <v>0</v>
      </c>
    </row>
    <row r="235" spans="2:31" s="65" customFormat="1" ht="15" customHeight="1">
      <c r="B235" s="112" t="s">
        <v>53</v>
      </c>
      <c r="C235" s="511" t="s">
        <v>201</v>
      </c>
      <c r="D235" s="493"/>
      <c r="E235" s="494"/>
      <c r="F235" s="681"/>
      <c r="G235" s="511" t="s">
        <v>9</v>
      </c>
      <c r="H235" s="100" t="s">
        <v>130</v>
      </c>
      <c r="I235" s="500" t="s">
        <v>24</v>
      </c>
      <c r="J235" s="488">
        <v>3</v>
      </c>
      <c r="K235" s="487">
        <v>3</v>
      </c>
      <c r="L235" s="487">
        <v>3</v>
      </c>
      <c r="M235" s="605"/>
      <c r="N235" s="605"/>
      <c r="O235" s="480"/>
      <c r="P235" s="503">
        <f>SUM(J235:O235)</f>
        <v>9</v>
      </c>
      <c r="Q235" s="604"/>
      <c r="R235" s="605"/>
      <c r="S235" s="605"/>
      <c r="T235" s="605"/>
      <c r="U235" s="605"/>
      <c r="V235" s="605"/>
      <c r="W235" s="503">
        <f>SUM(Q235:V235)</f>
        <v>0</v>
      </c>
      <c r="X235" s="503">
        <f>SUM(P235,W235)</f>
        <v>9</v>
      </c>
      <c r="Y235" s="604"/>
      <c r="Z235" s="605"/>
      <c r="AA235" s="605"/>
      <c r="AB235" s="605"/>
      <c r="AC235" s="605"/>
      <c r="AD235" s="480"/>
      <c r="AE235" s="503">
        <f>SUM(Y235:AD235)</f>
        <v>0</v>
      </c>
    </row>
    <row r="236" spans="2:31" s="65" customFormat="1" ht="15" customHeight="1">
      <c r="B236" s="495" t="s">
        <v>53</v>
      </c>
      <c r="C236" s="521" t="s">
        <v>308</v>
      </c>
      <c r="D236" s="493"/>
      <c r="E236" s="494"/>
      <c r="F236" s="681"/>
      <c r="G236" s="521" t="s">
        <v>7</v>
      </c>
      <c r="H236" s="99"/>
      <c r="I236" s="611" t="s">
        <v>355</v>
      </c>
      <c r="J236" s="473"/>
      <c r="K236" s="534">
        <v>0.5</v>
      </c>
      <c r="L236" s="531"/>
      <c r="M236" s="531"/>
      <c r="N236" s="531"/>
      <c r="O236" s="490"/>
      <c r="P236" s="501">
        <f t="shared" ref="P236:P257" si="62">SUM(J236:O236)</f>
        <v>0.5</v>
      </c>
      <c r="Q236" s="473"/>
      <c r="R236" s="531"/>
      <c r="S236" s="531"/>
      <c r="T236" s="189"/>
      <c r="U236" s="189"/>
      <c r="V236" s="531"/>
      <c r="W236" s="501">
        <f t="shared" ref="W236:W302" si="63">SUM(Q236:V236)</f>
        <v>0</v>
      </c>
      <c r="X236" s="501">
        <f t="shared" ref="X236:X302" si="64">SUM(P236,W236)</f>
        <v>0.5</v>
      </c>
      <c r="Y236" s="473"/>
      <c r="Z236" s="531"/>
      <c r="AA236" s="531"/>
      <c r="AB236" s="531"/>
      <c r="AC236" s="531"/>
      <c r="AD236" s="490"/>
      <c r="AE236" s="501">
        <f t="shared" ref="AE236:AE245" si="65">SUM(Y236:AD236)</f>
        <v>0</v>
      </c>
    </row>
    <row r="237" spans="2:31" s="65" customFormat="1" ht="15" customHeight="1">
      <c r="B237" s="495" t="s">
        <v>53</v>
      </c>
      <c r="C237" s="521" t="s">
        <v>309</v>
      </c>
      <c r="D237" s="493"/>
      <c r="E237" s="494"/>
      <c r="F237" s="681"/>
      <c r="G237" s="610" t="s">
        <v>62</v>
      </c>
      <c r="H237" s="99" t="s">
        <v>130</v>
      </c>
      <c r="I237" s="611" t="s">
        <v>310</v>
      </c>
      <c r="J237" s="473"/>
      <c r="K237" s="534">
        <v>1</v>
      </c>
      <c r="L237" s="531"/>
      <c r="M237" s="531"/>
      <c r="N237" s="531"/>
      <c r="O237" s="490"/>
      <c r="P237" s="501">
        <f t="shared" si="62"/>
        <v>1</v>
      </c>
      <c r="Q237" s="473"/>
      <c r="R237" s="531"/>
      <c r="S237" s="531"/>
      <c r="T237" s="189"/>
      <c r="U237" s="189"/>
      <c r="V237" s="531"/>
      <c r="W237" s="501">
        <f t="shared" si="63"/>
        <v>0</v>
      </c>
      <c r="X237" s="501">
        <f t="shared" si="64"/>
        <v>1</v>
      </c>
      <c r="Y237" s="473"/>
      <c r="Z237" s="531"/>
      <c r="AA237" s="531"/>
      <c r="AB237" s="531"/>
      <c r="AC237" s="531"/>
      <c r="AD237" s="490"/>
      <c r="AE237" s="501">
        <f t="shared" si="65"/>
        <v>0</v>
      </c>
    </row>
    <row r="238" spans="2:31" s="65" customFormat="1" ht="15" customHeight="1">
      <c r="B238" s="495" t="s">
        <v>53</v>
      </c>
      <c r="C238" s="521" t="s">
        <v>309</v>
      </c>
      <c r="D238" s="493"/>
      <c r="E238" s="494"/>
      <c r="F238" s="681"/>
      <c r="G238" s="610" t="s">
        <v>62</v>
      </c>
      <c r="H238" s="99" t="s">
        <v>130</v>
      </c>
      <c r="I238" s="611" t="s">
        <v>311</v>
      </c>
      <c r="J238" s="473"/>
      <c r="K238" s="534">
        <v>1</v>
      </c>
      <c r="L238" s="531"/>
      <c r="M238" s="531"/>
      <c r="N238" s="531"/>
      <c r="O238" s="490"/>
      <c r="P238" s="501">
        <f t="shared" si="62"/>
        <v>1</v>
      </c>
      <c r="Q238" s="473"/>
      <c r="R238" s="531"/>
      <c r="S238" s="531"/>
      <c r="T238" s="189"/>
      <c r="U238" s="189"/>
      <c r="V238" s="531"/>
      <c r="W238" s="501">
        <f t="shared" si="63"/>
        <v>0</v>
      </c>
      <c r="X238" s="501">
        <f t="shared" si="64"/>
        <v>1</v>
      </c>
      <c r="Y238" s="473"/>
      <c r="Z238" s="531"/>
      <c r="AA238" s="531"/>
      <c r="AB238" s="531"/>
      <c r="AC238" s="531"/>
      <c r="AD238" s="490"/>
      <c r="AE238" s="501">
        <f t="shared" si="65"/>
        <v>0</v>
      </c>
    </row>
    <row r="239" spans="2:31" s="65" customFormat="1" ht="15" customHeight="1">
      <c r="B239" s="495" t="s">
        <v>53</v>
      </c>
      <c r="C239" s="521" t="s">
        <v>309</v>
      </c>
      <c r="D239" s="493"/>
      <c r="E239" s="494"/>
      <c r="F239" s="681"/>
      <c r="G239" s="610" t="s">
        <v>7</v>
      </c>
      <c r="H239" s="99" t="s">
        <v>321</v>
      </c>
      <c r="I239" s="611" t="s">
        <v>322</v>
      </c>
      <c r="J239" s="473"/>
      <c r="K239" s="534">
        <v>1</v>
      </c>
      <c r="L239" s="531"/>
      <c r="M239" s="531"/>
      <c r="N239" s="531"/>
      <c r="O239" s="490"/>
      <c r="P239" s="501">
        <f t="shared" si="62"/>
        <v>1</v>
      </c>
      <c r="Q239" s="473"/>
      <c r="R239" s="531"/>
      <c r="S239" s="531"/>
      <c r="T239" s="189"/>
      <c r="U239" s="189"/>
      <c r="V239" s="531"/>
      <c r="W239" s="501">
        <f t="shared" si="63"/>
        <v>0</v>
      </c>
      <c r="X239" s="501">
        <f t="shared" si="64"/>
        <v>1</v>
      </c>
      <c r="Y239" s="473"/>
      <c r="Z239" s="531"/>
      <c r="AA239" s="531"/>
      <c r="AB239" s="531"/>
      <c r="AC239" s="531"/>
      <c r="AD239" s="490"/>
      <c r="AE239" s="501">
        <f t="shared" si="65"/>
        <v>0</v>
      </c>
    </row>
    <row r="240" spans="2:31" s="65" customFormat="1" ht="15" customHeight="1">
      <c r="B240" s="495" t="s">
        <v>53</v>
      </c>
      <c r="C240" s="521" t="s">
        <v>309</v>
      </c>
      <c r="D240" s="493"/>
      <c r="E240" s="494"/>
      <c r="F240" s="681"/>
      <c r="G240" s="610" t="s">
        <v>7</v>
      </c>
      <c r="H240" s="99" t="s">
        <v>321</v>
      </c>
      <c r="I240" s="611" t="s">
        <v>265</v>
      </c>
      <c r="J240" s="473"/>
      <c r="K240" s="534">
        <v>1</v>
      </c>
      <c r="L240" s="531"/>
      <c r="M240" s="531"/>
      <c r="N240" s="531"/>
      <c r="O240" s="490"/>
      <c r="P240" s="501">
        <f t="shared" si="62"/>
        <v>1</v>
      </c>
      <c r="Q240" s="473"/>
      <c r="R240" s="531"/>
      <c r="S240" s="531"/>
      <c r="T240" s="189"/>
      <c r="U240" s="189"/>
      <c r="V240" s="531"/>
      <c r="W240" s="501">
        <f t="shared" si="63"/>
        <v>0</v>
      </c>
      <c r="X240" s="501">
        <f t="shared" si="64"/>
        <v>1</v>
      </c>
      <c r="Y240" s="473"/>
      <c r="Z240" s="531"/>
      <c r="AA240" s="531"/>
      <c r="AB240" s="531"/>
      <c r="AC240" s="531"/>
      <c r="AD240" s="490"/>
      <c r="AE240" s="501">
        <f t="shared" si="65"/>
        <v>0</v>
      </c>
    </row>
    <row r="241" spans="2:31" s="65" customFormat="1" ht="15" customHeight="1">
      <c r="B241" s="495" t="s">
        <v>53</v>
      </c>
      <c r="C241" s="521" t="s">
        <v>309</v>
      </c>
      <c r="D241" s="493"/>
      <c r="E241" s="494"/>
      <c r="F241" s="681"/>
      <c r="G241" s="610" t="s">
        <v>62</v>
      </c>
      <c r="H241" s="99" t="s">
        <v>324</v>
      </c>
      <c r="I241" s="611" t="s">
        <v>323</v>
      </c>
      <c r="J241" s="473"/>
      <c r="K241" s="534">
        <v>1</v>
      </c>
      <c r="L241" s="531"/>
      <c r="M241" s="531"/>
      <c r="N241" s="531"/>
      <c r="O241" s="490"/>
      <c r="P241" s="501">
        <f t="shared" si="62"/>
        <v>1</v>
      </c>
      <c r="Q241" s="473"/>
      <c r="R241" s="531"/>
      <c r="S241" s="531"/>
      <c r="T241" s="189"/>
      <c r="U241" s="189"/>
      <c r="V241" s="531"/>
      <c r="W241" s="501">
        <f t="shared" si="63"/>
        <v>0</v>
      </c>
      <c r="X241" s="501">
        <f t="shared" si="64"/>
        <v>1</v>
      </c>
      <c r="Y241" s="473"/>
      <c r="Z241" s="531"/>
      <c r="AA241" s="531"/>
      <c r="AB241" s="531"/>
      <c r="AC241" s="531"/>
      <c r="AD241" s="490"/>
      <c r="AE241" s="501">
        <f t="shared" si="65"/>
        <v>0</v>
      </c>
    </row>
    <row r="242" spans="2:31" s="65" customFormat="1" ht="15" customHeight="1">
      <c r="B242" s="495" t="s">
        <v>53</v>
      </c>
      <c r="C242" s="521" t="s">
        <v>309</v>
      </c>
      <c r="D242" s="493"/>
      <c r="E242" s="494"/>
      <c r="F242" s="681"/>
      <c r="G242" s="610" t="s">
        <v>62</v>
      </c>
      <c r="H242" s="99" t="s">
        <v>141</v>
      </c>
      <c r="I242" s="611" t="s">
        <v>315</v>
      </c>
      <c r="J242" s="473"/>
      <c r="K242" s="534">
        <v>0.5</v>
      </c>
      <c r="L242" s="531"/>
      <c r="M242" s="531"/>
      <c r="N242" s="531"/>
      <c r="O242" s="490"/>
      <c r="P242" s="501">
        <f t="shared" si="62"/>
        <v>0.5</v>
      </c>
      <c r="Q242" s="473"/>
      <c r="R242" s="531"/>
      <c r="S242" s="531"/>
      <c r="T242" s="189"/>
      <c r="U242" s="189"/>
      <c r="V242" s="531"/>
      <c r="W242" s="501">
        <f t="shared" si="63"/>
        <v>0</v>
      </c>
      <c r="X242" s="501">
        <f t="shared" si="64"/>
        <v>0.5</v>
      </c>
      <c r="Y242" s="473"/>
      <c r="Z242" s="531"/>
      <c r="AA242" s="531"/>
      <c r="AB242" s="531"/>
      <c r="AC242" s="531"/>
      <c r="AD242" s="490"/>
      <c r="AE242" s="501">
        <f t="shared" si="65"/>
        <v>0</v>
      </c>
    </row>
    <row r="243" spans="2:31" s="65" customFormat="1" ht="15" customHeight="1">
      <c r="B243" s="495" t="s">
        <v>53</v>
      </c>
      <c r="C243" s="521" t="s">
        <v>309</v>
      </c>
      <c r="D243" s="493"/>
      <c r="E243" s="494"/>
      <c r="F243" s="681"/>
      <c r="G243" s="610" t="s">
        <v>7</v>
      </c>
      <c r="H243" s="99"/>
      <c r="I243" s="611" t="s">
        <v>163</v>
      </c>
      <c r="J243" s="473"/>
      <c r="K243" s="534">
        <v>0.25</v>
      </c>
      <c r="L243" s="531"/>
      <c r="M243" s="531"/>
      <c r="N243" s="531"/>
      <c r="O243" s="490"/>
      <c r="P243" s="501">
        <f t="shared" si="62"/>
        <v>0.25</v>
      </c>
      <c r="Q243" s="473"/>
      <c r="R243" s="531"/>
      <c r="S243" s="531"/>
      <c r="T243" s="189"/>
      <c r="U243" s="189"/>
      <c r="V243" s="531"/>
      <c r="W243" s="501">
        <f t="shared" si="63"/>
        <v>0</v>
      </c>
      <c r="X243" s="501">
        <f t="shared" si="64"/>
        <v>0.25</v>
      </c>
      <c r="Y243" s="473"/>
      <c r="Z243" s="531"/>
      <c r="AA243" s="531"/>
      <c r="AB243" s="531"/>
      <c r="AC243" s="531"/>
      <c r="AD243" s="490"/>
      <c r="AE243" s="501">
        <f t="shared" si="65"/>
        <v>0</v>
      </c>
    </row>
    <row r="244" spans="2:31" ht="15" customHeight="1">
      <c r="B244" s="495" t="s">
        <v>53</v>
      </c>
      <c r="C244" s="83" t="s">
        <v>185</v>
      </c>
      <c r="D244" s="493"/>
      <c r="E244" s="494"/>
      <c r="F244" s="683" t="s">
        <v>451</v>
      </c>
      <c r="G244" s="83" t="s">
        <v>7</v>
      </c>
      <c r="H244" s="83"/>
      <c r="I244" s="91" t="s">
        <v>93</v>
      </c>
      <c r="J244" s="143">
        <v>0.9</v>
      </c>
      <c r="K244" s="144">
        <v>0.9</v>
      </c>
      <c r="L244" s="144">
        <v>0.9</v>
      </c>
      <c r="M244" s="144">
        <v>0.9</v>
      </c>
      <c r="N244" s="144">
        <v>0.9</v>
      </c>
      <c r="O244" s="419">
        <v>0.95</v>
      </c>
      <c r="P244" s="508">
        <f t="shared" si="62"/>
        <v>5.45</v>
      </c>
      <c r="Q244" s="143">
        <v>0.95</v>
      </c>
      <c r="R244" s="144">
        <v>0.85</v>
      </c>
      <c r="S244" s="144">
        <v>0.9</v>
      </c>
      <c r="T244" s="385">
        <v>1</v>
      </c>
      <c r="U244" s="385">
        <v>1</v>
      </c>
      <c r="V244" s="865">
        <v>1</v>
      </c>
      <c r="W244" s="508">
        <f t="shared" si="63"/>
        <v>5.6999999999999993</v>
      </c>
      <c r="X244" s="508">
        <f t="shared" si="64"/>
        <v>11.149999999999999</v>
      </c>
      <c r="Y244" s="147"/>
      <c r="Z244" s="145"/>
      <c r="AA244" s="145"/>
      <c r="AB244" s="145"/>
      <c r="AC244" s="145"/>
      <c r="AD244" s="172"/>
      <c r="AE244" s="508">
        <f t="shared" si="65"/>
        <v>0</v>
      </c>
    </row>
    <row r="245" spans="2:31" ht="15" customHeight="1">
      <c r="B245" s="495" t="s">
        <v>54</v>
      </c>
      <c r="C245" s="610" t="s">
        <v>185</v>
      </c>
      <c r="D245" s="493"/>
      <c r="E245" s="494"/>
      <c r="F245" s="681"/>
      <c r="G245" s="610" t="s">
        <v>62</v>
      </c>
      <c r="H245" s="610" t="s">
        <v>49</v>
      </c>
      <c r="I245" s="110" t="s">
        <v>115</v>
      </c>
      <c r="J245" s="473"/>
      <c r="K245" s="531"/>
      <c r="L245" s="531"/>
      <c r="M245" s="531"/>
      <c r="N245" s="531"/>
      <c r="O245" s="490"/>
      <c r="P245" s="501">
        <f t="shared" si="62"/>
        <v>0</v>
      </c>
      <c r="Q245" s="473"/>
      <c r="R245" s="613">
        <v>1</v>
      </c>
      <c r="S245" s="531"/>
      <c r="T245" s="531"/>
      <c r="U245" s="531"/>
      <c r="V245" s="490"/>
      <c r="W245" s="501">
        <f t="shared" si="63"/>
        <v>1</v>
      </c>
      <c r="X245" s="501">
        <f t="shared" si="64"/>
        <v>1</v>
      </c>
      <c r="Y245" s="473"/>
      <c r="Z245" s="531"/>
      <c r="AA245" s="531"/>
      <c r="AB245" s="531"/>
      <c r="AC245" s="531"/>
      <c r="AD245" s="490"/>
      <c r="AE245" s="501">
        <f t="shared" si="65"/>
        <v>0</v>
      </c>
    </row>
    <row r="246" spans="2:31" ht="15" customHeight="1">
      <c r="B246" s="495" t="s">
        <v>54</v>
      </c>
      <c r="C246" s="610" t="s">
        <v>185</v>
      </c>
      <c r="D246" s="493"/>
      <c r="E246" s="494"/>
      <c r="F246" s="681"/>
      <c r="G246" s="610" t="s">
        <v>62</v>
      </c>
      <c r="H246" s="610" t="s">
        <v>49</v>
      </c>
      <c r="I246" s="286" t="s">
        <v>188</v>
      </c>
      <c r="J246" s="473"/>
      <c r="K246" s="531"/>
      <c r="L246" s="531"/>
      <c r="M246" s="531"/>
      <c r="N246" s="531"/>
      <c r="O246" s="490"/>
      <c r="P246" s="501">
        <f t="shared" si="62"/>
        <v>0</v>
      </c>
      <c r="Q246" s="473"/>
      <c r="R246" s="613">
        <v>1</v>
      </c>
      <c r="S246" s="531"/>
      <c r="T246" s="531"/>
      <c r="U246" s="531"/>
      <c r="V246" s="490"/>
      <c r="W246" s="501">
        <f t="shared" si="63"/>
        <v>1</v>
      </c>
      <c r="X246" s="501">
        <f t="shared" si="64"/>
        <v>1</v>
      </c>
      <c r="Y246" s="473"/>
      <c r="Z246" s="531"/>
      <c r="AA246" s="531"/>
      <c r="AB246" s="531"/>
      <c r="AC246" s="531"/>
      <c r="AD246" s="490"/>
      <c r="AE246" s="501">
        <f t="shared" ref="AE246:AE257" si="66">SUM(Y246:AD246)</f>
        <v>0</v>
      </c>
    </row>
    <row r="247" spans="2:31" ht="15" customHeight="1">
      <c r="B247" s="495" t="s">
        <v>54</v>
      </c>
      <c r="C247" s="610" t="s">
        <v>185</v>
      </c>
      <c r="D247" s="493"/>
      <c r="E247" s="494"/>
      <c r="F247" s="681"/>
      <c r="G247" s="84" t="s">
        <v>7</v>
      </c>
      <c r="H247" s="84"/>
      <c r="I247" s="92" t="s">
        <v>187</v>
      </c>
      <c r="J247" s="482">
        <v>0.2</v>
      </c>
      <c r="K247" s="534">
        <v>0.2</v>
      </c>
      <c r="L247" s="534">
        <v>0.2</v>
      </c>
      <c r="M247" s="534">
        <v>0.2</v>
      </c>
      <c r="N247" s="534">
        <v>0.2</v>
      </c>
      <c r="O247" s="406">
        <v>0.2</v>
      </c>
      <c r="P247" s="501">
        <f t="shared" si="62"/>
        <v>1.2</v>
      </c>
      <c r="Q247" s="473"/>
      <c r="R247" s="531"/>
      <c r="S247" s="531"/>
      <c r="T247" s="531"/>
      <c r="U247" s="531"/>
      <c r="V247" s="490"/>
      <c r="W247" s="501">
        <f t="shared" si="63"/>
        <v>0</v>
      </c>
      <c r="X247" s="501">
        <f t="shared" si="64"/>
        <v>1.2</v>
      </c>
      <c r="Y247" s="473"/>
      <c r="Z247" s="531"/>
      <c r="AA247" s="531"/>
      <c r="AB247" s="531"/>
      <c r="AC247" s="531"/>
      <c r="AD247" s="490"/>
      <c r="AE247" s="501">
        <f t="shared" si="66"/>
        <v>0</v>
      </c>
    </row>
    <row r="248" spans="2:31" ht="15" customHeight="1">
      <c r="B248" s="495" t="s">
        <v>54</v>
      </c>
      <c r="C248" s="610" t="s">
        <v>185</v>
      </c>
      <c r="D248" s="493"/>
      <c r="E248" s="494"/>
      <c r="F248" s="681"/>
      <c r="G248" s="84" t="s">
        <v>7</v>
      </c>
      <c r="H248" s="84"/>
      <c r="I248" s="92" t="s">
        <v>30</v>
      </c>
      <c r="J248" s="473"/>
      <c r="K248" s="531"/>
      <c r="L248" s="531"/>
      <c r="M248" s="531"/>
      <c r="N248" s="531"/>
      <c r="O248" s="490"/>
      <c r="P248" s="501">
        <f t="shared" si="62"/>
        <v>0</v>
      </c>
      <c r="Q248" s="473"/>
      <c r="R248" s="534">
        <v>1</v>
      </c>
      <c r="S248" s="534">
        <v>1</v>
      </c>
      <c r="T248" s="491">
        <v>1</v>
      </c>
      <c r="U248" s="491">
        <v>0.85</v>
      </c>
      <c r="V248" s="859">
        <v>1</v>
      </c>
      <c r="W248" s="501">
        <f t="shared" si="63"/>
        <v>4.8499999999999996</v>
      </c>
      <c r="X248" s="501">
        <f t="shared" si="64"/>
        <v>4.8499999999999996</v>
      </c>
      <c r="Y248" s="118">
        <v>1</v>
      </c>
      <c r="Z248" s="607">
        <v>1</v>
      </c>
      <c r="AA248" s="607">
        <v>1</v>
      </c>
      <c r="AB248" s="531"/>
      <c r="AC248" s="531"/>
      <c r="AD248" s="490"/>
      <c r="AE248" s="501">
        <f t="shared" si="66"/>
        <v>3</v>
      </c>
    </row>
    <row r="249" spans="2:31" ht="15" customHeight="1">
      <c r="B249" s="495" t="s">
        <v>54</v>
      </c>
      <c r="C249" s="610" t="s">
        <v>185</v>
      </c>
      <c r="D249" s="493"/>
      <c r="E249" s="494"/>
      <c r="F249" s="681"/>
      <c r="G249" s="610" t="s">
        <v>62</v>
      </c>
      <c r="H249" s="610" t="s">
        <v>49</v>
      </c>
      <c r="I249" s="92" t="s">
        <v>24</v>
      </c>
      <c r="J249" s="482">
        <v>4</v>
      </c>
      <c r="K249" s="534">
        <v>4</v>
      </c>
      <c r="L249" s="534">
        <v>4</v>
      </c>
      <c r="M249" s="534">
        <v>4</v>
      </c>
      <c r="N249" s="613">
        <v>4</v>
      </c>
      <c r="O249" s="614">
        <v>3.6</v>
      </c>
      <c r="P249" s="501">
        <f t="shared" si="62"/>
        <v>23.6</v>
      </c>
      <c r="Q249" s="660">
        <v>4</v>
      </c>
      <c r="R249" s="531"/>
      <c r="S249" s="531"/>
      <c r="T249" s="531"/>
      <c r="U249" s="531"/>
      <c r="V249" s="490"/>
      <c r="W249" s="501">
        <f t="shared" si="63"/>
        <v>4</v>
      </c>
      <c r="X249" s="501">
        <f t="shared" si="64"/>
        <v>27.6</v>
      </c>
      <c r="Y249" s="473"/>
      <c r="Z249" s="531"/>
      <c r="AA249" s="531"/>
      <c r="AB249" s="531"/>
      <c r="AC249" s="531"/>
      <c r="AD249" s="490"/>
      <c r="AE249" s="501">
        <f t="shared" si="66"/>
        <v>0</v>
      </c>
    </row>
    <row r="250" spans="2:31" ht="15" customHeight="1">
      <c r="B250" s="495" t="s">
        <v>54</v>
      </c>
      <c r="C250" s="610" t="s">
        <v>185</v>
      </c>
      <c r="D250" s="493"/>
      <c r="E250" s="494"/>
      <c r="F250" s="681"/>
      <c r="G250" s="610" t="s">
        <v>62</v>
      </c>
      <c r="H250" s="610" t="s">
        <v>49</v>
      </c>
      <c r="I250" s="446" t="s">
        <v>727</v>
      </c>
      <c r="J250" s="473"/>
      <c r="K250" s="531"/>
      <c r="L250" s="531"/>
      <c r="M250" s="531"/>
      <c r="N250" s="531"/>
      <c r="O250" s="490"/>
      <c r="P250" s="501">
        <f t="shared" si="62"/>
        <v>0</v>
      </c>
      <c r="Q250" s="473"/>
      <c r="R250" s="613">
        <v>1</v>
      </c>
      <c r="S250" s="531"/>
      <c r="T250" s="531"/>
      <c r="U250" s="531"/>
      <c r="V250" s="490"/>
      <c r="W250" s="501">
        <f t="shared" si="63"/>
        <v>1</v>
      </c>
      <c r="X250" s="501">
        <f t="shared" si="64"/>
        <v>1</v>
      </c>
      <c r="Y250" s="473"/>
      <c r="Z250" s="531"/>
      <c r="AA250" s="531"/>
      <c r="AB250" s="531"/>
      <c r="AC250" s="531"/>
      <c r="AD250" s="490"/>
      <c r="AE250" s="501">
        <f t="shared" si="66"/>
        <v>0</v>
      </c>
    </row>
    <row r="251" spans="2:31" ht="15" customHeight="1">
      <c r="B251" s="495" t="s">
        <v>54</v>
      </c>
      <c r="C251" s="610" t="s">
        <v>185</v>
      </c>
      <c r="D251" s="493"/>
      <c r="E251" s="494"/>
      <c r="F251" s="681"/>
      <c r="G251" s="610" t="s">
        <v>62</v>
      </c>
      <c r="H251" s="610" t="s">
        <v>49</v>
      </c>
      <c r="I251" s="92" t="s">
        <v>728</v>
      </c>
      <c r="J251" s="473"/>
      <c r="K251" s="531"/>
      <c r="L251" s="531"/>
      <c r="M251" s="531"/>
      <c r="N251" s="531"/>
      <c r="O251" s="490"/>
      <c r="P251" s="501">
        <f t="shared" si="62"/>
        <v>0</v>
      </c>
      <c r="Q251" s="473"/>
      <c r="R251" s="613">
        <v>1</v>
      </c>
      <c r="S251" s="531"/>
      <c r="T251" s="531"/>
      <c r="U251" s="531"/>
      <c r="V251" s="490"/>
      <c r="W251" s="501">
        <f t="shared" si="63"/>
        <v>1</v>
      </c>
      <c r="X251" s="501">
        <f t="shared" si="64"/>
        <v>1</v>
      </c>
      <c r="Y251" s="473"/>
      <c r="Z251" s="531"/>
      <c r="AA251" s="531"/>
      <c r="AB251" s="531"/>
      <c r="AC251" s="531"/>
      <c r="AD251" s="490"/>
      <c r="AE251" s="501">
        <f t="shared" si="66"/>
        <v>0</v>
      </c>
    </row>
    <row r="252" spans="2:31" ht="15" customHeight="1">
      <c r="B252" s="495" t="s">
        <v>54</v>
      </c>
      <c r="C252" s="610" t="s">
        <v>185</v>
      </c>
      <c r="D252" s="493"/>
      <c r="E252" s="494"/>
      <c r="F252" s="681"/>
      <c r="G252" s="610" t="s">
        <v>62</v>
      </c>
      <c r="H252" s="610" t="s">
        <v>738</v>
      </c>
      <c r="I252" s="92" t="s">
        <v>739</v>
      </c>
      <c r="J252" s="473"/>
      <c r="K252" s="531"/>
      <c r="L252" s="531"/>
      <c r="M252" s="531"/>
      <c r="N252" s="657"/>
      <c r="O252" s="799"/>
      <c r="P252" s="501">
        <f t="shared" si="62"/>
        <v>0</v>
      </c>
      <c r="Q252" s="473"/>
      <c r="R252" s="613">
        <v>0.5</v>
      </c>
      <c r="S252" s="613">
        <v>1</v>
      </c>
      <c r="T252" s="491">
        <v>1</v>
      </c>
      <c r="U252" s="491">
        <v>1</v>
      </c>
      <c r="V252" s="859">
        <v>1</v>
      </c>
      <c r="W252" s="501">
        <f t="shared" si="63"/>
        <v>4.5</v>
      </c>
      <c r="X252" s="501">
        <f t="shared" si="64"/>
        <v>4.5</v>
      </c>
      <c r="Y252" s="118">
        <v>1</v>
      </c>
      <c r="Z252" s="607">
        <v>1</v>
      </c>
      <c r="AA252" s="607">
        <v>1</v>
      </c>
      <c r="AB252" s="531"/>
      <c r="AC252" s="531"/>
      <c r="AD252" s="490"/>
      <c r="AE252" s="501">
        <f t="shared" si="66"/>
        <v>3</v>
      </c>
    </row>
    <row r="253" spans="2:31" ht="15" customHeight="1">
      <c r="B253" s="495" t="s">
        <v>54</v>
      </c>
      <c r="C253" s="610" t="s">
        <v>185</v>
      </c>
      <c r="D253" s="493"/>
      <c r="E253" s="494"/>
      <c r="F253" s="681"/>
      <c r="G253" s="610" t="s">
        <v>62</v>
      </c>
      <c r="H253" s="610" t="s">
        <v>740</v>
      </c>
      <c r="I253" s="446" t="s">
        <v>741</v>
      </c>
      <c r="J253" s="473"/>
      <c r="K253" s="531"/>
      <c r="L253" s="531"/>
      <c r="M253" s="531"/>
      <c r="N253" s="531"/>
      <c r="O253" s="490"/>
      <c r="P253" s="501">
        <f t="shared" si="62"/>
        <v>0</v>
      </c>
      <c r="Q253" s="473"/>
      <c r="R253" s="613">
        <v>0.2</v>
      </c>
      <c r="S253" s="613">
        <v>1</v>
      </c>
      <c r="T253" s="491">
        <v>1</v>
      </c>
      <c r="U253" s="491">
        <v>1</v>
      </c>
      <c r="V253" s="859">
        <v>1</v>
      </c>
      <c r="W253" s="501">
        <f t="shared" si="63"/>
        <v>4.2</v>
      </c>
      <c r="X253" s="501">
        <f t="shared" si="64"/>
        <v>4.2</v>
      </c>
      <c r="Y253" s="118">
        <v>1</v>
      </c>
      <c r="Z253" s="607">
        <v>1</v>
      </c>
      <c r="AA253" s="607">
        <v>1</v>
      </c>
      <c r="AB253" s="531"/>
      <c r="AC253" s="531"/>
      <c r="AD253" s="490"/>
      <c r="AE253" s="501">
        <f t="shared" si="66"/>
        <v>3</v>
      </c>
    </row>
    <row r="254" spans="2:31" ht="15" customHeight="1">
      <c r="B254" s="495" t="s">
        <v>54</v>
      </c>
      <c r="C254" s="610" t="s">
        <v>185</v>
      </c>
      <c r="D254" s="493"/>
      <c r="E254" s="494"/>
      <c r="F254" s="681"/>
      <c r="G254" s="610" t="s">
        <v>62</v>
      </c>
      <c r="H254" s="610"/>
      <c r="I254" s="92" t="s">
        <v>120</v>
      </c>
      <c r="J254" s="473"/>
      <c r="K254" s="531"/>
      <c r="L254" s="531"/>
      <c r="M254" s="531"/>
      <c r="N254" s="531"/>
      <c r="O254" s="490"/>
      <c r="P254" s="501">
        <f t="shared" si="62"/>
        <v>0</v>
      </c>
      <c r="Q254" s="473"/>
      <c r="R254" s="531"/>
      <c r="S254" s="531"/>
      <c r="T254" s="531"/>
      <c r="U254" s="531"/>
      <c r="V254" s="490"/>
      <c r="W254" s="501">
        <f t="shared" si="63"/>
        <v>0</v>
      </c>
      <c r="X254" s="501">
        <f t="shared" si="64"/>
        <v>0</v>
      </c>
      <c r="Y254" s="118">
        <v>1</v>
      </c>
      <c r="Z254" s="607">
        <v>1</v>
      </c>
      <c r="AA254" s="607">
        <v>1</v>
      </c>
      <c r="AB254" s="531"/>
      <c r="AC254" s="531"/>
      <c r="AD254" s="490"/>
      <c r="AE254" s="501">
        <f t="shared" si="66"/>
        <v>3</v>
      </c>
    </row>
    <row r="255" spans="2:31" ht="15" customHeight="1">
      <c r="B255" s="495" t="s">
        <v>54</v>
      </c>
      <c r="C255" s="511" t="s">
        <v>185</v>
      </c>
      <c r="D255" s="493"/>
      <c r="E255" s="494"/>
      <c r="F255" s="681"/>
      <c r="G255" s="610" t="s">
        <v>62</v>
      </c>
      <c r="H255" s="178"/>
      <c r="I255" s="110" t="s">
        <v>120</v>
      </c>
      <c r="J255" s="473"/>
      <c r="K255" s="531"/>
      <c r="L255" s="531"/>
      <c r="M255" s="531"/>
      <c r="N255" s="531"/>
      <c r="O255" s="490"/>
      <c r="P255" s="501">
        <f t="shared" si="62"/>
        <v>0</v>
      </c>
      <c r="Q255" s="473"/>
      <c r="R255" s="531"/>
      <c r="S255" s="531"/>
      <c r="T255" s="531"/>
      <c r="U255" s="531"/>
      <c r="V255" s="490"/>
      <c r="W255" s="503">
        <f t="shared" si="63"/>
        <v>0</v>
      </c>
      <c r="X255" s="503">
        <f t="shared" si="64"/>
        <v>0</v>
      </c>
      <c r="Y255" s="473"/>
      <c r="Z255" s="531"/>
      <c r="AA255" s="531"/>
      <c r="AB255" s="531"/>
      <c r="AC255" s="531"/>
      <c r="AD255" s="490"/>
      <c r="AE255" s="501">
        <f t="shared" si="66"/>
        <v>0</v>
      </c>
    </row>
    <row r="256" spans="2:31" ht="15" customHeight="1">
      <c r="B256" s="495" t="s">
        <v>54</v>
      </c>
      <c r="C256" s="521" t="s">
        <v>94</v>
      </c>
      <c r="D256" s="493"/>
      <c r="E256" s="494"/>
      <c r="F256" s="681"/>
      <c r="G256" s="97" t="s">
        <v>7</v>
      </c>
      <c r="H256" s="97"/>
      <c r="I256" s="95" t="s">
        <v>162</v>
      </c>
      <c r="J256" s="143">
        <v>0.1</v>
      </c>
      <c r="K256" s="144">
        <v>0.1</v>
      </c>
      <c r="L256" s="144">
        <v>0.1</v>
      </c>
      <c r="M256" s="144">
        <v>0.1</v>
      </c>
      <c r="N256" s="144">
        <v>0.1</v>
      </c>
      <c r="O256" s="419">
        <v>0.05</v>
      </c>
      <c r="P256" s="508">
        <f t="shared" si="62"/>
        <v>0.55000000000000004</v>
      </c>
      <c r="Q256" s="143">
        <v>0.05</v>
      </c>
      <c r="R256" s="144">
        <v>0.05</v>
      </c>
      <c r="S256" s="145"/>
      <c r="T256" s="145"/>
      <c r="U256" s="145"/>
      <c r="V256" s="172"/>
      <c r="W256" s="502">
        <f t="shared" si="63"/>
        <v>0.1</v>
      </c>
      <c r="X256" s="502">
        <f t="shared" si="64"/>
        <v>0.65</v>
      </c>
      <c r="Y256" s="147"/>
      <c r="Z256" s="145"/>
      <c r="AA256" s="145"/>
      <c r="AB256" s="145"/>
      <c r="AC256" s="145"/>
      <c r="AD256" s="172"/>
      <c r="AE256" s="508">
        <f t="shared" si="66"/>
        <v>0</v>
      </c>
    </row>
    <row r="257" spans="2:31" ht="15" customHeight="1">
      <c r="B257" s="495" t="s">
        <v>54</v>
      </c>
      <c r="C257" s="610" t="s">
        <v>94</v>
      </c>
      <c r="D257" s="493"/>
      <c r="E257" s="494"/>
      <c r="F257" s="681"/>
      <c r="G257" s="610" t="s">
        <v>62</v>
      </c>
      <c r="H257" s="610" t="s">
        <v>164</v>
      </c>
      <c r="I257" s="611" t="s">
        <v>101</v>
      </c>
      <c r="J257" s="482">
        <v>0.2</v>
      </c>
      <c r="K257" s="534">
        <v>0.2</v>
      </c>
      <c r="L257" s="534">
        <v>0.2</v>
      </c>
      <c r="M257" s="534">
        <v>0.2</v>
      </c>
      <c r="N257" s="613">
        <v>0.2</v>
      </c>
      <c r="O257" s="490"/>
      <c r="P257" s="501">
        <f t="shared" si="62"/>
        <v>1</v>
      </c>
      <c r="Q257" s="473"/>
      <c r="R257" s="531"/>
      <c r="S257" s="531"/>
      <c r="T257" s="531"/>
      <c r="U257" s="531"/>
      <c r="V257" s="490"/>
      <c r="W257" s="501">
        <f t="shared" si="63"/>
        <v>0</v>
      </c>
      <c r="X257" s="501">
        <f t="shared" si="64"/>
        <v>1</v>
      </c>
      <c r="Y257" s="473"/>
      <c r="Z257" s="531"/>
      <c r="AA257" s="531"/>
      <c r="AB257" s="531"/>
      <c r="AC257" s="531"/>
      <c r="AD257" s="490"/>
      <c r="AE257" s="501">
        <f t="shared" si="66"/>
        <v>0</v>
      </c>
    </row>
    <row r="258" spans="2:31" ht="15" customHeight="1">
      <c r="B258" s="495" t="s">
        <v>53</v>
      </c>
      <c r="C258" s="83" t="s">
        <v>28</v>
      </c>
      <c r="D258" s="493"/>
      <c r="E258" s="494"/>
      <c r="F258" s="681"/>
      <c r="G258" s="83" t="s">
        <v>7</v>
      </c>
      <c r="H258" s="201"/>
      <c r="I258" s="91" t="s">
        <v>178</v>
      </c>
      <c r="J258" s="143">
        <v>0.6</v>
      </c>
      <c r="K258" s="144">
        <v>0.6</v>
      </c>
      <c r="L258" s="144">
        <v>0.6</v>
      </c>
      <c r="M258" s="144">
        <v>0.6</v>
      </c>
      <c r="N258" s="144">
        <v>0.6</v>
      </c>
      <c r="O258" s="419">
        <v>0.6</v>
      </c>
      <c r="P258" s="800">
        <f>SUM(J258:O258)</f>
        <v>3.6</v>
      </c>
      <c r="Q258" s="143">
        <v>0.5</v>
      </c>
      <c r="R258" s="144">
        <v>0.5</v>
      </c>
      <c r="S258" s="145"/>
      <c r="T258" s="145"/>
      <c r="U258" s="145"/>
      <c r="V258" s="172"/>
      <c r="W258" s="508">
        <f t="shared" si="63"/>
        <v>1</v>
      </c>
      <c r="X258" s="508">
        <f t="shared" si="64"/>
        <v>4.5999999999999996</v>
      </c>
      <c r="Y258" s="147"/>
      <c r="Z258" s="145"/>
      <c r="AA258" s="145"/>
      <c r="AB258" s="145"/>
      <c r="AC258" s="145"/>
      <c r="AD258" s="172"/>
      <c r="AE258" s="800">
        <f>SUM(Y258:AD258)</f>
        <v>0</v>
      </c>
    </row>
    <row r="259" spans="2:31" ht="15" customHeight="1">
      <c r="B259" s="495" t="s">
        <v>53</v>
      </c>
      <c r="C259" s="511" t="s">
        <v>28</v>
      </c>
      <c r="D259" s="493"/>
      <c r="E259" s="494"/>
      <c r="F259" s="681"/>
      <c r="G259" s="511" t="s">
        <v>7</v>
      </c>
      <c r="H259" s="202"/>
      <c r="I259" s="500" t="s">
        <v>178</v>
      </c>
      <c r="J259" s="604"/>
      <c r="K259" s="605"/>
      <c r="L259" s="605"/>
      <c r="M259" s="605"/>
      <c r="N259" s="605"/>
      <c r="O259" s="480"/>
      <c r="P259" s="163">
        <f>SUM(J259:O259)</f>
        <v>0</v>
      </c>
      <c r="Q259" s="604"/>
      <c r="R259" s="487">
        <v>0.2</v>
      </c>
      <c r="S259" s="487">
        <v>0.3</v>
      </c>
      <c r="T259" s="487">
        <v>0.28999999999999998</v>
      </c>
      <c r="U259" s="487">
        <v>0.28999999999999998</v>
      </c>
      <c r="V259" s="367">
        <v>0.28999999999999998</v>
      </c>
      <c r="W259" s="503">
        <f t="shared" si="63"/>
        <v>1.37</v>
      </c>
      <c r="X259" s="503">
        <f t="shared" si="64"/>
        <v>1.37</v>
      </c>
      <c r="Y259" s="572">
        <v>0.28999999999999998</v>
      </c>
      <c r="Z259" s="515">
        <v>0.2</v>
      </c>
      <c r="AA259" s="605"/>
      <c r="AB259" s="605"/>
      <c r="AC259" s="605"/>
      <c r="AD259" s="480"/>
      <c r="AE259" s="163">
        <f>SUM(Y259:AD259)</f>
        <v>0.49</v>
      </c>
    </row>
    <row r="260" spans="2:31" s="65" customFormat="1" ht="15" customHeight="1">
      <c r="B260" s="495" t="s">
        <v>54</v>
      </c>
      <c r="C260" s="83" t="s">
        <v>730</v>
      </c>
      <c r="D260" s="493"/>
      <c r="E260" s="494"/>
      <c r="F260" s="681"/>
      <c r="G260" s="83" t="s">
        <v>7</v>
      </c>
      <c r="H260" s="83"/>
      <c r="I260" s="91" t="s">
        <v>178</v>
      </c>
      <c r="J260" s="504"/>
      <c r="K260" s="606"/>
      <c r="L260" s="606"/>
      <c r="M260" s="606"/>
      <c r="N260" s="606"/>
      <c r="O260" s="477"/>
      <c r="P260" s="502">
        <f>SUM(J260:O260)</f>
        <v>0</v>
      </c>
      <c r="Q260" s="504"/>
      <c r="R260" s="606"/>
      <c r="S260" s="606"/>
      <c r="T260" s="486">
        <v>0.01</v>
      </c>
      <c r="U260" s="486">
        <v>0.01</v>
      </c>
      <c r="V260" s="603">
        <v>0.01</v>
      </c>
      <c r="W260" s="502">
        <f t="shared" si="63"/>
        <v>0.03</v>
      </c>
      <c r="X260" s="502">
        <f t="shared" si="64"/>
        <v>0.03</v>
      </c>
      <c r="Y260" s="754">
        <v>0.01</v>
      </c>
      <c r="Z260" s="606"/>
      <c r="AA260" s="606"/>
      <c r="AB260" s="606"/>
      <c r="AC260" s="606"/>
      <c r="AD260" s="477"/>
      <c r="AE260" s="502">
        <f>SUM(Y260:AD260)</f>
        <v>0.01</v>
      </c>
    </row>
    <row r="261" spans="2:31" s="65" customFormat="1" ht="15" customHeight="1">
      <c r="B261" s="495" t="s">
        <v>54</v>
      </c>
      <c r="C261" s="610" t="s">
        <v>730</v>
      </c>
      <c r="D261" s="493"/>
      <c r="E261" s="494"/>
      <c r="F261" s="681"/>
      <c r="G261" s="610" t="s">
        <v>7</v>
      </c>
      <c r="H261" s="610"/>
      <c r="I261" s="611" t="s">
        <v>162</v>
      </c>
      <c r="J261" s="330"/>
      <c r="K261" s="531"/>
      <c r="L261" s="531"/>
      <c r="M261" s="531"/>
      <c r="N261" s="529"/>
      <c r="O261" s="417"/>
      <c r="P261" s="501">
        <f t="shared" ref="P261:P265" si="67">SUM(J261:O261)</f>
        <v>0</v>
      </c>
      <c r="Q261" s="473"/>
      <c r="R261" s="531"/>
      <c r="S261" s="534">
        <v>0.1</v>
      </c>
      <c r="T261" s="531"/>
      <c r="U261" s="531"/>
      <c r="V261" s="490"/>
      <c r="W261" s="501">
        <f t="shared" si="63"/>
        <v>0.1</v>
      </c>
      <c r="X261" s="501">
        <f t="shared" si="64"/>
        <v>0.1</v>
      </c>
      <c r="Y261" s="473"/>
      <c r="Z261" s="531"/>
      <c r="AA261" s="531"/>
      <c r="AB261" s="531"/>
      <c r="AC261" s="531"/>
      <c r="AD261" s="490"/>
      <c r="AE261" s="501">
        <f t="shared" ref="AE261:AE262" si="68">SUM(Y261:AD261)</f>
        <v>0</v>
      </c>
    </row>
    <row r="262" spans="2:31" s="65" customFormat="1" ht="15" customHeight="1">
      <c r="B262" s="495" t="s">
        <v>54</v>
      </c>
      <c r="C262" s="610" t="s">
        <v>730</v>
      </c>
      <c r="D262" s="493"/>
      <c r="E262" s="494"/>
      <c r="F262" s="681"/>
      <c r="G262" s="610" t="s">
        <v>8</v>
      </c>
      <c r="H262" s="610"/>
      <c r="I262" s="524" t="s">
        <v>252</v>
      </c>
      <c r="J262" s="473"/>
      <c r="K262" s="531"/>
      <c r="L262" s="531"/>
      <c r="M262" s="531"/>
      <c r="N262" s="529"/>
      <c r="O262" s="417"/>
      <c r="P262" s="501">
        <f t="shared" si="67"/>
        <v>0</v>
      </c>
      <c r="Q262" s="473"/>
      <c r="R262" s="531"/>
      <c r="S262" s="613">
        <v>0.2</v>
      </c>
      <c r="T262" s="531"/>
      <c r="U262" s="531"/>
      <c r="V262" s="490"/>
      <c r="W262" s="501">
        <f t="shared" si="63"/>
        <v>0.2</v>
      </c>
      <c r="X262" s="501">
        <f t="shared" si="64"/>
        <v>0.2</v>
      </c>
      <c r="Y262" s="473"/>
      <c r="Z262" s="531"/>
      <c r="AA262" s="531"/>
      <c r="AB262" s="531"/>
      <c r="AC262" s="531"/>
      <c r="AD262" s="490"/>
      <c r="AE262" s="501">
        <f t="shared" si="68"/>
        <v>0</v>
      </c>
    </row>
    <row r="263" spans="2:31" s="65" customFormat="1" ht="15" customHeight="1">
      <c r="B263" s="495" t="s">
        <v>54</v>
      </c>
      <c r="C263" s="610" t="s">
        <v>730</v>
      </c>
      <c r="D263" s="493"/>
      <c r="E263" s="494"/>
      <c r="F263" s="681"/>
      <c r="G263" s="610" t="s">
        <v>8</v>
      </c>
      <c r="H263" s="610"/>
      <c r="I263" s="611" t="s">
        <v>120</v>
      </c>
      <c r="J263" s="330"/>
      <c r="K263" s="531"/>
      <c r="L263" s="531"/>
      <c r="M263" s="531"/>
      <c r="N263" s="529"/>
      <c r="O263" s="417"/>
      <c r="P263" s="501">
        <f t="shared" si="67"/>
        <v>0</v>
      </c>
      <c r="Q263" s="473"/>
      <c r="R263" s="531"/>
      <c r="S263" s="531"/>
      <c r="T263" s="607">
        <v>1</v>
      </c>
      <c r="U263" s="607">
        <v>1</v>
      </c>
      <c r="V263" s="137">
        <v>1</v>
      </c>
      <c r="W263" s="501">
        <f t="shared" si="63"/>
        <v>3</v>
      </c>
      <c r="X263" s="501">
        <f t="shared" si="64"/>
        <v>3</v>
      </c>
      <c r="Y263" s="118">
        <v>1</v>
      </c>
      <c r="Z263" s="531"/>
      <c r="AA263" s="531"/>
      <c r="AB263" s="531"/>
      <c r="AC263" s="531"/>
      <c r="AD263" s="490"/>
      <c r="AE263" s="501">
        <f t="shared" ref="AE263:AE265" si="69">SUM(Y263:AD263)</f>
        <v>1</v>
      </c>
    </row>
    <row r="264" spans="2:31" s="65" customFormat="1" ht="15" customHeight="1">
      <c r="B264" s="495" t="s">
        <v>54</v>
      </c>
      <c r="C264" s="610" t="s">
        <v>730</v>
      </c>
      <c r="D264" s="493"/>
      <c r="E264" s="494"/>
      <c r="F264" s="681"/>
      <c r="G264" s="610" t="s">
        <v>8</v>
      </c>
      <c r="H264" s="610"/>
      <c r="I264" s="611" t="s">
        <v>120</v>
      </c>
      <c r="J264" s="473"/>
      <c r="K264" s="531"/>
      <c r="L264" s="531"/>
      <c r="M264" s="531"/>
      <c r="N264" s="529"/>
      <c r="O264" s="417"/>
      <c r="P264" s="501">
        <f t="shared" si="67"/>
        <v>0</v>
      </c>
      <c r="Q264" s="473"/>
      <c r="R264" s="531"/>
      <c r="S264" s="531"/>
      <c r="T264" s="531"/>
      <c r="U264" s="607">
        <v>1</v>
      </c>
      <c r="V264" s="137">
        <v>1</v>
      </c>
      <c r="W264" s="501">
        <f t="shared" si="63"/>
        <v>2</v>
      </c>
      <c r="X264" s="501">
        <f t="shared" si="64"/>
        <v>2</v>
      </c>
      <c r="Y264" s="473"/>
      <c r="Z264" s="531"/>
      <c r="AA264" s="531"/>
      <c r="AB264" s="531"/>
      <c r="AC264" s="531"/>
      <c r="AD264" s="490"/>
      <c r="AE264" s="501">
        <f t="shared" si="69"/>
        <v>0</v>
      </c>
    </row>
    <row r="265" spans="2:31" s="65" customFormat="1" ht="15" customHeight="1">
      <c r="B265" s="495" t="s">
        <v>54</v>
      </c>
      <c r="C265" s="610" t="s">
        <v>730</v>
      </c>
      <c r="D265" s="493"/>
      <c r="E265" s="494"/>
      <c r="F265" s="681"/>
      <c r="G265" s="610" t="s">
        <v>8</v>
      </c>
      <c r="H265" s="610"/>
      <c r="I265" s="611" t="s">
        <v>114</v>
      </c>
      <c r="J265" s="604"/>
      <c r="K265" s="605"/>
      <c r="L265" s="605"/>
      <c r="M265" s="605"/>
      <c r="N265" s="338"/>
      <c r="O265" s="457"/>
      <c r="P265" s="503">
        <f t="shared" si="67"/>
        <v>0</v>
      </c>
      <c r="Q265" s="604"/>
      <c r="R265" s="605"/>
      <c r="S265" s="605"/>
      <c r="T265" s="605"/>
      <c r="U265" s="605"/>
      <c r="V265" s="801">
        <v>1</v>
      </c>
      <c r="W265" s="503">
        <f t="shared" si="63"/>
        <v>1</v>
      </c>
      <c r="X265" s="503">
        <f t="shared" si="64"/>
        <v>1</v>
      </c>
      <c r="Y265" s="604"/>
      <c r="Z265" s="605"/>
      <c r="AA265" s="605"/>
      <c r="AB265" s="605"/>
      <c r="AC265" s="605"/>
      <c r="AD265" s="480"/>
      <c r="AE265" s="503">
        <f t="shared" si="69"/>
        <v>0</v>
      </c>
    </row>
    <row r="266" spans="2:31" s="65" customFormat="1" ht="15" customHeight="1">
      <c r="B266" s="495" t="s">
        <v>54</v>
      </c>
      <c r="C266" s="83" t="s">
        <v>144</v>
      </c>
      <c r="D266" s="493"/>
      <c r="E266" s="494"/>
      <c r="F266" s="681"/>
      <c r="G266" s="83" t="s">
        <v>7</v>
      </c>
      <c r="H266" s="83"/>
      <c r="I266" s="91" t="s">
        <v>178</v>
      </c>
      <c r="J266" s="147"/>
      <c r="K266" s="145"/>
      <c r="L266" s="145"/>
      <c r="M266" s="145"/>
      <c r="N266" s="145"/>
      <c r="O266" s="172"/>
      <c r="P266" s="508">
        <f>SUM(J266:O266)</f>
        <v>0</v>
      </c>
      <c r="Q266" s="147"/>
      <c r="R266" s="145"/>
      <c r="S266" s="824"/>
      <c r="T266" s="145">
        <v>0.1</v>
      </c>
      <c r="U266" s="145">
        <v>0.1</v>
      </c>
      <c r="V266" s="172">
        <v>0.1</v>
      </c>
      <c r="W266" s="508">
        <f t="shared" si="63"/>
        <v>0.30000000000000004</v>
      </c>
      <c r="X266" s="508">
        <f t="shared" si="64"/>
        <v>0.30000000000000004</v>
      </c>
      <c r="Y266" s="147">
        <v>0.1</v>
      </c>
      <c r="Z266" s="145">
        <v>0.1</v>
      </c>
      <c r="AA266" s="145"/>
      <c r="AB266" s="145"/>
      <c r="AC266" s="145"/>
      <c r="AD266" s="172"/>
      <c r="AE266" s="508">
        <f>SUM(Y266:AD266)</f>
        <v>0.2</v>
      </c>
    </row>
    <row r="267" spans="2:31" s="65" customFormat="1" ht="15" customHeight="1">
      <c r="B267" s="495" t="s">
        <v>54</v>
      </c>
      <c r="C267" s="610" t="s">
        <v>144</v>
      </c>
      <c r="D267" s="493"/>
      <c r="E267" s="494"/>
      <c r="F267" s="681"/>
      <c r="G267" s="610" t="s">
        <v>8</v>
      </c>
      <c r="H267" s="610"/>
      <c r="I267" s="611" t="s">
        <v>120</v>
      </c>
      <c r="J267" s="330"/>
      <c r="K267" s="531"/>
      <c r="L267" s="531"/>
      <c r="M267" s="531"/>
      <c r="N267" s="529"/>
      <c r="O267" s="417"/>
      <c r="P267" s="501">
        <f t="shared" ref="P267:P277" si="70">SUM(J267:O267)</f>
        <v>0</v>
      </c>
      <c r="Q267" s="473"/>
      <c r="R267" s="531"/>
      <c r="S267" s="517"/>
      <c r="T267" s="531">
        <v>1</v>
      </c>
      <c r="U267" s="531">
        <v>1</v>
      </c>
      <c r="V267" s="490">
        <v>1</v>
      </c>
      <c r="W267" s="501">
        <f t="shared" si="63"/>
        <v>3</v>
      </c>
      <c r="X267" s="501">
        <f t="shared" si="64"/>
        <v>3</v>
      </c>
      <c r="Y267" s="473">
        <v>1</v>
      </c>
      <c r="Z267" s="531"/>
      <c r="AA267" s="531"/>
      <c r="AB267" s="531"/>
      <c r="AC267" s="531"/>
      <c r="AD267" s="490"/>
      <c r="AE267" s="501">
        <f t="shared" ref="AE267:AE277" si="71">SUM(Y267:AD267)</f>
        <v>1</v>
      </c>
    </row>
    <row r="268" spans="2:31" s="65" customFormat="1" ht="15" customHeight="1">
      <c r="B268" s="495" t="s">
        <v>54</v>
      </c>
      <c r="C268" s="610" t="s">
        <v>144</v>
      </c>
      <c r="D268" s="493"/>
      <c r="E268" s="494"/>
      <c r="F268" s="681"/>
      <c r="G268" s="610" t="s">
        <v>8</v>
      </c>
      <c r="H268" s="610"/>
      <c r="I268" s="611" t="s">
        <v>120</v>
      </c>
      <c r="J268" s="473"/>
      <c r="K268" s="531"/>
      <c r="L268" s="531"/>
      <c r="M268" s="531"/>
      <c r="N268" s="529"/>
      <c r="O268" s="417"/>
      <c r="P268" s="501">
        <f t="shared" si="70"/>
        <v>0</v>
      </c>
      <c r="Q268" s="473"/>
      <c r="R268" s="531"/>
      <c r="S268" s="531"/>
      <c r="T268" s="531">
        <v>1</v>
      </c>
      <c r="U268" s="531">
        <v>1</v>
      </c>
      <c r="V268" s="490">
        <v>1</v>
      </c>
      <c r="W268" s="501">
        <f t="shared" si="63"/>
        <v>3</v>
      </c>
      <c r="X268" s="501">
        <f t="shared" si="64"/>
        <v>3</v>
      </c>
      <c r="Y268" s="473">
        <v>1</v>
      </c>
      <c r="Z268" s="531"/>
      <c r="AA268" s="531"/>
      <c r="AB268" s="531"/>
      <c r="AC268" s="531"/>
      <c r="AD268" s="490"/>
      <c r="AE268" s="501">
        <f t="shared" si="71"/>
        <v>1</v>
      </c>
    </row>
    <row r="269" spans="2:31" s="65" customFormat="1" ht="15" customHeight="1">
      <c r="B269" s="495" t="s">
        <v>54</v>
      </c>
      <c r="C269" s="610" t="s">
        <v>144</v>
      </c>
      <c r="D269" s="493"/>
      <c r="E269" s="494"/>
      <c r="F269" s="681"/>
      <c r="G269" s="610" t="s">
        <v>8</v>
      </c>
      <c r="H269" s="610"/>
      <c r="I269" s="611" t="s">
        <v>184</v>
      </c>
      <c r="J269" s="473"/>
      <c r="K269" s="531"/>
      <c r="L269" s="531"/>
      <c r="M269" s="531"/>
      <c r="N269" s="529"/>
      <c r="O269" s="417"/>
      <c r="P269" s="501">
        <f t="shared" si="70"/>
        <v>0</v>
      </c>
      <c r="Q269" s="473"/>
      <c r="R269" s="531"/>
      <c r="S269" s="531"/>
      <c r="T269" s="531">
        <v>1</v>
      </c>
      <c r="U269" s="531">
        <v>1</v>
      </c>
      <c r="V269" s="490">
        <v>1</v>
      </c>
      <c r="W269" s="501">
        <f t="shared" si="63"/>
        <v>3</v>
      </c>
      <c r="X269" s="501">
        <f t="shared" si="64"/>
        <v>3</v>
      </c>
      <c r="Y269" s="473"/>
      <c r="Z269" s="531"/>
      <c r="AA269" s="531"/>
      <c r="AB269" s="531"/>
      <c r="AC269" s="531"/>
      <c r="AD269" s="490"/>
      <c r="AE269" s="501">
        <f t="shared" si="71"/>
        <v>0</v>
      </c>
    </row>
    <row r="270" spans="2:31" s="65" customFormat="1" ht="15" customHeight="1">
      <c r="B270" s="495" t="s">
        <v>54</v>
      </c>
      <c r="C270" s="610" t="s">
        <v>144</v>
      </c>
      <c r="D270" s="493"/>
      <c r="E270" s="494"/>
      <c r="F270" s="681"/>
      <c r="G270" s="610" t="s">
        <v>8</v>
      </c>
      <c r="H270" s="610"/>
      <c r="I270" s="611" t="s">
        <v>184</v>
      </c>
      <c r="J270" s="473"/>
      <c r="K270" s="531"/>
      <c r="L270" s="531"/>
      <c r="M270" s="531"/>
      <c r="N270" s="529"/>
      <c r="O270" s="417"/>
      <c r="P270" s="501">
        <f t="shared" si="70"/>
        <v>0</v>
      </c>
      <c r="Q270" s="473"/>
      <c r="R270" s="531"/>
      <c r="S270" s="531"/>
      <c r="T270" s="531">
        <v>1</v>
      </c>
      <c r="U270" s="531">
        <v>1</v>
      </c>
      <c r="V270" s="490">
        <v>1</v>
      </c>
      <c r="W270" s="501">
        <f t="shared" si="63"/>
        <v>3</v>
      </c>
      <c r="X270" s="501">
        <f t="shared" si="64"/>
        <v>3</v>
      </c>
      <c r="Y270" s="473"/>
      <c r="Z270" s="531"/>
      <c r="AA270" s="531"/>
      <c r="AB270" s="531"/>
      <c r="AC270" s="531"/>
      <c r="AD270" s="490"/>
      <c r="AE270" s="501">
        <f t="shared" si="71"/>
        <v>0</v>
      </c>
    </row>
    <row r="271" spans="2:31" s="65" customFormat="1" ht="15" customHeight="1">
      <c r="B271" s="495" t="s">
        <v>54</v>
      </c>
      <c r="C271" s="610" t="s">
        <v>144</v>
      </c>
      <c r="D271" s="493"/>
      <c r="E271" s="494"/>
      <c r="F271" s="681"/>
      <c r="G271" s="610" t="s">
        <v>8</v>
      </c>
      <c r="H271" s="610"/>
      <c r="I271" s="611" t="s">
        <v>184</v>
      </c>
      <c r="J271" s="473"/>
      <c r="K271" s="531"/>
      <c r="L271" s="531"/>
      <c r="M271" s="531"/>
      <c r="N271" s="529"/>
      <c r="O271" s="417"/>
      <c r="P271" s="501">
        <f t="shared" si="70"/>
        <v>0</v>
      </c>
      <c r="Q271" s="473"/>
      <c r="R271" s="531"/>
      <c r="S271" s="531"/>
      <c r="T271" s="531">
        <v>1</v>
      </c>
      <c r="U271" s="531">
        <v>1</v>
      </c>
      <c r="V271" s="490">
        <v>1</v>
      </c>
      <c r="W271" s="501">
        <f t="shared" si="63"/>
        <v>3</v>
      </c>
      <c r="X271" s="501">
        <f t="shared" si="64"/>
        <v>3</v>
      </c>
      <c r="Y271" s="473"/>
      <c r="Z271" s="531"/>
      <c r="AA271" s="531"/>
      <c r="AB271" s="531"/>
      <c r="AC271" s="531"/>
      <c r="AD271" s="490"/>
      <c r="AE271" s="501">
        <f t="shared" si="71"/>
        <v>0</v>
      </c>
    </row>
    <row r="272" spans="2:31" s="65" customFormat="1" ht="15" customHeight="1">
      <c r="B272" s="495" t="s">
        <v>54</v>
      </c>
      <c r="C272" s="610" t="s">
        <v>144</v>
      </c>
      <c r="D272" s="493"/>
      <c r="E272" s="494"/>
      <c r="F272" s="681"/>
      <c r="G272" s="610" t="s">
        <v>8</v>
      </c>
      <c r="H272" s="610"/>
      <c r="I272" s="611" t="s">
        <v>184</v>
      </c>
      <c r="J272" s="473"/>
      <c r="K272" s="531"/>
      <c r="L272" s="531"/>
      <c r="M272" s="531"/>
      <c r="N272" s="529"/>
      <c r="O272" s="417"/>
      <c r="P272" s="501">
        <f t="shared" si="70"/>
        <v>0</v>
      </c>
      <c r="Q272" s="473"/>
      <c r="R272" s="531"/>
      <c r="S272" s="531"/>
      <c r="T272" s="531"/>
      <c r="U272" s="531">
        <v>1</v>
      </c>
      <c r="V272" s="490">
        <v>1</v>
      </c>
      <c r="W272" s="501">
        <f t="shared" si="63"/>
        <v>2</v>
      </c>
      <c r="X272" s="501">
        <f t="shared" si="64"/>
        <v>2</v>
      </c>
      <c r="Y272" s="473"/>
      <c r="Z272" s="531"/>
      <c r="AA272" s="531"/>
      <c r="AB272" s="531"/>
      <c r="AC272" s="531"/>
      <c r="AD272" s="490"/>
      <c r="AE272" s="501">
        <f t="shared" si="71"/>
        <v>0</v>
      </c>
    </row>
    <row r="273" spans="2:31" s="65" customFormat="1" ht="15" customHeight="1">
      <c r="B273" s="495" t="s">
        <v>54</v>
      </c>
      <c r="C273" s="610" t="s">
        <v>144</v>
      </c>
      <c r="D273" s="493"/>
      <c r="E273" s="494"/>
      <c r="F273" s="681"/>
      <c r="G273" s="610" t="s">
        <v>8</v>
      </c>
      <c r="H273" s="610"/>
      <c r="I273" s="611" t="s">
        <v>184</v>
      </c>
      <c r="J273" s="473"/>
      <c r="K273" s="531"/>
      <c r="L273" s="531"/>
      <c r="M273" s="531"/>
      <c r="N273" s="529"/>
      <c r="O273" s="417"/>
      <c r="P273" s="501">
        <f t="shared" si="70"/>
        <v>0</v>
      </c>
      <c r="Q273" s="473"/>
      <c r="R273" s="531"/>
      <c r="S273" s="531"/>
      <c r="T273" s="531"/>
      <c r="U273" s="531">
        <v>1</v>
      </c>
      <c r="V273" s="490">
        <v>1</v>
      </c>
      <c r="W273" s="501">
        <f t="shared" si="63"/>
        <v>2</v>
      </c>
      <c r="X273" s="501">
        <f t="shared" si="64"/>
        <v>2</v>
      </c>
      <c r="Y273" s="473"/>
      <c r="Z273" s="531"/>
      <c r="AA273" s="531"/>
      <c r="AB273" s="531"/>
      <c r="AC273" s="531"/>
      <c r="AD273" s="490"/>
      <c r="AE273" s="501">
        <f t="shared" si="71"/>
        <v>0</v>
      </c>
    </row>
    <row r="274" spans="2:31" s="65" customFormat="1" ht="15" customHeight="1">
      <c r="B274" s="495" t="s">
        <v>54</v>
      </c>
      <c r="C274" s="610" t="s">
        <v>144</v>
      </c>
      <c r="D274" s="493"/>
      <c r="E274" s="494"/>
      <c r="F274" s="681"/>
      <c r="G274" s="610" t="s">
        <v>8</v>
      </c>
      <c r="H274" s="610"/>
      <c r="I274" s="611" t="s">
        <v>184</v>
      </c>
      <c r="J274" s="473"/>
      <c r="K274" s="531"/>
      <c r="L274" s="531"/>
      <c r="M274" s="531"/>
      <c r="N274" s="529"/>
      <c r="O274" s="417"/>
      <c r="P274" s="501">
        <f t="shared" si="70"/>
        <v>0</v>
      </c>
      <c r="Q274" s="473"/>
      <c r="R274" s="531"/>
      <c r="S274" s="531"/>
      <c r="T274" s="531"/>
      <c r="U274" s="531">
        <v>1</v>
      </c>
      <c r="V274" s="490">
        <v>1</v>
      </c>
      <c r="W274" s="501">
        <f t="shared" si="63"/>
        <v>2</v>
      </c>
      <c r="X274" s="501">
        <f t="shared" si="64"/>
        <v>2</v>
      </c>
      <c r="Y274" s="473"/>
      <c r="Z274" s="531"/>
      <c r="AA274" s="531"/>
      <c r="AB274" s="531"/>
      <c r="AC274" s="531"/>
      <c r="AD274" s="490"/>
      <c r="AE274" s="501">
        <f t="shared" ref="AE274:AE275" si="72">SUM(Y274:AD274)</f>
        <v>0</v>
      </c>
    </row>
    <row r="275" spans="2:31" s="65" customFormat="1" ht="15" customHeight="1">
      <c r="B275" s="495" t="s">
        <v>54</v>
      </c>
      <c r="C275" s="610" t="s">
        <v>144</v>
      </c>
      <c r="D275" s="493"/>
      <c r="E275" s="494"/>
      <c r="F275" s="681"/>
      <c r="G275" s="610" t="s">
        <v>8</v>
      </c>
      <c r="H275" s="610"/>
      <c r="I275" s="611" t="s">
        <v>184</v>
      </c>
      <c r="J275" s="473"/>
      <c r="K275" s="531"/>
      <c r="L275" s="531"/>
      <c r="M275" s="531"/>
      <c r="N275" s="529"/>
      <c r="O275" s="417"/>
      <c r="P275" s="501">
        <f t="shared" si="70"/>
        <v>0</v>
      </c>
      <c r="Q275" s="473"/>
      <c r="R275" s="531"/>
      <c r="S275" s="531"/>
      <c r="T275" s="531"/>
      <c r="U275" s="531">
        <v>1</v>
      </c>
      <c r="V275" s="490">
        <v>1</v>
      </c>
      <c r="W275" s="501">
        <f t="shared" si="63"/>
        <v>2</v>
      </c>
      <c r="X275" s="501">
        <f t="shared" si="64"/>
        <v>2</v>
      </c>
      <c r="Y275" s="473"/>
      <c r="Z275" s="531"/>
      <c r="AA275" s="531"/>
      <c r="AB275" s="531"/>
      <c r="AC275" s="531"/>
      <c r="AD275" s="490"/>
      <c r="AE275" s="501">
        <f t="shared" si="72"/>
        <v>0</v>
      </c>
    </row>
    <row r="276" spans="2:31" s="65" customFormat="1" ht="15" customHeight="1">
      <c r="B276" s="495" t="s">
        <v>54</v>
      </c>
      <c r="C276" s="610" t="s">
        <v>144</v>
      </c>
      <c r="D276" s="493"/>
      <c r="E276" s="494"/>
      <c r="F276" s="681"/>
      <c r="G276" s="610" t="s">
        <v>8</v>
      </c>
      <c r="H276" s="610"/>
      <c r="I276" s="611" t="s">
        <v>184</v>
      </c>
      <c r="J276" s="604"/>
      <c r="K276" s="605"/>
      <c r="L276" s="605"/>
      <c r="M276" s="605"/>
      <c r="N276" s="605"/>
      <c r="O276" s="480"/>
      <c r="P276" s="501">
        <f t="shared" si="70"/>
        <v>0</v>
      </c>
      <c r="Q276" s="604"/>
      <c r="R276" s="605"/>
      <c r="S276" s="605"/>
      <c r="T276" s="605"/>
      <c r="U276" s="605">
        <v>1</v>
      </c>
      <c r="V276" s="480">
        <v>1</v>
      </c>
      <c r="W276" s="503">
        <f t="shared" si="63"/>
        <v>2</v>
      </c>
      <c r="X276" s="503">
        <f t="shared" si="64"/>
        <v>2</v>
      </c>
      <c r="Y276" s="604"/>
      <c r="Z276" s="605"/>
      <c r="AA276" s="605"/>
      <c r="AB276" s="605"/>
      <c r="AC276" s="605"/>
      <c r="AD276" s="480"/>
      <c r="AE276" s="503">
        <f t="shared" si="71"/>
        <v>0</v>
      </c>
    </row>
    <row r="277" spans="2:31" s="65" customFormat="1" ht="15" customHeight="1">
      <c r="B277" s="495" t="s">
        <v>54</v>
      </c>
      <c r="C277" s="83" t="s">
        <v>731</v>
      </c>
      <c r="D277" s="493"/>
      <c r="E277" s="494"/>
      <c r="F277" s="681"/>
      <c r="G277" s="83" t="s">
        <v>7</v>
      </c>
      <c r="H277" s="83"/>
      <c r="I277" s="91" t="s">
        <v>40</v>
      </c>
      <c r="J277" s="147"/>
      <c r="K277" s="145"/>
      <c r="L277" s="145"/>
      <c r="M277" s="145"/>
      <c r="N277" s="145"/>
      <c r="O277" s="172"/>
      <c r="P277" s="502">
        <f t="shared" si="70"/>
        <v>0</v>
      </c>
      <c r="Q277" s="504"/>
      <c r="R277" s="606"/>
      <c r="S277" s="606"/>
      <c r="T277" s="606"/>
      <c r="U277" s="606"/>
      <c r="V277" s="477"/>
      <c r="W277" s="502">
        <f t="shared" si="63"/>
        <v>0</v>
      </c>
      <c r="X277" s="502">
        <f t="shared" si="64"/>
        <v>0</v>
      </c>
      <c r="Y277" s="504"/>
      <c r="Z277" s="606"/>
      <c r="AA277" s="606"/>
      <c r="AB277" s="606"/>
      <c r="AC277" s="606"/>
      <c r="AD277" s="477"/>
      <c r="AE277" s="502">
        <f t="shared" si="71"/>
        <v>0</v>
      </c>
    </row>
    <row r="278" spans="2:31" s="65" customFormat="1" ht="15" customHeight="1">
      <c r="B278" s="495" t="s">
        <v>54</v>
      </c>
      <c r="C278" s="610" t="s">
        <v>731</v>
      </c>
      <c r="D278" s="493"/>
      <c r="E278" s="494"/>
      <c r="F278" s="681"/>
      <c r="G278" s="610" t="s">
        <v>7</v>
      </c>
      <c r="H278" s="105"/>
      <c r="I278" s="110" t="s">
        <v>109</v>
      </c>
      <c r="J278" s="482">
        <v>1</v>
      </c>
      <c r="K278" s="534">
        <v>0.75</v>
      </c>
      <c r="L278" s="531"/>
      <c r="M278" s="531"/>
      <c r="N278" s="531"/>
      <c r="O278" s="490"/>
      <c r="P278" s="501">
        <f>SUM(J278:O278)</f>
        <v>1.75</v>
      </c>
      <c r="Q278" s="531"/>
      <c r="R278" s="531"/>
      <c r="S278" s="531"/>
      <c r="T278" s="531"/>
      <c r="U278" s="531"/>
      <c r="V278" s="490"/>
      <c r="W278" s="501">
        <f t="shared" si="63"/>
        <v>0</v>
      </c>
      <c r="X278" s="501">
        <f t="shared" si="64"/>
        <v>1.75</v>
      </c>
      <c r="Y278" s="473"/>
      <c r="Z278" s="531"/>
      <c r="AA278" s="531"/>
      <c r="AB278" s="531"/>
      <c r="AC278" s="531"/>
      <c r="AD278" s="490"/>
      <c r="AE278" s="501">
        <f>SUM(Y278:AD278)</f>
        <v>0</v>
      </c>
    </row>
    <row r="279" spans="2:31" s="65" customFormat="1" ht="15" customHeight="1">
      <c r="B279" s="495" t="s">
        <v>54</v>
      </c>
      <c r="C279" s="610" t="s">
        <v>731</v>
      </c>
      <c r="D279" s="493"/>
      <c r="E279" s="494"/>
      <c r="F279" s="681"/>
      <c r="G279" s="610" t="s">
        <v>7</v>
      </c>
      <c r="H279" s="105"/>
      <c r="I279" s="110" t="s">
        <v>355</v>
      </c>
      <c r="J279" s="473"/>
      <c r="K279" s="531"/>
      <c r="L279" s="534">
        <v>0.5</v>
      </c>
      <c r="M279" s="534">
        <v>0.5</v>
      </c>
      <c r="N279" s="534">
        <v>0.5</v>
      </c>
      <c r="O279" s="406">
        <v>0.1</v>
      </c>
      <c r="P279" s="501">
        <f>SUM(J279:O279)</f>
        <v>1.6</v>
      </c>
      <c r="Q279" s="534">
        <v>0.2</v>
      </c>
      <c r="R279" s="534">
        <v>0.2</v>
      </c>
      <c r="S279" s="531"/>
      <c r="T279" s="531"/>
      <c r="U279" s="531"/>
      <c r="V279" s="490"/>
      <c r="W279" s="501">
        <f t="shared" si="63"/>
        <v>0.4</v>
      </c>
      <c r="X279" s="501">
        <f t="shared" si="64"/>
        <v>2</v>
      </c>
      <c r="Y279" s="473"/>
      <c r="Z279" s="531"/>
      <c r="AA279" s="531"/>
      <c r="AB279" s="531"/>
      <c r="AC279" s="531"/>
      <c r="AD279" s="490"/>
      <c r="AE279" s="501">
        <f>SUM(Y279:AD279)</f>
        <v>0</v>
      </c>
    </row>
    <row r="280" spans="2:31" ht="15" customHeight="1">
      <c r="B280" s="495" t="s">
        <v>54</v>
      </c>
      <c r="C280" s="610" t="s">
        <v>731</v>
      </c>
      <c r="D280" s="493"/>
      <c r="E280" s="494"/>
      <c r="F280" s="681"/>
      <c r="G280" s="610" t="s">
        <v>8</v>
      </c>
      <c r="H280" s="610" t="s">
        <v>164</v>
      </c>
      <c r="I280" s="611" t="s">
        <v>101</v>
      </c>
      <c r="J280" s="161">
        <v>0.8</v>
      </c>
      <c r="K280" s="159">
        <v>0.8</v>
      </c>
      <c r="L280" s="159">
        <v>0.8</v>
      </c>
      <c r="M280" s="159">
        <v>0.8</v>
      </c>
      <c r="N280" s="617">
        <v>0.8</v>
      </c>
      <c r="O280" s="661">
        <v>1</v>
      </c>
      <c r="P280" s="121">
        <f t="shared" ref="P280:P305" si="73">SUM(J280:O280)</f>
        <v>5</v>
      </c>
      <c r="Q280" s="660">
        <v>1</v>
      </c>
      <c r="R280" s="613">
        <v>1</v>
      </c>
      <c r="S280" s="531"/>
      <c r="T280" s="531"/>
      <c r="U280" s="531"/>
      <c r="V280" s="490"/>
      <c r="W280" s="501">
        <f t="shared" si="63"/>
        <v>2</v>
      </c>
      <c r="X280" s="501">
        <f t="shared" si="64"/>
        <v>7</v>
      </c>
      <c r="Y280" s="208"/>
      <c r="Z280" s="216"/>
      <c r="AA280" s="216"/>
      <c r="AB280" s="216"/>
      <c r="AC280" s="216"/>
      <c r="AD280" s="227"/>
      <c r="AE280" s="121">
        <f t="shared" ref="AE280:AE286" si="74">SUM(Y280:AD280)</f>
        <v>0</v>
      </c>
    </row>
    <row r="281" spans="2:31" s="65" customFormat="1" ht="15" customHeight="1">
      <c r="B281" s="495" t="s">
        <v>54</v>
      </c>
      <c r="C281" s="610" t="s">
        <v>731</v>
      </c>
      <c r="D281" s="493"/>
      <c r="E281" s="494"/>
      <c r="F281" s="681"/>
      <c r="G281" s="610" t="s">
        <v>7</v>
      </c>
      <c r="H281" s="105"/>
      <c r="I281" s="110" t="s">
        <v>30</v>
      </c>
      <c r="J281" s="473"/>
      <c r="K281" s="531"/>
      <c r="L281" s="531"/>
      <c r="M281" s="531"/>
      <c r="N281" s="531"/>
      <c r="O281" s="490"/>
      <c r="P281" s="501">
        <f>SUM(J281:O281)</f>
        <v>0</v>
      </c>
      <c r="Q281" s="534">
        <v>0.5</v>
      </c>
      <c r="R281" s="531"/>
      <c r="S281" s="531"/>
      <c r="T281" s="531"/>
      <c r="U281" s="531"/>
      <c r="V281" s="490"/>
      <c r="W281" s="501">
        <f t="shared" si="63"/>
        <v>0.5</v>
      </c>
      <c r="X281" s="501">
        <f t="shared" si="64"/>
        <v>0.5</v>
      </c>
      <c r="Y281" s="473"/>
      <c r="Z281" s="531"/>
      <c r="AA281" s="531"/>
      <c r="AB281" s="531"/>
      <c r="AC281" s="531"/>
      <c r="AD281" s="490"/>
      <c r="AE281" s="501">
        <f>SUM(Y281:AD281)</f>
        <v>0</v>
      </c>
    </row>
    <row r="282" spans="2:31" s="65" customFormat="1" ht="15" customHeight="1">
      <c r="B282" s="495" t="s">
        <v>54</v>
      </c>
      <c r="C282" s="610" t="s">
        <v>731</v>
      </c>
      <c r="D282" s="493"/>
      <c r="E282" s="494"/>
      <c r="F282" s="681"/>
      <c r="G282" s="610" t="s">
        <v>7</v>
      </c>
      <c r="H282" s="105"/>
      <c r="I282" s="110" t="s">
        <v>453</v>
      </c>
      <c r="J282" s="473"/>
      <c r="K282" s="531"/>
      <c r="L282" s="531"/>
      <c r="M282" s="531"/>
      <c r="N282" s="531"/>
      <c r="O282" s="490"/>
      <c r="P282" s="501">
        <f>SUM(J282:O282)</f>
        <v>0</v>
      </c>
      <c r="Q282" s="534">
        <v>0.25</v>
      </c>
      <c r="R282" s="534">
        <v>0.49</v>
      </c>
      <c r="S282" s="531"/>
      <c r="T282" s="531"/>
      <c r="U282" s="531"/>
      <c r="V282" s="490"/>
      <c r="W282" s="501">
        <f t="shared" si="63"/>
        <v>0.74</v>
      </c>
      <c r="X282" s="501">
        <f t="shared" si="64"/>
        <v>0.74</v>
      </c>
      <c r="Y282" s="473"/>
      <c r="Z282" s="531"/>
      <c r="AA282" s="531"/>
      <c r="AB282" s="531"/>
      <c r="AC282" s="531"/>
      <c r="AD282" s="490"/>
      <c r="AE282" s="501">
        <f>SUM(Y282:AD282)</f>
        <v>0</v>
      </c>
    </row>
    <row r="283" spans="2:31" s="65" customFormat="1" ht="15" customHeight="1">
      <c r="B283" s="495" t="s">
        <v>54</v>
      </c>
      <c r="C283" s="610" t="s">
        <v>731</v>
      </c>
      <c r="D283" s="493"/>
      <c r="E283" s="494"/>
      <c r="F283" s="681"/>
      <c r="G283" s="610" t="s">
        <v>8</v>
      </c>
      <c r="H283" s="610" t="s">
        <v>164</v>
      </c>
      <c r="I283" s="524" t="s">
        <v>312</v>
      </c>
      <c r="J283" s="473"/>
      <c r="K283" s="531"/>
      <c r="L283" s="531"/>
      <c r="M283" s="534">
        <v>1</v>
      </c>
      <c r="N283" s="613">
        <v>1</v>
      </c>
      <c r="O283" s="614">
        <v>1</v>
      </c>
      <c r="P283" s="501">
        <f t="shared" si="73"/>
        <v>3</v>
      </c>
      <c r="Q283" s="660">
        <v>1</v>
      </c>
      <c r="R283" s="613">
        <v>1</v>
      </c>
      <c r="S283" s="531"/>
      <c r="T283" s="531"/>
      <c r="U283" s="531"/>
      <c r="V283" s="490"/>
      <c r="W283" s="501">
        <f t="shared" si="63"/>
        <v>2</v>
      </c>
      <c r="X283" s="501">
        <f t="shared" si="64"/>
        <v>5</v>
      </c>
      <c r="Y283" s="473"/>
      <c r="Z283" s="531"/>
      <c r="AA283" s="531"/>
      <c r="AB283" s="531"/>
      <c r="AC283" s="531"/>
      <c r="AD283" s="490"/>
      <c r="AE283" s="501">
        <f t="shared" si="74"/>
        <v>0</v>
      </c>
    </row>
    <row r="284" spans="2:31" s="65" customFormat="1" ht="15" customHeight="1">
      <c r="B284" s="495" t="s">
        <v>54</v>
      </c>
      <c r="C284" s="610" t="s">
        <v>731</v>
      </c>
      <c r="D284" s="493"/>
      <c r="E284" s="494"/>
      <c r="F284" s="681"/>
      <c r="G284" s="610" t="s">
        <v>8</v>
      </c>
      <c r="H284" s="610" t="s">
        <v>164</v>
      </c>
      <c r="I284" s="611" t="s">
        <v>432</v>
      </c>
      <c r="J284" s="482">
        <v>1</v>
      </c>
      <c r="K284" s="534">
        <v>1</v>
      </c>
      <c r="L284" s="534">
        <v>1</v>
      </c>
      <c r="M284" s="534">
        <v>1</v>
      </c>
      <c r="N284" s="613">
        <v>1</v>
      </c>
      <c r="O284" s="614">
        <v>1</v>
      </c>
      <c r="P284" s="501">
        <f t="shared" si="73"/>
        <v>6</v>
      </c>
      <c r="Q284" s="473"/>
      <c r="R284" s="531"/>
      <c r="S284" s="531"/>
      <c r="T284" s="531"/>
      <c r="U284" s="531"/>
      <c r="V284" s="490"/>
      <c r="W284" s="501">
        <f t="shared" si="63"/>
        <v>0</v>
      </c>
      <c r="X284" s="501">
        <f t="shared" si="64"/>
        <v>6</v>
      </c>
      <c r="Y284" s="473"/>
      <c r="Z284" s="531"/>
      <c r="AA284" s="531"/>
      <c r="AB284" s="531"/>
      <c r="AC284" s="531"/>
      <c r="AD284" s="490"/>
      <c r="AE284" s="501">
        <f t="shared" si="74"/>
        <v>0</v>
      </c>
    </row>
    <row r="285" spans="2:31" s="65" customFormat="1" ht="15" customHeight="1">
      <c r="B285" s="113" t="s">
        <v>54</v>
      </c>
      <c r="C285" s="610" t="s">
        <v>731</v>
      </c>
      <c r="D285" s="493"/>
      <c r="E285" s="494"/>
      <c r="F285" s="681"/>
      <c r="G285" s="610" t="s">
        <v>8</v>
      </c>
      <c r="H285" s="610" t="s">
        <v>164</v>
      </c>
      <c r="I285" s="611" t="s">
        <v>694</v>
      </c>
      <c r="J285" s="604"/>
      <c r="K285" s="605"/>
      <c r="L285" s="605"/>
      <c r="M285" s="605"/>
      <c r="N285" s="605"/>
      <c r="O285" s="480"/>
      <c r="P285" s="503">
        <f t="shared" si="73"/>
        <v>0</v>
      </c>
      <c r="Q285" s="604"/>
      <c r="R285" s="487">
        <v>1</v>
      </c>
      <c r="S285" s="605"/>
      <c r="T285" s="605"/>
      <c r="U285" s="605"/>
      <c r="V285" s="480"/>
      <c r="W285" s="503">
        <f t="shared" si="63"/>
        <v>1</v>
      </c>
      <c r="X285" s="503">
        <f t="shared" si="64"/>
        <v>1</v>
      </c>
      <c r="Y285" s="604"/>
      <c r="Z285" s="605"/>
      <c r="AA285" s="605"/>
      <c r="AB285" s="605"/>
      <c r="AC285" s="605"/>
      <c r="AD285" s="480"/>
      <c r="AE285" s="503">
        <f t="shared" si="74"/>
        <v>0</v>
      </c>
    </row>
    <row r="286" spans="2:31" s="65" customFormat="1" ht="15" customHeight="1">
      <c r="B286" s="495" t="s">
        <v>54</v>
      </c>
      <c r="C286" s="83" t="s">
        <v>732</v>
      </c>
      <c r="D286" s="493"/>
      <c r="E286" s="494"/>
      <c r="F286" s="681"/>
      <c r="G286" s="83" t="s">
        <v>7</v>
      </c>
      <c r="H286" s="83"/>
      <c r="I286" s="91" t="s">
        <v>178</v>
      </c>
      <c r="J286" s="147"/>
      <c r="K286" s="145"/>
      <c r="L286" s="145"/>
      <c r="M286" s="145"/>
      <c r="N286" s="145"/>
      <c r="O286" s="172"/>
      <c r="P286" s="502">
        <f t="shared" si="73"/>
        <v>0</v>
      </c>
      <c r="Q286" s="504"/>
      <c r="R286" s="606"/>
      <c r="S286" s="533">
        <v>0.4</v>
      </c>
      <c r="T286" s="533">
        <v>0.3</v>
      </c>
      <c r="U286" s="533">
        <v>0.3</v>
      </c>
      <c r="V286" s="603">
        <v>0.3</v>
      </c>
      <c r="W286" s="502">
        <f t="shared" si="63"/>
        <v>1.3</v>
      </c>
      <c r="X286" s="502">
        <f t="shared" si="64"/>
        <v>1.3</v>
      </c>
      <c r="Y286" s="754">
        <v>0.3</v>
      </c>
      <c r="Z286" s="486">
        <v>0.3</v>
      </c>
      <c r="AA286" s="606"/>
      <c r="AB286" s="606"/>
      <c r="AC286" s="606"/>
      <c r="AD286" s="477"/>
      <c r="AE286" s="502">
        <f t="shared" si="74"/>
        <v>0.6</v>
      </c>
    </row>
    <row r="287" spans="2:31" s="65" customFormat="1" ht="15" customHeight="1">
      <c r="B287" s="495" t="s">
        <v>54</v>
      </c>
      <c r="C287" s="610" t="s">
        <v>732</v>
      </c>
      <c r="D287" s="493"/>
      <c r="E287" s="494"/>
      <c r="F287" s="681"/>
      <c r="G287" s="610" t="s">
        <v>7</v>
      </c>
      <c r="H287" s="105"/>
      <c r="I287" s="110" t="s">
        <v>453</v>
      </c>
      <c r="J287" s="473"/>
      <c r="K287" s="531"/>
      <c r="L287" s="531"/>
      <c r="M287" s="531"/>
      <c r="N287" s="531"/>
      <c r="O287" s="490"/>
      <c r="P287" s="501">
        <f>SUM(J287:O287)</f>
        <v>0</v>
      </c>
      <c r="Q287" s="531"/>
      <c r="R287" s="531"/>
      <c r="S287" s="534">
        <v>0.1</v>
      </c>
      <c r="T287" s="534">
        <v>0.1</v>
      </c>
      <c r="U287" s="534">
        <v>0.1</v>
      </c>
      <c r="V287" s="137">
        <v>0.1</v>
      </c>
      <c r="W287" s="501">
        <f>SUM(Q287:V287)</f>
        <v>0.4</v>
      </c>
      <c r="X287" s="501">
        <f>SUM(P287,W287)</f>
        <v>0.4</v>
      </c>
      <c r="Y287" s="118">
        <v>0.1</v>
      </c>
      <c r="Z287" s="607">
        <v>0.1</v>
      </c>
      <c r="AA287" s="531"/>
      <c r="AB287" s="531"/>
      <c r="AC287" s="531"/>
      <c r="AD287" s="490"/>
      <c r="AE287" s="501">
        <f>SUM(Y287:AD287)</f>
        <v>0.2</v>
      </c>
    </row>
    <row r="288" spans="2:31" ht="15" customHeight="1">
      <c r="B288" s="495" t="s">
        <v>54</v>
      </c>
      <c r="C288" s="610" t="s">
        <v>732</v>
      </c>
      <c r="D288" s="493"/>
      <c r="E288" s="494"/>
      <c r="F288" s="681"/>
      <c r="G288" s="610" t="s">
        <v>8</v>
      </c>
      <c r="H288" s="610" t="s">
        <v>164</v>
      </c>
      <c r="I288" s="611" t="s">
        <v>101</v>
      </c>
      <c r="J288" s="208"/>
      <c r="K288" s="216"/>
      <c r="L288" s="216"/>
      <c r="M288" s="216"/>
      <c r="N288" s="802"/>
      <c r="O288" s="803"/>
      <c r="P288" s="121">
        <f t="shared" ref="P288:P290" si="75">SUM(J288:O288)</f>
        <v>0</v>
      </c>
      <c r="Q288" s="804"/>
      <c r="R288" s="657"/>
      <c r="S288" s="613">
        <v>1</v>
      </c>
      <c r="T288" s="534">
        <v>1</v>
      </c>
      <c r="U288" s="534">
        <v>1</v>
      </c>
      <c r="V288" s="137">
        <v>1</v>
      </c>
      <c r="W288" s="501">
        <f t="shared" si="63"/>
        <v>4</v>
      </c>
      <c r="X288" s="501">
        <f t="shared" si="64"/>
        <v>4</v>
      </c>
      <c r="Y288" s="422">
        <v>1</v>
      </c>
      <c r="Z288" s="331">
        <v>1</v>
      </c>
      <c r="AA288" s="216"/>
      <c r="AB288" s="216"/>
      <c r="AC288" s="216"/>
      <c r="AD288" s="227"/>
      <c r="AE288" s="121">
        <f t="shared" ref="AE288:AE305" si="76">SUM(Y288:AD288)</f>
        <v>2</v>
      </c>
    </row>
    <row r="289" spans="2:31" s="65" customFormat="1" ht="15" customHeight="1">
      <c r="B289" s="495" t="s">
        <v>54</v>
      </c>
      <c r="C289" s="610" t="s">
        <v>732</v>
      </c>
      <c r="D289" s="493"/>
      <c r="E289" s="494"/>
      <c r="F289" s="681"/>
      <c r="G289" s="610" t="s">
        <v>8</v>
      </c>
      <c r="H289" s="610" t="s">
        <v>164</v>
      </c>
      <c r="I289" s="524" t="s">
        <v>312</v>
      </c>
      <c r="J289" s="473"/>
      <c r="K289" s="531"/>
      <c r="L289" s="531"/>
      <c r="M289" s="531"/>
      <c r="N289" s="657"/>
      <c r="O289" s="799"/>
      <c r="P289" s="501">
        <f t="shared" si="75"/>
        <v>0</v>
      </c>
      <c r="Q289" s="804"/>
      <c r="R289" s="657"/>
      <c r="S289" s="613">
        <v>1</v>
      </c>
      <c r="T289" s="534">
        <v>1</v>
      </c>
      <c r="U289" s="534">
        <v>1</v>
      </c>
      <c r="V289" s="137">
        <v>1</v>
      </c>
      <c r="W289" s="501">
        <f t="shared" si="63"/>
        <v>4</v>
      </c>
      <c r="X289" s="501">
        <f t="shared" si="64"/>
        <v>4</v>
      </c>
      <c r="Y289" s="118">
        <v>1</v>
      </c>
      <c r="Z289" s="607">
        <v>1</v>
      </c>
      <c r="AA289" s="531"/>
      <c r="AB289" s="531"/>
      <c r="AC289" s="531"/>
      <c r="AD289" s="490"/>
      <c r="AE289" s="501">
        <f t="shared" si="76"/>
        <v>2</v>
      </c>
    </row>
    <row r="290" spans="2:31" s="65" customFormat="1" ht="15" customHeight="1">
      <c r="B290" s="113" t="s">
        <v>54</v>
      </c>
      <c r="C290" s="610" t="s">
        <v>732</v>
      </c>
      <c r="D290" s="493"/>
      <c r="E290" s="494"/>
      <c r="F290" s="681"/>
      <c r="G290" s="610" t="s">
        <v>8</v>
      </c>
      <c r="H290" s="610" t="s">
        <v>164</v>
      </c>
      <c r="I290" s="611" t="s">
        <v>694</v>
      </c>
      <c r="J290" s="604"/>
      <c r="K290" s="605"/>
      <c r="L290" s="605"/>
      <c r="M290" s="605"/>
      <c r="N290" s="605"/>
      <c r="O290" s="480"/>
      <c r="P290" s="503">
        <f t="shared" si="75"/>
        <v>0</v>
      </c>
      <c r="Q290" s="604"/>
      <c r="R290" s="605"/>
      <c r="S290" s="615">
        <v>1</v>
      </c>
      <c r="T290" s="487">
        <v>1</v>
      </c>
      <c r="U290" s="487">
        <v>1</v>
      </c>
      <c r="V290" s="801">
        <v>1</v>
      </c>
      <c r="W290" s="503">
        <f t="shared" si="63"/>
        <v>4</v>
      </c>
      <c r="X290" s="503">
        <f t="shared" si="64"/>
        <v>4</v>
      </c>
      <c r="Y290" s="142">
        <v>1</v>
      </c>
      <c r="Z290" s="489">
        <v>1</v>
      </c>
      <c r="AA290" s="605"/>
      <c r="AB290" s="605"/>
      <c r="AC290" s="605"/>
      <c r="AD290" s="480"/>
      <c r="AE290" s="503">
        <f t="shared" si="76"/>
        <v>2</v>
      </c>
    </row>
    <row r="291" spans="2:31" s="496" customFormat="1" ht="15" customHeight="1">
      <c r="B291" s="198" t="s">
        <v>429</v>
      </c>
      <c r="C291" s="83" t="s">
        <v>393</v>
      </c>
      <c r="D291" s="493"/>
      <c r="E291" s="96"/>
      <c r="F291" s="683" t="s">
        <v>452</v>
      </c>
      <c r="G291" s="83" t="s">
        <v>7</v>
      </c>
      <c r="H291" s="83"/>
      <c r="I291" s="91" t="s">
        <v>431</v>
      </c>
      <c r="J291" s="310"/>
      <c r="K291" s="207"/>
      <c r="L291" s="207"/>
      <c r="M291" s="207"/>
      <c r="N291" s="640"/>
      <c r="O291" s="695">
        <v>0.8</v>
      </c>
      <c r="P291" s="508">
        <f t="shared" si="73"/>
        <v>0.8</v>
      </c>
      <c r="Q291" s="696">
        <v>0.8</v>
      </c>
      <c r="R291" s="697">
        <v>0.8</v>
      </c>
      <c r="S291" s="640"/>
      <c r="T291" s="640"/>
      <c r="U291" s="640"/>
      <c r="V291" s="691"/>
      <c r="W291" s="508">
        <f t="shared" si="63"/>
        <v>1.6</v>
      </c>
      <c r="X291" s="508">
        <f t="shared" si="64"/>
        <v>2.4000000000000004</v>
      </c>
      <c r="Y291" s="692"/>
      <c r="Z291" s="640"/>
      <c r="AA291" s="640"/>
      <c r="AB291" s="640"/>
      <c r="AC291" s="207"/>
      <c r="AD291" s="231"/>
      <c r="AE291" s="508">
        <f t="shared" si="76"/>
        <v>0</v>
      </c>
    </row>
    <row r="292" spans="2:31" s="496" customFormat="1" ht="15" customHeight="1">
      <c r="B292" s="112" t="s">
        <v>430</v>
      </c>
      <c r="C292" s="84" t="s">
        <v>393</v>
      </c>
      <c r="D292" s="493"/>
      <c r="E292" s="494"/>
      <c r="F292" s="681"/>
      <c r="G292" s="84" t="s">
        <v>62</v>
      </c>
      <c r="H292" s="610" t="s">
        <v>164</v>
      </c>
      <c r="I292" s="611" t="s">
        <v>432</v>
      </c>
      <c r="J292" s="205"/>
      <c r="K292" s="205"/>
      <c r="L292" s="205"/>
      <c r="M292" s="205"/>
      <c r="N292" s="205"/>
      <c r="O292" s="230"/>
      <c r="P292" s="501">
        <f t="shared" si="73"/>
        <v>0</v>
      </c>
      <c r="Q292" s="726">
        <v>1</v>
      </c>
      <c r="R292" s="727">
        <v>1</v>
      </c>
      <c r="S292" s="694"/>
      <c r="T292" s="694"/>
      <c r="U292" s="694"/>
      <c r="V292" s="701"/>
      <c r="W292" s="501">
        <f t="shared" si="63"/>
        <v>2</v>
      </c>
      <c r="X292" s="501">
        <f t="shared" si="64"/>
        <v>2</v>
      </c>
      <c r="Y292" s="693"/>
      <c r="Z292" s="694"/>
      <c r="AA292" s="205"/>
      <c r="AB292" s="205"/>
      <c r="AC292" s="205"/>
      <c r="AD292" s="230"/>
      <c r="AE292" s="501">
        <f t="shared" si="76"/>
        <v>0</v>
      </c>
    </row>
    <row r="293" spans="2:31" s="496" customFormat="1" ht="15" customHeight="1">
      <c r="B293" s="112" t="s">
        <v>430</v>
      </c>
      <c r="C293" s="84" t="s">
        <v>393</v>
      </c>
      <c r="D293" s="493"/>
      <c r="E293" s="494"/>
      <c r="F293" s="681"/>
      <c r="G293" s="84" t="s">
        <v>8</v>
      </c>
      <c r="H293" s="610"/>
      <c r="I293" s="611" t="s">
        <v>114</v>
      </c>
      <c r="J293" s="205"/>
      <c r="K293" s="205"/>
      <c r="L293" s="205"/>
      <c r="M293" s="205"/>
      <c r="N293" s="205"/>
      <c r="O293" s="230"/>
      <c r="P293" s="501">
        <f t="shared" si="73"/>
        <v>0</v>
      </c>
      <c r="Q293" s="311"/>
      <c r="R293" s="206"/>
      <c r="S293" s="700"/>
      <c r="T293" s="700"/>
      <c r="U293" s="700"/>
      <c r="V293" s="702"/>
      <c r="W293" s="503">
        <f t="shared" si="63"/>
        <v>0</v>
      </c>
      <c r="X293" s="503">
        <f t="shared" si="64"/>
        <v>0</v>
      </c>
      <c r="Y293" s="703"/>
      <c r="Z293" s="700"/>
      <c r="AA293" s="206"/>
      <c r="AB293" s="206"/>
      <c r="AC293" s="206"/>
      <c r="AD293" s="229"/>
      <c r="AE293" s="503">
        <f t="shared" si="76"/>
        <v>0</v>
      </c>
    </row>
    <row r="294" spans="2:31" s="496" customFormat="1" ht="15" customHeight="1">
      <c r="B294" s="198" t="s">
        <v>430</v>
      </c>
      <c r="C294" s="83" t="s">
        <v>393</v>
      </c>
      <c r="D294" s="493"/>
      <c r="E294" s="96"/>
      <c r="F294" s="681"/>
      <c r="G294" s="83" t="s">
        <v>7</v>
      </c>
      <c r="H294" s="83"/>
      <c r="I294" s="91" t="s">
        <v>178</v>
      </c>
      <c r="J294" s="310"/>
      <c r="K294" s="207"/>
      <c r="L294" s="207"/>
      <c r="M294" s="207"/>
      <c r="N294" s="207"/>
      <c r="O294" s="231"/>
      <c r="P294" s="508">
        <f t="shared" si="73"/>
        <v>0</v>
      </c>
      <c r="Q294" s="312"/>
      <c r="R294" s="299"/>
      <c r="S294" s="299"/>
      <c r="T294" s="299"/>
      <c r="U294" s="299"/>
      <c r="V294" s="332"/>
      <c r="W294" s="502">
        <f t="shared" si="63"/>
        <v>0</v>
      </c>
      <c r="X294" s="502">
        <f t="shared" si="64"/>
        <v>0</v>
      </c>
      <c r="Y294" s="312"/>
      <c r="Z294" s="299"/>
      <c r="AA294" s="299"/>
      <c r="AB294" s="299"/>
      <c r="AC294" s="299"/>
      <c r="AD294" s="332"/>
      <c r="AE294" s="502">
        <f t="shared" si="76"/>
        <v>0</v>
      </c>
    </row>
    <row r="295" spans="2:31" s="496" customFormat="1" ht="15" customHeight="1">
      <c r="B295" s="112" t="s">
        <v>430</v>
      </c>
      <c r="C295" s="84" t="s">
        <v>393</v>
      </c>
      <c r="D295" s="493"/>
      <c r="E295" s="494"/>
      <c r="F295" s="681"/>
      <c r="G295" s="84" t="s">
        <v>7</v>
      </c>
      <c r="H295" s="610"/>
      <c r="I295" s="611" t="s">
        <v>355</v>
      </c>
      <c r="J295" s="205"/>
      <c r="K295" s="205"/>
      <c r="L295" s="205"/>
      <c r="M295" s="205"/>
      <c r="N295" s="205"/>
      <c r="O295" s="230"/>
      <c r="P295" s="501">
        <f t="shared" si="73"/>
        <v>0</v>
      </c>
      <c r="Q295" s="292"/>
      <c r="R295" s="205"/>
      <c r="S295" s="205"/>
      <c r="T295" s="205">
        <v>0.01</v>
      </c>
      <c r="U295" s="205">
        <v>0.01</v>
      </c>
      <c r="V295" s="230">
        <v>0.01</v>
      </c>
      <c r="W295" s="501">
        <f t="shared" si="63"/>
        <v>0.03</v>
      </c>
      <c r="X295" s="501">
        <f t="shared" si="64"/>
        <v>0.03</v>
      </c>
      <c r="Y295" s="292">
        <v>0.01</v>
      </c>
      <c r="Z295" s="205">
        <v>0.01</v>
      </c>
      <c r="AA295" s="205"/>
      <c r="AB295" s="205"/>
      <c r="AC295" s="205"/>
      <c r="AD295" s="230"/>
      <c r="AE295" s="501">
        <f t="shared" si="76"/>
        <v>0.02</v>
      </c>
    </row>
    <row r="296" spans="2:31" s="496" customFormat="1" ht="15" customHeight="1">
      <c r="B296" s="112" t="s">
        <v>430</v>
      </c>
      <c r="C296" s="84" t="s">
        <v>393</v>
      </c>
      <c r="D296" s="493"/>
      <c r="E296" s="494"/>
      <c r="F296" s="681"/>
      <c r="G296" s="84" t="s">
        <v>8</v>
      </c>
      <c r="H296" s="610"/>
      <c r="I296" s="611" t="s">
        <v>120</v>
      </c>
      <c r="J296" s="205"/>
      <c r="K296" s="205"/>
      <c r="L296" s="205"/>
      <c r="M296" s="205"/>
      <c r="N296" s="205"/>
      <c r="O296" s="230"/>
      <c r="P296" s="501">
        <f t="shared" si="73"/>
        <v>0</v>
      </c>
      <c r="Q296" s="292"/>
      <c r="R296" s="205"/>
      <c r="S296" s="205"/>
      <c r="T296" s="205">
        <v>1</v>
      </c>
      <c r="U296" s="205">
        <v>1</v>
      </c>
      <c r="V296" s="230">
        <v>1</v>
      </c>
      <c r="W296" s="501">
        <f t="shared" si="63"/>
        <v>3</v>
      </c>
      <c r="X296" s="501">
        <f t="shared" si="64"/>
        <v>3</v>
      </c>
      <c r="Y296" s="292">
        <v>1</v>
      </c>
      <c r="Z296" s="205">
        <v>1</v>
      </c>
      <c r="AA296" s="205"/>
      <c r="AB296" s="205"/>
      <c r="AC296" s="205"/>
      <c r="AD296" s="230"/>
      <c r="AE296" s="501">
        <f t="shared" si="76"/>
        <v>2</v>
      </c>
    </row>
    <row r="297" spans="2:31" s="496" customFormat="1" ht="15" customHeight="1">
      <c r="B297" s="112" t="s">
        <v>430</v>
      </c>
      <c r="C297" s="84" t="s">
        <v>393</v>
      </c>
      <c r="D297" s="493"/>
      <c r="E297" s="494"/>
      <c r="F297" s="681"/>
      <c r="G297" s="84" t="s">
        <v>8</v>
      </c>
      <c r="H297" s="610"/>
      <c r="I297" s="611" t="s">
        <v>120</v>
      </c>
      <c r="J297" s="205"/>
      <c r="K297" s="205"/>
      <c r="L297" s="205"/>
      <c r="M297" s="205"/>
      <c r="N297" s="205"/>
      <c r="O297" s="230"/>
      <c r="P297" s="501">
        <f t="shared" si="73"/>
        <v>0</v>
      </c>
      <c r="Q297" s="292"/>
      <c r="R297" s="205"/>
      <c r="S297" s="205"/>
      <c r="T297" s="205">
        <v>1</v>
      </c>
      <c r="U297" s="205">
        <v>1</v>
      </c>
      <c r="V297" s="230">
        <v>1</v>
      </c>
      <c r="W297" s="501">
        <f t="shared" si="63"/>
        <v>3</v>
      </c>
      <c r="X297" s="501">
        <f t="shared" si="64"/>
        <v>3</v>
      </c>
      <c r="Y297" s="292"/>
      <c r="Z297" s="205"/>
      <c r="AA297" s="205"/>
      <c r="AB297" s="205"/>
      <c r="AC297" s="205"/>
      <c r="AD297" s="230"/>
      <c r="AE297" s="501">
        <f t="shared" si="76"/>
        <v>0</v>
      </c>
    </row>
    <row r="298" spans="2:31" s="496" customFormat="1" ht="15" customHeight="1">
      <c r="B298" s="112" t="s">
        <v>430</v>
      </c>
      <c r="C298" s="84" t="s">
        <v>393</v>
      </c>
      <c r="D298" s="493"/>
      <c r="E298" s="494"/>
      <c r="F298" s="681"/>
      <c r="G298" s="84" t="s">
        <v>8</v>
      </c>
      <c r="H298" s="610"/>
      <c r="I298" s="611" t="s">
        <v>120</v>
      </c>
      <c r="J298" s="205"/>
      <c r="K298" s="205"/>
      <c r="L298" s="205"/>
      <c r="M298" s="205"/>
      <c r="N298" s="205"/>
      <c r="O298" s="230"/>
      <c r="P298" s="501">
        <f t="shared" si="73"/>
        <v>0</v>
      </c>
      <c r="Q298" s="292"/>
      <c r="R298" s="205"/>
      <c r="S298" s="205"/>
      <c r="T298" s="205"/>
      <c r="U298" s="205">
        <v>1</v>
      </c>
      <c r="V298" s="230">
        <v>1</v>
      </c>
      <c r="W298" s="501">
        <f t="shared" si="63"/>
        <v>2</v>
      </c>
      <c r="X298" s="501">
        <f t="shared" si="64"/>
        <v>2</v>
      </c>
      <c r="Y298" s="292"/>
      <c r="Z298" s="205"/>
      <c r="AA298" s="205"/>
      <c r="AB298" s="205"/>
      <c r="AC298" s="205"/>
      <c r="AD298" s="230"/>
      <c r="AE298" s="501">
        <f t="shared" si="76"/>
        <v>0</v>
      </c>
    </row>
    <row r="299" spans="2:31" s="496" customFormat="1" ht="15" customHeight="1">
      <c r="B299" s="112" t="s">
        <v>430</v>
      </c>
      <c r="C299" s="84" t="s">
        <v>393</v>
      </c>
      <c r="D299" s="493"/>
      <c r="E299" s="494"/>
      <c r="F299" s="681"/>
      <c r="G299" s="84" t="s">
        <v>8</v>
      </c>
      <c r="H299" s="610"/>
      <c r="I299" s="611" t="s">
        <v>120</v>
      </c>
      <c r="J299" s="205"/>
      <c r="K299" s="205"/>
      <c r="L299" s="205"/>
      <c r="M299" s="205"/>
      <c r="N299" s="205"/>
      <c r="O299" s="230"/>
      <c r="P299" s="501">
        <f t="shared" si="73"/>
        <v>0</v>
      </c>
      <c r="Q299" s="292"/>
      <c r="R299" s="205"/>
      <c r="S299" s="205"/>
      <c r="T299" s="205"/>
      <c r="U299" s="205">
        <v>1</v>
      </c>
      <c r="V299" s="230">
        <v>1</v>
      </c>
      <c r="W299" s="501">
        <f t="shared" si="63"/>
        <v>2</v>
      </c>
      <c r="X299" s="501">
        <f t="shared" si="64"/>
        <v>2</v>
      </c>
      <c r="Y299" s="292"/>
      <c r="Z299" s="205"/>
      <c r="AA299" s="205"/>
      <c r="AB299" s="205"/>
      <c r="AC299" s="205"/>
      <c r="AD299" s="230"/>
      <c r="AE299" s="501">
        <f t="shared" si="76"/>
        <v>0</v>
      </c>
    </row>
    <row r="300" spans="2:31" s="496" customFormat="1" ht="15" customHeight="1">
      <c r="B300" s="112" t="s">
        <v>430</v>
      </c>
      <c r="C300" s="84" t="s">
        <v>393</v>
      </c>
      <c r="D300" s="493"/>
      <c r="E300" s="494"/>
      <c r="F300" s="681"/>
      <c r="G300" s="84" t="s">
        <v>8</v>
      </c>
      <c r="H300" s="610"/>
      <c r="I300" s="611" t="s">
        <v>120</v>
      </c>
      <c r="J300" s="205"/>
      <c r="K300" s="205"/>
      <c r="L300" s="205"/>
      <c r="M300" s="205"/>
      <c r="N300" s="205"/>
      <c r="O300" s="230"/>
      <c r="P300" s="501">
        <f t="shared" si="73"/>
        <v>0</v>
      </c>
      <c r="Q300" s="292"/>
      <c r="R300" s="205"/>
      <c r="S300" s="205"/>
      <c r="T300" s="205"/>
      <c r="U300" s="205">
        <v>1</v>
      </c>
      <c r="V300" s="230">
        <v>1</v>
      </c>
      <c r="W300" s="501">
        <f t="shared" si="63"/>
        <v>2</v>
      </c>
      <c r="X300" s="501">
        <f t="shared" si="64"/>
        <v>2</v>
      </c>
      <c r="Y300" s="292"/>
      <c r="Z300" s="205"/>
      <c r="AA300" s="205"/>
      <c r="AB300" s="205"/>
      <c r="AC300" s="205"/>
      <c r="AD300" s="230"/>
      <c r="AE300" s="501">
        <f t="shared" si="76"/>
        <v>0</v>
      </c>
    </row>
    <row r="301" spans="2:31" s="496" customFormat="1" ht="15" customHeight="1">
      <c r="B301" s="112" t="s">
        <v>430</v>
      </c>
      <c r="C301" s="84" t="s">
        <v>393</v>
      </c>
      <c r="D301" s="493"/>
      <c r="E301" s="494"/>
      <c r="F301" s="681"/>
      <c r="G301" s="84" t="s">
        <v>8</v>
      </c>
      <c r="H301" s="610"/>
      <c r="I301" s="611" t="s">
        <v>120</v>
      </c>
      <c r="J301" s="205"/>
      <c r="K301" s="205"/>
      <c r="L301" s="205"/>
      <c r="M301" s="205"/>
      <c r="N301" s="205"/>
      <c r="O301" s="230"/>
      <c r="P301" s="501">
        <f t="shared" si="73"/>
        <v>0</v>
      </c>
      <c r="Q301" s="292"/>
      <c r="R301" s="205"/>
      <c r="S301" s="205"/>
      <c r="T301" s="205"/>
      <c r="U301" s="205">
        <v>1</v>
      </c>
      <c r="V301" s="230">
        <v>1</v>
      </c>
      <c r="W301" s="501">
        <f t="shared" si="63"/>
        <v>2</v>
      </c>
      <c r="X301" s="501">
        <f t="shared" si="64"/>
        <v>2</v>
      </c>
      <c r="Y301" s="292"/>
      <c r="Z301" s="205"/>
      <c r="AA301" s="205"/>
      <c r="AB301" s="205"/>
      <c r="AC301" s="205"/>
      <c r="AD301" s="230"/>
      <c r="AE301" s="501">
        <f t="shared" si="76"/>
        <v>0</v>
      </c>
    </row>
    <row r="302" spans="2:31" s="496" customFormat="1" ht="15" customHeight="1">
      <c r="B302" s="112" t="s">
        <v>430</v>
      </c>
      <c r="C302" s="84" t="s">
        <v>393</v>
      </c>
      <c r="D302" s="493"/>
      <c r="E302" s="494"/>
      <c r="F302" s="681"/>
      <c r="G302" s="84" t="s">
        <v>8</v>
      </c>
      <c r="H302" s="610"/>
      <c r="I302" s="611" t="s">
        <v>120</v>
      </c>
      <c r="J302" s="205"/>
      <c r="K302" s="205"/>
      <c r="L302" s="205"/>
      <c r="M302" s="205"/>
      <c r="N302" s="205"/>
      <c r="O302" s="230"/>
      <c r="P302" s="501">
        <f t="shared" si="73"/>
        <v>0</v>
      </c>
      <c r="Q302" s="292"/>
      <c r="R302" s="205"/>
      <c r="S302" s="205"/>
      <c r="T302" s="205"/>
      <c r="U302" s="205">
        <v>1</v>
      </c>
      <c r="V302" s="230">
        <v>1</v>
      </c>
      <c r="W302" s="501">
        <f t="shared" si="63"/>
        <v>2</v>
      </c>
      <c r="X302" s="501">
        <f t="shared" si="64"/>
        <v>2</v>
      </c>
      <c r="Y302" s="292"/>
      <c r="Z302" s="205"/>
      <c r="AA302" s="205"/>
      <c r="AB302" s="205"/>
      <c r="AC302" s="205"/>
      <c r="AD302" s="230"/>
      <c r="AE302" s="501">
        <f t="shared" si="76"/>
        <v>0</v>
      </c>
    </row>
    <row r="303" spans="2:31" s="496" customFormat="1" ht="15" customHeight="1">
      <c r="B303" s="112" t="s">
        <v>430</v>
      </c>
      <c r="C303" s="84" t="s">
        <v>393</v>
      </c>
      <c r="D303" s="493"/>
      <c r="E303" s="494"/>
      <c r="F303" s="681"/>
      <c r="G303" s="84" t="s">
        <v>8</v>
      </c>
      <c r="H303" s="610"/>
      <c r="I303" s="611" t="s">
        <v>120</v>
      </c>
      <c r="J303" s="205"/>
      <c r="K303" s="205"/>
      <c r="L303" s="205"/>
      <c r="M303" s="205"/>
      <c r="N303" s="205"/>
      <c r="O303" s="230"/>
      <c r="P303" s="501">
        <f t="shared" si="73"/>
        <v>0</v>
      </c>
      <c r="Q303" s="292"/>
      <c r="R303" s="205"/>
      <c r="S303" s="205"/>
      <c r="T303" s="205"/>
      <c r="U303" s="205">
        <v>1</v>
      </c>
      <c r="V303" s="230">
        <v>1</v>
      </c>
      <c r="W303" s="501">
        <f t="shared" ref="W303:W366" si="77">SUM(Q303:V303)</f>
        <v>2</v>
      </c>
      <c r="X303" s="501">
        <f t="shared" ref="X303:X366" si="78">SUM(P303,W303)</f>
        <v>2</v>
      </c>
      <c r="Y303" s="292"/>
      <c r="Z303" s="205"/>
      <c r="AA303" s="205"/>
      <c r="AB303" s="205"/>
      <c r="AC303" s="205"/>
      <c r="AD303" s="230"/>
      <c r="AE303" s="501">
        <f t="shared" si="76"/>
        <v>0</v>
      </c>
    </row>
    <row r="304" spans="2:31" s="496" customFormat="1" ht="15" customHeight="1">
      <c r="B304" s="112" t="s">
        <v>430</v>
      </c>
      <c r="C304" s="84" t="s">
        <v>393</v>
      </c>
      <c r="D304" s="493"/>
      <c r="E304" s="494"/>
      <c r="F304" s="681"/>
      <c r="G304" s="84" t="s">
        <v>8</v>
      </c>
      <c r="H304" s="610"/>
      <c r="I304" s="611" t="s">
        <v>120</v>
      </c>
      <c r="J304" s="205"/>
      <c r="K304" s="205"/>
      <c r="L304" s="205"/>
      <c r="M304" s="205"/>
      <c r="N304" s="205"/>
      <c r="O304" s="230"/>
      <c r="P304" s="501">
        <f t="shared" si="73"/>
        <v>0</v>
      </c>
      <c r="Q304" s="292"/>
      <c r="R304" s="205"/>
      <c r="S304" s="205"/>
      <c r="T304" s="205"/>
      <c r="U304" s="205">
        <v>1</v>
      </c>
      <c r="V304" s="230">
        <v>1</v>
      </c>
      <c r="W304" s="501">
        <f t="shared" si="77"/>
        <v>2</v>
      </c>
      <c r="X304" s="501">
        <f t="shared" si="78"/>
        <v>2</v>
      </c>
      <c r="Y304" s="292"/>
      <c r="Z304" s="205"/>
      <c r="AA304" s="205"/>
      <c r="AB304" s="205"/>
      <c r="AC304" s="205"/>
      <c r="AD304" s="230"/>
      <c r="AE304" s="501">
        <f t="shared" si="76"/>
        <v>0</v>
      </c>
    </row>
    <row r="305" spans="2:31" s="496" customFormat="1" ht="15" customHeight="1">
      <c r="B305" s="112" t="s">
        <v>430</v>
      </c>
      <c r="C305" s="84" t="s">
        <v>393</v>
      </c>
      <c r="D305" s="493"/>
      <c r="E305" s="494"/>
      <c r="F305" s="681"/>
      <c r="G305" s="84" t="s">
        <v>8</v>
      </c>
      <c r="H305" s="610"/>
      <c r="I305" s="611" t="s">
        <v>114</v>
      </c>
      <c r="J305" s="205"/>
      <c r="K305" s="205"/>
      <c r="L305" s="205"/>
      <c r="M305" s="205"/>
      <c r="N305" s="205"/>
      <c r="O305" s="230"/>
      <c r="P305" s="501">
        <f t="shared" si="73"/>
        <v>0</v>
      </c>
      <c r="Q305" s="292"/>
      <c r="R305" s="205"/>
      <c r="S305" s="205"/>
      <c r="T305" s="205"/>
      <c r="U305" s="205">
        <v>1</v>
      </c>
      <c r="V305" s="230">
        <v>1</v>
      </c>
      <c r="W305" s="501">
        <f t="shared" si="77"/>
        <v>2</v>
      </c>
      <c r="X305" s="501">
        <f t="shared" si="78"/>
        <v>2</v>
      </c>
      <c r="Y305" s="292">
        <v>1</v>
      </c>
      <c r="Z305" s="205">
        <v>1</v>
      </c>
      <c r="AA305" s="205"/>
      <c r="AB305" s="205"/>
      <c r="AC305" s="205"/>
      <c r="AD305" s="230"/>
      <c r="AE305" s="501">
        <f t="shared" si="76"/>
        <v>2</v>
      </c>
    </row>
    <row r="306" spans="2:31" s="496" customFormat="1" ht="15" customHeight="1">
      <c r="B306" s="198" t="s">
        <v>219</v>
      </c>
      <c r="C306" s="83" t="s">
        <v>249</v>
      </c>
      <c r="D306" s="493"/>
      <c r="E306" s="96"/>
      <c r="F306" s="683" t="s">
        <v>453</v>
      </c>
      <c r="G306" s="97" t="s">
        <v>7</v>
      </c>
      <c r="H306" s="97"/>
      <c r="I306" s="95" t="s">
        <v>194</v>
      </c>
      <c r="J306" s="360">
        <v>0.15</v>
      </c>
      <c r="K306" s="207"/>
      <c r="L306" s="253"/>
      <c r="M306" s="207"/>
      <c r="N306" s="207"/>
      <c r="O306" s="231"/>
      <c r="P306" s="508">
        <f>SUM(J306:O306)</f>
        <v>0.15</v>
      </c>
      <c r="Q306" s="310"/>
      <c r="R306" s="207"/>
      <c r="S306" s="207"/>
      <c r="T306" s="207"/>
      <c r="U306" s="207"/>
      <c r="V306" s="231"/>
      <c r="W306" s="508">
        <f t="shared" si="77"/>
        <v>0</v>
      </c>
      <c r="X306" s="508">
        <f t="shared" si="78"/>
        <v>0.15</v>
      </c>
      <c r="Y306" s="310"/>
      <c r="Z306" s="207"/>
      <c r="AA306" s="207"/>
      <c r="AB306" s="207"/>
      <c r="AC306" s="207"/>
      <c r="AD306" s="231"/>
      <c r="AE306" s="508">
        <f>SUM(Y306:AD306)</f>
        <v>0</v>
      </c>
    </row>
    <row r="307" spans="2:31" s="496" customFormat="1" ht="15" customHeight="1">
      <c r="B307" s="112" t="s">
        <v>219</v>
      </c>
      <c r="C307" s="84" t="s">
        <v>248</v>
      </c>
      <c r="D307" s="493"/>
      <c r="E307" s="494"/>
      <c r="F307" s="681"/>
      <c r="G307" s="84" t="s">
        <v>7</v>
      </c>
      <c r="H307" s="610"/>
      <c r="I307" s="611" t="s">
        <v>178</v>
      </c>
      <c r="J307" s="302">
        <v>0.05</v>
      </c>
      <c r="K307" s="205"/>
      <c r="L307" s="234"/>
      <c r="M307" s="205"/>
      <c r="N307" s="205"/>
      <c r="O307" s="230"/>
      <c r="P307" s="501">
        <f>SUM(J307:O307)</f>
        <v>0.05</v>
      </c>
      <c r="Q307" s="292"/>
      <c r="R307" s="205"/>
      <c r="S307" s="205"/>
      <c r="T307" s="205"/>
      <c r="U307" s="205"/>
      <c r="V307" s="230"/>
      <c r="W307" s="501">
        <f t="shared" si="77"/>
        <v>0</v>
      </c>
      <c r="X307" s="501">
        <f t="shared" si="78"/>
        <v>0.05</v>
      </c>
      <c r="Y307" s="292"/>
      <c r="Z307" s="205"/>
      <c r="AA307" s="205"/>
      <c r="AB307" s="205"/>
      <c r="AC307" s="205"/>
      <c r="AD307" s="230"/>
      <c r="AE307" s="501">
        <f>SUM(Y307:AD307)</f>
        <v>0</v>
      </c>
    </row>
    <row r="308" spans="2:31" s="496" customFormat="1" ht="15" customHeight="1">
      <c r="B308" s="112" t="s">
        <v>219</v>
      </c>
      <c r="C308" s="84" t="s">
        <v>248</v>
      </c>
      <c r="D308" s="493"/>
      <c r="E308" s="494"/>
      <c r="F308" s="681"/>
      <c r="G308" s="84" t="s">
        <v>7</v>
      </c>
      <c r="H308" s="610"/>
      <c r="I308" s="611" t="s">
        <v>355</v>
      </c>
      <c r="J308" s="302">
        <v>0.75</v>
      </c>
      <c r="K308" s="205"/>
      <c r="L308" s="234"/>
      <c r="M308" s="205"/>
      <c r="N308" s="205"/>
      <c r="O308" s="230"/>
      <c r="P308" s="501">
        <f t="shared" ref="P308:P313" si="79">SUM(J308:O308)</f>
        <v>0.75</v>
      </c>
      <c r="Q308" s="292"/>
      <c r="R308" s="205"/>
      <c r="S308" s="205"/>
      <c r="T308" s="205"/>
      <c r="U308" s="205"/>
      <c r="V308" s="230"/>
      <c r="W308" s="501">
        <f t="shared" si="77"/>
        <v>0</v>
      </c>
      <c r="X308" s="501">
        <f t="shared" si="78"/>
        <v>0.75</v>
      </c>
      <c r="Y308" s="292"/>
      <c r="Z308" s="205"/>
      <c r="AA308" s="205"/>
      <c r="AB308" s="205"/>
      <c r="AC308" s="205"/>
      <c r="AD308" s="230"/>
      <c r="AE308" s="501">
        <f t="shared" ref="AE308:AE313" si="80">SUM(Y308:AD308)</f>
        <v>0</v>
      </c>
    </row>
    <row r="309" spans="2:31" s="496" customFormat="1" ht="15" customHeight="1">
      <c r="B309" s="112" t="s">
        <v>219</v>
      </c>
      <c r="C309" s="84" t="s">
        <v>248</v>
      </c>
      <c r="D309" s="493"/>
      <c r="E309" s="494"/>
      <c r="F309" s="681"/>
      <c r="G309" s="84" t="s">
        <v>8</v>
      </c>
      <c r="H309" s="610" t="s">
        <v>230</v>
      </c>
      <c r="I309" s="611" t="s">
        <v>195</v>
      </c>
      <c r="J309" s="302">
        <v>0.35</v>
      </c>
      <c r="K309" s="205"/>
      <c r="L309" s="234"/>
      <c r="M309" s="205"/>
      <c r="N309" s="205"/>
      <c r="O309" s="230"/>
      <c r="P309" s="501">
        <f t="shared" si="79"/>
        <v>0.35</v>
      </c>
      <c r="Q309" s="292"/>
      <c r="R309" s="205"/>
      <c r="S309" s="205"/>
      <c r="T309" s="205"/>
      <c r="U309" s="205"/>
      <c r="V309" s="230"/>
      <c r="W309" s="501">
        <f t="shared" si="77"/>
        <v>0</v>
      </c>
      <c r="X309" s="501">
        <f t="shared" si="78"/>
        <v>0.35</v>
      </c>
      <c r="Y309" s="292"/>
      <c r="Z309" s="205"/>
      <c r="AA309" s="205"/>
      <c r="AB309" s="205"/>
      <c r="AC309" s="205"/>
      <c r="AD309" s="230"/>
      <c r="AE309" s="501">
        <f t="shared" si="80"/>
        <v>0</v>
      </c>
    </row>
    <row r="310" spans="2:31" s="496" customFormat="1" ht="15" customHeight="1">
      <c r="B310" s="112" t="s">
        <v>219</v>
      </c>
      <c r="C310" s="84" t="s">
        <v>248</v>
      </c>
      <c r="D310" s="493"/>
      <c r="E310" s="494"/>
      <c r="F310" s="681"/>
      <c r="G310" s="84" t="s">
        <v>8</v>
      </c>
      <c r="H310" s="610" t="s">
        <v>230</v>
      </c>
      <c r="I310" s="611" t="s">
        <v>199</v>
      </c>
      <c r="J310" s="302">
        <v>0.75</v>
      </c>
      <c r="K310" s="205"/>
      <c r="L310" s="234"/>
      <c r="M310" s="205"/>
      <c r="N310" s="205"/>
      <c r="O310" s="230"/>
      <c r="P310" s="501">
        <f t="shared" si="79"/>
        <v>0.75</v>
      </c>
      <c r="Q310" s="292"/>
      <c r="R310" s="205"/>
      <c r="S310" s="205"/>
      <c r="T310" s="205"/>
      <c r="U310" s="205"/>
      <c r="V310" s="230"/>
      <c r="W310" s="501">
        <f t="shared" si="77"/>
        <v>0</v>
      </c>
      <c r="X310" s="501">
        <f t="shared" si="78"/>
        <v>0.75</v>
      </c>
      <c r="Y310" s="292"/>
      <c r="Z310" s="205"/>
      <c r="AA310" s="205"/>
      <c r="AB310" s="205"/>
      <c r="AC310" s="205"/>
      <c r="AD310" s="230"/>
      <c r="AE310" s="501">
        <f t="shared" si="80"/>
        <v>0</v>
      </c>
    </row>
    <row r="311" spans="2:31" s="496" customFormat="1" ht="15" customHeight="1">
      <c r="B311" s="112" t="s">
        <v>219</v>
      </c>
      <c r="C311" s="84" t="s">
        <v>248</v>
      </c>
      <c r="D311" s="493"/>
      <c r="E311" s="494"/>
      <c r="F311" s="681"/>
      <c r="G311" s="84" t="s">
        <v>8</v>
      </c>
      <c r="H311" s="610" t="s">
        <v>230</v>
      </c>
      <c r="I311" s="524" t="s">
        <v>252</v>
      </c>
      <c r="J311" s="302">
        <v>0.75</v>
      </c>
      <c r="K311" s="205"/>
      <c r="L311" s="234"/>
      <c r="M311" s="205"/>
      <c r="N311" s="205"/>
      <c r="O311" s="230"/>
      <c r="P311" s="501">
        <f t="shared" si="79"/>
        <v>0.75</v>
      </c>
      <c r="Q311" s="292"/>
      <c r="R311" s="205"/>
      <c r="S311" s="205"/>
      <c r="T311" s="205"/>
      <c r="U311" s="205"/>
      <c r="V311" s="230"/>
      <c r="W311" s="501">
        <f t="shared" si="77"/>
        <v>0</v>
      </c>
      <c r="X311" s="501">
        <f t="shared" si="78"/>
        <v>0.75</v>
      </c>
      <c r="Y311" s="292"/>
      <c r="Z311" s="205"/>
      <c r="AA311" s="205"/>
      <c r="AB311" s="205"/>
      <c r="AC311" s="205"/>
      <c r="AD311" s="230"/>
      <c r="AE311" s="501">
        <f t="shared" si="80"/>
        <v>0</v>
      </c>
    </row>
    <row r="312" spans="2:31" s="496" customFormat="1" ht="15" customHeight="1">
      <c r="B312" s="112" t="s">
        <v>219</v>
      </c>
      <c r="C312" s="84" t="s">
        <v>248</v>
      </c>
      <c r="D312" s="493"/>
      <c r="E312" s="494"/>
      <c r="F312" s="681"/>
      <c r="G312" s="84" t="s">
        <v>8</v>
      </c>
      <c r="H312" s="610" t="s">
        <v>230</v>
      </c>
      <c r="I312" s="611" t="s">
        <v>257</v>
      </c>
      <c r="J312" s="302">
        <v>0.35</v>
      </c>
      <c r="K312" s="205"/>
      <c r="L312" s="234"/>
      <c r="M312" s="205"/>
      <c r="N312" s="205"/>
      <c r="O312" s="230"/>
      <c r="P312" s="501">
        <f t="shared" si="79"/>
        <v>0.35</v>
      </c>
      <c r="Q312" s="292"/>
      <c r="R312" s="205"/>
      <c r="S312" s="205"/>
      <c r="T312" s="205"/>
      <c r="U312" s="326"/>
      <c r="V312" s="230"/>
      <c r="W312" s="501">
        <f t="shared" si="77"/>
        <v>0</v>
      </c>
      <c r="X312" s="501">
        <f t="shared" si="78"/>
        <v>0.35</v>
      </c>
      <c r="Y312" s="292"/>
      <c r="Z312" s="205"/>
      <c r="AA312" s="205"/>
      <c r="AB312" s="205"/>
      <c r="AC312" s="205"/>
      <c r="AD312" s="230"/>
      <c r="AE312" s="501">
        <f t="shared" si="80"/>
        <v>0</v>
      </c>
    </row>
    <row r="313" spans="2:31" s="496" customFormat="1" ht="15" customHeight="1">
      <c r="B313" s="112" t="s">
        <v>219</v>
      </c>
      <c r="C313" s="511" t="s">
        <v>248</v>
      </c>
      <c r="D313" s="493"/>
      <c r="E313" s="494"/>
      <c r="F313" s="681"/>
      <c r="G313" s="511" t="s">
        <v>8</v>
      </c>
      <c r="H313" s="511" t="s">
        <v>230</v>
      </c>
      <c r="I313" s="500" t="s">
        <v>288</v>
      </c>
      <c r="J313" s="376">
        <v>0.75</v>
      </c>
      <c r="K313" s="206"/>
      <c r="L313" s="254"/>
      <c r="M313" s="206"/>
      <c r="N313" s="206"/>
      <c r="O313" s="229"/>
      <c r="P313" s="503">
        <f t="shared" si="79"/>
        <v>0.75</v>
      </c>
      <c r="Q313" s="311"/>
      <c r="R313" s="206"/>
      <c r="S313" s="206"/>
      <c r="T313" s="206"/>
      <c r="U313" s="206"/>
      <c r="V313" s="229"/>
      <c r="W313" s="503">
        <f t="shared" si="77"/>
        <v>0</v>
      </c>
      <c r="X313" s="503">
        <f t="shared" si="78"/>
        <v>0.75</v>
      </c>
      <c r="Y313" s="311"/>
      <c r="Z313" s="206"/>
      <c r="AA313" s="206"/>
      <c r="AB313" s="206"/>
      <c r="AC313" s="206"/>
      <c r="AD313" s="229"/>
      <c r="AE313" s="503">
        <f t="shared" si="80"/>
        <v>0</v>
      </c>
    </row>
    <row r="314" spans="2:31" s="496" customFormat="1" ht="15" customHeight="1">
      <c r="B314" s="112" t="s">
        <v>219</v>
      </c>
      <c r="C314" s="83" t="s">
        <v>251</v>
      </c>
      <c r="D314" s="493"/>
      <c r="E314" s="96"/>
      <c r="F314" s="684"/>
      <c r="G314" s="97" t="s">
        <v>7</v>
      </c>
      <c r="H314" s="97"/>
      <c r="I314" s="95" t="s">
        <v>194</v>
      </c>
      <c r="J314" s="360">
        <v>0.1</v>
      </c>
      <c r="K314" s="361">
        <v>0.5</v>
      </c>
      <c r="L314" s="382">
        <v>1</v>
      </c>
      <c r="M314" s="361">
        <v>1</v>
      </c>
      <c r="N314" s="361">
        <v>1</v>
      </c>
      <c r="O314" s="362">
        <v>0.9</v>
      </c>
      <c r="P314" s="508">
        <f>SUM(J314:O314)</f>
        <v>4.5</v>
      </c>
      <c r="Q314" s="717">
        <v>0.01</v>
      </c>
      <c r="R314" s="299"/>
      <c r="S314" s="299"/>
      <c r="T314" s="299"/>
      <c r="U314" s="299"/>
      <c r="V314" s="332"/>
      <c r="W314" s="502">
        <f t="shared" si="77"/>
        <v>0.01</v>
      </c>
      <c r="X314" s="502">
        <f t="shared" si="78"/>
        <v>4.51</v>
      </c>
      <c r="Y314" s="312"/>
      <c r="Z314" s="299"/>
      <c r="AA314" s="299"/>
      <c r="AB314" s="299"/>
      <c r="AC314" s="299"/>
      <c r="AD314" s="332"/>
      <c r="AE314" s="502">
        <f>SUM(Y314:AD314)</f>
        <v>0</v>
      </c>
    </row>
    <row r="315" spans="2:31" s="496" customFormat="1" ht="15" customHeight="1">
      <c r="B315" s="112" t="s">
        <v>219</v>
      </c>
      <c r="C315" s="84" t="s">
        <v>250</v>
      </c>
      <c r="D315" s="493"/>
      <c r="E315" s="494"/>
      <c r="F315" s="681"/>
      <c r="G315" s="84" t="s">
        <v>7</v>
      </c>
      <c r="H315" s="610"/>
      <c r="I315" s="611" t="s">
        <v>178</v>
      </c>
      <c r="J315" s="302">
        <v>0.05</v>
      </c>
      <c r="K315" s="304">
        <v>0.1</v>
      </c>
      <c r="L315" s="383">
        <v>0.1</v>
      </c>
      <c r="M315" s="304">
        <v>0.1</v>
      </c>
      <c r="N315" s="304">
        <v>0.1</v>
      </c>
      <c r="O315" s="356">
        <v>0.1</v>
      </c>
      <c r="P315" s="501">
        <f>SUM(J315:O315)</f>
        <v>0.54999999999999993</v>
      </c>
      <c r="Q315" s="292"/>
      <c r="R315" s="205"/>
      <c r="S315" s="205"/>
      <c r="T315" s="205"/>
      <c r="U315" s="205"/>
      <c r="V315" s="230"/>
      <c r="W315" s="501">
        <f t="shared" si="77"/>
        <v>0</v>
      </c>
      <c r="X315" s="501">
        <f t="shared" si="78"/>
        <v>0.54999999999999993</v>
      </c>
      <c r="Y315" s="292"/>
      <c r="Z315" s="205"/>
      <c r="AA315" s="205"/>
      <c r="AB315" s="205"/>
      <c r="AC315" s="205"/>
      <c r="AD315" s="230"/>
      <c r="AE315" s="501">
        <f>SUM(Y315:AD315)</f>
        <v>0</v>
      </c>
    </row>
    <row r="316" spans="2:31" s="496" customFormat="1" ht="15" customHeight="1">
      <c r="B316" s="112" t="s">
        <v>219</v>
      </c>
      <c r="C316" s="84" t="s">
        <v>250</v>
      </c>
      <c r="D316" s="493"/>
      <c r="E316" s="494"/>
      <c r="F316" s="681"/>
      <c r="G316" s="84" t="s">
        <v>7</v>
      </c>
      <c r="H316" s="610"/>
      <c r="I316" s="611" t="s">
        <v>355</v>
      </c>
      <c r="J316" s="302">
        <v>0.15</v>
      </c>
      <c r="K316" s="304">
        <v>0.4</v>
      </c>
      <c r="L316" s="383">
        <v>0.5</v>
      </c>
      <c r="M316" s="304">
        <v>0.5</v>
      </c>
      <c r="N316" s="304">
        <v>0.5</v>
      </c>
      <c r="O316" s="356">
        <v>0.1</v>
      </c>
      <c r="P316" s="501">
        <f t="shared" ref="P316:P328" si="81">SUM(J316:O316)</f>
        <v>2.15</v>
      </c>
      <c r="Q316" s="292"/>
      <c r="R316" s="205"/>
      <c r="S316" s="205"/>
      <c r="T316" s="205"/>
      <c r="U316" s="205"/>
      <c r="V316" s="230"/>
      <c r="W316" s="501">
        <f t="shared" si="77"/>
        <v>0</v>
      </c>
      <c r="X316" s="501">
        <f t="shared" si="78"/>
        <v>2.15</v>
      </c>
      <c r="Y316" s="292"/>
      <c r="Z316" s="205"/>
      <c r="AA316" s="205"/>
      <c r="AB316" s="205"/>
      <c r="AC316" s="205"/>
      <c r="AD316" s="230"/>
      <c r="AE316" s="501">
        <f t="shared" ref="AE316:AE328" si="82">SUM(Y316:AD316)</f>
        <v>0</v>
      </c>
    </row>
    <row r="317" spans="2:31" s="496" customFormat="1" ht="15" customHeight="1">
      <c r="B317" s="112" t="s">
        <v>219</v>
      </c>
      <c r="C317" s="84" t="s">
        <v>250</v>
      </c>
      <c r="D317" s="493"/>
      <c r="E317" s="494"/>
      <c r="F317" s="681"/>
      <c r="G317" s="84" t="s">
        <v>7</v>
      </c>
      <c r="H317" s="610"/>
      <c r="I317" s="524" t="s">
        <v>158</v>
      </c>
      <c r="J317" s="292"/>
      <c r="K317" s="205"/>
      <c r="L317" s="234"/>
      <c r="M317" s="304">
        <v>0.5</v>
      </c>
      <c r="N317" s="205"/>
      <c r="O317" s="230"/>
      <c r="P317" s="501">
        <f t="shared" si="81"/>
        <v>0.5</v>
      </c>
      <c r="Q317" s="292"/>
      <c r="R317" s="205"/>
      <c r="S317" s="205"/>
      <c r="T317" s="205"/>
      <c r="U317" s="205"/>
      <c r="V317" s="230"/>
      <c r="W317" s="501">
        <f t="shared" si="77"/>
        <v>0</v>
      </c>
      <c r="X317" s="501">
        <f t="shared" si="78"/>
        <v>0.5</v>
      </c>
      <c r="Y317" s="292"/>
      <c r="Z317" s="205"/>
      <c r="AA317" s="205"/>
      <c r="AB317" s="205"/>
      <c r="AC317" s="205"/>
      <c r="AD317" s="230"/>
      <c r="AE317" s="501">
        <f t="shared" si="82"/>
        <v>0</v>
      </c>
    </row>
    <row r="318" spans="2:31" s="496" customFormat="1" ht="15" customHeight="1">
      <c r="B318" s="112" t="s">
        <v>219</v>
      </c>
      <c r="C318" s="84" t="s">
        <v>250</v>
      </c>
      <c r="D318" s="493"/>
      <c r="E318" s="494"/>
      <c r="F318" s="681"/>
      <c r="G318" s="84" t="s">
        <v>7</v>
      </c>
      <c r="H318" s="610"/>
      <c r="I318" s="611" t="s">
        <v>445</v>
      </c>
      <c r="J318" s="292"/>
      <c r="K318" s="205"/>
      <c r="L318" s="234"/>
      <c r="M318" s="234"/>
      <c r="N318" s="234"/>
      <c r="O318" s="230"/>
      <c r="P318" s="501">
        <f t="shared" si="81"/>
        <v>0</v>
      </c>
      <c r="Q318" s="292"/>
      <c r="R318" s="205"/>
      <c r="S318" s="205"/>
      <c r="T318" s="205"/>
      <c r="U318" s="205"/>
      <c r="V318" s="230"/>
      <c r="W318" s="501">
        <f t="shared" si="77"/>
        <v>0</v>
      </c>
      <c r="X318" s="501">
        <f t="shared" si="78"/>
        <v>0</v>
      </c>
      <c r="Y318" s="292"/>
      <c r="Z318" s="205"/>
      <c r="AA318" s="205"/>
      <c r="AB318" s="205"/>
      <c r="AC318" s="205"/>
      <c r="AD318" s="230"/>
      <c r="AE318" s="501">
        <f t="shared" si="82"/>
        <v>0</v>
      </c>
    </row>
    <row r="319" spans="2:31" s="496" customFormat="1" ht="15" customHeight="1">
      <c r="B319" s="112" t="s">
        <v>219</v>
      </c>
      <c r="C319" s="84" t="s">
        <v>250</v>
      </c>
      <c r="D319" s="493"/>
      <c r="E319" s="494"/>
      <c r="F319" s="681"/>
      <c r="G319" s="84" t="s">
        <v>7</v>
      </c>
      <c r="H319" s="99" t="s">
        <v>34</v>
      </c>
      <c r="I319" s="611" t="s">
        <v>307</v>
      </c>
      <c r="J319" s="292"/>
      <c r="K319" s="205"/>
      <c r="L319" s="234"/>
      <c r="M319" s="304">
        <v>1</v>
      </c>
      <c r="N319" s="304">
        <v>1</v>
      </c>
      <c r="O319" s="230"/>
      <c r="P319" s="501">
        <f t="shared" si="81"/>
        <v>2</v>
      </c>
      <c r="Q319" s="292"/>
      <c r="R319" s="205"/>
      <c r="S319" s="205"/>
      <c r="T319" s="205"/>
      <c r="U319" s="205"/>
      <c r="V319" s="230"/>
      <c r="W319" s="501">
        <f t="shared" si="77"/>
        <v>0</v>
      </c>
      <c r="X319" s="501">
        <f t="shared" si="78"/>
        <v>2</v>
      </c>
      <c r="Y319" s="292"/>
      <c r="Z319" s="205"/>
      <c r="AA319" s="205"/>
      <c r="AB319" s="205"/>
      <c r="AC319" s="205"/>
      <c r="AD319" s="230"/>
      <c r="AE319" s="501">
        <f t="shared" si="82"/>
        <v>0</v>
      </c>
    </row>
    <row r="320" spans="2:31" s="496" customFormat="1" ht="15" customHeight="1">
      <c r="B320" s="112" t="s">
        <v>219</v>
      </c>
      <c r="C320" s="84" t="s">
        <v>250</v>
      </c>
      <c r="D320" s="493"/>
      <c r="E320" s="494"/>
      <c r="F320" s="681"/>
      <c r="G320" s="84" t="s">
        <v>8</v>
      </c>
      <c r="H320" s="610" t="s">
        <v>230</v>
      </c>
      <c r="I320" s="611" t="s">
        <v>195</v>
      </c>
      <c r="J320" s="302">
        <v>0.15</v>
      </c>
      <c r="K320" s="304">
        <v>0.5</v>
      </c>
      <c r="L320" s="383">
        <v>0.3</v>
      </c>
      <c r="M320" s="304">
        <v>0.3</v>
      </c>
      <c r="N320" s="623">
        <v>0.3</v>
      </c>
      <c r="O320" s="356">
        <v>0.1</v>
      </c>
      <c r="P320" s="501">
        <f t="shared" si="81"/>
        <v>1.6500000000000001</v>
      </c>
      <c r="Q320" s="292"/>
      <c r="R320" s="205"/>
      <c r="S320" s="205"/>
      <c r="T320" s="205"/>
      <c r="U320" s="205"/>
      <c r="V320" s="230"/>
      <c r="W320" s="501">
        <f t="shared" si="77"/>
        <v>0</v>
      </c>
      <c r="X320" s="501">
        <f t="shared" si="78"/>
        <v>1.6500000000000001</v>
      </c>
      <c r="Y320" s="292"/>
      <c r="Z320" s="205"/>
      <c r="AA320" s="205"/>
      <c r="AB320" s="205"/>
      <c r="AC320" s="205"/>
      <c r="AD320" s="230"/>
      <c r="AE320" s="501">
        <f t="shared" si="82"/>
        <v>0</v>
      </c>
    </row>
    <row r="321" spans="2:31" s="496" customFormat="1" ht="15" customHeight="1">
      <c r="B321" s="112" t="s">
        <v>219</v>
      </c>
      <c r="C321" s="84" t="s">
        <v>250</v>
      </c>
      <c r="D321" s="493"/>
      <c r="E321" s="494"/>
      <c r="F321" s="681"/>
      <c r="G321" s="84" t="s">
        <v>8</v>
      </c>
      <c r="H321" s="610" t="s">
        <v>230</v>
      </c>
      <c r="I321" s="611" t="s">
        <v>199</v>
      </c>
      <c r="J321" s="302">
        <v>0.25</v>
      </c>
      <c r="K321" s="304">
        <v>1</v>
      </c>
      <c r="L321" s="383">
        <v>1</v>
      </c>
      <c r="M321" s="304">
        <v>1</v>
      </c>
      <c r="N321" s="623">
        <v>1</v>
      </c>
      <c r="O321" s="706">
        <v>0.5</v>
      </c>
      <c r="P321" s="501">
        <f t="shared" si="81"/>
        <v>4.75</v>
      </c>
      <c r="Q321" s="292"/>
      <c r="R321" s="205"/>
      <c r="S321" s="205"/>
      <c r="T321" s="205"/>
      <c r="U321" s="205"/>
      <c r="V321" s="230"/>
      <c r="W321" s="501">
        <f t="shared" si="77"/>
        <v>0</v>
      </c>
      <c r="X321" s="501">
        <f t="shared" si="78"/>
        <v>4.75</v>
      </c>
      <c r="Y321" s="292"/>
      <c r="Z321" s="205"/>
      <c r="AA321" s="205"/>
      <c r="AB321" s="205"/>
      <c r="AC321" s="205"/>
      <c r="AD321" s="230"/>
      <c r="AE321" s="501">
        <f t="shared" si="82"/>
        <v>0</v>
      </c>
    </row>
    <row r="322" spans="2:31" s="496" customFormat="1" ht="15" customHeight="1">
      <c r="B322" s="112" t="s">
        <v>219</v>
      </c>
      <c r="C322" s="84" t="s">
        <v>250</v>
      </c>
      <c r="D322" s="493"/>
      <c r="E322" s="494"/>
      <c r="F322" s="681"/>
      <c r="G322" s="84" t="s">
        <v>8</v>
      </c>
      <c r="H322" s="610" t="s">
        <v>230</v>
      </c>
      <c r="I322" s="524" t="s">
        <v>252</v>
      </c>
      <c r="J322" s="302">
        <v>0.25</v>
      </c>
      <c r="K322" s="304">
        <v>1</v>
      </c>
      <c r="L322" s="234"/>
      <c r="M322" s="205"/>
      <c r="N322" s="624"/>
      <c r="O322" s="230"/>
      <c r="P322" s="501">
        <f t="shared" si="81"/>
        <v>1.25</v>
      </c>
      <c r="Q322" s="302">
        <v>0.5</v>
      </c>
      <c r="R322" s="205"/>
      <c r="S322" s="205"/>
      <c r="T322" s="205"/>
      <c r="U322" s="205"/>
      <c r="V322" s="230"/>
      <c r="W322" s="501">
        <f t="shared" si="77"/>
        <v>0.5</v>
      </c>
      <c r="X322" s="501">
        <f t="shared" si="78"/>
        <v>1.75</v>
      </c>
      <c r="Y322" s="292"/>
      <c r="Z322" s="205"/>
      <c r="AA322" s="205"/>
      <c r="AB322" s="205"/>
      <c r="AC322" s="205"/>
      <c r="AD322" s="230"/>
      <c r="AE322" s="501">
        <f t="shared" si="82"/>
        <v>0</v>
      </c>
    </row>
    <row r="323" spans="2:31" s="496" customFormat="1" ht="15" customHeight="1">
      <c r="B323" s="112" t="s">
        <v>219</v>
      </c>
      <c r="C323" s="84" t="s">
        <v>250</v>
      </c>
      <c r="D323" s="493"/>
      <c r="E323" s="494"/>
      <c r="F323" s="681"/>
      <c r="G323" s="84" t="s">
        <v>8</v>
      </c>
      <c r="H323" s="610" t="s">
        <v>230</v>
      </c>
      <c r="I323" s="611" t="s">
        <v>257</v>
      </c>
      <c r="J323" s="302">
        <v>0.15</v>
      </c>
      <c r="K323" s="304">
        <v>0.5</v>
      </c>
      <c r="L323" s="383">
        <v>0.1</v>
      </c>
      <c r="M323" s="304">
        <v>0.1</v>
      </c>
      <c r="N323" s="623">
        <v>0.1</v>
      </c>
      <c r="O323" s="230"/>
      <c r="P323" s="501">
        <f t="shared" si="81"/>
        <v>0.95</v>
      </c>
      <c r="Q323" s="292"/>
      <c r="R323" s="205"/>
      <c r="S323" s="205"/>
      <c r="T323" s="205"/>
      <c r="U323" s="326"/>
      <c r="V323" s="230"/>
      <c r="W323" s="501">
        <f t="shared" si="77"/>
        <v>0</v>
      </c>
      <c r="X323" s="501">
        <f t="shared" si="78"/>
        <v>0.95</v>
      </c>
      <c r="Y323" s="292"/>
      <c r="Z323" s="205"/>
      <c r="AA323" s="205"/>
      <c r="AB323" s="205"/>
      <c r="AC323" s="205"/>
      <c r="AD323" s="230"/>
      <c r="AE323" s="501">
        <f t="shared" si="82"/>
        <v>0</v>
      </c>
    </row>
    <row r="324" spans="2:31" s="496" customFormat="1" ht="15" customHeight="1">
      <c r="B324" s="112" t="s">
        <v>219</v>
      </c>
      <c r="C324" s="84" t="s">
        <v>250</v>
      </c>
      <c r="D324" s="493"/>
      <c r="E324" s="494"/>
      <c r="F324" s="681"/>
      <c r="G324" s="84" t="s">
        <v>8</v>
      </c>
      <c r="H324" s="610" t="s">
        <v>230</v>
      </c>
      <c r="I324" s="611" t="s">
        <v>288</v>
      </c>
      <c r="J324" s="302">
        <v>0.25</v>
      </c>
      <c r="K324" s="304">
        <v>1</v>
      </c>
      <c r="L324" s="383">
        <v>1</v>
      </c>
      <c r="M324" s="383">
        <v>1</v>
      </c>
      <c r="N324" s="625"/>
      <c r="O324" s="230"/>
      <c r="P324" s="501">
        <f t="shared" si="81"/>
        <v>3.25</v>
      </c>
      <c r="Q324" s="292"/>
      <c r="R324" s="205"/>
      <c r="S324" s="205"/>
      <c r="T324" s="205"/>
      <c r="U324" s="205"/>
      <c r="V324" s="327"/>
      <c r="W324" s="501">
        <f t="shared" si="77"/>
        <v>0</v>
      </c>
      <c r="X324" s="501">
        <f t="shared" si="78"/>
        <v>3.25</v>
      </c>
      <c r="Y324" s="292"/>
      <c r="Z324" s="205"/>
      <c r="AA324" s="205"/>
      <c r="AB324" s="205"/>
      <c r="AC324" s="205"/>
      <c r="AD324" s="230"/>
      <c r="AE324" s="501">
        <f t="shared" si="82"/>
        <v>0</v>
      </c>
    </row>
    <row r="325" spans="2:31" s="496" customFormat="1" ht="15" customHeight="1">
      <c r="B325" s="112" t="s">
        <v>219</v>
      </c>
      <c r="C325" s="84" t="s">
        <v>250</v>
      </c>
      <c r="D325" s="493"/>
      <c r="E325" s="494"/>
      <c r="F325" s="681"/>
      <c r="G325" s="84" t="s">
        <v>8</v>
      </c>
      <c r="H325" s="610" t="s">
        <v>230</v>
      </c>
      <c r="I325" s="611" t="s">
        <v>24</v>
      </c>
      <c r="J325" s="292"/>
      <c r="K325" s="205"/>
      <c r="L325" s="383">
        <v>3</v>
      </c>
      <c r="M325" s="383">
        <v>3</v>
      </c>
      <c r="N325" s="626">
        <v>3</v>
      </c>
      <c r="O325" s="706">
        <v>2</v>
      </c>
      <c r="P325" s="501">
        <f t="shared" si="81"/>
        <v>11</v>
      </c>
      <c r="Q325" s="292"/>
      <c r="R325" s="205"/>
      <c r="S325" s="205"/>
      <c r="T325" s="205"/>
      <c r="U325" s="205"/>
      <c r="V325" s="327"/>
      <c r="W325" s="501">
        <f t="shared" si="77"/>
        <v>0</v>
      </c>
      <c r="X325" s="501">
        <f t="shared" si="78"/>
        <v>11</v>
      </c>
      <c r="Y325" s="292"/>
      <c r="Z325" s="205"/>
      <c r="AA325" s="205"/>
      <c r="AB325" s="205"/>
      <c r="AC325" s="205"/>
      <c r="AD325" s="230"/>
      <c r="AE325" s="501">
        <f t="shared" si="82"/>
        <v>0</v>
      </c>
    </row>
    <row r="326" spans="2:31" s="496" customFormat="1" ht="15" customHeight="1">
      <c r="B326" s="112" t="s">
        <v>219</v>
      </c>
      <c r="C326" s="84" t="s">
        <v>250</v>
      </c>
      <c r="D326" s="493"/>
      <c r="E326" s="494"/>
      <c r="F326" s="681"/>
      <c r="G326" s="84" t="s">
        <v>8</v>
      </c>
      <c r="H326" s="610" t="s">
        <v>164</v>
      </c>
      <c r="I326" s="524" t="s">
        <v>312</v>
      </c>
      <c r="J326" s="292"/>
      <c r="K326" s="205"/>
      <c r="L326" s="383">
        <v>1</v>
      </c>
      <c r="M326" s="234"/>
      <c r="N326" s="625"/>
      <c r="O326" s="230"/>
      <c r="P326" s="501">
        <f t="shared" si="81"/>
        <v>1</v>
      </c>
      <c r="Q326" s="292"/>
      <c r="R326" s="205"/>
      <c r="S326" s="205"/>
      <c r="T326" s="205"/>
      <c r="U326" s="205"/>
      <c r="V326" s="327"/>
      <c r="W326" s="501">
        <f t="shared" si="77"/>
        <v>0</v>
      </c>
      <c r="X326" s="501">
        <f t="shared" si="78"/>
        <v>1</v>
      </c>
      <c r="Y326" s="292"/>
      <c r="Z326" s="205"/>
      <c r="AA326" s="205"/>
      <c r="AB326" s="205"/>
      <c r="AC326" s="205"/>
      <c r="AD326" s="230"/>
      <c r="AE326" s="501">
        <f t="shared" si="82"/>
        <v>0</v>
      </c>
    </row>
    <row r="327" spans="2:31" s="496" customFormat="1" ht="15" customHeight="1">
      <c r="B327" s="112" t="s">
        <v>219</v>
      </c>
      <c r="C327" s="84" t="s">
        <v>250</v>
      </c>
      <c r="D327" s="493"/>
      <c r="E327" s="494"/>
      <c r="F327" s="681"/>
      <c r="G327" s="84" t="s">
        <v>8</v>
      </c>
      <c r="H327" s="610" t="s">
        <v>339</v>
      </c>
      <c r="I327" s="524" t="s">
        <v>183</v>
      </c>
      <c r="J327" s="292"/>
      <c r="K327" s="205"/>
      <c r="L327" s="205"/>
      <c r="M327" s="383">
        <v>1</v>
      </c>
      <c r="N327" s="624"/>
      <c r="O327" s="230"/>
      <c r="P327" s="501">
        <f t="shared" si="81"/>
        <v>1</v>
      </c>
      <c r="Q327" s="292"/>
      <c r="R327" s="205"/>
      <c r="S327" s="205"/>
      <c r="T327" s="205"/>
      <c r="U327" s="205"/>
      <c r="V327" s="327"/>
      <c r="W327" s="501">
        <f t="shared" si="77"/>
        <v>0</v>
      </c>
      <c r="X327" s="501">
        <f t="shared" si="78"/>
        <v>1</v>
      </c>
      <c r="Y327" s="292"/>
      <c r="Z327" s="205"/>
      <c r="AA327" s="205"/>
      <c r="AB327" s="205"/>
      <c r="AC327" s="205"/>
      <c r="AD327" s="230"/>
      <c r="AE327" s="501">
        <f t="shared" si="82"/>
        <v>0</v>
      </c>
    </row>
    <row r="328" spans="2:31" s="496" customFormat="1" ht="15" customHeight="1">
      <c r="B328" s="112" t="s">
        <v>219</v>
      </c>
      <c r="C328" s="511" t="s">
        <v>250</v>
      </c>
      <c r="D328" s="493"/>
      <c r="E328" s="494"/>
      <c r="F328" s="681"/>
      <c r="G328" s="511" t="s">
        <v>6</v>
      </c>
      <c r="H328" s="511"/>
      <c r="I328" s="500" t="s">
        <v>146</v>
      </c>
      <c r="J328" s="311"/>
      <c r="K328" s="384">
        <v>0.5</v>
      </c>
      <c r="L328" s="254"/>
      <c r="M328" s="254"/>
      <c r="N328" s="206"/>
      <c r="O328" s="229"/>
      <c r="P328" s="503">
        <f t="shared" si="81"/>
        <v>0.5</v>
      </c>
      <c r="Q328" s="311"/>
      <c r="R328" s="206"/>
      <c r="S328" s="206"/>
      <c r="T328" s="206"/>
      <c r="U328" s="206"/>
      <c r="V328" s="229"/>
      <c r="W328" s="503">
        <f t="shared" si="77"/>
        <v>0</v>
      </c>
      <c r="X328" s="503">
        <f t="shared" si="78"/>
        <v>0.5</v>
      </c>
      <c r="Y328" s="311"/>
      <c r="Z328" s="206"/>
      <c r="AA328" s="206"/>
      <c r="AB328" s="206"/>
      <c r="AC328" s="206"/>
      <c r="AD328" s="229"/>
      <c r="AE328" s="503">
        <f t="shared" si="82"/>
        <v>0</v>
      </c>
    </row>
    <row r="329" spans="2:31" s="496" customFormat="1" ht="15" customHeight="1">
      <c r="B329" s="112" t="s">
        <v>219</v>
      </c>
      <c r="C329" s="83" t="s">
        <v>726</v>
      </c>
      <c r="D329" s="493"/>
      <c r="E329" s="96"/>
      <c r="F329" s="684"/>
      <c r="G329" s="97" t="s">
        <v>7</v>
      </c>
      <c r="H329" s="97"/>
      <c r="I329" s="95" t="s">
        <v>194</v>
      </c>
      <c r="J329" s="310"/>
      <c r="K329" s="207"/>
      <c r="L329" s="253"/>
      <c r="M329" s="207"/>
      <c r="N329" s="207"/>
      <c r="O329" s="231"/>
      <c r="P329" s="508">
        <f>SUM(J329:O329)</f>
        <v>0</v>
      </c>
      <c r="Q329" s="717">
        <v>0.5</v>
      </c>
      <c r="R329" s="718">
        <v>0.01</v>
      </c>
      <c r="S329" s="299"/>
      <c r="T329" s="299"/>
      <c r="U329" s="299"/>
      <c r="V329" s="332"/>
      <c r="W329" s="502">
        <f t="shared" si="77"/>
        <v>0.51</v>
      </c>
      <c r="X329" s="502">
        <f t="shared" si="78"/>
        <v>0.51</v>
      </c>
      <c r="Y329" s="312"/>
      <c r="Z329" s="299"/>
      <c r="AA329" s="299"/>
      <c r="AB329" s="299"/>
      <c r="AC329" s="299"/>
      <c r="AD329" s="332"/>
      <c r="AE329" s="502">
        <f>SUM(Y329:AD329)</f>
        <v>0</v>
      </c>
    </row>
    <row r="330" spans="2:31" s="496" customFormat="1" ht="15" customHeight="1">
      <c r="B330" s="112" t="s">
        <v>219</v>
      </c>
      <c r="C330" s="84" t="s">
        <v>726</v>
      </c>
      <c r="D330" s="493"/>
      <c r="E330" s="494"/>
      <c r="F330" s="681"/>
      <c r="G330" s="84" t="s">
        <v>8</v>
      </c>
      <c r="H330" s="610" t="s">
        <v>230</v>
      </c>
      <c r="I330" s="611" t="s">
        <v>199</v>
      </c>
      <c r="J330" s="292"/>
      <c r="K330" s="205"/>
      <c r="L330" s="234"/>
      <c r="M330" s="205"/>
      <c r="N330" s="624"/>
      <c r="O330" s="765"/>
      <c r="P330" s="501">
        <f t="shared" ref="P330:P331" si="83">SUM(J330:O330)</f>
        <v>0</v>
      </c>
      <c r="Q330" s="753">
        <v>0.5</v>
      </c>
      <c r="R330" s="205"/>
      <c r="S330" s="205"/>
      <c r="T330" s="205"/>
      <c r="U330" s="205"/>
      <c r="V330" s="230"/>
      <c r="W330" s="501">
        <f t="shared" si="77"/>
        <v>0.5</v>
      </c>
      <c r="X330" s="501">
        <f t="shared" si="78"/>
        <v>0.5</v>
      </c>
      <c r="Y330" s="292"/>
      <c r="Z330" s="205"/>
      <c r="AA330" s="205"/>
      <c r="AB330" s="205"/>
      <c r="AC330" s="205"/>
      <c r="AD330" s="230"/>
      <c r="AE330" s="501">
        <f t="shared" ref="AE330:AE331" si="84">SUM(Y330:AD330)</f>
        <v>0</v>
      </c>
    </row>
    <row r="331" spans="2:31" s="496" customFormat="1" ht="15" customHeight="1">
      <c r="B331" s="112" t="s">
        <v>219</v>
      </c>
      <c r="C331" s="84" t="s">
        <v>725</v>
      </c>
      <c r="D331" s="493"/>
      <c r="E331" s="494"/>
      <c r="F331" s="681"/>
      <c r="G331" s="84" t="s">
        <v>8</v>
      </c>
      <c r="H331" s="610" t="s">
        <v>230</v>
      </c>
      <c r="I331" s="524" t="s">
        <v>252</v>
      </c>
      <c r="J331" s="292"/>
      <c r="K331" s="205"/>
      <c r="L331" s="234"/>
      <c r="M331" s="205"/>
      <c r="N331" s="624"/>
      <c r="O331" s="230"/>
      <c r="P331" s="501">
        <f t="shared" si="83"/>
        <v>0</v>
      </c>
      <c r="Q331" s="753">
        <v>0.5</v>
      </c>
      <c r="R331" s="623">
        <v>0.5</v>
      </c>
      <c r="S331" s="205"/>
      <c r="T331" s="205"/>
      <c r="U331" s="205"/>
      <c r="V331" s="230"/>
      <c r="W331" s="501">
        <f t="shared" si="77"/>
        <v>1</v>
      </c>
      <c r="X331" s="501">
        <f t="shared" si="78"/>
        <v>1</v>
      </c>
      <c r="Y331" s="292"/>
      <c r="Z331" s="205"/>
      <c r="AA331" s="205"/>
      <c r="AB331" s="205"/>
      <c r="AC331" s="205"/>
      <c r="AD331" s="230"/>
      <c r="AE331" s="501">
        <f t="shared" si="84"/>
        <v>0</v>
      </c>
    </row>
    <row r="332" spans="2:31" s="496" customFormat="1" ht="15" customHeight="1">
      <c r="B332" s="112" t="s">
        <v>219</v>
      </c>
      <c r="C332" s="83" t="s">
        <v>438</v>
      </c>
      <c r="D332" s="493"/>
      <c r="E332" s="494"/>
      <c r="F332" s="681"/>
      <c r="G332" s="97" t="s">
        <v>7</v>
      </c>
      <c r="H332" s="97"/>
      <c r="I332" s="95" t="s">
        <v>194</v>
      </c>
      <c r="J332" s="432"/>
      <c r="K332" s="433"/>
      <c r="L332" s="434"/>
      <c r="M332" s="433"/>
      <c r="N332" s="433"/>
      <c r="O332" s="362">
        <v>0.09</v>
      </c>
      <c r="P332" s="508">
        <f>SUM(J332:O332)</f>
        <v>0.09</v>
      </c>
      <c r="Q332" s="717">
        <v>0.09</v>
      </c>
      <c r="R332" s="718">
        <v>0.01</v>
      </c>
      <c r="S332" s="718">
        <v>0.01</v>
      </c>
      <c r="T332" s="299"/>
      <c r="U332" s="299"/>
      <c r="V332" s="332"/>
      <c r="W332" s="502">
        <f t="shared" si="77"/>
        <v>0.10999999999999999</v>
      </c>
      <c r="X332" s="502">
        <f t="shared" si="78"/>
        <v>0.19999999999999998</v>
      </c>
      <c r="Y332" s="312"/>
      <c r="Z332" s="299"/>
      <c r="AA332" s="299"/>
      <c r="AB332" s="299"/>
      <c r="AC332" s="299"/>
      <c r="AD332" s="332"/>
      <c r="AE332" s="502">
        <f>SUM(Y332:AD332)</f>
        <v>0</v>
      </c>
    </row>
    <row r="333" spans="2:31" s="496" customFormat="1" ht="15" customHeight="1">
      <c r="B333" s="112" t="s">
        <v>219</v>
      </c>
      <c r="C333" s="84" t="s">
        <v>438</v>
      </c>
      <c r="D333" s="493"/>
      <c r="E333" s="494"/>
      <c r="F333" s="681"/>
      <c r="G333" s="84" t="s">
        <v>8</v>
      </c>
      <c r="H333" s="610" t="s">
        <v>230</v>
      </c>
      <c r="I333" s="611" t="s">
        <v>199</v>
      </c>
      <c r="J333" s="436"/>
      <c r="K333" s="437"/>
      <c r="L333" s="438"/>
      <c r="M333" s="437"/>
      <c r="N333" s="437"/>
      <c r="O333" s="706">
        <v>0.5</v>
      </c>
      <c r="P333" s="501">
        <f t="shared" ref="P333:P334" si="85">SUM(J333:O333)</f>
        <v>0.5</v>
      </c>
      <c r="Q333" s="753">
        <v>0.5</v>
      </c>
      <c r="R333" s="623">
        <v>1</v>
      </c>
      <c r="S333" s="623">
        <v>1</v>
      </c>
      <c r="T333" s="205"/>
      <c r="U333" s="205"/>
      <c r="V333" s="230"/>
      <c r="W333" s="501">
        <f t="shared" si="77"/>
        <v>2.5</v>
      </c>
      <c r="X333" s="501">
        <f t="shared" si="78"/>
        <v>3</v>
      </c>
      <c r="Y333" s="292"/>
      <c r="Z333" s="205"/>
      <c r="AA333" s="205"/>
      <c r="AB333" s="205"/>
      <c r="AC333" s="205"/>
      <c r="AD333" s="230"/>
      <c r="AE333" s="501">
        <f t="shared" ref="AE333:AE334" si="86">SUM(Y333:AD333)</f>
        <v>0</v>
      </c>
    </row>
    <row r="334" spans="2:31" s="496" customFormat="1" ht="15" customHeight="1">
      <c r="B334" s="112" t="s">
        <v>219</v>
      </c>
      <c r="C334" s="84" t="s">
        <v>438</v>
      </c>
      <c r="D334" s="493"/>
      <c r="E334" s="494"/>
      <c r="F334" s="681"/>
      <c r="G334" s="84" t="s">
        <v>8</v>
      </c>
      <c r="H334" s="610" t="s">
        <v>164</v>
      </c>
      <c r="I334" s="524" t="s">
        <v>65</v>
      </c>
      <c r="J334" s="436"/>
      <c r="K334" s="437"/>
      <c r="L334" s="438"/>
      <c r="M334" s="437"/>
      <c r="N334" s="437"/>
      <c r="O334" s="765"/>
      <c r="P334" s="501">
        <f t="shared" si="85"/>
        <v>0</v>
      </c>
      <c r="Q334" s="766"/>
      <c r="R334" s="623">
        <v>0.2</v>
      </c>
      <c r="S334" s="623">
        <v>1</v>
      </c>
      <c r="T334" s="205"/>
      <c r="U334" s="205"/>
      <c r="V334" s="230"/>
      <c r="W334" s="501">
        <f t="shared" si="77"/>
        <v>1.2</v>
      </c>
      <c r="X334" s="501">
        <f t="shared" si="78"/>
        <v>1.2</v>
      </c>
      <c r="Y334" s="292"/>
      <c r="Z334" s="205"/>
      <c r="AA334" s="205"/>
      <c r="AB334" s="205"/>
      <c r="AC334" s="205"/>
      <c r="AD334" s="230"/>
      <c r="AE334" s="501">
        <f t="shared" si="86"/>
        <v>0</v>
      </c>
    </row>
    <row r="335" spans="2:31" s="496" customFormat="1" ht="15" customHeight="1">
      <c r="B335" s="112" t="s">
        <v>219</v>
      </c>
      <c r="C335" s="83" t="s">
        <v>439</v>
      </c>
      <c r="D335" s="493"/>
      <c r="E335" s="494"/>
      <c r="F335" s="681"/>
      <c r="G335" s="83" t="s">
        <v>7</v>
      </c>
      <c r="H335" s="83"/>
      <c r="I335" s="91" t="s">
        <v>194</v>
      </c>
      <c r="J335" s="432"/>
      <c r="K335" s="433"/>
      <c r="L335" s="434"/>
      <c r="M335" s="433"/>
      <c r="N335" s="433"/>
      <c r="O335" s="362">
        <v>0.01</v>
      </c>
      <c r="P335" s="508">
        <f>SUM(J335:O335)</f>
        <v>0.01</v>
      </c>
      <c r="Q335" s="717">
        <v>0.15</v>
      </c>
      <c r="R335" s="718">
        <v>0.09</v>
      </c>
      <c r="S335" s="718">
        <v>0.09</v>
      </c>
      <c r="T335" s="299"/>
      <c r="U335" s="299"/>
      <c r="V335" s="332"/>
      <c r="W335" s="502">
        <f t="shared" si="77"/>
        <v>0.32999999999999996</v>
      </c>
      <c r="X335" s="502">
        <f t="shared" si="78"/>
        <v>0.33999999999999997</v>
      </c>
      <c r="Y335" s="312"/>
      <c r="Z335" s="299"/>
      <c r="AA335" s="299"/>
      <c r="AB335" s="299"/>
      <c r="AC335" s="299"/>
      <c r="AD335" s="332"/>
      <c r="AE335" s="502">
        <f>SUM(Y335:AD335)</f>
        <v>0</v>
      </c>
    </row>
    <row r="336" spans="2:31" s="496" customFormat="1" ht="15" customHeight="1">
      <c r="B336" s="112" t="s">
        <v>219</v>
      </c>
      <c r="C336" s="511" t="s">
        <v>439</v>
      </c>
      <c r="D336" s="493"/>
      <c r="E336" s="494"/>
      <c r="F336" s="681"/>
      <c r="G336" s="84" t="s">
        <v>8</v>
      </c>
      <c r="H336" s="610" t="s">
        <v>230</v>
      </c>
      <c r="I336" s="524" t="s">
        <v>252</v>
      </c>
      <c r="J336" s="436"/>
      <c r="K336" s="437"/>
      <c r="L336" s="438"/>
      <c r="M336" s="437"/>
      <c r="N336" s="437"/>
      <c r="O336" s="230"/>
      <c r="P336" s="501">
        <f>SUM(J336:O336)</f>
        <v>0</v>
      </c>
      <c r="Q336" s="292"/>
      <c r="R336" s="205"/>
      <c r="S336" s="205"/>
      <c r="T336" s="205"/>
      <c r="U336" s="299"/>
      <c r="V336" s="332"/>
      <c r="W336" s="502">
        <f t="shared" si="77"/>
        <v>0</v>
      </c>
      <c r="X336" s="502">
        <f t="shared" si="78"/>
        <v>0</v>
      </c>
      <c r="Y336" s="312"/>
      <c r="Z336" s="299"/>
      <c r="AA336" s="299"/>
      <c r="AB336" s="299"/>
      <c r="AC336" s="299"/>
      <c r="AD336" s="332"/>
      <c r="AE336" s="502">
        <f>SUM(Y336:AD336)</f>
        <v>0</v>
      </c>
    </row>
    <row r="337" spans="2:31" s="496" customFormat="1" ht="15" customHeight="1">
      <c r="B337" s="112" t="s">
        <v>219</v>
      </c>
      <c r="C337" s="83" t="s">
        <v>703</v>
      </c>
      <c r="D337" s="493"/>
      <c r="E337" s="494"/>
      <c r="F337" s="681"/>
      <c r="G337" s="83" t="s">
        <v>7</v>
      </c>
      <c r="H337" s="83"/>
      <c r="I337" s="91" t="s">
        <v>194</v>
      </c>
      <c r="J337" s="432"/>
      <c r="K337" s="433"/>
      <c r="L337" s="434"/>
      <c r="M337" s="433"/>
      <c r="N337" s="433"/>
      <c r="O337" s="231"/>
      <c r="P337" s="508">
        <f>SUM(J337:O337)</f>
        <v>0</v>
      </c>
      <c r="Q337" s="312"/>
      <c r="R337" s="718">
        <v>0.3</v>
      </c>
      <c r="S337" s="718">
        <v>0.2</v>
      </c>
      <c r="T337" s="299"/>
      <c r="U337" s="299"/>
      <c r="V337" s="332"/>
      <c r="W337" s="502">
        <f t="shared" si="77"/>
        <v>0.5</v>
      </c>
      <c r="X337" s="502">
        <f t="shared" si="78"/>
        <v>0.5</v>
      </c>
      <c r="Y337" s="312"/>
      <c r="Z337" s="299"/>
      <c r="AA337" s="299"/>
      <c r="AB337" s="299"/>
      <c r="AC337" s="299"/>
      <c r="AD337" s="332"/>
      <c r="AE337" s="502">
        <f>SUM(Y337:AD337)</f>
        <v>0</v>
      </c>
    </row>
    <row r="338" spans="2:31" s="496" customFormat="1" ht="15" customHeight="1">
      <c r="B338" s="112" t="s">
        <v>219</v>
      </c>
      <c r="C338" s="511" t="s">
        <v>703</v>
      </c>
      <c r="D338" s="493"/>
      <c r="E338" s="494"/>
      <c r="F338" s="681"/>
      <c r="G338" s="84" t="s">
        <v>8</v>
      </c>
      <c r="H338" s="610" t="s">
        <v>230</v>
      </c>
      <c r="I338" s="524" t="s">
        <v>252</v>
      </c>
      <c r="J338" s="436"/>
      <c r="K338" s="437"/>
      <c r="L338" s="438"/>
      <c r="M338" s="437"/>
      <c r="N338" s="437"/>
      <c r="O338" s="230"/>
      <c r="P338" s="501">
        <f>SUM(J338:O338)</f>
        <v>0</v>
      </c>
      <c r="Q338" s="292"/>
      <c r="R338" s="623">
        <v>0.5</v>
      </c>
      <c r="S338" s="623">
        <v>0.5</v>
      </c>
      <c r="T338" s="205"/>
      <c r="U338" s="299"/>
      <c r="V338" s="332"/>
      <c r="W338" s="502">
        <f t="shared" si="77"/>
        <v>1</v>
      </c>
      <c r="X338" s="502">
        <f t="shared" si="78"/>
        <v>1</v>
      </c>
      <c r="Y338" s="312"/>
      <c r="Z338" s="299"/>
      <c r="AA338" s="299"/>
      <c r="AB338" s="299"/>
      <c r="AC338" s="299"/>
      <c r="AD338" s="332"/>
      <c r="AE338" s="502">
        <f>SUM(Y338:AD338)</f>
        <v>0</v>
      </c>
    </row>
    <row r="339" spans="2:31" s="496" customFormat="1" ht="15" customHeight="1">
      <c r="B339" s="112" t="s">
        <v>219</v>
      </c>
      <c r="C339" s="83" t="s">
        <v>769</v>
      </c>
      <c r="D339" s="493"/>
      <c r="E339" s="494"/>
      <c r="F339" s="681"/>
      <c r="G339" s="97" t="s">
        <v>7</v>
      </c>
      <c r="H339" s="97"/>
      <c r="I339" s="95" t="s">
        <v>194</v>
      </c>
      <c r="J339" s="432"/>
      <c r="K339" s="433"/>
      <c r="L339" s="434"/>
      <c r="M339" s="433"/>
      <c r="N339" s="433"/>
      <c r="O339" s="435"/>
      <c r="P339" s="508">
        <f>SUM(J339:O339)</f>
        <v>0</v>
      </c>
      <c r="Q339" s="312"/>
      <c r="R339" s="299"/>
      <c r="S339" s="805">
        <v>0.4</v>
      </c>
      <c r="T339" s="805">
        <v>0.7</v>
      </c>
      <c r="U339" s="805">
        <v>0.6</v>
      </c>
      <c r="V339" s="332"/>
      <c r="W339" s="502">
        <f t="shared" si="77"/>
        <v>1.7000000000000002</v>
      </c>
      <c r="X339" s="502">
        <f t="shared" si="78"/>
        <v>1.7000000000000002</v>
      </c>
      <c r="Y339" s="312"/>
      <c r="Z339" s="299"/>
      <c r="AA339" s="299"/>
      <c r="AB339" s="299"/>
      <c r="AC339" s="299"/>
      <c r="AD339" s="332"/>
      <c r="AE339" s="502">
        <f>SUM(Y339:AD339)</f>
        <v>0</v>
      </c>
    </row>
    <row r="340" spans="2:31" s="496" customFormat="1" ht="15" customHeight="1">
      <c r="B340" s="112" t="s">
        <v>219</v>
      </c>
      <c r="C340" s="610" t="s">
        <v>770</v>
      </c>
      <c r="D340" s="493"/>
      <c r="E340" s="494"/>
      <c r="F340" s="681"/>
      <c r="G340" s="84" t="s">
        <v>8</v>
      </c>
      <c r="H340" s="610" t="s">
        <v>230</v>
      </c>
      <c r="I340" s="524" t="s">
        <v>252</v>
      </c>
      <c r="J340" s="436"/>
      <c r="K340" s="437"/>
      <c r="L340" s="438"/>
      <c r="M340" s="437"/>
      <c r="N340" s="437"/>
      <c r="O340" s="439"/>
      <c r="P340" s="501">
        <f t="shared" ref="P340:P341" si="87">SUM(J340:O340)</f>
        <v>0</v>
      </c>
      <c r="Q340" s="292"/>
      <c r="R340" s="205"/>
      <c r="S340" s="854">
        <v>0.3</v>
      </c>
      <c r="T340" s="828">
        <v>1</v>
      </c>
      <c r="U340" s="828">
        <v>1</v>
      </c>
      <c r="V340" s="332"/>
      <c r="W340" s="501">
        <f t="shared" si="77"/>
        <v>2.2999999999999998</v>
      </c>
      <c r="X340" s="501">
        <f t="shared" si="78"/>
        <v>2.2999999999999998</v>
      </c>
      <c r="Y340" s="292"/>
      <c r="Z340" s="205"/>
      <c r="AA340" s="205"/>
      <c r="AB340" s="205"/>
      <c r="AC340" s="205"/>
      <c r="AD340" s="230"/>
      <c r="AE340" s="501">
        <f t="shared" ref="AE340:AE341" si="88">SUM(Y340:AD340)</f>
        <v>0</v>
      </c>
    </row>
    <row r="341" spans="2:31" s="496" customFormat="1" ht="15" customHeight="1">
      <c r="B341" s="112" t="s">
        <v>219</v>
      </c>
      <c r="C341" s="511" t="s">
        <v>770</v>
      </c>
      <c r="D341" s="493"/>
      <c r="E341" s="494"/>
      <c r="F341" s="681"/>
      <c r="G341" s="84" t="s">
        <v>8</v>
      </c>
      <c r="H341" s="610" t="s">
        <v>734</v>
      </c>
      <c r="I341" s="611" t="s">
        <v>199</v>
      </c>
      <c r="J341" s="436"/>
      <c r="K341" s="437"/>
      <c r="L341" s="438"/>
      <c r="M341" s="437"/>
      <c r="N341" s="437"/>
      <c r="O341" s="439"/>
      <c r="P341" s="501">
        <f t="shared" si="87"/>
        <v>0</v>
      </c>
      <c r="Q341" s="311"/>
      <c r="R341" s="206"/>
      <c r="S341" s="206"/>
      <c r="T341" s="829">
        <v>1</v>
      </c>
      <c r="U341" s="829">
        <v>1</v>
      </c>
      <c r="V341" s="332"/>
      <c r="W341" s="503">
        <f t="shared" si="77"/>
        <v>2</v>
      </c>
      <c r="X341" s="503">
        <f t="shared" si="78"/>
        <v>2</v>
      </c>
      <c r="Y341" s="311"/>
      <c r="Z341" s="206"/>
      <c r="AA341" s="206"/>
      <c r="AB341" s="206"/>
      <c r="AC341" s="206"/>
      <c r="AD341" s="229"/>
      <c r="AE341" s="503">
        <f t="shared" si="88"/>
        <v>0</v>
      </c>
    </row>
    <row r="342" spans="2:31" s="496" customFormat="1" ht="15" customHeight="1">
      <c r="B342" s="112" t="s">
        <v>219</v>
      </c>
      <c r="C342" s="83" t="s">
        <v>437</v>
      </c>
      <c r="D342" s="493"/>
      <c r="E342" s="494"/>
      <c r="F342" s="681"/>
      <c r="G342" s="97" t="s">
        <v>7</v>
      </c>
      <c r="H342" s="97"/>
      <c r="I342" s="95" t="s">
        <v>194</v>
      </c>
      <c r="J342" s="432"/>
      <c r="K342" s="433"/>
      <c r="L342" s="434"/>
      <c r="M342" s="433"/>
      <c r="N342" s="433"/>
      <c r="O342" s="435"/>
      <c r="P342" s="508">
        <f>SUM(J342:O342)</f>
        <v>0</v>
      </c>
      <c r="Q342" s="312"/>
      <c r="R342" s="299"/>
      <c r="S342" s="718">
        <v>0.2</v>
      </c>
      <c r="T342" s="718">
        <v>0.2</v>
      </c>
      <c r="U342" s="718">
        <v>0.2</v>
      </c>
      <c r="V342" s="851">
        <v>0.2</v>
      </c>
      <c r="W342" s="502">
        <f t="shared" si="77"/>
        <v>0.8</v>
      </c>
      <c r="X342" s="502">
        <f t="shared" si="78"/>
        <v>0.8</v>
      </c>
      <c r="Y342" s="717">
        <v>0.2</v>
      </c>
      <c r="Z342" s="718">
        <v>0.2</v>
      </c>
      <c r="AA342" s="299"/>
      <c r="AB342" s="299"/>
      <c r="AC342" s="299"/>
      <c r="AD342" s="332"/>
      <c r="AE342" s="502">
        <f>SUM(Y342:AD342)</f>
        <v>0.4</v>
      </c>
    </row>
    <row r="343" spans="2:31" s="496" customFormat="1" ht="15" customHeight="1">
      <c r="B343" s="112" t="s">
        <v>219</v>
      </c>
      <c r="C343" s="84" t="s">
        <v>437</v>
      </c>
      <c r="D343" s="493"/>
      <c r="E343" s="494"/>
      <c r="F343" s="681"/>
      <c r="G343" s="84" t="s">
        <v>8</v>
      </c>
      <c r="H343" s="610"/>
      <c r="I343" s="611" t="s">
        <v>114</v>
      </c>
      <c r="J343" s="436"/>
      <c r="K343" s="437"/>
      <c r="L343" s="438"/>
      <c r="M343" s="437"/>
      <c r="N343" s="437"/>
      <c r="O343" s="439"/>
      <c r="P343" s="501">
        <f t="shared" ref="P343" si="89">SUM(J343:O343)</f>
        <v>0</v>
      </c>
      <c r="Q343" s="311"/>
      <c r="R343" s="206"/>
      <c r="S343" s="206"/>
      <c r="T343" s="206"/>
      <c r="U343" s="206"/>
      <c r="V343" s="229"/>
      <c r="W343" s="503">
        <f t="shared" si="77"/>
        <v>0</v>
      </c>
      <c r="X343" s="503">
        <f t="shared" si="78"/>
        <v>0</v>
      </c>
      <c r="Y343" s="311"/>
      <c r="Z343" s="206"/>
      <c r="AA343" s="206"/>
      <c r="AB343" s="206"/>
      <c r="AC343" s="206"/>
      <c r="AD343" s="229"/>
      <c r="AE343" s="503">
        <f t="shared" ref="AE343" si="90">SUM(Y343:AD343)</f>
        <v>0</v>
      </c>
    </row>
    <row r="344" spans="2:31" s="496" customFormat="1" ht="15" customHeight="1">
      <c r="B344" s="112" t="s">
        <v>219</v>
      </c>
      <c r="C344" s="83" t="s">
        <v>394</v>
      </c>
      <c r="D344" s="493"/>
      <c r="E344" s="494"/>
      <c r="F344" s="681"/>
      <c r="G344" s="97" t="s">
        <v>7</v>
      </c>
      <c r="H344" s="97"/>
      <c r="I344" s="95" t="s">
        <v>194</v>
      </c>
      <c r="J344" s="432"/>
      <c r="K344" s="433"/>
      <c r="L344" s="434"/>
      <c r="M344" s="433"/>
      <c r="N344" s="433"/>
      <c r="O344" s="435"/>
      <c r="P344" s="508">
        <f>SUM(J344:O344)</f>
        <v>0</v>
      </c>
      <c r="Q344" s="310"/>
      <c r="R344" s="207"/>
      <c r="S344" s="207"/>
      <c r="T344" s="207"/>
      <c r="U344" s="207">
        <v>0.1</v>
      </c>
      <c r="V344" s="231">
        <v>0.7</v>
      </c>
      <c r="W344" s="508">
        <f t="shared" si="77"/>
        <v>0.79999999999999993</v>
      </c>
      <c r="X344" s="508">
        <f t="shared" si="78"/>
        <v>0.79999999999999993</v>
      </c>
      <c r="Y344" s="310">
        <v>0.7</v>
      </c>
      <c r="Z344" s="207">
        <v>0.7</v>
      </c>
      <c r="AA344" s="207"/>
      <c r="AB344" s="207"/>
      <c r="AC344" s="207"/>
      <c r="AD344" s="231"/>
      <c r="AE344" s="508">
        <f>SUM(Y344:AD344)</f>
        <v>1.4</v>
      </c>
    </row>
    <row r="345" spans="2:31" s="496" customFormat="1" ht="15" customHeight="1">
      <c r="B345" s="112" t="s">
        <v>219</v>
      </c>
      <c r="C345" s="84" t="s">
        <v>394</v>
      </c>
      <c r="D345" s="493"/>
      <c r="E345" s="494"/>
      <c r="F345" s="681"/>
      <c r="G345" s="84" t="s">
        <v>8</v>
      </c>
      <c r="H345" s="610"/>
      <c r="I345" s="611" t="s">
        <v>120</v>
      </c>
      <c r="J345" s="436"/>
      <c r="K345" s="437"/>
      <c r="L345" s="438"/>
      <c r="M345" s="437"/>
      <c r="N345" s="437"/>
      <c r="O345" s="439"/>
      <c r="P345" s="501">
        <f>SUM(J345:O345)</f>
        <v>0</v>
      </c>
      <c r="Q345" s="292"/>
      <c r="R345" s="205"/>
      <c r="S345" s="205"/>
      <c r="T345" s="205"/>
      <c r="U345" s="205">
        <v>1</v>
      </c>
      <c r="V345" s="230">
        <v>1</v>
      </c>
      <c r="W345" s="501">
        <f>SUM(Q345:V345)</f>
        <v>2</v>
      </c>
      <c r="X345" s="501">
        <f>SUM(P345,W345)</f>
        <v>2</v>
      </c>
      <c r="Y345" s="292">
        <v>1</v>
      </c>
      <c r="Z345" s="205">
        <v>1</v>
      </c>
      <c r="AA345" s="205"/>
      <c r="AB345" s="205"/>
      <c r="AC345" s="205"/>
      <c r="AD345" s="230"/>
      <c r="AE345" s="501">
        <f>SUM(Y345:AD345)</f>
        <v>2</v>
      </c>
    </row>
    <row r="346" spans="2:31" s="496" customFormat="1" ht="15" customHeight="1">
      <c r="B346" s="112" t="s">
        <v>219</v>
      </c>
      <c r="C346" s="84" t="s">
        <v>394</v>
      </c>
      <c r="D346" s="493"/>
      <c r="E346" s="494"/>
      <c r="F346" s="681"/>
      <c r="G346" s="84" t="s">
        <v>8</v>
      </c>
      <c r="H346" s="610" t="s">
        <v>230</v>
      </c>
      <c r="I346" s="524" t="s">
        <v>252</v>
      </c>
      <c r="J346" s="436"/>
      <c r="K346" s="437"/>
      <c r="L346" s="438"/>
      <c r="M346" s="437"/>
      <c r="N346" s="437"/>
      <c r="O346" s="439"/>
      <c r="P346" s="501">
        <f t="shared" ref="P346:P358" si="91">SUM(J346:O346)</f>
        <v>0</v>
      </c>
      <c r="Q346" s="292"/>
      <c r="R346" s="205"/>
      <c r="S346" s="205"/>
      <c r="T346" s="205"/>
      <c r="U346" s="205"/>
      <c r="V346" s="230">
        <v>0.7</v>
      </c>
      <c r="W346" s="501">
        <f t="shared" si="77"/>
        <v>0.7</v>
      </c>
      <c r="X346" s="501">
        <f t="shared" si="78"/>
        <v>0.7</v>
      </c>
      <c r="Y346" s="292">
        <v>0.7</v>
      </c>
      <c r="Z346" s="205">
        <v>0.7</v>
      </c>
      <c r="AA346" s="205"/>
      <c r="AB346" s="205"/>
      <c r="AC346" s="205"/>
      <c r="AD346" s="230"/>
      <c r="AE346" s="501">
        <f t="shared" ref="AE346:AE352" si="92">SUM(Y346:AD346)</f>
        <v>1.4</v>
      </c>
    </row>
    <row r="347" spans="2:31" s="496" customFormat="1" ht="15" customHeight="1">
      <c r="B347" s="112" t="s">
        <v>219</v>
      </c>
      <c r="C347" s="84" t="s">
        <v>394</v>
      </c>
      <c r="D347" s="493"/>
      <c r="E347" s="494"/>
      <c r="F347" s="681"/>
      <c r="G347" s="84" t="s">
        <v>8</v>
      </c>
      <c r="H347" s="610" t="s">
        <v>230</v>
      </c>
      <c r="I347" s="611" t="s">
        <v>199</v>
      </c>
      <c r="J347" s="436"/>
      <c r="K347" s="437"/>
      <c r="L347" s="438"/>
      <c r="M347" s="437"/>
      <c r="N347" s="437"/>
      <c r="O347" s="439"/>
      <c r="P347" s="501">
        <f t="shared" si="91"/>
        <v>0</v>
      </c>
      <c r="Q347" s="292"/>
      <c r="R347" s="205"/>
      <c r="S347" s="205"/>
      <c r="T347" s="205"/>
      <c r="U347" s="205"/>
      <c r="V347" s="230">
        <v>1</v>
      </c>
      <c r="W347" s="501">
        <f t="shared" si="77"/>
        <v>1</v>
      </c>
      <c r="X347" s="501">
        <f t="shared" si="78"/>
        <v>1</v>
      </c>
      <c r="Y347" s="292">
        <v>1</v>
      </c>
      <c r="Z347" s="205">
        <v>1</v>
      </c>
      <c r="AA347" s="205"/>
      <c r="AB347" s="205"/>
      <c r="AC347" s="205"/>
      <c r="AD347" s="230"/>
      <c r="AE347" s="501">
        <f t="shared" si="92"/>
        <v>2</v>
      </c>
    </row>
    <row r="348" spans="2:31" s="496" customFormat="1" ht="15" customHeight="1">
      <c r="B348" s="112" t="s">
        <v>219</v>
      </c>
      <c r="C348" s="84" t="s">
        <v>394</v>
      </c>
      <c r="D348" s="493"/>
      <c r="E348" s="494"/>
      <c r="F348" s="681"/>
      <c r="G348" s="84" t="s">
        <v>8</v>
      </c>
      <c r="H348" s="610"/>
      <c r="I348" s="611" t="s">
        <v>120</v>
      </c>
      <c r="J348" s="436"/>
      <c r="K348" s="437"/>
      <c r="L348" s="438"/>
      <c r="M348" s="437"/>
      <c r="N348" s="437"/>
      <c r="O348" s="439"/>
      <c r="P348" s="501">
        <f t="shared" si="91"/>
        <v>0</v>
      </c>
      <c r="Q348" s="292"/>
      <c r="R348" s="205"/>
      <c r="S348" s="205"/>
      <c r="T348" s="205"/>
      <c r="U348" s="205">
        <v>1</v>
      </c>
      <c r="V348" s="230">
        <v>1</v>
      </c>
      <c r="W348" s="501">
        <f t="shared" si="77"/>
        <v>2</v>
      </c>
      <c r="X348" s="501">
        <f t="shared" si="78"/>
        <v>2</v>
      </c>
      <c r="Y348" s="292"/>
      <c r="Z348" s="205"/>
      <c r="AA348" s="205"/>
      <c r="AB348" s="205"/>
      <c r="AC348" s="205"/>
      <c r="AD348" s="230"/>
      <c r="AE348" s="501">
        <f t="shared" si="92"/>
        <v>0</v>
      </c>
    </row>
    <row r="349" spans="2:31" s="496" customFormat="1" ht="15" customHeight="1">
      <c r="B349" s="112" t="s">
        <v>219</v>
      </c>
      <c r="C349" s="84" t="s">
        <v>394</v>
      </c>
      <c r="D349" s="493"/>
      <c r="E349" s="494"/>
      <c r="F349" s="681"/>
      <c r="G349" s="84" t="s">
        <v>8</v>
      </c>
      <c r="H349" s="610"/>
      <c r="I349" s="611" t="s">
        <v>120</v>
      </c>
      <c r="J349" s="436"/>
      <c r="K349" s="437"/>
      <c r="L349" s="438"/>
      <c r="M349" s="437"/>
      <c r="N349" s="437"/>
      <c r="O349" s="439"/>
      <c r="P349" s="501">
        <f t="shared" si="91"/>
        <v>0</v>
      </c>
      <c r="Q349" s="292"/>
      <c r="R349" s="205"/>
      <c r="S349" s="205"/>
      <c r="T349" s="205"/>
      <c r="U349" s="205">
        <v>1</v>
      </c>
      <c r="V349" s="230">
        <v>1</v>
      </c>
      <c r="W349" s="501">
        <f t="shared" si="77"/>
        <v>2</v>
      </c>
      <c r="X349" s="501">
        <f t="shared" si="78"/>
        <v>2</v>
      </c>
      <c r="Y349" s="292"/>
      <c r="Z349" s="205"/>
      <c r="AA349" s="205"/>
      <c r="AB349" s="205"/>
      <c r="AC349" s="205"/>
      <c r="AD349" s="230"/>
      <c r="AE349" s="501">
        <f t="shared" si="92"/>
        <v>0</v>
      </c>
    </row>
    <row r="350" spans="2:31" s="496" customFormat="1" ht="15" customHeight="1">
      <c r="B350" s="112" t="s">
        <v>219</v>
      </c>
      <c r="C350" s="84" t="s">
        <v>394</v>
      </c>
      <c r="D350" s="493"/>
      <c r="E350" s="494"/>
      <c r="F350" s="681"/>
      <c r="G350" s="84" t="s">
        <v>8</v>
      </c>
      <c r="H350" s="610"/>
      <c r="I350" s="611" t="s">
        <v>120</v>
      </c>
      <c r="J350" s="436"/>
      <c r="K350" s="437"/>
      <c r="L350" s="438"/>
      <c r="M350" s="437"/>
      <c r="N350" s="437"/>
      <c r="O350" s="439"/>
      <c r="P350" s="501">
        <f t="shared" si="91"/>
        <v>0</v>
      </c>
      <c r="Q350" s="292"/>
      <c r="R350" s="205"/>
      <c r="S350" s="205"/>
      <c r="T350" s="205"/>
      <c r="U350" s="205">
        <v>1</v>
      </c>
      <c r="V350" s="230">
        <v>1</v>
      </c>
      <c r="W350" s="501">
        <f t="shared" si="77"/>
        <v>2</v>
      </c>
      <c r="X350" s="501">
        <f t="shared" si="78"/>
        <v>2</v>
      </c>
      <c r="Y350" s="292"/>
      <c r="Z350" s="205"/>
      <c r="AA350" s="205"/>
      <c r="AB350" s="205"/>
      <c r="AC350" s="205"/>
      <c r="AD350" s="230"/>
      <c r="AE350" s="501">
        <f t="shared" si="92"/>
        <v>0</v>
      </c>
    </row>
    <row r="351" spans="2:31" s="496" customFormat="1" ht="15" customHeight="1">
      <c r="B351" s="112" t="s">
        <v>219</v>
      </c>
      <c r="C351" s="84" t="s">
        <v>394</v>
      </c>
      <c r="D351" s="493"/>
      <c r="E351" s="494"/>
      <c r="F351" s="681"/>
      <c r="G351" s="84" t="s">
        <v>8</v>
      </c>
      <c r="H351" s="610"/>
      <c r="I351" s="611" t="s">
        <v>120</v>
      </c>
      <c r="J351" s="436"/>
      <c r="K351" s="437"/>
      <c r="L351" s="438"/>
      <c r="M351" s="437"/>
      <c r="N351" s="437"/>
      <c r="O351" s="439"/>
      <c r="P351" s="501">
        <f t="shared" si="91"/>
        <v>0</v>
      </c>
      <c r="Q351" s="292"/>
      <c r="R351" s="205"/>
      <c r="S351" s="205"/>
      <c r="T351" s="205"/>
      <c r="U351" s="205">
        <v>1</v>
      </c>
      <c r="V351" s="230">
        <v>1</v>
      </c>
      <c r="W351" s="501">
        <f t="shared" si="77"/>
        <v>2</v>
      </c>
      <c r="X351" s="501">
        <f t="shared" si="78"/>
        <v>2</v>
      </c>
      <c r="Y351" s="292"/>
      <c r="Z351" s="205"/>
      <c r="AA351" s="205"/>
      <c r="AB351" s="205"/>
      <c r="AC351" s="205"/>
      <c r="AD351" s="230"/>
      <c r="AE351" s="501">
        <f t="shared" si="92"/>
        <v>0</v>
      </c>
    </row>
    <row r="352" spans="2:31" s="496" customFormat="1" ht="15" customHeight="1" thickBot="1">
      <c r="B352" s="113" t="s">
        <v>219</v>
      </c>
      <c r="C352" s="511" t="s">
        <v>394</v>
      </c>
      <c r="D352" s="493"/>
      <c r="E352" s="494"/>
      <c r="F352" s="685"/>
      <c r="G352" s="511" t="s">
        <v>134</v>
      </c>
      <c r="H352" s="511"/>
      <c r="I352" s="500" t="s">
        <v>114</v>
      </c>
      <c r="J352" s="440"/>
      <c r="K352" s="441"/>
      <c r="L352" s="442"/>
      <c r="M352" s="442"/>
      <c r="N352" s="441"/>
      <c r="O352" s="443"/>
      <c r="P352" s="503">
        <f t="shared" si="91"/>
        <v>0</v>
      </c>
      <c r="Q352" s="311"/>
      <c r="R352" s="206"/>
      <c r="S352" s="206"/>
      <c r="T352" s="206"/>
      <c r="U352" s="206"/>
      <c r="V352" s="229"/>
      <c r="W352" s="503">
        <f t="shared" si="77"/>
        <v>0</v>
      </c>
      <c r="X352" s="503">
        <f t="shared" si="78"/>
        <v>0</v>
      </c>
      <c r="Y352" s="311"/>
      <c r="Z352" s="206"/>
      <c r="AA352" s="206"/>
      <c r="AB352" s="206"/>
      <c r="AC352" s="206"/>
      <c r="AD352" s="229"/>
      <c r="AE352" s="503">
        <f t="shared" si="92"/>
        <v>0</v>
      </c>
    </row>
    <row r="353" spans="2:31" s="496" customFormat="1" ht="15" customHeight="1" thickBot="1">
      <c r="B353" s="112" t="s">
        <v>44</v>
      </c>
      <c r="C353" s="106" t="s">
        <v>246</v>
      </c>
      <c r="D353" s="493"/>
      <c r="E353" s="9" t="s">
        <v>454</v>
      </c>
      <c r="F353" s="683" t="s">
        <v>45</v>
      </c>
      <c r="G353" s="106" t="s">
        <v>7</v>
      </c>
      <c r="H353" s="106"/>
      <c r="I353" s="107" t="s">
        <v>45</v>
      </c>
      <c r="J353" s="867">
        <v>1</v>
      </c>
      <c r="K353" s="868">
        <v>1</v>
      </c>
      <c r="L353" s="867">
        <v>1</v>
      </c>
      <c r="M353" s="869">
        <v>1</v>
      </c>
      <c r="N353" s="868">
        <v>1</v>
      </c>
      <c r="O353" s="371">
        <v>1</v>
      </c>
      <c r="P353" s="870">
        <f t="shared" si="91"/>
        <v>6</v>
      </c>
      <c r="Q353" s="871">
        <v>1</v>
      </c>
      <c r="R353" s="868">
        <v>1</v>
      </c>
      <c r="S353" s="878">
        <v>1</v>
      </c>
      <c r="T353" s="879">
        <v>0.99</v>
      </c>
      <c r="U353" s="880">
        <v>0.89</v>
      </c>
      <c r="V353" s="873">
        <v>0.99</v>
      </c>
      <c r="W353" s="870">
        <f t="shared" si="77"/>
        <v>5.87</v>
      </c>
      <c r="X353" s="870">
        <f t="shared" si="78"/>
        <v>11.870000000000001</v>
      </c>
      <c r="Y353" s="874">
        <v>0.99</v>
      </c>
      <c r="Z353" s="872">
        <v>0.99</v>
      </c>
      <c r="AA353" s="875"/>
      <c r="AB353" s="195"/>
      <c r="AC353" s="195"/>
      <c r="AD353" s="196"/>
      <c r="AE353" s="125">
        <f t="shared" ref="AE353:AE358" si="93">SUM(Y353:AD353)</f>
        <v>1.98</v>
      </c>
    </row>
    <row r="354" spans="2:31" s="496" customFormat="1" ht="15" customHeight="1">
      <c r="B354" s="112" t="s">
        <v>44</v>
      </c>
      <c r="C354" s="83" t="s">
        <v>776</v>
      </c>
      <c r="D354" s="493"/>
      <c r="E354" s="494"/>
      <c r="F354" s="681"/>
      <c r="G354" s="83" t="s">
        <v>7</v>
      </c>
      <c r="H354" s="83"/>
      <c r="I354" s="91" t="s">
        <v>45</v>
      </c>
      <c r="J354" s="219"/>
      <c r="K354" s="597"/>
      <c r="L354" s="252"/>
      <c r="M354" s="219"/>
      <c r="N354" s="883"/>
      <c r="O354" s="884"/>
      <c r="P354" s="508"/>
      <c r="Q354" s="147"/>
      <c r="R354" s="885"/>
      <c r="S354" s="363"/>
      <c r="T354" s="539">
        <v>0.01</v>
      </c>
      <c r="U354" s="889">
        <v>0.01</v>
      </c>
      <c r="V354" s="877">
        <v>0.01</v>
      </c>
      <c r="W354" s="121">
        <f t="shared" si="77"/>
        <v>0.03</v>
      </c>
      <c r="X354" s="121">
        <f t="shared" si="78"/>
        <v>0.03</v>
      </c>
      <c r="Y354" s="359">
        <v>0.01</v>
      </c>
      <c r="Z354" s="876">
        <v>0.01</v>
      </c>
      <c r="AA354" s="219"/>
      <c r="AB354" s="145"/>
      <c r="AC354" s="145"/>
      <c r="AD354" s="172"/>
      <c r="AE354" s="503">
        <f t="shared" si="93"/>
        <v>0.02</v>
      </c>
    </row>
    <row r="355" spans="2:31" s="496" customFormat="1" ht="15" customHeight="1" thickBot="1">
      <c r="B355" s="112" t="s">
        <v>44</v>
      </c>
      <c r="C355" s="511" t="s">
        <v>777</v>
      </c>
      <c r="D355" s="493"/>
      <c r="E355" s="494"/>
      <c r="F355" s="681"/>
      <c r="G355" s="511" t="s">
        <v>8</v>
      </c>
      <c r="H355" s="511"/>
      <c r="I355" s="500" t="s">
        <v>120</v>
      </c>
      <c r="J355" s="222"/>
      <c r="K355" s="271"/>
      <c r="L355" s="211"/>
      <c r="M355" s="222"/>
      <c r="N355" s="151"/>
      <c r="O355" s="886"/>
      <c r="P355" s="503">
        <f t="shared" si="91"/>
        <v>0</v>
      </c>
      <c r="Q355" s="604"/>
      <c r="R355" s="887"/>
      <c r="S355" s="888"/>
      <c r="T355" s="891">
        <v>1</v>
      </c>
      <c r="U355" s="890">
        <v>1</v>
      </c>
      <c r="V355" s="882">
        <v>1</v>
      </c>
      <c r="W355" s="121">
        <f t="shared" si="77"/>
        <v>3</v>
      </c>
      <c r="X355" s="121">
        <f t="shared" si="78"/>
        <v>3</v>
      </c>
      <c r="Y355" s="670">
        <v>1</v>
      </c>
      <c r="Z355" s="881">
        <v>1</v>
      </c>
      <c r="AA355" s="222"/>
      <c r="AB355" s="605"/>
      <c r="AC355" s="605"/>
      <c r="AD355" s="480"/>
      <c r="AE355" s="503">
        <f t="shared" si="93"/>
        <v>2</v>
      </c>
    </row>
    <row r="356" spans="2:31" s="496" customFormat="1" ht="15" customHeight="1" thickBot="1">
      <c r="B356" s="112" t="s">
        <v>44</v>
      </c>
      <c r="C356" s="87" t="s">
        <v>221</v>
      </c>
      <c r="D356" s="493"/>
      <c r="E356" s="494"/>
      <c r="F356" s="683" t="s">
        <v>50</v>
      </c>
      <c r="G356" s="87" t="s">
        <v>7</v>
      </c>
      <c r="H356" s="87"/>
      <c r="I356" s="612" t="s">
        <v>152</v>
      </c>
      <c r="J356" s="388">
        <v>0.8</v>
      </c>
      <c r="K356" s="389">
        <v>0.8</v>
      </c>
      <c r="L356" s="399">
        <v>0.8</v>
      </c>
      <c r="M356" s="400">
        <v>0.8</v>
      </c>
      <c r="N356" s="389">
        <v>0.8</v>
      </c>
      <c r="O356" s="687">
        <v>0.8</v>
      </c>
      <c r="P356" s="336">
        <f t="shared" si="91"/>
        <v>4.8</v>
      </c>
      <c r="Q356" s="388">
        <v>0.8</v>
      </c>
      <c r="R356" s="389">
        <v>0.75</v>
      </c>
      <c r="S356" s="878">
        <v>0.8</v>
      </c>
      <c r="T356" s="879">
        <v>0.8</v>
      </c>
      <c r="U356" s="880">
        <v>0.8</v>
      </c>
      <c r="V356" s="729">
        <v>0.8</v>
      </c>
      <c r="W356" s="551">
        <f t="shared" si="77"/>
        <v>4.75</v>
      </c>
      <c r="X356" s="551">
        <f t="shared" si="78"/>
        <v>9.5500000000000007</v>
      </c>
      <c r="Y356" s="728">
        <v>0.8</v>
      </c>
      <c r="Z356" s="690">
        <v>0.8</v>
      </c>
      <c r="AA356" s="225"/>
      <c r="AB356" s="606"/>
      <c r="AC356" s="606"/>
      <c r="AD356" s="477"/>
      <c r="AE356" s="502">
        <f t="shared" si="93"/>
        <v>1.6</v>
      </c>
    </row>
    <row r="357" spans="2:31" s="496" customFormat="1" ht="15" customHeight="1">
      <c r="B357" s="495" t="s">
        <v>44</v>
      </c>
      <c r="C357" s="84" t="s">
        <v>298</v>
      </c>
      <c r="D357" s="493"/>
      <c r="E357" s="96"/>
      <c r="F357" s="683" t="s">
        <v>454</v>
      </c>
      <c r="G357" s="84" t="s">
        <v>7</v>
      </c>
      <c r="H357" s="84"/>
      <c r="I357" s="92" t="s">
        <v>31</v>
      </c>
      <c r="J357" s="273">
        <v>0.6</v>
      </c>
      <c r="K357" s="283">
        <v>0.6</v>
      </c>
      <c r="L357" s="606"/>
      <c r="M357" s="225"/>
      <c r="N357" s="606"/>
      <c r="O357" s="477"/>
      <c r="P357" s="501">
        <f t="shared" si="91"/>
        <v>1.2</v>
      </c>
      <c r="Q357" s="473"/>
      <c r="R357" s="531"/>
      <c r="S357" s="325"/>
      <c r="T357" s="606"/>
      <c r="U357" s="606"/>
      <c r="V357" s="477"/>
      <c r="W357" s="502">
        <f t="shared" si="77"/>
        <v>0</v>
      </c>
      <c r="X357" s="502">
        <f t="shared" si="78"/>
        <v>1.2</v>
      </c>
      <c r="Y357" s="504"/>
      <c r="Z357" s="606"/>
      <c r="AA357" s="531"/>
      <c r="AB357" s="531"/>
      <c r="AC357" s="531"/>
      <c r="AD357" s="490"/>
      <c r="AE357" s="501">
        <f t="shared" si="93"/>
        <v>0</v>
      </c>
    </row>
    <row r="358" spans="2:31" s="496" customFormat="1" ht="15" customHeight="1">
      <c r="B358" s="112" t="s">
        <v>44</v>
      </c>
      <c r="C358" s="84" t="s">
        <v>298</v>
      </c>
      <c r="D358" s="493"/>
      <c r="E358" s="494"/>
      <c r="F358" s="681"/>
      <c r="G358" s="84" t="s">
        <v>8</v>
      </c>
      <c r="H358" s="84" t="s">
        <v>253</v>
      </c>
      <c r="I358" s="92" t="s">
        <v>123</v>
      </c>
      <c r="J358" s="275">
        <v>1</v>
      </c>
      <c r="K358" s="274">
        <v>1</v>
      </c>
      <c r="L358" s="531"/>
      <c r="M358" s="171"/>
      <c r="N358" s="531"/>
      <c r="O358" s="490"/>
      <c r="P358" s="501">
        <f t="shared" si="91"/>
        <v>2</v>
      </c>
      <c r="Q358" s="473"/>
      <c r="R358" s="531"/>
      <c r="S358" s="531"/>
      <c r="T358" s="531"/>
      <c r="U358" s="531"/>
      <c r="V358" s="490"/>
      <c r="W358" s="501">
        <f t="shared" si="77"/>
        <v>0</v>
      </c>
      <c r="X358" s="501">
        <f t="shared" si="78"/>
        <v>2</v>
      </c>
      <c r="Y358" s="473"/>
      <c r="Z358" s="531"/>
      <c r="AA358" s="531"/>
      <c r="AB358" s="531"/>
      <c r="AC358" s="531"/>
      <c r="AD358" s="490"/>
      <c r="AE358" s="501">
        <f t="shared" si="93"/>
        <v>0</v>
      </c>
    </row>
    <row r="359" spans="2:31" s="496" customFormat="1" ht="15" customHeight="1" thickBot="1">
      <c r="B359" s="112" t="s">
        <v>44</v>
      </c>
      <c r="C359" s="84" t="s">
        <v>298</v>
      </c>
      <c r="D359" s="493"/>
      <c r="E359" s="494"/>
      <c r="F359" s="681"/>
      <c r="G359" s="84" t="s">
        <v>8</v>
      </c>
      <c r="H359" s="84" t="s">
        <v>292</v>
      </c>
      <c r="I359" s="92" t="s">
        <v>293</v>
      </c>
      <c r="J359" s="290"/>
      <c r="K359" s="274">
        <v>1</v>
      </c>
      <c r="L359" s="531"/>
      <c r="M359" s="171"/>
      <c r="N359" s="531"/>
      <c r="O359" s="490"/>
      <c r="P359" s="501">
        <f>SUM(J359:O359)</f>
        <v>1</v>
      </c>
      <c r="Q359" s="473"/>
      <c r="R359" s="531"/>
      <c r="S359" s="531"/>
      <c r="T359" s="531"/>
      <c r="U359" s="531"/>
      <c r="V359" s="490"/>
      <c r="W359" s="501">
        <f t="shared" si="77"/>
        <v>0</v>
      </c>
      <c r="X359" s="501">
        <f t="shared" si="78"/>
        <v>1</v>
      </c>
      <c r="Y359" s="473"/>
      <c r="Z359" s="531"/>
      <c r="AA359" s="531"/>
      <c r="AB359" s="531"/>
      <c r="AC359" s="531"/>
      <c r="AD359" s="490"/>
      <c r="AE359" s="501">
        <f>SUM(Y359:AD359)</f>
        <v>0</v>
      </c>
    </row>
    <row r="360" spans="2:31" s="496" customFormat="1" ht="15" customHeight="1" thickBot="1">
      <c r="B360" s="495" t="s">
        <v>44</v>
      </c>
      <c r="C360" s="511" t="s">
        <v>298</v>
      </c>
      <c r="D360" s="493"/>
      <c r="E360" s="96"/>
      <c r="F360" s="684"/>
      <c r="G360" s="511" t="s">
        <v>8</v>
      </c>
      <c r="H360" s="511" t="s">
        <v>292</v>
      </c>
      <c r="I360" s="500" t="s">
        <v>294</v>
      </c>
      <c r="J360" s="369"/>
      <c r="K360" s="370">
        <v>1</v>
      </c>
      <c r="L360" s="216"/>
      <c r="M360" s="220"/>
      <c r="N360" s="605"/>
      <c r="O360" s="227"/>
      <c r="P360" s="121">
        <f t="shared" ref="P360:P363" si="94">SUM(J360:O360)</f>
        <v>1</v>
      </c>
      <c r="Q360" s="605"/>
      <c r="R360" s="605"/>
      <c r="S360" s="605"/>
      <c r="T360" s="605"/>
      <c r="U360" s="605"/>
      <c r="V360" s="480"/>
      <c r="W360" s="503">
        <f t="shared" si="77"/>
        <v>0</v>
      </c>
      <c r="X360" s="503">
        <f t="shared" si="78"/>
        <v>1</v>
      </c>
      <c r="Y360" s="604"/>
      <c r="Z360" s="605"/>
      <c r="AA360" s="605"/>
      <c r="AB360" s="605"/>
      <c r="AC360" s="605"/>
      <c r="AD360" s="480"/>
      <c r="AE360" s="503">
        <f t="shared" ref="AE360:AE363" si="95">SUM(Y360:AD360)</f>
        <v>0</v>
      </c>
    </row>
    <row r="361" spans="2:31" s="496" customFormat="1" ht="15" customHeight="1">
      <c r="B361" s="112" t="s">
        <v>44</v>
      </c>
      <c r="C361" s="108" t="s">
        <v>299</v>
      </c>
      <c r="D361" s="493"/>
      <c r="E361" s="494"/>
      <c r="F361" s="681"/>
      <c r="G361" s="108" t="s">
        <v>7</v>
      </c>
      <c r="H361" s="108"/>
      <c r="I361" s="109" t="s">
        <v>31</v>
      </c>
      <c r="J361" s="504"/>
      <c r="K361" s="150"/>
      <c r="L361" s="283">
        <v>0.5</v>
      </c>
      <c r="M361" s="283">
        <v>0.6</v>
      </c>
      <c r="N361" s="283">
        <v>0.6</v>
      </c>
      <c r="O361" s="283">
        <v>0.6</v>
      </c>
      <c r="P361" s="541">
        <f t="shared" si="94"/>
        <v>2.3000000000000003</v>
      </c>
      <c r="Q361" s="283">
        <v>0.5</v>
      </c>
      <c r="R361" s="283">
        <v>0.6</v>
      </c>
      <c r="S361" s="756"/>
      <c r="T361" s="606"/>
      <c r="U361" s="606"/>
      <c r="V361" s="477"/>
      <c r="W361" s="502">
        <f t="shared" si="77"/>
        <v>1.1000000000000001</v>
      </c>
      <c r="X361" s="502">
        <f t="shared" si="78"/>
        <v>3.4000000000000004</v>
      </c>
      <c r="Y361" s="504"/>
      <c r="Z361" s="606"/>
      <c r="AA361" s="606"/>
      <c r="AB361" s="606"/>
      <c r="AC361" s="606"/>
      <c r="AD361" s="477"/>
      <c r="AE361" s="502">
        <f t="shared" si="95"/>
        <v>0</v>
      </c>
    </row>
    <row r="362" spans="2:31" s="496" customFormat="1" ht="15" customHeight="1">
      <c r="B362" s="495" t="s">
        <v>44</v>
      </c>
      <c r="C362" s="84" t="s">
        <v>299</v>
      </c>
      <c r="D362" s="493"/>
      <c r="E362" s="96"/>
      <c r="F362" s="684"/>
      <c r="G362" s="84" t="s">
        <v>7</v>
      </c>
      <c r="H362" s="84"/>
      <c r="I362" s="92" t="s">
        <v>171</v>
      </c>
      <c r="J362" s="473"/>
      <c r="K362" s="149"/>
      <c r="L362" s="288"/>
      <c r="M362" s="288"/>
      <c r="N362" s="288"/>
      <c r="O362" s="288"/>
      <c r="P362" s="353">
        <f t="shared" si="94"/>
        <v>0</v>
      </c>
      <c r="Q362" s="288"/>
      <c r="R362" s="274">
        <v>0.08</v>
      </c>
      <c r="S362" s="757"/>
      <c r="T362" s="531"/>
      <c r="U362" s="531"/>
      <c r="V362" s="490"/>
      <c r="W362" s="501">
        <f t="shared" si="77"/>
        <v>0.08</v>
      </c>
      <c r="X362" s="501">
        <f t="shared" si="78"/>
        <v>0.08</v>
      </c>
      <c r="Y362" s="473"/>
      <c r="Z362" s="531"/>
      <c r="AA362" s="531"/>
      <c r="AB362" s="531"/>
      <c r="AC362" s="531"/>
      <c r="AD362" s="490"/>
      <c r="AE362" s="501">
        <f t="shared" si="95"/>
        <v>0</v>
      </c>
    </row>
    <row r="363" spans="2:31" s="496" customFormat="1" ht="15" customHeight="1">
      <c r="B363" s="112" t="s">
        <v>44</v>
      </c>
      <c r="C363" s="84" t="s">
        <v>299</v>
      </c>
      <c r="D363" s="493"/>
      <c r="E363" s="494"/>
      <c r="F363" s="681"/>
      <c r="G363" s="84" t="s">
        <v>7</v>
      </c>
      <c r="H363" s="84"/>
      <c r="I363" s="92" t="s">
        <v>146</v>
      </c>
      <c r="J363" s="473"/>
      <c r="K363" s="149"/>
      <c r="L363" s="274">
        <v>1</v>
      </c>
      <c r="M363" s="274">
        <v>1</v>
      </c>
      <c r="N363" s="274">
        <v>1</v>
      </c>
      <c r="O363" s="274">
        <v>1</v>
      </c>
      <c r="P363" s="353">
        <f t="shared" si="94"/>
        <v>4</v>
      </c>
      <c r="Q363" s="274">
        <v>1</v>
      </c>
      <c r="R363" s="274">
        <v>1</v>
      </c>
      <c r="S363" s="171"/>
      <c r="T363" s="531"/>
      <c r="U363" s="531"/>
      <c r="V363" s="490"/>
      <c r="W363" s="501">
        <f t="shared" si="77"/>
        <v>2</v>
      </c>
      <c r="X363" s="501">
        <f t="shared" si="78"/>
        <v>6</v>
      </c>
      <c r="Y363" s="473"/>
      <c r="Z363" s="531"/>
      <c r="AA363" s="531"/>
      <c r="AB363" s="531"/>
      <c r="AC363" s="531"/>
      <c r="AD363" s="490"/>
      <c r="AE363" s="501">
        <f t="shared" si="95"/>
        <v>0</v>
      </c>
    </row>
    <row r="364" spans="2:31" s="496" customFormat="1" ht="15" customHeight="1">
      <c r="B364" s="112" t="s">
        <v>44</v>
      </c>
      <c r="C364" s="84" t="s">
        <v>299</v>
      </c>
      <c r="D364" s="493"/>
      <c r="E364" s="494"/>
      <c r="F364" s="681"/>
      <c r="G364" s="84" t="s">
        <v>8</v>
      </c>
      <c r="H364" s="84" t="s">
        <v>253</v>
      </c>
      <c r="I364" s="92" t="s">
        <v>123</v>
      </c>
      <c r="J364" s="473"/>
      <c r="K364" s="149"/>
      <c r="L364" s="274">
        <v>1</v>
      </c>
      <c r="M364" s="274">
        <v>1</v>
      </c>
      <c r="N364" s="274">
        <v>1</v>
      </c>
      <c r="O364" s="631">
        <v>1</v>
      </c>
      <c r="P364" s="353">
        <f>SUM(J364:O364)</f>
        <v>4</v>
      </c>
      <c r="Q364" s="631">
        <v>1</v>
      </c>
      <c r="R364" s="631">
        <v>1</v>
      </c>
      <c r="S364" s="171"/>
      <c r="T364" s="531"/>
      <c r="U364" s="531"/>
      <c r="V364" s="490"/>
      <c r="W364" s="501">
        <f t="shared" si="77"/>
        <v>2</v>
      </c>
      <c r="X364" s="501">
        <f t="shared" si="78"/>
        <v>6</v>
      </c>
      <c r="Y364" s="473"/>
      <c r="Z364" s="531"/>
      <c r="AA364" s="531"/>
      <c r="AB364" s="531"/>
      <c r="AC364" s="531"/>
      <c r="AD364" s="490"/>
      <c r="AE364" s="501">
        <f>SUM(Y364:AD364)</f>
        <v>0</v>
      </c>
    </row>
    <row r="365" spans="2:31" s="496" customFormat="1" ht="15" customHeight="1">
      <c r="B365" s="495" t="s">
        <v>44</v>
      </c>
      <c r="C365" s="84" t="s">
        <v>299</v>
      </c>
      <c r="D365" s="493"/>
      <c r="E365" s="96"/>
      <c r="F365" s="684"/>
      <c r="G365" s="84" t="s">
        <v>8</v>
      </c>
      <c r="H365" s="84" t="s">
        <v>292</v>
      </c>
      <c r="I365" s="92" t="s">
        <v>295</v>
      </c>
      <c r="J365" s="473"/>
      <c r="K365" s="149"/>
      <c r="L365" s="274">
        <v>1</v>
      </c>
      <c r="M365" s="274">
        <v>1</v>
      </c>
      <c r="N365" s="274">
        <v>1</v>
      </c>
      <c r="O365" s="631">
        <v>1</v>
      </c>
      <c r="P365" s="353">
        <f t="shared" ref="P365" si="96">SUM(J365:O365)</f>
        <v>4</v>
      </c>
      <c r="Q365" s="631">
        <v>1</v>
      </c>
      <c r="R365" s="631">
        <v>1</v>
      </c>
      <c r="S365" s="171"/>
      <c r="T365" s="531"/>
      <c r="U365" s="531"/>
      <c r="V365" s="490"/>
      <c r="W365" s="501">
        <f t="shared" si="77"/>
        <v>2</v>
      </c>
      <c r="X365" s="501">
        <f t="shared" si="78"/>
        <v>6</v>
      </c>
      <c r="Y365" s="473"/>
      <c r="Z365" s="531"/>
      <c r="AA365" s="531"/>
      <c r="AB365" s="531"/>
      <c r="AC365" s="531"/>
      <c r="AD365" s="490"/>
      <c r="AE365" s="501">
        <f t="shared" ref="AE365" si="97">SUM(Y365:AD365)</f>
        <v>0</v>
      </c>
    </row>
    <row r="366" spans="2:31" s="496" customFormat="1" ht="15" customHeight="1">
      <c r="B366" s="495" t="s">
        <v>44</v>
      </c>
      <c r="C366" s="84" t="s">
        <v>299</v>
      </c>
      <c r="D366" s="493"/>
      <c r="E366" s="96"/>
      <c r="F366" s="684"/>
      <c r="G366" s="84" t="s">
        <v>8</v>
      </c>
      <c r="H366" s="84" t="s">
        <v>292</v>
      </c>
      <c r="I366" s="92" t="s">
        <v>293</v>
      </c>
      <c r="J366" s="473"/>
      <c r="K366" s="149"/>
      <c r="L366" s="274">
        <v>1</v>
      </c>
      <c r="M366" s="274">
        <v>1</v>
      </c>
      <c r="N366" s="274">
        <v>1</v>
      </c>
      <c r="O366" s="631">
        <v>1</v>
      </c>
      <c r="P366" s="353">
        <f>SUM(J366:O366)</f>
        <v>4</v>
      </c>
      <c r="Q366" s="631">
        <v>1</v>
      </c>
      <c r="R366" s="631">
        <v>1</v>
      </c>
      <c r="S366" s="171"/>
      <c r="T366" s="531"/>
      <c r="U366" s="531"/>
      <c r="V366" s="490"/>
      <c r="W366" s="501">
        <f t="shared" si="77"/>
        <v>2</v>
      </c>
      <c r="X366" s="501">
        <f t="shared" si="78"/>
        <v>6</v>
      </c>
      <c r="Y366" s="473"/>
      <c r="Z366" s="531"/>
      <c r="AA366" s="531"/>
      <c r="AB366" s="531"/>
      <c r="AC366" s="531"/>
      <c r="AD366" s="490"/>
      <c r="AE366" s="501">
        <f>SUM(Y366:AD366)</f>
        <v>0</v>
      </c>
    </row>
    <row r="367" spans="2:31" s="496" customFormat="1" ht="15" customHeight="1">
      <c r="B367" s="495" t="s">
        <v>44</v>
      </c>
      <c r="C367" s="84" t="s">
        <v>299</v>
      </c>
      <c r="D367" s="493"/>
      <c r="E367" s="96"/>
      <c r="F367" s="684"/>
      <c r="G367" s="84" t="s">
        <v>8</v>
      </c>
      <c r="H367" s="84" t="s">
        <v>292</v>
      </c>
      <c r="I367" s="92" t="s">
        <v>294</v>
      </c>
      <c r="J367" s="473"/>
      <c r="K367" s="149"/>
      <c r="L367" s="274">
        <v>1</v>
      </c>
      <c r="M367" s="274">
        <v>1</v>
      </c>
      <c r="N367" s="274">
        <v>1</v>
      </c>
      <c r="O367" s="631">
        <v>1</v>
      </c>
      <c r="P367" s="353">
        <f>SUM(J367:O367)</f>
        <v>4</v>
      </c>
      <c r="Q367" s="631">
        <v>1</v>
      </c>
      <c r="R367" s="631">
        <v>1</v>
      </c>
      <c r="S367" s="171"/>
      <c r="T367" s="531"/>
      <c r="U367" s="308"/>
      <c r="V367" s="490"/>
      <c r="W367" s="501">
        <f t="shared" ref="W367:W472" si="98">SUM(Q367:V367)</f>
        <v>2</v>
      </c>
      <c r="X367" s="501">
        <f t="shared" ref="X367:X472" si="99">SUM(P367,W367)</f>
        <v>6</v>
      </c>
      <c r="Y367" s="473"/>
      <c r="Z367" s="531"/>
      <c r="AA367" s="531"/>
      <c r="AB367" s="531"/>
      <c r="AC367" s="531"/>
      <c r="AD367" s="490"/>
      <c r="AE367" s="501">
        <f>SUM(Y367:AD367)</f>
        <v>0</v>
      </c>
    </row>
    <row r="368" spans="2:31" s="496" customFormat="1" ht="15" customHeight="1">
      <c r="B368" s="495" t="s">
        <v>44</v>
      </c>
      <c r="C368" s="84" t="s">
        <v>299</v>
      </c>
      <c r="D368" s="493"/>
      <c r="E368" s="96"/>
      <c r="F368" s="684"/>
      <c r="G368" s="84" t="s">
        <v>8</v>
      </c>
      <c r="H368" s="84" t="s">
        <v>292</v>
      </c>
      <c r="I368" s="92" t="s">
        <v>296</v>
      </c>
      <c r="J368" s="473"/>
      <c r="K368" s="149"/>
      <c r="L368" s="274">
        <v>1</v>
      </c>
      <c r="M368" s="274">
        <v>1</v>
      </c>
      <c r="N368" s="274">
        <v>1</v>
      </c>
      <c r="O368" s="631">
        <v>1</v>
      </c>
      <c r="P368" s="353">
        <f t="shared" ref="P368:P371" si="100">SUM(J368:O368)</f>
        <v>4</v>
      </c>
      <c r="Q368" s="631">
        <v>1</v>
      </c>
      <c r="R368" s="631">
        <v>1</v>
      </c>
      <c r="S368" s="757"/>
      <c r="T368" s="531"/>
      <c r="U368" s="531"/>
      <c r="V368" s="490"/>
      <c r="W368" s="501">
        <f t="shared" si="98"/>
        <v>2</v>
      </c>
      <c r="X368" s="501">
        <f t="shared" si="99"/>
        <v>6</v>
      </c>
      <c r="Y368" s="473"/>
      <c r="Z368" s="531"/>
      <c r="AA368" s="531"/>
      <c r="AB368" s="531"/>
      <c r="AC368" s="531"/>
      <c r="AD368" s="490"/>
      <c r="AE368" s="501">
        <f t="shared" ref="AE368:AE371" si="101">SUM(Y368:AD368)</f>
        <v>0</v>
      </c>
    </row>
    <row r="369" spans="2:31" s="496" customFormat="1" ht="15" customHeight="1">
      <c r="B369" s="112" t="s">
        <v>44</v>
      </c>
      <c r="C369" s="84" t="s">
        <v>299</v>
      </c>
      <c r="D369" s="493"/>
      <c r="E369" s="494"/>
      <c r="F369" s="681"/>
      <c r="G369" s="84" t="s">
        <v>8</v>
      </c>
      <c r="H369" s="84" t="s">
        <v>292</v>
      </c>
      <c r="I369" s="92" t="s">
        <v>386</v>
      </c>
      <c r="J369" s="473"/>
      <c r="K369" s="149"/>
      <c r="L369" s="288"/>
      <c r="M369" s="288"/>
      <c r="N369" s="274">
        <v>1</v>
      </c>
      <c r="O369" s="631">
        <v>1</v>
      </c>
      <c r="P369" s="353">
        <f t="shared" si="100"/>
        <v>2</v>
      </c>
      <c r="Q369" s="631">
        <v>1</v>
      </c>
      <c r="R369" s="631">
        <v>1</v>
      </c>
      <c r="S369" s="171"/>
      <c r="T369" s="531"/>
      <c r="U369" s="531"/>
      <c r="V369" s="490"/>
      <c r="W369" s="501">
        <f t="shared" si="98"/>
        <v>2</v>
      </c>
      <c r="X369" s="501">
        <f t="shared" si="99"/>
        <v>4</v>
      </c>
      <c r="Y369" s="473"/>
      <c r="Z369" s="531"/>
      <c r="AA369" s="531"/>
      <c r="AB369" s="531"/>
      <c r="AC369" s="531"/>
      <c r="AD369" s="490"/>
      <c r="AE369" s="501">
        <f t="shared" si="101"/>
        <v>0</v>
      </c>
    </row>
    <row r="370" spans="2:31" s="496" customFormat="1" ht="15" customHeight="1">
      <c r="B370" s="112" t="s">
        <v>44</v>
      </c>
      <c r="C370" s="84" t="s">
        <v>299</v>
      </c>
      <c r="D370" s="493"/>
      <c r="E370" s="494"/>
      <c r="F370" s="681"/>
      <c r="G370" s="84" t="s">
        <v>8</v>
      </c>
      <c r="H370" s="84" t="s">
        <v>292</v>
      </c>
      <c r="I370" s="92" t="s">
        <v>387</v>
      </c>
      <c r="J370" s="473"/>
      <c r="K370" s="149"/>
      <c r="L370" s="288"/>
      <c r="M370" s="288"/>
      <c r="N370" s="274">
        <v>1</v>
      </c>
      <c r="O370" s="631">
        <v>1</v>
      </c>
      <c r="P370" s="353">
        <f t="shared" si="100"/>
        <v>2</v>
      </c>
      <c r="Q370" s="631">
        <v>1</v>
      </c>
      <c r="R370" s="631">
        <v>1</v>
      </c>
      <c r="S370" s="171"/>
      <c r="T370" s="531"/>
      <c r="U370" s="531"/>
      <c r="V370" s="490"/>
      <c r="W370" s="501">
        <f t="shared" si="98"/>
        <v>2</v>
      </c>
      <c r="X370" s="501">
        <f t="shared" si="99"/>
        <v>4</v>
      </c>
      <c r="Y370" s="473"/>
      <c r="Z370" s="531"/>
      <c r="AA370" s="531"/>
      <c r="AB370" s="531"/>
      <c r="AC370" s="531"/>
      <c r="AD370" s="490"/>
      <c r="AE370" s="501">
        <f t="shared" si="101"/>
        <v>0</v>
      </c>
    </row>
    <row r="371" spans="2:31" s="496" customFormat="1" ht="15" customHeight="1">
      <c r="B371" s="495" t="s">
        <v>44</v>
      </c>
      <c r="C371" s="84" t="s">
        <v>299</v>
      </c>
      <c r="D371" s="493"/>
      <c r="E371" s="96"/>
      <c r="F371" s="684"/>
      <c r="G371" s="84" t="s">
        <v>8</v>
      </c>
      <c r="H371" s="84" t="s">
        <v>339</v>
      </c>
      <c r="I371" s="446" t="s">
        <v>183</v>
      </c>
      <c r="J371" s="473"/>
      <c r="K371" s="149"/>
      <c r="L371" s="288"/>
      <c r="M371" s="288"/>
      <c r="N371" s="274">
        <v>1</v>
      </c>
      <c r="O371" s="631">
        <v>1</v>
      </c>
      <c r="P371" s="353">
        <f t="shared" si="100"/>
        <v>2</v>
      </c>
      <c r="Q371" s="631">
        <v>1</v>
      </c>
      <c r="R371" s="631">
        <v>1</v>
      </c>
      <c r="S371" s="757"/>
      <c r="T371" s="531"/>
      <c r="U371" s="531"/>
      <c r="V371" s="490"/>
      <c r="W371" s="501">
        <f t="shared" si="98"/>
        <v>2</v>
      </c>
      <c r="X371" s="501">
        <f t="shared" si="99"/>
        <v>4</v>
      </c>
      <c r="Y371" s="473"/>
      <c r="Z371" s="531"/>
      <c r="AA371" s="531"/>
      <c r="AB371" s="531"/>
      <c r="AC371" s="531"/>
      <c r="AD371" s="490"/>
      <c r="AE371" s="501">
        <f t="shared" si="101"/>
        <v>0</v>
      </c>
    </row>
    <row r="372" spans="2:31" s="496" customFormat="1" ht="15" customHeight="1">
      <c r="B372" s="112" t="s">
        <v>44</v>
      </c>
      <c r="C372" s="84" t="s">
        <v>299</v>
      </c>
      <c r="D372" s="493"/>
      <c r="E372" s="494"/>
      <c r="F372" s="681"/>
      <c r="G372" s="84" t="s">
        <v>8</v>
      </c>
      <c r="H372" s="84" t="s">
        <v>292</v>
      </c>
      <c r="I372" s="92" t="s">
        <v>706</v>
      </c>
      <c r="J372" s="473"/>
      <c r="K372" s="149"/>
      <c r="L372" s="288"/>
      <c r="M372" s="288"/>
      <c r="N372" s="288"/>
      <c r="O372" s="288"/>
      <c r="P372" s="353">
        <f>SUM(J372:O372)</f>
        <v>0</v>
      </c>
      <c r="Q372" s="546"/>
      <c r="R372" s="631">
        <v>1</v>
      </c>
      <c r="S372" s="171"/>
      <c r="T372" s="531"/>
      <c r="U372" s="531"/>
      <c r="V372" s="490"/>
      <c r="W372" s="501">
        <f t="shared" si="98"/>
        <v>1</v>
      </c>
      <c r="X372" s="501">
        <f t="shared" si="99"/>
        <v>1</v>
      </c>
      <c r="Y372" s="473"/>
      <c r="Z372" s="531"/>
      <c r="AA372" s="531"/>
      <c r="AB372" s="531"/>
      <c r="AC372" s="531"/>
      <c r="AD372" s="490"/>
      <c r="AE372" s="501">
        <f>SUM(Y372:AD372)</f>
        <v>0</v>
      </c>
    </row>
    <row r="373" spans="2:31" s="496" customFormat="1" ht="15" customHeight="1">
      <c r="B373" s="495" t="s">
        <v>44</v>
      </c>
      <c r="C373" s="84" t="s">
        <v>299</v>
      </c>
      <c r="D373" s="493"/>
      <c r="E373" s="96"/>
      <c r="F373" s="684"/>
      <c r="G373" s="84" t="s">
        <v>8</v>
      </c>
      <c r="H373" s="84" t="s">
        <v>292</v>
      </c>
      <c r="I373" s="92" t="s">
        <v>707</v>
      </c>
      <c r="J373" s="473"/>
      <c r="K373" s="149"/>
      <c r="L373" s="288"/>
      <c r="M373" s="288"/>
      <c r="N373" s="288"/>
      <c r="O373" s="288"/>
      <c r="P373" s="353">
        <f t="shared" ref="P373:P413" si="102">SUM(J373:O373)</f>
        <v>0</v>
      </c>
      <c r="Q373" s="546"/>
      <c r="R373" s="631">
        <v>1</v>
      </c>
      <c r="S373" s="171"/>
      <c r="T373" s="531"/>
      <c r="U373" s="531"/>
      <c r="V373" s="490"/>
      <c r="W373" s="501">
        <f t="shared" si="98"/>
        <v>1</v>
      </c>
      <c r="X373" s="501">
        <f t="shared" si="99"/>
        <v>1</v>
      </c>
      <c r="Y373" s="473"/>
      <c r="Z373" s="531"/>
      <c r="AA373" s="531"/>
      <c r="AB373" s="531"/>
      <c r="AC373" s="531"/>
      <c r="AD373" s="490"/>
      <c r="AE373" s="501">
        <f t="shared" ref="AE373:AE381" si="103">SUM(Y373:AD373)</f>
        <v>0</v>
      </c>
    </row>
    <row r="374" spans="2:31" s="496" customFormat="1" ht="15" customHeight="1">
      <c r="B374" s="495" t="s">
        <v>44</v>
      </c>
      <c r="C374" s="84" t="s">
        <v>299</v>
      </c>
      <c r="D374" s="493"/>
      <c r="E374" s="96"/>
      <c r="F374" s="684"/>
      <c r="G374" s="84" t="s">
        <v>8</v>
      </c>
      <c r="H374" s="84" t="s">
        <v>292</v>
      </c>
      <c r="I374" s="92" t="s">
        <v>717</v>
      </c>
      <c r="J374" s="473"/>
      <c r="K374" s="149"/>
      <c r="L374" s="288"/>
      <c r="M374" s="288"/>
      <c r="N374" s="288"/>
      <c r="O374" s="288"/>
      <c r="P374" s="353">
        <f t="shared" si="102"/>
        <v>0</v>
      </c>
      <c r="Q374" s="546"/>
      <c r="R374" s="631">
        <v>1</v>
      </c>
      <c r="S374" s="171"/>
      <c r="T374" s="531"/>
      <c r="U374" s="531"/>
      <c r="V374" s="490"/>
      <c r="W374" s="501">
        <f t="shared" si="98"/>
        <v>1</v>
      </c>
      <c r="X374" s="501">
        <f t="shared" si="99"/>
        <v>1</v>
      </c>
      <c r="Y374" s="473"/>
      <c r="Z374" s="531"/>
      <c r="AA374" s="531"/>
      <c r="AB374" s="531"/>
      <c r="AC374" s="531"/>
      <c r="AD374" s="490"/>
      <c r="AE374" s="501">
        <f t="shared" si="103"/>
        <v>0</v>
      </c>
    </row>
    <row r="375" spans="2:31" s="496" customFormat="1" ht="15" customHeight="1">
      <c r="B375" s="495" t="s">
        <v>44</v>
      </c>
      <c r="C375" s="84" t="s">
        <v>299</v>
      </c>
      <c r="D375" s="493"/>
      <c r="E375" s="96"/>
      <c r="F375" s="684"/>
      <c r="G375" s="84" t="s">
        <v>8</v>
      </c>
      <c r="H375" s="84" t="s">
        <v>339</v>
      </c>
      <c r="I375" s="92" t="s">
        <v>311</v>
      </c>
      <c r="J375" s="473"/>
      <c r="K375" s="149"/>
      <c r="L375" s="288"/>
      <c r="M375" s="288"/>
      <c r="N375" s="288"/>
      <c r="O375" s="288"/>
      <c r="P375" s="353">
        <f t="shared" si="102"/>
        <v>0</v>
      </c>
      <c r="Q375" s="546"/>
      <c r="R375" s="631">
        <v>1</v>
      </c>
      <c r="S375" s="171"/>
      <c r="T375" s="531"/>
      <c r="U375" s="531"/>
      <c r="V375" s="490"/>
      <c r="W375" s="501">
        <f t="shared" si="98"/>
        <v>1</v>
      </c>
      <c r="X375" s="501">
        <f t="shared" si="99"/>
        <v>1</v>
      </c>
      <c r="Y375" s="473"/>
      <c r="Z375" s="531"/>
      <c r="AA375" s="531"/>
      <c r="AB375" s="531"/>
      <c r="AC375" s="531"/>
      <c r="AD375" s="490"/>
      <c r="AE375" s="501">
        <f t="shared" si="103"/>
        <v>0</v>
      </c>
    </row>
    <row r="376" spans="2:31" s="496" customFormat="1" ht="15" customHeight="1">
      <c r="B376" s="495" t="s">
        <v>44</v>
      </c>
      <c r="C376" s="84" t="s">
        <v>299</v>
      </c>
      <c r="D376" s="493"/>
      <c r="E376" s="96"/>
      <c r="F376" s="684"/>
      <c r="G376" s="84" t="s">
        <v>8</v>
      </c>
      <c r="H376" s="84" t="s">
        <v>705</v>
      </c>
      <c r="I376" s="92" t="s">
        <v>696</v>
      </c>
      <c r="J376" s="473"/>
      <c r="K376" s="149"/>
      <c r="L376" s="288"/>
      <c r="M376" s="288"/>
      <c r="N376" s="288"/>
      <c r="O376" s="288"/>
      <c r="P376" s="353">
        <f t="shared" si="102"/>
        <v>0</v>
      </c>
      <c r="Q376" s="546"/>
      <c r="R376" s="631">
        <v>1</v>
      </c>
      <c r="S376" s="171"/>
      <c r="T376" s="531"/>
      <c r="U376" s="531"/>
      <c r="V376" s="490"/>
      <c r="W376" s="501">
        <f t="shared" si="98"/>
        <v>1</v>
      </c>
      <c r="X376" s="501">
        <f t="shared" si="99"/>
        <v>1</v>
      </c>
      <c r="Y376" s="473"/>
      <c r="Z376" s="531"/>
      <c r="AA376" s="531"/>
      <c r="AB376" s="531"/>
      <c r="AC376" s="531"/>
      <c r="AD376" s="490"/>
      <c r="AE376" s="501">
        <f t="shared" si="103"/>
        <v>0</v>
      </c>
    </row>
    <row r="377" spans="2:31" s="496" customFormat="1" ht="15" customHeight="1" thickBot="1">
      <c r="B377" s="112" t="s">
        <v>44</v>
      </c>
      <c r="C377" s="511" t="s">
        <v>299</v>
      </c>
      <c r="D377" s="493"/>
      <c r="E377" s="96"/>
      <c r="F377" s="684"/>
      <c r="G377" s="511" t="s">
        <v>8</v>
      </c>
      <c r="H377" s="511"/>
      <c r="I377" s="500" t="s">
        <v>114</v>
      </c>
      <c r="J377" s="604"/>
      <c r="K377" s="151"/>
      <c r="L377" s="272"/>
      <c r="M377" s="272"/>
      <c r="N377" s="272"/>
      <c r="O377" s="272"/>
      <c r="P377" s="364">
        <f t="shared" si="102"/>
        <v>0</v>
      </c>
      <c r="Q377" s="547"/>
      <c r="R377" s="272"/>
      <c r="S377" s="537"/>
      <c r="T377" s="605"/>
      <c r="U377" s="605"/>
      <c r="V377" s="480"/>
      <c r="W377" s="503">
        <f t="shared" si="98"/>
        <v>0</v>
      </c>
      <c r="X377" s="503">
        <f t="shared" si="99"/>
        <v>0</v>
      </c>
      <c r="Y377" s="604"/>
      <c r="Z377" s="605"/>
      <c r="AA377" s="605"/>
      <c r="AB377" s="605"/>
      <c r="AC377" s="605"/>
      <c r="AD377" s="480"/>
      <c r="AE377" s="503">
        <f t="shared" si="103"/>
        <v>0</v>
      </c>
    </row>
    <row r="378" spans="2:31" s="496" customFormat="1" ht="15" customHeight="1">
      <c r="B378" s="112" t="s">
        <v>44</v>
      </c>
      <c r="C378" s="108" t="s">
        <v>756</v>
      </c>
      <c r="D378" s="493"/>
      <c r="E378" s="494"/>
      <c r="F378" s="681"/>
      <c r="G378" s="108" t="s">
        <v>7</v>
      </c>
      <c r="H378" s="108"/>
      <c r="I378" s="109" t="s">
        <v>31</v>
      </c>
      <c r="J378" s="504"/>
      <c r="K378" s="150"/>
      <c r="L378" s="150"/>
      <c r="M378" s="150"/>
      <c r="N378" s="150"/>
      <c r="O378" s="150"/>
      <c r="P378" s="508">
        <f t="shared" si="102"/>
        <v>0</v>
      </c>
      <c r="Q378" s="606"/>
      <c r="R378" s="150"/>
      <c r="S378" s="283">
        <v>0.6</v>
      </c>
      <c r="T378" s="225"/>
      <c r="U378" s="606"/>
      <c r="V378" s="477"/>
      <c r="W378" s="502">
        <f t="shared" si="98"/>
        <v>0.6</v>
      </c>
      <c r="X378" s="502">
        <f t="shared" si="99"/>
        <v>0.6</v>
      </c>
      <c r="Y378" s="504"/>
      <c r="Z378" s="606"/>
      <c r="AA378" s="606"/>
      <c r="AB378" s="606"/>
      <c r="AC378" s="606"/>
      <c r="AD378" s="477"/>
      <c r="AE378" s="502">
        <f t="shared" si="103"/>
        <v>0</v>
      </c>
    </row>
    <row r="379" spans="2:31" s="496" customFormat="1" ht="15" customHeight="1">
      <c r="B379" s="112" t="s">
        <v>44</v>
      </c>
      <c r="C379" s="84" t="s">
        <v>755</v>
      </c>
      <c r="D379" s="493"/>
      <c r="E379" s="494"/>
      <c r="F379" s="681"/>
      <c r="G379" s="84" t="s">
        <v>7</v>
      </c>
      <c r="H379" s="84"/>
      <c r="I379" s="92" t="s">
        <v>171</v>
      </c>
      <c r="J379" s="473"/>
      <c r="K379" s="149"/>
      <c r="L379" s="149"/>
      <c r="M379" s="149"/>
      <c r="N379" s="149"/>
      <c r="O379" s="149"/>
      <c r="P379" s="501">
        <f t="shared" ref="P379" si="104">SUM(J379:O379)</f>
        <v>0</v>
      </c>
      <c r="Q379" s="531"/>
      <c r="R379" s="149"/>
      <c r="S379" s="274">
        <v>0.6</v>
      </c>
      <c r="T379" s="171"/>
      <c r="U379" s="531"/>
      <c r="V379" s="490"/>
      <c r="W379" s="501">
        <f t="shared" si="98"/>
        <v>0.6</v>
      </c>
      <c r="X379" s="501">
        <f t="shared" si="99"/>
        <v>0.6</v>
      </c>
      <c r="Y379" s="473"/>
      <c r="Z379" s="531"/>
      <c r="AA379" s="531"/>
      <c r="AB379" s="531"/>
      <c r="AC379" s="531"/>
      <c r="AD379" s="490"/>
      <c r="AE379" s="501">
        <f t="shared" ref="AE379" si="105">SUM(Y379:AD379)</f>
        <v>0</v>
      </c>
    </row>
    <row r="380" spans="2:31" s="496" customFormat="1" ht="15" customHeight="1">
      <c r="B380" s="112" t="s">
        <v>44</v>
      </c>
      <c r="C380" s="84" t="s">
        <v>755</v>
      </c>
      <c r="D380" s="493"/>
      <c r="E380" s="494"/>
      <c r="F380" s="681"/>
      <c r="G380" s="84" t="s">
        <v>7</v>
      </c>
      <c r="H380" s="84"/>
      <c r="I380" s="92" t="s">
        <v>146</v>
      </c>
      <c r="J380" s="473"/>
      <c r="K380" s="149"/>
      <c r="L380" s="149"/>
      <c r="M380" s="149"/>
      <c r="N380" s="149"/>
      <c r="O380" s="149"/>
      <c r="P380" s="501">
        <f t="shared" si="102"/>
        <v>0</v>
      </c>
      <c r="Q380" s="531"/>
      <c r="R380" s="149"/>
      <c r="S380" s="274">
        <v>1</v>
      </c>
      <c r="T380" s="171"/>
      <c r="U380" s="531"/>
      <c r="V380" s="490"/>
      <c r="W380" s="501">
        <f t="shared" si="98"/>
        <v>1</v>
      </c>
      <c r="X380" s="501">
        <f t="shared" si="99"/>
        <v>1</v>
      </c>
      <c r="Y380" s="473"/>
      <c r="Z380" s="531"/>
      <c r="AA380" s="531"/>
      <c r="AB380" s="531"/>
      <c r="AC380" s="531"/>
      <c r="AD380" s="490"/>
      <c r="AE380" s="501">
        <f t="shared" si="103"/>
        <v>0</v>
      </c>
    </row>
    <row r="381" spans="2:31" s="496" customFormat="1" ht="15" customHeight="1">
      <c r="B381" s="495" t="s">
        <v>44</v>
      </c>
      <c r="C381" s="84" t="s">
        <v>755</v>
      </c>
      <c r="D381" s="493"/>
      <c r="E381" s="96"/>
      <c r="F381" s="684"/>
      <c r="G381" s="84" t="s">
        <v>8</v>
      </c>
      <c r="H381" s="84" t="s">
        <v>292</v>
      </c>
      <c r="I381" s="92" t="s">
        <v>295</v>
      </c>
      <c r="J381" s="473"/>
      <c r="K381" s="149"/>
      <c r="L381" s="149"/>
      <c r="M381" s="149"/>
      <c r="N381" s="149"/>
      <c r="O381" s="149"/>
      <c r="P381" s="501">
        <f t="shared" si="102"/>
        <v>0</v>
      </c>
      <c r="Q381" s="531"/>
      <c r="R381" s="149"/>
      <c r="S381" s="631">
        <v>1</v>
      </c>
      <c r="T381" s="171"/>
      <c r="U381" s="531"/>
      <c r="V381" s="490"/>
      <c r="W381" s="501">
        <f t="shared" si="98"/>
        <v>1</v>
      </c>
      <c r="X381" s="501">
        <f t="shared" si="99"/>
        <v>1</v>
      </c>
      <c r="Y381" s="473"/>
      <c r="Z381" s="531"/>
      <c r="AA381" s="531"/>
      <c r="AB381" s="531"/>
      <c r="AC381" s="531"/>
      <c r="AD381" s="490"/>
      <c r="AE381" s="501">
        <f t="shared" si="103"/>
        <v>0</v>
      </c>
    </row>
    <row r="382" spans="2:31" s="496" customFormat="1" ht="15" customHeight="1">
      <c r="B382" s="495" t="s">
        <v>44</v>
      </c>
      <c r="C382" s="84" t="s">
        <v>755</v>
      </c>
      <c r="D382" s="493"/>
      <c r="E382" s="96"/>
      <c r="F382" s="684"/>
      <c r="G382" s="84" t="s">
        <v>8</v>
      </c>
      <c r="H382" s="84" t="s">
        <v>292</v>
      </c>
      <c r="I382" s="92" t="s">
        <v>706</v>
      </c>
      <c r="J382" s="473"/>
      <c r="K382" s="149"/>
      <c r="L382" s="149"/>
      <c r="M382" s="149"/>
      <c r="N382" s="149"/>
      <c r="O382" s="149"/>
      <c r="P382" s="501">
        <f>SUM(J382:O382)</f>
        <v>0</v>
      </c>
      <c r="Q382" s="531"/>
      <c r="R382" s="149"/>
      <c r="S382" s="631">
        <v>1</v>
      </c>
      <c r="T382" s="171"/>
      <c r="U382" s="531"/>
      <c r="V382" s="490"/>
      <c r="W382" s="501">
        <f t="shared" si="98"/>
        <v>1</v>
      </c>
      <c r="X382" s="501">
        <f t="shared" si="99"/>
        <v>1</v>
      </c>
      <c r="Y382" s="473"/>
      <c r="Z382" s="531"/>
      <c r="AA382" s="531"/>
      <c r="AB382" s="531"/>
      <c r="AC382" s="531"/>
      <c r="AD382" s="490"/>
      <c r="AE382" s="501">
        <f>SUM(Y382:AD382)</f>
        <v>0</v>
      </c>
    </row>
    <row r="383" spans="2:31" s="496" customFormat="1" ht="15" customHeight="1">
      <c r="B383" s="495" t="s">
        <v>44</v>
      </c>
      <c r="C383" s="84" t="s">
        <v>755</v>
      </c>
      <c r="D383" s="493"/>
      <c r="E383" s="96"/>
      <c r="F383" s="684"/>
      <c r="G383" s="84" t="s">
        <v>8</v>
      </c>
      <c r="H383" s="84" t="s">
        <v>292</v>
      </c>
      <c r="I383" s="92" t="s">
        <v>717</v>
      </c>
      <c r="J383" s="473"/>
      <c r="K383" s="149"/>
      <c r="L383" s="149"/>
      <c r="M383" s="149"/>
      <c r="N383" s="149"/>
      <c r="O383" s="149"/>
      <c r="P383" s="501">
        <f>SUM(J383:O383)</f>
        <v>0</v>
      </c>
      <c r="Q383" s="531"/>
      <c r="R383" s="149"/>
      <c r="S383" s="631">
        <v>1</v>
      </c>
      <c r="T383" s="171"/>
      <c r="U383" s="308"/>
      <c r="V383" s="490"/>
      <c r="W383" s="501">
        <f t="shared" si="98"/>
        <v>1</v>
      </c>
      <c r="X383" s="501">
        <f t="shared" si="99"/>
        <v>1</v>
      </c>
      <c r="Y383" s="473"/>
      <c r="Z383" s="531"/>
      <c r="AA383" s="531"/>
      <c r="AB383" s="531"/>
      <c r="AC383" s="531"/>
      <c r="AD383" s="490"/>
      <c r="AE383" s="501">
        <f>SUM(Y383:AD383)</f>
        <v>0</v>
      </c>
    </row>
    <row r="384" spans="2:31" s="496" customFormat="1" ht="15" customHeight="1">
      <c r="B384" s="495" t="s">
        <v>44</v>
      </c>
      <c r="C384" s="84" t="s">
        <v>755</v>
      </c>
      <c r="D384" s="493"/>
      <c r="E384" s="96"/>
      <c r="F384" s="684"/>
      <c r="G384" s="84" t="s">
        <v>8</v>
      </c>
      <c r="H384" s="84" t="s">
        <v>292</v>
      </c>
      <c r="I384" s="92" t="s">
        <v>387</v>
      </c>
      <c r="J384" s="473"/>
      <c r="K384" s="149"/>
      <c r="L384" s="149"/>
      <c r="M384" s="149"/>
      <c r="N384" s="149"/>
      <c r="O384" s="149"/>
      <c r="P384" s="501">
        <f t="shared" ref="P384:P394" si="106">SUM(J384:O384)</f>
        <v>0</v>
      </c>
      <c r="Q384" s="531"/>
      <c r="R384" s="149"/>
      <c r="S384" s="631">
        <v>1</v>
      </c>
      <c r="T384" s="171"/>
      <c r="U384" s="531"/>
      <c r="V384" s="490"/>
      <c r="W384" s="501">
        <f t="shared" si="98"/>
        <v>1</v>
      </c>
      <c r="X384" s="501">
        <f t="shared" si="99"/>
        <v>1</v>
      </c>
      <c r="Y384" s="473"/>
      <c r="Z384" s="531"/>
      <c r="AA384" s="531"/>
      <c r="AB384" s="531"/>
      <c r="AC384" s="531"/>
      <c r="AD384" s="490"/>
      <c r="AE384" s="501">
        <f t="shared" ref="AE384" si="107">SUM(Y384:AD384)</f>
        <v>0</v>
      </c>
    </row>
    <row r="385" spans="2:31" s="496" customFormat="1" ht="15" customHeight="1">
      <c r="B385" s="495" t="s">
        <v>44</v>
      </c>
      <c r="C385" s="84" t="s">
        <v>755</v>
      </c>
      <c r="D385" s="493"/>
      <c r="E385" s="96"/>
      <c r="F385" s="684"/>
      <c r="G385" s="84" t="s">
        <v>8</v>
      </c>
      <c r="H385" s="84" t="s">
        <v>292</v>
      </c>
      <c r="I385" s="92" t="s">
        <v>754</v>
      </c>
      <c r="J385" s="473"/>
      <c r="K385" s="149"/>
      <c r="L385" s="149"/>
      <c r="M385" s="149"/>
      <c r="N385" s="149"/>
      <c r="O385" s="149"/>
      <c r="P385" s="501">
        <f t="shared" si="106"/>
        <v>0</v>
      </c>
      <c r="Q385" s="531"/>
      <c r="R385" s="149"/>
      <c r="S385" s="631">
        <v>1</v>
      </c>
      <c r="T385" s="171"/>
      <c r="U385" s="531"/>
      <c r="V385" s="490"/>
      <c r="W385" s="501">
        <f t="shared" si="98"/>
        <v>1</v>
      </c>
      <c r="X385" s="501">
        <f t="shared" si="99"/>
        <v>1</v>
      </c>
      <c r="Y385" s="473"/>
      <c r="Z385" s="531"/>
      <c r="AA385" s="531"/>
      <c r="AB385" s="531"/>
      <c r="AC385" s="531"/>
      <c r="AD385" s="490"/>
      <c r="AE385" s="501">
        <f t="shared" ref="AE385:AE394" si="108">SUM(Y385:AD385)</f>
        <v>0</v>
      </c>
    </row>
    <row r="386" spans="2:31" s="496" customFormat="1" ht="15" customHeight="1">
      <c r="B386" s="112" t="s">
        <v>44</v>
      </c>
      <c r="C386" s="84" t="s">
        <v>755</v>
      </c>
      <c r="D386" s="493"/>
      <c r="E386" s="494"/>
      <c r="F386" s="681"/>
      <c r="G386" s="84" t="s">
        <v>8</v>
      </c>
      <c r="H386" s="84" t="s">
        <v>705</v>
      </c>
      <c r="I386" s="92" t="s">
        <v>747</v>
      </c>
      <c r="J386" s="473"/>
      <c r="K386" s="149"/>
      <c r="L386" s="149"/>
      <c r="M386" s="149"/>
      <c r="N386" s="149"/>
      <c r="O386" s="149"/>
      <c r="P386" s="501">
        <f t="shared" si="106"/>
        <v>0</v>
      </c>
      <c r="Q386" s="531"/>
      <c r="R386" s="149"/>
      <c r="S386" s="631">
        <v>1</v>
      </c>
      <c r="T386" s="171"/>
      <c r="U386" s="531"/>
      <c r="V386" s="490"/>
      <c r="W386" s="501">
        <f t="shared" si="98"/>
        <v>1</v>
      </c>
      <c r="X386" s="501">
        <f t="shared" si="99"/>
        <v>1</v>
      </c>
      <c r="Y386" s="473"/>
      <c r="Z386" s="531"/>
      <c r="AA386" s="531"/>
      <c r="AB386" s="531"/>
      <c r="AC386" s="531"/>
      <c r="AD386" s="490"/>
      <c r="AE386" s="501">
        <f t="shared" si="108"/>
        <v>0</v>
      </c>
    </row>
    <row r="387" spans="2:31" s="496" customFormat="1" ht="15" customHeight="1">
      <c r="B387" s="112" t="s">
        <v>44</v>
      </c>
      <c r="C387" s="84" t="s">
        <v>755</v>
      </c>
      <c r="D387" s="493"/>
      <c r="E387" s="494"/>
      <c r="F387" s="681"/>
      <c r="G387" s="84" t="s">
        <v>8</v>
      </c>
      <c r="H387" s="84" t="s">
        <v>428</v>
      </c>
      <c r="I387" s="92" t="s">
        <v>88</v>
      </c>
      <c r="J387" s="473"/>
      <c r="K387" s="149"/>
      <c r="L387" s="149"/>
      <c r="M387" s="149"/>
      <c r="N387" s="149"/>
      <c r="O387" s="149"/>
      <c r="P387" s="501">
        <f t="shared" si="106"/>
        <v>0</v>
      </c>
      <c r="Q387" s="531"/>
      <c r="R387" s="149"/>
      <c r="S387" s="631">
        <v>1</v>
      </c>
      <c r="T387" s="171"/>
      <c r="U387" s="531"/>
      <c r="V387" s="490"/>
      <c r="W387" s="501">
        <f t="shared" si="98"/>
        <v>1</v>
      </c>
      <c r="X387" s="501">
        <f t="shared" si="99"/>
        <v>1</v>
      </c>
      <c r="Y387" s="473"/>
      <c r="Z387" s="531"/>
      <c r="AA387" s="531"/>
      <c r="AB387" s="531"/>
      <c r="AC387" s="531"/>
      <c r="AD387" s="490"/>
      <c r="AE387" s="501">
        <f t="shared" ref="AE387" si="109">SUM(Y387:AD387)</f>
        <v>0</v>
      </c>
    </row>
    <row r="388" spans="2:31" s="496" customFormat="1" ht="15" customHeight="1">
      <c r="B388" s="112" t="s">
        <v>44</v>
      </c>
      <c r="C388" s="84" t="s">
        <v>755</v>
      </c>
      <c r="D388" s="493"/>
      <c r="E388" s="494"/>
      <c r="F388" s="681"/>
      <c r="G388" s="84" t="s">
        <v>8</v>
      </c>
      <c r="H388" s="84" t="s">
        <v>271</v>
      </c>
      <c r="I388" s="92" t="s">
        <v>750</v>
      </c>
      <c r="J388" s="473"/>
      <c r="K388" s="149"/>
      <c r="L388" s="149"/>
      <c r="M388" s="149"/>
      <c r="N388" s="149"/>
      <c r="O388" s="149"/>
      <c r="P388" s="501">
        <f t="shared" si="106"/>
        <v>0</v>
      </c>
      <c r="Q388" s="531"/>
      <c r="R388" s="149"/>
      <c r="S388" s="631">
        <v>1</v>
      </c>
      <c r="T388" s="171"/>
      <c r="U388" s="531"/>
      <c r="V388" s="490"/>
      <c r="W388" s="501">
        <f t="shared" si="98"/>
        <v>1</v>
      </c>
      <c r="X388" s="501">
        <f t="shared" si="99"/>
        <v>1</v>
      </c>
      <c r="Y388" s="473"/>
      <c r="Z388" s="531"/>
      <c r="AA388" s="531"/>
      <c r="AB388" s="531"/>
      <c r="AC388" s="531"/>
      <c r="AD388" s="490"/>
      <c r="AE388" s="501">
        <f t="shared" si="108"/>
        <v>0</v>
      </c>
    </row>
    <row r="389" spans="2:31" s="496" customFormat="1" ht="15" customHeight="1">
      <c r="B389" s="112" t="s">
        <v>44</v>
      </c>
      <c r="C389" s="84" t="s">
        <v>755</v>
      </c>
      <c r="D389" s="493"/>
      <c r="E389" s="494"/>
      <c r="F389" s="681"/>
      <c r="G389" s="84" t="s">
        <v>8</v>
      </c>
      <c r="H389" s="84" t="s">
        <v>271</v>
      </c>
      <c r="I389" s="92" t="s">
        <v>751</v>
      </c>
      <c r="J389" s="473"/>
      <c r="K389" s="149"/>
      <c r="L389" s="149"/>
      <c r="M389" s="149"/>
      <c r="N389" s="149"/>
      <c r="O389" s="149"/>
      <c r="P389" s="501">
        <f t="shared" si="106"/>
        <v>0</v>
      </c>
      <c r="Q389" s="531"/>
      <c r="R389" s="149"/>
      <c r="S389" s="631">
        <v>1</v>
      </c>
      <c r="T389" s="171"/>
      <c r="U389" s="531"/>
      <c r="V389" s="490"/>
      <c r="W389" s="501">
        <f t="shared" si="98"/>
        <v>1</v>
      </c>
      <c r="X389" s="501">
        <f t="shared" si="99"/>
        <v>1</v>
      </c>
      <c r="Y389" s="473"/>
      <c r="Z389" s="531"/>
      <c r="AA389" s="531"/>
      <c r="AB389" s="531"/>
      <c r="AC389" s="531"/>
      <c r="AD389" s="490"/>
      <c r="AE389" s="501">
        <f t="shared" ref="AE389:AE390" si="110">SUM(Y389:AD389)</f>
        <v>0</v>
      </c>
    </row>
    <row r="390" spans="2:31" s="496" customFormat="1" ht="15" customHeight="1">
      <c r="B390" s="112" t="s">
        <v>44</v>
      </c>
      <c r="C390" s="84" t="s">
        <v>755</v>
      </c>
      <c r="D390" s="493"/>
      <c r="E390" s="494"/>
      <c r="F390" s="681"/>
      <c r="G390" s="84" t="s">
        <v>8</v>
      </c>
      <c r="H390" s="84" t="s">
        <v>339</v>
      </c>
      <c r="I390" s="92" t="s">
        <v>760</v>
      </c>
      <c r="J390" s="473"/>
      <c r="K390" s="149"/>
      <c r="L390" s="149"/>
      <c r="M390" s="149"/>
      <c r="N390" s="149"/>
      <c r="O390" s="149"/>
      <c r="P390" s="501">
        <f t="shared" si="106"/>
        <v>0</v>
      </c>
      <c r="Q390" s="531"/>
      <c r="R390" s="149"/>
      <c r="S390" s="631">
        <v>1</v>
      </c>
      <c r="T390" s="171"/>
      <c r="U390" s="531"/>
      <c r="V390" s="490"/>
      <c r="W390" s="501">
        <f t="shared" si="98"/>
        <v>1</v>
      </c>
      <c r="X390" s="501">
        <f t="shared" si="99"/>
        <v>1</v>
      </c>
      <c r="Y390" s="473"/>
      <c r="Z390" s="531"/>
      <c r="AA390" s="531"/>
      <c r="AB390" s="531"/>
      <c r="AC390" s="531"/>
      <c r="AD390" s="490"/>
      <c r="AE390" s="501">
        <f t="shared" si="110"/>
        <v>0</v>
      </c>
    </row>
    <row r="391" spans="2:31" s="496" customFormat="1" ht="15" customHeight="1">
      <c r="B391" s="112" t="s">
        <v>44</v>
      </c>
      <c r="C391" s="84" t="s">
        <v>755</v>
      </c>
      <c r="D391" s="493"/>
      <c r="E391" s="494"/>
      <c r="F391" s="681"/>
      <c r="G391" s="84" t="s">
        <v>8</v>
      </c>
      <c r="H391" s="84" t="s">
        <v>253</v>
      </c>
      <c r="I391" s="92" t="s">
        <v>123</v>
      </c>
      <c r="J391" s="473"/>
      <c r="K391" s="149"/>
      <c r="L391" s="149"/>
      <c r="M391" s="149"/>
      <c r="N391" s="149"/>
      <c r="O391" s="149"/>
      <c r="P391" s="501">
        <f>SUM(J391:O391)</f>
        <v>0</v>
      </c>
      <c r="Q391" s="531"/>
      <c r="R391" s="149"/>
      <c r="S391" s="631">
        <v>1</v>
      </c>
      <c r="T391" s="171"/>
      <c r="U391" s="531"/>
      <c r="V391" s="490"/>
      <c r="W391" s="501">
        <f>SUM(Q391:V391)</f>
        <v>1</v>
      </c>
      <c r="X391" s="501">
        <f>SUM(P391,W391)</f>
        <v>1</v>
      </c>
      <c r="Y391" s="473"/>
      <c r="Z391" s="531"/>
      <c r="AA391" s="531"/>
      <c r="AB391" s="531"/>
      <c r="AC391" s="531"/>
      <c r="AD391" s="490"/>
      <c r="AE391" s="501">
        <f>SUM(Y391:AD391)</f>
        <v>0</v>
      </c>
    </row>
    <row r="392" spans="2:31" s="496" customFormat="1" ht="15" customHeight="1">
      <c r="B392" s="112" t="s">
        <v>44</v>
      </c>
      <c r="C392" s="84" t="s">
        <v>755</v>
      </c>
      <c r="D392" s="493"/>
      <c r="E392" s="494"/>
      <c r="F392" s="681"/>
      <c r="G392" s="84" t="s">
        <v>8</v>
      </c>
      <c r="H392" s="84" t="s">
        <v>292</v>
      </c>
      <c r="I392" s="92" t="s">
        <v>296</v>
      </c>
      <c r="J392" s="473"/>
      <c r="K392" s="149"/>
      <c r="L392" s="149"/>
      <c r="M392" s="149"/>
      <c r="N392" s="149"/>
      <c r="O392" s="149"/>
      <c r="P392" s="501">
        <f t="shared" si="106"/>
        <v>0</v>
      </c>
      <c r="Q392" s="531"/>
      <c r="R392" s="149"/>
      <c r="S392" s="631">
        <v>1</v>
      </c>
      <c r="T392" s="171"/>
      <c r="U392" s="531"/>
      <c r="V392" s="490"/>
      <c r="W392" s="501">
        <f t="shared" si="98"/>
        <v>1</v>
      </c>
      <c r="X392" s="501">
        <f t="shared" si="99"/>
        <v>1</v>
      </c>
      <c r="Y392" s="473"/>
      <c r="Z392" s="531"/>
      <c r="AA392" s="531"/>
      <c r="AB392" s="531"/>
      <c r="AC392" s="531"/>
      <c r="AD392" s="490"/>
      <c r="AE392" s="501">
        <f t="shared" si="108"/>
        <v>0</v>
      </c>
    </row>
    <row r="393" spans="2:31" s="496" customFormat="1" ht="15" customHeight="1">
      <c r="B393" s="495" t="s">
        <v>44</v>
      </c>
      <c r="C393" s="84" t="s">
        <v>755</v>
      </c>
      <c r="D393" s="493"/>
      <c r="E393" s="96"/>
      <c r="F393" s="684"/>
      <c r="G393" s="84" t="s">
        <v>8</v>
      </c>
      <c r="H393" s="84" t="s">
        <v>292</v>
      </c>
      <c r="I393" s="92" t="s">
        <v>707</v>
      </c>
      <c r="J393" s="473"/>
      <c r="K393" s="149"/>
      <c r="L393" s="149"/>
      <c r="M393" s="149"/>
      <c r="N393" s="149"/>
      <c r="O393" s="149"/>
      <c r="P393" s="501">
        <f t="shared" si="106"/>
        <v>0</v>
      </c>
      <c r="Q393" s="531"/>
      <c r="R393" s="149"/>
      <c r="S393" s="631">
        <v>1</v>
      </c>
      <c r="T393" s="171"/>
      <c r="U393" s="531"/>
      <c r="V393" s="490"/>
      <c r="W393" s="501">
        <f t="shared" si="98"/>
        <v>1</v>
      </c>
      <c r="X393" s="501">
        <f t="shared" si="99"/>
        <v>1</v>
      </c>
      <c r="Y393" s="473"/>
      <c r="Z393" s="531"/>
      <c r="AA393" s="531"/>
      <c r="AB393" s="531"/>
      <c r="AC393" s="531"/>
      <c r="AD393" s="490"/>
      <c r="AE393" s="501">
        <f t="shared" si="108"/>
        <v>0</v>
      </c>
    </row>
    <row r="394" spans="2:31" s="496" customFormat="1" ht="15" customHeight="1">
      <c r="B394" s="495" t="s">
        <v>44</v>
      </c>
      <c r="C394" s="84" t="s">
        <v>755</v>
      </c>
      <c r="D394" s="493"/>
      <c r="E394" s="96"/>
      <c r="F394" s="684"/>
      <c r="G394" s="84" t="s">
        <v>8</v>
      </c>
      <c r="H394" s="84" t="s">
        <v>339</v>
      </c>
      <c r="I394" s="446" t="s">
        <v>183</v>
      </c>
      <c r="J394" s="473"/>
      <c r="K394" s="149"/>
      <c r="L394" s="149"/>
      <c r="M394" s="149"/>
      <c r="N394" s="149"/>
      <c r="O394" s="149"/>
      <c r="P394" s="501">
        <f t="shared" si="106"/>
        <v>0</v>
      </c>
      <c r="Q394" s="531"/>
      <c r="R394" s="149"/>
      <c r="S394" s="631">
        <v>1</v>
      </c>
      <c r="T394" s="171"/>
      <c r="U394" s="531"/>
      <c r="V394" s="490"/>
      <c r="W394" s="501">
        <f t="shared" si="98"/>
        <v>1</v>
      </c>
      <c r="X394" s="501">
        <f t="shared" si="99"/>
        <v>1</v>
      </c>
      <c r="Y394" s="473"/>
      <c r="Z394" s="531"/>
      <c r="AA394" s="531"/>
      <c r="AB394" s="531"/>
      <c r="AC394" s="531"/>
      <c r="AD394" s="490"/>
      <c r="AE394" s="501">
        <f t="shared" si="108"/>
        <v>0</v>
      </c>
    </row>
    <row r="395" spans="2:31" s="496" customFormat="1" ht="15" customHeight="1">
      <c r="B395" s="112" t="s">
        <v>44</v>
      </c>
      <c r="C395" s="84" t="s">
        <v>755</v>
      </c>
      <c r="D395" s="493"/>
      <c r="E395" s="494"/>
      <c r="F395" s="681"/>
      <c r="G395" s="84" t="s">
        <v>8</v>
      </c>
      <c r="H395" s="84" t="s">
        <v>339</v>
      </c>
      <c r="I395" s="92" t="s">
        <v>311</v>
      </c>
      <c r="J395" s="473"/>
      <c r="K395" s="149"/>
      <c r="L395" s="149"/>
      <c r="M395" s="149"/>
      <c r="N395" s="149"/>
      <c r="O395" s="149"/>
      <c r="P395" s="501">
        <f>SUM(J395:O395)</f>
        <v>0</v>
      </c>
      <c r="Q395" s="531"/>
      <c r="R395" s="149"/>
      <c r="S395" s="631">
        <v>1</v>
      </c>
      <c r="T395" s="171"/>
      <c r="U395" s="531"/>
      <c r="V395" s="490"/>
      <c r="W395" s="501">
        <f t="shared" si="98"/>
        <v>1</v>
      </c>
      <c r="X395" s="501">
        <f t="shared" si="99"/>
        <v>1</v>
      </c>
      <c r="Y395" s="473"/>
      <c r="Z395" s="531"/>
      <c r="AA395" s="531"/>
      <c r="AB395" s="531"/>
      <c r="AC395" s="531"/>
      <c r="AD395" s="490"/>
      <c r="AE395" s="501">
        <f>SUM(Y395:AD395)</f>
        <v>0</v>
      </c>
    </row>
    <row r="396" spans="2:31" s="496" customFormat="1" ht="15" customHeight="1">
      <c r="B396" s="495" t="s">
        <v>44</v>
      </c>
      <c r="C396" s="84" t="s">
        <v>755</v>
      </c>
      <c r="D396" s="493"/>
      <c r="E396" s="96"/>
      <c r="F396" s="684"/>
      <c r="G396" s="84" t="s">
        <v>8</v>
      </c>
      <c r="H396" s="84" t="s">
        <v>339</v>
      </c>
      <c r="I396" s="92" t="s">
        <v>752</v>
      </c>
      <c r="J396" s="473"/>
      <c r="K396" s="149"/>
      <c r="L396" s="149"/>
      <c r="M396" s="149"/>
      <c r="N396" s="149"/>
      <c r="O396" s="149"/>
      <c r="P396" s="501">
        <f t="shared" ref="P396:P397" si="111">SUM(J396:O396)</f>
        <v>0</v>
      </c>
      <c r="Q396" s="531"/>
      <c r="R396" s="149"/>
      <c r="S396" s="631">
        <v>1</v>
      </c>
      <c r="T396" s="171"/>
      <c r="U396" s="531"/>
      <c r="V396" s="490"/>
      <c r="W396" s="501">
        <f t="shared" si="98"/>
        <v>1</v>
      </c>
      <c r="X396" s="501">
        <f t="shared" si="99"/>
        <v>1</v>
      </c>
      <c r="Y396" s="473"/>
      <c r="Z396" s="531"/>
      <c r="AA396" s="531"/>
      <c r="AB396" s="531"/>
      <c r="AC396" s="531"/>
      <c r="AD396" s="490"/>
      <c r="AE396" s="501">
        <f t="shared" ref="AE396:AE400" si="112">SUM(Y396:AD396)</f>
        <v>0</v>
      </c>
    </row>
    <row r="397" spans="2:31" s="496" customFormat="1" ht="15" customHeight="1" thickBot="1">
      <c r="B397" s="112" t="s">
        <v>44</v>
      </c>
      <c r="C397" s="511" t="s">
        <v>755</v>
      </c>
      <c r="D397" s="493"/>
      <c r="E397" s="96"/>
      <c r="F397" s="684"/>
      <c r="G397" s="511" t="s">
        <v>8</v>
      </c>
      <c r="H397" s="511"/>
      <c r="I397" s="500" t="s">
        <v>114</v>
      </c>
      <c r="J397" s="604"/>
      <c r="K397" s="151"/>
      <c r="L397" s="151"/>
      <c r="M397" s="151"/>
      <c r="N397" s="151"/>
      <c r="O397" s="480"/>
      <c r="P397" s="503">
        <f t="shared" si="111"/>
        <v>0</v>
      </c>
      <c r="Q397" s="604"/>
      <c r="R397" s="151"/>
      <c r="S397" s="272"/>
      <c r="T397" s="220"/>
      <c r="U397" s="216"/>
      <c r="V397" s="227"/>
      <c r="W397" s="121">
        <f t="shared" si="98"/>
        <v>0</v>
      </c>
      <c r="X397" s="121">
        <f t="shared" si="99"/>
        <v>0</v>
      </c>
      <c r="Y397" s="208"/>
      <c r="Z397" s="605"/>
      <c r="AA397" s="605"/>
      <c r="AB397" s="605"/>
      <c r="AC397" s="605"/>
      <c r="AD397" s="480"/>
      <c r="AE397" s="503">
        <f t="shared" si="112"/>
        <v>0</v>
      </c>
    </row>
    <row r="398" spans="2:31" s="496" customFormat="1" ht="15" customHeight="1">
      <c r="B398" s="112" t="s">
        <v>44</v>
      </c>
      <c r="C398" s="108" t="s">
        <v>712</v>
      </c>
      <c r="D398" s="493"/>
      <c r="E398" s="494"/>
      <c r="F398" s="681"/>
      <c r="G398" s="84" t="s">
        <v>7</v>
      </c>
      <c r="H398" s="84"/>
      <c r="I398" s="92" t="s">
        <v>31</v>
      </c>
      <c r="J398" s="504"/>
      <c r="K398" s="150"/>
      <c r="L398" s="150"/>
      <c r="M398" s="150"/>
      <c r="N398" s="150"/>
      <c r="O398" s="477"/>
      <c r="P398" s="160">
        <f t="shared" si="102"/>
        <v>0</v>
      </c>
      <c r="Q398" s="363"/>
      <c r="R398" s="150"/>
      <c r="S398" s="303"/>
      <c r="T398" s="671">
        <v>0.5</v>
      </c>
      <c r="U398" s="671">
        <v>0.5</v>
      </c>
      <c r="V398" s="858">
        <v>0.5</v>
      </c>
      <c r="W398" s="115">
        <f t="shared" si="98"/>
        <v>1.5</v>
      </c>
      <c r="X398" s="115">
        <f t="shared" si="99"/>
        <v>1.5</v>
      </c>
      <c r="Y398" s="860">
        <v>0.5</v>
      </c>
      <c r="Z398" s="171"/>
      <c r="AA398" s="531"/>
      <c r="AB398" s="531"/>
      <c r="AC398" s="531"/>
      <c r="AD398" s="490"/>
      <c r="AE398" s="501">
        <f t="shared" si="112"/>
        <v>0.5</v>
      </c>
    </row>
    <row r="399" spans="2:31" s="496" customFormat="1" ht="15" customHeight="1">
      <c r="B399" s="112" t="s">
        <v>44</v>
      </c>
      <c r="C399" s="84" t="s">
        <v>711</v>
      </c>
      <c r="D399" s="493"/>
      <c r="E399" s="494"/>
      <c r="F399" s="681"/>
      <c r="G399" s="84" t="s">
        <v>7</v>
      </c>
      <c r="H399" s="84"/>
      <c r="I399" s="92" t="s">
        <v>759</v>
      </c>
      <c r="J399" s="473"/>
      <c r="K399" s="149"/>
      <c r="L399" s="149"/>
      <c r="M399" s="149"/>
      <c r="N399" s="448"/>
      <c r="O399" s="490"/>
      <c r="P399" s="160">
        <f t="shared" si="102"/>
        <v>0</v>
      </c>
      <c r="Q399" s="353"/>
      <c r="R399" s="149"/>
      <c r="S399" s="256"/>
      <c r="T399" s="491">
        <v>0.55000000000000004</v>
      </c>
      <c r="U399" s="491">
        <v>0.55000000000000004</v>
      </c>
      <c r="V399" s="859">
        <v>0.55000000000000004</v>
      </c>
      <c r="W399" s="501">
        <f t="shared" si="98"/>
        <v>1.6500000000000001</v>
      </c>
      <c r="X399" s="501">
        <f t="shared" si="99"/>
        <v>1.6500000000000001</v>
      </c>
      <c r="Y399" s="861">
        <v>0.55000000000000004</v>
      </c>
      <c r="Z399" s="171"/>
      <c r="AA399" s="531"/>
      <c r="AB399" s="531"/>
      <c r="AC399" s="531"/>
      <c r="AD399" s="490"/>
      <c r="AE399" s="501">
        <f t="shared" ref="AE399" si="113">SUM(Y399:AD399)</f>
        <v>0.55000000000000004</v>
      </c>
    </row>
    <row r="400" spans="2:31" s="496" customFormat="1" ht="15" customHeight="1">
      <c r="B400" s="112" t="s">
        <v>44</v>
      </c>
      <c r="C400" s="84" t="s">
        <v>711</v>
      </c>
      <c r="D400" s="493"/>
      <c r="E400" s="494"/>
      <c r="F400" s="681"/>
      <c r="G400" s="84" t="s">
        <v>7</v>
      </c>
      <c r="H400" s="84"/>
      <c r="I400" s="92" t="s">
        <v>146</v>
      </c>
      <c r="J400" s="473"/>
      <c r="K400" s="149"/>
      <c r="L400" s="149"/>
      <c r="M400" s="149"/>
      <c r="N400" s="448"/>
      <c r="O400" s="490"/>
      <c r="P400" s="160">
        <f t="shared" si="102"/>
        <v>0</v>
      </c>
      <c r="Q400" s="353"/>
      <c r="R400" s="149"/>
      <c r="S400" s="256"/>
      <c r="T400" s="491">
        <v>1</v>
      </c>
      <c r="U400" s="491">
        <v>1</v>
      </c>
      <c r="V400" s="859">
        <v>0.9</v>
      </c>
      <c r="W400" s="501">
        <f t="shared" si="98"/>
        <v>2.9</v>
      </c>
      <c r="X400" s="501">
        <f t="shared" si="99"/>
        <v>2.9</v>
      </c>
      <c r="Y400" s="861">
        <v>1</v>
      </c>
      <c r="Z400" s="171"/>
      <c r="AA400" s="531"/>
      <c r="AB400" s="531"/>
      <c r="AC400" s="531"/>
      <c r="AD400" s="490"/>
      <c r="AE400" s="501">
        <f t="shared" si="112"/>
        <v>1</v>
      </c>
    </row>
    <row r="401" spans="2:31" s="496" customFormat="1" ht="15" customHeight="1">
      <c r="B401" s="495" t="s">
        <v>44</v>
      </c>
      <c r="C401" s="84" t="s">
        <v>711</v>
      </c>
      <c r="D401" s="493"/>
      <c r="E401" s="96"/>
      <c r="F401" s="684"/>
      <c r="G401" s="84" t="s">
        <v>8</v>
      </c>
      <c r="H401" s="84" t="s">
        <v>292</v>
      </c>
      <c r="I401" s="92" t="s">
        <v>295</v>
      </c>
      <c r="J401" s="473"/>
      <c r="K401" s="149"/>
      <c r="L401" s="149"/>
      <c r="M401" s="149"/>
      <c r="N401" s="448"/>
      <c r="O401" s="490"/>
      <c r="P401" s="160">
        <f t="shared" si="102"/>
        <v>0</v>
      </c>
      <c r="Q401" s="353"/>
      <c r="R401" s="149"/>
      <c r="S401" s="256"/>
      <c r="T401" s="491">
        <v>1</v>
      </c>
      <c r="U401" s="491">
        <v>1</v>
      </c>
      <c r="V401" s="859">
        <v>1</v>
      </c>
      <c r="W401" s="501">
        <f t="shared" si="98"/>
        <v>3</v>
      </c>
      <c r="X401" s="501">
        <f t="shared" si="99"/>
        <v>3</v>
      </c>
      <c r="Y401" s="861">
        <v>1</v>
      </c>
      <c r="Z401" s="171"/>
      <c r="AA401" s="531"/>
      <c r="AB401" s="531"/>
      <c r="AC401" s="531"/>
      <c r="AD401" s="490"/>
      <c r="AE401" s="501">
        <f t="shared" ref="AE401" si="114">SUM(Y401:AD401)</f>
        <v>1</v>
      </c>
    </row>
    <row r="402" spans="2:31" s="496" customFormat="1" ht="15" customHeight="1">
      <c r="B402" s="495" t="s">
        <v>44</v>
      </c>
      <c r="C402" s="84" t="s">
        <v>711</v>
      </c>
      <c r="D402" s="493"/>
      <c r="E402" s="96"/>
      <c r="F402" s="684"/>
      <c r="G402" s="84" t="s">
        <v>8</v>
      </c>
      <c r="H402" s="84" t="s">
        <v>292</v>
      </c>
      <c r="I402" s="92" t="s">
        <v>706</v>
      </c>
      <c r="J402" s="473"/>
      <c r="K402" s="149"/>
      <c r="L402" s="149"/>
      <c r="M402" s="149"/>
      <c r="N402" s="448"/>
      <c r="O402" s="490"/>
      <c r="P402" s="160">
        <f t="shared" si="102"/>
        <v>0</v>
      </c>
      <c r="Q402" s="353"/>
      <c r="R402" s="149"/>
      <c r="S402" s="256"/>
      <c r="T402" s="491">
        <v>1</v>
      </c>
      <c r="U402" s="491">
        <v>1</v>
      </c>
      <c r="V402" s="859">
        <v>1</v>
      </c>
      <c r="W402" s="501">
        <f t="shared" si="98"/>
        <v>3</v>
      </c>
      <c r="X402" s="501">
        <f t="shared" si="99"/>
        <v>3</v>
      </c>
      <c r="Y402" s="861">
        <v>1</v>
      </c>
      <c r="Z402" s="171"/>
      <c r="AA402" s="531"/>
      <c r="AB402" s="531"/>
      <c r="AC402" s="531"/>
      <c r="AD402" s="490"/>
      <c r="AE402" s="501">
        <f t="shared" ref="AE402:AE412" si="115">SUM(Y402:AD402)</f>
        <v>1</v>
      </c>
    </row>
    <row r="403" spans="2:31" s="496" customFormat="1" ht="15" customHeight="1">
      <c r="B403" s="112" t="s">
        <v>44</v>
      </c>
      <c r="C403" s="84" t="s">
        <v>711</v>
      </c>
      <c r="D403" s="493"/>
      <c r="E403" s="494"/>
      <c r="F403" s="681"/>
      <c r="G403" s="84" t="s">
        <v>8</v>
      </c>
      <c r="H403" s="84" t="s">
        <v>292</v>
      </c>
      <c r="I403" s="92" t="s">
        <v>717</v>
      </c>
      <c r="J403" s="473"/>
      <c r="K403" s="149"/>
      <c r="L403" s="149"/>
      <c r="M403" s="149"/>
      <c r="N403" s="448"/>
      <c r="O403" s="490"/>
      <c r="P403" s="160">
        <f t="shared" si="102"/>
        <v>0</v>
      </c>
      <c r="Q403" s="353"/>
      <c r="R403" s="149"/>
      <c r="S403" s="256"/>
      <c r="T403" s="491">
        <v>1</v>
      </c>
      <c r="U403" s="491">
        <v>1</v>
      </c>
      <c r="V403" s="859">
        <v>1</v>
      </c>
      <c r="W403" s="501">
        <f t="shared" si="98"/>
        <v>3</v>
      </c>
      <c r="X403" s="501">
        <f t="shared" si="99"/>
        <v>3</v>
      </c>
      <c r="Y403" s="777"/>
      <c r="Z403" s="171"/>
      <c r="AA403" s="531"/>
      <c r="AB403" s="531"/>
      <c r="AC403" s="531"/>
      <c r="AD403" s="490"/>
      <c r="AE403" s="501">
        <f t="shared" si="115"/>
        <v>0</v>
      </c>
    </row>
    <row r="404" spans="2:31" s="496" customFormat="1" ht="15" customHeight="1">
      <c r="B404" s="112" t="s">
        <v>44</v>
      </c>
      <c r="C404" s="84" t="s">
        <v>711</v>
      </c>
      <c r="D404" s="493"/>
      <c r="E404" s="494"/>
      <c r="F404" s="681"/>
      <c r="G404" s="84" t="s">
        <v>8</v>
      </c>
      <c r="H404" s="84" t="s">
        <v>292</v>
      </c>
      <c r="I404" s="92" t="s">
        <v>387</v>
      </c>
      <c r="J404" s="473"/>
      <c r="K404" s="149"/>
      <c r="L404" s="149"/>
      <c r="M404" s="149"/>
      <c r="N404" s="448"/>
      <c r="O404" s="490"/>
      <c r="P404" s="160">
        <f t="shared" si="102"/>
        <v>0</v>
      </c>
      <c r="Q404" s="353"/>
      <c r="R404" s="149"/>
      <c r="S404" s="256"/>
      <c r="T404" s="491">
        <v>1</v>
      </c>
      <c r="U404" s="491">
        <v>1</v>
      </c>
      <c r="V404" s="859">
        <v>1</v>
      </c>
      <c r="W404" s="501">
        <f t="shared" si="98"/>
        <v>3</v>
      </c>
      <c r="X404" s="501">
        <f t="shared" si="99"/>
        <v>3</v>
      </c>
      <c r="Y404" s="861">
        <v>1</v>
      </c>
      <c r="Z404" s="171"/>
      <c r="AA404" s="531"/>
      <c r="AB404" s="531"/>
      <c r="AC404" s="531"/>
      <c r="AD404" s="490"/>
      <c r="AE404" s="501">
        <f t="shared" si="115"/>
        <v>1</v>
      </c>
    </row>
    <row r="405" spans="2:31" s="496" customFormat="1" ht="15" customHeight="1">
      <c r="B405" s="112" t="s">
        <v>44</v>
      </c>
      <c r="C405" s="84" t="s">
        <v>711</v>
      </c>
      <c r="D405" s="493"/>
      <c r="E405" s="494"/>
      <c r="F405" s="681"/>
      <c r="G405" s="84" t="s">
        <v>8</v>
      </c>
      <c r="H405" s="84" t="s">
        <v>292</v>
      </c>
      <c r="I405" s="92" t="s">
        <v>754</v>
      </c>
      <c r="J405" s="473"/>
      <c r="K405" s="149"/>
      <c r="L405" s="149"/>
      <c r="M405" s="149"/>
      <c r="N405" s="448"/>
      <c r="O405" s="490"/>
      <c r="P405" s="160">
        <f t="shared" si="102"/>
        <v>0</v>
      </c>
      <c r="Q405" s="353"/>
      <c r="R405" s="149"/>
      <c r="S405" s="256"/>
      <c r="T405" s="491">
        <v>1</v>
      </c>
      <c r="U405" s="491">
        <v>1</v>
      </c>
      <c r="V405" s="859">
        <v>1</v>
      </c>
      <c r="W405" s="501">
        <f t="shared" si="98"/>
        <v>3</v>
      </c>
      <c r="X405" s="501">
        <f t="shared" si="99"/>
        <v>3</v>
      </c>
      <c r="Y405" s="777"/>
      <c r="Z405" s="171"/>
      <c r="AA405" s="531"/>
      <c r="AB405" s="531"/>
      <c r="AC405" s="531"/>
      <c r="AD405" s="490"/>
      <c r="AE405" s="501">
        <f t="shared" si="115"/>
        <v>0</v>
      </c>
    </row>
    <row r="406" spans="2:31" s="496" customFormat="1" ht="15" customHeight="1">
      <c r="B406" s="112" t="s">
        <v>44</v>
      </c>
      <c r="C406" s="84" t="s">
        <v>711</v>
      </c>
      <c r="D406" s="493"/>
      <c r="E406" s="494"/>
      <c r="F406" s="681"/>
      <c r="G406" s="84" t="s">
        <v>8</v>
      </c>
      <c r="H406" s="84" t="s">
        <v>705</v>
      </c>
      <c r="I406" s="92" t="s">
        <v>747</v>
      </c>
      <c r="J406" s="473"/>
      <c r="K406" s="149"/>
      <c r="L406" s="149"/>
      <c r="M406" s="149"/>
      <c r="N406" s="448"/>
      <c r="O406" s="490"/>
      <c r="P406" s="160">
        <f t="shared" si="102"/>
        <v>0</v>
      </c>
      <c r="Q406" s="353"/>
      <c r="R406" s="149"/>
      <c r="S406" s="256"/>
      <c r="T406" s="491">
        <v>1</v>
      </c>
      <c r="U406" s="491">
        <v>1</v>
      </c>
      <c r="V406" s="859">
        <v>1</v>
      </c>
      <c r="W406" s="501">
        <f t="shared" si="98"/>
        <v>3</v>
      </c>
      <c r="X406" s="501">
        <f t="shared" si="99"/>
        <v>3</v>
      </c>
      <c r="Y406" s="861">
        <v>1</v>
      </c>
      <c r="Z406" s="171"/>
      <c r="AA406" s="531"/>
      <c r="AB406" s="531"/>
      <c r="AC406" s="531"/>
      <c r="AD406" s="490"/>
      <c r="AE406" s="501">
        <f t="shared" si="115"/>
        <v>1</v>
      </c>
    </row>
    <row r="407" spans="2:31" s="496" customFormat="1" ht="15" customHeight="1">
      <c r="B407" s="495" t="s">
        <v>44</v>
      </c>
      <c r="C407" s="610" t="s">
        <v>711</v>
      </c>
      <c r="D407" s="493"/>
      <c r="E407" s="96"/>
      <c r="F407" s="684"/>
      <c r="G407" s="610" t="s">
        <v>8</v>
      </c>
      <c r="H407" s="84" t="s">
        <v>428</v>
      </c>
      <c r="I407" s="92" t="s">
        <v>88</v>
      </c>
      <c r="J407" s="473"/>
      <c r="K407" s="149"/>
      <c r="L407" s="149"/>
      <c r="M407" s="149"/>
      <c r="N407" s="448"/>
      <c r="O407" s="490"/>
      <c r="P407" s="160">
        <f>SUM(J407:O407)</f>
        <v>0</v>
      </c>
      <c r="Q407" s="171"/>
      <c r="R407" s="149"/>
      <c r="S407" s="256"/>
      <c r="T407" s="491">
        <v>1</v>
      </c>
      <c r="U407" s="491">
        <v>1</v>
      </c>
      <c r="V407" s="859">
        <v>1</v>
      </c>
      <c r="W407" s="501">
        <f>SUM(Q407:V407)</f>
        <v>3</v>
      </c>
      <c r="X407" s="501">
        <f>SUM(P407,W407)</f>
        <v>3</v>
      </c>
      <c r="Y407" s="861">
        <v>1</v>
      </c>
      <c r="Z407" s="171"/>
      <c r="AA407" s="531"/>
      <c r="AB407" s="531"/>
      <c r="AC407" s="531"/>
      <c r="AD407" s="490"/>
      <c r="AE407" s="501">
        <f>SUM(Y407:AD407)</f>
        <v>1</v>
      </c>
    </row>
    <row r="408" spans="2:31" s="496" customFormat="1" ht="15" customHeight="1">
      <c r="B408" s="495" t="s">
        <v>44</v>
      </c>
      <c r="C408" s="610" t="s">
        <v>711</v>
      </c>
      <c r="D408" s="493"/>
      <c r="E408" s="96"/>
      <c r="F408" s="684"/>
      <c r="G408" s="610" t="s">
        <v>8</v>
      </c>
      <c r="H408" s="84" t="s">
        <v>271</v>
      </c>
      <c r="I408" s="92" t="s">
        <v>750</v>
      </c>
      <c r="J408" s="473"/>
      <c r="K408" s="149"/>
      <c r="L408" s="149"/>
      <c r="M408" s="149"/>
      <c r="N408" s="448"/>
      <c r="O408" s="490"/>
      <c r="P408" s="160">
        <f t="shared" ref="P408:P409" si="116">SUM(J408:O408)</f>
        <v>0</v>
      </c>
      <c r="Q408" s="171"/>
      <c r="R408" s="149"/>
      <c r="S408" s="256"/>
      <c r="T408" s="491">
        <v>1</v>
      </c>
      <c r="U408" s="491">
        <v>1</v>
      </c>
      <c r="V408" s="859">
        <v>1</v>
      </c>
      <c r="W408" s="501">
        <f t="shared" ref="W408:W409" si="117">SUM(Q408:V408)</f>
        <v>3</v>
      </c>
      <c r="X408" s="501">
        <f t="shared" ref="X408:X409" si="118">SUM(P408,W408)</f>
        <v>3</v>
      </c>
      <c r="Y408" s="777"/>
      <c r="Z408" s="171"/>
      <c r="AA408" s="531"/>
      <c r="AB408" s="531"/>
      <c r="AC408" s="531"/>
      <c r="AD408" s="490"/>
      <c r="AE408" s="501">
        <f t="shared" ref="AE408:AE409" si="119">SUM(Y408:AD408)</f>
        <v>0</v>
      </c>
    </row>
    <row r="409" spans="2:31" s="496" customFormat="1" ht="15" customHeight="1">
      <c r="B409" s="495" t="s">
        <v>44</v>
      </c>
      <c r="C409" s="610" t="s">
        <v>711</v>
      </c>
      <c r="D409" s="493"/>
      <c r="E409" s="96"/>
      <c r="F409" s="684"/>
      <c r="G409" s="610" t="s">
        <v>8</v>
      </c>
      <c r="H409" s="84" t="s">
        <v>271</v>
      </c>
      <c r="I409" s="92" t="s">
        <v>751</v>
      </c>
      <c r="J409" s="473"/>
      <c r="K409" s="149"/>
      <c r="L409" s="149"/>
      <c r="M409" s="149"/>
      <c r="N409" s="448"/>
      <c r="O409" s="490"/>
      <c r="P409" s="160">
        <f t="shared" si="116"/>
        <v>0</v>
      </c>
      <c r="Q409" s="171"/>
      <c r="R409" s="149"/>
      <c r="S409" s="256"/>
      <c r="T409" s="491">
        <v>1</v>
      </c>
      <c r="U409" s="491">
        <v>1</v>
      </c>
      <c r="V409" s="859">
        <v>1</v>
      </c>
      <c r="W409" s="501">
        <f t="shared" si="117"/>
        <v>3</v>
      </c>
      <c r="X409" s="501">
        <f t="shared" si="118"/>
        <v>3</v>
      </c>
      <c r="Y409" s="777"/>
      <c r="Z409" s="171"/>
      <c r="AA409" s="531"/>
      <c r="AB409" s="531"/>
      <c r="AC409" s="531"/>
      <c r="AD409" s="490"/>
      <c r="AE409" s="501">
        <f t="shared" si="119"/>
        <v>0</v>
      </c>
    </row>
    <row r="410" spans="2:31" s="496" customFormat="1" ht="15" customHeight="1">
      <c r="B410" s="112" t="s">
        <v>44</v>
      </c>
      <c r="C410" s="84" t="s">
        <v>711</v>
      </c>
      <c r="D410" s="493"/>
      <c r="E410" s="494"/>
      <c r="F410" s="681"/>
      <c r="G410" s="84" t="s">
        <v>8</v>
      </c>
      <c r="H410" s="84" t="s">
        <v>339</v>
      </c>
      <c r="I410" s="92" t="s">
        <v>760</v>
      </c>
      <c r="J410" s="473"/>
      <c r="K410" s="149"/>
      <c r="L410" s="149"/>
      <c r="M410" s="149"/>
      <c r="N410" s="448"/>
      <c r="O410" s="490"/>
      <c r="P410" s="160">
        <f t="shared" si="102"/>
        <v>0</v>
      </c>
      <c r="Q410" s="353"/>
      <c r="R410" s="149"/>
      <c r="S410" s="256"/>
      <c r="T410" s="491">
        <v>1</v>
      </c>
      <c r="U410" s="491">
        <v>1</v>
      </c>
      <c r="V410" s="859">
        <v>1</v>
      </c>
      <c r="W410" s="501">
        <f t="shared" si="98"/>
        <v>3</v>
      </c>
      <c r="X410" s="501">
        <f t="shared" si="99"/>
        <v>3</v>
      </c>
      <c r="Y410" s="777"/>
      <c r="Z410" s="171"/>
      <c r="AA410" s="531"/>
      <c r="AB410" s="531"/>
      <c r="AC410" s="531"/>
      <c r="AD410" s="490"/>
      <c r="AE410" s="501">
        <f t="shared" si="115"/>
        <v>0</v>
      </c>
    </row>
    <row r="411" spans="2:31" s="496" customFormat="1" ht="15" customHeight="1">
      <c r="B411" s="495" t="s">
        <v>44</v>
      </c>
      <c r="C411" s="610" t="s">
        <v>711</v>
      </c>
      <c r="D411" s="493"/>
      <c r="E411" s="96"/>
      <c r="F411" s="684"/>
      <c r="G411" s="610" t="s">
        <v>8</v>
      </c>
      <c r="H411" s="84" t="s">
        <v>624</v>
      </c>
      <c r="I411" s="92" t="s">
        <v>757</v>
      </c>
      <c r="J411" s="473"/>
      <c r="K411" s="149"/>
      <c r="L411" s="149"/>
      <c r="M411" s="149"/>
      <c r="N411" s="448"/>
      <c r="O411" s="490"/>
      <c r="P411" s="160">
        <f t="shared" si="102"/>
        <v>0</v>
      </c>
      <c r="Q411" s="171"/>
      <c r="R411" s="149"/>
      <c r="S411" s="256"/>
      <c r="T411" s="491">
        <v>1</v>
      </c>
      <c r="U411" s="491">
        <v>1</v>
      </c>
      <c r="V411" s="859">
        <v>1</v>
      </c>
      <c r="W411" s="501">
        <f t="shared" si="98"/>
        <v>3</v>
      </c>
      <c r="X411" s="501">
        <f t="shared" si="99"/>
        <v>3</v>
      </c>
      <c r="Y411" s="777"/>
      <c r="Z411" s="171"/>
      <c r="AA411" s="531"/>
      <c r="AB411" s="531"/>
      <c r="AC411" s="531"/>
      <c r="AD411" s="490"/>
      <c r="AE411" s="501">
        <f t="shared" si="115"/>
        <v>0</v>
      </c>
    </row>
    <row r="412" spans="2:31" s="496" customFormat="1" ht="15" customHeight="1" thickBot="1">
      <c r="B412" s="495" t="s">
        <v>44</v>
      </c>
      <c r="C412" s="87" t="s">
        <v>711</v>
      </c>
      <c r="D412" s="493"/>
      <c r="E412" s="96"/>
      <c r="F412" s="684"/>
      <c r="G412" s="87" t="s">
        <v>8</v>
      </c>
      <c r="H412" s="511"/>
      <c r="I412" s="500" t="s">
        <v>139</v>
      </c>
      <c r="J412" s="155"/>
      <c r="K412" s="770"/>
      <c r="L412" s="770"/>
      <c r="M412" s="770"/>
      <c r="N412" s="771"/>
      <c r="O412" s="192"/>
      <c r="P412" s="772">
        <f t="shared" si="102"/>
        <v>0</v>
      </c>
      <c r="Q412" s="773"/>
      <c r="R412" s="770"/>
      <c r="S412" s="778"/>
      <c r="T412" s="779"/>
      <c r="U412" s="779"/>
      <c r="V412" s="780"/>
      <c r="W412" s="336">
        <f t="shared" si="98"/>
        <v>0</v>
      </c>
      <c r="X412" s="336">
        <f t="shared" si="99"/>
        <v>0</v>
      </c>
      <c r="Y412" s="781"/>
      <c r="Z412" s="773"/>
      <c r="AA412" s="535"/>
      <c r="AB412" s="535"/>
      <c r="AC412" s="535"/>
      <c r="AD412" s="192"/>
      <c r="AE412" s="152">
        <f t="shared" si="115"/>
        <v>0</v>
      </c>
    </row>
    <row r="413" spans="2:31" s="496" customFormat="1" ht="15" customHeight="1">
      <c r="B413" s="112" t="s">
        <v>44</v>
      </c>
      <c r="C413" s="83" t="s">
        <v>714</v>
      </c>
      <c r="D413" s="493"/>
      <c r="E413" s="494"/>
      <c r="F413" s="681"/>
      <c r="G413" s="610" t="s">
        <v>7</v>
      </c>
      <c r="H413" s="610"/>
      <c r="I413" s="611" t="s">
        <v>31</v>
      </c>
      <c r="J413" s="504"/>
      <c r="K413" s="150"/>
      <c r="L413" s="150"/>
      <c r="M413" s="150"/>
      <c r="N413" s="150"/>
      <c r="O413" s="477"/>
      <c r="P413" s="162">
        <f t="shared" si="102"/>
        <v>0</v>
      </c>
      <c r="Q413" s="363"/>
      <c r="R413" s="150"/>
      <c r="S413" s="217"/>
      <c r="T413" s="730">
        <v>0.1</v>
      </c>
      <c r="U413" s="671">
        <v>0.1</v>
      </c>
      <c r="V413" s="862">
        <v>0.1</v>
      </c>
      <c r="W413" s="115">
        <f t="shared" si="98"/>
        <v>0.30000000000000004</v>
      </c>
      <c r="X413" s="115">
        <f t="shared" si="99"/>
        <v>0.30000000000000004</v>
      </c>
      <c r="Y413" s="863">
        <v>0.1</v>
      </c>
      <c r="Z413" s="171"/>
      <c r="AA413" s="531"/>
      <c r="AB413" s="531"/>
      <c r="AC413" s="531"/>
      <c r="AD413" s="490"/>
      <c r="AE413" s="501">
        <f t="shared" ref="AE413" si="120">SUM(Y413:AD413)</f>
        <v>0.1</v>
      </c>
    </row>
    <row r="414" spans="2:31" s="496" customFormat="1" ht="15" customHeight="1">
      <c r="B414" s="112" t="s">
        <v>44</v>
      </c>
      <c r="C414" s="108" t="s">
        <v>713</v>
      </c>
      <c r="D414" s="493"/>
      <c r="E414" s="494"/>
      <c r="F414" s="681"/>
      <c r="G414" s="108" t="s">
        <v>8</v>
      </c>
      <c r="H414" s="84" t="s">
        <v>253</v>
      </c>
      <c r="I414" s="92" t="s">
        <v>123</v>
      </c>
      <c r="J414" s="504"/>
      <c r="K414" s="150"/>
      <c r="L414" s="150"/>
      <c r="M414" s="150"/>
      <c r="N414" s="767"/>
      <c r="O414" s="477"/>
      <c r="P414" s="162">
        <f>SUM(J414:O414)</f>
        <v>0</v>
      </c>
      <c r="Q414" s="363"/>
      <c r="R414" s="150"/>
      <c r="S414" s="176"/>
      <c r="T414" s="654">
        <v>1</v>
      </c>
      <c r="U414" s="491">
        <v>1</v>
      </c>
      <c r="V414" s="746">
        <v>1</v>
      </c>
      <c r="W414" s="501">
        <f t="shared" si="98"/>
        <v>3</v>
      </c>
      <c r="X414" s="501">
        <f t="shared" si="99"/>
        <v>3</v>
      </c>
      <c r="Y414" s="864">
        <v>1</v>
      </c>
      <c r="Z414" s="225"/>
      <c r="AA414" s="606"/>
      <c r="AB414" s="606"/>
      <c r="AC414" s="606"/>
      <c r="AD414" s="477"/>
      <c r="AE414" s="502">
        <f>SUM(Y414:AD414)</f>
        <v>1</v>
      </c>
    </row>
    <row r="415" spans="2:31" s="496" customFormat="1" ht="15" customHeight="1">
      <c r="B415" s="495" t="s">
        <v>44</v>
      </c>
      <c r="C415" s="84" t="s">
        <v>713</v>
      </c>
      <c r="D415" s="493"/>
      <c r="E415" s="96"/>
      <c r="F415" s="684"/>
      <c r="G415" s="84" t="s">
        <v>8</v>
      </c>
      <c r="H415" s="84" t="s">
        <v>292</v>
      </c>
      <c r="I415" s="92" t="s">
        <v>296</v>
      </c>
      <c r="J415" s="473"/>
      <c r="K415" s="149"/>
      <c r="L415" s="149"/>
      <c r="M415" s="149"/>
      <c r="N415" s="448"/>
      <c r="O415" s="490"/>
      <c r="P415" s="160">
        <f>SUM(J415:O415)</f>
        <v>0</v>
      </c>
      <c r="Q415" s="353"/>
      <c r="R415" s="759"/>
      <c r="S415" s="176"/>
      <c r="T415" s="654">
        <v>1</v>
      </c>
      <c r="U415" s="491">
        <v>1</v>
      </c>
      <c r="V415" s="746">
        <v>1</v>
      </c>
      <c r="W415" s="501">
        <f t="shared" si="98"/>
        <v>3</v>
      </c>
      <c r="X415" s="501">
        <f t="shared" si="99"/>
        <v>3</v>
      </c>
      <c r="Y415" s="864">
        <v>1</v>
      </c>
      <c r="Z415" s="171"/>
      <c r="AA415" s="531"/>
      <c r="AB415" s="531"/>
      <c r="AC415" s="531"/>
      <c r="AD415" s="490"/>
      <c r="AE415" s="501">
        <f>SUM(Y415:AD415)</f>
        <v>1</v>
      </c>
    </row>
    <row r="416" spans="2:31" s="496" customFormat="1" ht="15" customHeight="1">
      <c r="B416" s="495" t="s">
        <v>44</v>
      </c>
      <c r="C416" s="84" t="s">
        <v>713</v>
      </c>
      <c r="D416" s="493"/>
      <c r="E416" s="96"/>
      <c r="F416" s="684"/>
      <c r="G416" s="84" t="s">
        <v>8</v>
      </c>
      <c r="H416" s="84" t="s">
        <v>292</v>
      </c>
      <c r="I416" s="92" t="s">
        <v>707</v>
      </c>
      <c r="J416" s="473"/>
      <c r="K416" s="149"/>
      <c r="L416" s="149"/>
      <c r="M416" s="149"/>
      <c r="N416" s="448"/>
      <c r="O416" s="490"/>
      <c r="P416" s="160">
        <f t="shared" ref="P416:P417" si="121">SUM(J416:O416)</f>
        <v>0</v>
      </c>
      <c r="Q416" s="353"/>
      <c r="R416" s="149"/>
      <c r="S416" s="176"/>
      <c r="T416" s="654">
        <v>1</v>
      </c>
      <c r="U416" s="491">
        <v>1</v>
      </c>
      <c r="V416" s="746">
        <v>1</v>
      </c>
      <c r="W416" s="501">
        <f t="shared" si="98"/>
        <v>3</v>
      </c>
      <c r="X416" s="501">
        <f t="shared" si="99"/>
        <v>3</v>
      </c>
      <c r="Y416" s="864">
        <v>1</v>
      </c>
      <c r="Z416" s="171"/>
      <c r="AA416" s="531"/>
      <c r="AB416" s="531"/>
      <c r="AC416" s="531"/>
      <c r="AD416" s="490"/>
      <c r="AE416" s="501">
        <f t="shared" ref="AE416:AE417" si="122">SUM(Y416:AD416)</f>
        <v>1</v>
      </c>
    </row>
    <row r="417" spans="2:31" s="496" customFormat="1" ht="15" customHeight="1">
      <c r="B417" s="495" t="s">
        <v>44</v>
      </c>
      <c r="C417" s="84" t="s">
        <v>713</v>
      </c>
      <c r="D417" s="493"/>
      <c r="E417" s="96"/>
      <c r="F417" s="684"/>
      <c r="G417" s="84" t="s">
        <v>8</v>
      </c>
      <c r="H417" s="84" t="s">
        <v>339</v>
      </c>
      <c r="I417" s="446" t="s">
        <v>183</v>
      </c>
      <c r="J417" s="473"/>
      <c r="K417" s="149"/>
      <c r="L417" s="149"/>
      <c r="M417" s="149"/>
      <c r="N417" s="448"/>
      <c r="O417" s="490"/>
      <c r="P417" s="160">
        <f t="shared" si="121"/>
        <v>0</v>
      </c>
      <c r="Q417" s="353"/>
      <c r="R417" s="149"/>
      <c r="S417" s="176"/>
      <c r="T417" s="654">
        <v>1</v>
      </c>
      <c r="U417" s="491">
        <v>1</v>
      </c>
      <c r="V417" s="746">
        <v>1</v>
      </c>
      <c r="W417" s="501">
        <f t="shared" si="98"/>
        <v>3</v>
      </c>
      <c r="X417" s="501">
        <f t="shared" si="99"/>
        <v>3</v>
      </c>
      <c r="Y417" s="864">
        <v>1</v>
      </c>
      <c r="Z417" s="171"/>
      <c r="AA417" s="531"/>
      <c r="AB417" s="531"/>
      <c r="AC417" s="531"/>
      <c r="AD417" s="490"/>
      <c r="AE417" s="501">
        <f t="shared" si="122"/>
        <v>1</v>
      </c>
    </row>
    <row r="418" spans="2:31" s="496" customFormat="1" ht="15" customHeight="1">
      <c r="B418" s="495" t="s">
        <v>44</v>
      </c>
      <c r="C418" s="610" t="s">
        <v>713</v>
      </c>
      <c r="D418" s="493"/>
      <c r="E418" s="96"/>
      <c r="F418" s="684"/>
      <c r="G418" s="84" t="s">
        <v>8</v>
      </c>
      <c r="H418" s="84" t="s">
        <v>339</v>
      </c>
      <c r="I418" s="92" t="s">
        <v>311</v>
      </c>
      <c r="J418" s="473"/>
      <c r="K418" s="149"/>
      <c r="L418" s="149"/>
      <c r="M418" s="149"/>
      <c r="N418" s="448"/>
      <c r="O418" s="490"/>
      <c r="P418" s="160">
        <f>SUM(J418:O418)</f>
        <v>0</v>
      </c>
      <c r="Q418" s="353"/>
      <c r="R418" s="149"/>
      <c r="S418" s="176"/>
      <c r="T418" s="654">
        <v>1</v>
      </c>
      <c r="U418" s="491">
        <v>1</v>
      </c>
      <c r="V418" s="746">
        <v>1</v>
      </c>
      <c r="W418" s="501">
        <f t="shared" si="98"/>
        <v>3</v>
      </c>
      <c r="X418" s="501">
        <f t="shared" si="99"/>
        <v>3</v>
      </c>
      <c r="Y418" s="864">
        <v>1</v>
      </c>
      <c r="Z418" s="171"/>
      <c r="AA418" s="531"/>
      <c r="AB418" s="531"/>
      <c r="AC418" s="531"/>
      <c r="AD418" s="490"/>
      <c r="AE418" s="501">
        <f>SUM(Y418:AD418)</f>
        <v>1</v>
      </c>
    </row>
    <row r="419" spans="2:31" s="496" customFormat="1" ht="15" customHeight="1">
      <c r="B419" s="495" t="s">
        <v>44</v>
      </c>
      <c r="C419" s="610" t="s">
        <v>713</v>
      </c>
      <c r="D419" s="493"/>
      <c r="E419" s="96"/>
      <c r="F419" s="684"/>
      <c r="G419" s="610" t="s">
        <v>8</v>
      </c>
      <c r="H419" s="610" t="s">
        <v>339</v>
      </c>
      <c r="I419" s="611" t="s">
        <v>752</v>
      </c>
      <c r="J419" s="473"/>
      <c r="K419" s="149"/>
      <c r="L419" s="149"/>
      <c r="M419" s="149"/>
      <c r="N419" s="448"/>
      <c r="O419" s="490"/>
      <c r="P419" s="160">
        <f>SUM(J419:O419)</f>
        <v>0</v>
      </c>
      <c r="Q419" s="353"/>
      <c r="R419" s="759"/>
      <c r="S419" s="176"/>
      <c r="T419" s="654">
        <v>1</v>
      </c>
      <c r="U419" s="491">
        <v>1</v>
      </c>
      <c r="V419" s="746">
        <v>1</v>
      </c>
      <c r="W419" s="501">
        <f t="shared" si="98"/>
        <v>3</v>
      </c>
      <c r="X419" s="501">
        <f t="shared" si="99"/>
        <v>3</v>
      </c>
      <c r="Y419" s="864">
        <v>1</v>
      </c>
      <c r="Z419" s="171"/>
      <c r="AA419" s="531"/>
      <c r="AB419" s="531"/>
      <c r="AC419" s="531"/>
      <c r="AD419" s="490"/>
      <c r="AE419" s="501">
        <f>SUM(Y419:AD419)</f>
        <v>1</v>
      </c>
    </row>
    <row r="420" spans="2:31" s="496" customFormat="1" ht="15" customHeight="1" thickBot="1">
      <c r="B420" s="112" t="s">
        <v>44</v>
      </c>
      <c r="C420" s="87" t="s">
        <v>713</v>
      </c>
      <c r="D420" s="493"/>
      <c r="E420" s="494"/>
      <c r="F420" s="681"/>
      <c r="G420" s="87" t="s">
        <v>8</v>
      </c>
      <c r="H420" s="87"/>
      <c r="I420" s="612" t="s">
        <v>139</v>
      </c>
      <c r="J420" s="155"/>
      <c r="K420" s="770"/>
      <c r="L420" s="770"/>
      <c r="M420" s="770"/>
      <c r="N420" s="771"/>
      <c r="O420" s="192"/>
      <c r="P420" s="772">
        <f t="shared" ref="P420:P422" si="123">SUM(J420:O420)</f>
        <v>0</v>
      </c>
      <c r="Q420" s="155"/>
      <c r="R420" s="770"/>
      <c r="S420" s="271"/>
      <c r="T420" s="168"/>
      <c r="U420" s="223"/>
      <c r="V420" s="257"/>
      <c r="W420" s="120">
        <f t="shared" si="98"/>
        <v>0</v>
      </c>
      <c r="X420" s="120">
        <f t="shared" si="99"/>
        <v>0</v>
      </c>
      <c r="Y420" s="840"/>
      <c r="Z420" s="554"/>
      <c r="AA420" s="170"/>
      <c r="AB420" s="170"/>
      <c r="AC420" s="170"/>
      <c r="AD420" s="480"/>
      <c r="AE420" s="503">
        <f t="shared" ref="AE420:AE422" si="124">SUM(Y420:AD420)</f>
        <v>0</v>
      </c>
    </row>
    <row r="421" spans="2:31" s="496" customFormat="1" ht="15" customHeight="1">
      <c r="B421" s="112" t="s">
        <v>44</v>
      </c>
      <c r="C421" s="108" t="s">
        <v>716</v>
      </c>
      <c r="D421" s="493"/>
      <c r="E421" s="494"/>
      <c r="F421" s="681"/>
      <c r="G421" s="84" t="s">
        <v>7</v>
      </c>
      <c r="H421" s="84"/>
      <c r="I421" s="92" t="s">
        <v>31</v>
      </c>
      <c r="J421" s="504"/>
      <c r="K421" s="606"/>
      <c r="L421" s="325"/>
      <c r="M421" s="606"/>
      <c r="N421" s="606"/>
      <c r="O421" s="477"/>
      <c r="P421" s="160">
        <f t="shared" si="123"/>
        <v>0</v>
      </c>
      <c r="Q421" s="473"/>
      <c r="R421" s="149"/>
      <c r="S421" s="606"/>
      <c r="T421" s="606"/>
      <c r="U421" s="606"/>
      <c r="V421" s="606"/>
      <c r="W421" s="502">
        <f t="shared" si="98"/>
        <v>0</v>
      </c>
      <c r="X421" s="166">
        <f t="shared" si="99"/>
        <v>0</v>
      </c>
      <c r="Y421" s="166"/>
      <c r="Z421" s="333">
        <v>0.6</v>
      </c>
      <c r="AA421" s="313">
        <v>0.6</v>
      </c>
      <c r="AB421" s="313">
        <v>0.6</v>
      </c>
      <c r="AC421" s="638">
        <v>0.6</v>
      </c>
      <c r="AD421" s="162"/>
      <c r="AE421" s="502">
        <f t="shared" si="124"/>
        <v>2.4</v>
      </c>
    </row>
    <row r="422" spans="2:31" s="496" customFormat="1" ht="15" customHeight="1">
      <c r="B422" s="112" t="s">
        <v>44</v>
      </c>
      <c r="C422" s="84" t="s">
        <v>715</v>
      </c>
      <c r="D422" s="493"/>
      <c r="E422" s="494"/>
      <c r="F422" s="681"/>
      <c r="G422" s="84" t="s">
        <v>7</v>
      </c>
      <c r="H422" s="84"/>
      <c r="I422" s="92" t="s">
        <v>146</v>
      </c>
      <c r="J422" s="473"/>
      <c r="K422" s="531"/>
      <c r="L422" s="531"/>
      <c r="M422" s="531"/>
      <c r="N422" s="531"/>
      <c r="O422" s="490"/>
      <c r="P422" s="160">
        <f t="shared" si="123"/>
        <v>0</v>
      </c>
      <c r="Q422" s="473"/>
      <c r="R422" s="149"/>
      <c r="S422" s="531"/>
      <c r="T422" s="531"/>
      <c r="U422" s="531"/>
      <c r="V422" s="531"/>
      <c r="W422" s="501">
        <f t="shared" si="98"/>
        <v>0</v>
      </c>
      <c r="X422" s="117">
        <f t="shared" si="99"/>
        <v>0</v>
      </c>
      <c r="Y422" s="117"/>
      <c r="Z422" s="248">
        <v>1</v>
      </c>
      <c r="AA422" s="607">
        <v>1</v>
      </c>
      <c r="AB422" s="607">
        <v>1</v>
      </c>
      <c r="AC422" s="790">
        <v>1</v>
      </c>
      <c r="AD422" s="160"/>
      <c r="AE422" s="501">
        <f t="shared" si="124"/>
        <v>4</v>
      </c>
    </row>
    <row r="423" spans="2:31" s="496" customFormat="1" ht="15" customHeight="1">
      <c r="B423" s="112" t="s">
        <v>44</v>
      </c>
      <c r="C423" s="84" t="s">
        <v>715</v>
      </c>
      <c r="D423" s="493"/>
      <c r="E423" s="494"/>
      <c r="F423" s="681"/>
      <c r="G423" s="84" t="s">
        <v>8</v>
      </c>
      <c r="H423" s="84" t="s">
        <v>253</v>
      </c>
      <c r="I423" s="92" t="s">
        <v>123</v>
      </c>
      <c r="J423" s="473"/>
      <c r="K423" s="531"/>
      <c r="L423" s="531"/>
      <c r="M423" s="531"/>
      <c r="N423" s="531"/>
      <c r="O423" s="490"/>
      <c r="P423" s="160">
        <f>SUM(J423:O423)</f>
        <v>0</v>
      </c>
      <c r="Q423" s="473"/>
      <c r="R423" s="149"/>
      <c r="S423" s="531"/>
      <c r="T423" s="531"/>
      <c r="U423" s="531"/>
      <c r="V423" s="531"/>
      <c r="W423" s="501">
        <f t="shared" si="98"/>
        <v>0</v>
      </c>
      <c r="X423" s="117">
        <f t="shared" si="99"/>
        <v>0</v>
      </c>
      <c r="Y423" s="117"/>
      <c r="Z423" s="248">
        <v>1</v>
      </c>
      <c r="AA423" s="607">
        <v>1</v>
      </c>
      <c r="AB423" s="607">
        <v>1</v>
      </c>
      <c r="AC423" s="790">
        <v>1</v>
      </c>
      <c r="AD423" s="160"/>
      <c r="AE423" s="501">
        <f>SUM(Y423:AD423)</f>
        <v>4</v>
      </c>
    </row>
    <row r="424" spans="2:31" s="496" customFormat="1" ht="15" customHeight="1">
      <c r="B424" s="495" t="s">
        <v>44</v>
      </c>
      <c r="C424" s="84" t="s">
        <v>715</v>
      </c>
      <c r="D424" s="493"/>
      <c r="E424" s="96"/>
      <c r="F424" s="684"/>
      <c r="G424" s="84" t="s">
        <v>8</v>
      </c>
      <c r="H424" s="84" t="s">
        <v>292</v>
      </c>
      <c r="I424" s="92" t="s">
        <v>295</v>
      </c>
      <c r="J424" s="473"/>
      <c r="K424" s="531"/>
      <c r="L424" s="531"/>
      <c r="M424" s="531"/>
      <c r="N424" s="531"/>
      <c r="O424" s="490"/>
      <c r="P424" s="160">
        <f t="shared" ref="P424:P425" si="125">SUM(J424:O424)</f>
        <v>0</v>
      </c>
      <c r="Q424" s="473"/>
      <c r="R424" s="149"/>
      <c r="S424" s="531"/>
      <c r="T424" s="531"/>
      <c r="U424" s="531"/>
      <c r="V424" s="531"/>
      <c r="W424" s="501">
        <f t="shared" si="98"/>
        <v>0</v>
      </c>
      <c r="X424" s="117">
        <f t="shared" si="99"/>
        <v>0</v>
      </c>
      <c r="Y424" s="117"/>
      <c r="Z424" s="248">
        <v>1</v>
      </c>
      <c r="AA424" s="607">
        <v>1</v>
      </c>
      <c r="AB424" s="607">
        <v>1</v>
      </c>
      <c r="AC424" s="790">
        <v>1</v>
      </c>
      <c r="AD424" s="160"/>
      <c r="AE424" s="501">
        <f t="shared" ref="AE424:AE425" si="126">SUM(Y424:AD424)</f>
        <v>4</v>
      </c>
    </row>
    <row r="425" spans="2:31" s="496" customFormat="1" ht="15" customHeight="1">
      <c r="B425" s="495" t="s">
        <v>44</v>
      </c>
      <c r="C425" s="84" t="s">
        <v>715</v>
      </c>
      <c r="D425" s="493"/>
      <c r="E425" s="96"/>
      <c r="F425" s="684"/>
      <c r="G425" s="84" t="s">
        <v>8</v>
      </c>
      <c r="H425" s="84" t="s">
        <v>292</v>
      </c>
      <c r="I425" s="92" t="s">
        <v>293</v>
      </c>
      <c r="J425" s="473"/>
      <c r="K425" s="531"/>
      <c r="L425" s="531"/>
      <c r="M425" s="531"/>
      <c r="N425" s="531"/>
      <c r="O425" s="490"/>
      <c r="P425" s="160">
        <f t="shared" si="125"/>
        <v>0</v>
      </c>
      <c r="Q425" s="473"/>
      <c r="R425" s="149"/>
      <c r="S425" s="531"/>
      <c r="T425" s="531"/>
      <c r="U425" s="531"/>
      <c r="V425" s="531"/>
      <c r="W425" s="501">
        <f t="shared" si="98"/>
        <v>0</v>
      </c>
      <c r="X425" s="117">
        <f t="shared" si="99"/>
        <v>0</v>
      </c>
      <c r="Y425" s="117"/>
      <c r="Z425" s="248">
        <v>1</v>
      </c>
      <c r="AA425" s="607">
        <v>1</v>
      </c>
      <c r="AB425" s="607">
        <v>1</v>
      </c>
      <c r="AC425" s="790">
        <v>1</v>
      </c>
      <c r="AD425" s="160"/>
      <c r="AE425" s="501">
        <f t="shared" si="126"/>
        <v>4</v>
      </c>
    </row>
    <row r="426" spans="2:31" s="496" customFormat="1" ht="15" customHeight="1">
      <c r="B426" s="112" t="s">
        <v>44</v>
      </c>
      <c r="C426" s="84" t="s">
        <v>715</v>
      </c>
      <c r="D426" s="493"/>
      <c r="E426" s="494"/>
      <c r="F426" s="681"/>
      <c r="G426" s="84" t="s">
        <v>8</v>
      </c>
      <c r="H426" s="84" t="s">
        <v>292</v>
      </c>
      <c r="I426" s="92" t="s">
        <v>294</v>
      </c>
      <c r="J426" s="473"/>
      <c r="K426" s="531"/>
      <c r="L426" s="531"/>
      <c r="M426" s="531"/>
      <c r="N426" s="531"/>
      <c r="O426" s="490"/>
      <c r="P426" s="160">
        <f>SUM(J426:O426)</f>
        <v>0</v>
      </c>
      <c r="Q426" s="473"/>
      <c r="R426" s="149"/>
      <c r="S426" s="531"/>
      <c r="T426" s="531"/>
      <c r="U426" s="531"/>
      <c r="V426" s="531"/>
      <c r="W426" s="501">
        <f t="shared" si="98"/>
        <v>0</v>
      </c>
      <c r="X426" s="117">
        <f t="shared" si="99"/>
        <v>0</v>
      </c>
      <c r="Y426" s="117"/>
      <c r="Z426" s="248">
        <v>1</v>
      </c>
      <c r="AA426" s="607">
        <v>1</v>
      </c>
      <c r="AB426" s="607">
        <v>1</v>
      </c>
      <c r="AC426" s="790">
        <v>1</v>
      </c>
      <c r="AD426" s="160"/>
      <c r="AE426" s="501">
        <f>SUM(Y426:AD426)</f>
        <v>4</v>
      </c>
    </row>
    <row r="427" spans="2:31" s="496" customFormat="1" ht="15" customHeight="1">
      <c r="B427" s="495" t="s">
        <v>44</v>
      </c>
      <c r="C427" s="84" t="s">
        <v>715</v>
      </c>
      <c r="D427" s="493"/>
      <c r="E427" s="96"/>
      <c r="F427" s="684"/>
      <c r="G427" s="84" t="s">
        <v>8</v>
      </c>
      <c r="H427" s="84" t="s">
        <v>292</v>
      </c>
      <c r="I427" s="92" t="s">
        <v>296</v>
      </c>
      <c r="J427" s="473"/>
      <c r="K427" s="531"/>
      <c r="L427" s="531"/>
      <c r="M427" s="531"/>
      <c r="N427" s="531"/>
      <c r="O427" s="490"/>
      <c r="P427" s="160">
        <f t="shared" ref="P427:P431" si="127">SUM(J427:O427)</f>
        <v>0</v>
      </c>
      <c r="Q427" s="473"/>
      <c r="R427" s="149"/>
      <c r="S427" s="531"/>
      <c r="T427" s="531"/>
      <c r="U427" s="531"/>
      <c r="V427" s="531"/>
      <c r="W427" s="501">
        <f t="shared" si="98"/>
        <v>0</v>
      </c>
      <c r="X427" s="117">
        <f t="shared" si="99"/>
        <v>0</v>
      </c>
      <c r="Y427" s="117"/>
      <c r="Z427" s="248">
        <v>1</v>
      </c>
      <c r="AA427" s="607">
        <v>1</v>
      </c>
      <c r="AB427" s="607">
        <v>1</v>
      </c>
      <c r="AC427" s="790">
        <v>1</v>
      </c>
      <c r="AD427" s="160"/>
      <c r="AE427" s="501">
        <f t="shared" ref="AE427:AE431" si="128">SUM(Y427:AD427)</f>
        <v>4</v>
      </c>
    </row>
    <row r="428" spans="2:31" s="496" customFormat="1" ht="15" customHeight="1">
      <c r="B428" s="495" t="s">
        <v>44</v>
      </c>
      <c r="C428" s="84" t="s">
        <v>715</v>
      </c>
      <c r="D428" s="493"/>
      <c r="E428" s="96"/>
      <c r="F428" s="684"/>
      <c r="G428" s="84" t="s">
        <v>8</v>
      </c>
      <c r="H428" s="84" t="s">
        <v>292</v>
      </c>
      <c r="I428" s="92" t="s">
        <v>386</v>
      </c>
      <c r="J428" s="473"/>
      <c r="K428" s="531"/>
      <c r="L428" s="531"/>
      <c r="M428" s="531"/>
      <c r="N428" s="531"/>
      <c r="O428" s="490"/>
      <c r="P428" s="160">
        <f t="shared" si="127"/>
        <v>0</v>
      </c>
      <c r="Q428" s="473"/>
      <c r="R428" s="149"/>
      <c r="S428" s="531"/>
      <c r="T428" s="531"/>
      <c r="U428" s="531"/>
      <c r="V428" s="531"/>
      <c r="W428" s="501">
        <f t="shared" si="98"/>
        <v>0</v>
      </c>
      <c r="X428" s="117">
        <f t="shared" si="99"/>
        <v>0</v>
      </c>
      <c r="Y428" s="117"/>
      <c r="Z428" s="248">
        <v>1</v>
      </c>
      <c r="AA428" s="607">
        <v>1</v>
      </c>
      <c r="AB428" s="607">
        <v>1</v>
      </c>
      <c r="AC428" s="790">
        <v>1</v>
      </c>
      <c r="AD428" s="160"/>
      <c r="AE428" s="501">
        <f t="shared" si="128"/>
        <v>4</v>
      </c>
    </row>
    <row r="429" spans="2:31" s="496" customFormat="1" ht="15" customHeight="1">
      <c r="B429" s="495" t="s">
        <v>44</v>
      </c>
      <c r="C429" s="84" t="s">
        <v>715</v>
      </c>
      <c r="D429" s="493"/>
      <c r="E429" s="96"/>
      <c r="F429" s="684"/>
      <c r="G429" s="84" t="s">
        <v>8</v>
      </c>
      <c r="H429" s="84" t="s">
        <v>292</v>
      </c>
      <c r="I429" s="92" t="s">
        <v>387</v>
      </c>
      <c r="J429" s="473"/>
      <c r="K429" s="531"/>
      <c r="L429" s="531"/>
      <c r="M429" s="531"/>
      <c r="N429" s="531"/>
      <c r="O429" s="490"/>
      <c r="P429" s="160">
        <f t="shared" si="127"/>
        <v>0</v>
      </c>
      <c r="Q429" s="473"/>
      <c r="R429" s="149"/>
      <c r="S429" s="531"/>
      <c r="T429" s="531"/>
      <c r="U429" s="531"/>
      <c r="V429" s="531"/>
      <c r="W429" s="501">
        <f t="shared" si="98"/>
        <v>0</v>
      </c>
      <c r="X429" s="117">
        <f t="shared" si="99"/>
        <v>0</v>
      </c>
      <c r="Y429" s="117"/>
      <c r="Z429" s="248">
        <v>1</v>
      </c>
      <c r="AA429" s="607">
        <v>1</v>
      </c>
      <c r="AB429" s="607">
        <v>1</v>
      </c>
      <c r="AC429" s="790">
        <v>1</v>
      </c>
      <c r="AD429" s="160"/>
      <c r="AE429" s="501">
        <f t="shared" si="128"/>
        <v>4</v>
      </c>
    </row>
    <row r="430" spans="2:31" s="496" customFormat="1" ht="15" customHeight="1">
      <c r="B430" s="495" t="s">
        <v>44</v>
      </c>
      <c r="C430" s="84" t="s">
        <v>715</v>
      </c>
      <c r="D430" s="493"/>
      <c r="E430" s="96"/>
      <c r="F430" s="684"/>
      <c r="G430" s="84" t="s">
        <v>8</v>
      </c>
      <c r="H430" s="84" t="s">
        <v>339</v>
      </c>
      <c r="I430" s="446" t="s">
        <v>183</v>
      </c>
      <c r="J430" s="473"/>
      <c r="K430" s="531"/>
      <c r="L430" s="531"/>
      <c r="M430" s="531"/>
      <c r="N430" s="531"/>
      <c r="O430" s="490"/>
      <c r="P430" s="160">
        <f t="shared" si="127"/>
        <v>0</v>
      </c>
      <c r="Q430" s="473"/>
      <c r="R430" s="149"/>
      <c r="S430" s="531"/>
      <c r="T430" s="531"/>
      <c r="U430" s="531"/>
      <c r="V430" s="531"/>
      <c r="W430" s="501">
        <f t="shared" si="98"/>
        <v>0</v>
      </c>
      <c r="X430" s="117">
        <f t="shared" si="99"/>
        <v>0</v>
      </c>
      <c r="Y430" s="117"/>
      <c r="Z430" s="248">
        <v>1</v>
      </c>
      <c r="AA430" s="607">
        <v>1</v>
      </c>
      <c r="AB430" s="607">
        <v>1</v>
      </c>
      <c r="AC430" s="790">
        <v>1</v>
      </c>
      <c r="AD430" s="160"/>
      <c r="AE430" s="501">
        <f t="shared" si="128"/>
        <v>4</v>
      </c>
    </row>
    <row r="431" spans="2:31" s="496" customFormat="1" ht="15" customHeight="1">
      <c r="B431" s="495" t="s">
        <v>44</v>
      </c>
      <c r="C431" s="84" t="s">
        <v>715</v>
      </c>
      <c r="D431" s="493"/>
      <c r="E431" s="96"/>
      <c r="F431" s="684"/>
      <c r="G431" s="84" t="s">
        <v>8</v>
      </c>
      <c r="H431" s="84"/>
      <c r="I431" s="92" t="s">
        <v>120</v>
      </c>
      <c r="J431" s="473"/>
      <c r="K431" s="531"/>
      <c r="L431" s="531"/>
      <c r="M431" s="531"/>
      <c r="N431" s="531"/>
      <c r="O431" s="490"/>
      <c r="P431" s="160">
        <f t="shared" si="127"/>
        <v>0</v>
      </c>
      <c r="Q431" s="473"/>
      <c r="R431" s="149"/>
      <c r="S431" s="531"/>
      <c r="T431" s="531"/>
      <c r="U431" s="531"/>
      <c r="V431" s="531"/>
      <c r="W431" s="501">
        <f t="shared" si="98"/>
        <v>0</v>
      </c>
      <c r="X431" s="117">
        <f t="shared" si="99"/>
        <v>0</v>
      </c>
      <c r="Y431" s="117"/>
      <c r="Z431" s="167"/>
      <c r="AA431" s="531"/>
      <c r="AB431" s="531"/>
      <c r="AC431" s="176"/>
      <c r="AD431" s="160"/>
      <c r="AE431" s="501">
        <f t="shared" si="128"/>
        <v>0</v>
      </c>
    </row>
    <row r="432" spans="2:31" s="496" customFormat="1" ht="15" customHeight="1" thickBot="1">
      <c r="B432" s="112" t="s">
        <v>44</v>
      </c>
      <c r="C432" s="511" t="s">
        <v>715</v>
      </c>
      <c r="D432" s="493"/>
      <c r="E432" s="494"/>
      <c r="F432" s="681"/>
      <c r="G432" s="511" t="s">
        <v>8</v>
      </c>
      <c r="H432" s="511"/>
      <c r="I432" s="500" t="s">
        <v>120</v>
      </c>
      <c r="J432" s="604"/>
      <c r="K432" s="605"/>
      <c r="L432" s="605"/>
      <c r="M432" s="605"/>
      <c r="N432" s="605"/>
      <c r="O432" s="480"/>
      <c r="P432" s="163">
        <f>SUM(J432:O432)</f>
        <v>0</v>
      </c>
      <c r="Q432" s="604"/>
      <c r="R432" s="151"/>
      <c r="S432" s="605"/>
      <c r="T432" s="605"/>
      <c r="U432" s="605"/>
      <c r="V432" s="605"/>
      <c r="W432" s="503">
        <f t="shared" si="98"/>
        <v>0</v>
      </c>
      <c r="X432" s="335">
        <f t="shared" si="99"/>
        <v>0</v>
      </c>
      <c r="Y432" s="570"/>
      <c r="Z432" s="168"/>
      <c r="AA432" s="223"/>
      <c r="AB432" s="223"/>
      <c r="AC432" s="218"/>
      <c r="AD432" s="306"/>
      <c r="AE432" s="503">
        <f>SUM(Y432:AD432)</f>
        <v>0</v>
      </c>
    </row>
    <row r="433" spans="2:31" s="496" customFormat="1" ht="15" customHeight="1">
      <c r="B433" s="112" t="s">
        <v>44</v>
      </c>
      <c r="C433" s="84" t="s">
        <v>388</v>
      </c>
      <c r="D433" s="493"/>
      <c r="E433" s="494"/>
      <c r="F433" s="681"/>
      <c r="G433" s="84" t="s">
        <v>8</v>
      </c>
      <c r="H433" s="84"/>
      <c r="I433" s="92" t="s">
        <v>114</v>
      </c>
      <c r="J433" s="208"/>
      <c r="K433" s="221"/>
      <c r="L433" s="170"/>
      <c r="M433" s="170"/>
      <c r="N433" s="555"/>
      <c r="O433" s="556"/>
      <c r="P433" s="166">
        <f t="shared" ref="P433:P441" si="129">SUM(J433:O433)</f>
        <v>0</v>
      </c>
      <c r="Q433" s="558"/>
      <c r="R433" s="760"/>
      <c r="S433" s="791"/>
      <c r="T433" s="568"/>
      <c r="U433" s="561"/>
      <c r="V433" s="563"/>
      <c r="W433" s="564">
        <f t="shared" si="98"/>
        <v>0</v>
      </c>
      <c r="X433" s="508">
        <f t="shared" si="99"/>
        <v>0</v>
      </c>
      <c r="Y433" s="169"/>
      <c r="Z433" s="170"/>
      <c r="AA433" s="554"/>
      <c r="AB433" s="170"/>
      <c r="AC433" s="170"/>
      <c r="AD433" s="194"/>
      <c r="AE433" s="154">
        <f t="shared" ref="AE433:AE441" si="130">SUM(Y433:AD433)</f>
        <v>0</v>
      </c>
    </row>
    <row r="434" spans="2:31" s="496" customFormat="1" ht="15" customHeight="1" thickBot="1">
      <c r="B434" s="112" t="s">
        <v>44</v>
      </c>
      <c r="C434" s="511" t="s">
        <v>388</v>
      </c>
      <c r="D434" s="493"/>
      <c r="E434" s="494"/>
      <c r="F434" s="681"/>
      <c r="G434" s="511" t="s">
        <v>8</v>
      </c>
      <c r="H434" s="511"/>
      <c r="I434" s="500" t="s">
        <v>114</v>
      </c>
      <c r="J434" s="604"/>
      <c r="K434" s="151"/>
      <c r="L434" s="605"/>
      <c r="M434" s="605"/>
      <c r="N434" s="338"/>
      <c r="O434" s="457"/>
      <c r="P434" s="335">
        <f t="shared" si="129"/>
        <v>0</v>
      </c>
      <c r="Q434" s="560"/>
      <c r="R434" s="761"/>
      <c r="S434" s="792"/>
      <c r="T434" s="569"/>
      <c r="U434" s="562"/>
      <c r="V434" s="567"/>
      <c r="W434" s="503">
        <f t="shared" si="98"/>
        <v>0</v>
      </c>
      <c r="X434" s="503">
        <f t="shared" si="99"/>
        <v>0</v>
      </c>
      <c r="Y434" s="604"/>
      <c r="Z434" s="605"/>
      <c r="AA434" s="222"/>
      <c r="AB434" s="605"/>
      <c r="AC434" s="605"/>
      <c r="AD434" s="480"/>
      <c r="AE434" s="503">
        <f t="shared" si="130"/>
        <v>0</v>
      </c>
    </row>
    <row r="435" spans="2:31" s="496" customFormat="1" ht="15" customHeight="1">
      <c r="B435" s="112" t="s">
        <v>44</v>
      </c>
      <c r="C435" s="108" t="s">
        <v>389</v>
      </c>
      <c r="D435" s="493"/>
      <c r="E435" s="494"/>
      <c r="F435" s="681"/>
      <c r="G435" s="108" t="s">
        <v>8</v>
      </c>
      <c r="H435" s="108"/>
      <c r="I435" s="109" t="s">
        <v>114</v>
      </c>
      <c r="J435" s="169"/>
      <c r="K435" s="553"/>
      <c r="L435" s="170"/>
      <c r="M435" s="170"/>
      <c r="N435" s="555"/>
      <c r="O435" s="556"/>
      <c r="P435" s="166">
        <f t="shared" si="129"/>
        <v>0</v>
      </c>
      <c r="Q435" s="559"/>
      <c r="R435" s="170"/>
      <c r="S435" s="170"/>
      <c r="T435" s="557"/>
      <c r="U435" s="632">
        <v>1</v>
      </c>
      <c r="V435" s="633">
        <v>1</v>
      </c>
      <c r="W435" s="154">
        <f t="shared" si="98"/>
        <v>2</v>
      </c>
      <c r="X435" s="502">
        <f t="shared" si="99"/>
        <v>2</v>
      </c>
      <c r="Y435" s="169"/>
      <c r="Z435" s="553"/>
      <c r="AA435" s="566"/>
      <c r="AB435" s="170"/>
      <c r="AC435" s="170"/>
      <c r="AD435" s="194"/>
      <c r="AE435" s="154">
        <f t="shared" si="130"/>
        <v>0</v>
      </c>
    </row>
    <row r="436" spans="2:31" s="496" customFormat="1" ht="15" customHeight="1" thickBot="1">
      <c r="B436" s="112" t="s">
        <v>44</v>
      </c>
      <c r="C436" s="511" t="s">
        <v>389</v>
      </c>
      <c r="D436" s="493"/>
      <c r="E436" s="494"/>
      <c r="F436" s="681"/>
      <c r="G436" s="511" t="s">
        <v>8</v>
      </c>
      <c r="H436" s="511"/>
      <c r="I436" s="500" t="s">
        <v>114</v>
      </c>
      <c r="J436" s="604"/>
      <c r="K436" s="151"/>
      <c r="L436" s="605"/>
      <c r="M436" s="605"/>
      <c r="N436" s="338"/>
      <c r="O436" s="457"/>
      <c r="P436" s="503">
        <f t="shared" si="129"/>
        <v>0</v>
      </c>
      <c r="Q436" s="560"/>
      <c r="R436" s="605"/>
      <c r="S436" s="605"/>
      <c r="T436" s="542"/>
      <c r="U436" s="636">
        <v>1</v>
      </c>
      <c r="V436" s="637">
        <v>1</v>
      </c>
      <c r="W436" s="503">
        <f t="shared" si="98"/>
        <v>2</v>
      </c>
      <c r="X436" s="503">
        <f t="shared" si="99"/>
        <v>2</v>
      </c>
      <c r="Y436" s="604"/>
      <c r="Z436" s="151"/>
      <c r="AA436" s="605"/>
      <c r="AB436" s="605"/>
      <c r="AC436" s="605"/>
      <c r="AD436" s="480"/>
      <c r="AE436" s="503">
        <f t="shared" si="130"/>
        <v>0</v>
      </c>
    </row>
    <row r="437" spans="2:31" s="496" customFormat="1" ht="15" customHeight="1">
      <c r="B437" s="112" t="s">
        <v>44</v>
      </c>
      <c r="C437" s="108" t="s">
        <v>390</v>
      </c>
      <c r="D437" s="493"/>
      <c r="E437" s="494"/>
      <c r="F437" s="681"/>
      <c r="G437" s="108" t="s">
        <v>8</v>
      </c>
      <c r="H437" s="108"/>
      <c r="I437" s="109" t="s">
        <v>120</v>
      </c>
      <c r="J437" s="169"/>
      <c r="K437" s="553"/>
      <c r="L437" s="170"/>
      <c r="M437" s="170"/>
      <c r="N437" s="555"/>
      <c r="O437" s="556"/>
      <c r="P437" s="166">
        <f t="shared" si="129"/>
        <v>0</v>
      </c>
      <c r="Q437" s="559"/>
      <c r="R437" s="170"/>
      <c r="S437" s="553"/>
      <c r="T437" s="333">
        <v>1</v>
      </c>
      <c r="U437" s="313">
        <v>1</v>
      </c>
      <c r="V437" s="638">
        <v>1</v>
      </c>
      <c r="W437" s="282">
        <f t="shared" si="98"/>
        <v>3</v>
      </c>
      <c r="X437" s="502">
        <f t="shared" si="99"/>
        <v>3</v>
      </c>
      <c r="Y437" s="169"/>
      <c r="Z437" s="553"/>
      <c r="AA437" s="170"/>
      <c r="AB437" s="170"/>
      <c r="AC437" s="170"/>
      <c r="AD437" s="194"/>
      <c r="AE437" s="154">
        <f t="shared" si="130"/>
        <v>0</v>
      </c>
    </row>
    <row r="438" spans="2:31" s="496" customFormat="1" ht="15" customHeight="1" thickBot="1">
      <c r="B438" s="112" t="s">
        <v>44</v>
      </c>
      <c r="C438" s="511" t="s">
        <v>391</v>
      </c>
      <c r="D438" s="493"/>
      <c r="E438" s="494"/>
      <c r="F438" s="681"/>
      <c r="G438" s="511" t="s">
        <v>8</v>
      </c>
      <c r="H438" s="511"/>
      <c r="I438" s="500" t="s">
        <v>120</v>
      </c>
      <c r="J438" s="604"/>
      <c r="K438" s="151"/>
      <c r="L438" s="605"/>
      <c r="M438" s="605"/>
      <c r="N438" s="338"/>
      <c r="O438" s="457"/>
      <c r="P438" s="503">
        <f t="shared" si="129"/>
        <v>0</v>
      </c>
      <c r="Q438" s="429"/>
      <c r="R438" s="605"/>
      <c r="S438" s="151"/>
      <c r="T438" s="634">
        <v>1</v>
      </c>
      <c r="U438" s="639">
        <v>1</v>
      </c>
      <c r="V438" s="635">
        <v>1</v>
      </c>
      <c r="W438" s="306">
        <f t="shared" si="98"/>
        <v>3</v>
      </c>
      <c r="X438" s="503">
        <f t="shared" si="99"/>
        <v>3</v>
      </c>
      <c r="Y438" s="604"/>
      <c r="Z438" s="151"/>
      <c r="AA438" s="605"/>
      <c r="AB438" s="605"/>
      <c r="AC438" s="605"/>
      <c r="AD438" s="480"/>
      <c r="AE438" s="503">
        <f t="shared" si="130"/>
        <v>0</v>
      </c>
    </row>
    <row r="439" spans="2:31" s="496" customFormat="1" ht="15" customHeight="1">
      <c r="B439" s="112" t="s">
        <v>44</v>
      </c>
      <c r="C439" s="83" t="s">
        <v>392</v>
      </c>
      <c r="D439" s="493"/>
      <c r="E439" s="494"/>
      <c r="F439" s="681"/>
      <c r="G439" s="108" t="s">
        <v>8</v>
      </c>
      <c r="H439" s="108"/>
      <c r="I439" s="109" t="s">
        <v>114</v>
      </c>
      <c r="J439" s="169"/>
      <c r="K439" s="553"/>
      <c r="L439" s="170"/>
      <c r="M439" s="170"/>
      <c r="N439" s="555"/>
      <c r="O439" s="556"/>
      <c r="P439" s="166">
        <f t="shared" si="129"/>
        <v>0</v>
      </c>
      <c r="Q439" s="504"/>
      <c r="R439" s="531"/>
      <c r="S439" s="531"/>
      <c r="T439" s="531"/>
      <c r="U439" s="149"/>
      <c r="V439" s="490"/>
      <c r="W439" s="282">
        <f t="shared" si="98"/>
        <v>0</v>
      </c>
      <c r="X439" s="502">
        <f t="shared" si="99"/>
        <v>0</v>
      </c>
      <c r="Y439" s="169"/>
      <c r="Z439" s="553"/>
      <c r="AA439" s="170"/>
      <c r="AB439" s="170"/>
      <c r="AC439" s="170"/>
      <c r="AD439" s="194"/>
      <c r="AE439" s="154">
        <f t="shared" si="130"/>
        <v>0</v>
      </c>
    </row>
    <row r="440" spans="2:31" s="496" customFormat="1" ht="15" customHeight="1" thickBot="1">
      <c r="B440" s="112" t="s">
        <v>44</v>
      </c>
      <c r="C440" s="87" t="s">
        <v>392</v>
      </c>
      <c r="D440" s="493"/>
      <c r="E440" s="494"/>
      <c r="F440" s="681"/>
      <c r="G440" s="511" t="s">
        <v>8</v>
      </c>
      <c r="H440" s="511"/>
      <c r="I440" s="500" t="s">
        <v>114</v>
      </c>
      <c r="J440" s="604"/>
      <c r="K440" s="151"/>
      <c r="L440" s="605"/>
      <c r="M440" s="605"/>
      <c r="N440" s="338"/>
      <c r="O440" s="457"/>
      <c r="P440" s="117">
        <f t="shared" si="129"/>
        <v>0</v>
      </c>
      <c r="Q440" s="604"/>
      <c r="R440" s="216"/>
      <c r="S440" s="216"/>
      <c r="T440" s="605"/>
      <c r="U440" s="151"/>
      <c r="V440" s="480"/>
      <c r="W440" s="165">
        <f t="shared" si="98"/>
        <v>0</v>
      </c>
      <c r="X440" s="501">
        <f t="shared" si="99"/>
        <v>0</v>
      </c>
      <c r="Y440" s="208"/>
      <c r="Z440" s="221"/>
      <c r="AA440" s="605"/>
      <c r="AB440" s="605"/>
      <c r="AC440" s="605"/>
      <c r="AD440" s="480"/>
      <c r="AE440" s="503">
        <f t="shared" si="130"/>
        <v>0</v>
      </c>
    </row>
    <row r="441" spans="2:31" s="496" customFormat="1" ht="15" customHeight="1">
      <c r="B441" s="495" t="s">
        <v>44</v>
      </c>
      <c r="C441" s="83" t="s">
        <v>418</v>
      </c>
      <c r="D441" s="493"/>
      <c r="E441" s="96"/>
      <c r="F441" s="684"/>
      <c r="G441" s="108" t="s">
        <v>62</v>
      </c>
      <c r="H441" s="108"/>
      <c r="I441" s="109" t="s">
        <v>120</v>
      </c>
      <c r="J441" s="504"/>
      <c r="K441" s="150"/>
      <c r="L441" s="606"/>
      <c r="M441" s="606"/>
      <c r="N441" s="516"/>
      <c r="O441" s="456"/>
      <c r="P441" s="418">
        <f t="shared" si="129"/>
        <v>0</v>
      </c>
      <c r="Q441" s="187"/>
      <c r="R441" s="217"/>
      <c r="S441" s="796"/>
      <c r="T441" s="845"/>
      <c r="U441" s="846">
        <v>1</v>
      </c>
      <c r="V441" s="249">
        <v>1</v>
      </c>
      <c r="W441" s="115">
        <f t="shared" si="98"/>
        <v>2</v>
      </c>
      <c r="X441" s="115">
        <f t="shared" si="99"/>
        <v>2</v>
      </c>
      <c r="Y441" s="210">
        <v>1</v>
      </c>
      <c r="Z441" s="217">
        <v>1</v>
      </c>
      <c r="AA441" s="225"/>
      <c r="AB441" s="606"/>
      <c r="AC441" s="606"/>
      <c r="AD441" s="477"/>
      <c r="AE441" s="502">
        <f t="shared" si="130"/>
        <v>2</v>
      </c>
    </row>
    <row r="442" spans="2:31" s="496" customFormat="1" ht="15" customHeight="1">
      <c r="B442" s="495" t="s">
        <v>44</v>
      </c>
      <c r="C442" s="610" t="s">
        <v>418</v>
      </c>
      <c r="D442" s="493"/>
      <c r="E442" s="96"/>
      <c r="F442" s="684"/>
      <c r="G442" s="84" t="s">
        <v>8</v>
      </c>
      <c r="H442" s="84"/>
      <c r="I442" s="92" t="s">
        <v>184</v>
      </c>
      <c r="J442" s="473"/>
      <c r="K442" s="149"/>
      <c r="L442" s="531"/>
      <c r="M442" s="531"/>
      <c r="N442" s="529"/>
      <c r="O442" s="417"/>
      <c r="P442" s="117">
        <f>SUM(J442:O442)</f>
        <v>0</v>
      </c>
      <c r="Q442" s="167"/>
      <c r="R442" s="176"/>
      <c r="S442" s="733"/>
      <c r="T442" s="517"/>
      <c r="U442" s="847">
        <v>1</v>
      </c>
      <c r="V442" s="247">
        <v>1</v>
      </c>
      <c r="W442" s="501">
        <f t="shared" si="98"/>
        <v>2</v>
      </c>
      <c r="X442" s="501">
        <f t="shared" si="99"/>
        <v>2</v>
      </c>
      <c r="Y442" s="473">
        <v>1</v>
      </c>
      <c r="Z442" s="176">
        <v>1</v>
      </c>
      <c r="AA442" s="171"/>
      <c r="AB442" s="531"/>
      <c r="AC442" s="531"/>
      <c r="AD442" s="490"/>
      <c r="AE442" s="501">
        <f>SUM(Y442:AD442)</f>
        <v>2</v>
      </c>
    </row>
    <row r="443" spans="2:31" s="496" customFormat="1" ht="15" customHeight="1">
      <c r="B443" s="495" t="s">
        <v>44</v>
      </c>
      <c r="C443" s="610" t="s">
        <v>418</v>
      </c>
      <c r="D443" s="493"/>
      <c r="E443" s="96"/>
      <c r="F443" s="684"/>
      <c r="G443" s="84" t="s">
        <v>8</v>
      </c>
      <c r="H443" s="84"/>
      <c r="I443" s="92" t="s">
        <v>184</v>
      </c>
      <c r="J443" s="473"/>
      <c r="K443" s="149"/>
      <c r="L443" s="531"/>
      <c r="M443" s="531"/>
      <c r="N443" s="529"/>
      <c r="O443" s="417"/>
      <c r="P443" s="117">
        <f>SUM(J443:O443)</f>
        <v>0</v>
      </c>
      <c r="Q443" s="451"/>
      <c r="R443" s="176"/>
      <c r="S443" s="733"/>
      <c r="T443" s="517"/>
      <c r="U443" s="847">
        <v>1</v>
      </c>
      <c r="V443" s="247">
        <v>1</v>
      </c>
      <c r="W443" s="501">
        <f t="shared" si="98"/>
        <v>2</v>
      </c>
      <c r="X443" s="501">
        <f t="shared" si="99"/>
        <v>2</v>
      </c>
      <c r="Y443" s="473">
        <v>1</v>
      </c>
      <c r="Z443" s="176">
        <v>1</v>
      </c>
      <c r="AA443" s="171"/>
      <c r="AB443" s="531"/>
      <c r="AC443" s="531"/>
      <c r="AD443" s="490"/>
      <c r="AE443" s="501">
        <f>SUM(Y443:AD443)</f>
        <v>2</v>
      </c>
    </row>
    <row r="444" spans="2:31" s="496" customFormat="1" ht="15" customHeight="1">
      <c r="B444" s="495" t="s">
        <v>44</v>
      </c>
      <c r="C444" s="610" t="s">
        <v>418</v>
      </c>
      <c r="D444" s="493"/>
      <c r="E444" s="96"/>
      <c r="F444" s="684"/>
      <c r="G444" s="84" t="s">
        <v>8</v>
      </c>
      <c r="H444" s="84"/>
      <c r="I444" s="92" t="s">
        <v>184</v>
      </c>
      <c r="J444" s="473"/>
      <c r="K444" s="149"/>
      <c r="L444" s="531"/>
      <c r="M444" s="531"/>
      <c r="N444" s="529"/>
      <c r="O444" s="417"/>
      <c r="P444" s="117">
        <f t="shared" ref="P444:P445" si="131">SUM(J444:O444)</f>
        <v>0</v>
      </c>
      <c r="Q444" s="451"/>
      <c r="R444" s="452"/>
      <c r="S444" s="167"/>
      <c r="T444" s="517"/>
      <c r="U444" s="847">
        <v>1</v>
      </c>
      <c r="V444" s="735"/>
      <c r="W444" s="501">
        <f t="shared" si="98"/>
        <v>1</v>
      </c>
      <c r="X444" s="501">
        <f t="shared" si="99"/>
        <v>1</v>
      </c>
      <c r="Y444" s="473">
        <v>1</v>
      </c>
      <c r="Z444" s="176">
        <v>1</v>
      </c>
      <c r="AA444" s="171"/>
      <c r="AB444" s="531"/>
      <c r="AC444" s="531"/>
      <c r="AD444" s="490"/>
      <c r="AE444" s="501">
        <f t="shared" ref="AE444:AE445" si="132">SUM(Y444:AD444)</f>
        <v>2</v>
      </c>
    </row>
    <row r="445" spans="2:31" s="496" customFormat="1" ht="15" customHeight="1" thickBot="1">
      <c r="B445" s="112" t="s">
        <v>44</v>
      </c>
      <c r="C445" s="511" t="s">
        <v>418</v>
      </c>
      <c r="D445" s="493"/>
      <c r="E445" s="494"/>
      <c r="F445" s="681"/>
      <c r="G445" s="511" t="s">
        <v>8</v>
      </c>
      <c r="H445" s="511"/>
      <c r="I445" s="500" t="s">
        <v>114</v>
      </c>
      <c r="J445" s="604"/>
      <c r="K445" s="151"/>
      <c r="L445" s="605"/>
      <c r="M445" s="605"/>
      <c r="N445" s="338"/>
      <c r="O445" s="457"/>
      <c r="P445" s="335">
        <f t="shared" si="131"/>
        <v>0</v>
      </c>
      <c r="Q445" s="459"/>
      <c r="R445" s="602"/>
      <c r="S445" s="168"/>
      <c r="T445" s="223"/>
      <c r="U445" s="792"/>
      <c r="V445" s="228">
        <v>1</v>
      </c>
      <c r="W445" s="120">
        <f t="shared" si="98"/>
        <v>1</v>
      </c>
      <c r="X445" s="120">
        <f t="shared" si="99"/>
        <v>1</v>
      </c>
      <c r="Y445" s="209">
        <v>1</v>
      </c>
      <c r="Z445" s="218">
        <v>1</v>
      </c>
      <c r="AA445" s="222"/>
      <c r="AB445" s="605"/>
      <c r="AC445" s="605"/>
      <c r="AD445" s="480"/>
      <c r="AE445" s="503">
        <f t="shared" si="132"/>
        <v>2</v>
      </c>
    </row>
    <row r="446" spans="2:31" s="496" customFormat="1" ht="15" customHeight="1">
      <c r="B446" s="112" t="s">
        <v>44</v>
      </c>
      <c r="C446" s="108" t="s">
        <v>173</v>
      </c>
      <c r="D446" s="493"/>
      <c r="E446" s="494"/>
      <c r="F446" s="681"/>
      <c r="G446" s="108" t="s">
        <v>8</v>
      </c>
      <c r="H446" s="108"/>
      <c r="I446" s="109" t="s">
        <v>114</v>
      </c>
      <c r="J446" s="504"/>
      <c r="K446" s="150"/>
      <c r="L446" s="606"/>
      <c r="M446" s="606"/>
      <c r="N446" s="516"/>
      <c r="O446" s="456"/>
      <c r="P446" s="166">
        <f>SUM(J446:O446)</f>
        <v>0</v>
      </c>
      <c r="Q446" s="599"/>
      <c r="R446" s="600"/>
      <c r="S446" s="793"/>
      <c r="T446" s="716"/>
      <c r="U446" s="237">
        <v>1</v>
      </c>
      <c r="V446" s="601">
        <v>1</v>
      </c>
      <c r="W446" s="502">
        <f t="shared" si="98"/>
        <v>2</v>
      </c>
      <c r="X446" s="502">
        <f t="shared" si="99"/>
        <v>2</v>
      </c>
      <c r="Y446" s="504">
        <v>1</v>
      </c>
      <c r="Z446" s="237">
        <v>1</v>
      </c>
      <c r="AA446" s="225"/>
      <c r="AB446" s="606"/>
      <c r="AC446" s="606"/>
      <c r="AD446" s="477"/>
      <c r="AE446" s="502">
        <f>SUM(Y446:AD446)</f>
        <v>2</v>
      </c>
    </row>
    <row r="447" spans="2:31" s="496" customFormat="1" ht="15" customHeight="1">
      <c r="B447" s="112" t="s">
        <v>44</v>
      </c>
      <c r="C447" s="84" t="s">
        <v>173</v>
      </c>
      <c r="D447" s="493"/>
      <c r="E447" s="494"/>
      <c r="F447" s="681"/>
      <c r="G447" s="84" t="s">
        <v>8</v>
      </c>
      <c r="H447" s="84"/>
      <c r="I447" s="92" t="s">
        <v>114</v>
      </c>
      <c r="J447" s="473"/>
      <c r="K447" s="149"/>
      <c r="L447" s="531"/>
      <c r="M447" s="531"/>
      <c r="N447" s="529"/>
      <c r="O447" s="417"/>
      <c r="P447" s="117">
        <f t="shared" ref="P447:P464" si="133">SUM(J447:O447)</f>
        <v>0</v>
      </c>
      <c r="Q447" s="451"/>
      <c r="R447" s="452"/>
      <c r="S447" s="393"/>
      <c r="T447" s="529"/>
      <c r="U447" s="794"/>
      <c r="V447" s="795"/>
      <c r="W447" s="501">
        <f t="shared" si="98"/>
        <v>0</v>
      </c>
      <c r="X447" s="501">
        <f t="shared" si="99"/>
        <v>0</v>
      </c>
      <c r="Y447" s="342"/>
      <c r="Z447" s="794"/>
      <c r="AA447" s="171"/>
      <c r="AB447" s="531"/>
      <c r="AC447" s="531"/>
      <c r="AD447" s="490"/>
      <c r="AE447" s="501">
        <f t="shared" ref="AE447:AE464" si="134">SUM(Y447:AD447)</f>
        <v>0</v>
      </c>
    </row>
    <row r="448" spans="2:31" s="496" customFormat="1" ht="15" customHeight="1">
      <c r="B448" s="112" t="s">
        <v>44</v>
      </c>
      <c r="C448" s="84" t="s">
        <v>173</v>
      </c>
      <c r="D448" s="493"/>
      <c r="E448" s="494"/>
      <c r="F448" s="681"/>
      <c r="G448" s="84" t="s">
        <v>8</v>
      </c>
      <c r="H448" s="84"/>
      <c r="I448" s="92" t="s">
        <v>114</v>
      </c>
      <c r="J448" s="473"/>
      <c r="K448" s="149"/>
      <c r="L448" s="531"/>
      <c r="M448" s="531"/>
      <c r="N448" s="529"/>
      <c r="O448" s="417"/>
      <c r="P448" s="117">
        <f t="shared" si="133"/>
        <v>0</v>
      </c>
      <c r="Q448" s="451"/>
      <c r="R448" s="452"/>
      <c r="S448" s="451"/>
      <c r="T448" s="517"/>
      <c r="U448" s="176">
        <v>1</v>
      </c>
      <c r="V448" s="247">
        <v>1</v>
      </c>
      <c r="W448" s="501">
        <f t="shared" si="98"/>
        <v>2</v>
      </c>
      <c r="X448" s="501">
        <f t="shared" si="99"/>
        <v>2</v>
      </c>
      <c r="Y448" s="473">
        <v>1</v>
      </c>
      <c r="Z448" s="176">
        <v>1</v>
      </c>
      <c r="AA448" s="171"/>
      <c r="AB448" s="531"/>
      <c r="AC448" s="531"/>
      <c r="AD448" s="490"/>
      <c r="AE448" s="501">
        <f t="shared" si="134"/>
        <v>2</v>
      </c>
    </row>
    <row r="449" spans="2:31" s="496" customFormat="1" ht="15" customHeight="1">
      <c r="B449" s="112" t="s">
        <v>44</v>
      </c>
      <c r="C449" s="84" t="s">
        <v>173</v>
      </c>
      <c r="D449" s="493"/>
      <c r="E449" s="494"/>
      <c r="F449" s="681"/>
      <c r="G449" s="84" t="s">
        <v>8</v>
      </c>
      <c r="H449" s="84"/>
      <c r="I449" s="92" t="s">
        <v>114</v>
      </c>
      <c r="J449" s="473"/>
      <c r="K449" s="149"/>
      <c r="L449" s="531"/>
      <c r="M449" s="531"/>
      <c r="N449" s="529"/>
      <c r="O449" s="417"/>
      <c r="P449" s="117">
        <f t="shared" si="133"/>
        <v>0</v>
      </c>
      <c r="Q449" s="451"/>
      <c r="R449" s="452"/>
      <c r="S449" s="451"/>
      <c r="T449" s="517"/>
      <c r="U449" s="734"/>
      <c r="V449" s="247">
        <v>1</v>
      </c>
      <c r="W449" s="501">
        <f t="shared" si="98"/>
        <v>1</v>
      </c>
      <c r="X449" s="501">
        <f t="shared" si="99"/>
        <v>1</v>
      </c>
      <c r="Y449" s="473">
        <v>1</v>
      </c>
      <c r="Z449" s="176">
        <v>1</v>
      </c>
      <c r="AA449" s="171"/>
      <c r="AB449" s="531"/>
      <c r="AC449" s="531"/>
      <c r="AD449" s="490"/>
      <c r="AE449" s="501">
        <f t="shared" si="134"/>
        <v>2</v>
      </c>
    </row>
    <row r="450" spans="2:31" s="496" customFormat="1" ht="15" customHeight="1" thickBot="1">
      <c r="B450" s="112" t="s">
        <v>44</v>
      </c>
      <c r="C450" s="511" t="s">
        <v>173</v>
      </c>
      <c r="D450" s="493"/>
      <c r="E450" s="3"/>
      <c r="F450" s="682"/>
      <c r="G450" s="511" t="s">
        <v>8</v>
      </c>
      <c r="H450" s="511"/>
      <c r="I450" s="500" t="s">
        <v>114</v>
      </c>
      <c r="J450" s="604"/>
      <c r="K450" s="151"/>
      <c r="L450" s="605"/>
      <c r="M450" s="605"/>
      <c r="N450" s="338"/>
      <c r="O450" s="480"/>
      <c r="P450" s="335">
        <f t="shared" si="133"/>
        <v>0</v>
      </c>
      <c r="Q450" s="168"/>
      <c r="R450" s="218"/>
      <c r="S450" s="459"/>
      <c r="T450" s="538"/>
      <c r="U450" s="792"/>
      <c r="V450" s="228">
        <v>1</v>
      </c>
      <c r="W450" s="120">
        <f t="shared" si="98"/>
        <v>1</v>
      </c>
      <c r="X450" s="120">
        <f t="shared" si="99"/>
        <v>1</v>
      </c>
      <c r="Y450" s="209"/>
      <c r="Z450" s="218"/>
      <c r="AA450" s="211"/>
      <c r="AB450" s="605"/>
      <c r="AC450" s="605"/>
      <c r="AD450" s="480"/>
      <c r="AE450" s="503">
        <f t="shared" si="134"/>
        <v>0</v>
      </c>
    </row>
    <row r="451" spans="2:31" s="496" customFormat="1" ht="15" customHeight="1">
      <c r="B451" s="198" t="s">
        <v>46</v>
      </c>
      <c r="C451" s="83" t="s">
        <v>192</v>
      </c>
      <c r="D451" s="493"/>
      <c r="E451" s="9" t="s">
        <v>148</v>
      </c>
      <c r="F451" s="683" t="s">
        <v>182</v>
      </c>
      <c r="G451" s="83" t="s">
        <v>7</v>
      </c>
      <c r="H451" s="83"/>
      <c r="I451" s="91" t="s">
        <v>145</v>
      </c>
      <c r="J451" s="373">
        <v>0.01</v>
      </c>
      <c r="K451" s="374">
        <v>0.01</v>
      </c>
      <c r="L451" s="258">
        <v>0.01</v>
      </c>
      <c r="M451" s="276">
        <v>0.01</v>
      </c>
      <c r="N451" s="260">
        <v>0.01</v>
      </c>
      <c r="O451" s="162"/>
      <c r="P451" s="502">
        <f t="shared" si="133"/>
        <v>0.05</v>
      </c>
      <c r="Q451" s="210"/>
      <c r="R451" s="215"/>
      <c r="S451" s="281"/>
      <c r="T451" s="281"/>
      <c r="U451" s="281"/>
      <c r="V451" s="344"/>
      <c r="W451" s="115">
        <f t="shared" si="98"/>
        <v>0</v>
      </c>
      <c r="X451" s="115">
        <f t="shared" si="99"/>
        <v>0.05</v>
      </c>
      <c r="Y451" s="210"/>
      <c r="Z451" s="215"/>
      <c r="AA451" s="606"/>
      <c r="AB451" s="606"/>
      <c r="AC451" s="606"/>
      <c r="AD451" s="477"/>
      <c r="AE451" s="502">
        <f t="shared" si="134"/>
        <v>0</v>
      </c>
    </row>
    <row r="452" spans="2:31" s="496" customFormat="1" ht="15" customHeight="1">
      <c r="B452" s="495" t="s">
        <v>46</v>
      </c>
      <c r="C452" s="84" t="s">
        <v>192</v>
      </c>
      <c r="D452" s="493"/>
      <c r="E452" s="494"/>
      <c r="F452" s="681"/>
      <c r="G452" s="84" t="s">
        <v>8</v>
      </c>
      <c r="H452" s="84" t="s">
        <v>278</v>
      </c>
      <c r="I452" s="92" t="s">
        <v>279</v>
      </c>
      <c r="J452" s="485">
        <v>0.5</v>
      </c>
      <c r="K452" s="287">
        <v>0.5</v>
      </c>
      <c r="L452" s="167"/>
      <c r="M452" s="531"/>
      <c r="N452" s="176"/>
      <c r="O452" s="160"/>
      <c r="P452" s="501">
        <f t="shared" si="133"/>
        <v>1</v>
      </c>
      <c r="Q452" s="473"/>
      <c r="R452" s="149"/>
      <c r="S452" s="531"/>
      <c r="T452" s="531"/>
      <c r="U452" s="531"/>
      <c r="V452" s="160"/>
      <c r="W452" s="501">
        <f t="shared" si="98"/>
        <v>0</v>
      </c>
      <c r="X452" s="501">
        <f t="shared" si="99"/>
        <v>1</v>
      </c>
      <c r="Y452" s="473"/>
      <c r="Z452" s="149"/>
      <c r="AA452" s="531"/>
      <c r="AB452" s="531"/>
      <c r="AC452" s="531"/>
      <c r="AD452" s="490"/>
      <c r="AE452" s="501">
        <f t="shared" ref="AE452" si="135">SUM(Y452:AD452)</f>
        <v>0</v>
      </c>
    </row>
    <row r="453" spans="2:31" s="496" customFormat="1" ht="15" customHeight="1" thickBot="1">
      <c r="B453" s="495" t="s">
        <v>46</v>
      </c>
      <c r="C453" s="84" t="s">
        <v>228</v>
      </c>
      <c r="D453" s="493"/>
      <c r="E453" s="494"/>
      <c r="F453" s="681"/>
      <c r="G453" s="84" t="s">
        <v>8</v>
      </c>
      <c r="H453" s="610" t="s">
        <v>128</v>
      </c>
      <c r="I453" s="611" t="s">
        <v>47</v>
      </c>
      <c r="J453" s="482">
        <v>1</v>
      </c>
      <c r="K453" s="158">
        <v>1</v>
      </c>
      <c r="L453" s="156">
        <v>1</v>
      </c>
      <c r="M453" s="534">
        <v>1</v>
      </c>
      <c r="N453" s="629">
        <v>1</v>
      </c>
      <c r="O453" s="306"/>
      <c r="P453" s="503">
        <f t="shared" si="133"/>
        <v>5</v>
      </c>
      <c r="Q453" s="604"/>
      <c r="R453" s="151"/>
      <c r="S453" s="605"/>
      <c r="T453" s="605"/>
      <c r="U453" s="605"/>
      <c r="V453" s="163"/>
      <c r="W453" s="503">
        <f t="shared" si="98"/>
        <v>0</v>
      </c>
      <c r="X453" s="503">
        <f t="shared" si="99"/>
        <v>5</v>
      </c>
      <c r="Y453" s="604"/>
      <c r="Z453" s="151"/>
      <c r="AA453" s="605"/>
      <c r="AB453" s="605"/>
      <c r="AC453" s="605"/>
      <c r="AD453" s="480"/>
      <c r="AE453" s="503">
        <f t="shared" si="134"/>
        <v>0</v>
      </c>
    </row>
    <row r="454" spans="2:31" s="496" customFormat="1" ht="15" customHeight="1">
      <c r="B454" s="495" t="s">
        <v>46</v>
      </c>
      <c r="C454" s="83" t="s">
        <v>229</v>
      </c>
      <c r="D454" s="493"/>
      <c r="E454" s="494"/>
      <c r="F454" s="681"/>
      <c r="G454" s="97" t="s">
        <v>7</v>
      </c>
      <c r="H454" s="97"/>
      <c r="I454" s="95" t="s">
        <v>145</v>
      </c>
      <c r="J454" s="279">
        <v>0.01</v>
      </c>
      <c r="K454" s="280">
        <v>0.01</v>
      </c>
      <c r="L454" s="285"/>
      <c r="M454" s="281"/>
      <c r="N454" s="281"/>
      <c r="O454" s="282"/>
      <c r="P454" s="154">
        <f t="shared" si="133"/>
        <v>0.02</v>
      </c>
      <c r="Q454" s="504"/>
      <c r="R454" s="150"/>
      <c r="S454" s="606"/>
      <c r="T454" s="606"/>
      <c r="U454" s="606"/>
      <c r="V454" s="162"/>
      <c r="W454" s="502">
        <f t="shared" si="98"/>
        <v>0</v>
      </c>
      <c r="X454" s="502">
        <f t="shared" si="99"/>
        <v>0.02</v>
      </c>
      <c r="Y454" s="504"/>
      <c r="Z454" s="150"/>
      <c r="AA454" s="606"/>
      <c r="AB454" s="606"/>
      <c r="AC454" s="606"/>
      <c r="AD454" s="477"/>
      <c r="AE454" s="502">
        <f t="shared" si="134"/>
        <v>0</v>
      </c>
    </row>
    <row r="455" spans="2:31" s="496" customFormat="1" ht="15" customHeight="1" thickBot="1">
      <c r="B455" s="495" t="s">
        <v>46</v>
      </c>
      <c r="C455" s="84" t="s">
        <v>192</v>
      </c>
      <c r="D455" s="493"/>
      <c r="E455" s="494"/>
      <c r="F455" s="681"/>
      <c r="G455" s="84" t="s">
        <v>8</v>
      </c>
      <c r="H455" s="84" t="s">
        <v>278</v>
      </c>
      <c r="I455" s="92" t="s">
        <v>279</v>
      </c>
      <c r="J455" s="482">
        <v>0.5</v>
      </c>
      <c r="K455" s="158">
        <v>0.5</v>
      </c>
      <c r="L455" s="167"/>
      <c r="M455" s="531"/>
      <c r="N455" s="531"/>
      <c r="O455" s="160"/>
      <c r="P455" s="501">
        <f t="shared" si="133"/>
        <v>1</v>
      </c>
      <c r="Q455" s="473"/>
      <c r="R455" s="149"/>
      <c r="S455" s="531"/>
      <c r="T455" s="531"/>
      <c r="U455" s="531"/>
      <c r="V455" s="160"/>
      <c r="W455" s="501">
        <f t="shared" si="98"/>
        <v>0</v>
      </c>
      <c r="X455" s="501">
        <f t="shared" si="99"/>
        <v>1</v>
      </c>
      <c r="Y455" s="473"/>
      <c r="Z455" s="149"/>
      <c r="AA455" s="531"/>
      <c r="AB455" s="531"/>
      <c r="AC455" s="531"/>
      <c r="AD455" s="490"/>
      <c r="AE455" s="501">
        <f t="shared" si="134"/>
        <v>0</v>
      </c>
    </row>
    <row r="456" spans="2:31" ht="15" customHeight="1">
      <c r="B456" s="495" t="s">
        <v>46</v>
      </c>
      <c r="C456" s="83" t="s">
        <v>231</v>
      </c>
      <c r="D456" s="493"/>
      <c r="E456" s="494"/>
      <c r="F456" s="681"/>
      <c r="G456" s="83" t="s">
        <v>7</v>
      </c>
      <c r="H456" s="83"/>
      <c r="I456" s="91" t="s">
        <v>222</v>
      </c>
      <c r="J456" s="261">
        <v>0.96</v>
      </c>
      <c r="K456" s="260">
        <v>0.96</v>
      </c>
      <c r="L456" s="258">
        <v>0.98</v>
      </c>
      <c r="M456" s="276">
        <v>0.97</v>
      </c>
      <c r="N456" s="260">
        <v>0.99</v>
      </c>
      <c r="O456" s="667">
        <v>1</v>
      </c>
      <c r="P456" s="115">
        <f t="shared" si="133"/>
        <v>5.86</v>
      </c>
      <c r="Q456" s="210"/>
      <c r="R456" s="217"/>
      <c r="S456" s="187"/>
      <c r="T456" s="188"/>
      <c r="U456" s="217"/>
      <c r="V456" s="249"/>
      <c r="W456" s="115">
        <f t="shared" si="98"/>
        <v>0</v>
      </c>
      <c r="X456" s="115">
        <f t="shared" si="99"/>
        <v>5.86</v>
      </c>
      <c r="Y456" s="210"/>
      <c r="Z456" s="217"/>
      <c r="AA456" s="225"/>
      <c r="AB456" s="606"/>
      <c r="AC456" s="606"/>
      <c r="AD456" s="477"/>
      <c r="AE456" s="502">
        <f t="shared" si="134"/>
        <v>0</v>
      </c>
    </row>
    <row r="457" spans="2:31" ht="15" customHeight="1">
      <c r="B457" s="495" t="s">
        <v>46</v>
      </c>
      <c r="C457" s="610" t="s">
        <v>48</v>
      </c>
      <c r="D457" s="493"/>
      <c r="E457" s="494"/>
      <c r="F457" s="681"/>
      <c r="G457" s="84" t="s">
        <v>8</v>
      </c>
      <c r="H457" s="610" t="s">
        <v>103</v>
      </c>
      <c r="I457" s="611" t="s">
        <v>142</v>
      </c>
      <c r="J457" s="482">
        <v>1</v>
      </c>
      <c r="K457" s="158">
        <v>1</v>
      </c>
      <c r="L457" s="267">
        <v>1</v>
      </c>
      <c r="M457" s="159">
        <v>1</v>
      </c>
      <c r="N457" s="627">
        <v>1</v>
      </c>
      <c r="O457" s="394"/>
      <c r="P457" s="501">
        <f t="shared" si="133"/>
        <v>5</v>
      </c>
      <c r="Q457" s="473"/>
      <c r="R457" s="176"/>
      <c r="S457" s="167"/>
      <c r="T457" s="531"/>
      <c r="U457" s="176"/>
      <c r="V457" s="247"/>
      <c r="W457" s="501">
        <f t="shared" si="98"/>
        <v>0</v>
      </c>
      <c r="X457" s="501">
        <f t="shared" si="99"/>
        <v>5</v>
      </c>
      <c r="Y457" s="473"/>
      <c r="Z457" s="176"/>
      <c r="AA457" s="171"/>
      <c r="AB457" s="531"/>
      <c r="AC457" s="531"/>
      <c r="AD457" s="490"/>
      <c r="AE457" s="501">
        <f t="shared" si="134"/>
        <v>0</v>
      </c>
    </row>
    <row r="458" spans="2:31" ht="15" customHeight="1" thickBot="1">
      <c r="B458" s="495" t="s">
        <v>46</v>
      </c>
      <c r="C458" s="84" t="s">
        <v>48</v>
      </c>
      <c r="D458" s="493"/>
      <c r="E458" s="494"/>
      <c r="F458" s="681"/>
      <c r="G458" s="84" t="s">
        <v>8</v>
      </c>
      <c r="H458" s="108" t="s">
        <v>103</v>
      </c>
      <c r="I458" s="109" t="s">
        <v>121</v>
      </c>
      <c r="J458" s="161">
        <v>1</v>
      </c>
      <c r="K458" s="293">
        <v>1</v>
      </c>
      <c r="L458" s="396">
        <v>1</v>
      </c>
      <c r="M458" s="397">
        <v>1</v>
      </c>
      <c r="N458" s="628">
        <v>1</v>
      </c>
      <c r="O458" s="395"/>
      <c r="P458" s="120">
        <f t="shared" si="133"/>
        <v>5</v>
      </c>
      <c r="Q458" s="209"/>
      <c r="R458" s="218"/>
      <c r="S458" s="168"/>
      <c r="T458" s="223"/>
      <c r="U458" s="218"/>
      <c r="V458" s="228"/>
      <c r="W458" s="120">
        <f t="shared" si="98"/>
        <v>0</v>
      </c>
      <c r="X458" s="120">
        <f t="shared" si="99"/>
        <v>5</v>
      </c>
      <c r="Y458" s="209"/>
      <c r="Z458" s="218"/>
      <c r="AA458" s="222"/>
      <c r="AB458" s="605"/>
      <c r="AC458" s="605"/>
      <c r="AD458" s="480"/>
      <c r="AE458" s="503">
        <f t="shared" si="134"/>
        <v>0</v>
      </c>
    </row>
    <row r="459" spans="2:31" ht="15" customHeight="1">
      <c r="B459" s="495" t="s">
        <v>46</v>
      </c>
      <c r="C459" s="97" t="s">
        <v>224</v>
      </c>
      <c r="D459" s="493"/>
      <c r="E459" s="494"/>
      <c r="F459" s="681"/>
      <c r="G459" s="97" t="s">
        <v>7</v>
      </c>
      <c r="H459" s="97"/>
      <c r="I459" s="91" t="s">
        <v>182</v>
      </c>
      <c r="J459" s="283">
        <v>0.01</v>
      </c>
      <c r="K459" s="283">
        <v>0.01</v>
      </c>
      <c r="L459" s="219"/>
      <c r="M459" s="145"/>
      <c r="N459" s="225"/>
      <c r="O459" s="477"/>
      <c r="P459" s="502">
        <f t="shared" si="133"/>
        <v>0.02</v>
      </c>
      <c r="Q459" s="504"/>
      <c r="R459" s="606"/>
      <c r="S459" s="606"/>
      <c r="T459" s="606"/>
      <c r="U459" s="606"/>
      <c r="V459" s="477"/>
      <c r="W459" s="502">
        <f t="shared" si="98"/>
        <v>0</v>
      </c>
      <c r="X459" s="502">
        <f t="shared" si="99"/>
        <v>0.02</v>
      </c>
      <c r="Y459" s="504"/>
      <c r="Z459" s="606"/>
      <c r="AA459" s="606"/>
      <c r="AB459" s="606"/>
      <c r="AC459" s="606"/>
      <c r="AD459" s="477"/>
      <c r="AE459" s="502">
        <f t="shared" ref="AE459:AE462" si="136">SUM(Y459:AD459)</f>
        <v>0</v>
      </c>
    </row>
    <row r="460" spans="2:31" ht="15" customHeight="1" thickBot="1">
      <c r="B460" s="495" t="s">
        <v>46</v>
      </c>
      <c r="C460" s="511" t="s">
        <v>244</v>
      </c>
      <c r="D460" s="493"/>
      <c r="E460" s="494"/>
      <c r="F460" s="681"/>
      <c r="G460" s="511" t="s">
        <v>8</v>
      </c>
      <c r="H460" s="511" t="s">
        <v>210</v>
      </c>
      <c r="I460" s="500" t="s">
        <v>243</v>
      </c>
      <c r="J460" s="370">
        <v>0.7</v>
      </c>
      <c r="K460" s="284">
        <v>0.9</v>
      </c>
      <c r="L460" s="222"/>
      <c r="M460" s="605"/>
      <c r="N460" s="222"/>
      <c r="O460" s="480"/>
      <c r="P460" s="503">
        <f t="shared" si="133"/>
        <v>1.6</v>
      </c>
      <c r="Q460" s="604"/>
      <c r="R460" s="605"/>
      <c r="S460" s="605"/>
      <c r="T460" s="605"/>
      <c r="U460" s="605"/>
      <c r="V460" s="480"/>
      <c r="W460" s="503">
        <f t="shared" si="98"/>
        <v>0</v>
      </c>
      <c r="X460" s="503">
        <f t="shared" si="99"/>
        <v>1.6</v>
      </c>
      <c r="Y460" s="604"/>
      <c r="Z460" s="605"/>
      <c r="AA460" s="605"/>
      <c r="AB460" s="605"/>
      <c r="AC460" s="605"/>
      <c r="AD460" s="480"/>
      <c r="AE460" s="503">
        <f t="shared" si="136"/>
        <v>0</v>
      </c>
    </row>
    <row r="461" spans="2:31" ht="15" customHeight="1">
      <c r="B461" s="495" t="s">
        <v>46</v>
      </c>
      <c r="C461" s="97" t="s">
        <v>224</v>
      </c>
      <c r="D461" s="493"/>
      <c r="E461" s="494"/>
      <c r="F461" s="681"/>
      <c r="G461" s="97" t="s">
        <v>7</v>
      </c>
      <c r="H461" s="97"/>
      <c r="I461" s="91" t="s">
        <v>182</v>
      </c>
      <c r="J461" s="283">
        <v>0.01</v>
      </c>
      <c r="K461" s="283">
        <v>0.01</v>
      </c>
      <c r="L461" s="225"/>
      <c r="M461" s="606"/>
      <c r="N461" s="225"/>
      <c r="O461" s="477"/>
      <c r="P461" s="502">
        <f t="shared" si="133"/>
        <v>0.02</v>
      </c>
      <c r="Q461" s="504"/>
      <c r="R461" s="606"/>
      <c r="S461" s="606"/>
      <c r="T461" s="606"/>
      <c r="U461" s="606"/>
      <c r="V461" s="477"/>
      <c r="W461" s="502">
        <f t="shared" si="98"/>
        <v>0</v>
      </c>
      <c r="X461" s="502">
        <f t="shared" si="99"/>
        <v>0.02</v>
      </c>
      <c r="Y461" s="504"/>
      <c r="Z461" s="606"/>
      <c r="AA461" s="606"/>
      <c r="AB461" s="606"/>
      <c r="AC461" s="606"/>
      <c r="AD461" s="477"/>
      <c r="AE461" s="502">
        <f t="shared" si="136"/>
        <v>0</v>
      </c>
    </row>
    <row r="462" spans="2:31" ht="15" customHeight="1" thickBot="1">
      <c r="B462" s="495" t="s">
        <v>46</v>
      </c>
      <c r="C462" s="511" t="s">
        <v>244</v>
      </c>
      <c r="D462" s="493"/>
      <c r="E462" s="494"/>
      <c r="F462" s="681"/>
      <c r="G462" s="511" t="s">
        <v>8</v>
      </c>
      <c r="H462" s="511" t="s">
        <v>210</v>
      </c>
      <c r="I462" s="500" t="s">
        <v>243</v>
      </c>
      <c r="J462" s="284">
        <v>0.3</v>
      </c>
      <c r="K462" s="284">
        <v>0.1</v>
      </c>
      <c r="L462" s="226"/>
      <c r="M462" s="223"/>
      <c r="N462" s="222"/>
      <c r="O462" s="480"/>
      <c r="P462" s="503">
        <f t="shared" si="133"/>
        <v>0.4</v>
      </c>
      <c r="Q462" s="604"/>
      <c r="R462" s="605"/>
      <c r="S462" s="605"/>
      <c r="T462" s="605"/>
      <c r="U462" s="605"/>
      <c r="V462" s="480"/>
      <c r="W462" s="503">
        <f t="shared" si="98"/>
        <v>0</v>
      </c>
      <c r="X462" s="503">
        <f t="shared" si="99"/>
        <v>0.4</v>
      </c>
      <c r="Y462" s="604"/>
      <c r="Z462" s="605"/>
      <c r="AA462" s="605"/>
      <c r="AB462" s="605"/>
      <c r="AC462" s="605"/>
      <c r="AD462" s="480"/>
      <c r="AE462" s="503">
        <f t="shared" si="136"/>
        <v>0</v>
      </c>
    </row>
    <row r="463" spans="2:31" ht="15" customHeight="1">
      <c r="B463" s="495" t="s">
        <v>46</v>
      </c>
      <c r="C463" s="97" t="s">
        <v>224</v>
      </c>
      <c r="D463" s="493"/>
      <c r="E463" s="494"/>
      <c r="F463" s="681"/>
      <c r="G463" s="97" t="s">
        <v>7</v>
      </c>
      <c r="H463" s="97"/>
      <c r="I463" s="523" t="s">
        <v>182</v>
      </c>
      <c r="J463" s="504"/>
      <c r="K463" s="237"/>
      <c r="L463" s="283">
        <v>0.01</v>
      </c>
      <c r="M463" s="283">
        <v>0.01</v>
      </c>
      <c r="N463" s="212"/>
      <c r="O463" s="477"/>
      <c r="P463" s="502">
        <f t="shared" si="133"/>
        <v>0.02</v>
      </c>
      <c r="Q463" s="504"/>
      <c r="R463" s="606"/>
      <c r="S463" s="606"/>
      <c r="T463" s="606"/>
      <c r="U463" s="606"/>
      <c r="V463" s="477"/>
      <c r="W463" s="502">
        <f t="shared" si="98"/>
        <v>0</v>
      </c>
      <c r="X463" s="502">
        <f t="shared" si="99"/>
        <v>0.02</v>
      </c>
      <c r="Y463" s="504"/>
      <c r="Z463" s="606"/>
      <c r="AA463" s="606"/>
      <c r="AB463" s="606"/>
      <c r="AC463" s="606"/>
      <c r="AD463" s="477"/>
      <c r="AE463" s="502">
        <f t="shared" si="134"/>
        <v>0</v>
      </c>
    </row>
    <row r="464" spans="2:31" ht="15" customHeight="1" thickBot="1">
      <c r="B464" s="495" t="s">
        <v>46</v>
      </c>
      <c r="C464" s="511" t="s">
        <v>244</v>
      </c>
      <c r="D464" s="493"/>
      <c r="E464" s="494"/>
      <c r="F464" s="681"/>
      <c r="G464" s="511" t="s">
        <v>8</v>
      </c>
      <c r="H464" s="511" t="s">
        <v>210</v>
      </c>
      <c r="I464" s="500" t="s">
        <v>243</v>
      </c>
      <c r="J464" s="343"/>
      <c r="K464" s="354"/>
      <c r="L464" s="284">
        <v>0.8</v>
      </c>
      <c r="M464" s="370">
        <v>0.3</v>
      </c>
      <c r="N464" s="211"/>
      <c r="O464" s="480"/>
      <c r="P464" s="503">
        <f t="shared" si="133"/>
        <v>1.1000000000000001</v>
      </c>
      <c r="Q464" s="604"/>
      <c r="R464" s="605"/>
      <c r="S464" s="605"/>
      <c r="T464" s="605"/>
      <c r="U464" s="605"/>
      <c r="V464" s="480"/>
      <c r="W464" s="503">
        <f t="shared" si="98"/>
        <v>0</v>
      </c>
      <c r="X464" s="503">
        <f t="shared" si="99"/>
        <v>1.1000000000000001</v>
      </c>
      <c r="Y464" s="604"/>
      <c r="Z464" s="605"/>
      <c r="AA464" s="605"/>
      <c r="AB464" s="605"/>
      <c r="AC464" s="605"/>
      <c r="AD464" s="480"/>
      <c r="AE464" s="503">
        <f t="shared" si="134"/>
        <v>0</v>
      </c>
    </row>
    <row r="465" spans="2:38" ht="15" customHeight="1">
      <c r="B465" s="495" t="s">
        <v>46</v>
      </c>
      <c r="C465" s="97" t="s">
        <v>224</v>
      </c>
      <c r="D465" s="493"/>
      <c r="E465" s="494"/>
      <c r="F465" s="681"/>
      <c r="G465" s="97" t="s">
        <v>7</v>
      </c>
      <c r="H465" s="97"/>
      <c r="I465" s="523" t="s">
        <v>182</v>
      </c>
      <c r="J465" s="504"/>
      <c r="K465" s="150"/>
      <c r="L465" s="237"/>
      <c r="M465" s="283">
        <v>0.01</v>
      </c>
      <c r="N465" s="212"/>
      <c r="O465" s="477"/>
      <c r="P465" s="502">
        <f t="shared" ref="P465:P466" si="137">SUM(J465:O465)</f>
        <v>0.01</v>
      </c>
      <c r="Q465" s="504"/>
      <c r="R465" s="606"/>
      <c r="S465" s="606"/>
      <c r="T465" s="606"/>
      <c r="U465" s="606"/>
      <c r="V465" s="477"/>
      <c r="W465" s="502">
        <f t="shared" si="98"/>
        <v>0</v>
      </c>
      <c r="X465" s="502">
        <f t="shared" si="99"/>
        <v>0.01</v>
      </c>
      <c r="Y465" s="504"/>
      <c r="Z465" s="606"/>
      <c r="AA465" s="606"/>
      <c r="AB465" s="606"/>
      <c r="AC465" s="606"/>
      <c r="AD465" s="477"/>
      <c r="AE465" s="502">
        <f t="shared" ref="AE465:AE467" si="138">SUM(Y465:AD465)</f>
        <v>0</v>
      </c>
    </row>
    <row r="466" spans="2:38" ht="15" customHeight="1" thickBot="1">
      <c r="B466" s="495" t="s">
        <v>46</v>
      </c>
      <c r="C466" s="511" t="s">
        <v>244</v>
      </c>
      <c r="D466" s="493"/>
      <c r="E466" s="494"/>
      <c r="F466" s="681"/>
      <c r="G466" s="511" t="s">
        <v>8</v>
      </c>
      <c r="H466" s="511" t="s">
        <v>210</v>
      </c>
      <c r="I466" s="500" t="s">
        <v>243</v>
      </c>
      <c r="J466" s="413"/>
      <c r="K466" s="414"/>
      <c r="L466" s="271"/>
      <c r="M466" s="284">
        <v>0.2</v>
      </c>
      <c r="N466" s="211"/>
      <c r="O466" s="480"/>
      <c r="P466" s="503">
        <f t="shared" si="137"/>
        <v>0.2</v>
      </c>
      <c r="Q466" s="604"/>
      <c r="R466" s="605"/>
      <c r="S466" s="605"/>
      <c r="T466" s="605"/>
      <c r="U466" s="605"/>
      <c r="V466" s="480"/>
      <c r="W466" s="503">
        <f t="shared" si="98"/>
        <v>0</v>
      </c>
      <c r="X466" s="503">
        <f t="shared" si="99"/>
        <v>0.2</v>
      </c>
      <c r="Y466" s="604"/>
      <c r="Z466" s="605"/>
      <c r="AA466" s="605"/>
      <c r="AB466" s="605"/>
      <c r="AC466" s="605"/>
      <c r="AD466" s="480"/>
      <c r="AE466" s="503">
        <f t="shared" si="138"/>
        <v>0</v>
      </c>
    </row>
    <row r="467" spans="2:38" ht="15" customHeight="1">
      <c r="B467" s="495" t="s">
        <v>46</v>
      </c>
      <c r="C467" s="83" t="s">
        <v>151</v>
      </c>
      <c r="D467" s="493"/>
      <c r="E467" s="494"/>
      <c r="F467" s="681"/>
      <c r="G467" s="521" t="s">
        <v>6</v>
      </c>
      <c r="H467" s="521"/>
      <c r="I467" s="412" t="s">
        <v>226</v>
      </c>
      <c r="J467" s="258">
        <v>0.01</v>
      </c>
      <c r="K467" s="260">
        <v>0.01</v>
      </c>
      <c r="L467" s="225"/>
      <c r="M467" s="606"/>
      <c r="N467" s="606"/>
      <c r="O467" s="477"/>
      <c r="P467" s="502">
        <f t="shared" ref="P467" si="139">SUM(J467:O467)</f>
        <v>0.02</v>
      </c>
      <c r="Q467" s="504"/>
      <c r="R467" s="606"/>
      <c r="S467" s="606"/>
      <c r="T467" s="606"/>
      <c r="U467" s="606"/>
      <c r="V467" s="477"/>
      <c r="W467" s="502">
        <f t="shared" si="98"/>
        <v>0</v>
      </c>
      <c r="X467" s="502">
        <f t="shared" si="99"/>
        <v>0.02</v>
      </c>
      <c r="Y467" s="504"/>
      <c r="Z467" s="606"/>
      <c r="AA467" s="606"/>
      <c r="AB467" s="606"/>
      <c r="AC467" s="606"/>
      <c r="AD467" s="477"/>
      <c r="AE467" s="502">
        <f t="shared" si="138"/>
        <v>0</v>
      </c>
    </row>
    <row r="468" spans="2:38" s="496" customFormat="1" ht="15" customHeight="1" thickBot="1">
      <c r="B468" s="495" t="s">
        <v>46</v>
      </c>
      <c r="C468" s="610" t="s">
        <v>151</v>
      </c>
      <c r="D468" s="493"/>
      <c r="E468" s="494"/>
      <c r="F468" s="681"/>
      <c r="G468" s="84" t="s">
        <v>220</v>
      </c>
      <c r="H468" s="610" t="s">
        <v>103</v>
      </c>
      <c r="I468" s="110" t="s">
        <v>174</v>
      </c>
      <c r="J468" s="396">
        <v>0.5</v>
      </c>
      <c r="K468" s="398">
        <v>0.5</v>
      </c>
      <c r="L468" s="220"/>
      <c r="M468" s="605"/>
      <c r="N468" s="605"/>
      <c r="O468" s="480"/>
      <c r="P468" s="503">
        <f>SUM(J468:O468)</f>
        <v>1</v>
      </c>
      <c r="Q468" s="604"/>
      <c r="R468" s="605"/>
      <c r="S468" s="605"/>
      <c r="T468" s="605"/>
      <c r="U468" s="605"/>
      <c r="V468" s="480"/>
      <c r="W468" s="503">
        <f t="shared" si="98"/>
        <v>0</v>
      </c>
      <c r="X468" s="503">
        <f t="shared" si="99"/>
        <v>1</v>
      </c>
      <c r="Y468" s="604"/>
      <c r="Z468" s="605"/>
      <c r="AA468" s="605"/>
      <c r="AB468" s="605"/>
      <c r="AC468" s="605"/>
      <c r="AD468" s="480"/>
      <c r="AE468" s="503">
        <f>SUM(Y468:AD468)</f>
        <v>0</v>
      </c>
    </row>
    <row r="469" spans="2:38" ht="15" customHeight="1">
      <c r="B469" s="199" t="s">
        <v>46</v>
      </c>
      <c r="C469" s="83" t="s">
        <v>209</v>
      </c>
      <c r="D469" s="493"/>
      <c r="E469" s="494"/>
      <c r="F469" s="681"/>
      <c r="G469" s="83" t="s">
        <v>6</v>
      </c>
      <c r="H469" s="83"/>
      <c r="I469" s="408" t="s">
        <v>227</v>
      </c>
      <c r="J469" s="415">
        <v>0.01</v>
      </c>
      <c r="K469" s="416"/>
      <c r="L469" s="219"/>
      <c r="M469" s="606"/>
      <c r="N469" s="606"/>
      <c r="O469" s="477"/>
      <c r="P469" s="502">
        <f t="shared" ref="P469:P472" si="140">SUM(J469:O469)</f>
        <v>0.01</v>
      </c>
      <c r="Q469" s="504"/>
      <c r="R469" s="606"/>
      <c r="S469" s="606"/>
      <c r="T469" s="606"/>
      <c r="U469" s="606"/>
      <c r="V469" s="477"/>
      <c r="W469" s="502">
        <f t="shared" si="98"/>
        <v>0</v>
      </c>
      <c r="X469" s="502">
        <f t="shared" si="99"/>
        <v>0.01</v>
      </c>
      <c r="Y469" s="504"/>
      <c r="Z469" s="606"/>
      <c r="AA469" s="606"/>
      <c r="AB469" s="606"/>
      <c r="AC469" s="606"/>
      <c r="AD469" s="477"/>
      <c r="AE469" s="502">
        <f t="shared" ref="AE469" si="141">SUM(Y469:AD469)</f>
        <v>0</v>
      </c>
    </row>
    <row r="470" spans="2:38" s="496" customFormat="1" ht="15" customHeight="1">
      <c r="B470" s="495" t="s">
        <v>46</v>
      </c>
      <c r="C470" s="610" t="s">
        <v>208</v>
      </c>
      <c r="D470" s="493"/>
      <c r="E470" s="494"/>
      <c r="F470" s="681"/>
      <c r="G470" s="84" t="s">
        <v>9</v>
      </c>
      <c r="H470" s="610" t="s">
        <v>103</v>
      </c>
      <c r="I470" s="110" t="s">
        <v>174</v>
      </c>
      <c r="J470" s="274">
        <v>0.5</v>
      </c>
      <c r="K470" s="410"/>
      <c r="L470" s="171"/>
      <c r="M470" s="531"/>
      <c r="N470" s="531"/>
      <c r="O470" s="490"/>
      <c r="P470" s="501">
        <f>SUM(J470:O470)</f>
        <v>0.5</v>
      </c>
      <c r="Q470" s="473"/>
      <c r="R470" s="531"/>
      <c r="S470" s="531"/>
      <c r="T470" s="531"/>
      <c r="U470" s="531"/>
      <c r="V470" s="490"/>
      <c r="W470" s="501">
        <f t="shared" si="98"/>
        <v>0</v>
      </c>
      <c r="X470" s="501">
        <f t="shared" si="99"/>
        <v>0.5</v>
      </c>
      <c r="Y470" s="473"/>
      <c r="Z470" s="531"/>
      <c r="AA470" s="531"/>
      <c r="AB470" s="531"/>
      <c r="AC470" s="531"/>
      <c r="AD470" s="490"/>
      <c r="AE470" s="501">
        <f>SUM(Y470:AD470)</f>
        <v>0</v>
      </c>
    </row>
    <row r="471" spans="2:38" s="496" customFormat="1" ht="15" customHeight="1" thickBot="1">
      <c r="B471" s="495" t="s">
        <v>225</v>
      </c>
      <c r="C471" s="511" t="s">
        <v>208</v>
      </c>
      <c r="D471" s="493"/>
      <c r="E471" s="494"/>
      <c r="F471" s="681"/>
      <c r="G471" s="511" t="s">
        <v>9</v>
      </c>
      <c r="H471" s="511" t="s">
        <v>132</v>
      </c>
      <c r="I471" s="409" t="s">
        <v>274</v>
      </c>
      <c r="J471" s="284">
        <v>0.02</v>
      </c>
      <c r="K471" s="411"/>
      <c r="L471" s="222"/>
      <c r="M471" s="605"/>
      <c r="N471" s="605"/>
      <c r="O471" s="480"/>
      <c r="P471" s="503">
        <f t="shared" si="140"/>
        <v>0.02</v>
      </c>
      <c r="Q471" s="604"/>
      <c r="R471" s="605"/>
      <c r="S471" s="605"/>
      <c r="T471" s="605"/>
      <c r="U471" s="605"/>
      <c r="V471" s="480"/>
      <c r="W471" s="503">
        <f t="shared" si="98"/>
        <v>0</v>
      </c>
      <c r="X471" s="503">
        <f t="shared" si="99"/>
        <v>0.02</v>
      </c>
      <c r="Y471" s="604"/>
      <c r="Z471" s="605"/>
      <c r="AA471" s="605"/>
      <c r="AB471" s="605"/>
      <c r="AC471" s="605"/>
      <c r="AD471" s="480"/>
      <c r="AE471" s="503">
        <f t="shared" ref="AE471:AE481" si="142">SUM(Y471:AD471)</f>
        <v>0</v>
      </c>
    </row>
    <row r="472" spans="2:38" s="496" customFormat="1" ht="15" customHeight="1" thickBot="1">
      <c r="B472" s="495" t="s">
        <v>193</v>
      </c>
      <c r="C472" s="511" t="s">
        <v>214</v>
      </c>
      <c r="D472" s="493"/>
      <c r="E472" s="494"/>
      <c r="F472" s="681"/>
      <c r="G472" s="511" t="s">
        <v>7</v>
      </c>
      <c r="H472" s="511"/>
      <c r="I472" s="500" t="s">
        <v>146</v>
      </c>
      <c r="J472" s="375">
        <v>0.5</v>
      </c>
      <c r="K472" s="535"/>
      <c r="L472" s="605"/>
      <c r="M472" s="605"/>
      <c r="N472" s="605"/>
      <c r="O472" s="480"/>
      <c r="P472" s="503">
        <f t="shared" si="140"/>
        <v>0.5</v>
      </c>
      <c r="Q472" s="604"/>
      <c r="R472" s="605"/>
      <c r="S472" s="605"/>
      <c r="T472" s="605"/>
      <c r="U472" s="605"/>
      <c r="V472" s="480"/>
      <c r="W472" s="503">
        <f t="shared" si="98"/>
        <v>0</v>
      </c>
      <c r="X472" s="503">
        <f t="shared" si="99"/>
        <v>0.5</v>
      </c>
      <c r="Y472" s="604"/>
      <c r="Z472" s="605"/>
      <c r="AA472" s="605"/>
      <c r="AB472" s="605"/>
      <c r="AC472" s="605"/>
      <c r="AD472" s="480"/>
      <c r="AE472" s="503">
        <f t="shared" si="142"/>
        <v>0</v>
      </c>
    </row>
    <row r="473" spans="2:38" ht="15" customHeight="1">
      <c r="B473" s="199" t="s">
        <v>46</v>
      </c>
      <c r="C473" s="97" t="s">
        <v>272</v>
      </c>
      <c r="D473" s="493"/>
      <c r="E473" s="494"/>
      <c r="F473" s="681"/>
      <c r="G473" s="83" t="s">
        <v>6</v>
      </c>
      <c r="H473" s="83"/>
      <c r="I473" s="91" t="s">
        <v>273</v>
      </c>
      <c r="J473" s="379">
        <v>0.73</v>
      </c>
      <c r="K473" s="265">
        <v>0.49</v>
      </c>
      <c r="L473" s="219"/>
      <c r="M473" s="145"/>
      <c r="N473" s="145"/>
      <c r="O473" s="172"/>
      <c r="P473" s="502">
        <f t="shared" ref="P473:P476" si="143">SUM(J473:O473)</f>
        <v>1.22</v>
      </c>
      <c r="Q473" s="504"/>
      <c r="R473" s="606"/>
      <c r="S473" s="606"/>
      <c r="T473" s="606"/>
      <c r="U473" s="606"/>
      <c r="V473" s="477"/>
      <c r="W473" s="502">
        <f t="shared" ref="W473:W536" si="144">SUM(Q473:V473)</f>
        <v>0</v>
      </c>
      <c r="X473" s="502">
        <f t="shared" ref="X473:X536" si="145">SUM(P473,W473)</f>
        <v>1.22</v>
      </c>
      <c r="Y473" s="504"/>
      <c r="Z473" s="606"/>
      <c r="AA473" s="606"/>
      <c r="AB473" s="606"/>
      <c r="AC473" s="606"/>
      <c r="AD473" s="477"/>
      <c r="AE473" s="502">
        <f t="shared" si="142"/>
        <v>0</v>
      </c>
    </row>
    <row r="474" spans="2:38" ht="15" customHeight="1" thickBot="1">
      <c r="B474" s="199" t="s">
        <v>46</v>
      </c>
      <c r="C474" s="84" t="s">
        <v>272</v>
      </c>
      <c r="D474" s="493"/>
      <c r="E474" s="494"/>
      <c r="F474" s="681"/>
      <c r="G474" s="521" t="s">
        <v>6</v>
      </c>
      <c r="H474" s="521"/>
      <c r="I474" s="523" t="s">
        <v>146</v>
      </c>
      <c r="J474" s="267">
        <v>0.3</v>
      </c>
      <c r="K474" s="158">
        <v>0.5</v>
      </c>
      <c r="L474" s="171"/>
      <c r="M474" s="531"/>
      <c r="N474" s="531"/>
      <c r="O474" s="490"/>
      <c r="P474" s="501">
        <f t="shared" si="143"/>
        <v>0.8</v>
      </c>
      <c r="Q474" s="473"/>
      <c r="R474" s="531"/>
      <c r="S474" s="531"/>
      <c r="T474" s="531"/>
      <c r="U474" s="531"/>
      <c r="V474" s="490"/>
      <c r="W474" s="501">
        <f t="shared" si="144"/>
        <v>0</v>
      </c>
      <c r="X474" s="501">
        <f t="shared" si="145"/>
        <v>0.8</v>
      </c>
      <c r="Y474" s="473"/>
      <c r="Z474" s="531"/>
      <c r="AA474" s="531"/>
      <c r="AB474" s="531"/>
      <c r="AC474" s="531"/>
      <c r="AD474" s="490"/>
      <c r="AE474" s="503">
        <f t="shared" si="142"/>
        <v>0</v>
      </c>
    </row>
    <row r="475" spans="2:38" ht="15" customHeight="1">
      <c r="B475" s="199" t="s">
        <v>46</v>
      </c>
      <c r="C475" s="610" t="s">
        <v>272</v>
      </c>
      <c r="D475" s="493"/>
      <c r="E475" s="494"/>
      <c r="F475" s="681"/>
      <c r="G475" s="521" t="s">
        <v>134</v>
      </c>
      <c r="H475" s="521" t="s">
        <v>103</v>
      </c>
      <c r="I475" s="523" t="s">
        <v>174</v>
      </c>
      <c r="J475" s="114"/>
      <c r="K475" s="275">
        <v>0.5</v>
      </c>
      <c r="L475" s="167"/>
      <c r="M475" s="531"/>
      <c r="N475" s="531"/>
      <c r="O475" s="490"/>
      <c r="P475" s="501">
        <f t="shared" si="143"/>
        <v>0.5</v>
      </c>
      <c r="Q475" s="473"/>
      <c r="R475" s="531"/>
      <c r="S475" s="531"/>
      <c r="T475" s="531"/>
      <c r="U475" s="531"/>
      <c r="V475" s="490"/>
      <c r="W475" s="501">
        <f t="shared" si="144"/>
        <v>0</v>
      </c>
      <c r="X475" s="501">
        <f t="shared" si="145"/>
        <v>0.5</v>
      </c>
      <c r="Y475" s="473"/>
      <c r="Z475" s="531"/>
      <c r="AA475" s="531"/>
      <c r="AB475" s="531"/>
      <c r="AC475" s="531"/>
      <c r="AD475" s="490"/>
      <c r="AE475" s="503">
        <f t="shared" si="142"/>
        <v>0</v>
      </c>
    </row>
    <row r="476" spans="2:38" ht="15" customHeight="1" thickBot="1">
      <c r="B476" s="199" t="s">
        <v>46</v>
      </c>
      <c r="C476" s="87" t="s">
        <v>272</v>
      </c>
      <c r="D476" s="493"/>
      <c r="E476" s="494"/>
      <c r="F476" s="681"/>
      <c r="G476" s="511" t="s">
        <v>9</v>
      </c>
      <c r="H476" s="511" t="s">
        <v>132</v>
      </c>
      <c r="I476" s="500" t="s">
        <v>274</v>
      </c>
      <c r="J476" s="369"/>
      <c r="K476" s="380">
        <v>0.02</v>
      </c>
      <c r="L476" s="211"/>
      <c r="M476" s="535"/>
      <c r="N476" s="535"/>
      <c r="O476" s="192"/>
      <c r="P476" s="502">
        <f t="shared" si="143"/>
        <v>0.02</v>
      </c>
      <c r="Q476" s="155"/>
      <c r="R476" s="535"/>
      <c r="S476" s="535"/>
      <c r="T476" s="535"/>
      <c r="U476" s="535"/>
      <c r="V476" s="192"/>
      <c r="W476" s="152">
        <f t="shared" si="144"/>
        <v>0</v>
      </c>
      <c r="X476" s="152">
        <f t="shared" si="145"/>
        <v>0.02</v>
      </c>
      <c r="Y476" s="155"/>
      <c r="Z476" s="535"/>
      <c r="AA476" s="535"/>
      <c r="AB476" s="535"/>
      <c r="AC476" s="535"/>
      <c r="AD476" s="192"/>
      <c r="AE476" s="503">
        <f t="shared" si="142"/>
        <v>0</v>
      </c>
    </row>
    <row r="477" spans="2:38" ht="15" customHeight="1">
      <c r="B477" s="113" t="s">
        <v>46</v>
      </c>
      <c r="C477" s="511" t="s">
        <v>232</v>
      </c>
      <c r="D477" s="493"/>
      <c r="E477" s="494"/>
      <c r="F477" s="681"/>
      <c r="G477" s="106" t="s">
        <v>7</v>
      </c>
      <c r="H477" s="106"/>
      <c r="I477" s="107" t="s">
        <v>146</v>
      </c>
      <c r="J477" s="371">
        <v>0.2</v>
      </c>
      <c r="K477" s="381"/>
      <c r="L477" s="222"/>
      <c r="M477" s="605"/>
      <c r="N477" s="605"/>
      <c r="O477" s="480"/>
      <c r="P477" s="503">
        <f t="shared" ref="P477:P540" si="146">SUM(J477:O477)</f>
        <v>0.2</v>
      </c>
      <c r="Q477" s="604"/>
      <c r="R477" s="605"/>
      <c r="S477" s="605"/>
      <c r="T477" s="605"/>
      <c r="U477" s="605"/>
      <c r="V477" s="480"/>
      <c r="W477" s="503">
        <f t="shared" si="144"/>
        <v>0</v>
      </c>
      <c r="X477" s="503">
        <f t="shared" si="145"/>
        <v>0.2</v>
      </c>
      <c r="Y477" s="604"/>
      <c r="Z477" s="605"/>
      <c r="AA477" s="605"/>
      <c r="AB477" s="605"/>
      <c r="AC477" s="605"/>
      <c r="AD477" s="480"/>
      <c r="AE477" s="503">
        <f t="shared" si="142"/>
        <v>0</v>
      </c>
    </row>
    <row r="478" spans="2:38" ht="15" customHeight="1">
      <c r="B478" s="199" t="s">
        <v>83</v>
      </c>
      <c r="C478" s="200" t="s">
        <v>84</v>
      </c>
      <c r="D478" s="298" t="s">
        <v>35</v>
      </c>
      <c r="E478" s="9" t="s">
        <v>35</v>
      </c>
      <c r="F478" s="683" t="s">
        <v>455</v>
      </c>
      <c r="G478" s="87" t="s">
        <v>6</v>
      </c>
      <c r="H478" s="387"/>
      <c r="I478" s="612" t="s">
        <v>355</v>
      </c>
      <c r="J478" s="487">
        <v>0.1</v>
      </c>
      <c r="K478" s="487">
        <v>0.1</v>
      </c>
      <c r="L478" s="605"/>
      <c r="M478" s="605"/>
      <c r="N478" s="605"/>
      <c r="O478" s="480"/>
      <c r="P478" s="503">
        <f t="shared" si="146"/>
        <v>0.2</v>
      </c>
      <c r="Q478" s="604"/>
      <c r="R478" s="605"/>
      <c r="S478" s="605"/>
      <c r="T478" s="605"/>
      <c r="U478" s="605"/>
      <c r="V478" s="480"/>
      <c r="W478" s="503">
        <f t="shared" si="144"/>
        <v>0</v>
      </c>
      <c r="X478" s="503">
        <f t="shared" si="145"/>
        <v>0.2</v>
      </c>
      <c r="Y478" s="605"/>
      <c r="Z478" s="605"/>
      <c r="AA478" s="605"/>
      <c r="AB478" s="605"/>
      <c r="AC478" s="605"/>
      <c r="AD478" s="480"/>
      <c r="AE478" s="503">
        <f t="shared" si="142"/>
        <v>0</v>
      </c>
      <c r="AF478" s="263"/>
      <c r="AL478" s="259"/>
    </row>
    <row r="479" spans="2:38" ht="15" customHeight="1">
      <c r="B479" s="495" t="s">
        <v>83</v>
      </c>
      <c r="C479" s="83" t="s">
        <v>342</v>
      </c>
      <c r="D479" s="493"/>
      <c r="E479" s="494"/>
      <c r="F479" s="681"/>
      <c r="G479" s="521" t="s">
        <v>7</v>
      </c>
      <c r="H479" s="203"/>
      <c r="I479" s="523" t="s">
        <v>172</v>
      </c>
      <c r="J479" s="533">
        <v>0.94</v>
      </c>
      <c r="K479" s="533">
        <v>0.94</v>
      </c>
      <c r="L479" s="533">
        <v>0.94</v>
      </c>
      <c r="M479" s="533">
        <v>0.94</v>
      </c>
      <c r="N479" s="533">
        <v>0.94</v>
      </c>
      <c r="O479" s="710">
        <v>0.93</v>
      </c>
      <c r="P479" s="502">
        <f t="shared" si="146"/>
        <v>5.629999999999999</v>
      </c>
      <c r="Q479" s="533">
        <v>0.73</v>
      </c>
      <c r="R479" s="533">
        <v>0.93</v>
      </c>
      <c r="S479" s="516"/>
      <c r="T479" s="516"/>
      <c r="U479" s="516"/>
      <c r="V479" s="516"/>
      <c r="W479" s="502">
        <f t="shared" si="144"/>
        <v>1.6600000000000001</v>
      </c>
      <c r="X479" s="502">
        <f t="shared" si="145"/>
        <v>7.2899999999999991</v>
      </c>
      <c r="Y479" s="516"/>
      <c r="Z479" s="516"/>
      <c r="AA479" s="606"/>
      <c r="AB479" s="606"/>
      <c r="AC479" s="606"/>
      <c r="AD479" s="477"/>
      <c r="AE479" s="502">
        <f t="shared" si="142"/>
        <v>0</v>
      </c>
      <c r="AF479" s="263"/>
      <c r="AL479" s="259"/>
    </row>
    <row r="480" spans="2:38" ht="15" customHeight="1">
      <c r="B480" s="112" t="s">
        <v>83</v>
      </c>
      <c r="C480" s="84" t="s">
        <v>342</v>
      </c>
      <c r="D480" s="493"/>
      <c r="E480" s="494"/>
      <c r="F480" s="681"/>
      <c r="G480" s="511" t="s">
        <v>8</v>
      </c>
      <c r="H480" s="511" t="s">
        <v>51</v>
      </c>
      <c r="I480" s="500" t="s">
        <v>92</v>
      </c>
      <c r="J480" s="487">
        <v>1</v>
      </c>
      <c r="K480" s="487">
        <v>1</v>
      </c>
      <c r="L480" s="487">
        <v>1</v>
      </c>
      <c r="M480" s="487">
        <v>1</v>
      </c>
      <c r="N480" s="615">
        <v>1</v>
      </c>
      <c r="O480" s="457"/>
      <c r="P480" s="503">
        <f t="shared" si="146"/>
        <v>5</v>
      </c>
      <c r="Q480" s="338"/>
      <c r="R480" s="338"/>
      <c r="S480" s="338"/>
      <c r="T480" s="338"/>
      <c r="U480" s="338"/>
      <c r="V480" s="338"/>
      <c r="W480" s="503">
        <f t="shared" si="144"/>
        <v>0</v>
      </c>
      <c r="X480" s="503">
        <f t="shared" si="145"/>
        <v>5</v>
      </c>
      <c r="Y480" s="338"/>
      <c r="Z480" s="338"/>
      <c r="AA480" s="605"/>
      <c r="AB480" s="605"/>
      <c r="AC480" s="605"/>
      <c r="AD480" s="480"/>
      <c r="AE480" s="503">
        <f t="shared" si="142"/>
        <v>0</v>
      </c>
      <c r="AF480" s="263"/>
      <c r="AL480" s="259"/>
    </row>
    <row r="481" spans="2:38" ht="15" customHeight="1">
      <c r="B481" s="495" t="s">
        <v>83</v>
      </c>
      <c r="C481" s="83" t="s">
        <v>117</v>
      </c>
      <c r="D481" s="493"/>
      <c r="E481" s="494"/>
      <c r="F481" s="681"/>
      <c r="G481" s="521" t="s">
        <v>6</v>
      </c>
      <c r="H481" s="203"/>
      <c r="I481" s="523" t="s">
        <v>171</v>
      </c>
      <c r="J481" s="533">
        <v>0.55000000000000004</v>
      </c>
      <c r="K481" s="533">
        <v>0.55000000000000004</v>
      </c>
      <c r="L481" s="533">
        <v>0.6</v>
      </c>
      <c r="M481" s="533">
        <v>0.6</v>
      </c>
      <c r="N481" s="533">
        <v>0.6</v>
      </c>
      <c r="O481" s="458">
        <v>0.6</v>
      </c>
      <c r="P481" s="502">
        <f t="shared" si="146"/>
        <v>3.5000000000000004</v>
      </c>
      <c r="Q481" s="533">
        <v>0.6</v>
      </c>
      <c r="R481" s="533">
        <v>0.47</v>
      </c>
      <c r="S481" s="533">
        <v>0.05</v>
      </c>
      <c r="T481" s="533">
        <v>0.05</v>
      </c>
      <c r="U481" s="533">
        <v>0.05</v>
      </c>
      <c r="V481" s="518">
        <v>0.05</v>
      </c>
      <c r="W481" s="502">
        <f t="shared" si="144"/>
        <v>1.27</v>
      </c>
      <c r="X481" s="502">
        <f t="shared" si="145"/>
        <v>4.7700000000000005</v>
      </c>
      <c r="Y481" s="518">
        <v>0.05</v>
      </c>
      <c r="Z481" s="518">
        <v>0.05</v>
      </c>
      <c r="AA481" s="606"/>
      <c r="AB481" s="606"/>
      <c r="AC481" s="606"/>
      <c r="AD481" s="477"/>
      <c r="AE481" s="502">
        <f t="shared" si="142"/>
        <v>0.1</v>
      </c>
      <c r="AF481" s="263"/>
      <c r="AL481" s="259"/>
    </row>
    <row r="482" spans="2:38" ht="15" customHeight="1">
      <c r="B482" s="495" t="s">
        <v>83</v>
      </c>
      <c r="C482" s="610" t="s">
        <v>117</v>
      </c>
      <c r="D482" s="493"/>
      <c r="E482" s="494"/>
      <c r="F482" s="681"/>
      <c r="G482" s="610" t="s">
        <v>7</v>
      </c>
      <c r="H482" s="7"/>
      <c r="I482" s="611" t="s">
        <v>409</v>
      </c>
      <c r="J482" s="534">
        <v>0.05</v>
      </c>
      <c r="K482" s="534">
        <v>0.05</v>
      </c>
      <c r="L482" s="534">
        <v>0.05</v>
      </c>
      <c r="M482" s="534">
        <v>0.05</v>
      </c>
      <c r="N482" s="534">
        <v>0.05</v>
      </c>
      <c r="O482" s="406">
        <v>0.05</v>
      </c>
      <c r="P482" s="501">
        <f>SUM(J482:O482)</f>
        <v>0.3</v>
      </c>
      <c r="Q482" s="534">
        <v>0.05</v>
      </c>
      <c r="R482" s="534">
        <v>0.05</v>
      </c>
      <c r="S482" s="534">
        <v>0.05</v>
      </c>
      <c r="T482" s="534">
        <v>0.05</v>
      </c>
      <c r="U482" s="534">
        <v>0.05</v>
      </c>
      <c r="V482" s="712">
        <v>0.99</v>
      </c>
      <c r="W482" s="501">
        <f t="shared" si="144"/>
        <v>1.24</v>
      </c>
      <c r="X482" s="501">
        <f t="shared" si="145"/>
        <v>1.54</v>
      </c>
      <c r="Y482" s="712">
        <v>0.99</v>
      </c>
      <c r="Z482" s="712">
        <v>0.99</v>
      </c>
      <c r="AA482" s="531"/>
      <c r="AB482" s="531"/>
      <c r="AC482" s="531"/>
      <c r="AD482" s="490"/>
      <c r="AE482" s="501">
        <f>SUM(Y482:AD482)</f>
        <v>1.98</v>
      </c>
      <c r="AF482" s="263"/>
      <c r="AL482" s="259"/>
    </row>
    <row r="483" spans="2:38" ht="15" customHeight="1">
      <c r="B483" s="495" t="s">
        <v>83</v>
      </c>
      <c r="C483" s="610" t="s">
        <v>117</v>
      </c>
      <c r="D483" s="493"/>
      <c r="E483" s="494"/>
      <c r="F483" s="681"/>
      <c r="G483" s="610" t="s">
        <v>7</v>
      </c>
      <c r="H483" s="7"/>
      <c r="I483" s="611" t="s">
        <v>78</v>
      </c>
      <c r="J483" s="534">
        <v>1</v>
      </c>
      <c r="K483" s="534">
        <v>1</v>
      </c>
      <c r="L483" s="529"/>
      <c r="M483" s="529"/>
      <c r="N483" s="529"/>
      <c r="O483" s="417"/>
      <c r="P483" s="501">
        <f>SUM(J483:O483)</f>
        <v>2</v>
      </c>
      <c r="Q483" s="529"/>
      <c r="R483" s="529"/>
      <c r="S483" s="529"/>
      <c r="T483" s="529"/>
      <c r="U483" s="529"/>
      <c r="V483" s="529"/>
      <c r="W483" s="501">
        <f t="shared" si="144"/>
        <v>0</v>
      </c>
      <c r="X483" s="501">
        <f t="shared" si="145"/>
        <v>2</v>
      </c>
      <c r="Y483" s="529"/>
      <c r="Z483" s="529"/>
      <c r="AA483" s="531"/>
      <c r="AB483" s="531"/>
      <c r="AC483" s="531"/>
      <c r="AD483" s="490"/>
      <c r="AE483" s="501">
        <f>SUM(Y483:AD483)</f>
        <v>0</v>
      </c>
      <c r="AF483" s="263"/>
      <c r="AL483" s="259"/>
    </row>
    <row r="484" spans="2:38" ht="15" customHeight="1">
      <c r="B484" s="495" t="s">
        <v>83</v>
      </c>
      <c r="C484" s="610" t="s">
        <v>117</v>
      </c>
      <c r="D484" s="493"/>
      <c r="E484" s="494"/>
      <c r="F484" s="681"/>
      <c r="G484" s="610" t="s">
        <v>9</v>
      </c>
      <c r="H484" s="7" t="s">
        <v>85</v>
      </c>
      <c r="I484" s="524" t="s">
        <v>86</v>
      </c>
      <c r="J484" s="534">
        <v>1</v>
      </c>
      <c r="K484" s="534">
        <v>1</v>
      </c>
      <c r="L484" s="534">
        <v>1</v>
      </c>
      <c r="M484" s="534">
        <v>1</v>
      </c>
      <c r="N484" s="613">
        <v>1</v>
      </c>
      <c r="O484" s="614">
        <v>1</v>
      </c>
      <c r="P484" s="501">
        <f t="shared" si="146"/>
        <v>6</v>
      </c>
      <c r="Q484" s="613">
        <v>1</v>
      </c>
      <c r="R484" s="613">
        <v>1</v>
      </c>
      <c r="S484" s="531"/>
      <c r="T484" s="531"/>
      <c r="U484" s="531"/>
      <c r="V484" s="531"/>
      <c r="W484" s="501">
        <f t="shared" si="144"/>
        <v>2</v>
      </c>
      <c r="X484" s="501">
        <f t="shared" si="145"/>
        <v>8</v>
      </c>
      <c r="Y484" s="531"/>
      <c r="Z484" s="531"/>
      <c r="AA484" s="531"/>
      <c r="AB484" s="531"/>
      <c r="AC484" s="531"/>
      <c r="AD484" s="490"/>
      <c r="AE484" s="501">
        <f t="shared" ref="AE484:AE491" si="147">SUM(Y484:AD484)</f>
        <v>0</v>
      </c>
      <c r="AF484" s="263"/>
      <c r="AL484" s="259"/>
    </row>
    <row r="485" spans="2:38" ht="15" customHeight="1">
      <c r="B485" s="495" t="s">
        <v>83</v>
      </c>
      <c r="C485" s="610" t="s">
        <v>117</v>
      </c>
      <c r="D485" s="493"/>
      <c r="E485" s="494"/>
      <c r="F485" s="681"/>
      <c r="G485" s="610" t="s">
        <v>8</v>
      </c>
      <c r="H485" s="610" t="s">
        <v>410</v>
      </c>
      <c r="I485" s="611" t="s">
        <v>113</v>
      </c>
      <c r="J485" s="534">
        <v>1</v>
      </c>
      <c r="K485" s="534">
        <v>1</v>
      </c>
      <c r="L485" s="534">
        <v>1</v>
      </c>
      <c r="M485" s="534">
        <v>1</v>
      </c>
      <c r="N485" s="613">
        <v>1</v>
      </c>
      <c r="O485" s="614">
        <v>1</v>
      </c>
      <c r="P485" s="501">
        <f t="shared" si="146"/>
        <v>6</v>
      </c>
      <c r="Q485" s="613">
        <v>1</v>
      </c>
      <c r="R485" s="613">
        <v>1</v>
      </c>
      <c r="S485" s="531"/>
      <c r="T485" s="531"/>
      <c r="U485" s="531"/>
      <c r="V485" s="531"/>
      <c r="W485" s="501">
        <f t="shared" si="144"/>
        <v>2</v>
      </c>
      <c r="X485" s="501">
        <f t="shared" si="145"/>
        <v>8</v>
      </c>
      <c r="Y485" s="531"/>
      <c r="Z485" s="531"/>
      <c r="AA485" s="531"/>
      <c r="AB485" s="531"/>
      <c r="AC485" s="531"/>
      <c r="AD485" s="490"/>
      <c r="AE485" s="501">
        <f t="shared" si="147"/>
        <v>0</v>
      </c>
      <c r="AF485" s="263"/>
      <c r="AL485" s="259"/>
    </row>
    <row r="486" spans="2:38" ht="15" customHeight="1">
      <c r="B486" s="495" t="s">
        <v>83</v>
      </c>
      <c r="C486" s="610" t="s">
        <v>117</v>
      </c>
      <c r="D486" s="493"/>
      <c r="E486" s="494"/>
      <c r="F486" s="681"/>
      <c r="G486" s="610" t="s">
        <v>9</v>
      </c>
      <c r="H486" s="7" t="s">
        <v>411</v>
      </c>
      <c r="I486" s="611" t="s">
        <v>189</v>
      </c>
      <c r="J486" s="534">
        <v>1</v>
      </c>
      <c r="K486" s="534">
        <v>1</v>
      </c>
      <c r="L486" s="534">
        <v>1</v>
      </c>
      <c r="M486" s="534">
        <v>1</v>
      </c>
      <c r="N486" s="613">
        <v>1</v>
      </c>
      <c r="O486" s="614">
        <v>1</v>
      </c>
      <c r="P486" s="501">
        <f t="shared" si="146"/>
        <v>6</v>
      </c>
      <c r="Q486" s="613">
        <v>1</v>
      </c>
      <c r="R486" s="613">
        <v>1</v>
      </c>
      <c r="S486" s="531"/>
      <c r="T486" s="531"/>
      <c r="U486" s="531"/>
      <c r="V486" s="531"/>
      <c r="W486" s="501">
        <f t="shared" si="144"/>
        <v>2</v>
      </c>
      <c r="X486" s="501">
        <f t="shared" si="145"/>
        <v>8</v>
      </c>
      <c r="Y486" s="531"/>
      <c r="Z486" s="531"/>
      <c r="AA486" s="531"/>
      <c r="AB486" s="531"/>
      <c r="AC486" s="531"/>
      <c r="AD486" s="490"/>
      <c r="AE486" s="501">
        <f t="shared" si="147"/>
        <v>0</v>
      </c>
      <c r="AF486" s="263"/>
      <c r="AL486" s="259"/>
    </row>
    <row r="487" spans="2:38" ht="15" customHeight="1">
      <c r="B487" s="495" t="s">
        <v>83</v>
      </c>
      <c r="C487" s="610" t="s">
        <v>117</v>
      </c>
      <c r="D487" s="493"/>
      <c r="E487" s="494"/>
      <c r="F487" s="681"/>
      <c r="G487" s="610" t="s">
        <v>9</v>
      </c>
      <c r="H487" s="7" t="s">
        <v>91</v>
      </c>
      <c r="I487" s="611" t="s">
        <v>87</v>
      </c>
      <c r="J487" s="534">
        <v>1</v>
      </c>
      <c r="K487" s="534">
        <v>1</v>
      </c>
      <c r="L487" s="534">
        <v>1</v>
      </c>
      <c r="M487" s="534">
        <v>1</v>
      </c>
      <c r="N487" s="613">
        <v>1</v>
      </c>
      <c r="O487" s="614">
        <v>1</v>
      </c>
      <c r="P487" s="501">
        <f t="shared" si="146"/>
        <v>6</v>
      </c>
      <c r="Q487" s="613">
        <v>1</v>
      </c>
      <c r="R487" s="613">
        <v>1</v>
      </c>
      <c r="S487" s="613">
        <v>1</v>
      </c>
      <c r="T487" s="613">
        <v>1</v>
      </c>
      <c r="U487" s="613">
        <v>1</v>
      </c>
      <c r="V487" s="519">
        <v>1</v>
      </c>
      <c r="W487" s="501">
        <f t="shared" si="144"/>
        <v>6</v>
      </c>
      <c r="X487" s="501">
        <f t="shared" si="145"/>
        <v>12</v>
      </c>
      <c r="Y487" s="519">
        <v>1</v>
      </c>
      <c r="Z487" s="519">
        <v>1</v>
      </c>
      <c r="AA487" s="531"/>
      <c r="AB487" s="531"/>
      <c r="AC487" s="531"/>
      <c r="AD487" s="490"/>
      <c r="AE487" s="501">
        <f t="shared" si="147"/>
        <v>2</v>
      </c>
      <c r="AF487" s="263"/>
      <c r="AL487" s="259"/>
    </row>
    <row r="488" spans="2:38" ht="15" customHeight="1">
      <c r="B488" s="495" t="s">
        <v>83</v>
      </c>
      <c r="C488" s="610" t="s">
        <v>117</v>
      </c>
      <c r="D488" s="493"/>
      <c r="E488" s="494"/>
      <c r="F488" s="681"/>
      <c r="G488" s="610" t="s">
        <v>9</v>
      </c>
      <c r="H488" s="7" t="s">
        <v>91</v>
      </c>
      <c r="I488" s="611" t="s">
        <v>69</v>
      </c>
      <c r="J488" s="531"/>
      <c r="K488" s="531"/>
      <c r="L488" s="531"/>
      <c r="M488" s="531"/>
      <c r="N488" s="529"/>
      <c r="O488" s="614">
        <v>1</v>
      </c>
      <c r="P488" s="501">
        <f>SUM(J488:O488)</f>
        <v>1</v>
      </c>
      <c r="Q488" s="660">
        <v>1</v>
      </c>
      <c r="R488" s="613">
        <v>1</v>
      </c>
      <c r="S488" s="613">
        <v>1</v>
      </c>
      <c r="T488" s="613">
        <v>1</v>
      </c>
      <c r="U488" s="613">
        <v>1</v>
      </c>
      <c r="V488" s="300">
        <v>1</v>
      </c>
      <c r="W488" s="501">
        <f>SUM(Q488:V488)</f>
        <v>6</v>
      </c>
      <c r="X488" s="501">
        <f>SUM(P488,W488)</f>
        <v>7</v>
      </c>
      <c r="Y488" s="153">
        <v>1</v>
      </c>
      <c r="Z488" s="519">
        <v>1</v>
      </c>
      <c r="AA488" s="531"/>
      <c r="AB488" s="531"/>
      <c r="AC488" s="531"/>
      <c r="AD488" s="490"/>
      <c r="AE488" s="501">
        <f>SUM(Y488:AD488)</f>
        <v>2</v>
      </c>
      <c r="AF488" s="263"/>
      <c r="AL488" s="259"/>
    </row>
    <row r="489" spans="2:38" ht="15" customHeight="1">
      <c r="B489" s="495" t="s">
        <v>83</v>
      </c>
      <c r="C489" s="610" t="s">
        <v>117</v>
      </c>
      <c r="D489" s="493"/>
      <c r="E489" s="494"/>
      <c r="F489" s="681"/>
      <c r="G489" s="521" t="s">
        <v>9</v>
      </c>
      <c r="H489" s="203" t="s">
        <v>89</v>
      </c>
      <c r="I489" s="523" t="s">
        <v>88</v>
      </c>
      <c r="J489" s="533">
        <v>1</v>
      </c>
      <c r="K489" s="533">
        <v>1</v>
      </c>
      <c r="L489" s="533">
        <v>1</v>
      </c>
      <c r="M489" s="533">
        <v>1</v>
      </c>
      <c r="N489" s="651">
        <v>1</v>
      </c>
      <c r="O489" s="679">
        <v>1</v>
      </c>
      <c r="P489" s="502">
        <f t="shared" si="146"/>
        <v>6</v>
      </c>
      <c r="Q489" s="606"/>
      <c r="R489" s="606"/>
      <c r="S489" s="606"/>
      <c r="T489" s="606"/>
      <c r="U489" s="606"/>
      <c r="V489" s="606"/>
      <c r="W489" s="502">
        <f t="shared" si="144"/>
        <v>0</v>
      </c>
      <c r="X489" s="502">
        <f t="shared" si="145"/>
        <v>6</v>
      </c>
      <c r="Y489" s="606"/>
      <c r="Z489" s="606"/>
      <c r="AA489" s="606"/>
      <c r="AB489" s="606"/>
      <c r="AC489" s="606"/>
      <c r="AD489" s="477"/>
      <c r="AE489" s="502">
        <f t="shared" si="147"/>
        <v>0</v>
      </c>
      <c r="AF489" s="263"/>
      <c r="AL489" s="259"/>
    </row>
    <row r="490" spans="2:38" ht="15" customHeight="1">
      <c r="B490" s="495" t="s">
        <v>83</v>
      </c>
      <c r="C490" s="610" t="s">
        <v>117</v>
      </c>
      <c r="D490" s="493"/>
      <c r="E490" s="494"/>
      <c r="F490" s="681"/>
      <c r="G490" s="610" t="s">
        <v>9</v>
      </c>
      <c r="H490" s="7" t="s">
        <v>89</v>
      </c>
      <c r="I490" s="611" t="s">
        <v>90</v>
      </c>
      <c r="J490" s="534">
        <v>1</v>
      </c>
      <c r="K490" s="534">
        <v>1</v>
      </c>
      <c r="L490" s="534">
        <v>1</v>
      </c>
      <c r="M490" s="534">
        <v>1</v>
      </c>
      <c r="N490" s="613">
        <v>1</v>
      </c>
      <c r="O490" s="614">
        <v>1</v>
      </c>
      <c r="P490" s="501">
        <f t="shared" si="146"/>
        <v>6</v>
      </c>
      <c r="Q490" s="613">
        <v>1</v>
      </c>
      <c r="R490" s="613">
        <v>1</v>
      </c>
      <c r="S490" s="613">
        <v>1</v>
      </c>
      <c r="T490" s="613">
        <v>1</v>
      </c>
      <c r="U490" s="613">
        <v>1</v>
      </c>
      <c r="V490" s="519">
        <v>1</v>
      </c>
      <c r="W490" s="501">
        <f t="shared" si="144"/>
        <v>6</v>
      </c>
      <c r="X490" s="501">
        <f t="shared" si="145"/>
        <v>12</v>
      </c>
      <c r="Y490" s="519">
        <v>1</v>
      </c>
      <c r="Z490" s="519">
        <v>1</v>
      </c>
      <c r="AA490" s="531"/>
      <c r="AB490" s="531"/>
      <c r="AC490" s="531"/>
      <c r="AD490" s="490"/>
      <c r="AE490" s="501">
        <f t="shared" si="147"/>
        <v>2</v>
      </c>
      <c r="AF490" s="263"/>
      <c r="AL490" s="259"/>
    </row>
    <row r="491" spans="2:38" ht="15" customHeight="1">
      <c r="B491" s="495" t="s">
        <v>83</v>
      </c>
      <c r="C491" s="84" t="s">
        <v>117</v>
      </c>
      <c r="D491" s="493"/>
      <c r="E491" s="494"/>
      <c r="F491" s="681"/>
      <c r="G491" s="84" t="s">
        <v>9</v>
      </c>
      <c r="H491" s="178" t="s">
        <v>89</v>
      </c>
      <c r="I491" s="446" t="s">
        <v>108</v>
      </c>
      <c r="J491" s="159">
        <v>1</v>
      </c>
      <c r="K491" s="159">
        <v>1</v>
      </c>
      <c r="L491" s="159">
        <v>1</v>
      </c>
      <c r="M491" s="159">
        <v>1</v>
      </c>
      <c r="N491" s="617">
        <v>1</v>
      </c>
      <c r="O491" s="661">
        <v>1</v>
      </c>
      <c r="P491" s="121">
        <f t="shared" si="146"/>
        <v>6</v>
      </c>
      <c r="Q491" s="617">
        <v>1</v>
      </c>
      <c r="R491" s="617">
        <v>1</v>
      </c>
      <c r="S491" s="617">
        <v>1</v>
      </c>
      <c r="T491" s="617">
        <v>1</v>
      </c>
      <c r="U491" s="617">
        <v>1</v>
      </c>
      <c r="V491" s="421">
        <v>1</v>
      </c>
      <c r="W491" s="121">
        <f t="shared" si="144"/>
        <v>6</v>
      </c>
      <c r="X491" s="121">
        <f t="shared" si="145"/>
        <v>12</v>
      </c>
      <c r="Y491" s="421">
        <v>1</v>
      </c>
      <c r="Z491" s="421">
        <v>1</v>
      </c>
      <c r="AA491" s="216"/>
      <c r="AB491" s="216"/>
      <c r="AC491" s="216"/>
      <c r="AD491" s="227"/>
      <c r="AE491" s="121">
        <f t="shared" si="147"/>
        <v>2</v>
      </c>
      <c r="AF491" s="263"/>
      <c r="AL491" s="259"/>
    </row>
    <row r="492" spans="2:38" ht="15" customHeight="1">
      <c r="B492" s="495" t="s">
        <v>83</v>
      </c>
      <c r="C492" s="511" t="s">
        <v>117</v>
      </c>
      <c r="D492" s="493"/>
      <c r="E492" s="494"/>
      <c r="F492" s="681"/>
      <c r="G492" s="511" t="s">
        <v>9</v>
      </c>
      <c r="H492" s="202" t="s">
        <v>436</v>
      </c>
      <c r="I492" s="500" t="s">
        <v>435</v>
      </c>
      <c r="J492" s="604"/>
      <c r="K492" s="605"/>
      <c r="L492" s="605"/>
      <c r="M492" s="605"/>
      <c r="N492" s="615">
        <v>0.3</v>
      </c>
      <c r="O492" s="480"/>
      <c r="P492" s="503">
        <f t="shared" si="146"/>
        <v>0.3</v>
      </c>
      <c r="Q492" s="605"/>
      <c r="R492" s="605"/>
      <c r="S492" s="605"/>
      <c r="T492" s="605"/>
      <c r="U492" s="605"/>
      <c r="V492" s="480"/>
      <c r="W492" s="503">
        <f t="shared" si="144"/>
        <v>0</v>
      </c>
      <c r="X492" s="503">
        <f t="shared" si="145"/>
        <v>0.3</v>
      </c>
      <c r="Y492" s="605"/>
      <c r="Z492" s="605"/>
      <c r="AA492" s="605"/>
      <c r="AB492" s="605"/>
      <c r="AC492" s="605"/>
      <c r="AD492" s="480"/>
      <c r="AE492" s="503">
        <f t="shared" ref="AE492" si="148">SUM(Y492:AD492)</f>
        <v>0</v>
      </c>
      <c r="AF492" s="263"/>
      <c r="AL492" s="259"/>
    </row>
    <row r="493" spans="2:38" ht="15" customHeight="1">
      <c r="B493" s="495" t="s">
        <v>83</v>
      </c>
      <c r="C493" s="521" t="s">
        <v>433</v>
      </c>
      <c r="D493" s="493"/>
      <c r="E493" s="494"/>
      <c r="F493" s="681"/>
      <c r="G493" s="521" t="s">
        <v>7</v>
      </c>
      <c r="H493" s="203"/>
      <c r="I493" s="523" t="s">
        <v>182</v>
      </c>
      <c r="J493" s="516"/>
      <c r="K493" s="606"/>
      <c r="L493" s="516"/>
      <c r="M493" s="650"/>
      <c r="N493" s="516"/>
      <c r="O493" s="456"/>
      <c r="P493" s="502">
        <f t="shared" si="146"/>
        <v>0</v>
      </c>
      <c r="Q493" s="485">
        <v>1</v>
      </c>
      <c r="R493" s="533">
        <v>1</v>
      </c>
      <c r="S493" s="533">
        <v>1</v>
      </c>
      <c r="T493" s="533">
        <v>1</v>
      </c>
      <c r="U493" s="533">
        <v>0.85</v>
      </c>
      <c r="V493" s="357">
        <v>1</v>
      </c>
      <c r="W493" s="502">
        <f t="shared" si="144"/>
        <v>5.85</v>
      </c>
      <c r="X493" s="502">
        <f t="shared" si="145"/>
        <v>5.85</v>
      </c>
      <c r="Y493" s="518">
        <v>1</v>
      </c>
      <c r="Z493" s="518">
        <v>1</v>
      </c>
      <c r="AA493" s="606"/>
      <c r="AB493" s="606"/>
      <c r="AC493" s="606"/>
      <c r="AD493" s="477"/>
      <c r="AE493" s="502">
        <f t="shared" ref="AE493" si="149">SUM(Y493:AD493)</f>
        <v>2</v>
      </c>
      <c r="AF493" s="263"/>
      <c r="AL493" s="259"/>
    </row>
    <row r="494" spans="2:38" ht="15" customHeight="1">
      <c r="B494" s="495" t="s">
        <v>83</v>
      </c>
      <c r="C494" s="610" t="s">
        <v>433</v>
      </c>
      <c r="D494" s="493"/>
      <c r="E494" s="494"/>
      <c r="F494" s="681"/>
      <c r="G494" s="610" t="s">
        <v>7</v>
      </c>
      <c r="H494" s="7"/>
      <c r="I494" s="611" t="s">
        <v>409</v>
      </c>
      <c r="J494" s="531"/>
      <c r="K494" s="531"/>
      <c r="L494" s="531"/>
      <c r="M494" s="531"/>
      <c r="N494" s="531"/>
      <c r="O494" s="406">
        <v>0.01</v>
      </c>
      <c r="P494" s="501">
        <f>SUM(J494:O494)</f>
        <v>0.01</v>
      </c>
      <c r="Q494" s="534">
        <v>0.02</v>
      </c>
      <c r="R494" s="534">
        <v>0.02</v>
      </c>
      <c r="S494" s="534">
        <v>0.8</v>
      </c>
      <c r="T494" s="534">
        <v>0.95</v>
      </c>
      <c r="U494" s="534">
        <v>0.95</v>
      </c>
      <c r="V494" s="531"/>
      <c r="W494" s="501">
        <f t="shared" si="144"/>
        <v>2.74</v>
      </c>
      <c r="X494" s="501">
        <f t="shared" si="145"/>
        <v>2.75</v>
      </c>
      <c r="Y494" s="531"/>
      <c r="Z494" s="531"/>
      <c r="AA494" s="531"/>
      <c r="AB494" s="531"/>
      <c r="AC494" s="531"/>
      <c r="AD494" s="490"/>
      <c r="AE494" s="501">
        <f>SUM(Y494:AD494)</f>
        <v>0</v>
      </c>
      <c r="AF494" s="263"/>
      <c r="AL494" s="259"/>
    </row>
    <row r="495" spans="2:38" ht="15" customHeight="1">
      <c r="B495" s="495" t="s">
        <v>83</v>
      </c>
      <c r="C495" s="610" t="s">
        <v>433</v>
      </c>
      <c r="D495" s="493"/>
      <c r="E495" s="494"/>
      <c r="F495" s="681"/>
      <c r="G495" s="610" t="s">
        <v>9</v>
      </c>
      <c r="H495" s="7" t="s">
        <v>51</v>
      </c>
      <c r="I495" s="611" t="s">
        <v>92</v>
      </c>
      <c r="J495" s="531"/>
      <c r="K495" s="531"/>
      <c r="L495" s="531"/>
      <c r="M495" s="529"/>
      <c r="N495" s="529"/>
      <c r="O495" s="680">
        <v>1</v>
      </c>
      <c r="P495" s="501">
        <f>SUM(J495:O495)</f>
        <v>1</v>
      </c>
      <c r="Q495" s="660">
        <v>1</v>
      </c>
      <c r="R495" s="613">
        <v>1</v>
      </c>
      <c r="S495" s="613">
        <v>1</v>
      </c>
      <c r="T495" s="613">
        <v>1</v>
      </c>
      <c r="U495" s="613">
        <v>1</v>
      </c>
      <c r="V495" s="300">
        <v>1</v>
      </c>
      <c r="W495" s="501">
        <f>SUM(Q495:V495)</f>
        <v>6</v>
      </c>
      <c r="X495" s="501">
        <f>SUM(P495,W495)</f>
        <v>7</v>
      </c>
      <c r="Y495" s="519">
        <v>1</v>
      </c>
      <c r="Z495" s="519">
        <v>1</v>
      </c>
      <c r="AA495" s="531"/>
      <c r="AB495" s="531"/>
      <c r="AC495" s="531"/>
      <c r="AD495" s="490"/>
      <c r="AE495" s="501">
        <f>SUM(Y495:AD495)</f>
        <v>2</v>
      </c>
      <c r="AF495" s="263"/>
      <c r="AL495" s="259"/>
    </row>
    <row r="496" spans="2:38" ht="15" customHeight="1">
      <c r="B496" s="495" t="s">
        <v>83</v>
      </c>
      <c r="C496" s="610" t="s">
        <v>433</v>
      </c>
      <c r="D496" s="493"/>
      <c r="E496" s="494"/>
      <c r="F496" s="681"/>
      <c r="G496" s="610" t="s">
        <v>9</v>
      </c>
      <c r="H496" s="7" t="s">
        <v>89</v>
      </c>
      <c r="I496" s="611" t="s">
        <v>88</v>
      </c>
      <c r="J496" s="531"/>
      <c r="K496" s="531"/>
      <c r="L496" s="531"/>
      <c r="M496" s="531"/>
      <c r="N496" s="531"/>
      <c r="O496" s="490"/>
      <c r="P496" s="501">
        <f t="shared" ref="P496" si="150">SUM(J496:O496)</f>
        <v>0</v>
      </c>
      <c r="Q496" s="613">
        <v>1</v>
      </c>
      <c r="R496" s="613">
        <v>1</v>
      </c>
      <c r="S496" s="613">
        <v>1</v>
      </c>
      <c r="T496" s="613">
        <v>1</v>
      </c>
      <c r="U496" s="519">
        <v>1</v>
      </c>
      <c r="V496" s="519">
        <v>1</v>
      </c>
      <c r="W496" s="501">
        <f t="shared" ref="W496" si="151">SUM(Q496:V496)</f>
        <v>6</v>
      </c>
      <c r="X496" s="501">
        <f t="shared" ref="X496" si="152">SUM(P496,W496)</f>
        <v>6</v>
      </c>
      <c r="Y496" s="519">
        <v>1</v>
      </c>
      <c r="Z496" s="519">
        <v>1</v>
      </c>
      <c r="AA496" s="531"/>
      <c r="AB496" s="531"/>
      <c r="AC496" s="531"/>
      <c r="AD496" s="490"/>
      <c r="AE496" s="501">
        <f t="shared" ref="AE496:AE507" si="153">SUM(Y496:AD496)</f>
        <v>2</v>
      </c>
      <c r="AF496" s="263"/>
      <c r="AL496" s="259"/>
    </row>
    <row r="497" spans="2:38" ht="15" customHeight="1">
      <c r="B497" s="495" t="s">
        <v>83</v>
      </c>
      <c r="C497" s="610" t="s">
        <v>433</v>
      </c>
      <c r="D497" s="493"/>
      <c r="E497" s="494"/>
      <c r="F497" s="681"/>
      <c r="G497" s="610" t="s">
        <v>9</v>
      </c>
      <c r="H497" s="7" t="s">
        <v>89</v>
      </c>
      <c r="I497" s="524" t="s">
        <v>434</v>
      </c>
      <c r="J497" s="531"/>
      <c r="K497" s="531"/>
      <c r="L497" s="531"/>
      <c r="M497" s="529"/>
      <c r="N497" s="529"/>
      <c r="O497" s="613">
        <v>1</v>
      </c>
      <c r="P497" s="501">
        <f t="shared" si="146"/>
        <v>1</v>
      </c>
      <c r="Q497" s="660">
        <v>1</v>
      </c>
      <c r="R497" s="613">
        <v>1</v>
      </c>
      <c r="S497" s="613">
        <v>1</v>
      </c>
      <c r="T497" s="613">
        <v>1</v>
      </c>
      <c r="U497" s="519">
        <v>1</v>
      </c>
      <c r="V497" s="300">
        <v>1</v>
      </c>
      <c r="W497" s="501">
        <f t="shared" si="144"/>
        <v>6</v>
      </c>
      <c r="X497" s="501">
        <f t="shared" si="145"/>
        <v>7</v>
      </c>
      <c r="Y497" s="519">
        <v>1</v>
      </c>
      <c r="Z497" s="519">
        <v>1</v>
      </c>
      <c r="AA497" s="531"/>
      <c r="AB497" s="531"/>
      <c r="AC497" s="531"/>
      <c r="AD497" s="490"/>
      <c r="AE497" s="501">
        <f t="shared" si="153"/>
        <v>2</v>
      </c>
      <c r="AF497" s="263"/>
      <c r="AL497" s="259"/>
    </row>
    <row r="498" spans="2:38" ht="15" customHeight="1">
      <c r="B498" s="495" t="s">
        <v>83</v>
      </c>
      <c r="C498" s="610" t="s">
        <v>433</v>
      </c>
      <c r="D498" s="493"/>
      <c r="E498" s="494"/>
      <c r="F498" s="681"/>
      <c r="G498" s="610" t="s">
        <v>9</v>
      </c>
      <c r="H498" s="7" t="s">
        <v>428</v>
      </c>
      <c r="I498" s="611" t="s">
        <v>435</v>
      </c>
      <c r="J498" s="531"/>
      <c r="K498" s="531"/>
      <c r="L498" s="531"/>
      <c r="M498" s="529"/>
      <c r="N498" s="529"/>
      <c r="O498" s="613">
        <v>1</v>
      </c>
      <c r="P498" s="501">
        <f t="shared" si="146"/>
        <v>1</v>
      </c>
      <c r="Q498" s="660">
        <v>1</v>
      </c>
      <c r="R498" s="613">
        <v>1</v>
      </c>
      <c r="S498" s="606"/>
      <c r="T498" s="606"/>
      <c r="U498" s="606"/>
      <c r="V498" s="606"/>
      <c r="W498" s="501">
        <f t="shared" si="144"/>
        <v>2</v>
      </c>
      <c r="X498" s="501">
        <f t="shared" si="145"/>
        <v>3</v>
      </c>
      <c r="Y498" s="531"/>
      <c r="Z498" s="531"/>
      <c r="AA498" s="531"/>
      <c r="AB498" s="531"/>
      <c r="AC498" s="531"/>
      <c r="AD498" s="490"/>
      <c r="AE498" s="501">
        <f t="shared" ref="AE498:AE499" si="154">SUM(Y498:AD498)</f>
        <v>0</v>
      </c>
      <c r="AF498" s="263"/>
      <c r="AL498" s="259"/>
    </row>
    <row r="499" spans="2:38" ht="15" customHeight="1">
      <c r="B499" s="495" t="s">
        <v>83</v>
      </c>
      <c r="C499" s="610" t="s">
        <v>433</v>
      </c>
      <c r="D499" s="493"/>
      <c r="E499" s="494"/>
      <c r="F499" s="681"/>
      <c r="G499" s="610" t="s">
        <v>9</v>
      </c>
      <c r="H499" s="7" t="s">
        <v>85</v>
      </c>
      <c r="I499" s="524" t="s">
        <v>86</v>
      </c>
      <c r="J499" s="531"/>
      <c r="K499" s="531"/>
      <c r="L499" s="531"/>
      <c r="M499" s="529"/>
      <c r="N499" s="529"/>
      <c r="O499" s="490"/>
      <c r="P499" s="501">
        <f t="shared" si="146"/>
        <v>0</v>
      </c>
      <c r="Q499" s="606"/>
      <c r="R499" s="606"/>
      <c r="S499" s="613">
        <v>1</v>
      </c>
      <c r="T499" s="613">
        <v>1</v>
      </c>
      <c r="U499" s="613">
        <v>1</v>
      </c>
      <c r="V499" s="519">
        <v>1</v>
      </c>
      <c r="W499" s="501">
        <f t="shared" si="144"/>
        <v>4</v>
      </c>
      <c r="X499" s="501">
        <f t="shared" si="145"/>
        <v>4</v>
      </c>
      <c r="Y499" s="519">
        <v>1</v>
      </c>
      <c r="Z499" s="519">
        <v>1</v>
      </c>
      <c r="AA499" s="531"/>
      <c r="AB499" s="531"/>
      <c r="AC499" s="531"/>
      <c r="AD499" s="490"/>
      <c r="AE499" s="501">
        <f t="shared" si="154"/>
        <v>2</v>
      </c>
      <c r="AF499" s="263"/>
      <c r="AL499" s="259"/>
    </row>
    <row r="500" spans="2:38" ht="15" customHeight="1">
      <c r="B500" s="495" t="s">
        <v>83</v>
      </c>
      <c r="C500" s="610" t="s">
        <v>433</v>
      </c>
      <c r="D500" s="493"/>
      <c r="E500" s="494"/>
      <c r="F500" s="681"/>
      <c r="G500" s="610" t="s">
        <v>8</v>
      </c>
      <c r="H500" s="610" t="s">
        <v>164</v>
      </c>
      <c r="I500" s="611" t="s">
        <v>113</v>
      </c>
      <c r="J500" s="531"/>
      <c r="K500" s="531"/>
      <c r="L500" s="531"/>
      <c r="M500" s="529"/>
      <c r="N500" s="529"/>
      <c r="O500" s="490"/>
      <c r="P500" s="501">
        <f t="shared" si="146"/>
        <v>0</v>
      </c>
      <c r="Q500" s="606"/>
      <c r="R500" s="606"/>
      <c r="S500" s="613">
        <v>1</v>
      </c>
      <c r="T500" s="613">
        <v>1</v>
      </c>
      <c r="U500" s="519">
        <v>1</v>
      </c>
      <c r="V500" s="519">
        <v>1</v>
      </c>
      <c r="W500" s="501">
        <f t="shared" si="144"/>
        <v>4</v>
      </c>
      <c r="X500" s="501">
        <f t="shared" si="145"/>
        <v>4</v>
      </c>
      <c r="Y500" s="519">
        <v>1</v>
      </c>
      <c r="Z500" s="519">
        <v>1</v>
      </c>
      <c r="AA500" s="531"/>
      <c r="AB500" s="531"/>
      <c r="AC500" s="531"/>
      <c r="AD500" s="490"/>
      <c r="AE500" s="501">
        <f t="shared" si="153"/>
        <v>2</v>
      </c>
      <c r="AF500" s="263"/>
      <c r="AL500" s="259"/>
    </row>
    <row r="501" spans="2:38" ht="15" customHeight="1">
      <c r="B501" s="495" t="s">
        <v>83</v>
      </c>
      <c r="C501" s="511" t="s">
        <v>433</v>
      </c>
      <c r="D501" s="493"/>
      <c r="E501" s="494"/>
      <c r="F501" s="681"/>
      <c r="G501" s="511" t="s">
        <v>9</v>
      </c>
      <c r="H501" s="202" t="s">
        <v>164</v>
      </c>
      <c r="I501" s="500" t="s">
        <v>189</v>
      </c>
      <c r="J501" s="535"/>
      <c r="K501" s="535"/>
      <c r="L501" s="535"/>
      <c r="M501" s="535"/>
      <c r="N501" s="535"/>
      <c r="O501" s="192"/>
      <c r="P501" s="152">
        <f t="shared" si="146"/>
        <v>0</v>
      </c>
      <c r="Q501" s="535"/>
      <c r="R501" s="535"/>
      <c r="S501" s="618">
        <v>1</v>
      </c>
      <c r="T501" s="618">
        <v>1</v>
      </c>
      <c r="U501" s="291">
        <v>1</v>
      </c>
      <c r="V501" s="519">
        <v>1</v>
      </c>
      <c r="W501" s="152">
        <f t="shared" si="144"/>
        <v>4</v>
      </c>
      <c r="X501" s="152">
        <f t="shared" si="145"/>
        <v>4</v>
      </c>
      <c r="Y501" s="572">
        <v>1</v>
      </c>
      <c r="Z501" s="515">
        <v>1</v>
      </c>
      <c r="AA501" s="605"/>
      <c r="AB501" s="605"/>
      <c r="AC501" s="605"/>
      <c r="AD501" s="480"/>
      <c r="AE501" s="503">
        <f t="shared" si="153"/>
        <v>2</v>
      </c>
      <c r="AF501" s="263"/>
      <c r="AL501" s="259"/>
    </row>
    <row r="502" spans="2:38" ht="15" customHeight="1">
      <c r="B502" s="495" t="s">
        <v>83</v>
      </c>
      <c r="C502" s="83" t="s">
        <v>483</v>
      </c>
      <c r="D502" s="493"/>
      <c r="E502" s="494"/>
      <c r="F502" s="681"/>
      <c r="G502" s="521" t="s">
        <v>7</v>
      </c>
      <c r="H502" s="203"/>
      <c r="I502" s="523" t="s">
        <v>477</v>
      </c>
      <c r="J502" s="606"/>
      <c r="K502" s="606"/>
      <c r="L502" s="606"/>
      <c r="M502" s="606"/>
      <c r="N502" s="516"/>
      <c r="O502" s="456"/>
      <c r="P502" s="502">
        <f t="shared" si="146"/>
        <v>0</v>
      </c>
      <c r="Q502" s="606"/>
      <c r="R502" s="516"/>
      <c r="S502" s="716"/>
      <c r="T502" s="716"/>
      <c r="U502" s="716"/>
      <c r="V502" s="603">
        <v>0.01</v>
      </c>
      <c r="W502" s="502">
        <f t="shared" si="144"/>
        <v>0.01</v>
      </c>
      <c r="X502" s="502">
        <f t="shared" si="145"/>
        <v>0.01</v>
      </c>
      <c r="Y502" s="486">
        <v>0.01</v>
      </c>
      <c r="Z502" s="486">
        <v>0.01</v>
      </c>
      <c r="AA502" s="606"/>
      <c r="AB502" s="606"/>
      <c r="AC502" s="606"/>
      <c r="AD502" s="477"/>
      <c r="AE502" s="502">
        <f t="shared" si="153"/>
        <v>0.02</v>
      </c>
      <c r="AF502" s="263"/>
      <c r="AL502" s="259"/>
    </row>
    <row r="503" spans="2:38" ht="15" customHeight="1">
      <c r="B503" s="495" t="s">
        <v>83</v>
      </c>
      <c r="C503" s="610" t="s">
        <v>483</v>
      </c>
      <c r="D503" s="493"/>
      <c r="E503" s="494"/>
      <c r="F503" s="681"/>
      <c r="G503" s="610" t="s">
        <v>134</v>
      </c>
      <c r="H503" s="7"/>
      <c r="I503" s="611" t="s">
        <v>120</v>
      </c>
      <c r="J503" s="531"/>
      <c r="K503" s="531"/>
      <c r="L503" s="531"/>
      <c r="M503" s="531"/>
      <c r="N503" s="529"/>
      <c r="O503" s="417"/>
      <c r="P503" s="501">
        <f t="shared" si="146"/>
        <v>0</v>
      </c>
      <c r="Q503" s="531"/>
      <c r="R503" s="529"/>
      <c r="S503" s="517"/>
      <c r="T503" s="517"/>
      <c r="U503" s="517"/>
      <c r="V503" s="607">
        <v>1</v>
      </c>
      <c r="W503" s="501">
        <f t="shared" si="144"/>
        <v>1</v>
      </c>
      <c r="X503" s="501">
        <f t="shared" si="145"/>
        <v>1</v>
      </c>
      <c r="Y503" s="607">
        <v>1</v>
      </c>
      <c r="Z503" s="607">
        <v>1</v>
      </c>
      <c r="AA503" s="531"/>
      <c r="AB503" s="531"/>
      <c r="AC503" s="531"/>
      <c r="AD503" s="490"/>
      <c r="AE503" s="501">
        <f t="shared" si="153"/>
        <v>2</v>
      </c>
      <c r="AF503" s="263"/>
      <c r="AL503" s="259"/>
    </row>
    <row r="504" spans="2:38" ht="15" customHeight="1">
      <c r="B504" s="495" t="s">
        <v>83</v>
      </c>
      <c r="C504" s="511" t="s">
        <v>483</v>
      </c>
      <c r="D504" s="493"/>
      <c r="E504" s="494"/>
      <c r="F504" s="681"/>
      <c r="G504" s="511"/>
      <c r="H504" s="202"/>
      <c r="I504" s="500"/>
      <c r="J504" s="605"/>
      <c r="K504" s="605"/>
      <c r="L504" s="605"/>
      <c r="M504" s="605"/>
      <c r="N504" s="338"/>
      <c r="O504" s="457"/>
      <c r="P504" s="503">
        <f t="shared" si="146"/>
        <v>0</v>
      </c>
      <c r="Q504" s="604"/>
      <c r="R504" s="605"/>
      <c r="S504" s="605"/>
      <c r="T504" s="605"/>
      <c r="U504" s="605"/>
      <c r="V504" s="480"/>
      <c r="W504" s="503">
        <f t="shared" si="144"/>
        <v>0</v>
      </c>
      <c r="X504" s="503">
        <f t="shared" si="145"/>
        <v>0</v>
      </c>
      <c r="Y504" s="605"/>
      <c r="Z504" s="605"/>
      <c r="AA504" s="605"/>
      <c r="AB504" s="605"/>
      <c r="AC504" s="605"/>
      <c r="AD504" s="480"/>
      <c r="AE504" s="503">
        <f t="shared" si="153"/>
        <v>0</v>
      </c>
      <c r="AF504" s="263"/>
      <c r="AL504" s="259"/>
    </row>
    <row r="505" spans="2:38" ht="15" customHeight="1">
      <c r="B505" s="495" t="s">
        <v>83</v>
      </c>
      <c r="C505" s="521" t="s">
        <v>766</v>
      </c>
      <c r="D505" s="493"/>
      <c r="E505" s="494"/>
      <c r="F505" s="681"/>
      <c r="G505" s="521" t="s">
        <v>9</v>
      </c>
      <c r="H505" s="203"/>
      <c r="I505" s="523" t="s">
        <v>412</v>
      </c>
      <c r="J505" s="606"/>
      <c r="K505" s="606"/>
      <c r="L505" s="606"/>
      <c r="M505" s="606"/>
      <c r="N505" s="516"/>
      <c r="O505" s="456"/>
      <c r="P505" s="502">
        <f t="shared" si="146"/>
        <v>0</v>
      </c>
      <c r="Q505" s="504"/>
      <c r="R505" s="606"/>
      <c r="S505" s="716"/>
      <c r="T505" s="486">
        <v>1</v>
      </c>
      <c r="U505" s="486">
        <v>1</v>
      </c>
      <c r="V505" s="603">
        <v>1</v>
      </c>
      <c r="W505" s="502">
        <f t="shared" si="144"/>
        <v>3</v>
      </c>
      <c r="X505" s="502">
        <f t="shared" si="145"/>
        <v>3</v>
      </c>
      <c r="Y505" s="486">
        <v>1</v>
      </c>
      <c r="Z505" s="486">
        <v>1</v>
      </c>
      <c r="AA505" s="606"/>
      <c r="AB505" s="606"/>
      <c r="AC505" s="606"/>
      <c r="AD505" s="477"/>
      <c r="AE505" s="502">
        <f t="shared" si="153"/>
        <v>2</v>
      </c>
      <c r="AF505" s="263"/>
      <c r="AL505" s="259"/>
    </row>
    <row r="506" spans="2:38" ht="15" customHeight="1">
      <c r="B506" s="495" t="s">
        <v>83</v>
      </c>
      <c r="C506" s="610" t="s">
        <v>766</v>
      </c>
      <c r="D506" s="493"/>
      <c r="E506" s="494"/>
      <c r="F506" s="681"/>
      <c r="G506" s="610" t="s">
        <v>416</v>
      </c>
      <c r="H506" s="7"/>
      <c r="I506" s="611" t="s">
        <v>412</v>
      </c>
      <c r="J506" s="531"/>
      <c r="K506" s="531"/>
      <c r="L506" s="531"/>
      <c r="M506" s="531"/>
      <c r="N506" s="529"/>
      <c r="O506" s="417"/>
      <c r="P506" s="501">
        <f t="shared" si="146"/>
        <v>0</v>
      </c>
      <c r="Q506" s="473"/>
      <c r="R506" s="531"/>
      <c r="S506" s="517"/>
      <c r="T506" s="607">
        <v>1</v>
      </c>
      <c r="U506" s="607">
        <v>1</v>
      </c>
      <c r="V506" s="137">
        <v>1</v>
      </c>
      <c r="W506" s="501">
        <f t="shared" si="144"/>
        <v>3</v>
      </c>
      <c r="X506" s="501">
        <f t="shared" si="145"/>
        <v>3</v>
      </c>
      <c r="Y506" s="607">
        <v>1</v>
      </c>
      <c r="Z506" s="607">
        <v>1</v>
      </c>
      <c r="AA506" s="531"/>
      <c r="AB506" s="531"/>
      <c r="AC506" s="531"/>
      <c r="AD506" s="490"/>
      <c r="AE506" s="501">
        <f t="shared" si="153"/>
        <v>2</v>
      </c>
      <c r="AF506" s="263"/>
      <c r="AL506" s="259"/>
    </row>
    <row r="507" spans="2:38" ht="15" customHeight="1">
      <c r="B507" s="495" t="s">
        <v>83</v>
      </c>
      <c r="C507" s="610" t="s">
        <v>766</v>
      </c>
      <c r="D507" s="493"/>
      <c r="E507" s="494"/>
      <c r="F507" s="681"/>
      <c r="G507" s="610" t="s">
        <v>9</v>
      </c>
      <c r="H507" s="7"/>
      <c r="I507" s="611" t="s">
        <v>412</v>
      </c>
      <c r="J507" s="531"/>
      <c r="K507" s="531"/>
      <c r="L507" s="531"/>
      <c r="M507" s="531"/>
      <c r="N507" s="529"/>
      <c r="O507" s="417"/>
      <c r="P507" s="501">
        <f t="shared" si="146"/>
        <v>0</v>
      </c>
      <c r="Q507" s="473"/>
      <c r="R507" s="531"/>
      <c r="S507" s="531"/>
      <c r="T507" s="607">
        <v>1</v>
      </c>
      <c r="U507" s="607">
        <v>1</v>
      </c>
      <c r="V507" s="137">
        <v>1</v>
      </c>
      <c r="W507" s="501">
        <f t="shared" si="144"/>
        <v>3</v>
      </c>
      <c r="X507" s="501">
        <f t="shared" si="145"/>
        <v>3</v>
      </c>
      <c r="Y507" s="607">
        <v>1</v>
      </c>
      <c r="Z507" s="607">
        <v>1</v>
      </c>
      <c r="AA507" s="531"/>
      <c r="AB507" s="531"/>
      <c r="AC507" s="531"/>
      <c r="AD507" s="490"/>
      <c r="AE507" s="501">
        <f t="shared" si="153"/>
        <v>2</v>
      </c>
      <c r="AF507" s="263"/>
      <c r="AL507" s="259"/>
    </row>
    <row r="508" spans="2:38" ht="15" customHeight="1">
      <c r="B508" s="495" t="s">
        <v>83</v>
      </c>
      <c r="C508" s="610" t="s">
        <v>766</v>
      </c>
      <c r="D508" s="493"/>
      <c r="E508" s="494"/>
      <c r="F508" s="681"/>
      <c r="G508" s="610" t="s">
        <v>9</v>
      </c>
      <c r="H508" s="7"/>
      <c r="I508" s="611" t="s">
        <v>412</v>
      </c>
      <c r="J508" s="531"/>
      <c r="K508" s="531"/>
      <c r="L508" s="531"/>
      <c r="M508" s="531"/>
      <c r="N508" s="529"/>
      <c r="O508" s="417"/>
      <c r="P508" s="501">
        <f t="shared" si="146"/>
        <v>0</v>
      </c>
      <c r="Q508" s="473"/>
      <c r="R508" s="531"/>
      <c r="S508" s="531"/>
      <c r="T508" s="607">
        <v>1</v>
      </c>
      <c r="U508" s="607">
        <v>1</v>
      </c>
      <c r="V508" s="137">
        <v>1</v>
      </c>
      <c r="W508" s="501">
        <f t="shared" si="144"/>
        <v>3</v>
      </c>
      <c r="X508" s="501">
        <f t="shared" si="145"/>
        <v>3</v>
      </c>
      <c r="Y508" s="607">
        <v>1</v>
      </c>
      <c r="Z508" s="607">
        <v>1</v>
      </c>
      <c r="AA508" s="531"/>
      <c r="AB508" s="531"/>
      <c r="AC508" s="531"/>
      <c r="AD508" s="490"/>
      <c r="AE508" s="501">
        <f t="shared" ref="AE508:AE512" si="155">SUM(Y508:AD508)</f>
        <v>2</v>
      </c>
      <c r="AF508" s="263"/>
      <c r="AL508" s="259"/>
    </row>
    <row r="509" spans="2:38" ht="15" customHeight="1">
      <c r="B509" s="495" t="s">
        <v>83</v>
      </c>
      <c r="C509" s="610" t="s">
        <v>766</v>
      </c>
      <c r="D509" s="493"/>
      <c r="E509" s="494"/>
      <c r="F509" s="681"/>
      <c r="G509" s="610" t="s">
        <v>9</v>
      </c>
      <c r="H509" s="7"/>
      <c r="I509" s="611" t="s">
        <v>120</v>
      </c>
      <c r="J509" s="216"/>
      <c r="K509" s="216"/>
      <c r="L509" s="216"/>
      <c r="M509" s="216"/>
      <c r="N509" s="454"/>
      <c r="O509" s="834"/>
      <c r="P509" s="501">
        <f t="shared" si="146"/>
        <v>0</v>
      </c>
      <c r="Q509" s="208"/>
      <c r="R509" s="216"/>
      <c r="S509" s="216"/>
      <c r="T509" s="607">
        <v>1</v>
      </c>
      <c r="U509" s="331">
        <v>1</v>
      </c>
      <c r="V509" s="835">
        <v>1</v>
      </c>
      <c r="W509" s="501">
        <f t="shared" si="144"/>
        <v>3</v>
      </c>
      <c r="X509" s="501">
        <f t="shared" si="145"/>
        <v>3</v>
      </c>
      <c r="Y509" s="331">
        <v>1</v>
      </c>
      <c r="Z509" s="331">
        <v>1</v>
      </c>
      <c r="AA509" s="216"/>
      <c r="AB509" s="216"/>
      <c r="AC509" s="216"/>
      <c r="AD509" s="227"/>
      <c r="AE509" s="121">
        <f t="shared" si="155"/>
        <v>2</v>
      </c>
      <c r="AF509" s="263"/>
      <c r="AL509" s="259"/>
    </row>
    <row r="510" spans="2:38" ht="15" customHeight="1">
      <c r="B510" s="495" t="s">
        <v>83</v>
      </c>
      <c r="C510" s="610" t="s">
        <v>766</v>
      </c>
      <c r="D510" s="493"/>
      <c r="E510" s="494"/>
      <c r="F510" s="681"/>
      <c r="G510" s="610" t="s">
        <v>9</v>
      </c>
      <c r="H510" s="7"/>
      <c r="I510" s="611" t="s">
        <v>120</v>
      </c>
      <c r="J510" s="216"/>
      <c r="K510" s="216"/>
      <c r="L510" s="216"/>
      <c r="M510" s="216"/>
      <c r="N510" s="454"/>
      <c r="O510" s="834"/>
      <c r="P510" s="501">
        <f t="shared" si="146"/>
        <v>0</v>
      </c>
      <c r="Q510" s="208"/>
      <c r="R510" s="216"/>
      <c r="S510" s="216"/>
      <c r="T510" s="607">
        <v>1</v>
      </c>
      <c r="U510" s="607">
        <v>1</v>
      </c>
      <c r="V510" s="835">
        <v>1</v>
      </c>
      <c r="W510" s="501">
        <f t="shared" si="144"/>
        <v>3</v>
      </c>
      <c r="X510" s="501">
        <f t="shared" si="145"/>
        <v>3</v>
      </c>
      <c r="Y510" s="216"/>
      <c r="Z510" s="216"/>
      <c r="AA510" s="216"/>
      <c r="AB510" s="216"/>
      <c r="AC510" s="216"/>
      <c r="AD510" s="227"/>
      <c r="AE510" s="121">
        <f t="shared" si="155"/>
        <v>0</v>
      </c>
      <c r="AF510" s="263"/>
      <c r="AL510" s="259"/>
    </row>
    <row r="511" spans="2:38" ht="15" customHeight="1">
      <c r="B511" s="495" t="s">
        <v>83</v>
      </c>
      <c r="C511" s="610" t="s">
        <v>766</v>
      </c>
      <c r="D511" s="493"/>
      <c r="E511" s="494"/>
      <c r="F511" s="681"/>
      <c r="G511" s="610" t="s">
        <v>9</v>
      </c>
      <c r="H511" s="7"/>
      <c r="I511" s="611" t="s">
        <v>120</v>
      </c>
      <c r="J511" s="216"/>
      <c r="K511" s="216"/>
      <c r="L511" s="216"/>
      <c r="M511" s="216"/>
      <c r="N511" s="454"/>
      <c r="O511" s="834"/>
      <c r="P511" s="501">
        <f t="shared" si="146"/>
        <v>0</v>
      </c>
      <c r="Q511" s="208"/>
      <c r="R511" s="216"/>
      <c r="S511" s="216"/>
      <c r="T511" s="216"/>
      <c r="U511" s="607">
        <v>1</v>
      </c>
      <c r="V511" s="137">
        <v>1</v>
      </c>
      <c r="W511" s="501">
        <f t="shared" ref="W511:W512" si="156">SUM(Q511:V511)</f>
        <v>2</v>
      </c>
      <c r="X511" s="501">
        <f t="shared" si="145"/>
        <v>2</v>
      </c>
      <c r="Y511" s="216"/>
      <c r="Z511" s="216"/>
      <c r="AA511" s="216"/>
      <c r="AB511" s="216"/>
      <c r="AC511" s="216"/>
      <c r="AD511" s="227"/>
      <c r="AE511" s="121">
        <f t="shared" si="155"/>
        <v>0</v>
      </c>
      <c r="AF511" s="263"/>
      <c r="AL511" s="259"/>
    </row>
    <row r="512" spans="2:38" ht="15" customHeight="1">
      <c r="B512" s="495" t="s">
        <v>83</v>
      </c>
      <c r="C512" s="610" t="s">
        <v>766</v>
      </c>
      <c r="D512" s="493"/>
      <c r="E512" s="494"/>
      <c r="F512" s="681"/>
      <c r="G512" s="610" t="s">
        <v>9</v>
      </c>
      <c r="H512" s="7"/>
      <c r="I512" s="611" t="s">
        <v>120</v>
      </c>
      <c r="J512" s="216"/>
      <c r="K512" s="216"/>
      <c r="L512" s="216"/>
      <c r="M512" s="216"/>
      <c r="N512" s="454"/>
      <c r="O512" s="834"/>
      <c r="P512" s="501">
        <f t="shared" si="146"/>
        <v>0</v>
      </c>
      <c r="Q512" s="208"/>
      <c r="R512" s="216"/>
      <c r="S512" s="216"/>
      <c r="T512" s="216"/>
      <c r="U512" s="607">
        <v>1</v>
      </c>
      <c r="V512" s="490"/>
      <c r="W512" s="501">
        <f t="shared" si="156"/>
        <v>1</v>
      </c>
      <c r="X512" s="501">
        <f t="shared" si="145"/>
        <v>1</v>
      </c>
      <c r="Y512" s="216"/>
      <c r="Z512" s="216"/>
      <c r="AA512" s="216"/>
      <c r="AB512" s="216"/>
      <c r="AC512" s="216"/>
      <c r="AD512" s="227"/>
      <c r="AE512" s="121">
        <f t="shared" si="155"/>
        <v>0</v>
      </c>
      <c r="AF512" s="263"/>
      <c r="AL512" s="259"/>
    </row>
    <row r="513" spans="2:38" ht="15" customHeight="1">
      <c r="B513" s="495" t="s">
        <v>83</v>
      </c>
      <c r="C513" s="511" t="s">
        <v>766</v>
      </c>
      <c r="D513" s="493"/>
      <c r="E513" s="494"/>
      <c r="F513" s="681"/>
      <c r="G513" s="511"/>
      <c r="H513" s="202"/>
      <c r="I513" s="500"/>
      <c r="J513" s="605"/>
      <c r="K513" s="605"/>
      <c r="L513" s="605"/>
      <c r="M513" s="605"/>
      <c r="N513" s="605"/>
      <c r="O513" s="480"/>
      <c r="P513" s="503">
        <f t="shared" si="146"/>
        <v>0</v>
      </c>
      <c r="Q513" s="429"/>
      <c r="R513" s="295"/>
      <c r="S513" s="605"/>
      <c r="T513" s="605"/>
      <c r="U513" s="605"/>
      <c r="V513" s="605"/>
      <c r="W513" s="503">
        <f t="shared" si="144"/>
        <v>0</v>
      </c>
      <c r="X513" s="503">
        <f t="shared" si="145"/>
        <v>0</v>
      </c>
      <c r="Y513" s="605"/>
      <c r="Z513" s="605"/>
      <c r="AA513" s="605"/>
      <c r="AB513" s="605"/>
      <c r="AC513" s="605"/>
      <c r="AD513" s="480"/>
      <c r="AE513" s="503">
        <f>SUM(Y513:AD513)</f>
        <v>0</v>
      </c>
      <c r="AF513" s="263"/>
      <c r="AL513" s="259"/>
    </row>
    <row r="514" spans="2:38" ht="15" customHeight="1">
      <c r="B514" s="495" t="s">
        <v>83</v>
      </c>
      <c r="C514" s="83" t="s">
        <v>186</v>
      </c>
      <c r="D514" s="493"/>
      <c r="E514" s="494"/>
      <c r="F514" s="681"/>
      <c r="G514" s="610" t="s">
        <v>7</v>
      </c>
      <c r="H514" s="7"/>
      <c r="I514" s="611" t="s">
        <v>409</v>
      </c>
      <c r="J514" s="534">
        <v>0.01</v>
      </c>
      <c r="K514" s="534">
        <v>0.01</v>
      </c>
      <c r="L514" s="534">
        <v>0.01</v>
      </c>
      <c r="M514" s="534">
        <v>0.01</v>
      </c>
      <c r="N514" s="534">
        <v>0.01</v>
      </c>
      <c r="O514" s="406">
        <v>0.01</v>
      </c>
      <c r="P514" s="501">
        <f t="shared" si="146"/>
        <v>6.0000000000000005E-2</v>
      </c>
      <c r="Q514" s="529"/>
      <c r="R514" s="529"/>
      <c r="S514" s="529"/>
      <c r="T514" s="529"/>
      <c r="U514" s="529"/>
      <c r="V514" s="529"/>
      <c r="W514" s="502">
        <f t="shared" si="144"/>
        <v>0</v>
      </c>
      <c r="X514" s="502">
        <f t="shared" si="145"/>
        <v>6.0000000000000005E-2</v>
      </c>
      <c r="Y514" s="529"/>
      <c r="Z514" s="529"/>
      <c r="AA514" s="531"/>
      <c r="AB514" s="531"/>
      <c r="AC514" s="531"/>
      <c r="AD514" s="490"/>
      <c r="AE514" s="501">
        <f>SUM(Y514:AD514)</f>
        <v>0</v>
      </c>
      <c r="AF514" s="263"/>
      <c r="AL514" s="259"/>
    </row>
    <row r="515" spans="2:38" ht="15" customHeight="1">
      <c r="B515" s="495" t="s">
        <v>83</v>
      </c>
      <c r="C515" s="511" t="s">
        <v>186</v>
      </c>
      <c r="D515" s="493"/>
      <c r="E515" s="494"/>
      <c r="F515" s="681"/>
      <c r="G515" s="511" t="s">
        <v>9</v>
      </c>
      <c r="H515" s="202" t="s">
        <v>410</v>
      </c>
      <c r="I515" s="500" t="s">
        <v>24</v>
      </c>
      <c r="J515" s="487">
        <v>1.1000000000000001</v>
      </c>
      <c r="K515" s="487">
        <v>1.1000000000000001</v>
      </c>
      <c r="L515" s="487">
        <v>1</v>
      </c>
      <c r="M515" s="487">
        <v>1</v>
      </c>
      <c r="N515" s="615">
        <v>1</v>
      </c>
      <c r="O515" s="616">
        <v>1</v>
      </c>
      <c r="P515" s="503">
        <f t="shared" si="146"/>
        <v>6.2</v>
      </c>
      <c r="Q515" s="338"/>
      <c r="R515" s="338"/>
      <c r="S515" s="338"/>
      <c r="T515" s="338"/>
      <c r="U515" s="338"/>
      <c r="V515" s="338"/>
      <c r="W515" s="503">
        <f t="shared" si="144"/>
        <v>0</v>
      </c>
      <c r="X515" s="503">
        <f t="shared" si="145"/>
        <v>6.2</v>
      </c>
      <c r="Y515" s="338"/>
      <c r="Z515" s="338"/>
      <c r="AA515" s="605"/>
      <c r="AB515" s="605"/>
      <c r="AC515" s="605"/>
      <c r="AD515" s="480"/>
      <c r="AE515" s="503">
        <f t="shared" ref="AE515:AE521" si="157">SUM(Y515:AD515)</f>
        <v>0</v>
      </c>
      <c r="AF515" s="263"/>
      <c r="AL515" s="259"/>
    </row>
    <row r="516" spans="2:38" ht="15" customHeight="1">
      <c r="B516" s="495" t="s">
        <v>83</v>
      </c>
      <c r="C516" s="83" t="s">
        <v>341</v>
      </c>
      <c r="D516" s="493"/>
      <c r="E516" s="494"/>
      <c r="F516" s="681"/>
      <c r="G516" s="521" t="s">
        <v>7</v>
      </c>
      <c r="H516" s="203"/>
      <c r="I516" s="523" t="s">
        <v>32</v>
      </c>
      <c r="J516" s="606"/>
      <c r="K516" s="606"/>
      <c r="L516" s="606"/>
      <c r="M516" s="533">
        <v>1</v>
      </c>
      <c r="N516" s="533">
        <v>1</v>
      </c>
      <c r="O516" s="458">
        <v>1</v>
      </c>
      <c r="P516" s="502">
        <f t="shared" si="146"/>
        <v>3</v>
      </c>
      <c r="Q516" s="485">
        <v>1</v>
      </c>
      <c r="R516" s="533">
        <v>1</v>
      </c>
      <c r="S516" s="533">
        <v>1</v>
      </c>
      <c r="T516" s="533">
        <v>1</v>
      </c>
      <c r="U516" s="533">
        <v>1</v>
      </c>
      <c r="V516" s="357">
        <v>1</v>
      </c>
      <c r="W516" s="502">
        <f t="shared" si="144"/>
        <v>6</v>
      </c>
      <c r="X516" s="502">
        <f t="shared" si="145"/>
        <v>9</v>
      </c>
      <c r="Y516" s="518">
        <v>1</v>
      </c>
      <c r="Z516" s="518">
        <v>1</v>
      </c>
      <c r="AA516" s="606"/>
      <c r="AB516" s="606"/>
      <c r="AC516" s="606"/>
      <c r="AD516" s="477"/>
      <c r="AE516" s="502">
        <f t="shared" si="157"/>
        <v>2</v>
      </c>
      <c r="AF516" s="263"/>
      <c r="AL516" s="259"/>
    </row>
    <row r="517" spans="2:38" ht="15" customHeight="1">
      <c r="B517" s="495" t="s">
        <v>83</v>
      </c>
      <c r="C517" s="610" t="s">
        <v>341</v>
      </c>
      <c r="D517" s="493"/>
      <c r="E517" s="494"/>
      <c r="F517" s="681"/>
      <c r="G517" s="610" t="s">
        <v>9</v>
      </c>
      <c r="H517" s="7" t="s">
        <v>413</v>
      </c>
      <c r="I517" s="611" t="s">
        <v>107</v>
      </c>
      <c r="J517" s="529"/>
      <c r="K517" s="531"/>
      <c r="L517" s="529"/>
      <c r="M517" s="534">
        <v>0.7</v>
      </c>
      <c r="N517" s="613">
        <v>1</v>
      </c>
      <c r="O517" s="614">
        <v>1</v>
      </c>
      <c r="P517" s="501">
        <f t="shared" si="146"/>
        <v>2.7</v>
      </c>
      <c r="Q517" s="660">
        <v>1</v>
      </c>
      <c r="R517" s="613">
        <v>1</v>
      </c>
      <c r="S517" s="613">
        <v>1</v>
      </c>
      <c r="T517" s="531"/>
      <c r="U517" s="531"/>
      <c r="V517" s="490"/>
      <c r="W517" s="501">
        <f t="shared" si="144"/>
        <v>3</v>
      </c>
      <c r="X517" s="501">
        <f t="shared" si="145"/>
        <v>5.7</v>
      </c>
      <c r="Y517" s="531"/>
      <c r="Z517" s="531"/>
      <c r="AA517" s="531"/>
      <c r="AB517" s="531"/>
      <c r="AC517" s="531"/>
      <c r="AD517" s="490"/>
      <c r="AE517" s="501">
        <f t="shared" si="157"/>
        <v>0</v>
      </c>
      <c r="AF517" s="263"/>
      <c r="AL517" s="259"/>
    </row>
    <row r="518" spans="2:38" ht="15" customHeight="1">
      <c r="B518" s="495" t="s">
        <v>83</v>
      </c>
      <c r="C518" s="511" t="s">
        <v>341</v>
      </c>
      <c r="D518" s="493"/>
      <c r="E518" s="494"/>
      <c r="F518" s="681"/>
      <c r="G518" s="511" t="s">
        <v>9</v>
      </c>
      <c r="H518" s="202"/>
      <c r="I518" s="500" t="s">
        <v>414</v>
      </c>
      <c r="J518" s="338"/>
      <c r="K518" s="605"/>
      <c r="L518" s="338"/>
      <c r="M518" s="338"/>
      <c r="N518" s="605"/>
      <c r="O518" s="480"/>
      <c r="P518" s="503">
        <f t="shared" si="146"/>
        <v>0</v>
      </c>
      <c r="Q518" s="604"/>
      <c r="R518" s="605"/>
      <c r="S518" s="605"/>
      <c r="T518" s="798"/>
      <c r="U518" s="798"/>
      <c r="V518" s="811"/>
      <c r="W518" s="503">
        <f t="shared" si="144"/>
        <v>0</v>
      </c>
      <c r="X518" s="503">
        <f t="shared" si="145"/>
        <v>0</v>
      </c>
      <c r="Y518" s="798"/>
      <c r="Z518" s="798"/>
      <c r="AA518" s="605"/>
      <c r="AB518" s="605"/>
      <c r="AC518" s="605"/>
      <c r="AD518" s="480"/>
      <c r="AE518" s="503">
        <f t="shared" si="157"/>
        <v>0</v>
      </c>
      <c r="AF518" s="263"/>
      <c r="AL518" s="259"/>
    </row>
    <row r="519" spans="2:38" s="496" customFormat="1" ht="15" customHeight="1">
      <c r="B519" s="495" t="s">
        <v>83</v>
      </c>
      <c r="C519" s="83" t="s">
        <v>393</v>
      </c>
      <c r="D519" s="493"/>
      <c r="E519" s="96"/>
      <c r="F519" s="683" t="s">
        <v>452</v>
      </c>
      <c r="G519" s="83" t="s">
        <v>7</v>
      </c>
      <c r="H519" s="83"/>
      <c r="I519" s="91" t="s">
        <v>431</v>
      </c>
      <c r="J519" s="310"/>
      <c r="K519" s="207"/>
      <c r="L519" s="207"/>
      <c r="M519" s="207"/>
      <c r="N519" s="640"/>
      <c r="O519" s="691"/>
      <c r="P519" s="508">
        <f t="shared" si="146"/>
        <v>0</v>
      </c>
      <c r="Q519" s="692"/>
      <c r="R519" s="640"/>
      <c r="S519" s="697">
        <v>1</v>
      </c>
      <c r="T519" s="697">
        <v>0.99</v>
      </c>
      <c r="U519" s="697">
        <v>0.89</v>
      </c>
      <c r="V519" s="641">
        <v>0.99</v>
      </c>
      <c r="W519" s="508">
        <f t="shared" si="144"/>
        <v>3.87</v>
      </c>
      <c r="X519" s="508">
        <f t="shared" si="145"/>
        <v>3.87</v>
      </c>
      <c r="Y519" s="642">
        <v>0.99</v>
      </c>
      <c r="Z519" s="643">
        <v>0.99</v>
      </c>
      <c r="AA519" s="640"/>
      <c r="AB519" s="640"/>
      <c r="AC519" s="207"/>
      <c r="AD519" s="231"/>
      <c r="AE519" s="508">
        <f t="shared" si="157"/>
        <v>1.98</v>
      </c>
    </row>
    <row r="520" spans="2:38" s="496" customFormat="1" ht="15" customHeight="1">
      <c r="B520" s="112" t="s">
        <v>430</v>
      </c>
      <c r="C520" s="84" t="s">
        <v>393</v>
      </c>
      <c r="D520" s="493"/>
      <c r="E520" s="494"/>
      <c r="F520" s="681"/>
      <c r="G520" s="84" t="s">
        <v>62</v>
      </c>
      <c r="H520" s="610" t="s">
        <v>164</v>
      </c>
      <c r="I520" s="611" t="s">
        <v>432</v>
      </c>
      <c r="J520" s="205"/>
      <c r="K520" s="205"/>
      <c r="L520" s="205"/>
      <c r="M520" s="205"/>
      <c r="N520" s="205"/>
      <c r="O520" s="230"/>
      <c r="P520" s="501">
        <f t="shared" si="146"/>
        <v>0</v>
      </c>
      <c r="Q520" s="693"/>
      <c r="R520" s="694"/>
      <c r="S520" s="699">
        <v>1</v>
      </c>
      <c r="T520" s="699">
        <v>1</v>
      </c>
      <c r="U520" s="699">
        <v>1</v>
      </c>
      <c r="V520" s="644">
        <v>1</v>
      </c>
      <c r="W520" s="501">
        <f t="shared" si="144"/>
        <v>4</v>
      </c>
      <c r="X520" s="501">
        <f t="shared" si="145"/>
        <v>4</v>
      </c>
      <c r="Y520" s="645">
        <v>1</v>
      </c>
      <c r="Z520" s="646">
        <v>1</v>
      </c>
      <c r="AA520" s="205"/>
      <c r="AB520" s="205"/>
      <c r="AC520" s="205"/>
      <c r="AD520" s="230"/>
      <c r="AE520" s="501">
        <f t="shared" si="157"/>
        <v>2</v>
      </c>
    </row>
    <row r="521" spans="2:38" s="496" customFormat="1" ht="15" customHeight="1">
      <c r="B521" s="112" t="s">
        <v>430</v>
      </c>
      <c r="C521" s="511" t="s">
        <v>393</v>
      </c>
      <c r="D521" s="493"/>
      <c r="E521" s="494"/>
      <c r="F521" s="682"/>
      <c r="G521" s="511" t="s">
        <v>8</v>
      </c>
      <c r="H521" s="511"/>
      <c r="I521" s="500" t="s">
        <v>114</v>
      </c>
      <c r="J521" s="206"/>
      <c r="K521" s="206"/>
      <c r="L521" s="206"/>
      <c r="M521" s="206"/>
      <c r="N521" s="206"/>
      <c r="O521" s="229"/>
      <c r="P521" s="503">
        <f t="shared" si="146"/>
        <v>0</v>
      </c>
      <c r="Q521" s="311"/>
      <c r="R521" s="206"/>
      <c r="S521" s="206"/>
      <c r="T521" s="647">
        <v>1</v>
      </c>
      <c r="U521" s="647">
        <v>1</v>
      </c>
      <c r="V521" s="648">
        <v>1</v>
      </c>
      <c r="W521" s="503">
        <f t="shared" si="144"/>
        <v>3</v>
      </c>
      <c r="X521" s="503">
        <f t="shared" si="145"/>
        <v>3</v>
      </c>
      <c r="Y521" s="649">
        <v>1</v>
      </c>
      <c r="Z521" s="647">
        <v>1</v>
      </c>
      <c r="AA521" s="206"/>
      <c r="AB521" s="206"/>
      <c r="AC521" s="206"/>
      <c r="AD521" s="229"/>
      <c r="AE521" s="503">
        <f t="shared" si="157"/>
        <v>2</v>
      </c>
    </row>
    <row r="522" spans="2:38" ht="15" customHeight="1">
      <c r="B522" s="495" t="s">
        <v>83</v>
      </c>
      <c r="C522" s="521" t="s">
        <v>427</v>
      </c>
      <c r="D522" s="493"/>
      <c r="E522" s="494"/>
      <c r="F522" s="683" t="s">
        <v>455</v>
      </c>
      <c r="G522" s="521" t="s">
        <v>9</v>
      </c>
      <c r="H522" s="203"/>
      <c r="I522" s="523" t="s">
        <v>412</v>
      </c>
      <c r="J522" s="606"/>
      <c r="K522" s="606"/>
      <c r="L522" s="606"/>
      <c r="M522" s="606"/>
      <c r="N522" s="516"/>
      <c r="O522" s="456"/>
      <c r="P522" s="502">
        <f t="shared" si="146"/>
        <v>0</v>
      </c>
      <c r="Q522" s="504"/>
      <c r="R522" s="517"/>
      <c r="S522" s="716"/>
      <c r="T522" s="606">
        <v>1</v>
      </c>
      <c r="U522" s="606">
        <v>1</v>
      </c>
      <c r="V522" s="477">
        <v>1</v>
      </c>
      <c r="W522" s="502">
        <f t="shared" si="144"/>
        <v>3</v>
      </c>
      <c r="X522" s="502">
        <f t="shared" si="145"/>
        <v>3</v>
      </c>
      <c r="Y522" s="716"/>
      <c r="Z522" s="606"/>
      <c r="AA522" s="606"/>
      <c r="AB522" s="606"/>
      <c r="AC522" s="606"/>
      <c r="AD522" s="477"/>
      <c r="AE522" s="502">
        <f t="shared" ref="AE522:AE578" si="158">SUM(Y522:AD522)</f>
        <v>0</v>
      </c>
      <c r="AF522" s="263"/>
      <c r="AL522" s="259"/>
    </row>
    <row r="523" spans="2:38" ht="15" customHeight="1">
      <c r="B523" s="495" t="s">
        <v>83</v>
      </c>
      <c r="C523" s="610" t="s">
        <v>427</v>
      </c>
      <c r="D523" s="493"/>
      <c r="E523" s="494"/>
      <c r="F523" s="681"/>
      <c r="G523" s="610" t="s">
        <v>134</v>
      </c>
      <c r="H523" s="7"/>
      <c r="I523" s="611" t="s">
        <v>412</v>
      </c>
      <c r="J523" s="531"/>
      <c r="K523" s="531"/>
      <c r="L523" s="531"/>
      <c r="M523" s="531"/>
      <c r="N523" s="529"/>
      <c r="O523" s="417"/>
      <c r="P523" s="501">
        <f t="shared" si="146"/>
        <v>0</v>
      </c>
      <c r="Q523" s="473"/>
      <c r="R523" s="517"/>
      <c r="S523" s="517"/>
      <c r="T523" s="531">
        <v>1</v>
      </c>
      <c r="U523" s="531">
        <v>1</v>
      </c>
      <c r="V523" s="490">
        <v>1</v>
      </c>
      <c r="W523" s="501">
        <f t="shared" si="144"/>
        <v>3</v>
      </c>
      <c r="X523" s="501">
        <f t="shared" si="145"/>
        <v>3</v>
      </c>
      <c r="Y523" s="517"/>
      <c r="Z523" s="531"/>
      <c r="AA523" s="531"/>
      <c r="AB523" s="531"/>
      <c r="AC523" s="531"/>
      <c r="AD523" s="490"/>
      <c r="AE523" s="501">
        <f t="shared" si="158"/>
        <v>0</v>
      </c>
      <c r="AF523" s="263"/>
      <c r="AL523" s="259"/>
    </row>
    <row r="524" spans="2:38" ht="15" customHeight="1">
      <c r="B524" s="495" t="s">
        <v>83</v>
      </c>
      <c r="C524" s="610" t="s">
        <v>427</v>
      </c>
      <c r="D524" s="493"/>
      <c r="E524" s="494"/>
      <c r="F524" s="681"/>
      <c r="G524" s="610" t="s">
        <v>9</v>
      </c>
      <c r="H524" s="7"/>
      <c r="I524" s="611" t="s">
        <v>412</v>
      </c>
      <c r="J524" s="531"/>
      <c r="K524" s="531"/>
      <c r="L524" s="531"/>
      <c r="M524" s="531"/>
      <c r="N524" s="529"/>
      <c r="O524" s="417"/>
      <c r="P524" s="501">
        <f t="shared" si="146"/>
        <v>0</v>
      </c>
      <c r="Q524" s="473"/>
      <c r="R524" s="517"/>
      <c r="S524" s="517"/>
      <c r="T524" s="531">
        <v>1</v>
      </c>
      <c r="U524" s="531">
        <v>1</v>
      </c>
      <c r="V524" s="490">
        <v>1</v>
      </c>
      <c r="W524" s="501">
        <f t="shared" si="144"/>
        <v>3</v>
      </c>
      <c r="X524" s="501">
        <f t="shared" si="145"/>
        <v>3</v>
      </c>
      <c r="Y524" s="517"/>
      <c r="Z524" s="531"/>
      <c r="AA524" s="531"/>
      <c r="AB524" s="531"/>
      <c r="AC524" s="531"/>
      <c r="AD524" s="490"/>
      <c r="AE524" s="501">
        <f t="shared" si="158"/>
        <v>0</v>
      </c>
      <c r="AF524" s="263"/>
      <c r="AL524" s="259"/>
    </row>
    <row r="525" spans="2:38" ht="15" customHeight="1">
      <c r="B525" s="495" t="s">
        <v>83</v>
      </c>
      <c r="C525" s="610" t="s">
        <v>427</v>
      </c>
      <c r="D525" s="493"/>
      <c r="E525" s="494"/>
      <c r="F525" s="681"/>
      <c r="G525" s="610" t="s">
        <v>9</v>
      </c>
      <c r="H525" s="7"/>
      <c r="I525" s="611" t="s">
        <v>412</v>
      </c>
      <c r="J525" s="531"/>
      <c r="K525" s="531"/>
      <c r="L525" s="531"/>
      <c r="M525" s="531"/>
      <c r="N525" s="529"/>
      <c r="O525" s="417"/>
      <c r="P525" s="501">
        <f t="shared" si="146"/>
        <v>0</v>
      </c>
      <c r="Q525" s="473"/>
      <c r="R525" s="529"/>
      <c r="S525" s="517"/>
      <c r="T525" s="531">
        <v>1</v>
      </c>
      <c r="U525" s="531">
        <v>1</v>
      </c>
      <c r="V525" s="490">
        <v>1</v>
      </c>
      <c r="W525" s="501">
        <f t="shared" si="144"/>
        <v>3</v>
      </c>
      <c r="X525" s="501">
        <f t="shared" si="145"/>
        <v>3</v>
      </c>
      <c r="Y525" s="517"/>
      <c r="Z525" s="531"/>
      <c r="AA525" s="531"/>
      <c r="AB525" s="531"/>
      <c r="AC525" s="531"/>
      <c r="AD525" s="490"/>
      <c r="AE525" s="501">
        <f t="shared" si="158"/>
        <v>0</v>
      </c>
      <c r="AF525" s="263"/>
      <c r="AL525" s="259"/>
    </row>
    <row r="526" spans="2:38" ht="15" customHeight="1">
      <c r="B526" s="495" t="s">
        <v>83</v>
      </c>
      <c r="C526" s="610" t="s">
        <v>427</v>
      </c>
      <c r="D526" s="493"/>
      <c r="E526" s="494"/>
      <c r="F526" s="681"/>
      <c r="G526" s="610" t="s">
        <v>9</v>
      </c>
      <c r="H526" s="7"/>
      <c r="I526" s="611" t="s">
        <v>412</v>
      </c>
      <c r="J526" s="531"/>
      <c r="K526" s="531"/>
      <c r="L526" s="531"/>
      <c r="M526" s="531"/>
      <c r="N526" s="529"/>
      <c r="O526" s="417"/>
      <c r="P526" s="501">
        <f t="shared" si="146"/>
        <v>0</v>
      </c>
      <c r="Q526" s="473"/>
      <c r="R526" s="531"/>
      <c r="S526" s="517"/>
      <c r="T526" s="531">
        <v>1</v>
      </c>
      <c r="U526" s="531">
        <v>1</v>
      </c>
      <c r="V526" s="490">
        <v>1</v>
      </c>
      <c r="W526" s="501">
        <f t="shared" si="144"/>
        <v>3</v>
      </c>
      <c r="X526" s="501">
        <f t="shared" si="145"/>
        <v>3</v>
      </c>
      <c r="Y526" s="531"/>
      <c r="Z526" s="531"/>
      <c r="AA526" s="531"/>
      <c r="AB526" s="531"/>
      <c r="AC526" s="531"/>
      <c r="AD526" s="490"/>
      <c r="AE526" s="501">
        <f t="shared" si="158"/>
        <v>0</v>
      </c>
      <c r="AF526" s="263"/>
      <c r="AL526" s="259"/>
    </row>
    <row r="527" spans="2:38" ht="15" customHeight="1">
      <c r="B527" s="495" t="s">
        <v>83</v>
      </c>
      <c r="C527" s="610" t="s">
        <v>427</v>
      </c>
      <c r="D527" s="493"/>
      <c r="E527" s="494"/>
      <c r="F527" s="681"/>
      <c r="G527" s="610" t="s">
        <v>134</v>
      </c>
      <c r="H527" s="7"/>
      <c r="I527" s="611" t="s">
        <v>412</v>
      </c>
      <c r="J527" s="531"/>
      <c r="K527" s="531"/>
      <c r="L527" s="531"/>
      <c r="M527" s="531"/>
      <c r="N527" s="529"/>
      <c r="O527" s="417"/>
      <c r="P527" s="501">
        <f t="shared" si="146"/>
        <v>0</v>
      </c>
      <c r="Q527" s="473"/>
      <c r="R527" s="531"/>
      <c r="S527" s="517"/>
      <c r="T527" s="531">
        <v>1</v>
      </c>
      <c r="U527" s="531">
        <v>1</v>
      </c>
      <c r="V527" s="490">
        <v>1</v>
      </c>
      <c r="W527" s="501">
        <f t="shared" si="144"/>
        <v>3</v>
      </c>
      <c r="X527" s="501">
        <f t="shared" si="145"/>
        <v>3</v>
      </c>
      <c r="Y527" s="531"/>
      <c r="Z527" s="531"/>
      <c r="AA527" s="531"/>
      <c r="AB527" s="531"/>
      <c r="AC527" s="531"/>
      <c r="AD527" s="490"/>
      <c r="AE527" s="501">
        <f t="shared" si="158"/>
        <v>0</v>
      </c>
      <c r="AF527" s="263"/>
      <c r="AL527" s="259"/>
    </row>
    <row r="528" spans="2:38" ht="15" customHeight="1">
      <c r="B528" s="495" t="s">
        <v>83</v>
      </c>
      <c r="C528" s="610" t="s">
        <v>427</v>
      </c>
      <c r="D528" s="493"/>
      <c r="E528" s="494"/>
      <c r="F528" s="681"/>
      <c r="G528" s="610" t="s">
        <v>9</v>
      </c>
      <c r="H528" s="7"/>
      <c r="I528" s="611" t="s">
        <v>412</v>
      </c>
      <c r="J528" s="531"/>
      <c r="K528" s="531"/>
      <c r="L528" s="531"/>
      <c r="M528" s="531"/>
      <c r="N528" s="529"/>
      <c r="O528" s="417"/>
      <c r="P528" s="501">
        <f t="shared" si="146"/>
        <v>0</v>
      </c>
      <c r="Q528" s="473"/>
      <c r="R528" s="531"/>
      <c r="S528" s="531"/>
      <c r="T528" s="308">
        <v>1</v>
      </c>
      <c r="U528" s="308">
        <v>1</v>
      </c>
      <c r="V528" s="823">
        <v>1</v>
      </c>
      <c r="W528" s="501">
        <f t="shared" si="144"/>
        <v>3</v>
      </c>
      <c r="X528" s="501">
        <f t="shared" si="145"/>
        <v>3</v>
      </c>
      <c r="Y528" s="531"/>
      <c r="Z528" s="531"/>
      <c r="AA528" s="531"/>
      <c r="AB528" s="531"/>
      <c r="AC528" s="531"/>
      <c r="AD528" s="490"/>
      <c r="AE528" s="501">
        <f t="shared" si="158"/>
        <v>0</v>
      </c>
      <c r="AF528" s="263"/>
      <c r="AL528" s="259"/>
    </row>
    <row r="529" spans="2:38" ht="15" customHeight="1">
      <c r="B529" s="495" t="s">
        <v>83</v>
      </c>
      <c r="C529" s="610" t="s">
        <v>427</v>
      </c>
      <c r="D529" s="493"/>
      <c r="E529" s="494"/>
      <c r="F529" s="681"/>
      <c r="G529" s="610" t="s">
        <v>9</v>
      </c>
      <c r="H529" s="7"/>
      <c r="I529" s="611" t="s">
        <v>150</v>
      </c>
      <c r="J529" s="216"/>
      <c r="K529" s="216"/>
      <c r="L529" s="216"/>
      <c r="M529" s="216"/>
      <c r="N529" s="454"/>
      <c r="O529" s="834"/>
      <c r="P529" s="501">
        <f t="shared" si="146"/>
        <v>0</v>
      </c>
      <c r="Q529" s="208"/>
      <c r="R529" s="216"/>
      <c r="S529" s="216"/>
      <c r="T529" s="841">
        <v>1</v>
      </c>
      <c r="U529" s="841">
        <v>1</v>
      </c>
      <c r="V529" s="842">
        <v>1</v>
      </c>
      <c r="W529" s="501">
        <f t="shared" si="144"/>
        <v>3</v>
      </c>
      <c r="X529" s="501">
        <f t="shared" si="145"/>
        <v>3</v>
      </c>
      <c r="Y529" s="216"/>
      <c r="Z529" s="216"/>
      <c r="AA529" s="216"/>
      <c r="AB529" s="216"/>
      <c r="AC529" s="216"/>
      <c r="AD529" s="227"/>
      <c r="AE529" s="121"/>
      <c r="AF529" s="263"/>
      <c r="AL529" s="259"/>
    </row>
    <row r="530" spans="2:38" ht="15" customHeight="1">
      <c r="B530" s="495" t="s">
        <v>83</v>
      </c>
      <c r="C530" s="610" t="s">
        <v>427</v>
      </c>
      <c r="D530" s="493"/>
      <c r="E530" s="494"/>
      <c r="F530" s="681"/>
      <c r="G530" s="610" t="s">
        <v>9</v>
      </c>
      <c r="H530" s="7"/>
      <c r="I530" s="611" t="s">
        <v>150</v>
      </c>
      <c r="J530" s="216"/>
      <c r="K530" s="216"/>
      <c r="L530" s="216"/>
      <c r="M530" s="216"/>
      <c r="N530" s="454"/>
      <c r="O530" s="834"/>
      <c r="P530" s="501">
        <f t="shared" si="146"/>
        <v>0</v>
      </c>
      <c r="Q530" s="208"/>
      <c r="R530" s="216"/>
      <c r="S530" s="216"/>
      <c r="T530" s="216"/>
      <c r="U530" s="841">
        <v>1</v>
      </c>
      <c r="V530" s="842">
        <v>1</v>
      </c>
      <c r="W530" s="501">
        <f t="shared" si="144"/>
        <v>2</v>
      </c>
      <c r="X530" s="501">
        <f t="shared" si="145"/>
        <v>2</v>
      </c>
      <c r="Y530" s="216"/>
      <c r="Z530" s="216"/>
      <c r="AA530" s="216"/>
      <c r="AB530" s="216"/>
      <c r="AC530" s="216"/>
      <c r="AD530" s="227"/>
      <c r="AE530" s="121"/>
      <c r="AF530" s="263"/>
      <c r="AL530" s="259"/>
    </row>
    <row r="531" spans="2:38" ht="15" customHeight="1">
      <c r="B531" s="495" t="s">
        <v>83</v>
      </c>
      <c r="C531" s="610" t="s">
        <v>427</v>
      </c>
      <c r="D531" s="493"/>
      <c r="E531" s="494"/>
      <c r="F531" s="681"/>
      <c r="G531" s="610" t="s">
        <v>9</v>
      </c>
      <c r="H531" s="7"/>
      <c r="I531" s="611" t="s">
        <v>150</v>
      </c>
      <c r="J531" s="216"/>
      <c r="K531" s="216"/>
      <c r="L531" s="216"/>
      <c r="M531" s="216"/>
      <c r="N531" s="454"/>
      <c r="O531" s="834"/>
      <c r="P531" s="501">
        <f t="shared" si="146"/>
        <v>0</v>
      </c>
      <c r="Q531" s="208"/>
      <c r="R531" s="216"/>
      <c r="S531" s="216"/>
      <c r="T531" s="216"/>
      <c r="U531" s="216"/>
      <c r="V531" s="842">
        <v>1</v>
      </c>
      <c r="W531" s="501">
        <f t="shared" si="144"/>
        <v>1</v>
      </c>
      <c r="X531" s="501">
        <f t="shared" si="145"/>
        <v>1</v>
      </c>
      <c r="Y531" s="216"/>
      <c r="Z531" s="216"/>
      <c r="AA531" s="216"/>
      <c r="AB531" s="216"/>
      <c r="AC531" s="216"/>
      <c r="AD531" s="227"/>
      <c r="AE531" s="121"/>
      <c r="AF531" s="263"/>
      <c r="AL531" s="259"/>
    </row>
    <row r="532" spans="2:38" ht="15" customHeight="1">
      <c r="B532" s="113" t="s">
        <v>83</v>
      </c>
      <c r="C532" s="511" t="s">
        <v>427</v>
      </c>
      <c r="D532" s="493"/>
      <c r="E532" s="494"/>
      <c r="F532" s="681"/>
      <c r="G532" s="511" t="s">
        <v>9</v>
      </c>
      <c r="H532" s="202"/>
      <c r="I532" s="500" t="s">
        <v>412</v>
      </c>
      <c r="J532" s="605"/>
      <c r="K532" s="605"/>
      <c r="L532" s="605"/>
      <c r="M532" s="605"/>
      <c r="N532" s="605"/>
      <c r="O532" s="480"/>
      <c r="P532" s="503">
        <f t="shared" si="146"/>
        <v>0</v>
      </c>
      <c r="Q532" s="429"/>
      <c r="R532" s="295"/>
      <c r="S532" s="605"/>
      <c r="T532" s="605"/>
      <c r="U532" s="605"/>
      <c r="V532" s="605"/>
      <c r="W532" s="503">
        <f t="shared" si="144"/>
        <v>0</v>
      </c>
      <c r="X532" s="503">
        <f t="shared" si="145"/>
        <v>0</v>
      </c>
      <c r="Y532" s="605"/>
      <c r="Z532" s="605"/>
      <c r="AA532" s="605"/>
      <c r="AB532" s="605"/>
      <c r="AC532" s="605"/>
      <c r="AD532" s="480"/>
      <c r="AE532" s="503">
        <f t="shared" si="158"/>
        <v>0</v>
      </c>
      <c r="AF532" s="263"/>
      <c r="AL532" s="259"/>
    </row>
    <row r="533" spans="2:38" ht="15" customHeight="1">
      <c r="B533" s="199" t="s">
        <v>80</v>
      </c>
      <c r="C533" s="521" t="s">
        <v>313</v>
      </c>
      <c r="D533" s="493"/>
      <c r="E533" s="9" t="s">
        <v>27</v>
      </c>
      <c r="F533" s="683" t="s">
        <v>38</v>
      </c>
      <c r="G533" s="521" t="s">
        <v>7</v>
      </c>
      <c r="H533" s="262"/>
      <c r="I533" s="523" t="s">
        <v>38</v>
      </c>
      <c r="J533" s="533">
        <v>1</v>
      </c>
      <c r="K533" s="287">
        <v>1</v>
      </c>
      <c r="L533" s="403">
        <v>1</v>
      </c>
      <c r="M533" s="533">
        <v>1</v>
      </c>
      <c r="N533" s="533">
        <v>1</v>
      </c>
      <c r="O533" s="458">
        <v>1</v>
      </c>
      <c r="P533" s="502">
        <f t="shared" si="146"/>
        <v>6</v>
      </c>
      <c r="Q533" s="485">
        <v>1</v>
      </c>
      <c r="R533" s="533">
        <v>0.95</v>
      </c>
      <c r="S533" s="533">
        <v>1</v>
      </c>
      <c r="T533" s="533">
        <v>1</v>
      </c>
      <c r="U533" s="533">
        <v>1</v>
      </c>
      <c r="V533" s="357">
        <v>1</v>
      </c>
      <c r="W533" s="502">
        <f t="shared" si="144"/>
        <v>5.95</v>
      </c>
      <c r="X533" s="502">
        <f t="shared" si="145"/>
        <v>11.95</v>
      </c>
      <c r="Y533" s="358">
        <v>1</v>
      </c>
      <c r="Z533" s="518">
        <v>1</v>
      </c>
      <c r="AA533" s="606"/>
      <c r="AB533" s="606"/>
      <c r="AC533" s="606"/>
      <c r="AD533" s="477"/>
      <c r="AE533" s="502">
        <f t="shared" si="158"/>
        <v>2</v>
      </c>
    </row>
    <row r="534" spans="2:38" ht="15" customHeight="1">
      <c r="B534" s="495" t="s">
        <v>80</v>
      </c>
      <c r="C534" s="610" t="s">
        <v>313</v>
      </c>
      <c r="D534" s="493"/>
      <c r="E534" s="494"/>
      <c r="F534" s="681"/>
      <c r="G534" s="610" t="s">
        <v>7</v>
      </c>
      <c r="H534" s="99"/>
      <c r="I534" s="611" t="s">
        <v>81</v>
      </c>
      <c r="J534" s="534">
        <v>1</v>
      </c>
      <c r="K534" s="158">
        <v>1</v>
      </c>
      <c r="L534" s="404">
        <v>1</v>
      </c>
      <c r="M534" s="534">
        <v>1</v>
      </c>
      <c r="N534" s="534">
        <v>1</v>
      </c>
      <c r="O534" s="406">
        <v>1</v>
      </c>
      <c r="P534" s="501">
        <f t="shared" si="146"/>
        <v>6</v>
      </c>
      <c r="Q534" s="482">
        <v>1</v>
      </c>
      <c r="R534" s="534">
        <v>1</v>
      </c>
      <c r="S534" s="534">
        <v>1</v>
      </c>
      <c r="T534" s="534">
        <v>1</v>
      </c>
      <c r="U534" s="534">
        <v>1</v>
      </c>
      <c r="V534" s="300">
        <v>0.9</v>
      </c>
      <c r="W534" s="501">
        <f t="shared" si="144"/>
        <v>5.9</v>
      </c>
      <c r="X534" s="501">
        <f t="shared" si="145"/>
        <v>11.9</v>
      </c>
      <c r="Y534" s="153">
        <v>1</v>
      </c>
      <c r="Z534" s="519">
        <v>1</v>
      </c>
      <c r="AA534" s="531"/>
      <c r="AB534" s="531"/>
      <c r="AC534" s="531"/>
      <c r="AD534" s="490"/>
      <c r="AE534" s="501">
        <f t="shared" si="158"/>
        <v>2</v>
      </c>
    </row>
    <row r="535" spans="2:38" ht="15" customHeight="1">
      <c r="B535" s="495" t="s">
        <v>80</v>
      </c>
      <c r="C535" s="610" t="s">
        <v>82</v>
      </c>
      <c r="D535" s="493"/>
      <c r="E535" s="494"/>
      <c r="F535" s="681"/>
      <c r="G535" s="610" t="s">
        <v>7</v>
      </c>
      <c r="H535" s="99"/>
      <c r="I535" s="524" t="s">
        <v>153</v>
      </c>
      <c r="J535" s="534">
        <v>1</v>
      </c>
      <c r="K535" s="158">
        <v>1</v>
      </c>
      <c r="L535" s="404">
        <v>1</v>
      </c>
      <c r="M535" s="534">
        <v>1</v>
      </c>
      <c r="N535" s="534">
        <v>1</v>
      </c>
      <c r="O535" s="406">
        <v>0.85</v>
      </c>
      <c r="P535" s="501">
        <f t="shared" si="146"/>
        <v>5.85</v>
      </c>
      <c r="Q535" s="482">
        <v>1</v>
      </c>
      <c r="R535" s="534">
        <v>1</v>
      </c>
      <c r="S535" s="534">
        <v>0.87</v>
      </c>
      <c r="T535" s="534">
        <v>1</v>
      </c>
      <c r="U535" s="534">
        <v>1</v>
      </c>
      <c r="V535" s="300">
        <v>1</v>
      </c>
      <c r="W535" s="501">
        <f t="shared" si="144"/>
        <v>5.87</v>
      </c>
      <c r="X535" s="501">
        <f t="shared" si="145"/>
        <v>11.719999999999999</v>
      </c>
      <c r="Y535" s="153">
        <v>1</v>
      </c>
      <c r="Z535" s="519">
        <v>1</v>
      </c>
      <c r="AA535" s="531"/>
      <c r="AB535" s="531"/>
      <c r="AC535" s="531"/>
      <c r="AD535" s="490"/>
      <c r="AE535" s="501">
        <f t="shared" si="158"/>
        <v>2</v>
      </c>
    </row>
    <row r="536" spans="2:38" ht="15" customHeight="1">
      <c r="B536" s="495" t="s">
        <v>80</v>
      </c>
      <c r="C536" s="610" t="s">
        <v>82</v>
      </c>
      <c r="D536" s="493"/>
      <c r="E536" s="494"/>
      <c r="F536" s="681"/>
      <c r="G536" s="610" t="s">
        <v>7</v>
      </c>
      <c r="H536" s="99"/>
      <c r="I536" s="611" t="s">
        <v>239</v>
      </c>
      <c r="J536" s="534">
        <v>0.05</v>
      </c>
      <c r="K536" s="158">
        <v>0.05</v>
      </c>
      <c r="L536" s="171"/>
      <c r="M536" s="531"/>
      <c r="N536" s="531"/>
      <c r="O536" s="490"/>
      <c r="P536" s="501">
        <f t="shared" si="146"/>
        <v>0.1</v>
      </c>
      <c r="Q536" s="473"/>
      <c r="R536" s="531"/>
      <c r="S536" s="531"/>
      <c r="T536" s="531"/>
      <c r="U536" s="531"/>
      <c r="V536" s="490"/>
      <c r="W536" s="501">
        <f t="shared" si="144"/>
        <v>0</v>
      </c>
      <c r="X536" s="501">
        <f t="shared" si="145"/>
        <v>0.1</v>
      </c>
      <c r="Y536" s="473"/>
      <c r="Z536" s="531"/>
      <c r="AA536" s="531"/>
      <c r="AB536" s="531"/>
      <c r="AC536" s="531"/>
      <c r="AD536" s="490"/>
      <c r="AE536" s="501">
        <f t="shared" si="158"/>
        <v>0</v>
      </c>
    </row>
    <row r="537" spans="2:38" ht="15" customHeight="1">
      <c r="B537" s="495" t="s">
        <v>80</v>
      </c>
      <c r="C537" s="610" t="s">
        <v>82</v>
      </c>
      <c r="D537" s="493"/>
      <c r="E537" s="494"/>
      <c r="F537" s="681"/>
      <c r="G537" s="610" t="s">
        <v>67</v>
      </c>
      <c r="H537" s="7" t="s">
        <v>278</v>
      </c>
      <c r="I537" s="611" t="s">
        <v>79</v>
      </c>
      <c r="J537" s="534">
        <v>1</v>
      </c>
      <c r="K537" s="158">
        <v>1</v>
      </c>
      <c r="L537" s="404">
        <v>1</v>
      </c>
      <c r="M537" s="534">
        <v>1</v>
      </c>
      <c r="N537" s="613">
        <v>1</v>
      </c>
      <c r="O537" s="614">
        <v>1</v>
      </c>
      <c r="P537" s="501">
        <f t="shared" si="146"/>
        <v>6</v>
      </c>
      <c r="Q537" s="660">
        <v>1</v>
      </c>
      <c r="R537" s="613">
        <v>1</v>
      </c>
      <c r="S537" s="613">
        <v>1</v>
      </c>
      <c r="T537" s="613">
        <v>1</v>
      </c>
      <c r="U537" s="613">
        <v>1</v>
      </c>
      <c r="V537" s="300">
        <v>1</v>
      </c>
      <c r="W537" s="501">
        <f t="shared" ref="W537:W578" si="159">SUM(Q537:V537)</f>
        <v>6</v>
      </c>
      <c r="X537" s="501">
        <f t="shared" ref="X537:X578" si="160">SUM(P537,W537)</f>
        <v>12</v>
      </c>
      <c r="Y537" s="153">
        <v>1</v>
      </c>
      <c r="Z537" s="519">
        <v>1</v>
      </c>
      <c r="AA537" s="531"/>
      <c r="AB537" s="531"/>
      <c r="AC537" s="531"/>
      <c r="AD537" s="490"/>
      <c r="AE537" s="501">
        <f t="shared" si="158"/>
        <v>2</v>
      </c>
    </row>
    <row r="538" spans="2:38" ht="15" customHeight="1">
      <c r="B538" s="495" t="s">
        <v>80</v>
      </c>
      <c r="C538" s="610" t="s">
        <v>82</v>
      </c>
      <c r="D538" s="493"/>
      <c r="E538" s="494"/>
      <c r="F538" s="681"/>
      <c r="G538" s="610" t="s">
        <v>67</v>
      </c>
      <c r="H538" s="99" t="s">
        <v>131</v>
      </c>
      <c r="I538" s="611" t="s">
        <v>104</v>
      </c>
      <c r="J538" s="534">
        <v>1</v>
      </c>
      <c r="K538" s="158">
        <v>1</v>
      </c>
      <c r="L538" s="404">
        <v>1</v>
      </c>
      <c r="M538" s="534">
        <v>1</v>
      </c>
      <c r="N538" s="613">
        <v>1</v>
      </c>
      <c r="O538" s="614">
        <v>1</v>
      </c>
      <c r="P538" s="501">
        <f t="shared" si="146"/>
        <v>6</v>
      </c>
      <c r="Q538" s="660">
        <v>1</v>
      </c>
      <c r="R538" s="613">
        <v>1</v>
      </c>
      <c r="S538" s="613">
        <v>1</v>
      </c>
      <c r="T538" s="613">
        <v>1</v>
      </c>
      <c r="U538" s="613">
        <v>1</v>
      </c>
      <c r="V538" s="300">
        <v>1</v>
      </c>
      <c r="W538" s="501">
        <f t="shared" si="159"/>
        <v>6</v>
      </c>
      <c r="X538" s="501">
        <f t="shared" si="160"/>
        <v>12</v>
      </c>
      <c r="Y538" s="153">
        <v>1</v>
      </c>
      <c r="Z538" s="519">
        <v>1</v>
      </c>
      <c r="AA538" s="531"/>
      <c r="AB538" s="531"/>
      <c r="AC538" s="531"/>
      <c r="AD538" s="490"/>
      <c r="AE538" s="501">
        <f t="shared" si="158"/>
        <v>2</v>
      </c>
    </row>
    <row r="539" spans="2:38" ht="15" customHeight="1">
      <c r="B539" s="495" t="s">
        <v>80</v>
      </c>
      <c r="C539" s="610" t="s">
        <v>82</v>
      </c>
      <c r="D539" s="493"/>
      <c r="E539" s="494"/>
      <c r="F539" s="681"/>
      <c r="G539" s="610" t="s">
        <v>67</v>
      </c>
      <c r="H539" s="99" t="s">
        <v>131</v>
      </c>
      <c r="I539" s="611" t="s">
        <v>105</v>
      </c>
      <c r="J539" s="534">
        <v>1</v>
      </c>
      <c r="K539" s="158">
        <v>1</v>
      </c>
      <c r="L539" s="404">
        <v>1</v>
      </c>
      <c r="M539" s="534">
        <v>1</v>
      </c>
      <c r="N539" s="613">
        <v>1</v>
      </c>
      <c r="O539" s="614">
        <v>1</v>
      </c>
      <c r="P539" s="501">
        <f t="shared" si="146"/>
        <v>6</v>
      </c>
      <c r="Q539" s="660">
        <v>1</v>
      </c>
      <c r="R539" s="613">
        <v>1</v>
      </c>
      <c r="S539" s="613">
        <v>1</v>
      </c>
      <c r="T539" s="613">
        <v>1</v>
      </c>
      <c r="U539" s="613">
        <v>1</v>
      </c>
      <c r="V539" s="300">
        <v>1</v>
      </c>
      <c r="W539" s="501">
        <f t="shared" si="159"/>
        <v>6</v>
      </c>
      <c r="X539" s="501">
        <f t="shared" si="160"/>
        <v>12</v>
      </c>
      <c r="Y539" s="153">
        <v>1</v>
      </c>
      <c r="Z539" s="519">
        <v>1</v>
      </c>
      <c r="AA539" s="531"/>
      <c r="AB539" s="531"/>
      <c r="AC539" s="531"/>
      <c r="AD539" s="490"/>
      <c r="AE539" s="501">
        <f t="shared" si="158"/>
        <v>2</v>
      </c>
    </row>
    <row r="540" spans="2:38" ht="15" customHeight="1">
      <c r="B540" s="495" t="s">
        <v>80</v>
      </c>
      <c r="C540" s="610" t="s">
        <v>82</v>
      </c>
      <c r="D540" s="493"/>
      <c r="E540" s="494"/>
      <c r="F540" s="681"/>
      <c r="G540" s="610" t="s">
        <v>67</v>
      </c>
      <c r="H540" s="99" t="s">
        <v>131</v>
      </c>
      <c r="I540" s="524" t="s">
        <v>242</v>
      </c>
      <c r="J540" s="534">
        <v>1</v>
      </c>
      <c r="K540" s="158">
        <v>1</v>
      </c>
      <c r="L540" s="404">
        <v>1</v>
      </c>
      <c r="M540" s="534">
        <v>1</v>
      </c>
      <c r="N540" s="613">
        <v>1</v>
      </c>
      <c r="O540" s="614">
        <v>1</v>
      </c>
      <c r="P540" s="501">
        <f t="shared" si="146"/>
        <v>6</v>
      </c>
      <c r="Q540" s="660">
        <v>1</v>
      </c>
      <c r="R540" s="613">
        <v>1</v>
      </c>
      <c r="S540" s="613">
        <v>1</v>
      </c>
      <c r="T540" s="613">
        <v>1</v>
      </c>
      <c r="U540" s="613">
        <v>1</v>
      </c>
      <c r="V540" s="300">
        <v>1</v>
      </c>
      <c r="W540" s="501">
        <f t="shared" si="159"/>
        <v>6</v>
      </c>
      <c r="X540" s="501">
        <f t="shared" si="160"/>
        <v>12</v>
      </c>
      <c r="Y540" s="153">
        <v>1</v>
      </c>
      <c r="Z540" s="519">
        <v>1</v>
      </c>
      <c r="AA540" s="531"/>
      <c r="AB540" s="531"/>
      <c r="AC540" s="531"/>
      <c r="AD540" s="490"/>
      <c r="AE540" s="501">
        <f t="shared" si="158"/>
        <v>2</v>
      </c>
    </row>
    <row r="541" spans="2:38" ht="15" customHeight="1">
      <c r="B541" s="495" t="s">
        <v>80</v>
      </c>
      <c r="C541" s="610" t="s">
        <v>82</v>
      </c>
      <c r="D541" s="493"/>
      <c r="E541" s="494"/>
      <c r="F541" s="681"/>
      <c r="G541" s="610" t="s">
        <v>67</v>
      </c>
      <c r="H541" s="99" t="s">
        <v>361</v>
      </c>
      <c r="I541" s="611" t="s">
        <v>310</v>
      </c>
      <c r="J541" s="531"/>
      <c r="K541" s="176"/>
      <c r="L541" s="404">
        <v>1</v>
      </c>
      <c r="M541" s="534">
        <v>1</v>
      </c>
      <c r="N541" s="613">
        <v>1</v>
      </c>
      <c r="O541" s="614">
        <v>1</v>
      </c>
      <c r="P541" s="501">
        <f t="shared" ref="P541:P578" si="161">SUM(J541:O541)</f>
        <v>4</v>
      </c>
      <c r="Q541" s="660">
        <v>1</v>
      </c>
      <c r="R541" s="613">
        <v>1</v>
      </c>
      <c r="S541" s="613">
        <v>1</v>
      </c>
      <c r="T541" s="613">
        <v>1</v>
      </c>
      <c r="U541" s="613">
        <v>1</v>
      </c>
      <c r="V541" s="300">
        <v>1</v>
      </c>
      <c r="W541" s="501">
        <f t="shared" si="159"/>
        <v>6</v>
      </c>
      <c r="X541" s="501">
        <f t="shared" si="160"/>
        <v>10</v>
      </c>
      <c r="Y541" s="153">
        <v>1</v>
      </c>
      <c r="Z541" s="519">
        <v>1</v>
      </c>
      <c r="AA541" s="531"/>
      <c r="AB541" s="531"/>
      <c r="AC541" s="531"/>
      <c r="AD541" s="490"/>
      <c r="AE541" s="501">
        <f t="shared" si="158"/>
        <v>2</v>
      </c>
    </row>
    <row r="542" spans="2:38" ht="15" customHeight="1">
      <c r="B542" s="495" t="s">
        <v>80</v>
      </c>
      <c r="C542" s="610" t="s">
        <v>82</v>
      </c>
      <c r="D542" s="493"/>
      <c r="E542" s="494"/>
      <c r="F542" s="681"/>
      <c r="G542" s="511" t="s">
        <v>67</v>
      </c>
      <c r="H542" s="100" t="s">
        <v>361</v>
      </c>
      <c r="I542" s="500" t="s">
        <v>311</v>
      </c>
      <c r="J542" s="605"/>
      <c r="K542" s="271"/>
      <c r="L542" s="405">
        <v>1</v>
      </c>
      <c r="M542" s="487">
        <v>1</v>
      </c>
      <c r="N542" s="615">
        <v>1</v>
      </c>
      <c r="O542" s="616">
        <v>1</v>
      </c>
      <c r="P542" s="503">
        <f t="shared" si="161"/>
        <v>4</v>
      </c>
      <c r="Q542" s="678">
        <v>1</v>
      </c>
      <c r="R542" s="615">
        <v>1</v>
      </c>
      <c r="S542" s="615">
        <v>1</v>
      </c>
      <c r="T542" s="615">
        <v>1</v>
      </c>
      <c r="U542" s="615">
        <v>1</v>
      </c>
      <c r="V542" s="367">
        <v>1</v>
      </c>
      <c r="W542" s="503">
        <f t="shared" si="159"/>
        <v>6</v>
      </c>
      <c r="X542" s="503">
        <f t="shared" si="160"/>
        <v>10</v>
      </c>
      <c r="Y542" s="572">
        <v>1</v>
      </c>
      <c r="Z542" s="515">
        <v>1</v>
      </c>
      <c r="AA542" s="605"/>
      <c r="AB542" s="605"/>
      <c r="AC542" s="605"/>
      <c r="AD542" s="480"/>
      <c r="AE542" s="503">
        <f t="shared" si="158"/>
        <v>2</v>
      </c>
    </row>
    <row r="543" spans="2:38" ht="15" customHeight="1">
      <c r="B543" s="495" t="s">
        <v>80</v>
      </c>
      <c r="C543" s="610" t="s">
        <v>417</v>
      </c>
      <c r="D543" s="493"/>
      <c r="E543" s="494"/>
      <c r="F543" s="681"/>
      <c r="G543" s="610" t="s">
        <v>67</v>
      </c>
      <c r="H543" s="99"/>
      <c r="I543" s="611" t="s">
        <v>120</v>
      </c>
      <c r="J543" s="147"/>
      <c r="K543" s="597"/>
      <c r="L543" s="219"/>
      <c r="M543" s="145"/>
      <c r="N543" s="145"/>
      <c r="O543" s="172"/>
      <c r="P543" s="508">
        <f t="shared" si="161"/>
        <v>0</v>
      </c>
      <c r="Q543" s="147"/>
      <c r="R543" s="145"/>
      <c r="S543" s="824"/>
      <c r="T543" s="145">
        <v>1</v>
      </c>
      <c r="U543" s="145">
        <v>1</v>
      </c>
      <c r="V543" s="172">
        <v>1</v>
      </c>
      <c r="W543" s="508">
        <f t="shared" si="159"/>
        <v>3</v>
      </c>
      <c r="X543" s="508">
        <f t="shared" si="160"/>
        <v>3</v>
      </c>
      <c r="Y543" s="147">
        <v>1</v>
      </c>
      <c r="Z543" s="145">
        <v>1</v>
      </c>
      <c r="AA543" s="145"/>
      <c r="AB543" s="145"/>
      <c r="AC543" s="145"/>
      <c r="AD543" s="172"/>
      <c r="AE543" s="152">
        <f t="shared" si="158"/>
        <v>2</v>
      </c>
    </row>
    <row r="544" spans="2:38" ht="15" customHeight="1">
      <c r="B544" s="495" t="s">
        <v>80</v>
      </c>
      <c r="C544" s="610" t="s">
        <v>417</v>
      </c>
      <c r="D544" s="493"/>
      <c r="E544" s="494"/>
      <c r="F544" s="681"/>
      <c r="G544" s="610" t="s">
        <v>67</v>
      </c>
      <c r="H544" s="99"/>
      <c r="I544" s="611" t="s">
        <v>120</v>
      </c>
      <c r="J544" s="473"/>
      <c r="K544" s="176"/>
      <c r="L544" s="171"/>
      <c r="M544" s="531"/>
      <c r="N544" s="531"/>
      <c r="O544" s="490"/>
      <c r="P544" s="501">
        <f t="shared" si="161"/>
        <v>0</v>
      </c>
      <c r="Q544" s="473"/>
      <c r="R544" s="531"/>
      <c r="S544" s="531"/>
      <c r="T544" s="517"/>
      <c r="U544" s="531">
        <v>1</v>
      </c>
      <c r="V544" s="490">
        <v>1</v>
      </c>
      <c r="W544" s="501">
        <f t="shared" si="159"/>
        <v>2</v>
      </c>
      <c r="X544" s="501">
        <f t="shared" si="160"/>
        <v>2</v>
      </c>
      <c r="Y544" s="473">
        <v>1</v>
      </c>
      <c r="Z544" s="531">
        <v>1</v>
      </c>
      <c r="AA544" s="531"/>
      <c r="AB544" s="531"/>
      <c r="AC544" s="531"/>
      <c r="AD544" s="490"/>
      <c r="AE544" s="152">
        <f t="shared" si="158"/>
        <v>2</v>
      </c>
    </row>
    <row r="545" spans="1:31" ht="15" customHeight="1">
      <c r="B545" s="495" t="s">
        <v>80</v>
      </c>
      <c r="C545" s="610" t="s">
        <v>417</v>
      </c>
      <c r="D545" s="493"/>
      <c r="E545" s="494"/>
      <c r="F545" s="681"/>
      <c r="G545" s="610" t="s">
        <v>67</v>
      </c>
      <c r="H545" s="99"/>
      <c r="I545" s="611" t="s">
        <v>120</v>
      </c>
      <c r="J545" s="473"/>
      <c r="K545" s="176"/>
      <c r="L545" s="171"/>
      <c r="M545" s="531"/>
      <c r="N545" s="531"/>
      <c r="O545" s="490"/>
      <c r="P545" s="501">
        <f t="shared" si="161"/>
        <v>0</v>
      </c>
      <c r="Q545" s="473"/>
      <c r="R545" s="531"/>
      <c r="S545" s="531"/>
      <c r="T545" s="517"/>
      <c r="U545" s="531">
        <v>1</v>
      </c>
      <c r="V545" s="490">
        <v>1</v>
      </c>
      <c r="W545" s="501">
        <f t="shared" si="159"/>
        <v>2</v>
      </c>
      <c r="X545" s="501">
        <f t="shared" si="160"/>
        <v>2</v>
      </c>
      <c r="Y545" s="473">
        <v>1</v>
      </c>
      <c r="Z545" s="531">
        <v>1</v>
      </c>
      <c r="AA545" s="531"/>
      <c r="AB545" s="531"/>
      <c r="AC545" s="531"/>
      <c r="AD545" s="490"/>
      <c r="AE545" s="152">
        <f t="shared" si="158"/>
        <v>2</v>
      </c>
    </row>
    <row r="546" spans="1:31" ht="15" customHeight="1">
      <c r="B546" s="495" t="s">
        <v>80</v>
      </c>
      <c r="C546" s="511" t="s">
        <v>417</v>
      </c>
      <c r="D546" s="493"/>
      <c r="E546" s="494"/>
      <c r="F546" s="681"/>
      <c r="G546" s="511" t="s">
        <v>67</v>
      </c>
      <c r="H546" s="100"/>
      <c r="I546" s="500" t="s">
        <v>120</v>
      </c>
      <c r="J546" s="604"/>
      <c r="K546" s="271"/>
      <c r="L546" s="222"/>
      <c r="M546" s="605"/>
      <c r="N546" s="605"/>
      <c r="O546" s="480"/>
      <c r="P546" s="503">
        <f t="shared" si="161"/>
        <v>0</v>
      </c>
      <c r="Q546" s="604"/>
      <c r="R546" s="605"/>
      <c r="S546" s="605"/>
      <c r="T546" s="605"/>
      <c r="U546" s="825">
        <v>1</v>
      </c>
      <c r="V546" s="826">
        <v>1</v>
      </c>
      <c r="W546" s="503">
        <f t="shared" si="159"/>
        <v>2</v>
      </c>
      <c r="X546" s="503">
        <f t="shared" si="160"/>
        <v>2</v>
      </c>
      <c r="Y546" s="604"/>
      <c r="Z546" s="605"/>
      <c r="AA546" s="605"/>
      <c r="AB546" s="605"/>
      <c r="AC546" s="605"/>
      <c r="AD546" s="480"/>
      <c r="AE546" s="152">
        <f t="shared" si="158"/>
        <v>0</v>
      </c>
    </row>
    <row r="547" spans="1:31" ht="15" customHeight="1">
      <c r="B547" s="495" t="s">
        <v>80</v>
      </c>
      <c r="C547" s="87" t="s">
        <v>346</v>
      </c>
      <c r="D547" s="493"/>
      <c r="E547" s="494"/>
      <c r="F547" s="681"/>
      <c r="G547" s="87" t="s">
        <v>67</v>
      </c>
      <c r="H547" s="87" t="s">
        <v>122</v>
      </c>
      <c r="I547" s="612" t="s">
        <v>327</v>
      </c>
      <c r="J547" s="535"/>
      <c r="K547" s="430"/>
      <c r="L547" s="431">
        <v>1</v>
      </c>
      <c r="M547" s="291">
        <v>1</v>
      </c>
      <c r="N547" s="618">
        <v>1</v>
      </c>
      <c r="O547" s="676">
        <v>1</v>
      </c>
      <c r="P547" s="152">
        <f t="shared" si="161"/>
        <v>4</v>
      </c>
      <c r="Q547" s="677">
        <v>1</v>
      </c>
      <c r="R547" s="618">
        <v>1</v>
      </c>
      <c r="S547" s="618">
        <v>1</v>
      </c>
      <c r="T547" s="618">
        <v>1</v>
      </c>
      <c r="U547" s="618">
        <v>1</v>
      </c>
      <c r="V547" s="619">
        <v>1</v>
      </c>
      <c r="W547" s="152">
        <f t="shared" si="159"/>
        <v>6</v>
      </c>
      <c r="X547" s="152">
        <f t="shared" si="160"/>
        <v>10</v>
      </c>
      <c r="Y547" s="620">
        <v>1</v>
      </c>
      <c r="Z547" s="571">
        <v>1</v>
      </c>
      <c r="AA547" s="535"/>
      <c r="AB547" s="535"/>
      <c r="AC547" s="535"/>
      <c r="AD547" s="192"/>
      <c r="AE547" s="152">
        <f t="shared" si="158"/>
        <v>2</v>
      </c>
    </row>
    <row r="548" spans="1:31" ht="15" customHeight="1">
      <c r="B548" s="495" t="s">
        <v>80</v>
      </c>
      <c r="C548" s="87" t="s">
        <v>775</v>
      </c>
      <c r="D548" s="493"/>
      <c r="E548" s="494"/>
      <c r="F548" s="681"/>
      <c r="G548" s="87" t="s">
        <v>67</v>
      </c>
      <c r="H548" s="87"/>
      <c r="I548" s="612" t="s">
        <v>120</v>
      </c>
      <c r="J548" s="535"/>
      <c r="K548" s="430"/>
      <c r="L548" s="773"/>
      <c r="M548" s="535"/>
      <c r="N548" s="763"/>
      <c r="O548" s="764"/>
      <c r="P548" s="152">
        <f t="shared" si="161"/>
        <v>0</v>
      </c>
      <c r="Q548" s="866"/>
      <c r="R548" s="763"/>
      <c r="S548" s="763"/>
      <c r="T548" s="763"/>
      <c r="U548" s="571">
        <v>1</v>
      </c>
      <c r="V548" s="619">
        <v>1</v>
      </c>
      <c r="W548" s="152">
        <f t="shared" si="159"/>
        <v>2</v>
      </c>
      <c r="X548" s="152">
        <f t="shared" si="160"/>
        <v>2</v>
      </c>
      <c r="Y548" s="155"/>
      <c r="Z548" s="535"/>
      <c r="AA548" s="535"/>
      <c r="AB548" s="535"/>
      <c r="AC548" s="535"/>
      <c r="AD548" s="192"/>
      <c r="AE548" s="152">
        <f t="shared" si="158"/>
        <v>0</v>
      </c>
    </row>
    <row r="549" spans="1:31" ht="15" customHeight="1">
      <c r="B549" s="495" t="s">
        <v>80</v>
      </c>
      <c r="C549" s="84" t="s">
        <v>764</v>
      </c>
      <c r="D549" s="493"/>
      <c r="E549" s="494"/>
      <c r="F549" s="681"/>
      <c r="G549" s="84" t="s">
        <v>67</v>
      </c>
      <c r="H549" s="391"/>
      <c r="I549" s="523" t="s">
        <v>120</v>
      </c>
      <c r="J549" s="342"/>
      <c r="K549" s="340"/>
      <c r="L549" s="225"/>
      <c r="M549" s="531"/>
      <c r="N549" s="531"/>
      <c r="O549" s="417"/>
      <c r="P549" s="121">
        <f t="shared" si="161"/>
        <v>0</v>
      </c>
      <c r="Q549" s="342"/>
      <c r="R549" s="531"/>
      <c r="S549" s="517"/>
      <c r="T549" s="531">
        <v>1</v>
      </c>
      <c r="U549" s="531">
        <v>1</v>
      </c>
      <c r="V549" s="490">
        <v>1</v>
      </c>
      <c r="W549" s="501">
        <f t="shared" si="159"/>
        <v>3</v>
      </c>
      <c r="X549" s="501">
        <f t="shared" si="160"/>
        <v>3</v>
      </c>
      <c r="Y549" s="473">
        <v>1</v>
      </c>
      <c r="Z549" s="531">
        <v>1</v>
      </c>
      <c r="AA549" s="531"/>
      <c r="AB549" s="531"/>
      <c r="AC549" s="531"/>
      <c r="AD549" s="490"/>
      <c r="AE549" s="121">
        <f t="shared" si="158"/>
        <v>2</v>
      </c>
    </row>
    <row r="550" spans="1:31" ht="15" customHeight="1">
      <c r="A550" s="67" t="s">
        <v>363</v>
      </c>
      <c r="B550" s="495" t="s">
        <v>80</v>
      </c>
      <c r="C550" s="84" t="s">
        <v>764</v>
      </c>
      <c r="D550" s="493"/>
      <c r="E550" s="494"/>
      <c r="F550" s="681"/>
      <c r="G550" s="84" t="s">
        <v>67</v>
      </c>
      <c r="H550" s="289"/>
      <c r="I550" s="611" t="s">
        <v>120</v>
      </c>
      <c r="J550" s="342"/>
      <c r="K550" s="516"/>
      <c r="L550" s="171"/>
      <c r="M550" s="531"/>
      <c r="N550" s="531"/>
      <c r="O550" s="417"/>
      <c r="P550" s="121">
        <f t="shared" si="161"/>
        <v>0</v>
      </c>
      <c r="Q550" s="342"/>
      <c r="R550" s="531"/>
      <c r="S550" s="517"/>
      <c r="T550" s="531">
        <v>1</v>
      </c>
      <c r="U550" s="531">
        <v>1</v>
      </c>
      <c r="V550" s="490">
        <v>1</v>
      </c>
      <c r="W550" s="501">
        <f t="shared" si="159"/>
        <v>3</v>
      </c>
      <c r="X550" s="501">
        <f t="shared" si="160"/>
        <v>3</v>
      </c>
      <c r="Y550" s="473">
        <v>1</v>
      </c>
      <c r="Z550" s="531">
        <v>1</v>
      </c>
      <c r="AA550" s="531"/>
      <c r="AB550" s="531"/>
      <c r="AC550" s="531"/>
      <c r="AD550" s="490"/>
      <c r="AE550" s="121">
        <f t="shared" si="158"/>
        <v>2</v>
      </c>
    </row>
    <row r="551" spans="1:31" ht="15" customHeight="1">
      <c r="A551" s="67" t="s">
        <v>363</v>
      </c>
      <c r="B551" s="495" t="s">
        <v>80</v>
      </c>
      <c r="C551" s="84" t="s">
        <v>764</v>
      </c>
      <c r="D551" s="493"/>
      <c r="E551" s="494"/>
      <c r="F551" s="681"/>
      <c r="G551" s="84" t="s">
        <v>67</v>
      </c>
      <c r="H551" s="289"/>
      <c r="I551" s="611" t="s">
        <v>120</v>
      </c>
      <c r="J551" s="342"/>
      <c r="K551" s="516"/>
      <c r="L551" s="171"/>
      <c r="M551" s="531"/>
      <c r="N551" s="531"/>
      <c r="O551" s="417"/>
      <c r="P551" s="121">
        <f t="shared" si="161"/>
        <v>0</v>
      </c>
      <c r="Q551" s="342"/>
      <c r="R551" s="531"/>
      <c r="S551" s="517"/>
      <c r="T551" s="531">
        <v>1</v>
      </c>
      <c r="U551" s="531">
        <v>1</v>
      </c>
      <c r="V551" s="490">
        <v>1</v>
      </c>
      <c r="W551" s="501">
        <f t="shared" si="159"/>
        <v>3</v>
      </c>
      <c r="X551" s="501">
        <f t="shared" si="160"/>
        <v>3</v>
      </c>
      <c r="Y551" s="473"/>
      <c r="Z551" s="531"/>
      <c r="AA551" s="531"/>
      <c r="AB551" s="531"/>
      <c r="AC551" s="531"/>
      <c r="AD551" s="490"/>
      <c r="AE551" s="121">
        <f t="shared" si="158"/>
        <v>0</v>
      </c>
    </row>
    <row r="552" spans="1:31" ht="15" customHeight="1">
      <c r="A552" s="67" t="s">
        <v>363</v>
      </c>
      <c r="B552" s="495" t="s">
        <v>80</v>
      </c>
      <c r="C552" s="84" t="s">
        <v>764</v>
      </c>
      <c r="D552" s="493"/>
      <c r="E552" s="494"/>
      <c r="F552" s="681"/>
      <c r="G552" s="84" t="s">
        <v>67</v>
      </c>
      <c r="H552" s="289"/>
      <c r="I552" s="611" t="s">
        <v>120</v>
      </c>
      <c r="J552" s="342"/>
      <c r="K552" s="516"/>
      <c r="L552" s="171"/>
      <c r="M552" s="531"/>
      <c r="N552" s="531"/>
      <c r="O552" s="417"/>
      <c r="P552" s="121">
        <f t="shared" si="161"/>
        <v>0</v>
      </c>
      <c r="Q552" s="342"/>
      <c r="R552" s="531"/>
      <c r="S552" s="531"/>
      <c r="T552" s="531">
        <v>1</v>
      </c>
      <c r="U552" s="531">
        <v>1</v>
      </c>
      <c r="V552" s="490">
        <v>1</v>
      </c>
      <c r="W552" s="501">
        <f t="shared" si="159"/>
        <v>3</v>
      </c>
      <c r="X552" s="501">
        <f t="shared" si="160"/>
        <v>3</v>
      </c>
      <c r="Y552" s="473"/>
      <c r="Z552" s="531"/>
      <c r="AA552" s="531"/>
      <c r="AB552" s="531"/>
      <c r="AC552" s="531"/>
      <c r="AD552" s="490"/>
      <c r="AE552" s="121">
        <f t="shared" si="158"/>
        <v>0</v>
      </c>
    </row>
    <row r="553" spans="1:31" ht="15" customHeight="1">
      <c r="A553" s="67" t="s">
        <v>363</v>
      </c>
      <c r="B553" s="495" t="s">
        <v>80</v>
      </c>
      <c r="C553" s="84" t="s">
        <v>764</v>
      </c>
      <c r="D553" s="493"/>
      <c r="E553" s="494"/>
      <c r="F553" s="681"/>
      <c r="G553" s="84" t="s">
        <v>67</v>
      </c>
      <c r="H553" s="289"/>
      <c r="I553" s="611" t="s">
        <v>120</v>
      </c>
      <c r="J553" s="342"/>
      <c r="K553" s="516"/>
      <c r="L553" s="171"/>
      <c r="M553" s="531"/>
      <c r="N553" s="531"/>
      <c r="O553" s="417"/>
      <c r="P553" s="121">
        <f t="shared" si="161"/>
        <v>0</v>
      </c>
      <c r="Q553" s="342"/>
      <c r="R553" s="531"/>
      <c r="S553" s="531"/>
      <c r="T553" s="308">
        <v>1</v>
      </c>
      <c r="U553" s="308">
        <v>1</v>
      </c>
      <c r="V553" s="823">
        <v>1</v>
      </c>
      <c r="W553" s="501">
        <f t="shared" si="159"/>
        <v>3</v>
      </c>
      <c r="X553" s="501">
        <f t="shared" si="160"/>
        <v>3</v>
      </c>
      <c r="Y553" s="473"/>
      <c r="Z553" s="531"/>
      <c r="AA553" s="531"/>
      <c r="AB553" s="531"/>
      <c r="AC553" s="531"/>
      <c r="AD553" s="490"/>
      <c r="AE553" s="121">
        <f t="shared" si="158"/>
        <v>0</v>
      </c>
    </row>
    <row r="554" spans="1:31" ht="15" customHeight="1">
      <c r="A554" s="67" t="s">
        <v>363</v>
      </c>
      <c r="B554" s="495" t="s">
        <v>80</v>
      </c>
      <c r="C554" s="511" t="s">
        <v>764</v>
      </c>
      <c r="D554" s="493"/>
      <c r="E554" s="494"/>
      <c r="F554" s="681"/>
      <c r="G554" s="511" t="s">
        <v>67</v>
      </c>
      <c r="H554" s="100"/>
      <c r="I554" s="500" t="s">
        <v>120</v>
      </c>
      <c r="J554" s="343"/>
      <c r="K554" s="516"/>
      <c r="L554" s="516"/>
      <c r="M554" s="605"/>
      <c r="N554" s="605"/>
      <c r="O554" s="480"/>
      <c r="P554" s="503">
        <f t="shared" si="161"/>
        <v>0</v>
      </c>
      <c r="Q554" s="604"/>
      <c r="R554" s="605"/>
      <c r="S554" s="605"/>
      <c r="T554" s="605"/>
      <c r="U554" s="605">
        <v>1</v>
      </c>
      <c r="V554" s="480">
        <v>1</v>
      </c>
      <c r="W554" s="503">
        <f t="shared" si="159"/>
        <v>2</v>
      </c>
      <c r="X554" s="503">
        <f t="shared" si="160"/>
        <v>2</v>
      </c>
      <c r="Y554" s="604">
        <v>1</v>
      </c>
      <c r="Z554" s="605">
        <v>1</v>
      </c>
      <c r="AA554" s="605"/>
      <c r="AB554" s="605"/>
      <c r="AC554" s="605"/>
      <c r="AD554" s="480"/>
      <c r="AE554" s="503">
        <f t="shared" si="158"/>
        <v>2</v>
      </c>
    </row>
    <row r="555" spans="1:31" s="65" customFormat="1" ht="15" customHeight="1">
      <c r="B555" s="495" t="s">
        <v>80</v>
      </c>
      <c r="C555" s="521" t="s">
        <v>765</v>
      </c>
      <c r="D555" s="493"/>
      <c r="E555" s="494"/>
      <c r="F555" s="681"/>
      <c r="G555" s="83" t="s">
        <v>7</v>
      </c>
      <c r="H555" s="98"/>
      <c r="I555" s="91" t="s">
        <v>143</v>
      </c>
      <c r="J555" s="147"/>
      <c r="K555" s="145"/>
      <c r="L555" s="145"/>
      <c r="M555" s="145"/>
      <c r="N555" s="145"/>
      <c r="O555" s="172"/>
      <c r="P555" s="508">
        <f t="shared" si="161"/>
        <v>0</v>
      </c>
      <c r="Q555" s="147"/>
      <c r="R555" s="145"/>
      <c r="S555" s="145"/>
      <c r="T555" s="145"/>
      <c r="U555" s="145"/>
      <c r="V555" s="145"/>
      <c r="W555" s="508">
        <f t="shared" si="159"/>
        <v>0</v>
      </c>
      <c r="X555" s="508">
        <f t="shared" si="160"/>
        <v>0</v>
      </c>
      <c r="Y555" s="147"/>
      <c r="Z555" s="145"/>
      <c r="AA555" s="145"/>
      <c r="AB555" s="145"/>
      <c r="AC555" s="145"/>
      <c r="AD555" s="172"/>
      <c r="AE555" s="508">
        <f t="shared" si="158"/>
        <v>0</v>
      </c>
    </row>
    <row r="556" spans="1:31" ht="15" customHeight="1">
      <c r="B556" s="495" t="s">
        <v>80</v>
      </c>
      <c r="C556" s="521" t="s">
        <v>765</v>
      </c>
      <c r="D556" s="493"/>
      <c r="E556" s="494"/>
      <c r="F556" s="681"/>
      <c r="G556" s="521" t="s">
        <v>67</v>
      </c>
      <c r="H556" s="262"/>
      <c r="I556" s="523" t="s">
        <v>120</v>
      </c>
      <c r="J556" s="342"/>
      <c r="K556" s="529"/>
      <c r="L556" s="529"/>
      <c r="M556" s="531"/>
      <c r="N556" s="529"/>
      <c r="O556" s="417"/>
      <c r="P556" s="502">
        <f t="shared" si="161"/>
        <v>0</v>
      </c>
      <c r="Q556" s="341"/>
      <c r="R556" s="606"/>
      <c r="S556" s="716"/>
      <c r="T556" s="606">
        <v>1</v>
      </c>
      <c r="U556" s="606">
        <v>1</v>
      </c>
      <c r="V556" s="477">
        <v>1</v>
      </c>
      <c r="W556" s="502">
        <f t="shared" si="159"/>
        <v>3</v>
      </c>
      <c r="X556" s="502">
        <f t="shared" si="160"/>
        <v>3</v>
      </c>
      <c r="Y556" s="504">
        <v>1</v>
      </c>
      <c r="Z556" s="606">
        <v>1</v>
      </c>
      <c r="AA556" s="606"/>
      <c r="AB556" s="606"/>
      <c r="AC556" s="606"/>
      <c r="AD556" s="477"/>
      <c r="AE556" s="502">
        <f t="shared" si="158"/>
        <v>2</v>
      </c>
    </row>
    <row r="557" spans="1:31" ht="15" customHeight="1">
      <c r="B557" s="495" t="s">
        <v>80</v>
      </c>
      <c r="C557" s="610" t="s">
        <v>765</v>
      </c>
      <c r="D557" s="493"/>
      <c r="E557" s="494"/>
      <c r="F557" s="681"/>
      <c r="G557" s="610" t="s">
        <v>67</v>
      </c>
      <c r="H557" s="99"/>
      <c r="I557" s="611" t="s">
        <v>120</v>
      </c>
      <c r="J557" s="516"/>
      <c r="K557" s="516"/>
      <c r="L557" s="171"/>
      <c r="M557" s="531"/>
      <c r="N557" s="529"/>
      <c r="O557" s="417"/>
      <c r="P557" s="501">
        <f t="shared" si="161"/>
        <v>0</v>
      </c>
      <c r="Q557" s="342"/>
      <c r="R557" s="531"/>
      <c r="S557" s="517"/>
      <c r="T557" s="531">
        <v>1</v>
      </c>
      <c r="U557" s="531">
        <v>1</v>
      </c>
      <c r="V557" s="490">
        <v>1</v>
      </c>
      <c r="W557" s="501">
        <f t="shared" si="159"/>
        <v>3</v>
      </c>
      <c r="X557" s="501">
        <f t="shared" si="160"/>
        <v>3</v>
      </c>
      <c r="Y557" s="473">
        <v>1</v>
      </c>
      <c r="Z557" s="517"/>
      <c r="AA557" s="531"/>
      <c r="AB557" s="531"/>
      <c r="AC557" s="531"/>
      <c r="AD557" s="490"/>
      <c r="AE557" s="501">
        <f t="shared" si="158"/>
        <v>1</v>
      </c>
    </row>
    <row r="558" spans="1:31" ht="15" customHeight="1">
      <c r="B558" s="495" t="s">
        <v>80</v>
      </c>
      <c r="C558" s="610" t="s">
        <v>765</v>
      </c>
      <c r="D558" s="493"/>
      <c r="E558" s="494"/>
      <c r="F558" s="681"/>
      <c r="G558" s="610" t="s">
        <v>67</v>
      </c>
      <c r="H558" s="99"/>
      <c r="I558" s="611" t="s">
        <v>120</v>
      </c>
      <c r="J558" s="516"/>
      <c r="K558" s="516"/>
      <c r="L558" s="171"/>
      <c r="M558" s="531"/>
      <c r="N558" s="529"/>
      <c r="O558" s="417"/>
      <c r="P558" s="501">
        <f t="shared" si="161"/>
        <v>0</v>
      </c>
      <c r="Q558" s="342"/>
      <c r="R558" s="531"/>
      <c r="S558" s="517"/>
      <c r="T558" s="531">
        <v>1</v>
      </c>
      <c r="U558" s="531">
        <v>1</v>
      </c>
      <c r="V558" s="490">
        <v>1</v>
      </c>
      <c r="W558" s="501">
        <f t="shared" si="159"/>
        <v>3</v>
      </c>
      <c r="X558" s="501">
        <f t="shared" si="160"/>
        <v>3</v>
      </c>
      <c r="Y558" s="736"/>
      <c r="Z558" s="517"/>
      <c r="AA558" s="531"/>
      <c r="AB558" s="531"/>
      <c r="AC558" s="531"/>
      <c r="AD558" s="490"/>
      <c r="AE558" s="501">
        <f t="shared" si="158"/>
        <v>0</v>
      </c>
    </row>
    <row r="559" spans="1:31" ht="15" customHeight="1">
      <c r="B559" s="495" t="s">
        <v>80</v>
      </c>
      <c r="C559" s="610" t="s">
        <v>765</v>
      </c>
      <c r="D559" s="493"/>
      <c r="E559" s="494"/>
      <c r="F559" s="681"/>
      <c r="G559" s="610" t="s">
        <v>67</v>
      </c>
      <c r="H559" s="99"/>
      <c r="I559" s="611" t="s">
        <v>120</v>
      </c>
      <c r="J559" s="342"/>
      <c r="K559" s="529"/>
      <c r="L559" s="171"/>
      <c r="M559" s="531"/>
      <c r="N559" s="529"/>
      <c r="O559" s="417"/>
      <c r="P559" s="501">
        <f t="shared" si="161"/>
        <v>0</v>
      </c>
      <c r="Q559" s="342"/>
      <c r="R559" s="531"/>
      <c r="S559" s="531"/>
      <c r="T559" s="531">
        <v>1</v>
      </c>
      <c r="U559" s="531">
        <v>1</v>
      </c>
      <c r="V559" s="490">
        <v>1</v>
      </c>
      <c r="W559" s="501">
        <f t="shared" si="159"/>
        <v>3</v>
      </c>
      <c r="X559" s="501">
        <f t="shared" si="160"/>
        <v>3</v>
      </c>
      <c r="Y559" s="736"/>
      <c r="Z559" s="517"/>
      <c r="AA559" s="531"/>
      <c r="AB559" s="531"/>
      <c r="AC559" s="531"/>
      <c r="AD559" s="490"/>
      <c r="AE559" s="501">
        <f t="shared" si="158"/>
        <v>0</v>
      </c>
    </row>
    <row r="560" spans="1:31" ht="15" customHeight="1">
      <c r="B560" s="495" t="s">
        <v>80</v>
      </c>
      <c r="C560" s="610" t="s">
        <v>765</v>
      </c>
      <c r="D560" s="493"/>
      <c r="E560" s="494"/>
      <c r="F560" s="681"/>
      <c r="G560" s="610" t="s">
        <v>67</v>
      </c>
      <c r="H560" s="99"/>
      <c r="I560" s="611" t="s">
        <v>120</v>
      </c>
      <c r="J560" s="342"/>
      <c r="K560" s="529"/>
      <c r="L560" s="171"/>
      <c r="M560" s="531"/>
      <c r="N560" s="529"/>
      <c r="O560" s="417"/>
      <c r="P560" s="501">
        <f t="shared" si="161"/>
        <v>0</v>
      </c>
      <c r="Q560" s="342"/>
      <c r="R560" s="531"/>
      <c r="S560" s="531"/>
      <c r="T560" s="531">
        <v>1</v>
      </c>
      <c r="U560" s="531">
        <v>1</v>
      </c>
      <c r="V560" s="490">
        <v>1</v>
      </c>
      <c r="W560" s="501">
        <f t="shared" si="159"/>
        <v>3</v>
      </c>
      <c r="X560" s="501">
        <f t="shared" si="160"/>
        <v>3</v>
      </c>
      <c r="Y560" s="736"/>
      <c r="Z560" s="517"/>
      <c r="AA560" s="531"/>
      <c r="AB560" s="531"/>
      <c r="AC560" s="531"/>
      <c r="AD560" s="490"/>
      <c r="AE560" s="501">
        <f t="shared" si="158"/>
        <v>0</v>
      </c>
    </row>
    <row r="561" spans="2:31" ht="15" customHeight="1">
      <c r="B561" s="495" t="s">
        <v>80</v>
      </c>
      <c r="C561" s="610" t="s">
        <v>765</v>
      </c>
      <c r="D561" s="493"/>
      <c r="E561" s="494"/>
      <c r="F561" s="681"/>
      <c r="G561" s="610" t="s">
        <v>67</v>
      </c>
      <c r="H561" s="99"/>
      <c r="I561" s="611" t="s">
        <v>120</v>
      </c>
      <c r="J561" s="342"/>
      <c r="K561" s="529"/>
      <c r="L561" s="171"/>
      <c r="M561" s="531"/>
      <c r="N561" s="529"/>
      <c r="O561" s="417"/>
      <c r="P561" s="501">
        <f t="shared" si="161"/>
        <v>0</v>
      </c>
      <c r="Q561" s="342"/>
      <c r="R561" s="531"/>
      <c r="S561" s="531"/>
      <c r="T561" s="308">
        <v>1</v>
      </c>
      <c r="U561" s="308">
        <v>1</v>
      </c>
      <c r="V561" s="823">
        <v>1</v>
      </c>
      <c r="W561" s="501">
        <f t="shared" si="159"/>
        <v>3</v>
      </c>
      <c r="X561" s="501">
        <f t="shared" si="160"/>
        <v>3</v>
      </c>
      <c r="Y561" s="473"/>
      <c r="Z561" s="531"/>
      <c r="AA561" s="531"/>
      <c r="AB561" s="531"/>
      <c r="AC561" s="531"/>
      <c r="AD561" s="490"/>
      <c r="AE561" s="501">
        <f t="shared" si="158"/>
        <v>0</v>
      </c>
    </row>
    <row r="562" spans="2:31" ht="15" customHeight="1">
      <c r="B562" s="495" t="s">
        <v>80</v>
      </c>
      <c r="C562" s="511" t="s">
        <v>765</v>
      </c>
      <c r="D562" s="493"/>
      <c r="E562" s="494"/>
      <c r="F562" s="681"/>
      <c r="G562" s="610" t="s">
        <v>67</v>
      </c>
      <c r="H562" s="99"/>
      <c r="I562" s="611" t="s">
        <v>120</v>
      </c>
      <c r="J562" s="343"/>
      <c r="K562" s="338"/>
      <c r="L562" s="222"/>
      <c r="M562" s="605"/>
      <c r="N562" s="338"/>
      <c r="O562" s="457"/>
      <c r="P562" s="503">
        <f t="shared" si="161"/>
        <v>0</v>
      </c>
      <c r="Q562" s="343"/>
      <c r="R562" s="605"/>
      <c r="S562" s="605"/>
      <c r="T562" s="605"/>
      <c r="U562" s="605">
        <v>1</v>
      </c>
      <c r="V562" s="480">
        <v>1</v>
      </c>
      <c r="W562" s="503">
        <f t="shared" si="159"/>
        <v>2</v>
      </c>
      <c r="X562" s="503">
        <f t="shared" si="160"/>
        <v>2</v>
      </c>
      <c r="Y562" s="809"/>
      <c r="Z562" s="798"/>
      <c r="AA562" s="605"/>
      <c r="AB562" s="605"/>
      <c r="AC562" s="605"/>
      <c r="AD562" s="480"/>
      <c r="AE562" s="503">
        <f t="shared" si="158"/>
        <v>0</v>
      </c>
    </row>
    <row r="563" spans="2:31" ht="15" customHeight="1">
      <c r="B563" s="495" t="s">
        <v>80</v>
      </c>
      <c r="C563" s="521" t="s">
        <v>169</v>
      </c>
      <c r="D563" s="493"/>
      <c r="E563" s="494"/>
      <c r="F563" s="683" t="s">
        <v>456</v>
      </c>
      <c r="G563" s="521" t="s">
        <v>7</v>
      </c>
      <c r="H563" s="262"/>
      <c r="I563" s="523" t="s">
        <v>27</v>
      </c>
      <c r="J563" s="533">
        <v>0.8</v>
      </c>
      <c r="K563" s="287">
        <v>0.8</v>
      </c>
      <c r="L563" s="403">
        <v>0.8</v>
      </c>
      <c r="M563" s="533">
        <v>0.8</v>
      </c>
      <c r="N563" s="533">
        <v>0.8</v>
      </c>
      <c r="O563" s="458">
        <v>0.8</v>
      </c>
      <c r="P563" s="502">
        <f>SUM(J563:O563)</f>
        <v>4.8</v>
      </c>
      <c r="Q563" s="485">
        <v>0.8</v>
      </c>
      <c r="R563" s="533">
        <v>0.8</v>
      </c>
      <c r="S563" s="533">
        <v>0.8</v>
      </c>
      <c r="T563" s="492">
        <v>0.8</v>
      </c>
      <c r="U563" s="492">
        <v>0.8</v>
      </c>
      <c r="V563" s="357">
        <v>0.8</v>
      </c>
      <c r="W563" s="502">
        <f>SUM(Q563:V563)</f>
        <v>4.8</v>
      </c>
      <c r="X563" s="502">
        <f>SUM(P563,W563)</f>
        <v>9.6</v>
      </c>
      <c r="Y563" s="358">
        <v>0.8</v>
      </c>
      <c r="Z563" s="518">
        <v>0.8</v>
      </c>
      <c r="AA563" s="606"/>
      <c r="AB563" s="606"/>
      <c r="AC563" s="606"/>
      <c r="AD563" s="477"/>
      <c r="AE563" s="502">
        <f>SUM(Y563:AD563)</f>
        <v>1.6</v>
      </c>
    </row>
    <row r="564" spans="2:31" ht="15" customHeight="1">
      <c r="B564" s="495" t="s">
        <v>80</v>
      </c>
      <c r="C564" s="610" t="s">
        <v>362</v>
      </c>
      <c r="D564" s="493"/>
      <c r="E564" s="494"/>
      <c r="F564" s="681"/>
      <c r="G564" s="610" t="s">
        <v>67</v>
      </c>
      <c r="H564" s="99" t="s">
        <v>314</v>
      </c>
      <c r="I564" s="611" t="s">
        <v>198</v>
      </c>
      <c r="J564" s="159">
        <v>1</v>
      </c>
      <c r="K564" s="293">
        <v>0.25</v>
      </c>
      <c r="L564" s="404">
        <v>1</v>
      </c>
      <c r="M564" s="534">
        <v>1</v>
      </c>
      <c r="N564" s="613">
        <v>1</v>
      </c>
      <c r="O564" s="614">
        <v>1</v>
      </c>
      <c r="P564" s="501">
        <f>SUM(J564:O564)</f>
        <v>5.25</v>
      </c>
      <c r="Q564" s="660">
        <v>1</v>
      </c>
      <c r="R564" s="613">
        <v>1</v>
      </c>
      <c r="S564" s="613">
        <v>1</v>
      </c>
      <c r="T564" s="491">
        <v>1</v>
      </c>
      <c r="U564" s="491">
        <v>1</v>
      </c>
      <c r="V564" s="300">
        <v>1</v>
      </c>
      <c r="W564" s="501">
        <f>SUM(Q564:V564)</f>
        <v>6</v>
      </c>
      <c r="X564" s="501">
        <f>SUM(P564,W564)</f>
        <v>11.25</v>
      </c>
      <c r="Y564" s="153">
        <v>1</v>
      </c>
      <c r="Z564" s="519">
        <v>1</v>
      </c>
      <c r="AA564" s="531"/>
      <c r="AB564" s="531"/>
      <c r="AC564" s="531"/>
      <c r="AD564" s="490"/>
      <c r="AE564" s="501">
        <f>SUM(Y564:AD564)</f>
        <v>2</v>
      </c>
    </row>
    <row r="565" spans="2:31" ht="15" customHeight="1">
      <c r="B565" s="113" t="s">
        <v>80</v>
      </c>
      <c r="C565" s="511" t="s">
        <v>362</v>
      </c>
      <c r="D565" s="493"/>
      <c r="E565" s="494"/>
      <c r="F565" s="681"/>
      <c r="G565" s="511" t="s">
        <v>67</v>
      </c>
      <c r="H565" s="100" t="s">
        <v>276</v>
      </c>
      <c r="I565" s="500" t="s">
        <v>277</v>
      </c>
      <c r="J565" s="487">
        <v>1</v>
      </c>
      <c r="K565" s="270">
        <v>1</v>
      </c>
      <c r="L565" s="405">
        <v>1</v>
      </c>
      <c r="M565" s="487">
        <v>1</v>
      </c>
      <c r="N565" s="615">
        <v>1</v>
      </c>
      <c r="O565" s="616">
        <v>1</v>
      </c>
      <c r="P565" s="503">
        <f t="shared" ref="P565" si="162">SUM(J565:O565)</f>
        <v>6</v>
      </c>
      <c r="Q565" s="678">
        <v>1</v>
      </c>
      <c r="R565" s="615">
        <v>1</v>
      </c>
      <c r="S565" s="605"/>
      <c r="T565" s="605"/>
      <c r="U565" s="605"/>
      <c r="V565" s="480"/>
      <c r="W565" s="503">
        <f>SUM(Q565:V565)</f>
        <v>2</v>
      </c>
      <c r="X565" s="503">
        <f>SUM(P565,W565)</f>
        <v>8</v>
      </c>
      <c r="Y565" s="604"/>
      <c r="Z565" s="605"/>
      <c r="AA565" s="605"/>
      <c r="AB565" s="605"/>
      <c r="AC565" s="605"/>
      <c r="AD565" s="480"/>
      <c r="AE565" s="503">
        <f t="shared" ref="AE565" si="163">SUM(Y565:AD565)</f>
        <v>0</v>
      </c>
    </row>
    <row r="566" spans="2:31" ht="15" customHeight="1">
      <c r="B566" s="199" t="s">
        <v>364</v>
      </c>
      <c r="C566" s="83" t="s">
        <v>736</v>
      </c>
      <c r="D566" s="493"/>
      <c r="E566" s="494"/>
      <c r="F566" s="681"/>
      <c r="G566" s="83" t="s">
        <v>7</v>
      </c>
      <c r="H566" s="201"/>
      <c r="I566" s="91" t="s">
        <v>263</v>
      </c>
      <c r="J566" s="485">
        <v>1</v>
      </c>
      <c r="K566" s="533">
        <v>1</v>
      </c>
      <c r="L566" s="533">
        <v>1</v>
      </c>
      <c r="M566" s="533">
        <v>1</v>
      </c>
      <c r="N566" s="533">
        <v>1</v>
      </c>
      <c r="O566" s="458">
        <v>1</v>
      </c>
      <c r="P566" s="502">
        <f t="shared" si="161"/>
        <v>6</v>
      </c>
      <c r="Q566" s="651">
        <v>1</v>
      </c>
      <c r="R566" s="651">
        <v>0.9</v>
      </c>
      <c r="S566" s="533">
        <v>0.85</v>
      </c>
      <c r="T566" s="533">
        <v>1</v>
      </c>
      <c r="U566" s="518">
        <v>1</v>
      </c>
      <c r="V566" s="357">
        <v>1</v>
      </c>
      <c r="W566" s="502">
        <f t="shared" si="159"/>
        <v>5.75</v>
      </c>
      <c r="X566" s="502">
        <f t="shared" si="160"/>
        <v>11.75</v>
      </c>
      <c r="Y566" s="504"/>
      <c r="Z566" s="606"/>
      <c r="AA566" s="606"/>
      <c r="AB566" s="606"/>
      <c r="AC566" s="606"/>
      <c r="AD566" s="477"/>
      <c r="AE566" s="502">
        <f t="shared" si="158"/>
        <v>0</v>
      </c>
    </row>
    <row r="567" spans="2:31" ht="15" customHeight="1">
      <c r="B567" s="495" t="s">
        <v>261</v>
      </c>
      <c r="C567" s="610" t="s">
        <v>262</v>
      </c>
      <c r="D567" s="493"/>
      <c r="E567" s="494"/>
      <c r="F567" s="681"/>
      <c r="G567" s="610" t="s">
        <v>7</v>
      </c>
      <c r="H567" s="7"/>
      <c r="I567" s="611" t="s">
        <v>264</v>
      </c>
      <c r="J567" s="482">
        <v>1</v>
      </c>
      <c r="K567" s="534">
        <v>1</v>
      </c>
      <c r="L567" s="534">
        <v>1</v>
      </c>
      <c r="M567" s="534">
        <v>1</v>
      </c>
      <c r="N567" s="534">
        <v>1</v>
      </c>
      <c r="O567" s="406">
        <v>1</v>
      </c>
      <c r="P567" s="121">
        <f t="shared" si="161"/>
        <v>6</v>
      </c>
      <c r="Q567" s="617">
        <v>1</v>
      </c>
      <c r="R567" s="617">
        <v>1</v>
      </c>
      <c r="S567" s="159">
        <v>0.98</v>
      </c>
      <c r="T567" s="159">
        <v>0.88</v>
      </c>
      <c r="U567" s="421">
        <v>0.98</v>
      </c>
      <c r="V567" s="420">
        <v>0.98</v>
      </c>
      <c r="W567" s="501">
        <f t="shared" si="159"/>
        <v>5.82</v>
      </c>
      <c r="X567" s="501">
        <f t="shared" si="160"/>
        <v>11.82</v>
      </c>
      <c r="Y567" s="473"/>
      <c r="Z567" s="531"/>
      <c r="AA567" s="531"/>
      <c r="AB567" s="531"/>
      <c r="AC567" s="531"/>
      <c r="AD567" s="490"/>
      <c r="AE567" s="121">
        <f t="shared" si="158"/>
        <v>0</v>
      </c>
    </row>
    <row r="568" spans="2:31" ht="15" customHeight="1">
      <c r="B568" s="495" t="s">
        <v>261</v>
      </c>
      <c r="C568" s="610" t="s">
        <v>262</v>
      </c>
      <c r="D568" s="493"/>
      <c r="E568" s="494"/>
      <c r="F568" s="681"/>
      <c r="G568" s="610" t="s">
        <v>9</v>
      </c>
      <c r="H568" s="7" t="s">
        <v>358</v>
      </c>
      <c r="I568" s="611" t="s">
        <v>265</v>
      </c>
      <c r="J568" s="482">
        <v>1</v>
      </c>
      <c r="K568" s="534">
        <v>1</v>
      </c>
      <c r="L568" s="534">
        <v>1</v>
      </c>
      <c r="M568" s="534">
        <v>1</v>
      </c>
      <c r="N568" s="613">
        <v>1</v>
      </c>
      <c r="O568" s="614">
        <v>1</v>
      </c>
      <c r="P568" s="121">
        <f t="shared" si="161"/>
        <v>6</v>
      </c>
      <c r="Q568" s="617">
        <v>1</v>
      </c>
      <c r="R568" s="617">
        <v>1</v>
      </c>
      <c r="S568" s="617">
        <v>1</v>
      </c>
      <c r="T568" s="617">
        <v>1</v>
      </c>
      <c r="U568" s="421">
        <v>1</v>
      </c>
      <c r="V568" s="420">
        <v>1</v>
      </c>
      <c r="W568" s="501">
        <f t="shared" si="159"/>
        <v>6</v>
      </c>
      <c r="X568" s="501">
        <f t="shared" si="160"/>
        <v>12</v>
      </c>
      <c r="Y568" s="473"/>
      <c r="Z568" s="531"/>
      <c r="AA568" s="531"/>
      <c r="AB568" s="531"/>
      <c r="AC568" s="531"/>
      <c r="AD568" s="490"/>
      <c r="AE568" s="121">
        <f t="shared" si="158"/>
        <v>0</v>
      </c>
    </row>
    <row r="569" spans="2:31" ht="15" customHeight="1">
      <c r="B569" s="495" t="s">
        <v>261</v>
      </c>
      <c r="C569" s="610" t="s">
        <v>737</v>
      </c>
      <c r="D569" s="493"/>
      <c r="E569" s="494"/>
      <c r="F569" s="681"/>
      <c r="G569" s="610" t="s">
        <v>7</v>
      </c>
      <c r="H569" s="7"/>
      <c r="I569" s="611" t="s">
        <v>264</v>
      </c>
      <c r="J569" s="473"/>
      <c r="K569" s="531"/>
      <c r="L569" s="531"/>
      <c r="M569" s="531"/>
      <c r="N569" s="531"/>
      <c r="O569" s="490"/>
      <c r="P569" s="121">
        <f t="shared" si="161"/>
        <v>0</v>
      </c>
      <c r="Q569" s="802"/>
      <c r="R569" s="802"/>
      <c r="S569" s="159">
        <v>0.02</v>
      </c>
      <c r="T569" s="159">
        <v>0.02</v>
      </c>
      <c r="U569" s="159">
        <v>0.02</v>
      </c>
      <c r="V569" s="839">
        <v>0.02</v>
      </c>
      <c r="W569" s="501">
        <f t="shared" si="159"/>
        <v>0.08</v>
      </c>
      <c r="X569" s="501">
        <f t="shared" si="160"/>
        <v>0.08</v>
      </c>
      <c r="Y569" s="482">
        <v>0.02</v>
      </c>
      <c r="Z569" s="534">
        <v>0.02</v>
      </c>
      <c r="AA569" s="531"/>
      <c r="AB569" s="531"/>
      <c r="AC569" s="531"/>
      <c r="AD569" s="490"/>
      <c r="AE569" s="121">
        <f t="shared" si="158"/>
        <v>0.04</v>
      </c>
    </row>
    <row r="570" spans="2:31" ht="15" customHeight="1">
      <c r="B570" s="495" t="s">
        <v>261</v>
      </c>
      <c r="C570" s="610" t="s">
        <v>737</v>
      </c>
      <c r="D570" s="493"/>
      <c r="E570" s="494"/>
      <c r="F570" s="681"/>
      <c r="G570" s="610" t="s">
        <v>9</v>
      </c>
      <c r="H570" s="7" t="s">
        <v>359</v>
      </c>
      <c r="I570" s="611" t="s">
        <v>360</v>
      </c>
      <c r="J570" s="482">
        <v>1</v>
      </c>
      <c r="K570" s="534">
        <v>1</v>
      </c>
      <c r="L570" s="534">
        <v>1</v>
      </c>
      <c r="M570" s="534">
        <v>1</v>
      </c>
      <c r="N570" s="613">
        <v>1</v>
      </c>
      <c r="O570" s="614">
        <v>1</v>
      </c>
      <c r="P570" s="121">
        <f t="shared" si="161"/>
        <v>6</v>
      </c>
      <c r="Q570" s="617">
        <v>1</v>
      </c>
      <c r="R570" s="617">
        <v>1</v>
      </c>
      <c r="S570" s="617">
        <v>1</v>
      </c>
      <c r="T570" s="617">
        <v>1</v>
      </c>
      <c r="U570" s="617">
        <v>1</v>
      </c>
      <c r="V570" s="661">
        <v>1</v>
      </c>
      <c r="W570" s="501">
        <f t="shared" si="159"/>
        <v>6</v>
      </c>
      <c r="X570" s="501">
        <f t="shared" si="160"/>
        <v>12</v>
      </c>
      <c r="Y570" s="660">
        <v>1</v>
      </c>
      <c r="Z570" s="613">
        <v>1</v>
      </c>
      <c r="AA570" s="531"/>
      <c r="AB570" s="531"/>
      <c r="AC570" s="531"/>
      <c r="AD570" s="490"/>
      <c r="AE570" s="121">
        <f t="shared" si="158"/>
        <v>2</v>
      </c>
    </row>
    <row r="571" spans="2:31" ht="15" customHeight="1">
      <c r="B571" s="495" t="s">
        <v>261</v>
      </c>
      <c r="C571" s="511" t="s">
        <v>737</v>
      </c>
      <c r="D571" s="493"/>
      <c r="E571" s="494"/>
      <c r="F571" s="681"/>
      <c r="G571" s="511" t="s">
        <v>9</v>
      </c>
      <c r="H571" s="202" t="s">
        <v>359</v>
      </c>
      <c r="I571" s="500" t="s">
        <v>65</v>
      </c>
      <c r="J571" s="487">
        <v>1</v>
      </c>
      <c r="K571" s="487">
        <v>1</v>
      </c>
      <c r="L571" s="487">
        <v>1</v>
      </c>
      <c r="M571" s="487">
        <v>1</v>
      </c>
      <c r="N571" s="615">
        <v>1</v>
      </c>
      <c r="O571" s="616">
        <v>1</v>
      </c>
      <c r="P571" s="503">
        <f t="shared" si="161"/>
        <v>6</v>
      </c>
      <c r="Q571" s="615">
        <v>1</v>
      </c>
      <c r="R571" s="615">
        <v>1</v>
      </c>
      <c r="S571" s="615">
        <v>1</v>
      </c>
      <c r="T571" s="615">
        <v>1</v>
      </c>
      <c r="U571" s="615">
        <v>1</v>
      </c>
      <c r="V571" s="616">
        <v>1</v>
      </c>
      <c r="W571" s="503">
        <f t="shared" si="159"/>
        <v>6</v>
      </c>
      <c r="X571" s="503">
        <f t="shared" si="160"/>
        <v>12</v>
      </c>
      <c r="Y571" s="615">
        <v>1</v>
      </c>
      <c r="Z571" s="615">
        <v>1</v>
      </c>
      <c r="AA571" s="605"/>
      <c r="AB571" s="605"/>
      <c r="AC571" s="605"/>
      <c r="AD571" s="480"/>
      <c r="AE571" s="503">
        <f t="shared" si="158"/>
        <v>2</v>
      </c>
    </row>
    <row r="572" spans="2:31" ht="15" customHeight="1">
      <c r="B572" s="495" t="s">
        <v>261</v>
      </c>
      <c r="C572" s="521" t="s">
        <v>266</v>
      </c>
      <c r="D572" s="493"/>
      <c r="E572" s="494"/>
      <c r="F572" s="681"/>
      <c r="G572" s="521" t="s">
        <v>9</v>
      </c>
      <c r="H572" s="203"/>
      <c r="I572" s="523" t="s">
        <v>120</v>
      </c>
      <c r="J572" s="516"/>
      <c r="K572" s="516"/>
      <c r="L572" s="516"/>
      <c r="M572" s="516"/>
      <c r="N572" s="516"/>
      <c r="O572" s="456"/>
      <c r="P572" s="154">
        <f t="shared" si="161"/>
        <v>0</v>
      </c>
      <c r="Q572" s="170"/>
      <c r="R572" s="170"/>
      <c r="S572" s="843"/>
      <c r="T572" s="170">
        <v>1</v>
      </c>
      <c r="U572" s="170">
        <v>1</v>
      </c>
      <c r="V572" s="194">
        <v>1</v>
      </c>
      <c r="W572" s="502">
        <f t="shared" si="159"/>
        <v>3</v>
      </c>
      <c r="X572" s="502">
        <f t="shared" si="160"/>
        <v>3</v>
      </c>
      <c r="Y572" s="606"/>
      <c r="Z572" s="606"/>
      <c r="AA572" s="606"/>
      <c r="AB572" s="606"/>
      <c r="AC572" s="606"/>
      <c r="AD572" s="477"/>
      <c r="AE572" s="154">
        <f t="shared" si="158"/>
        <v>0</v>
      </c>
    </row>
    <row r="573" spans="2:31" ht="15" customHeight="1">
      <c r="B573" s="495" t="s">
        <v>261</v>
      </c>
      <c r="C573" s="610" t="s">
        <v>266</v>
      </c>
      <c r="D573" s="493"/>
      <c r="E573" s="494"/>
      <c r="F573" s="681"/>
      <c r="G573" s="610" t="s">
        <v>9</v>
      </c>
      <c r="H573" s="7"/>
      <c r="I573" s="611" t="s">
        <v>120</v>
      </c>
      <c r="J573" s="529"/>
      <c r="K573" s="529"/>
      <c r="L573" s="531"/>
      <c r="M573" s="529"/>
      <c r="N573" s="529"/>
      <c r="O573" s="417"/>
      <c r="P573" s="121">
        <f t="shared" si="161"/>
        <v>0</v>
      </c>
      <c r="Q573" s="216"/>
      <c r="R573" s="216"/>
      <c r="S573" s="827"/>
      <c r="T573" s="216">
        <v>1</v>
      </c>
      <c r="U573" s="216">
        <v>1</v>
      </c>
      <c r="V573" s="227">
        <v>1</v>
      </c>
      <c r="W573" s="501">
        <f t="shared" si="159"/>
        <v>3</v>
      </c>
      <c r="X573" s="501">
        <f t="shared" si="160"/>
        <v>3</v>
      </c>
      <c r="Y573" s="531"/>
      <c r="Z573" s="531"/>
      <c r="AA573" s="531"/>
      <c r="AB573" s="531"/>
      <c r="AC573" s="531"/>
      <c r="AD573" s="490"/>
      <c r="AE573" s="121">
        <f t="shared" si="158"/>
        <v>0</v>
      </c>
    </row>
    <row r="574" spans="2:31" ht="15" customHeight="1">
      <c r="B574" s="495" t="s">
        <v>261</v>
      </c>
      <c r="C574" s="610" t="s">
        <v>266</v>
      </c>
      <c r="D574" s="493"/>
      <c r="E574" s="494"/>
      <c r="F574" s="681"/>
      <c r="G574" s="610" t="s">
        <v>9</v>
      </c>
      <c r="H574" s="7"/>
      <c r="I574" s="611" t="s">
        <v>184</v>
      </c>
      <c r="J574" s="529"/>
      <c r="K574" s="529"/>
      <c r="L574" s="531"/>
      <c r="M574" s="531"/>
      <c r="N574" s="529"/>
      <c r="O574" s="417"/>
      <c r="P574" s="121">
        <f t="shared" si="161"/>
        <v>0</v>
      </c>
      <c r="Q574" s="216"/>
      <c r="R574" s="216"/>
      <c r="S574" s="827"/>
      <c r="T574" s="216">
        <v>1</v>
      </c>
      <c r="U574" s="216">
        <v>1</v>
      </c>
      <c r="V574" s="227">
        <v>1</v>
      </c>
      <c r="W574" s="501">
        <f t="shared" si="159"/>
        <v>3</v>
      </c>
      <c r="X574" s="501">
        <f t="shared" si="160"/>
        <v>3</v>
      </c>
      <c r="Y574" s="531"/>
      <c r="Z574" s="531"/>
      <c r="AA574" s="531"/>
      <c r="AB574" s="531"/>
      <c r="AC574" s="531"/>
      <c r="AD574" s="490"/>
      <c r="AE574" s="121">
        <f t="shared" si="158"/>
        <v>0</v>
      </c>
    </row>
    <row r="575" spans="2:31" ht="15" customHeight="1">
      <c r="B575" s="495" t="s">
        <v>261</v>
      </c>
      <c r="C575" s="610" t="s">
        <v>266</v>
      </c>
      <c r="D575" s="493"/>
      <c r="E575" s="494"/>
      <c r="F575" s="681"/>
      <c r="G575" s="610" t="s">
        <v>9</v>
      </c>
      <c r="H575" s="7"/>
      <c r="I575" s="611" t="s">
        <v>184</v>
      </c>
      <c r="J575" s="529"/>
      <c r="K575" s="529"/>
      <c r="L575" s="531"/>
      <c r="M575" s="531"/>
      <c r="N575" s="529"/>
      <c r="O575" s="417"/>
      <c r="P575" s="121">
        <f t="shared" si="161"/>
        <v>0</v>
      </c>
      <c r="Q575" s="216"/>
      <c r="R575" s="216"/>
      <c r="S575" s="216"/>
      <c r="T575" s="216">
        <v>1</v>
      </c>
      <c r="U575" s="216">
        <v>1</v>
      </c>
      <c r="V575" s="227">
        <v>1</v>
      </c>
      <c r="W575" s="501">
        <f t="shared" si="159"/>
        <v>3</v>
      </c>
      <c r="X575" s="501">
        <f t="shared" si="160"/>
        <v>3</v>
      </c>
      <c r="Y575" s="531"/>
      <c r="Z575" s="531"/>
      <c r="AA575" s="531"/>
      <c r="AB575" s="531"/>
      <c r="AC575" s="531"/>
      <c r="AD575" s="490"/>
      <c r="AE575" s="121">
        <f t="shared" si="158"/>
        <v>0</v>
      </c>
    </row>
    <row r="576" spans="2:31" ht="15" customHeight="1">
      <c r="B576" s="495" t="s">
        <v>261</v>
      </c>
      <c r="C576" s="610" t="s">
        <v>266</v>
      </c>
      <c r="D576" s="493"/>
      <c r="E576" s="494"/>
      <c r="F576" s="681"/>
      <c r="G576" s="610" t="s">
        <v>9</v>
      </c>
      <c r="H576" s="7"/>
      <c r="I576" s="611" t="s">
        <v>114</v>
      </c>
      <c r="J576" s="529"/>
      <c r="K576" s="529"/>
      <c r="L576" s="531"/>
      <c r="M576" s="531"/>
      <c r="N576" s="529"/>
      <c r="O576" s="417"/>
      <c r="P576" s="121">
        <f t="shared" si="161"/>
        <v>0</v>
      </c>
      <c r="Q576" s="216"/>
      <c r="R576" s="216"/>
      <c r="S576" s="216"/>
      <c r="T576" s="216">
        <v>1</v>
      </c>
      <c r="U576" s="216">
        <v>1</v>
      </c>
      <c r="V576" s="227">
        <v>1</v>
      </c>
      <c r="W576" s="501">
        <f t="shared" si="159"/>
        <v>3</v>
      </c>
      <c r="X576" s="501">
        <f t="shared" si="160"/>
        <v>3</v>
      </c>
      <c r="Y576" s="531"/>
      <c r="Z576" s="531"/>
      <c r="AA576" s="531"/>
      <c r="AB576" s="531"/>
      <c r="AC576" s="531"/>
      <c r="AD576" s="490"/>
      <c r="AE576" s="121">
        <f t="shared" si="158"/>
        <v>0</v>
      </c>
    </row>
    <row r="577" spans="2:31" ht="15" customHeight="1">
      <c r="B577" s="495" t="s">
        <v>261</v>
      </c>
      <c r="C577" s="610" t="s">
        <v>266</v>
      </c>
      <c r="D577" s="493"/>
      <c r="E577" s="494"/>
      <c r="F577" s="681"/>
      <c r="G577" s="610" t="s">
        <v>9</v>
      </c>
      <c r="H577" s="7"/>
      <c r="I577" s="611" t="s">
        <v>120</v>
      </c>
      <c r="J577" s="529"/>
      <c r="K577" s="529"/>
      <c r="L577" s="531"/>
      <c r="M577" s="531"/>
      <c r="N577" s="529"/>
      <c r="O577" s="417"/>
      <c r="P577" s="121">
        <f t="shared" si="161"/>
        <v>0</v>
      </c>
      <c r="Q577" s="216"/>
      <c r="R577" s="216"/>
      <c r="S577" s="216"/>
      <c r="T577" s="216"/>
      <c r="U577" s="216">
        <v>1</v>
      </c>
      <c r="V577" s="227">
        <v>1</v>
      </c>
      <c r="W577" s="501">
        <f t="shared" si="159"/>
        <v>2</v>
      </c>
      <c r="X577" s="501">
        <f t="shared" si="160"/>
        <v>2</v>
      </c>
      <c r="Y577" s="531"/>
      <c r="Z577" s="531"/>
      <c r="AA577" s="531"/>
      <c r="AB577" s="531"/>
      <c r="AC577" s="531"/>
      <c r="AD577" s="490"/>
      <c r="AE577" s="121">
        <f t="shared" si="158"/>
        <v>0</v>
      </c>
    </row>
    <row r="578" spans="2:31" ht="15" customHeight="1" thickBot="1">
      <c r="B578" s="495" t="s">
        <v>261</v>
      </c>
      <c r="C578" s="610" t="s">
        <v>266</v>
      </c>
      <c r="D578" s="493"/>
      <c r="E578" s="494"/>
      <c r="F578" s="681"/>
      <c r="G578" s="610" t="s">
        <v>9</v>
      </c>
      <c r="H578" s="7"/>
      <c r="I578" s="611" t="s">
        <v>120</v>
      </c>
      <c r="J578" s="342"/>
      <c r="K578" s="531"/>
      <c r="L578" s="531"/>
      <c r="M578" s="531"/>
      <c r="N578" s="529"/>
      <c r="O578" s="417"/>
      <c r="P578" s="121">
        <f t="shared" si="161"/>
        <v>0</v>
      </c>
      <c r="Q578" s="216"/>
      <c r="R578" s="216"/>
      <c r="S578" s="216"/>
      <c r="T578" s="216"/>
      <c r="U578" s="216">
        <v>1</v>
      </c>
      <c r="V578" s="227">
        <v>1</v>
      </c>
      <c r="W578" s="501">
        <f t="shared" si="159"/>
        <v>2</v>
      </c>
      <c r="X578" s="501">
        <f t="shared" si="160"/>
        <v>2</v>
      </c>
      <c r="Y578" s="473"/>
      <c r="Z578" s="531"/>
      <c r="AA578" s="531"/>
      <c r="AB578" s="531"/>
      <c r="AC578" s="531"/>
      <c r="AD578" s="490"/>
      <c r="AE578" s="121">
        <f t="shared" si="158"/>
        <v>0</v>
      </c>
    </row>
    <row r="579" spans="2:31" ht="5.25" customHeight="1" thickTop="1">
      <c r="B579" s="963"/>
      <c r="C579" s="964"/>
      <c r="D579" s="964"/>
      <c r="E579" s="964"/>
      <c r="F579" s="964"/>
      <c r="G579" s="964"/>
      <c r="H579" s="964"/>
      <c r="I579" s="964"/>
      <c r="J579" s="77"/>
      <c r="K579" s="73"/>
      <c r="L579" s="73"/>
      <c r="M579" s="73"/>
      <c r="N579" s="73"/>
      <c r="O579" s="75"/>
      <c r="P579" s="74"/>
      <c r="Q579" s="75"/>
      <c r="R579" s="73"/>
      <c r="S579" s="73"/>
      <c r="T579" s="73"/>
      <c r="U579" s="73"/>
      <c r="V579" s="76"/>
      <c r="W579" s="74"/>
      <c r="X579" s="74"/>
      <c r="Y579" s="77"/>
      <c r="Z579" s="73"/>
      <c r="AA579" s="73"/>
      <c r="AB579" s="73"/>
      <c r="AC579" s="73"/>
      <c r="AD579" s="75"/>
      <c r="AE579" s="74"/>
    </row>
    <row r="580" spans="2:31" ht="15" customHeight="1">
      <c r="B580" s="965" t="s">
        <v>10</v>
      </c>
      <c r="C580" s="966"/>
      <c r="D580" s="966"/>
      <c r="E580" s="966"/>
      <c r="F580" s="966"/>
      <c r="G580" s="966"/>
      <c r="H580" s="966"/>
      <c r="I580" s="966"/>
      <c r="J580" s="82">
        <f>SUM(J$4:J579)</f>
        <v>140.02000000000001</v>
      </c>
      <c r="K580" s="78">
        <f>SUM(K$4:K579)</f>
        <v>149.76999999999995</v>
      </c>
      <c r="L580" s="78">
        <f>SUM(L$4:L579)</f>
        <v>146.39999999999998</v>
      </c>
      <c r="M580" s="78">
        <f>SUM(M$4:M579)</f>
        <v>119.84999999999998</v>
      </c>
      <c r="N580" s="78">
        <f>SUM(N$4:N579)</f>
        <v>119.69999999999996</v>
      </c>
      <c r="O580" s="80">
        <f>SUM(O$4:O579)</f>
        <v>118.24999999999997</v>
      </c>
      <c r="P580" s="79">
        <f>ROUNDUP(SUM(P$4:P579),3)</f>
        <v>793.99</v>
      </c>
      <c r="Q580" s="80">
        <f>SUM(Q$4:Q579)</f>
        <v>113.89999999999999</v>
      </c>
      <c r="R580" s="78">
        <f>SUM(R$4:R579)</f>
        <v>120.95000000000002</v>
      </c>
      <c r="S580" s="78">
        <f>SUM(S$4:S579)</f>
        <v>121.46999999999998</v>
      </c>
      <c r="T580" s="78">
        <f>SUM(T$4:T579)</f>
        <v>168.2</v>
      </c>
      <c r="U580" s="78">
        <f>SUM(U$4:U579)</f>
        <v>221.24999999999994</v>
      </c>
      <c r="V580" s="81">
        <f>SUM(V$4:V579)</f>
        <v>224.60000000000002</v>
      </c>
      <c r="W580" s="79">
        <f>ROUNDUP(SUM(W$4:W579),3)</f>
        <v>970.37</v>
      </c>
      <c r="X580" s="79">
        <f>ROUNDUP(SUM(X$4:X579),3)</f>
        <v>1764.36</v>
      </c>
      <c r="Y580" s="82">
        <f>SUM(Y$4:Y579)</f>
        <v>143.72999999999999</v>
      </c>
      <c r="Z580" s="78">
        <f>SUM(Z$4:Z579)</f>
        <v>131.08000000000001</v>
      </c>
      <c r="AA580" s="78">
        <f>SUM(AA$4:AA579)</f>
        <v>33.200000000000003</v>
      </c>
      <c r="AB580" s="78">
        <f>SUM(AB$4:AB579)</f>
        <v>9.6</v>
      </c>
      <c r="AC580" s="78">
        <f>SUM(AC$4:AC579)</f>
        <v>9.6</v>
      </c>
      <c r="AD580" s="80">
        <f>SUM(AD$4:AD579)</f>
        <v>0</v>
      </c>
      <c r="AE580" s="79">
        <f>ROUNDUP(SUM(AE$4:AE579),3)</f>
        <v>327.20999999999998</v>
      </c>
    </row>
    <row r="581" spans="2:31" ht="15" customHeight="1">
      <c r="B581" s="961" t="s">
        <v>11</v>
      </c>
      <c r="C581" s="962"/>
      <c r="D581" s="962"/>
      <c r="E581" s="962"/>
      <c r="F581" s="962"/>
      <c r="G581" s="962"/>
      <c r="H581" s="962"/>
      <c r="I581" s="962"/>
      <c r="J581" s="24">
        <f t="shared" ref="J581:AE581" si="164">SUMIF($G$4:$G$579,"協力会社",J4:J579)</f>
        <v>95.11999999999999</v>
      </c>
      <c r="K581" s="25">
        <f t="shared" si="164"/>
        <v>103.66999999999999</v>
      </c>
      <c r="L581" s="25">
        <f t="shared" si="164"/>
        <v>105.39999999999999</v>
      </c>
      <c r="M581" s="25">
        <f t="shared" si="164"/>
        <v>84.75</v>
      </c>
      <c r="N581" s="25">
        <f t="shared" si="164"/>
        <v>84.6</v>
      </c>
      <c r="O581" s="27">
        <f t="shared" si="164"/>
        <v>83.300000000000011</v>
      </c>
      <c r="P581" s="26">
        <f t="shared" si="164"/>
        <v>556.83999999999992</v>
      </c>
      <c r="Q581" s="27">
        <f t="shared" si="164"/>
        <v>79.599999999999994</v>
      </c>
      <c r="R581" s="25">
        <f t="shared" si="164"/>
        <v>86.5</v>
      </c>
      <c r="S581" s="25">
        <f t="shared" si="164"/>
        <v>85.9</v>
      </c>
      <c r="T581" s="25">
        <f t="shared" si="164"/>
        <v>132.19999999999999</v>
      </c>
      <c r="U581" s="25">
        <f t="shared" si="164"/>
        <v>185.9</v>
      </c>
      <c r="V581" s="28">
        <f t="shared" si="164"/>
        <v>188.7</v>
      </c>
      <c r="W581" s="26">
        <f t="shared" si="164"/>
        <v>758.8</v>
      </c>
      <c r="X581" s="26">
        <f t="shared" si="164"/>
        <v>1315.6400000000003</v>
      </c>
      <c r="Y581" s="24">
        <f t="shared" si="164"/>
        <v>111.7</v>
      </c>
      <c r="Z581" s="25">
        <f t="shared" si="164"/>
        <v>99.7</v>
      </c>
      <c r="AA581" s="25">
        <f t="shared" si="164"/>
        <v>21</v>
      </c>
      <c r="AB581" s="25">
        <f t="shared" si="164"/>
        <v>8</v>
      </c>
      <c r="AC581" s="25">
        <f t="shared" si="164"/>
        <v>8</v>
      </c>
      <c r="AD581" s="27">
        <f t="shared" si="164"/>
        <v>0</v>
      </c>
      <c r="AE581" s="26">
        <f t="shared" si="164"/>
        <v>248.4</v>
      </c>
    </row>
    <row r="582" spans="2:31" ht="15" customHeight="1" thickBot="1">
      <c r="B582" s="973" t="s">
        <v>12</v>
      </c>
      <c r="C582" s="974"/>
      <c r="D582" s="974"/>
      <c r="E582" s="974"/>
      <c r="F582" s="974"/>
      <c r="G582" s="974"/>
      <c r="H582" s="974"/>
      <c r="I582" s="974"/>
      <c r="J582" s="29">
        <f t="shared" ref="J582:AE582" si="165">J581/J580</f>
        <v>0.67933152406799013</v>
      </c>
      <c r="K582" s="30">
        <f t="shared" si="165"/>
        <v>0.69219469853775806</v>
      </c>
      <c r="L582" s="30">
        <f t="shared" si="165"/>
        <v>0.71994535519125691</v>
      </c>
      <c r="M582" s="30">
        <f t="shared" si="165"/>
        <v>0.70713391739674603</v>
      </c>
      <c r="N582" s="30">
        <f t="shared" si="165"/>
        <v>0.70676691729323327</v>
      </c>
      <c r="O582" s="35">
        <f t="shared" si="165"/>
        <v>0.70443974630021167</v>
      </c>
      <c r="P582" s="31">
        <f t="shared" si="165"/>
        <v>0.70131865640625191</v>
      </c>
      <c r="Q582" s="32">
        <f>Q581/Q580</f>
        <v>0.69885864793678665</v>
      </c>
      <c r="R582" s="30">
        <f t="shared" si="165"/>
        <v>0.71517155849524583</v>
      </c>
      <c r="S582" s="30">
        <f t="shared" si="165"/>
        <v>0.70717049477237193</v>
      </c>
      <c r="T582" s="30">
        <f t="shared" si="165"/>
        <v>0.7859690844233056</v>
      </c>
      <c r="U582" s="30">
        <f t="shared" si="165"/>
        <v>0.8402259887005652</v>
      </c>
      <c r="V582" s="33">
        <f t="shared" si="165"/>
        <v>0.84016028495102391</v>
      </c>
      <c r="W582" s="31">
        <f t="shared" si="165"/>
        <v>0.78196976411059693</v>
      </c>
      <c r="X582" s="34">
        <f t="shared" si="165"/>
        <v>0.74567548572853637</v>
      </c>
      <c r="Y582" s="29">
        <f t="shared" si="165"/>
        <v>0.77715160370138459</v>
      </c>
      <c r="Z582" s="30">
        <f t="shared" si="165"/>
        <v>0.76060421116875188</v>
      </c>
      <c r="AA582" s="30">
        <f t="shared" si="165"/>
        <v>0.63253012048192769</v>
      </c>
      <c r="AB582" s="30">
        <f t="shared" si="165"/>
        <v>0.83333333333333337</v>
      </c>
      <c r="AC582" s="30">
        <f t="shared" si="165"/>
        <v>0.83333333333333337</v>
      </c>
      <c r="AD582" s="35" t="e">
        <f t="shared" si="165"/>
        <v>#DIV/0!</v>
      </c>
      <c r="AE582" s="31">
        <f t="shared" si="165"/>
        <v>0.7591455028880536</v>
      </c>
    </row>
    <row r="583" spans="2:31" ht="15" customHeight="1">
      <c r="B583" s="495" t="s">
        <v>13</v>
      </c>
      <c r="C583" s="610" t="s">
        <v>14</v>
      </c>
      <c r="D583" s="4"/>
      <c r="E583" s="4"/>
      <c r="F583" s="4"/>
      <c r="G583" s="610" t="s">
        <v>6</v>
      </c>
      <c r="H583" s="7"/>
      <c r="I583" s="204" t="s">
        <v>39</v>
      </c>
      <c r="J583" s="171">
        <v>0.5</v>
      </c>
      <c r="K583" s="531">
        <v>0.5</v>
      </c>
      <c r="L583" s="531">
        <v>0.5</v>
      </c>
      <c r="M583" s="531">
        <v>0.5</v>
      </c>
      <c r="N583" s="531">
        <v>0.5</v>
      </c>
      <c r="O583" s="149">
        <v>0.5</v>
      </c>
      <c r="P583" s="501">
        <f t="shared" ref="P583:P585" si="166">SUBTOTAL(9,J583:O583)</f>
        <v>3</v>
      </c>
      <c r="Q583" s="171">
        <v>0.5</v>
      </c>
      <c r="R583" s="531">
        <v>0.5</v>
      </c>
      <c r="S583" s="531">
        <v>0.5</v>
      </c>
      <c r="T583" s="531">
        <v>0.5</v>
      </c>
      <c r="U583" s="531">
        <v>0.5</v>
      </c>
      <c r="V583" s="149">
        <v>0.5</v>
      </c>
      <c r="W583" s="501">
        <f t="shared" ref="W583:W585" si="167">SUBTOTAL(9,Q583:V583)</f>
        <v>3</v>
      </c>
      <c r="X583" s="502">
        <f t="shared" ref="X583:X585" si="168">SUM(P583,W583)</f>
        <v>6</v>
      </c>
      <c r="Y583" s="171"/>
      <c r="Z583" s="531"/>
      <c r="AA583" s="531"/>
      <c r="AB583" s="531"/>
      <c r="AC583" s="531"/>
      <c r="AD583" s="149"/>
      <c r="AE583" s="501">
        <f t="shared" ref="AE583:AE585" si="169">SUBTOTAL(9,Y583:AD583)</f>
        <v>0</v>
      </c>
    </row>
    <row r="584" spans="2:31" ht="15" customHeight="1">
      <c r="B584" s="495" t="s">
        <v>13</v>
      </c>
      <c r="C584" s="610" t="s">
        <v>14</v>
      </c>
      <c r="D584" s="4"/>
      <c r="E584" s="4"/>
      <c r="F584" s="4"/>
      <c r="G584" s="610" t="s">
        <v>7</v>
      </c>
      <c r="H584" s="7"/>
      <c r="I584" s="611" t="s">
        <v>31</v>
      </c>
      <c r="J584" s="171">
        <v>0.4</v>
      </c>
      <c r="K584" s="531">
        <v>0.4</v>
      </c>
      <c r="L584" s="531">
        <v>0.4</v>
      </c>
      <c r="M584" s="531">
        <v>0.4</v>
      </c>
      <c r="N584" s="531">
        <v>0.4</v>
      </c>
      <c r="O584" s="149">
        <v>0.4</v>
      </c>
      <c r="P584" s="501">
        <f t="shared" si="166"/>
        <v>2.4</v>
      </c>
      <c r="Q584" s="171">
        <v>0.4</v>
      </c>
      <c r="R584" s="531">
        <v>0.4</v>
      </c>
      <c r="S584" s="531">
        <v>0.4</v>
      </c>
      <c r="T584" s="531">
        <v>0.4</v>
      </c>
      <c r="U584" s="531">
        <v>0.4</v>
      </c>
      <c r="V584" s="149">
        <v>0.4</v>
      </c>
      <c r="W584" s="501">
        <f t="shared" si="167"/>
        <v>2.4</v>
      </c>
      <c r="X584" s="502">
        <f t="shared" si="168"/>
        <v>4.8</v>
      </c>
      <c r="Y584" s="171"/>
      <c r="Z584" s="531"/>
      <c r="AA584" s="531"/>
      <c r="AB584" s="531"/>
      <c r="AC584" s="531"/>
      <c r="AD584" s="149"/>
      <c r="AE584" s="501">
        <f t="shared" si="169"/>
        <v>0</v>
      </c>
    </row>
    <row r="585" spans="2:31" ht="15" customHeight="1">
      <c r="B585" s="495" t="s">
        <v>13</v>
      </c>
      <c r="C585" s="610" t="s">
        <v>14</v>
      </c>
      <c r="D585" s="4"/>
      <c r="E585" s="4"/>
      <c r="F585" s="4"/>
      <c r="G585" s="610" t="s">
        <v>7</v>
      </c>
      <c r="H585" s="7"/>
      <c r="I585" s="611" t="s">
        <v>35</v>
      </c>
      <c r="J585" s="171">
        <v>0.4</v>
      </c>
      <c r="K585" s="531">
        <v>0.4</v>
      </c>
      <c r="L585" s="531">
        <v>0.4</v>
      </c>
      <c r="M585" s="531">
        <v>0.4</v>
      </c>
      <c r="N585" s="531">
        <v>0.4</v>
      </c>
      <c r="O585" s="149">
        <v>0.4</v>
      </c>
      <c r="P585" s="501">
        <f t="shared" si="166"/>
        <v>2.4</v>
      </c>
      <c r="Q585" s="171">
        <v>0.4</v>
      </c>
      <c r="R585" s="531">
        <v>0.4</v>
      </c>
      <c r="S585" s="531">
        <v>0.35</v>
      </c>
      <c r="T585" s="531">
        <v>0.4</v>
      </c>
      <c r="U585" s="531">
        <v>0.4</v>
      </c>
      <c r="V585" s="149">
        <v>0.4</v>
      </c>
      <c r="W585" s="501">
        <f t="shared" si="167"/>
        <v>2.3499999999999996</v>
      </c>
      <c r="X585" s="502">
        <f t="shared" si="168"/>
        <v>4.75</v>
      </c>
      <c r="Y585" s="171"/>
      <c r="Z585" s="531"/>
      <c r="AA585" s="531"/>
      <c r="AB585" s="531"/>
      <c r="AC585" s="531"/>
      <c r="AD585" s="149"/>
      <c r="AE585" s="501">
        <f t="shared" si="169"/>
        <v>0</v>
      </c>
    </row>
    <row r="586" spans="2:31" ht="15" customHeight="1">
      <c r="B586" s="495" t="s">
        <v>13</v>
      </c>
      <c r="C586" s="610" t="s">
        <v>14</v>
      </c>
      <c r="D586" s="4"/>
      <c r="E586" s="4"/>
      <c r="F586" s="4"/>
      <c r="G586" s="610" t="s">
        <v>7</v>
      </c>
      <c r="H586" s="7"/>
      <c r="I586" s="611" t="s">
        <v>444</v>
      </c>
      <c r="J586" s="171">
        <v>0.4</v>
      </c>
      <c r="K586" s="531">
        <v>0.4</v>
      </c>
      <c r="L586" s="531">
        <v>0.4</v>
      </c>
      <c r="M586" s="531">
        <v>0.4</v>
      </c>
      <c r="N586" s="531">
        <v>0.4</v>
      </c>
      <c r="O586" s="149">
        <v>0.4</v>
      </c>
      <c r="P586" s="501">
        <f>SUBTOTAL(9,J586:O586)</f>
        <v>2.4</v>
      </c>
      <c r="Q586" s="171">
        <v>0.4</v>
      </c>
      <c r="R586" s="171">
        <v>0.4</v>
      </c>
      <c r="S586" s="171">
        <v>0.4</v>
      </c>
      <c r="T586" s="171">
        <v>0.4</v>
      </c>
      <c r="U586" s="171">
        <v>0.4</v>
      </c>
      <c r="V586" s="171">
        <v>0.4</v>
      </c>
      <c r="W586" s="501">
        <f>SUBTOTAL(9,Q586:V586)</f>
        <v>2.4</v>
      </c>
      <c r="X586" s="502">
        <f>SUM(P586,W586)</f>
        <v>4.8</v>
      </c>
      <c r="Y586" s="171"/>
      <c r="Z586" s="531"/>
      <c r="AA586" s="531"/>
      <c r="AB586" s="531"/>
      <c r="AC586" s="531"/>
      <c r="AD586" s="149"/>
      <c r="AE586" s="501">
        <f>SUBTOTAL(9,Y586:AD586)</f>
        <v>0</v>
      </c>
    </row>
    <row r="587" spans="2:31" ht="15" customHeight="1">
      <c r="B587" s="495" t="s">
        <v>13</v>
      </c>
      <c r="C587" s="610" t="s">
        <v>14</v>
      </c>
      <c r="D587" s="4"/>
      <c r="E587" s="4"/>
      <c r="F587" s="4"/>
      <c r="G587" s="610" t="s">
        <v>7</v>
      </c>
      <c r="H587" s="7"/>
      <c r="I587" s="611" t="s">
        <v>178</v>
      </c>
      <c r="J587" s="171">
        <v>0.3</v>
      </c>
      <c r="K587" s="531">
        <v>0.3</v>
      </c>
      <c r="L587" s="531">
        <v>0.3</v>
      </c>
      <c r="M587" s="531">
        <v>0.3</v>
      </c>
      <c r="N587" s="531">
        <v>0.3</v>
      </c>
      <c r="O587" s="149">
        <v>0.3</v>
      </c>
      <c r="P587" s="501">
        <f t="shared" ref="P587:P619" si="170">SUBTOTAL(9,J587:O587)</f>
        <v>1.8</v>
      </c>
      <c r="Q587" s="171">
        <v>0.3</v>
      </c>
      <c r="R587" s="171">
        <v>0.3</v>
      </c>
      <c r="S587" s="171">
        <v>0.3</v>
      </c>
      <c r="T587" s="171">
        <v>0.3</v>
      </c>
      <c r="U587" s="171">
        <v>0.3</v>
      </c>
      <c r="V587" s="171">
        <v>0.3</v>
      </c>
      <c r="W587" s="501">
        <f t="shared" ref="W587:W619" si="171">SUBTOTAL(9,Q587:V587)</f>
        <v>1.8</v>
      </c>
      <c r="X587" s="502">
        <f t="shared" ref="X587:X619" si="172">SUM(P587,W587)</f>
        <v>3.6</v>
      </c>
      <c r="Y587" s="171"/>
      <c r="Z587" s="531"/>
      <c r="AA587" s="531"/>
      <c r="AB587" s="531"/>
      <c r="AC587" s="531"/>
      <c r="AD587" s="149"/>
      <c r="AE587" s="501">
        <f t="shared" ref="AE587:AE619" si="173">SUBTOTAL(9,Y587:AD587)</f>
        <v>0</v>
      </c>
    </row>
    <row r="588" spans="2:31" ht="15" customHeight="1">
      <c r="B588" s="495" t="s">
        <v>13</v>
      </c>
      <c r="C588" s="610" t="s">
        <v>14</v>
      </c>
      <c r="D588" s="4"/>
      <c r="E588" s="4"/>
      <c r="F588" s="4"/>
      <c r="G588" s="610" t="s">
        <v>7</v>
      </c>
      <c r="H588" s="7"/>
      <c r="I588" s="611" t="s">
        <v>27</v>
      </c>
      <c r="J588" s="171">
        <v>0.2</v>
      </c>
      <c r="K588" s="531">
        <v>0.2</v>
      </c>
      <c r="L588" s="531">
        <v>0.2</v>
      </c>
      <c r="M588" s="531">
        <v>0.2</v>
      </c>
      <c r="N588" s="531">
        <v>0.2</v>
      </c>
      <c r="O588" s="149">
        <v>0.2</v>
      </c>
      <c r="P588" s="501">
        <f t="shared" si="170"/>
        <v>1.2</v>
      </c>
      <c r="Q588" s="171">
        <v>0.2</v>
      </c>
      <c r="R588" s="171">
        <v>0.2</v>
      </c>
      <c r="S588" s="171">
        <v>0.2</v>
      </c>
      <c r="T588" s="171">
        <v>0.2</v>
      </c>
      <c r="U588" s="171">
        <v>0.2</v>
      </c>
      <c r="V588" s="171">
        <v>0.2</v>
      </c>
      <c r="W588" s="501">
        <f t="shared" si="171"/>
        <v>1.2</v>
      </c>
      <c r="X588" s="502">
        <f t="shared" si="172"/>
        <v>2.4</v>
      </c>
      <c r="Y588" s="171"/>
      <c r="Z588" s="531"/>
      <c r="AA588" s="531"/>
      <c r="AB588" s="531"/>
      <c r="AC588" s="531"/>
      <c r="AD588" s="149"/>
      <c r="AE588" s="501">
        <f t="shared" si="173"/>
        <v>0</v>
      </c>
    </row>
    <row r="589" spans="2:31" ht="15" customHeight="1">
      <c r="B589" s="495" t="s">
        <v>13</v>
      </c>
      <c r="C589" s="610" t="s">
        <v>14</v>
      </c>
      <c r="D589" s="4"/>
      <c r="E589" s="4"/>
      <c r="F589" s="4"/>
      <c r="G589" s="610" t="s">
        <v>7</v>
      </c>
      <c r="H589" s="7"/>
      <c r="I589" s="611" t="s">
        <v>36</v>
      </c>
      <c r="J589" s="171">
        <v>0.2</v>
      </c>
      <c r="K589" s="531">
        <v>0.2</v>
      </c>
      <c r="L589" s="531">
        <v>0.2</v>
      </c>
      <c r="M589" s="531">
        <v>0.2</v>
      </c>
      <c r="N589" s="531">
        <v>0.2</v>
      </c>
      <c r="O589" s="149">
        <v>0.2</v>
      </c>
      <c r="P589" s="501">
        <f t="shared" si="170"/>
        <v>1.2</v>
      </c>
      <c r="Q589" s="171">
        <v>0.2</v>
      </c>
      <c r="R589" s="531">
        <v>0.2</v>
      </c>
      <c r="S589" s="531">
        <v>0.2</v>
      </c>
      <c r="T589" s="531">
        <v>0.2</v>
      </c>
      <c r="U589" s="531">
        <v>0.2</v>
      </c>
      <c r="V589" s="149">
        <v>0.2</v>
      </c>
      <c r="W589" s="501">
        <f t="shared" si="171"/>
        <v>1.2</v>
      </c>
      <c r="X589" s="502">
        <f t="shared" si="172"/>
        <v>2.4</v>
      </c>
      <c r="Y589" s="171"/>
      <c r="Z589" s="531"/>
      <c r="AA589" s="531"/>
      <c r="AB589" s="531"/>
      <c r="AC589" s="531"/>
      <c r="AD589" s="149"/>
      <c r="AE589" s="501">
        <f t="shared" si="173"/>
        <v>0</v>
      </c>
    </row>
    <row r="590" spans="2:31" ht="15" customHeight="1">
      <c r="B590" s="495" t="s">
        <v>13</v>
      </c>
      <c r="C590" s="610" t="s">
        <v>177</v>
      </c>
      <c r="D590" s="4"/>
      <c r="E590" s="4"/>
      <c r="F590" s="4"/>
      <c r="G590" s="610" t="s">
        <v>7</v>
      </c>
      <c r="H590" s="7"/>
      <c r="I590" s="524" t="s">
        <v>176</v>
      </c>
      <c r="J590" s="171"/>
      <c r="K590" s="531"/>
      <c r="L590" s="531"/>
      <c r="M590" s="531"/>
      <c r="N590" s="531"/>
      <c r="O590" s="149"/>
      <c r="P590" s="501">
        <f t="shared" si="170"/>
        <v>0</v>
      </c>
      <c r="Q590" s="171"/>
      <c r="R590" s="171"/>
      <c r="S590" s="171"/>
      <c r="T590" s="171"/>
      <c r="U590" s="171"/>
      <c r="V590" s="171"/>
      <c r="W590" s="501">
        <f t="shared" si="171"/>
        <v>0</v>
      </c>
      <c r="X590" s="502">
        <f t="shared" si="172"/>
        <v>0</v>
      </c>
      <c r="Y590" s="171"/>
      <c r="Z590" s="531"/>
      <c r="AA590" s="531"/>
      <c r="AB590" s="531"/>
      <c r="AC590" s="531"/>
      <c r="AD590" s="149"/>
      <c r="AE590" s="501">
        <f t="shared" si="173"/>
        <v>0</v>
      </c>
    </row>
    <row r="591" spans="2:31" ht="15" customHeight="1">
      <c r="B591" s="495" t="s">
        <v>13</v>
      </c>
      <c r="C591" s="610" t="s">
        <v>25</v>
      </c>
      <c r="D591" s="4"/>
      <c r="E591" s="4"/>
      <c r="F591" s="4"/>
      <c r="G591" s="610" t="s">
        <v>7</v>
      </c>
      <c r="H591" s="7"/>
      <c r="I591" s="611" t="s">
        <v>457</v>
      </c>
      <c r="J591" s="171"/>
      <c r="K591" s="531"/>
      <c r="L591" s="531"/>
      <c r="M591" s="531"/>
      <c r="N591" s="531"/>
      <c r="O591" s="149"/>
      <c r="P591" s="501">
        <f t="shared" si="170"/>
        <v>0</v>
      </c>
      <c r="Q591" s="171"/>
      <c r="R591" s="171">
        <v>0.05</v>
      </c>
      <c r="S591" s="171"/>
      <c r="T591" s="171"/>
      <c r="U591" s="171"/>
      <c r="V591" s="171"/>
      <c r="W591" s="501">
        <f t="shared" si="171"/>
        <v>0.05</v>
      </c>
      <c r="X591" s="502">
        <f t="shared" si="172"/>
        <v>0.05</v>
      </c>
      <c r="Y591" s="171"/>
      <c r="Z591" s="531"/>
      <c r="AA591" s="531"/>
      <c r="AB591" s="531"/>
      <c r="AC591" s="531"/>
      <c r="AD591" s="149"/>
      <c r="AE591" s="501">
        <f t="shared" si="173"/>
        <v>0</v>
      </c>
    </row>
    <row r="592" spans="2:31" ht="15" customHeight="1">
      <c r="B592" s="495" t="s">
        <v>13</v>
      </c>
      <c r="C592" s="610" t="s">
        <v>25</v>
      </c>
      <c r="D592" s="4"/>
      <c r="E592" s="4"/>
      <c r="F592" s="4"/>
      <c r="G592" s="610" t="s">
        <v>7</v>
      </c>
      <c r="H592" s="7"/>
      <c r="I592" s="611" t="s">
        <v>458</v>
      </c>
      <c r="J592" s="171"/>
      <c r="K592" s="531"/>
      <c r="L592" s="531"/>
      <c r="M592" s="531"/>
      <c r="N592" s="531"/>
      <c r="O592" s="149"/>
      <c r="P592" s="501">
        <f t="shared" si="170"/>
        <v>0</v>
      </c>
      <c r="Q592" s="171"/>
      <c r="R592" s="171"/>
      <c r="S592" s="171"/>
      <c r="T592" s="171"/>
      <c r="U592" s="171">
        <v>0.1</v>
      </c>
      <c r="V592" s="171"/>
      <c r="W592" s="501">
        <f t="shared" si="171"/>
        <v>0.1</v>
      </c>
      <c r="X592" s="502">
        <f t="shared" si="172"/>
        <v>0.1</v>
      </c>
      <c r="Y592" s="171"/>
      <c r="Z592" s="531"/>
      <c r="AA592" s="531"/>
      <c r="AB592" s="531"/>
      <c r="AC592" s="531"/>
      <c r="AD592" s="149"/>
      <c r="AE592" s="501">
        <f t="shared" si="173"/>
        <v>0</v>
      </c>
    </row>
    <row r="593" spans="2:31" ht="15" customHeight="1">
      <c r="B593" s="495" t="s">
        <v>13</v>
      </c>
      <c r="C593" s="610" t="s">
        <v>25</v>
      </c>
      <c r="D593" s="4"/>
      <c r="E593" s="4"/>
      <c r="F593" s="4"/>
      <c r="G593" s="610" t="s">
        <v>7</v>
      </c>
      <c r="H593" s="7"/>
      <c r="I593" s="611" t="s">
        <v>459</v>
      </c>
      <c r="J593" s="171"/>
      <c r="K593" s="531"/>
      <c r="L593" s="531"/>
      <c r="M593" s="531"/>
      <c r="N593" s="531"/>
      <c r="O593" s="149"/>
      <c r="P593" s="501">
        <f t="shared" si="170"/>
        <v>0</v>
      </c>
      <c r="Q593" s="171"/>
      <c r="R593" s="171"/>
      <c r="S593" s="171"/>
      <c r="T593" s="171"/>
      <c r="U593" s="171">
        <v>0.15</v>
      </c>
      <c r="V593" s="171"/>
      <c r="W593" s="501">
        <f t="shared" si="171"/>
        <v>0.15</v>
      </c>
      <c r="X593" s="502">
        <f t="shared" si="172"/>
        <v>0.15</v>
      </c>
      <c r="Y593" s="171"/>
      <c r="Z593" s="531"/>
      <c r="AA593" s="531"/>
      <c r="AB593" s="531"/>
      <c r="AC593" s="531"/>
      <c r="AD593" s="149"/>
      <c r="AE593" s="501">
        <f t="shared" si="173"/>
        <v>0</v>
      </c>
    </row>
    <row r="594" spans="2:31" ht="15" customHeight="1">
      <c r="B594" s="495" t="s">
        <v>13</v>
      </c>
      <c r="C594" s="610" t="s">
        <v>25</v>
      </c>
      <c r="D594" s="4"/>
      <c r="E594" s="4"/>
      <c r="F594" s="4"/>
      <c r="G594" s="610" t="s">
        <v>7</v>
      </c>
      <c r="H594" s="7"/>
      <c r="I594" s="611" t="s">
        <v>460</v>
      </c>
      <c r="J594" s="171"/>
      <c r="K594" s="531"/>
      <c r="L594" s="531"/>
      <c r="M594" s="531"/>
      <c r="N594" s="531"/>
      <c r="O594" s="149"/>
      <c r="P594" s="501">
        <f t="shared" si="170"/>
        <v>0</v>
      </c>
      <c r="Q594" s="171"/>
      <c r="R594" s="171">
        <v>0.05</v>
      </c>
      <c r="S594" s="171"/>
      <c r="T594" s="171"/>
      <c r="U594" s="171"/>
      <c r="V594" s="171"/>
      <c r="W594" s="501">
        <f t="shared" si="171"/>
        <v>0.05</v>
      </c>
      <c r="X594" s="502">
        <f t="shared" si="172"/>
        <v>0.05</v>
      </c>
      <c r="Y594" s="171"/>
      <c r="Z594" s="531"/>
      <c r="AA594" s="531"/>
      <c r="AB594" s="531"/>
      <c r="AC594" s="531"/>
      <c r="AD594" s="149"/>
      <c r="AE594" s="501">
        <f t="shared" si="173"/>
        <v>0</v>
      </c>
    </row>
    <row r="595" spans="2:31" ht="15" customHeight="1">
      <c r="B595" s="495" t="s">
        <v>13</v>
      </c>
      <c r="C595" s="610" t="s">
        <v>25</v>
      </c>
      <c r="D595" s="4"/>
      <c r="E595" s="4"/>
      <c r="F595" s="4"/>
      <c r="G595" s="610" t="s">
        <v>7</v>
      </c>
      <c r="H595" s="7"/>
      <c r="I595" s="611" t="s">
        <v>461</v>
      </c>
      <c r="J595" s="171"/>
      <c r="K595" s="531"/>
      <c r="L595" s="531"/>
      <c r="M595" s="531"/>
      <c r="N595" s="531"/>
      <c r="O595" s="149"/>
      <c r="P595" s="501">
        <f t="shared" si="170"/>
        <v>0</v>
      </c>
      <c r="Q595" s="171">
        <v>0.1</v>
      </c>
      <c r="R595" s="171"/>
      <c r="S595" s="171"/>
      <c r="T595" s="171"/>
      <c r="U595" s="171"/>
      <c r="V595" s="171"/>
      <c r="W595" s="501">
        <f t="shared" si="171"/>
        <v>0.1</v>
      </c>
      <c r="X595" s="502">
        <f t="shared" si="172"/>
        <v>0.1</v>
      </c>
      <c r="Y595" s="171"/>
      <c r="Z595" s="531"/>
      <c r="AA595" s="531"/>
      <c r="AB595" s="531"/>
      <c r="AC595" s="531"/>
      <c r="AD595" s="149"/>
      <c r="AE595" s="501">
        <f t="shared" si="173"/>
        <v>0</v>
      </c>
    </row>
    <row r="596" spans="2:31" ht="15" customHeight="1">
      <c r="B596" s="495" t="s">
        <v>13</v>
      </c>
      <c r="C596" s="610" t="s">
        <v>25</v>
      </c>
      <c r="D596" s="4"/>
      <c r="E596" s="4"/>
      <c r="F596" s="4"/>
      <c r="G596" s="610" t="s">
        <v>7</v>
      </c>
      <c r="H596" s="7"/>
      <c r="I596" s="611" t="s">
        <v>462</v>
      </c>
      <c r="J596" s="171"/>
      <c r="K596" s="531"/>
      <c r="L596" s="531"/>
      <c r="M596" s="531"/>
      <c r="N596" s="531"/>
      <c r="O596" s="149"/>
      <c r="P596" s="501">
        <f t="shared" si="170"/>
        <v>0</v>
      </c>
      <c r="Q596" s="171">
        <v>0.1</v>
      </c>
      <c r="R596" s="171"/>
      <c r="S596" s="171"/>
      <c r="T596" s="171"/>
      <c r="U596" s="171"/>
      <c r="V596" s="171"/>
      <c r="W596" s="501">
        <f t="shared" si="171"/>
        <v>0.1</v>
      </c>
      <c r="X596" s="502">
        <f t="shared" si="172"/>
        <v>0.1</v>
      </c>
      <c r="Y596" s="171"/>
      <c r="Z596" s="531"/>
      <c r="AA596" s="531"/>
      <c r="AB596" s="531"/>
      <c r="AC596" s="531"/>
      <c r="AD596" s="149"/>
      <c r="AE596" s="501">
        <f t="shared" si="173"/>
        <v>0</v>
      </c>
    </row>
    <row r="597" spans="2:31" ht="15" customHeight="1">
      <c r="B597" s="495" t="s">
        <v>13</v>
      </c>
      <c r="C597" s="610" t="s">
        <v>25</v>
      </c>
      <c r="D597" s="4"/>
      <c r="E597" s="4"/>
      <c r="F597" s="4"/>
      <c r="G597" s="610" t="s">
        <v>7</v>
      </c>
      <c r="H597" s="7"/>
      <c r="I597" s="611" t="s">
        <v>463</v>
      </c>
      <c r="J597" s="171"/>
      <c r="K597" s="531"/>
      <c r="L597" s="531"/>
      <c r="M597" s="531"/>
      <c r="N597" s="531"/>
      <c r="O597" s="149"/>
      <c r="P597" s="501">
        <f t="shared" si="170"/>
        <v>0</v>
      </c>
      <c r="Q597" s="171"/>
      <c r="R597" s="171">
        <v>0.1</v>
      </c>
      <c r="S597" s="171"/>
      <c r="T597" s="171"/>
      <c r="U597" s="171"/>
      <c r="V597" s="171"/>
      <c r="W597" s="501">
        <f t="shared" si="171"/>
        <v>0.1</v>
      </c>
      <c r="X597" s="502">
        <f t="shared" si="172"/>
        <v>0.1</v>
      </c>
      <c r="Y597" s="171"/>
      <c r="Z597" s="531"/>
      <c r="AA597" s="531"/>
      <c r="AB597" s="531"/>
      <c r="AC597" s="531"/>
      <c r="AD597" s="149"/>
      <c r="AE597" s="501">
        <f t="shared" si="173"/>
        <v>0</v>
      </c>
    </row>
    <row r="598" spans="2:31" ht="15" customHeight="1">
      <c r="B598" s="495" t="s">
        <v>13</v>
      </c>
      <c r="C598" s="610" t="s">
        <v>25</v>
      </c>
      <c r="D598" s="4"/>
      <c r="E598" s="4"/>
      <c r="F598" s="4"/>
      <c r="G598" s="610" t="s">
        <v>7</v>
      </c>
      <c r="H598" s="7"/>
      <c r="I598" s="611" t="s">
        <v>464</v>
      </c>
      <c r="J598" s="171"/>
      <c r="K598" s="531"/>
      <c r="L598" s="531"/>
      <c r="M598" s="531"/>
      <c r="N598" s="531"/>
      <c r="O598" s="149">
        <v>0.1</v>
      </c>
      <c r="P598" s="501">
        <f t="shared" si="170"/>
        <v>0.1</v>
      </c>
      <c r="Q598" s="171"/>
      <c r="R598" s="171"/>
      <c r="S598" s="171"/>
      <c r="T598" s="171"/>
      <c r="U598" s="171"/>
      <c r="V598" s="171"/>
      <c r="W598" s="501">
        <f t="shared" si="171"/>
        <v>0</v>
      </c>
      <c r="X598" s="502">
        <f t="shared" si="172"/>
        <v>0.1</v>
      </c>
      <c r="Y598" s="171"/>
      <c r="Z598" s="531"/>
      <c r="AA598" s="531"/>
      <c r="AB598" s="531"/>
      <c r="AC598" s="531"/>
      <c r="AD598" s="149"/>
      <c r="AE598" s="501">
        <f t="shared" si="173"/>
        <v>0</v>
      </c>
    </row>
    <row r="599" spans="2:31" ht="15" customHeight="1">
      <c r="B599" s="495" t="s">
        <v>13</v>
      </c>
      <c r="C599" s="610" t="s">
        <v>25</v>
      </c>
      <c r="D599" s="4"/>
      <c r="E599" s="4"/>
      <c r="F599" s="4"/>
      <c r="G599" s="610" t="s">
        <v>7</v>
      </c>
      <c r="H599" s="7"/>
      <c r="I599" s="611" t="s">
        <v>465</v>
      </c>
      <c r="J599" s="171"/>
      <c r="K599" s="531"/>
      <c r="L599" s="531"/>
      <c r="M599" s="531"/>
      <c r="N599" s="531"/>
      <c r="O599" s="149">
        <v>0.1</v>
      </c>
      <c r="P599" s="501">
        <f t="shared" si="170"/>
        <v>0.1</v>
      </c>
      <c r="Q599" s="171"/>
      <c r="R599" s="171"/>
      <c r="S599" s="171">
        <v>0.15</v>
      </c>
      <c r="T599" s="171"/>
      <c r="U599" s="171"/>
      <c r="V599" s="171"/>
      <c r="W599" s="501">
        <f t="shared" si="171"/>
        <v>0.15</v>
      </c>
      <c r="X599" s="502">
        <f t="shared" si="172"/>
        <v>0.25</v>
      </c>
      <c r="Y599" s="171"/>
      <c r="Z599" s="531"/>
      <c r="AA599" s="531"/>
      <c r="AB599" s="531"/>
      <c r="AC599" s="531"/>
      <c r="AD599" s="149"/>
      <c r="AE599" s="501">
        <f t="shared" si="173"/>
        <v>0</v>
      </c>
    </row>
    <row r="600" spans="2:31" ht="15" customHeight="1">
      <c r="B600" s="495" t="s">
        <v>13</v>
      </c>
      <c r="C600" s="610" t="s">
        <v>25</v>
      </c>
      <c r="D600" s="4"/>
      <c r="E600" s="4"/>
      <c r="F600" s="4"/>
      <c r="G600" s="610" t="s">
        <v>7</v>
      </c>
      <c r="H600" s="7"/>
      <c r="I600" s="611" t="s">
        <v>466</v>
      </c>
      <c r="J600" s="171"/>
      <c r="K600" s="531"/>
      <c r="L600" s="531"/>
      <c r="M600" s="531"/>
      <c r="N600" s="531">
        <v>1</v>
      </c>
      <c r="O600" s="149">
        <v>0.15</v>
      </c>
      <c r="P600" s="501">
        <f t="shared" si="170"/>
        <v>1.1499999999999999</v>
      </c>
      <c r="Q600" s="171"/>
      <c r="R600" s="171">
        <v>0.05</v>
      </c>
      <c r="S600" s="171"/>
      <c r="T600" s="171"/>
      <c r="U600" s="171"/>
      <c r="V600" s="171"/>
      <c r="W600" s="501">
        <f t="shared" si="171"/>
        <v>0.05</v>
      </c>
      <c r="X600" s="502">
        <f t="shared" si="172"/>
        <v>1.2</v>
      </c>
      <c r="Y600" s="171"/>
      <c r="Z600" s="531"/>
      <c r="AA600" s="531"/>
      <c r="AB600" s="531"/>
      <c r="AC600" s="531"/>
      <c r="AD600" s="149"/>
      <c r="AE600" s="501">
        <f t="shared" si="173"/>
        <v>0</v>
      </c>
    </row>
    <row r="601" spans="2:31" ht="15" customHeight="1">
      <c r="B601" s="495" t="s">
        <v>13</v>
      </c>
      <c r="C601" s="610" t="s">
        <v>25</v>
      </c>
      <c r="D601" s="4"/>
      <c r="E601" s="4"/>
      <c r="F601" s="4"/>
      <c r="G601" s="610" t="s">
        <v>7</v>
      </c>
      <c r="H601" s="7"/>
      <c r="I601" s="611" t="s">
        <v>467</v>
      </c>
      <c r="J601" s="171"/>
      <c r="K601" s="531"/>
      <c r="L601" s="531"/>
      <c r="M601" s="531"/>
      <c r="N601" s="531"/>
      <c r="O601" s="149"/>
      <c r="P601" s="501">
        <f t="shared" si="170"/>
        <v>0</v>
      </c>
      <c r="Q601" s="171"/>
      <c r="R601" s="171"/>
      <c r="S601" s="171"/>
      <c r="T601" s="171"/>
      <c r="U601" s="171">
        <v>0.1</v>
      </c>
      <c r="V601" s="171"/>
      <c r="W601" s="501">
        <f t="shared" si="171"/>
        <v>0.1</v>
      </c>
      <c r="X601" s="502">
        <f t="shared" si="172"/>
        <v>0.1</v>
      </c>
      <c r="Y601" s="171"/>
      <c r="Z601" s="531"/>
      <c r="AA601" s="531"/>
      <c r="AB601" s="531"/>
      <c r="AC601" s="531"/>
      <c r="AD601" s="149"/>
      <c r="AE601" s="501">
        <f t="shared" si="173"/>
        <v>0</v>
      </c>
    </row>
    <row r="602" spans="2:31" ht="15" customHeight="1">
      <c r="B602" s="495" t="s">
        <v>13</v>
      </c>
      <c r="C602" s="610" t="s">
        <v>25</v>
      </c>
      <c r="D602" s="4"/>
      <c r="E602" s="4"/>
      <c r="F602" s="4"/>
      <c r="G602" s="610" t="s">
        <v>7</v>
      </c>
      <c r="H602" s="7"/>
      <c r="I602" s="611" t="s">
        <v>365</v>
      </c>
      <c r="J602" s="171"/>
      <c r="K602" s="531"/>
      <c r="L602" s="531"/>
      <c r="M602" s="531"/>
      <c r="N602" s="531"/>
      <c r="O602" s="149"/>
      <c r="P602" s="501">
        <f t="shared" si="170"/>
        <v>0</v>
      </c>
      <c r="Q602" s="171"/>
      <c r="R602" s="171"/>
      <c r="S602" s="171"/>
      <c r="T602" s="171"/>
      <c r="U602" s="171">
        <v>0.1</v>
      </c>
      <c r="V602" s="171"/>
      <c r="W602" s="501">
        <f t="shared" si="171"/>
        <v>0.1</v>
      </c>
      <c r="X602" s="502">
        <f t="shared" si="172"/>
        <v>0.1</v>
      </c>
      <c r="Y602" s="171"/>
      <c r="Z602" s="531"/>
      <c r="AA602" s="531"/>
      <c r="AB602" s="531"/>
      <c r="AC602" s="531"/>
      <c r="AD602" s="149"/>
      <c r="AE602" s="501">
        <f t="shared" si="173"/>
        <v>0</v>
      </c>
    </row>
    <row r="603" spans="2:31" ht="15" customHeight="1">
      <c r="B603" s="495" t="s">
        <v>13</v>
      </c>
      <c r="C603" s="610" t="s">
        <v>25</v>
      </c>
      <c r="D603" s="4"/>
      <c r="E603" s="4"/>
      <c r="F603" s="4"/>
      <c r="G603" s="610" t="s">
        <v>7</v>
      </c>
      <c r="H603" s="7"/>
      <c r="I603" s="611" t="s">
        <v>468</v>
      </c>
      <c r="J603" s="171"/>
      <c r="K603" s="531"/>
      <c r="L603" s="531"/>
      <c r="M603" s="531"/>
      <c r="N603" s="531"/>
      <c r="O603" s="149"/>
      <c r="P603" s="501">
        <f t="shared" si="170"/>
        <v>0</v>
      </c>
      <c r="Q603" s="171"/>
      <c r="R603" s="171"/>
      <c r="S603" s="171"/>
      <c r="T603" s="171"/>
      <c r="U603" s="171"/>
      <c r="V603" s="171">
        <v>0.1</v>
      </c>
      <c r="W603" s="501">
        <f t="shared" si="171"/>
        <v>0.1</v>
      </c>
      <c r="X603" s="502">
        <f t="shared" si="172"/>
        <v>0.1</v>
      </c>
      <c r="Y603" s="171"/>
      <c r="Z603" s="531"/>
      <c r="AA603" s="531"/>
      <c r="AB603" s="531"/>
      <c r="AC603" s="531"/>
      <c r="AD603" s="149"/>
      <c r="AE603" s="501">
        <f t="shared" si="173"/>
        <v>0</v>
      </c>
    </row>
    <row r="604" spans="2:31" ht="15" customHeight="1">
      <c r="B604" s="495" t="s">
        <v>13</v>
      </c>
      <c r="C604" s="610" t="s">
        <v>25</v>
      </c>
      <c r="D604" s="4"/>
      <c r="E604" s="4"/>
      <c r="F604" s="4"/>
      <c r="G604" s="610" t="s">
        <v>7</v>
      </c>
      <c r="H604" s="7"/>
      <c r="I604" s="611" t="s">
        <v>469</v>
      </c>
      <c r="J604" s="171"/>
      <c r="K604" s="531"/>
      <c r="L604" s="531"/>
      <c r="M604" s="531"/>
      <c r="N604" s="531"/>
      <c r="O604" s="149"/>
      <c r="P604" s="501">
        <f t="shared" si="170"/>
        <v>0</v>
      </c>
      <c r="Q604" s="171"/>
      <c r="R604" s="171">
        <v>0.1</v>
      </c>
      <c r="S604" s="171"/>
      <c r="T604" s="171"/>
      <c r="U604" s="171"/>
      <c r="V604" s="171"/>
      <c r="W604" s="501">
        <f t="shared" si="171"/>
        <v>0.1</v>
      </c>
      <c r="X604" s="502">
        <f t="shared" si="172"/>
        <v>0.1</v>
      </c>
      <c r="Y604" s="171"/>
      <c r="Z604" s="531"/>
      <c r="AA604" s="531"/>
      <c r="AB604" s="531"/>
      <c r="AC604" s="531"/>
      <c r="AD604" s="149"/>
      <c r="AE604" s="501">
        <f t="shared" si="173"/>
        <v>0</v>
      </c>
    </row>
    <row r="605" spans="2:31" ht="15" customHeight="1">
      <c r="B605" s="495" t="s">
        <v>13</v>
      </c>
      <c r="C605" s="610" t="s">
        <v>25</v>
      </c>
      <c r="D605" s="4"/>
      <c r="E605" s="4"/>
      <c r="F605" s="4"/>
      <c r="G605" s="610" t="s">
        <v>7</v>
      </c>
      <c r="H605" s="7"/>
      <c r="I605" s="611" t="s">
        <v>470</v>
      </c>
      <c r="J605" s="171"/>
      <c r="K605" s="531"/>
      <c r="L605" s="531"/>
      <c r="M605" s="531"/>
      <c r="N605" s="531"/>
      <c r="O605" s="149"/>
      <c r="P605" s="501">
        <f t="shared" si="170"/>
        <v>0</v>
      </c>
      <c r="Q605" s="171">
        <v>0.1</v>
      </c>
      <c r="R605" s="171"/>
      <c r="S605" s="171"/>
      <c r="T605" s="171"/>
      <c r="U605" s="171"/>
      <c r="V605" s="171"/>
      <c r="W605" s="501">
        <f t="shared" si="171"/>
        <v>0.1</v>
      </c>
      <c r="X605" s="502">
        <f t="shared" si="172"/>
        <v>0.1</v>
      </c>
      <c r="Y605" s="171"/>
      <c r="Z605" s="531"/>
      <c r="AA605" s="531"/>
      <c r="AB605" s="531"/>
      <c r="AC605" s="531"/>
      <c r="AD605" s="149"/>
      <c r="AE605" s="501">
        <f t="shared" si="173"/>
        <v>0</v>
      </c>
    </row>
    <row r="606" spans="2:31" ht="15" customHeight="1">
      <c r="B606" s="495" t="s">
        <v>13</v>
      </c>
      <c r="C606" s="610" t="s">
        <v>25</v>
      </c>
      <c r="D606" s="4"/>
      <c r="E606" s="4"/>
      <c r="F606" s="4"/>
      <c r="G606" s="610" t="s">
        <v>7</v>
      </c>
      <c r="H606" s="7"/>
      <c r="I606" s="611" t="s">
        <v>471</v>
      </c>
      <c r="J606" s="171"/>
      <c r="K606" s="531"/>
      <c r="L606" s="531"/>
      <c r="M606" s="531"/>
      <c r="N606" s="531"/>
      <c r="O606" s="149"/>
      <c r="P606" s="501">
        <f t="shared" si="170"/>
        <v>0</v>
      </c>
      <c r="Q606" s="171">
        <v>0.2</v>
      </c>
      <c r="R606" s="171"/>
      <c r="S606" s="171"/>
      <c r="T606" s="171"/>
      <c r="U606" s="171"/>
      <c r="V606" s="171"/>
      <c r="W606" s="501">
        <f t="shared" si="171"/>
        <v>0.2</v>
      </c>
      <c r="X606" s="502">
        <f t="shared" si="172"/>
        <v>0.2</v>
      </c>
      <c r="Y606" s="171"/>
      <c r="Z606" s="531"/>
      <c r="AA606" s="531"/>
      <c r="AB606" s="531"/>
      <c r="AC606" s="531"/>
      <c r="AD606" s="149"/>
      <c r="AE606" s="501">
        <f t="shared" si="173"/>
        <v>0</v>
      </c>
    </row>
    <row r="607" spans="2:31" ht="15" customHeight="1">
      <c r="B607" s="495" t="s">
        <v>13</v>
      </c>
      <c r="C607" s="610" t="s">
        <v>25</v>
      </c>
      <c r="D607" s="4"/>
      <c r="E607" s="4"/>
      <c r="F607" s="4"/>
      <c r="G607" s="610" t="s">
        <v>7</v>
      </c>
      <c r="H607" s="7"/>
      <c r="I607" s="611" t="s">
        <v>472</v>
      </c>
      <c r="J607" s="171"/>
      <c r="K607" s="531"/>
      <c r="L607" s="531"/>
      <c r="M607" s="531"/>
      <c r="N607" s="531"/>
      <c r="O607" s="149"/>
      <c r="P607" s="501">
        <f t="shared" si="170"/>
        <v>0</v>
      </c>
      <c r="Q607" s="171"/>
      <c r="R607" s="171">
        <v>0.05</v>
      </c>
      <c r="S607" s="171"/>
      <c r="T607" s="171"/>
      <c r="U607" s="171">
        <v>0.15</v>
      </c>
      <c r="V607" s="171"/>
      <c r="W607" s="501">
        <f t="shared" si="171"/>
        <v>0.2</v>
      </c>
      <c r="X607" s="502">
        <f t="shared" si="172"/>
        <v>0.2</v>
      </c>
      <c r="Y607" s="171"/>
      <c r="Z607" s="531"/>
      <c r="AA607" s="531"/>
      <c r="AB607" s="531"/>
      <c r="AC607" s="531"/>
      <c r="AD607" s="149"/>
      <c r="AE607" s="501">
        <f t="shared" si="173"/>
        <v>0</v>
      </c>
    </row>
    <row r="608" spans="2:31" ht="15" customHeight="1">
      <c r="B608" s="495" t="s">
        <v>13</v>
      </c>
      <c r="C608" s="610" t="s">
        <v>25</v>
      </c>
      <c r="D608" s="4"/>
      <c r="E608" s="4"/>
      <c r="F608" s="4"/>
      <c r="G608" s="610" t="s">
        <v>7</v>
      </c>
      <c r="H608" s="7"/>
      <c r="I608" s="611" t="s">
        <v>473</v>
      </c>
      <c r="J608" s="171"/>
      <c r="K608" s="531"/>
      <c r="L608" s="531"/>
      <c r="M608" s="531"/>
      <c r="N608" s="531"/>
      <c r="O608" s="149"/>
      <c r="P608" s="501">
        <f t="shared" si="170"/>
        <v>0</v>
      </c>
      <c r="Q608" s="171"/>
      <c r="R608" s="171">
        <v>0.1</v>
      </c>
      <c r="S608" s="171">
        <v>0.15</v>
      </c>
      <c r="T608" s="171"/>
      <c r="U608" s="171"/>
      <c r="V608" s="171"/>
      <c r="W608" s="501">
        <f t="shared" si="171"/>
        <v>0.25</v>
      </c>
      <c r="X608" s="502">
        <f t="shared" si="172"/>
        <v>0.25</v>
      </c>
      <c r="Y608" s="171"/>
      <c r="Z608" s="531"/>
      <c r="AA608" s="531"/>
      <c r="AB608" s="531"/>
      <c r="AC608" s="531"/>
      <c r="AD608" s="149"/>
      <c r="AE608" s="501">
        <f t="shared" si="173"/>
        <v>0</v>
      </c>
    </row>
    <row r="609" spans="1:31" ht="15" customHeight="1">
      <c r="B609" s="495" t="s">
        <v>13</v>
      </c>
      <c r="C609" s="610" t="s">
        <v>25</v>
      </c>
      <c r="D609" s="4"/>
      <c r="E609" s="4"/>
      <c r="F609" s="4"/>
      <c r="G609" s="610" t="s">
        <v>7</v>
      </c>
      <c r="H609" s="7"/>
      <c r="I609" s="611" t="s">
        <v>239</v>
      </c>
      <c r="J609" s="171"/>
      <c r="K609" s="531"/>
      <c r="L609" s="531"/>
      <c r="M609" s="531"/>
      <c r="N609" s="531"/>
      <c r="O609" s="149"/>
      <c r="P609" s="501">
        <f t="shared" si="170"/>
        <v>0</v>
      </c>
      <c r="Q609" s="171"/>
      <c r="R609" s="171">
        <v>0.05</v>
      </c>
      <c r="S609" s="171"/>
      <c r="T609" s="171"/>
      <c r="U609" s="171"/>
      <c r="V609" s="171"/>
      <c r="W609" s="501">
        <f t="shared" si="171"/>
        <v>0.05</v>
      </c>
      <c r="X609" s="502">
        <f t="shared" si="172"/>
        <v>0.05</v>
      </c>
      <c r="Y609" s="171"/>
      <c r="Z609" s="531"/>
      <c r="AA609" s="531"/>
      <c r="AB609" s="531"/>
      <c r="AC609" s="531"/>
      <c r="AD609" s="149"/>
      <c r="AE609" s="501">
        <f t="shared" si="173"/>
        <v>0</v>
      </c>
    </row>
    <row r="610" spans="1:31" ht="15" customHeight="1">
      <c r="B610" s="495" t="s">
        <v>13</v>
      </c>
      <c r="C610" s="610" t="s">
        <v>25</v>
      </c>
      <c r="D610" s="4"/>
      <c r="E610" s="4"/>
      <c r="F610" s="4"/>
      <c r="G610" s="610" t="s">
        <v>7</v>
      </c>
      <c r="H610" s="7"/>
      <c r="I610" s="611" t="s">
        <v>474</v>
      </c>
      <c r="J610" s="171"/>
      <c r="K610" s="531"/>
      <c r="L610" s="531"/>
      <c r="M610" s="531"/>
      <c r="N610" s="531"/>
      <c r="O610" s="149"/>
      <c r="P610" s="501">
        <f t="shared" si="170"/>
        <v>0</v>
      </c>
      <c r="Q610" s="171"/>
      <c r="R610" s="171">
        <v>0.05</v>
      </c>
      <c r="S610" s="171"/>
      <c r="T610" s="171"/>
      <c r="U610" s="171"/>
      <c r="V610" s="171"/>
      <c r="W610" s="501">
        <f t="shared" si="171"/>
        <v>0.05</v>
      </c>
      <c r="X610" s="502">
        <f t="shared" si="172"/>
        <v>0.05</v>
      </c>
      <c r="Y610" s="171"/>
      <c r="Z610" s="531"/>
      <c r="AA610" s="531"/>
      <c r="AB610" s="531"/>
      <c r="AC610" s="531"/>
      <c r="AD610" s="149"/>
      <c r="AE610" s="501">
        <f t="shared" si="173"/>
        <v>0</v>
      </c>
    </row>
    <row r="611" spans="1:31" ht="15" customHeight="1">
      <c r="B611" s="495" t="s">
        <v>13</v>
      </c>
      <c r="C611" s="610" t="s">
        <v>25</v>
      </c>
      <c r="D611" s="4"/>
      <c r="E611" s="4"/>
      <c r="F611" s="4"/>
      <c r="G611" s="610" t="s">
        <v>7</v>
      </c>
      <c r="H611" s="7"/>
      <c r="I611" s="611" t="s">
        <v>475</v>
      </c>
      <c r="J611" s="171"/>
      <c r="K611" s="531"/>
      <c r="L611" s="531"/>
      <c r="M611" s="531"/>
      <c r="N611" s="531"/>
      <c r="O611" s="149"/>
      <c r="P611" s="501">
        <f t="shared" si="170"/>
        <v>0</v>
      </c>
      <c r="Q611" s="171">
        <v>0.1</v>
      </c>
      <c r="R611" s="171"/>
      <c r="S611" s="171"/>
      <c r="T611" s="171"/>
      <c r="U611" s="171"/>
      <c r="V611" s="171"/>
      <c r="W611" s="501">
        <f t="shared" si="171"/>
        <v>0.1</v>
      </c>
      <c r="X611" s="502">
        <f t="shared" si="172"/>
        <v>0.1</v>
      </c>
      <c r="Y611" s="171"/>
      <c r="Z611" s="531"/>
      <c r="AA611" s="531"/>
      <c r="AB611" s="531"/>
      <c r="AC611" s="531"/>
      <c r="AD611" s="149"/>
      <c r="AE611" s="501">
        <f t="shared" si="173"/>
        <v>0</v>
      </c>
    </row>
    <row r="612" spans="1:31" ht="15" customHeight="1">
      <c r="B612" s="495" t="s">
        <v>13</v>
      </c>
      <c r="C612" s="610" t="s">
        <v>25</v>
      </c>
      <c r="D612" s="4"/>
      <c r="E612" s="4"/>
      <c r="F612" s="4"/>
      <c r="G612" s="610" t="s">
        <v>7</v>
      </c>
      <c r="H612" s="7"/>
      <c r="I612" s="611" t="s">
        <v>476</v>
      </c>
      <c r="J612" s="171"/>
      <c r="K612" s="531"/>
      <c r="L612" s="531"/>
      <c r="M612" s="531"/>
      <c r="N612" s="531"/>
      <c r="O612" s="149"/>
      <c r="P612" s="501">
        <f t="shared" si="170"/>
        <v>0</v>
      </c>
      <c r="Q612" s="171"/>
      <c r="R612" s="171"/>
      <c r="S612" s="171"/>
      <c r="T612" s="171"/>
      <c r="U612" s="171">
        <v>0.15</v>
      </c>
      <c r="V612" s="171"/>
      <c r="W612" s="501">
        <f t="shared" si="171"/>
        <v>0.15</v>
      </c>
      <c r="X612" s="502">
        <f t="shared" si="172"/>
        <v>0.15</v>
      </c>
      <c r="Y612" s="171"/>
      <c r="Z612" s="531"/>
      <c r="AA612" s="531"/>
      <c r="AB612" s="531"/>
      <c r="AC612" s="531"/>
      <c r="AD612" s="149"/>
      <c r="AE612" s="501">
        <f t="shared" si="173"/>
        <v>0</v>
      </c>
    </row>
    <row r="613" spans="1:31" ht="15" customHeight="1">
      <c r="B613" s="495" t="s">
        <v>13</v>
      </c>
      <c r="C613" s="610" t="s">
        <v>25</v>
      </c>
      <c r="D613" s="4"/>
      <c r="E613" s="4"/>
      <c r="F613" s="4"/>
      <c r="G613" s="610" t="s">
        <v>7</v>
      </c>
      <c r="H613" s="7"/>
      <c r="I613" s="611" t="s">
        <v>477</v>
      </c>
      <c r="J613" s="171"/>
      <c r="K613" s="531"/>
      <c r="L613" s="531"/>
      <c r="M613" s="531"/>
      <c r="N613" s="531"/>
      <c r="O613" s="149"/>
      <c r="P613" s="501">
        <f t="shared" si="170"/>
        <v>0</v>
      </c>
      <c r="Q613" s="171">
        <v>0.2</v>
      </c>
      <c r="R613" s="171"/>
      <c r="S613" s="171">
        <v>0.15</v>
      </c>
      <c r="T613" s="171"/>
      <c r="U613" s="171"/>
      <c r="V613" s="171"/>
      <c r="W613" s="501">
        <f t="shared" si="171"/>
        <v>0.35</v>
      </c>
      <c r="X613" s="502">
        <f t="shared" si="172"/>
        <v>0.35</v>
      </c>
      <c r="Y613" s="171"/>
      <c r="Z613" s="531"/>
      <c r="AA613" s="531"/>
      <c r="AB613" s="531"/>
      <c r="AC613" s="531"/>
      <c r="AD613" s="149"/>
      <c r="AE613" s="501">
        <f t="shared" si="173"/>
        <v>0</v>
      </c>
    </row>
    <row r="614" spans="1:31" ht="15" customHeight="1">
      <c r="B614" s="495" t="s">
        <v>13</v>
      </c>
      <c r="C614" s="610" t="s">
        <v>25</v>
      </c>
      <c r="D614" s="4"/>
      <c r="E614" s="4"/>
      <c r="F614" s="4"/>
      <c r="G614" s="610" t="s">
        <v>7</v>
      </c>
      <c r="H614" s="7"/>
      <c r="I614" s="611" t="s">
        <v>478</v>
      </c>
      <c r="J614" s="171"/>
      <c r="K614" s="531"/>
      <c r="L614" s="531"/>
      <c r="M614" s="531"/>
      <c r="N614" s="531"/>
      <c r="O614" s="149">
        <v>0.05</v>
      </c>
      <c r="P614" s="501">
        <f t="shared" si="170"/>
        <v>0.05</v>
      </c>
      <c r="Q614" s="171"/>
      <c r="R614" s="171"/>
      <c r="S614" s="171"/>
      <c r="T614" s="171"/>
      <c r="U614" s="171"/>
      <c r="V614" s="171"/>
      <c r="W614" s="501">
        <f t="shared" si="171"/>
        <v>0</v>
      </c>
      <c r="X614" s="502">
        <f t="shared" si="172"/>
        <v>0.05</v>
      </c>
      <c r="Y614" s="171"/>
      <c r="Z614" s="531"/>
      <c r="AA614" s="531"/>
      <c r="AB614" s="531"/>
      <c r="AC614" s="531"/>
      <c r="AD614" s="149"/>
      <c r="AE614" s="501">
        <f t="shared" si="173"/>
        <v>0</v>
      </c>
    </row>
    <row r="615" spans="1:31" ht="15" customHeight="1">
      <c r="B615" s="495" t="s">
        <v>13</v>
      </c>
      <c r="C615" s="610" t="s">
        <v>25</v>
      </c>
      <c r="D615" s="4"/>
      <c r="E615" s="4"/>
      <c r="F615" s="4"/>
      <c r="G615" s="610" t="s">
        <v>7</v>
      </c>
      <c r="H615" s="7"/>
      <c r="I615" s="611" t="s">
        <v>479</v>
      </c>
      <c r="J615" s="171"/>
      <c r="K615" s="531"/>
      <c r="L615" s="531"/>
      <c r="M615" s="531"/>
      <c r="N615" s="531"/>
      <c r="O615" s="149">
        <v>0.15</v>
      </c>
      <c r="P615" s="501">
        <f t="shared" si="170"/>
        <v>0.15</v>
      </c>
      <c r="Q615" s="171"/>
      <c r="R615" s="171"/>
      <c r="S615" s="171">
        <v>0.13</v>
      </c>
      <c r="T615" s="171"/>
      <c r="U615" s="171"/>
      <c r="V615" s="171"/>
      <c r="W615" s="501">
        <f t="shared" si="171"/>
        <v>0.13</v>
      </c>
      <c r="X615" s="502">
        <f t="shared" si="172"/>
        <v>0.28000000000000003</v>
      </c>
      <c r="Y615" s="171"/>
      <c r="Z615" s="531"/>
      <c r="AA615" s="531"/>
      <c r="AB615" s="531"/>
      <c r="AC615" s="531"/>
      <c r="AD615" s="149"/>
      <c r="AE615" s="501">
        <f t="shared" si="173"/>
        <v>0</v>
      </c>
    </row>
    <row r="616" spans="1:31" ht="15" customHeight="1">
      <c r="B616" s="495" t="s">
        <v>13</v>
      </c>
      <c r="C616" s="610" t="s">
        <v>25</v>
      </c>
      <c r="D616" s="4"/>
      <c r="E616" s="4"/>
      <c r="F616" s="4"/>
      <c r="G616" s="610" t="s">
        <v>7</v>
      </c>
      <c r="H616" s="7"/>
      <c r="I616" s="611" t="s">
        <v>480</v>
      </c>
      <c r="J616" s="171"/>
      <c r="K616" s="531"/>
      <c r="L616" s="531"/>
      <c r="M616" s="531"/>
      <c r="N616" s="531"/>
      <c r="O616" s="149"/>
      <c r="P616" s="501">
        <f t="shared" si="170"/>
        <v>0</v>
      </c>
      <c r="Q616" s="171"/>
      <c r="R616" s="171"/>
      <c r="S616" s="171"/>
      <c r="T616" s="171">
        <v>0.1</v>
      </c>
      <c r="U616" s="171"/>
      <c r="V616" s="171"/>
      <c r="W616" s="501">
        <f t="shared" si="171"/>
        <v>0.1</v>
      </c>
      <c r="X616" s="502">
        <f t="shared" si="172"/>
        <v>0.1</v>
      </c>
      <c r="Y616" s="171"/>
      <c r="Z616" s="531"/>
      <c r="AA616" s="531"/>
      <c r="AB616" s="531"/>
      <c r="AC616" s="531"/>
      <c r="AD616" s="149"/>
      <c r="AE616" s="501">
        <f t="shared" si="173"/>
        <v>0</v>
      </c>
    </row>
    <row r="617" spans="1:31" ht="15" customHeight="1">
      <c r="B617" s="495" t="s">
        <v>13</v>
      </c>
      <c r="C617" s="610" t="s">
        <v>25</v>
      </c>
      <c r="D617" s="4"/>
      <c r="E617" s="4"/>
      <c r="F617" s="4"/>
      <c r="G617" s="610" t="s">
        <v>7</v>
      </c>
      <c r="H617" s="7"/>
      <c r="I617" s="611" t="s">
        <v>481</v>
      </c>
      <c r="J617" s="171"/>
      <c r="K617" s="531"/>
      <c r="L617" s="531"/>
      <c r="M617" s="531"/>
      <c r="N617" s="531"/>
      <c r="O617" s="149"/>
      <c r="P617" s="501">
        <f t="shared" si="170"/>
        <v>0</v>
      </c>
      <c r="Q617" s="171"/>
      <c r="R617" s="171"/>
      <c r="S617" s="171"/>
      <c r="T617" s="171"/>
      <c r="U617" s="171"/>
      <c r="V617" s="171">
        <v>0.1</v>
      </c>
      <c r="W617" s="501">
        <f t="shared" si="171"/>
        <v>0.1</v>
      </c>
      <c r="X617" s="502">
        <f t="shared" si="172"/>
        <v>0.1</v>
      </c>
      <c r="Y617" s="171"/>
      <c r="Z617" s="531"/>
      <c r="AA617" s="531"/>
      <c r="AB617" s="531"/>
      <c r="AC617" s="531"/>
      <c r="AD617" s="149"/>
      <c r="AE617" s="501">
        <f t="shared" si="173"/>
        <v>0</v>
      </c>
    </row>
    <row r="618" spans="1:31" ht="15" customHeight="1">
      <c r="B618" s="495" t="s">
        <v>13</v>
      </c>
      <c r="C618" s="610" t="s">
        <v>25</v>
      </c>
      <c r="D618" s="4"/>
      <c r="E618" s="4"/>
      <c r="F618" s="4"/>
      <c r="G618" s="610" t="s">
        <v>7</v>
      </c>
      <c r="H618" s="7"/>
      <c r="I618" s="611" t="s">
        <v>482</v>
      </c>
      <c r="J618" s="171"/>
      <c r="K618" s="531"/>
      <c r="L618" s="531"/>
      <c r="M618" s="531"/>
      <c r="N618" s="531"/>
      <c r="O618" s="149"/>
      <c r="P618" s="501">
        <f t="shared" si="170"/>
        <v>0</v>
      </c>
      <c r="Q618" s="171"/>
      <c r="R618" s="171">
        <v>0.05</v>
      </c>
      <c r="S618" s="171"/>
      <c r="T618" s="171"/>
      <c r="U618" s="171"/>
      <c r="V618" s="171"/>
      <c r="W618" s="501">
        <f t="shared" si="171"/>
        <v>0.05</v>
      </c>
      <c r="X618" s="502">
        <f t="shared" si="172"/>
        <v>0.05</v>
      </c>
      <c r="Y618" s="171"/>
      <c r="Z618" s="531"/>
      <c r="AA618" s="531"/>
      <c r="AB618" s="531"/>
      <c r="AC618" s="531"/>
      <c r="AD618" s="149"/>
      <c r="AE618" s="501">
        <f t="shared" si="173"/>
        <v>0</v>
      </c>
    </row>
    <row r="619" spans="1:31" ht="15" customHeight="1" thickBot="1">
      <c r="B619" s="495" t="s">
        <v>13</v>
      </c>
      <c r="C619" s="610" t="s">
        <v>25</v>
      </c>
      <c r="D619" s="4"/>
      <c r="E619" s="4"/>
      <c r="F619" s="4"/>
      <c r="G619" s="610" t="s">
        <v>7</v>
      </c>
      <c r="H619" s="7"/>
      <c r="I619" s="611" t="s">
        <v>147</v>
      </c>
      <c r="J619" s="171"/>
      <c r="K619" s="531"/>
      <c r="L619" s="531"/>
      <c r="M619" s="531"/>
      <c r="N619" s="531"/>
      <c r="O619" s="149"/>
      <c r="P619" s="501">
        <f t="shared" si="170"/>
        <v>0</v>
      </c>
      <c r="Q619" s="171"/>
      <c r="R619" s="531"/>
      <c r="S619" s="531"/>
      <c r="T619" s="531"/>
      <c r="U619" s="531"/>
      <c r="V619" s="149"/>
      <c r="W619" s="501">
        <f t="shared" si="171"/>
        <v>0</v>
      </c>
      <c r="X619" s="502">
        <f t="shared" si="172"/>
        <v>0</v>
      </c>
      <c r="Y619" s="171"/>
      <c r="Z619" s="531"/>
      <c r="AA619" s="531"/>
      <c r="AB619" s="531"/>
      <c r="AC619" s="531"/>
      <c r="AD619" s="149"/>
      <c r="AE619" s="501">
        <f t="shared" si="173"/>
        <v>0</v>
      </c>
    </row>
    <row r="620" spans="1:31" ht="15" customHeight="1">
      <c r="A620" s="67" t="s">
        <v>42</v>
      </c>
      <c r="B620" s="975" t="s">
        <v>15</v>
      </c>
      <c r="C620" s="976"/>
      <c r="D620" s="976"/>
      <c r="E620" s="976"/>
      <c r="F620" s="976"/>
      <c r="G620" s="976"/>
      <c r="H620" s="976"/>
      <c r="I620" s="976"/>
      <c r="J620" s="36">
        <f t="shared" ref="J620:AE620" si="174">SUM(J583:J619)</f>
        <v>2.4000000000000004</v>
      </c>
      <c r="K620" s="37">
        <f t="shared" si="174"/>
        <v>2.4000000000000004</v>
      </c>
      <c r="L620" s="37">
        <f t="shared" si="174"/>
        <v>2.4000000000000004</v>
      </c>
      <c r="M620" s="37">
        <f t="shared" si="174"/>
        <v>2.4000000000000004</v>
      </c>
      <c r="N620" s="37">
        <f t="shared" si="174"/>
        <v>3.4000000000000004</v>
      </c>
      <c r="O620" s="38">
        <f t="shared" si="174"/>
        <v>2.95</v>
      </c>
      <c r="P620" s="39">
        <f t="shared" si="174"/>
        <v>15.950000000000001</v>
      </c>
      <c r="Q620" s="36">
        <f t="shared" si="174"/>
        <v>3.2000000000000011</v>
      </c>
      <c r="R620" s="37">
        <f t="shared" si="174"/>
        <v>3.0499999999999994</v>
      </c>
      <c r="S620" s="37">
        <f t="shared" si="174"/>
        <v>2.9299999999999997</v>
      </c>
      <c r="T620" s="37">
        <f t="shared" si="174"/>
        <v>2.5000000000000004</v>
      </c>
      <c r="U620" s="37">
        <f t="shared" si="174"/>
        <v>3.1500000000000004</v>
      </c>
      <c r="V620" s="38">
        <f t="shared" si="174"/>
        <v>2.6000000000000005</v>
      </c>
      <c r="W620" s="39">
        <f t="shared" si="174"/>
        <v>17.430000000000003</v>
      </c>
      <c r="X620" s="39">
        <f t="shared" si="174"/>
        <v>33.380000000000003</v>
      </c>
      <c r="Y620" s="36">
        <f t="shared" si="174"/>
        <v>0</v>
      </c>
      <c r="Z620" s="37">
        <f t="shared" si="174"/>
        <v>0</v>
      </c>
      <c r="AA620" s="37">
        <f t="shared" si="174"/>
        <v>0</v>
      </c>
      <c r="AB620" s="37">
        <f t="shared" si="174"/>
        <v>0</v>
      </c>
      <c r="AC620" s="37">
        <f t="shared" si="174"/>
        <v>0</v>
      </c>
      <c r="AD620" s="38">
        <f t="shared" si="174"/>
        <v>0</v>
      </c>
      <c r="AE620" s="39">
        <f t="shared" si="174"/>
        <v>0</v>
      </c>
    </row>
    <row r="621" spans="1:31" ht="15" customHeight="1" thickBot="1">
      <c r="B621" s="977" t="s">
        <v>22</v>
      </c>
      <c r="C621" s="978"/>
      <c r="D621" s="978"/>
      <c r="E621" s="978"/>
      <c r="F621" s="978"/>
      <c r="G621" s="978"/>
      <c r="H621" s="978"/>
      <c r="I621" s="978"/>
      <c r="J621" s="40">
        <f t="shared" ref="J621:AE621" si="175">J580-J581+J620</f>
        <v>47.300000000000018</v>
      </c>
      <c r="K621" s="41">
        <f t="shared" si="175"/>
        <v>48.499999999999964</v>
      </c>
      <c r="L621" s="41">
        <f t="shared" si="175"/>
        <v>43.399999999999984</v>
      </c>
      <c r="M621" s="41">
        <f t="shared" si="175"/>
        <v>37.499999999999979</v>
      </c>
      <c r="N621" s="41">
        <f t="shared" si="175"/>
        <v>38.499999999999964</v>
      </c>
      <c r="O621" s="42">
        <f t="shared" si="175"/>
        <v>37.899999999999963</v>
      </c>
      <c r="P621" s="43">
        <f t="shared" si="175"/>
        <v>253.10000000000008</v>
      </c>
      <c r="Q621" s="40">
        <f t="shared" si="175"/>
        <v>37.5</v>
      </c>
      <c r="R621" s="41">
        <f t="shared" si="175"/>
        <v>37.500000000000014</v>
      </c>
      <c r="S621" s="41">
        <f t="shared" si="175"/>
        <v>38.499999999999979</v>
      </c>
      <c r="T621" s="41">
        <f t="shared" si="175"/>
        <v>38.5</v>
      </c>
      <c r="U621" s="41">
        <f t="shared" si="175"/>
        <v>38.499999999999936</v>
      </c>
      <c r="V621" s="42">
        <f t="shared" si="175"/>
        <v>38.500000000000036</v>
      </c>
      <c r="W621" s="43">
        <f t="shared" si="175"/>
        <v>229.00000000000006</v>
      </c>
      <c r="X621" s="43">
        <f t="shared" si="175"/>
        <v>482.09999999999957</v>
      </c>
      <c r="Y621" s="40">
        <f t="shared" si="175"/>
        <v>32.029999999999987</v>
      </c>
      <c r="Z621" s="41">
        <f t="shared" si="175"/>
        <v>31.38000000000001</v>
      </c>
      <c r="AA621" s="41">
        <f t="shared" si="175"/>
        <v>12.200000000000003</v>
      </c>
      <c r="AB621" s="41">
        <f t="shared" si="175"/>
        <v>1.5999999999999996</v>
      </c>
      <c r="AC621" s="41">
        <f t="shared" si="175"/>
        <v>1.5999999999999996</v>
      </c>
      <c r="AD621" s="42">
        <f t="shared" si="175"/>
        <v>0</v>
      </c>
      <c r="AE621" s="43">
        <f t="shared" si="175"/>
        <v>78.809999999999974</v>
      </c>
    </row>
    <row r="622" spans="1:31" ht="15" customHeight="1" thickBot="1">
      <c r="B622" s="979" t="s">
        <v>16</v>
      </c>
      <c r="C622" s="980"/>
      <c r="D622" s="980"/>
      <c r="E622" s="980"/>
      <c r="F622" s="980"/>
      <c r="G622" s="980"/>
      <c r="H622" s="980"/>
      <c r="I622" s="980"/>
      <c r="J622" s="44">
        <f t="shared" ref="J622:AE622" si="176">J580+J620</f>
        <v>142.42000000000002</v>
      </c>
      <c r="K622" s="45">
        <f t="shared" si="176"/>
        <v>152.16999999999996</v>
      </c>
      <c r="L622" s="45">
        <f t="shared" si="176"/>
        <v>148.79999999999998</v>
      </c>
      <c r="M622" s="45">
        <f t="shared" si="176"/>
        <v>122.24999999999999</v>
      </c>
      <c r="N622" s="45">
        <f t="shared" si="176"/>
        <v>123.09999999999997</v>
      </c>
      <c r="O622" s="46">
        <f t="shared" si="176"/>
        <v>121.19999999999997</v>
      </c>
      <c r="P622" s="47">
        <f t="shared" si="176"/>
        <v>809.94</v>
      </c>
      <c r="Q622" s="44">
        <f t="shared" si="176"/>
        <v>117.1</v>
      </c>
      <c r="R622" s="45">
        <f t="shared" si="176"/>
        <v>124.00000000000001</v>
      </c>
      <c r="S622" s="45">
        <f t="shared" si="176"/>
        <v>124.39999999999998</v>
      </c>
      <c r="T622" s="45">
        <f t="shared" si="176"/>
        <v>170.7</v>
      </c>
      <c r="U622" s="45">
        <f t="shared" si="176"/>
        <v>224.39999999999995</v>
      </c>
      <c r="V622" s="46">
        <f t="shared" si="176"/>
        <v>227.20000000000002</v>
      </c>
      <c r="W622" s="47">
        <f t="shared" si="176"/>
        <v>987.8</v>
      </c>
      <c r="X622" s="47">
        <f t="shared" si="176"/>
        <v>1797.74</v>
      </c>
      <c r="Y622" s="44">
        <f t="shared" si="176"/>
        <v>143.72999999999999</v>
      </c>
      <c r="Z622" s="45">
        <f t="shared" si="176"/>
        <v>131.08000000000001</v>
      </c>
      <c r="AA622" s="45">
        <f t="shared" si="176"/>
        <v>33.200000000000003</v>
      </c>
      <c r="AB622" s="45">
        <f t="shared" si="176"/>
        <v>9.6</v>
      </c>
      <c r="AC622" s="45">
        <f t="shared" si="176"/>
        <v>9.6</v>
      </c>
      <c r="AD622" s="46">
        <f t="shared" si="176"/>
        <v>0</v>
      </c>
      <c r="AE622" s="47">
        <f t="shared" si="176"/>
        <v>327.20999999999998</v>
      </c>
    </row>
    <row r="623" spans="1:31" ht="15" customHeight="1" thickTop="1" thickBot="1">
      <c r="J623" s="213"/>
      <c r="K623" s="213"/>
      <c r="L623" s="213"/>
      <c r="M623" s="213"/>
      <c r="N623" s="213"/>
      <c r="O623" s="213"/>
      <c r="P623" s="213"/>
      <c r="Q623" s="213"/>
      <c r="R623" s="213"/>
      <c r="S623" s="213"/>
      <c r="T623" s="213"/>
      <c r="U623" s="213"/>
      <c r="V623" s="213"/>
      <c r="W623" s="213"/>
      <c r="X623" s="213"/>
      <c r="Y623" s="213"/>
      <c r="Z623" s="213"/>
      <c r="AA623" s="213"/>
      <c r="AB623" s="213"/>
      <c r="AC623" s="213"/>
      <c r="AD623" s="213"/>
      <c r="AE623" s="213"/>
    </row>
    <row r="624" spans="1:31" ht="15" customHeight="1">
      <c r="H624" s="970" t="s">
        <v>267</v>
      </c>
      <c r="I624" s="346" t="s">
        <v>17</v>
      </c>
      <c r="J624" s="214">
        <v>44.100000000000009</v>
      </c>
      <c r="K624" s="224">
        <v>44.100000000000009</v>
      </c>
      <c r="L624" s="224">
        <v>44.1</v>
      </c>
      <c r="M624" s="224">
        <v>44.1</v>
      </c>
      <c r="N624" s="224">
        <v>44.1</v>
      </c>
      <c r="O624" s="232">
        <v>45.699999999999996</v>
      </c>
      <c r="P624" s="233">
        <f>SUM(J624:O624)</f>
        <v>266.2</v>
      </c>
      <c r="Q624" s="214">
        <v>46.1</v>
      </c>
      <c r="R624" s="224">
        <v>46.1</v>
      </c>
      <c r="S624" s="224">
        <v>46.100000000000009</v>
      </c>
      <c r="T624" s="224">
        <v>46.100000000000009</v>
      </c>
      <c r="U624" s="224">
        <v>46.100000000000009</v>
      </c>
      <c r="V624" s="232">
        <v>46.1</v>
      </c>
      <c r="W624" s="214">
        <f>SUM(Q624:V624)</f>
        <v>276.60000000000008</v>
      </c>
      <c r="X624" s="233">
        <f>SUM(P624,W624)</f>
        <v>542.80000000000007</v>
      </c>
      <c r="Y624" s="214"/>
      <c r="Z624" s="224"/>
      <c r="AA624" s="224"/>
      <c r="AB624" s="224"/>
      <c r="AC624" s="224"/>
      <c r="AD624" s="232"/>
      <c r="AE624" s="233">
        <f>SUM(Y624:AD624)</f>
        <v>0</v>
      </c>
    </row>
    <row r="625" spans="2:31" ht="15" customHeight="1">
      <c r="H625" s="971"/>
      <c r="I625" s="110" t="s">
        <v>8</v>
      </c>
      <c r="J625" s="235">
        <v>83.62</v>
      </c>
      <c r="K625" s="238">
        <v>88.12</v>
      </c>
      <c r="L625" s="238">
        <v>89</v>
      </c>
      <c r="M625" s="238">
        <v>100</v>
      </c>
      <c r="N625" s="238">
        <v>107</v>
      </c>
      <c r="O625" s="240">
        <v>116</v>
      </c>
      <c r="P625" s="242">
        <f>SUM(J625:O625)</f>
        <v>583.74</v>
      </c>
      <c r="Q625" s="235">
        <v>108</v>
      </c>
      <c r="R625" s="238">
        <v>109</v>
      </c>
      <c r="S625" s="238">
        <v>112</v>
      </c>
      <c r="T625" s="238">
        <v>112</v>
      </c>
      <c r="U625" s="238">
        <v>108</v>
      </c>
      <c r="V625" s="240">
        <v>102</v>
      </c>
      <c r="W625" s="14">
        <f>SUM(Q625:V625)</f>
        <v>651</v>
      </c>
      <c r="X625" s="242">
        <f>SUM(P625,W625)</f>
        <v>1234.74</v>
      </c>
      <c r="Y625" s="235"/>
      <c r="Z625" s="238"/>
      <c r="AA625" s="238"/>
      <c r="AB625" s="238"/>
      <c r="AC625" s="238"/>
      <c r="AD625" s="240"/>
      <c r="AE625" s="242">
        <f>SUM(Y625:AD625)</f>
        <v>0</v>
      </c>
    </row>
    <row r="626" spans="2:31" ht="15" customHeight="1">
      <c r="H626" s="971"/>
      <c r="I626" s="347" t="s">
        <v>18</v>
      </c>
      <c r="J626" s="236">
        <f t="shared" ref="J626:AE626" si="177">J625/J627</f>
        <v>0.65471343564046347</v>
      </c>
      <c r="K626" s="239">
        <f t="shared" si="177"/>
        <v>0.66646498260474951</v>
      </c>
      <c r="L626" s="239">
        <f t="shared" si="177"/>
        <v>0.66867017280240426</v>
      </c>
      <c r="M626" s="239">
        <f t="shared" si="177"/>
        <v>0.69396252602359476</v>
      </c>
      <c r="N626" s="239">
        <f t="shared" si="177"/>
        <v>0.70814030443414955</v>
      </c>
      <c r="O626" s="241">
        <f t="shared" si="177"/>
        <v>0.71737786023500316</v>
      </c>
      <c r="P626" s="243">
        <f t="shared" si="177"/>
        <v>0.686801421276796</v>
      </c>
      <c r="Q626" s="236">
        <f t="shared" si="177"/>
        <v>0.70084360804672297</v>
      </c>
      <c r="R626" s="239">
        <f t="shared" si="177"/>
        <v>0.70277240490006454</v>
      </c>
      <c r="S626" s="239">
        <f t="shared" si="177"/>
        <v>0.70841239721695115</v>
      </c>
      <c r="T626" s="239">
        <f t="shared" si="177"/>
        <v>0.70841239721695115</v>
      </c>
      <c r="U626" s="239">
        <f t="shared" si="177"/>
        <v>0.70084360804672285</v>
      </c>
      <c r="V626" s="241">
        <f t="shared" si="177"/>
        <v>0.68872383524645509</v>
      </c>
      <c r="W626" s="18">
        <f t="shared" si="177"/>
        <v>0.70181112548512281</v>
      </c>
      <c r="X626" s="243">
        <f t="shared" si="177"/>
        <v>0.69463415731854139</v>
      </c>
      <c r="Y626" s="236" t="e">
        <f t="shared" si="177"/>
        <v>#DIV/0!</v>
      </c>
      <c r="Z626" s="239" t="e">
        <f t="shared" si="177"/>
        <v>#DIV/0!</v>
      </c>
      <c r="AA626" s="239" t="e">
        <f t="shared" si="177"/>
        <v>#DIV/0!</v>
      </c>
      <c r="AB626" s="239" t="e">
        <f t="shared" si="177"/>
        <v>#DIV/0!</v>
      </c>
      <c r="AC626" s="239" t="e">
        <f t="shared" si="177"/>
        <v>#DIV/0!</v>
      </c>
      <c r="AD626" s="241" t="e">
        <f t="shared" si="177"/>
        <v>#DIV/0!</v>
      </c>
      <c r="AE626" s="243" t="e">
        <f t="shared" si="177"/>
        <v>#DIV/0!</v>
      </c>
    </row>
    <row r="627" spans="2:31" ht="15" customHeight="1" thickBot="1">
      <c r="B627" s="67"/>
      <c r="C627" s="67"/>
      <c r="D627" s="67"/>
      <c r="E627" s="67"/>
      <c r="F627" s="67"/>
      <c r="G627" s="496"/>
      <c r="H627" s="972"/>
      <c r="I627" s="348" t="s">
        <v>19</v>
      </c>
      <c r="J627" s="19">
        <f>SUM(J624:J625)</f>
        <v>127.72000000000001</v>
      </c>
      <c r="K627" s="244">
        <f t="shared" ref="K627:V627" si="178">SUM(K624:K625)</f>
        <v>132.22000000000003</v>
      </c>
      <c r="L627" s="244">
        <f t="shared" si="178"/>
        <v>133.1</v>
      </c>
      <c r="M627" s="244">
        <f t="shared" si="178"/>
        <v>144.1</v>
      </c>
      <c r="N627" s="244">
        <f t="shared" si="178"/>
        <v>151.1</v>
      </c>
      <c r="O627" s="245">
        <f t="shared" si="178"/>
        <v>161.69999999999999</v>
      </c>
      <c r="P627" s="246">
        <f t="shared" si="178"/>
        <v>849.94</v>
      </c>
      <c r="Q627" s="19">
        <f t="shared" si="178"/>
        <v>154.1</v>
      </c>
      <c r="R627" s="20">
        <f t="shared" si="178"/>
        <v>155.1</v>
      </c>
      <c r="S627" s="20">
        <f t="shared" si="178"/>
        <v>158.10000000000002</v>
      </c>
      <c r="T627" s="20">
        <f t="shared" si="178"/>
        <v>158.10000000000002</v>
      </c>
      <c r="U627" s="20">
        <f t="shared" si="178"/>
        <v>154.10000000000002</v>
      </c>
      <c r="V627" s="21">
        <f t="shared" si="178"/>
        <v>148.1</v>
      </c>
      <c r="W627" s="19">
        <f>SUM(W624:W625)</f>
        <v>927.60000000000014</v>
      </c>
      <c r="X627" s="246">
        <f>SUM(X624:X625)</f>
        <v>1777.54</v>
      </c>
      <c r="Y627" s="19">
        <f>SUM(Y624:Y625)</f>
        <v>0</v>
      </c>
      <c r="Z627" s="244">
        <f t="shared" ref="Z627:AE627" si="179">SUM(Z624:Z625)</f>
        <v>0</v>
      </c>
      <c r="AA627" s="244">
        <f t="shared" si="179"/>
        <v>0</v>
      </c>
      <c r="AB627" s="244">
        <f t="shared" si="179"/>
        <v>0</v>
      </c>
      <c r="AC627" s="244">
        <f t="shared" si="179"/>
        <v>0</v>
      </c>
      <c r="AD627" s="245">
        <f t="shared" si="179"/>
        <v>0</v>
      </c>
      <c r="AE627" s="246">
        <f t="shared" si="179"/>
        <v>0</v>
      </c>
    </row>
    <row r="628" spans="2:31" ht="15" customHeight="1">
      <c r="B628" s="67"/>
      <c r="C628" s="67"/>
      <c r="D628" s="67"/>
      <c r="E628" s="67"/>
      <c r="F628" s="67"/>
      <c r="G628" s="496"/>
      <c r="H628" s="981" t="s">
        <v>20</v>
      </c>
      <c r="I628" s="349" t="s">
        <v>17</v>
      </c>
      <c r="J628" s="48">
        <f t="shared" ref="J628:O628" si="180">J580-J581</f>
        <v>44.90000000000002</v>
      </c>
      <c r="K628" s="49">
        <f t="shared" si="180"/>
        <v>46.099999999999966</v>
      </c>
      <c r="L628" s="49">
        <f t="shared" si="180"/>
        <v>40.999999999999986</v>
      </c>
      <c r="M628" s="49">
        <f t="shared" si="180"/>
        <v>35.09999999999998</v>
      </c>
      <c r="N628" s="49">
        <f t="shared" si="180"/>
        <v>35.099999999999966</v>
      </c>
      <c r="O628" s="50">
        <f t="shared" si="180"/>
        <v>34.94999999999996</v>
      </c>
      <c r="P628" s="51">
        <f>SUM(J628:O628)</f>
        <v>237.14999999999989</v>
      </c>
      <c r="Q628" s="48">
        <f t="shared" ref="Q628:V628" si="181">Q580-Q581</f>
        <v>34.299999999999997</v>
      </c>
      <c r="R628" s="49">
        <f t="shared" si="181"/>
        <v>34.450000000000017</v>
      </c>
      <c r="S628" s="49">
        <f t="shared" si="181"/>
        <v>35.569999999999979</v>
      </c>
      <c r="T628" s="49">
        <f t="shared" si="181"/>
        <v>36</v>
      </c>
      <c r="U628" s="49">
        <f t="shared" si="181"/>
        <v>35.349999999999937</v>
      </c>
      <c r="V628" s="50">
        <f t="shared" si="181"/>
        <v>35.900000000000034</v>
      </c>
      <c r="W628" s="51">
        <f>SUM(Q628:V628)</f>
        <v>211.56999999999996</v>
      </c>
      <c r="X628" s="51">
        <f>SUM(P628,W628)</f>
        <v>448.71999999999986</v>
      </c>
      <c r="Y628" s="48">
        <f t="shared" ref="Y628:AD628" si="182">Y580-Y581</f>
        <v>32.029999999999987</v>
      </c>
      <c r="Z628" s="49">
        <f t="shared" si="182"/>
        <v>31.38000000000001</v>
      </c>
      <c r="AA628" s="49">
        <f t="shared" si="182"/>
        <v>12.200000000000003</v>
      </c>
      <c r="AB628" s="49">
        <f t="shared" si="182"/>
        <v>1.5999999999999996</v>
      </c>
      <c r="AC628" s="49">
        <f t="shared" si="182"/>
        <v>1.5999999999999996</v>
      </c>
      <c r="AD628" s="50">
        <f t="shared" si="182"/>
        <v>0</v>
      </c>
      <c r="AE628" s="51">
        <f>SUM(Y628:AD628)</f>
        <v>78.809999999999988</v>
      </c>
    </row>
    <row r="629" spans="2:31" ht="15" customHeight="1">
      <c r="B629" s="67"/>
      <c r="C629" s="67"/>
      <c r="D629" s="67"/>
      <c r="E629" s="67"/>
      <c r="F629" s="67"/>
      <c r="G629" s="496"/>
      <c r="H629" s="982"/>
      <c r="I629" s="350" t="s">
        <v>8</v>
      </c>
      <c r="J629" s="52">
        <f t="shared" ref="J629:O629" si="183">J581</f>
        <v>95.11999999999999</v>
      </c>
      <c r="K629" s="53">
        <f t="shared" si="183"/>
        <v>103.66999999999999</v>
      </c>
      <c r="L629" s="53">
        <f t="shared" si="183"/>
        <v>105.39999999999999</v>
      </c>
      <c r="M629" s="53">
        <f t="shared" si="183"/>
        <v>84.75</v>
      </c>
      <c r="N629" s="53">
        <f t="shared" si="183"/>
        <v>84.6</v>
      </c>
      <c r="O629" s="54">
        <f t="shared" si="183"/>
        <v>83.300000000000011</v>
      </c>
      <c r="P629" s="55">
        <f>SUM(J629:O629)</f>
        <v>556.83999999999992</v>
      </c>
      <c r="Q629" s="52">
        <f t="shared" ref="Q629:V629" si="184">Q581</f>
        <v>79.599999999999994</v>
      </c>
      <c r="R629" s="53">
        <f t="shared" si="184"/>
        <v>86.5</v>
      </c>
      <c r="S629" s="53">
        <f t="shared" si="184"/>
        <v>85.9</v>
      </c>
      <c r="T629" s="53">
        <f t="shared" si="184"/>
        <v>132.19999999999999</v>
      </c>
      <c r="U629" s="53">
        <f t="shared" si="184"/>
        <v>185.9</v>
      </c>
      <c r="V629" s="54">
        <f t="shared" si="184"/>
        <v>188.7</v>
      </c>
      <c r="W629" s="55">
        <f>SUM(Q629:V629)</f>
        <v>758.8</v>
      </c>
      <c r="X629" s="55">
        <f>SUM(P629,W629)</f>
        <v>1315.6399999999999</v>
      </c>
      <c r="Y629" s="52">
        <f t="shared" ref="Y629:AD629" si="185">Y581</f>
        <v>111.7</v>
      </c>
      <c r="Z629" s="53">
        <f t="shared" si="185"/>
        <v>99.7</v>
      </c>
      <c r="AA629" s="53">
        <f t="shared" si="185"/>
        <v>21</v>
      </c>
      <c r="AB629" s="53">
        <f t="shared" si="185"/>
        <v>8</v>
      </c>
      <c r="AC629" s="53">
        <f t="shared" si="185"/>
        <v>8</v>
      </c>
      <c r="AD629" s="54">
        <f t="shared" si="185"/>
        <v>0</v>
      </c>
      <c r="AE629" s="55">
        <f>SUM(Y629:AD629)</f>
        <v>248.4</v>
      </c>
    </row>
    <row r="630" spans="2:31" ht="15" customHeight="1">
      <c r="B630" s="67"/>
      <c r="C630" s="67"/>
      <c r="D630" s="67"/>
      <c r="E630" s="67"/>
      <c r="F630" s="67"/>
      <c r="G630" s="496"/>
      <c r="H630" s="982"/>
      <c r="I630" s="351" t="s">
        <v>18</v>
      </c>
      <c r="J630" s="56">
        <f t="shared" ref="J630:AE630" si="186">J629/J580</f>
        <v>0.67933152406799013</v>
      </c>
      <c r="K630" s="57">
        <f t="shared" si="186"/>
        <v>0.69219469853775806</v>
      </c>
      <c r="L630" s="57">
        <f t="shared" si="186"/>
        <v>0.71994535519125691</v>
      </c>
      <c r="M630" s="57">
        <f t="shared" si="186"/>
        <v>0.70713391739674603</v>
      </c>
      <c r="N630" s="57">
        <f t="shared" si="186"/>
        <v>0.70676691729323327</v>
      </c>
      <c r="O630" s="58">
        <f t="shared" si="186"/>
        <v>0.70443974630021167</v>
      </c>
      <c r="P630" s="59">
        <f t="shared" si="186"/>
        <v>0.70131865640625191</v>
      </c>
      <c r="Q630" s="56">
        <f t="shared" si="186"/>
        <v>0.69885864793678665</v>
      </c>
      <c r="R630" s="57">
        <f t="shared" si="186"/>
        <v>0.71517155849524583</v>
      </c>
      <c r="S630" s="57">
        <f t="shared" si="186"/>
        <v>0.70717049477237193</v>
      </c>
      <c r="T630" s="57">
        <f t="shared" si="186"/>
        <v>0.7859690844233056</v>
      </c>
      <c r="U630" s="57">
        <f t="shared" si="186"/>
        <v>0.8402259887005652</v>
      </c>
      <c r="V630" s="58">
        <f t="shared" si="186"/>
        <v>0.84016028495102391</v>
      </c>
      <c r="W630" s="59">
        <f t="shared" si="186"/>
        <v>0.78196976411059693</v>
      </c>
      <c r="X630" s="59">
        <f t="shared" si="186"/>
        <v>0.74567548572853615</v>
      </c>
      <c r="Y630" s="56">
        <f t="shared" si="186"/>
        <v>0.77715160370138459</v>
      </c>
      <c r="Z630" s="57">
        <f t="shared" si="186"/>
        <v>0.76060421116875188</v>
      </c>
      <c r="AA630" s="57">
        <f t="shared" si="186"/>
        <v>0.63253012048192769</v>
      </c>
      <c r="AB630" s="57">
        <f t="shared" si="186"/>
        <v>0.83333333333333337</v>
      </c>
      <c r="AC630" s="57">
        <f t="shared" si="186"/>
        <v>0.83333333333333337</v>
      </c>
      <c r="AD630" s="58" t="e">
        <f t="shared" si="186"/>
        <v>#DIV/0!</v>
      </c>
      <c r="AE630" s="59">
        <f t="shared" si="186"/>
        <v>0.7591455028880536</v>
      </c>
    </row>
    <row r="631" spans="2:31" ht="15" customHeight="1" thickBot="1">
      <c r="B631" s="67"/>
      <c r="C631" s="67"/>
      <c r="D631" s="67"/>
      <c r="E631" s="67"/>
      <c r="F631" s="67"/>
      <c r="G631" s="496"/>
      <c r="H631" s="983"/>
      <c r="I631" s="352" t="s">
        <v>19</v>
      </c>
      <c r="J631" s="60">
        <f t="shared" ref="J631:V631" si="187">SUM(J628:J629)</f>
        <v>140.02000000000001</v>
      </c>
      <c r="K631" s="61">
        <f t="shared" si="187"/>
        <v>149.76999999999995</v>
      </c>
      <c r="L631" s="61">
        <f t="shared" si="187"/>
        <v>146.39999999999998</v>
      </c>
      <c r="M631" s="61">
        <f t="shared" si="187"/>
        <v>119.84999999999998</v>
      </c>
      <c r="N631" s="61">
        <f t="shared" si="187"/>
        <v>119.69999999999996</v>
      </c>
      <c r="O631" s="62">
        <f t="shared" si="187"/>
        <v>118.24999999999997</v>
      </c>
      <c r="P631" s="63">
        <f t="shared" si="187"/>
        <v>793.98999999999978</v>
      </c>
      <c r="Q631" s="60">
        <f t="shared" si="187"/>
        <v>113.89999999999999</v>
      </c>
      <c r="R631" s="61">
        <f t="shared" si="187"/>
        <v>120.95000000000002</v>
      </c>
      <c r="S631" s="61">
        <f t="shared" si="187"/>
        <v>121.46999999999998</v>
      </c>
      <c r="T631" s="61">
        <f t="shared" si="187"/>
        <v>168.2</v>
      </c>
      <c r="U631" s="61">
        <f t="shared" si="187"/>
        <v>221.24999999999994</v>
      </c>
      <c r="V631" s="62">
        <f t="shared" si="187"/>
        <v>224.60000000000002</v>
      </c>
      <c r="W631" s="63">
        <f>SUM(W628:W629)</f>
        <v>970.36999999999989</v>
      </c>
      <c r="X631" s="63">
        <f>SUM(X628:X629)</f>
        <v>1764.3599999999997</v>
      </c>
      <c r="Y631" s="60">
        <f t="shared" ref="Y631:AE631" si="188">SUM(Y628:Y629)</f>
        <v>143.72999999999999</v>
      </c>
      <c r="Z631" s="61">
        <f t="shared" si="188"/>
        <v>131.08000000000001</v>
      </c>
      <c r="AA631" s="61">
        <f t="shared" si="188"/>
        <v>33.200000000000003</v>
      </c>
      <c r="AB631" s="61">
        <f t="shared" si="188"/>
        <v>9.6</v>
      </c>
      <c r="AC631" s="61">
        <f t="shared" si="188"/>
        <v>9.6</v>
      </c>
      <c r="AD631" s="62">
        <f t="shared" si="188"/>
        <v>0</v>
      </c>
      <c r="AE631" s="63">
        <f t="shared" si="188"/>
        <v>327.20999999999998</v>
      </c>
    </row>
    <row r="632" spans="2:31" ht="15" customHeight="1">
      <c r="B632" s="67"/>
      <c r="C632" s="67"/>
      <c r="D632" s="67"/>
      <c r="E632" s="67"/>
      <c r="F632" s="67"/>
      <c r="G632" s="496"/>
      <c r="H632" s="970" t="s">
        <v>21</v>
      </c>
      <c r="I632" s="346" t="s">
        <v>17</v>
      </c>
      <c r="J632" s="10">
        <f t="shared" ref="J632:O633" si="189">J628-J624</f>
        <v>0.80000000000001137</v>
      </c>
      <c r="K632" s="11">
        <f t="shared" si="189"/>
        <v>1.9999999999999574</v>
      </c>
      <c r="L632" s="11">
        <f t="shared" si="189"/>
        <v>-3.1000000000000156</v>
      </c>
      <c r="M632" s="11">
        <f t="shared" si="189"/>
        <v>-9.0000000000000213</v>
      </c>
      <c r="N632" s="11">
        <f t="shared" si="189"/>
        <v>-9.0000000000000355</v>
      </c>
      <c r="O632" s="12">
        <f t="shared" si="189"/>
        <v>-10.750000000000036</v>
      </c>
      <c r="P632" s="13">
        <f>SUM(J632:O632)</f>
        <v>-29.050000000000139</v>
      </c>
      <c r="Q632" s="10">
        <f t="shared" ref="Q632:V633" si="190">Q628-Q624</f>
        <v>-11.800000000000004</v>
      </c>
      <c r="R632" s="11">
        <f t="shared" si="190"/>
        <v>-11.649999999999984</v>
      </c>
      <c r="S632" s="11">
        <f t="shared" si="190"/>
        <v>-10.53000000000003</v>
      </c>
      <c r="T632" s="11">
        <f t="shared" si="190"/>
        <v>-10.100000000000009</v>
      </c>
      <c r="U632" s="11">
        <f t="shared" si="190"/>
        <v>-10.750000000000071</v>
      </c>
      <c r="V632" s="12">
        <f t="shared" si="190"/>
        <v>-10.199999999999967</v>
      </c>
      <c r="W632" s="10">
        <f>SUM(Q632:V632)</f>
        <v>-65.030000000000058</v>
      </c>
      <c r="X632" s="13">
        <f>SUM(P632,W632)</f>
        <v>-94.080000000000197</v>
      </c>
      <c r="Y632" s="10">
        <f t="shared" ref="Y632:AD633" si="191">Y628-Y624</f>
        <v>32.029999999999987</v>
      </c>
      <c r="Z632" s="11">
        <f t="shared" si="191"/>
        <v>31.38000000000001</v>
      </c>
      <c r="AA632" s="11">
        <f t="shared" si="191"/>
        <v>12.200000000000003</v>
      </c>
      <c r="AB632" s="11">
        <f t="shared" si="191"/>
        <v>1.5999999999999996</v>
      </c>
      <c r="AC632" s="11">
        <f t="shared" si="191"/>
        <v>1.5999999999999996</v>
      </c>
      <c r="AD632" s="12">
        <f t="shared" si="191"/>
        <v>0</v>
      </c>
      <c r="AE632" s="13">
        <f>SUM(Y632:AD632)</f>
        <v>78.809999999999988</v>
      </c>
    </row>
    <row r="633" spans="2:31" ht="15" customHeight="1">
      <c r="B633" s="67"/>
      <c r="C633" s="67"/>
      <c r="D633" s="67"/>
      <c r="E633" s="67"/>
      <c r="F633" s="67"/>
      <c r="G633" s="496"/>
      <c r="H633" s="971"/>
      <c r="I633" s="347" t="s">
        <v>8</v>
      </c>
      <c r="J633" s="14">
        <f t="shared" si="189"/>
        <v>11.499999999999986</v>
      </c>
      <c r="K633" s="15">
        <f t="shared" si="189"/>
        <v>15.549999999999983</v>
      </c>
      <c r="L633" s="15">
        <f t="shared" si="189"/>
        <v>16.399999999999991</v>
      </c>
      <c r="M633" s="15">
        <f t="shared" si="189"/>
        <v>-15.25</v>
      </c>
      <c r="N633" s="15">
        <f t="shared" si="189"/>
        <v>-22.400000000000006</v>
      </c>
      <c r="O633" s="16">
        <f t="shared" si="189"/>
        <v>-32.699999999999989</v>
      </c>
      <c r="P633" s="17">
        <f>SUM(J633:O633)</f>
        <v>-26.900000000000034</v>
      </c>
      <c r="Q633" s="14">
        <f t="shared" si="190"/>
        <v>-28.400000000000006</v>
      </c>
      <c r="R633" s="15">
        <f t="shared" si="190"/>
        <v>-22.5</v>
      </c>
      <c r="S633" s="15">
        <f t="shared" si="190"/>
        <v>-26.099999999999994</v>
      </c>
      <c r="T633" s="15">
        <f t="shared" si="190"/>
        <v>20.199999999999989</v>
      </c>
      <c r="U633" s="15">
        <f t="shared" si="190"/>
        <v>77.900000000000006</v>
      </c>
      <c r="V633" s="16">
        <f t="shared" si="190"/>
        <v>86.699999999999989</v>
      </c>
      <c r="W633" s="14">
        <f>SUM(Q633:V633)</f>
        <v>107.79999999999998</v>
      </c>
      <c r="X633" s="17">
        <f>SUM(P633,W633)</f>
        <v>80.899999999999949</v>
      </c>
      <c r="Y633" s="14">
        <f t="shared" si="191"/>
        <v>111.7</v>
      </c>
      <c r="Z633" s="15">
        <f t="shared" si="191"/>
        <v>99.7</v>
      </c>
      <c r="AA633" s="15">
        <f t="shared" si="191"/>
        <v>21</v>
      </c>
      <c r="AB633" s="15">
        <f t="shared" si="191"/>
        <v>8</v>
      </c>
      <c r="AC633" s="15">
        <f t="shared" si="191"/>
        <v>8</v>
      </c>
      <c r="AD633" s="16">
        <f t="shared" si="191"/>
        <v>0</v>
      </c>
      <c r="AE633" s="17">
        <f>SUM(Y633:AD633)</f>
        <v>248.4</v>
      </c>
    </row>
    <row r="634" spans="2:31" ht="15" customHeight="1" thickBot="1">
      <c r="B634" s="67"/>
      <c r="C634" s="67"/>
      <c r="D634" s="67"/>
      <c r="E634" s="67"/>
      <c r="F634" s="67"/>
      <c r="G634" s="496"/>
      <c r="H634" s="972"/>
      <c r="I634" s="348" t="s">
        <v>19</v>
      </c>
      <c r="J634" s="19">
        <f>SUM(J632:J633)</f>
        <v>12.299999999999997</v>
      </c>
      <c r="K634" s="20">
        <f t="shared" ref="K634:V634" si="192">SUM(K632:K633)</f>
        <v>17.54999999999994</v>
      </c>
      <c r="L634" s="20">
        <f t="shared" si="192"/>
        <v>13.299999999999976</v>
      </c>
      <c r="M634" s="20">
        <f t="shared" si="192"/>
        <v>-24.250000000000021</v>
      </c>
      <c r="N634" s="20">
        <f t="shared" si="192"/>
        <v>-31.400000000000041</v>
      </c>
      <c r="O634" s="21">
        <f t="shared" si="192"/>
        <v>-43.450000000000024</v>
      </c>
      <c r="P634" s="22">
        <f t="shared" si="192"/>
        <v>-55.950000000000173</v>
      </c>
      <c r="Q634" s="19">
        <f t="shared" si="192"/>
        <v>-40.20000000000001</v>
      </c>
      <c r="R634" s="20">
        <f t="shared" si="192"/>
        <v>-34.149999999999984</v>
      </c>
      <c r="S634" s="20">
        <f t="shared" si="192"/>
        <v>-36.630000000000024</v>
      </c>
      <c r="T634" s="20">
        <f t="shared" si="192"/>
        <v>10.09999999999998</v>
      </c>
      <c r="U634" s="20">
        <f t="shared" si="192"/>
        <v>67.149999999999935</v>
      </c>
      <c r="V634" s="21">
        <f t="shared" si="192"/>
        <v>76.500000000000028</v>
      </c>
      <c r="W634" s="19">
        <f>SUM(W632:W633)</f>
        <v>42.769999999999925</v>
      </c>
      <c r="X634" s="22">
        <f>SUM(X632:X633)</f>
        <v>-13.180000000000248</v>
      </c>
      <c r="Y634" s="19">
        <f>SUM(Y632:Y633)</f>
        <v>143.72999999999999</v>
      </c>
      <c r="Z634" s="20">
        <f t="shared" ref="Z634:AE634" si="193">SUM(Z632:Z633)</f>
        <v>131.08000000000001</v>
      </c>
      <c r="AA634" s="20">
        <f t="shared" si="193"/>
        <v>33.200000000000003</v>
      </c>
      <c r="AB634" s="20">
        <f t="shared" si="193"/>
        <v>9.6</v>
      </c>
      <c r="AC634" s="20">
        <f t="shared" si="193"/>
        <v>9.6</v>
      </c>
      <c r="AD634" s="21">
        <f t="shared" si="193"/>
        <v>0</v>
      </c>
      <c r="AE634" s="22">
        <f t="shared" si="193"/>
        <v>327.20999999999998</v>
      </c>
    </row>
    <row r="635" spans="2:31" ht="15" customHeight="1" thickBot="1">
      <c r="B635" s="67"/>
      <c r="C635" s="67"/>
      <c r="D635" s="67"/>
      <c r="E635" s="67"/>
      <c r="F635" s="67"/>
      <c r="G635" s="496"/>
      <c r="W635" s="23" t="str">
        <f>IF(W580=W631,"","▲")</f>
        <v/>
      </c>
      <c r="X635" s="23" t="str">
        <f>IF(X580=X631,"","▲")</f>
        <v/>
      </c>
    </row>
    <row r="636" spans="2:31">
      <c r="H636" s="573" t="s">
        <v>398</v>
      </c>
      <c r="I636" s="574" t="s">
        <v>399</v>
      </c>
      <c r="J636" s="582">
        <f t="shared" ref="J636:O636" si="194">BGCOLOR($I636,J5:J578)</f>
        <v>140.02000000000001</v>
      </c>
      <c r="K636" s="583">
        <f t="shared" si="194"/>
        <v>149.76999999999995</v>
      </c>
      <c r="L636" s="583">
        <f t="shared" si="194"/>
        <v>146.39999999999998</v>
      </c>
      <c r="M636" s="583">
        <f t="shared" si="194"/>
        <v>119.84999999999998</v>
      </c>
      <c r="N636" s="583">
        <f t="shared" si="194"/>
        <v>119.69999999999996</v>
      </c>
      <c r="O636" s="584">
        <f t="shared" si="194"/>
        <v>118.24999999999997</v>
      </c>
      <c r="P636" s="585">
        <f>SUM(J636:O636)</f>
        <v>793.9899999999999</v>
      </c>
      <c r="Q636" s="582">
        <f t="shared" ref="Q636:V636" si="195">BGCOLOR($I636,Q5:Q578)</f>
        <v>113.89999999999999</v>
      </c>
      <c r="R636" s="583">
        <f t="shared" si="195"/>
        <v>120.95000000000002</v>
      </c>
      <c r="S636" s="583">
        <f t="shared" si="195"/>
        <v>118.94999999999997</v>
      </c>
      <c r="T636" s="583">
        <f t="shared" si="195"/>
        <v>62.100000000000009</v>
      </c>
      <c r="U636" s="583">
        <f t="shared" si="195"/>
        <v>53.750000000000014</v>
      </c>
      <c r="V636" s="584">
        <f t="shared" si="195"/>
        <v>2.3200000000000003</v>
      </c>
      <c r="W636" s="585">
        <f t="shared" ref="W636:W641" si="196">SUM(Q636:V636)</f>
        <v>471.97</v>
      </c>
      <c r="X636" s="585">
        <f t="shared" ref="X636:X641" si="197">SUM(P636,W636)</f>
        <v>1265.96</v>
      </c>
      <c r="Y636" s="582">
        <f t="shared" ref="Y636:AD636" si="198">BGCOLOR($I636,Y24:Y578)</f>
        <v>2.2199999999999998</v>
      </c>
      <c r="Z636" s="583">
        <f t="shared" si="198"/>
        <v>2.2199999999999998</v>
      </c>
      <c r="AA636" s="583">
        <f t="shared" si="198"/>
        <v>0</v>
      </c>
      <c r="AB636" s="583">
        <f t="shared" si="198"/>
        <v>0</v>
      </c>
      <c r="AC636" s="583">
        <f t="shared" si="198"/>
        <v>0</v>
      </c>
      <c r="AD636" s="584">
        <f t="shared" si="198"/>
        <v>0</v>
      </c>
      <c r="AE636" s="585">
        <f>SUM(Y636:AD636)</f>
        <v>4.4399999999999995</v>
      </c>
    </row>
    <row r="637" spans="2:31">
      <c r="H637" s="575"/>
      <c r="I637" s="576" t="s">
        <v>400</v>
      </c>
      <c r="J637" s="586">
        <f>BGCOLOR($I637,J24:J578)</f>
        <v>0</v>
      </c>
      <c r="K637" s="587">
        <f>BGCOLOR($I637,K5:K578)</f>
        <v>0</v>
      </c>
      <c r="L637" s="587">
        <f>BGCOLOR($I637,L5:L578)</f>
        <v>0</v>
      </c>
      <c r="M637" s="587">
        <f>BGCOLOR($I637,M5:M578)</f>
        <v>0</v>
      </c>
      <c r="N637" s="587">
        <f>BGCOLOR($I637,N5:N578)</f>
        <v>0</v>
      </c>
      <c r="O637" s="588">
        <f>BGCOLOR($I637,O5:O578)</f>
        <v>0</v>
      </c>
      <c r="P637" s="589">
        <f t="shared" ref="P637:P641" si="199">SUM(J637:O637)</f>
        <v>0</v>
      </c>
      <c r="Q637" s="586">
        <f t="shared" ref="Q637:V637" si="200">BGCOLOR($I637,Q5:Q578)</f>
        <v>0</v>
      </c>
      <c r="R637" s="587">
        <f t="shared" si="200"/>
        <v>0</v>
      </c>
      <c r="S637" s="587">
        <f t="shared" si="200"/>
        <v>1.02</v>
      </c>
      <c r="T637" s="587">
        <f t="shared" si="200"/>
        <v>4.1100000000000003</v>
      </c>
      <c r="U637" s="587">
        <f t="shared" si="200"/>
        <v>4.1100000000000003</v>
      </c>
      <c r="V637" s="588">
        <f t="shared" si="200"/>
        <v>0.01</v>
      </c>
      <c r="W637" s="589">
        <f t="shared" si="196"/>
        <v>9.2500000000000018</v>
      </c>
      <c r="X637" s="589">
        <f t="shared" si="197"/>
        <v>9.2500000000000018</v>
      </c>
      <c r="Y637" s="586">
        <f t="shared" ref="Y637:AD637" si="201">BGCOLOR($I637,Y24:Y578)</f>
        <v>0</v>
      </c>
      <c r="Z637" s="587">
        <f t="shared" si="201"/>
        <v>0</v>
      </c>
      <c r="AA637" s="587">
        <f t="shared" si="201"/>
        <v>0</v>
      </c>
      <c r="AB637" s="587">
        <f t="shared" si="201"/>
        <v>0</v>
      </c>
      <c r="AC637" s="587">
        <f t="shared" si="201"/>
        <v>0</v>
      </c>
      <c r="AD637" s="588">
        <f t="shared" si="201"/>
        <v>0</v>
      </c>
      <c r="AE637" s="589">
        <f t="shared" ref="AE637:AE641" si="202">SUM(Y637:AD637)</f>
        <v>0</v>
      </c>
    </row>
    <row r="638" spans="2:31">
      <c r="H638" s="575"/>
      <c r="I638" s="577" t="s">
        <v>401</v>
      </c>
      <c r="J638" s="586">
        <f>BGCOLOR($I638,J24:J578)</f>
        <v>0</v>
      </c>
      <c r="K638" s="587">
        <f>BGCOLOR($I638,K5:K578)</f>
        <v>0</v>
      </c>
      <c r="L638" s="587">
        <f>BGCOLOR($I638,L5:L578)</f>
        <v>0</v>
      </c>
      <c r="M638" s="587">
        <f>BGCOLOR($I638,M5:M578)</f>
        <v>0</v>
      </c>
      <c r="N638" s="587">
        <f>BGCOLOR($I638,N5:N578)</f>
        <v>0</v>
      </c>
      <c r="O638" s="588">
        <f>BGCOLOR($I638,O5:O578)</f>
        <v>0</v>
      </c>
      <c r="P638" s="589">
        <f t="shared" si="199"/>
        <v>0</v>
      </c>
      <c r="Q638" s="586">
        <f t="shared" ref="Q638:V638" si="203">BGCOLOR($I638,Q5:Q578)</f>
        <v>0</v>
      </c>
      <c r="R638" s="587">
        <f t="shared" si="203"/>
        <v>0</v>
      </c>
      <c r="S638" s="587">
        <f t="shared" si="203"/>
        <v>0</v>
      </c>
      <c r="T638" s="587">
        <f t="shared" si="203"/>
        <v>25.96</v>
      </c>
      <c r="U638" s="587">
        <f t="shared" si="203"/>
        <v>24.8</v>
      </c>
      <c r="V638" s="588">
        <f t="shared" si="203"/>
        <v>42.6</v>
      </c>
      <c r="W638" s="589">
        <f t="shared" si="196"/>
        <v>93.360000000000014</v>
      </c>
      <c r="X638" s="589">
        <f t="shared" si="197"/>
        <v>93.360000000000014</v>
      </c>
      <c r="Y638" s="586">
        <f t="shared" ref="Y638:AD638" si="204">BGCOLOR($I638,Y24:Y578)</f>
        <v>32.75</v>
      </c>
      <c r="Z638" s="587">
        <f t="shared" si="204"/>
        <v>19.600000000000001</v>
      </c>
      <c r="AA638" s="587">
        <f t="shared" si="204"/>
        <v>0</v>
      </c>
      <c r="AB638" s="587">
        <f t="shared" si="204"/>
        <v>0</v>
      </c>
      <c r="AC638" s="587">
        <f t="shared" si="204"/>
        <v>0</v>
      </c>
      <c r="AD638" s="588">
        <f t="shared" si="204"/>
        <v>0</v>
      </c>
      <c r="AE638" s="589">
        <f t="shared" si="202"/>
        <v>52.35</v>
      </c>
    </row>
    <row r="639" spans="2:31">
      <c r="H639" s="575"/>
      <c r="I639" s="578" t="s">
        <v>402</v>
      </c>
      <c r="J639" s="586">
        <f>BGCOLOR($I639,J24:J578)</f>
        <v>0</v>
      </c>
      <c r="K639" s="587">
        <f>BGCOLOR($I639,K5:K578)</f>
        <v>0</v>
      </c>
      <c r="L639" s="587">
        <f>BGCOLOR($I639,L5:L578)</f>
        <v>0</v>
      </c>
      <c r="M639" s="587">
        <f>BGCOLOR($I639,M5:M578)</f>
        <v>0</v>
      </c>
      <c r="N639" s="587">
        <f>BGCOLOR($I639,N5:N578)</f>
        <v>0</v>
      </c>
      <c r="O639" s="588">
        <f>BGCOLOR($I639,O5:O578)</f>
        <v>0</v>
      </c>
      <c r="P639" s="589">
        <f t="shared" si="199"/>
        <v>0</v>
      </c>
      <c r="Q639" s="586">
        <f t="shared" ref="Q639:V639" si="205">BGCOLOR($I639,Q5:Q578)</f>
        <v>0</v>
      </c>
      <c r="R639" s="587">
        <f t="shared" si="205"/>
        <v>0</v>
      </c>
      <c r="S639" s="587">
        <f t="shared" si="205"/>
        <v>1.5000000000000002</v>
      </c>
      <c r="T639" s="587">
        <f t="shared" si="205"/>
        <v>29.910000000000004</v>
      </c>
      <c r="U639" s="587">
        <f t="shared" si="205"/>
        <v>39.35</v>
      </c>
      <c r="V639" s="588">
        <f t="shared" si="205"/>
        <v>64.72999999999999</v>
      </c>
      <c r="W639" s="589">
        <f t="shared" si="196"/>
        <v>135.49</v>
      </c>
      <c r="X639" s="589">
        <f t="shared" si="197"/>
        <v>135.49</v>
      </c>
      <c r="Y639" s="586">
        <f t="shared" ref="Y639:AD639" si="206">BGCOLOR($I639,Y24:Y578)</f>
        <v>32.239999999999995</v>
      </c>
      <c r="Z639" s="587">
        <f t="shared" si="206"/>
        <v>32.150000000000006</v>
      </c>
      <c r="AA639" s="587">
        <f t="shared" si="206"/>
        <v>0</v>
      </c>
      <c r="AB639" s="587">
        <f t="shared" si="206"/>
        <v>0</v>
      </c>
      <c r="AC639" s="587">
        <f t="shared" si="206"/>
        <v>0</v>
      </c>
      <c r="AD639" s="588">
        <f t="shared" si="206"/>
        <v>0</v>
      </c>
      <c r="AE639" s="589">
        <f t="shared" si="202"/>
        <v>64.39</v>
      </c>
    </row>
    <row r="640" spans="2:31">
      <c r="H640" s="575"/>
      <c r="I640" s="579" t="s">
        <v>403</v>
      </c>
      <c r="J640" s="586">
        <f>BGCOLOR($I640,J24:J578)</f>
        <v>0</v>
      </c>
      <c r="K640" s="587">
        <f>BGCOLOR($I640,K5:K578)</f>
        <v>0</v>
      </c>
      <c r="L640" s="587">
        <f>BGCOLOR($I640,L5:L578)</f>
        <v>0</v>
      </c>
      <c r="M640" s="587">
        <f>BGCOLOR($I640,M5:M578)</f>
        <v>0</v>
      </c>
      <c r="N640" s="587">
        <f>BGCOLOR($I640,N5:N578)</f>
        <v>0</v>
      </c>
      <c r="O640" s="588">
        <f>BGCOLOR($I640,O5:O578)</f>
        <v>0</v>
      </c>
      <c r="P640" s="589">
        <f t="shared" si="199"/>
        <v>0</v>
      </c>
      <c r="Q640" s="586">
        <f t="shared" ref="Q640:V640" si="207">BGCOLOR($I640,Q5:Q578)</f>
        <v>0</v>
      </c>
      <c r="R640" s="587">
        <f t="shared" si="207"/>
        <v>0</v>
      </c>
      <c r="S640" s="587">
        <f t="shared" si="207"/>
        <v>0</v>
      </c>
      <c r="T640" s="587">
        <f t="shared" si="207"/>
        <v>14.01</v>
      </c>
      <c r="U640" s="587">
        <f t="shared" si="207"/>
        <v>33.03</v>
      </c>
      <c r="V640" s="588">
        <f t="shared" si="207"/>
        <v>43.430000000000007</v>
      </c>
      <c r="W640" s="589">
        <f t="shared" si="196"/>
        <v>90.47</v>
      </c>
      <c r="X640" s="589">
        <f t="shared" si="197"/>
        <v>90.47</v>
      </c>
      <c r="Y640" s="586">
        <f t="shared" ref="Y640:AD640" si="208">BGCOLOR($I640,Y24:Y578)</f>
        <v>24.41</v>
      </c>
      <c r="Z640" s="587">
        <f t="shared" si="208"/>
        <v>31</v>
      </c>
      <c r="AA640" s="587">
        <f t="shared" si="208"/>
        <v>14.6</v>
      </c>
      <c r="AB640" s="587">
        <f t="shared" si="208"/>
        <v>9.6</v>
      </c>
      <c r="AC640" s="587">
        <f t="shared" si="208"/>
        <v>9.6</v>
      </c>
      <c r="AD640" s="588">
        <f t="shared" si="208"/>
        <v>0</v>
      </c>
      <c r="AE640" s="589">
        <f t="shared" si="202"/>
        <v>89.20999999999998</v>
      </c>
    </row>
    <row r="641" spans="8:31" ht="12.75" thickBot="1">
      <c r="H641" s="580"/>
      <c r="I641" s="581" t="s">
        <v>404</v>
      </c>
      <c r="J641" s="590">
        <f>BGCOLOR($I641,J24:J578)</f>
        <v>0</v>
      </c>
      <c r="K641" s="591">
        <f>BGCOLOR($I641,K5:K578)</f>
        <v>0</v>
      </c>
      <c r="L641" s="591">
        <f>BGCOLOR($I641,L5:L578)</f>
        <v>0</v>
      </c>
      <c r="M641" s="591">
        <f>BGCOLOR($I641,M5:M578)</f>
        <v>0</v>
      </c>
      <c r="N641" s="591">
        <f>BGCOLOR($I641,N5:N578)</f>
        <v>0</v>
      </c>
      <c r="O641" s="592">
        <f>BGCOLOR($I641,O5:O578)</f>
        <v>0</v>
      </c>
      <c r="P641" s="593">
        <f t="shared" si="199"/>
        <v>0</v>
      </c>
      <c r="Q641" s="590">
        <f t="shared" ref="Q641:V641" si="209">BGCOLOR($I641,Q5:Q578)</f>
        <v>0</v>
      </c>
      <c r="R641" s="591">
        <f t="shared" si="209"/>
        <v>0</v>
      </c>
      <c r="S641" s="591">
        <f t="shared" si="209"/>
        <v>0</v>
      </c>
      <c r="T641" s="591">
        <f t="shared" si="209"/>
        <v>32.11</v>
      </c>
      <c r="U641" s="591">
        <f t="shared" si="209"/>
        <v>66.210000000000008</v>
      </c>
      <c r="V641" s="592">
        <f t="shared" si="209"/>
        <v>71.509999999999991</v>
      </c>
      <c r="W641" s="593">
        <f t="shared" si="196"/>
        <v>169.82999999999998</v>
      </c>
      <c r="X641" s="593">
        <f t="shared" si="197"/>
        <v>169.82999999999998</v>
      </c>
      <c r="Y641" s="590">
        <f t="shared" ref="Y641:AD641" si="210">BGCOLOR($I641,Y24:Y578)</f>
        <v>34.51</v>
      </c>
      <c r="Z641" s="591">
        <f t="shared" si="210"/>
        <v>28.509999999999998</v>
      </c>
      <c r="AA641" s="591">
        <f t="shared" si="210"/>
        <v>1</v>
      </c>
      <c r="AB641" s="591">
        <f t="shared" si="210"/>
        <v>0</v>
      </c>
      <c r="AC641" s="591">
        <f t="shared" si="210"/>
        <v>0</v>
      </c>
      <c r="AD641" s="592">
        <f t="shared" si="210"/>
        <v>0</v>
      </c>
      <c r="AE641" s="593">
        <f t="shared" si="202"/>
        <v>64.02</v>
      </c>
    </row>
    <row r="642" spans="8:31" ht="19.5">
      <c r="L642" s="67" ph="1"/>
      <c r="S642" s="67" ph="1"/>
      <c r="AA642" s="67" ph="1"/>
    </row>
    <row r="643" spans="8:31" ht="19.5">
      <c r="L643" s="67" ph="1"/>
      <c r="S643" s="67" ph="1"/>
      <c r="AA643" s="67" ph="1"/>
    </row>
    <row r="644" spans="8:31" ht="19.5">
      <c r="L644" s="67" ph="1"/>
      <c r="S644" s="67" ph="1"/>
      <c r="AA644" s="67" ph="1"/>
    </row>
    <row r="645" spans="8:31" ht="19.5">
      <c r="L645" s="67" ph="1"/>
      <c r="S645" s="67" ph="1"/>
      <c r="AA645" s="67" ph="1"/>
    </row>
    <row r="646" spans="8:31" ht="19.5">
      <c r="L646" s="67" ph="1"/>
      <c r="S646" s="67" ph="1"/>
      <c r="AA646" s="67" ph="1"/>
    </row>
    <row r="647" spans="8:31" ht="19.5">
      <c r="L647" s="67" ph="1"/>
      <c r="S647" s="67" ph="1"/>
      <c r="AA647" s="67" ph="1"/>
    </row>
    <row r="648" spans="8:31" ht="19.5">
      <c r="L648" s="67" ph="1"/>
      <c r="S648" s="67" ph="1"/>
      <c r="AA648" s="67" ph="1"/>
    </row>
    <row r="649" spans="8:31" ht="19.5">
      <c r="L649" s="67" ph="1"/>
      <c r="S649" s="67" ph="1"/>
      <c r="AA649" s="67" ph="1"/>
    </row>
    <row r="650" spans="8:31" ht="19.5">
      <c r="L650" s="67" ph="1"/>
      <c r="S650" s="67" ph="1"/>
      <c r="AA650" s="67" ph="1"/>
    </row>
    <row r="651" spans="8:31" ht="19.5">
      <c r="L651" s="67" ph="1"/>
      <c r="S651" s="67" ph="1"/>
      <c r="AA651" s="67" ph="1"/>
    </row>
    <row r="652" spans="8:31" ht="19.5">
      <c r="L652" s="67" ph="1"/>
      <c r="S652" s="67" ph="1"/>
      <c r="AA652" s="67" ph="1"/>
    </row>
    <row r="653" spans="8:31" ht="19.5">
      <c r="L653" s="67" ph="1"/>
      <c r="S653" s="67" ph="1"/>
      <c r="AA653" s="67" ph="1"/>
    </row>
    <row r="654" spans="8:31" ht="19.5">
      <c r="L654" s="67" ph="1"/>
      <c r="S654" s="67" ph="1"/>
      <c r="AA654" s="67" ph="1"/>
    </row>
    <row r="655" spans="8:31" ht="19.5">
      <c r="L655" s="67" ph="1"/>
      <c r="S655" s="67" ph="1"/>
      <c r="AA655" s="67" ph="1"/>
    </row>
    <row r="656" spans="8:31" ht="19.5">
      <c r="L656" s="67" ph="1"/>
      <c r="S656" s="67" ph="1"/>
      <c r="AA656" s="67" ph="1"/>
    </row>
    <row r="657" spans="12:27" ht="19.5">
      <c r="L657" s="67" ph="1"/>
      <c r="S657" s="67" ph="1"/>
      <c r="AA657" s="67" ph="1"/>
    </row>
    <row r="658" spans="12:27" ht="19.5">
      <c r="L658" s="67" ph="1"/>
      <c r="S658" s="67" ph="1"/>
      <c r="AA658" s="67" ph="1"/>
    </row>
    <row r="659" spans="12:27" ht="19.5">
      <c r="L659" s="67" ph="1"/>
      <c r="S659" s="67" ph="1"/>
      <c r="AA659" s="67" ph="1"/>
    </row>
    <row r="660" spans="12:27" ht="19.5">
      <c r="L660" s="67" ph="1"/>
      <c r="S660" s="67" ph="1"/>
      <c r="AA660" s="67" ph="1"/>
    </row>
    <row r="661" spans="12:27" ht="19.5">
      <c r="L661" s="67" ph="1"/>
      <c r="S661" s="67" ph="1"/>
      <c r="AA661" s="67" ph="1"/>
    </row>
    <row r="662" spans="12:27" ht="19.5">
      <c r="L662" s="67" ph="1"/>
      <c r="S662" s="67" ph="1"/>
      <c r="AA662" s="67" ph="1"/>
    </row>
    <row r="663" spans="12:27" ht="19.5">
      <c r="L663" s="67" ph="1"/>
      <c r="S663" s="67" ph="1"/>
      <c r="AA663" s="67" ph="1"/>
    </row>
    <row r="664" spans="12:27" ht="19.5">
      <c r="L664" s="67" ph="1"/>
      <c r="S664" s="67" ph="1"/>
      <c r="AA664" s="67" ph="1"/>
    </row>
    <row r="665" spans="12:27" ht="19.5">
      <c r="L665" s="67" ph="1"/>
      <c r="S665" s="67" ph="1"/>
      <c r="AA665" s="67" ph="1"/>
    </row>
    <row r="666" spans="12:27" ht="19.5">
      <c r="L666" s="67" ph="1"/>
      <c r="S666" s="67" ph="1"/>
      <c r="AA666" s="67" ph="1"/>
    </row>
    <row r="667" spans="12:27" ht="19.5">
      <c r="L667" s="67" ph="1"/>
      <c r="S667" s="67" ph="1"/>
      <c r="AA667" s="67" ph="1"/>
    </row>
    <row r="668" spans="12:27" ht="19.5">
      <c r="L668" s="67" ph="1"/>
      <c r="S668" s="67" ph="1"/>
      <c r="AA668" s="67" ph="1"/>
    </row>
    <row r="669" spans="12:27" ht="19.5">
      <c r="L669" s="67" ph="1"/>
      <c r="S669" s="67" ph="1"/>
      <c r="AA669" s="67" ph="1"/>
    </row>
    <row r="670" spans="12:27" ht="19.5">
      <c r="L670" s="67" ph="1"/>
      <c r="S670" s="67" ph="1"/>
      <c r="AA670" s="67" ph="1"/>
    </row>
    <row r="671" spans="12:27" ht="19.5">
      <c r="L671" s="67" ph="1"/>
      <c r="S671" s="67" ph="1"/>
      <c r="AA671" s="67" ph="1"/>
    </row>
    <row r="672" spans="12:27" ht="19.5">
      <c r="L672" s="67" ph="1"/>
      <c r="S672" s="67" ph="1"/>
      <c r="AA672" s="67" ph="1"/>
    </row>
    <row r="673" spans="12:27" ht="19.5">
      <c r="L673" s="67" ph="1"/>
      <c r="S673" s="67" ph="1"/>
      <c r="AA673" s="67" ph="1"/>
    </row>
    <row r="674" spans="12:27" ht="19.5">
      <c r="L674" s="67" ph="1"/>
      <c r="S674" s="67" ph="1"/>
      <c r="AA674" s="67" ph="1"/>
    </row>
    <row r="675" spans="12:27" ht="19.5">
      <c r="L675" s="67" ph="1"/>
      <c r="S675" s="67" ph="1"/>
      <c r="AA675" s="67" ph="1"/>
    </row>
    <row r="676" spans="12:27" ht="19.5">
      <c r="L676" s="67" ph="1"/>
      <c r="S676" s="67" ph="1"/>
      <c r="AA676" s="67" ph="1"/>
    </row>
    <row r="677" spans="12:27" ht="19.5">
      <c r="L677" s="67" ph="1"/>
      <c r="S677" s="67" ph="1"/>
      <c r="AA677" s="67" ph="1"/>
    </row>
    <row r="678" spans="12:27" ht="19.5">
      <c r="L678" s="67" ph="1"/>
      <c r="S678" s="67" ph="1"/>
      <c r="AA678" s="67" ph="1"/>
    </row>
    <row r="679" spans="12:27" ht="19.5">
      <c r="L679" s="67" ph="1"/>
      <c r="S679" s="67" ph="1"/>
      <c r="AA679" s="67" ph="1"/>
    </row>
    <row r="680" spans="12:27" ht="19.5">
      <c r="L680" s="67" ph="1"/>
      <c r="S680" s="67" ph="1"/>
      <c r="AA680" s="67" ph="1"/>
    </row>
    <row r="681" spans="12:27" ht="19.5">
      <c r="L681" s="67" ph="1"/>
      <c r="S681" s="67" ph="1"/>
      <c r="AA681" s="67" ph="1"/>
    </row>
    <row r="682" spans="12:27" ht="19.5">
      <c r="L682" s="67" ph="1"/>
      <c r="S682" s="67" ph="1"/>
      <c r="AA682" s="67" ph="1"/>
    </row>
    <row r="683" spans="12:27" ht="19.5">
      <c r="L683" s="67" ph="1"/>
      <c r="S683" s="67" ph="1"/>
      <c r="AA683" s="67" ph="1"/>
    </row>
    <row r="684" spans="12:27" ht="19.5">
      <c r="L684" s="67" ph="1"/>
      <c r="S684" s="67" ph="1"/>
      <c r="AA684" s="67" ph="1"/>
    </row>
    <row r="685" spans="12:27" ht="19.5">
      <c r="L685" s="67" ph="1"/>
      <c r="S685" s="67" ph="1"/>
      <c r="AA685" s="67" ph="1"/>
    </row>
    <row r="686" spans="12:27" ht="19.5">
      <c r="L686" s="67" ph="1"/>
      <c r="S686" s="67" ph="1"/>
      <c r="AA686" s="67" ph="1"/>
    </row>
    <row r="687" spans="12:27" ht="19.5">
      <c r="L687" s="67" ph="1"/>
      <c r="S687" s="67" ph="1"/>
      <c r="AA687" s="67" ph="1"/>
    </row>
    <row r="688" spans="12:27" ht="19.5">
      <c r="L688" s="67" ph="1"/>
      <c r="S688" s="67" ph="1"/>
      <c r="AA688" s="67" ph="1"/>
    </row>
    <row r="689" spans="12:27" ht="19.5">
      <c r="L689" s="67" ph="1"/>
      <c r="S689" s="67" ph="1"/>
      <c r="AA689" s="67" ph="1"/>
    </row>
    <row r="690" spans="12:27" ht="19.5">
      <c r="L690" s="67" ph="1"/>
      <c r="S690" s="67" ph="1"/>
      <c r="AA690" s="67" ph="1"/>
    </row>
    <row r="691" spans="12:27" ht="19.5">
      <c r="L691" s="67" ph="1"/>
      <c r="S691" s="67" ph="1"/>
      <c r="AA691" s="67" ph="1"/>
    </row>
    <row r="692" spans="12:27" ht="19.5">
      <c r="L692" s="67" ph="1"/>
      <c r="S692" s="67" ph="1"/>
      <c r="AA692" s="67" ph="1"/>
    </row>
    <row r="693" spans="12:27" ht="19.5">
      <c r="L693" s="67" ph="1"/>
      <c r="S693" s="67" ph="1"/>
      <c r="AA693" s="67" ph="1"/>
    </row>
    <row r="694" spans="12:27" ht="19.5">
      <c r="L694" s="67" ph="1"/>
      <c r="S694" s="67" ph="1"/>
      <c r="AA694" s="67" ph="1"/>
    </row>
    <row r="695" spans="12:27" ht="19.5">
      <c r="L695" s="67" ph="1"/>
      <c r="S695" s="67" ph="1"/>
      <c r="AA695" s="67" ph="1"/>
    </row>
    <row r="696" spans="12:27" ht="19.5">
      <c r="L696" s="67" ph="1"/>
      <c r="S696" s="67" ph="1"/>
      <c r="AA696" s="67" ph="1"/>
    </row>
    <row r="697" spans="12:27" ht="19.5">
      <c r="L697" s="67" ph="1"/>
      <c r="S697" s="67" ph="1"/>
      <c r="AA697" s="67" ph="1"/>
    </row>
    <row r="698" spans="12:27" ht="19.5">
      <c r="L698" s="67" ph="1"/>
      <c r="S698" s="67" ph="1"/>
      <c r="AA698" s="67" ph="1"/>
    </row>
    <row r="699" spans="12:27" ht="19.5">
      <c r="L699" s="67" ph="1"/>
      <c r="S699" s="67" ph="1"/>
      <c r="AA699" s="67" ph="1"/>
    </row>
    <row r="836" spans="12:27" ht="19.5">
      <c r="L836" s="67" ph="1"/>
      <c r="S836" s="67" ph="1"/>
      <c r="AA836" s="67" ph="1"/>
    </row>
    <row r="837" spans="12:27" ht="19.5">
      <c r="L837" s="67" ph="1"/>
      <c r="S837" s="67" ph="1"/>
      <c r="AA837" s="67" ph="1"/>
    </row>
    <row r="838" spans="12:27" ht="19.5">
      <c r="L838" s="67" ph="1"/>
      <c r="S838" s="67" ph="1"/>
      <c r="AA838" s="67" ph="1"/>
    </row>
    <row r="839" spans="12:27" ht="19.5">
      <c r="L839" s="67" ph="1"/>
      <c r="S839" s="67" ph="1"/>
      <c r="AA839" s="67" ph="1"/>
    </row>
    <row r="840" spans="12:27" ht="19.5">
      <c r="L840" s="67" ph="1"/>
      <c r="S840" s="67" ph="1"/>
      <c r="AA840" s="67" ph="1"/>
    </row>
    <row r="841" spans="12:27" ht="19.5">
      <c r="L841" s="67" ph="1"/>
      <c r="S841" s="67" ph="1"/>
      <c r="AA841" s="67" ph="1"/>
    </row>
    <row r="842" spans="12:27" ht="19.5">
      <c r="L842" s="67" ph="1"/>
      <c r="S842" s="67" ph="1"/>
      <c r="AA842" s="67" ph="1"/>
    </row>
    <row r="843" spans="12:27" ht="19.5">
      <c r="L843" s="67" ph="1"/>
      <c r="S843" s="67" ph="1"/>
      <c r="AA843" s="67" ph="1"/>
    </row>
    <row r="844" spans="12:27" ht="19.5">
      <c r="L844" s="67" ph="1"/>
      <c r="S844" s="67" ph="1"/>
      <c r="AA844" s="67" ph="1"/>
    </row>
    <row r="845" spans="12:27" ht="19.5">
      <c r="L845" s="67" ph="1"/>
      <c r="S845" s="67" ph="1"/>
      <c r="AA845" s="67" ph="1"/>
    </row>
    <row r="846" spans="12:27" ht="19.5">
      <c r="L846" s="67" ph="1"/>
      <c r="S846" s="67" ph="1"/>
      <c r="AA846" s="67" ph="1"/>
    </row>
    <row r="847" spans="12:27" ht="19.5">
      <c r="L847" s="67" ph="1"/>
      <c r="S847" s="67" ph="1"/>
      <c r="AA847" s="67" ph="1"/>
    </row>
    <row r="848" spans="12:27" ht="19.5">
      <c r="L848" s="67" ph="1"/>
      <c r="S848" s="67" ph="1"/>
      <c r="AA848" s="67" ph="1"/>
    </row>
    <row r="849" spans="12:27" ht="19.5">
      <c r="L849" s="67" ph="1"/>
      <c r="S849" s="67" ph="1"/>
      <c r="AA849" s="67" ph="1"/>
    </row>
    <row r="850" spans="12:27" ht="19.5">
      <c r="L850" s="67" ph="1"/>
      <c r="S850" s="67" ph="1"/>
      <c r="AA850" s="67" ph="1"/>
    </row>
    <row r="851" spans="12:27" ht="19.5">
      <c r="L851" s="67" ph="1"/>
      <c r="S851" s="67" ph="1"/>
      <c r="AA851" s="67" ph="1"/>
    </row>
    <row r="852" spans="12:27" ht="19.5">
      <c r="L852" s="67" ph="1"/>
      <c r="S852" s="67" ph="1"/>
      <c r="AA852" s="67" ph="1"/>
    </row>
    <row r="853" spans="12:27" ht="19.5">
      <c r="L853" s="67" ph="1"/>
      <c r="S853" s="67" ph="1"/>
      <c r="AA853" s="67" ph="1"/>
    </row>
    <row r="854" spans="12:27" ht="19.5">
      <c r="L854" s="67" ph="1"/>
      <c r="S854" s="67" ph="1"/>
      <c r="AA854" s="67" ph="1"/>
    </row>
    <row r="855" spans="12:27" ht="19.5">
      <c r="L855" s="67" ph="1"/>
      <c r="S855" s="67" ph="1"/>
      <c r="AA855" s="67" ph="1"/>
    </row>
    <row r="856" spans="12:27" ht="19.5">
      <c r="L856" s="67" ph="1"/>
      <c r="S856" s="67" ph="1"/>
      <c r="AA856" s="67" ph="1"/>
    </row>
    <row r="857" spans="12:27" ht="19.5">
      <c r="L857" s="67" ph="1"/>
      <c r="S857" s="67" ph="1"/>
      <c r="AA857" s="67" ph="1"/>
    </row>
    <row r="858" spans="12:27" ht="19.5">
      <c r="L858" s="67" ph="1"/>
      <c r="S858" s="67" ph="1"/>
      <c r="AA858" s="67" ph="1"/>
    </row>
    <row r="859" spans="12:27" ht="19.5">
      <c r="L859" s="67" ph="1"/>
      <c r="S859" s="67" ph="1"/>
      <c r="AA859" s="67" ph="1"/>
    </row>
    <row r="860" spans="12:27" ht="19.5">
      <c r="L860" s="67" ph="1"/>
      <c r="S860" s="67" ph="1"/>
      <c r="AA860" s="67" ph="1"/>
    </row>
    <row r="861" spans="12:27" ht="19.5">
      <c r="L861" s="67" ph="1"/>
      <c r="S861" s="67" ph="1"/>
      <c r="AA861" s="67" ph="1"/>
    </row>
    <row r="862" spans="12:27" ht="19.5">
      <c r="L862" s="67" ph="1"/>
      <c r="S862" s="67" ph="1"/>
      <c r="AA862" s="67" ph="1"/>
    </row>
    <row r="863" spans="12:27" ht="19.5">
      <c r="L863" s="67" ph="1"/>
      <c r="S863" s="67" ph="1"/>
      <c r="AA863" s="67" ph="1"/>
    </row>
    <row r="864" spans="12:27" ht="19.5">
      <c r="L864" s="67" ph="1"/>
      <c r="S864" s="67" ph="1"/>
      <c r="AA864" s="67" ph="1"/>
    </row>
    <row r="865" spans="12:27" ht="19.5">
      <c r="L865" s="67" ph="1"/>
      <c r="S865" s="67" ph="1"/>
      <c r="AA865" s="67" ph="1"/>
    </row>
    <row r="866" spans="12:27" ht="19.5">
      <c r="L866" s="67" ph="1"/>
      <c r="S866" s="67" ph="1"/>
      <c r="AA866" s="67" ph="1"/>
    </row>
    <row r="867" spans="12:27" ht="19.5">
      <c r="L867" s="67" ph="1"/>
      <c r="S867" s="67" ph="1"/>
      <c r="AA867" s="67" ph="1"/>
    </row>
    <row r="868" spans="12:27" ht="19.5">
      <c r="L868" s="67" ph="1"/>
      <c r="S868" s="67" ph="1"/>
      <c r="AA868" s="67" ph="1"/>
    </row>
    <row r="869" spans="12:27" ht="19.5">
      <c r="L869" s="67" ph="1"/>
      <c r="S869" s="67" ph="1"/>
      <c r="AA869" s="67" ph="1"/>
    </row>
    <row r="870" spans="12:27" ht="19.5">
      <c r="L870" s="67" ph="1"/>
      <c r="S870" s="67" ph="1"/>
      <c r="AA870" s="67" ph="1"/>
    </row>
    <row r="871" spans="12:27" ht="19.5">
      <c r="L871" s="67" ph="1"/>
      <c r="S871" s="67" ph="1"/>
      <c r="AA871" s="67" ph="1"/>
    </row>
    <row r="872" spans="12:27" ht="19.5">
      <c r="L872" s="67" ph="1"/>
      <c r="S872" s="67" ph="1"/>
      <c r="AA872" s="67" ph="1"/>
    </row>
    <row r="873" spans="12:27" ht="19.5">
      <c r="L873" s="67" ph="1"/>
      <c r="S873" s="67" ph="1"/>
      <c r="AA873" s="67" ph="1"/>
    </row>
    <row r="874" spans="12:27" ht="19.5">
      <c r="L874" s="67" ph="1"/>
      <c r="S874" s="67" ph="1"/>
      <c r="AA874" s="67" ph="1"/>
    </row>
    <row r="875" spans="12:27" ht="19.5">
      <c r="L875" s="67" ph="1"/>
      <c r="S875" s="67" ph="1"/>
      <c r="AA875" s="67" ph="1"/>
    </row>
    <row r="876" spans="12:27" ht="19.5">
      <c r="L876" s="67" ph="1"/>
      <c r="S876" s="67" ph="1"/>
      <c r="AA876" s="67" ph="1"/>
    </row>
    <row r="877" spans="12:27" ht="19.5">
      <c r="L877" s="67" ph="1"/>
      <c r="S877" s="67" ph="1"/>
      <c r="AA877" s="67" ph="1"/>
    </row>
    <row r="878" spans="12:27" ht="19.5">
      <c r="L878" s="67" ph="1"/>
      <c r="S878" s="67" ph="1"/>
      <c r="AA878" s="67" ph="1"/>
    </row>
    <row r="879" spans="12:27" ht="19.5">
      <c r="L879" s="67" ph="1"/>
      <c r="S879" s="67" ph="1"/>
      <c r="AA879" s="67" ph="1"/>
    </row>
    <row r="880" spans="12:27" ht="19.5">
      <c r="L880" s="67" ph="1"/>
      <c r="S880" s="67" ph="1"/>
      <c r="AA880" s="67" ph="1"/>
    </row>
    <row r="881" spans="12:27" ht="19.5">
      <c r="L881" s="67" ph="1"/>
      <c r="S881" s="67" ph="1"/>
      <c r="AA881" s="67" ph="1"/>
    </row>
    <row r="882" spans="12:27" ht="19.5">
      <c r="L882" s="67" ph="1"/>
      <c r="S882" s="67" ph="1"/>
      <c r="AA882" s="67" ph="1"/>
    </row>
    <row r="883" spans="12:27" ht="19.5">
      <c r="L883" s="67" ph="1"/>
      <c r="S883" s="67" ph="1"/>
      <c r="AA883" s="67" ph="1"/>
    </row>
    <row r="884" spans="12:27" ht="19.5">
      <c r="L884" s="67" ph="1"/>
      <c r="S884" s="67" ph="1"/>
      <c r="AA884" s="67" ph="1"/>
    </row>
    <row r="885" spans="12:27" ht="19.5">
      <c r="L885" s="67" ph="1"/>
      <c r="S885" s="67" ph="1"/>
      <c r="AA885" s="67" ph="1"/>
    </row>
    <row r="886" spans="12:27" ht="19.5">
      <c r="L886" s="67" ph="1"/>
      <c r="S886" s="67" ph="1"/>
      <c r="AA886" s="67" ph="1"/>
    </row>
    <row r="887" spans="12:27" ht="19.5">
      <c r="L887" s="67" ph="1"/>
      <c r="S887" s="67" ph="1"/>
      <c r="AA887" s="67" ph="1"/>
    </row>
    <row r="888" spans="12:27" ht="19.5">
      <c r="L888" s="67" ph="1"/>
      <c r="S888" s="67" ph="1"/>
      <c r="AA888" s="67" ph="1"/>
    </row>
    <row r="889" spans="12:27" ht="19.5">
      <c r="L889" s="67" ph="1"/>
      <c r="S889" s="67" ph="1"/>
      <c r="AA889" s="67" ph="1"/>
    </row>
    <row r="890" spans="12:27" ht="19.5">
      <c r="L890" s="67" ph="1"/>
      <c r="S890" s="67" ph="1"/>
      <c r="AA890" s="67" ph="1"/>
    </row>
    <row r="891" spans="12:27" ht="19.5">
      <c r="L891" s="67" ph="1"/>
      <c r="S891" s="67" ph="1"/>
      <c r="AA891" s="67" ph="1"/>
    </row>
    <row r="892" spans="12:27" ht="19.5">
      <c r="L892" s="67" ph="1"/>
      <c r="S892" s="67" ph="1"/>
      <c r="AA892" s="67" ph="1"/>
    </row>
    <row r="893" spans="12:27" ht="19.5">
      <c r="L893" s="67" ph="1"/>
      <c r="S893" s="67" ph="1"/>
      <c r="AA893" s="67" ph="1"/>
    </row>
    <row r="894" spans="12:27" ht="19.5">
      <c r="L894" s="67" ph="1"/>
      <c r="S894" s="67" ph="1"/>
      <c r="AA894" s="67" ph="1"/>
    </row>
    <row r="895" spans="12:27" ht="19.5">
      <c r="L895" s="67" ph="1"/>
      <c r="S895" s="67" ph="1"/>
      <c r="AA895" s="67" ph="1"/>
    </row>
    <row r="896" spans="12:27" ht="19.5">
      <c r="L896" s="67" ph="1"/>
      <c r="S896" s="67" ph="1"/>
      <c r="AA896" s="67" ph="1"/>
    </row>
    <row r="897" spans="12:27" ht="19.5">
      <c r="L897" s="67" ph="1"/>
      <c r="S897" s="67" ph="1"/>
      <c r="AA897" s="67" ph="1"/>
    </row>
    <row r="898" spans="12:27" ht="19.5">
      <c r="L898" s="67" ph="1"/>
      <c r="S898" s="67" ph="1"/>
      <c r="AA898" s="67" ph="1"/>
    </row>
    <row r="899" spans="12:27" ht="19.5">
      <c r="L899" s="67" ph="1"/>
      <c r="S899" s="67" ph="1"/>
      <c r="AA899" s="67" ph="1"/>
    </row>
    <row r="900" spans="12:27" ht="19.5">
      <c r="L900" s="67" ph="1"/>
      <c r="S900" s="67" ph="1"/>
      <c r="AA900" s="67" ph="1"/>
    </row>
    <row r="901" spans="12:27" ht="19.5">
      <c r="L901" s="67" ph="1"/>
      <c r="S901" s="67" ph="1"/>
      <c r="AA901" s="67" ph="1"/>
    </row>
    <row r="902" spans="12:27" ht="19.5">
      <c r="L902" s="67" ph="1"/>
      <c r="S902" s="67" ph="1"/>
      <c r="AA902" s="67" ph="1"/>
    </row>
    <row r="903" spans="12:27" ht="19.5">
      <c r="L903" s="67" ph="1"/>
      <c r="S903" s="67" ph="1"/>
      <c r="AA903" s="67" ph="1"/>
    </row>
    <row r="904" spans="12:27" ht="19.5">
      <c r="L904" s="67" ph="1"/>
      <c r="S904" s="67" ph="1"/>
      <c r="AA904" s="67" ph="1"/>
    </row>
    <row r="905" spans="12:27" ht="19.5">
      <c r="L905" s="67" ph="1"/>
      <c r="S905" s="67" ph="1"/>
      <c r="AA905" s="67" ph="1"/>
    </row>
    <row r="906" spans="12:27" ht="19.5">
      <c r="L906" s="67" ph="1"/>
      <c r="S906" s="67" ph="1"/>
      <c r="AA906" s="67" ph="1"/>
    </row>
    <row r="907" spans="12:27" ht="19.5">
      <c r="L907" s="67" ph="1"/>
      <c r="S907" s="67" ph="1"/>
      <c r="AA907" s="67" ph="1"/>
    </row>
    <row r="908" spans="12:27" ht="19.5">
      <c r="L908" s="67" ph="1"/>
      <c r="S908" s="67" ph="1"/>
      <c r="AA908" s="67" ph="1"/>
    </row>
    <row r="909" spans="12:27" ht="19.5">
      <c r="L909" s="67" ph="1"/>
      <c r="S909" s="67" ph="1"/>
      <c r="AA909" s="67" ph="1"/>
    </row>
    <row r="910" spans="12:27" ht="19.5">
      <c r="L910" s="67" ph="1"/>
      <c r="S910" s="67" ph="1"/>
      <c r="AA910" s="67" ph="1"/>
    </row>
    <row r="911" spans="12:27" ht="19.5">
      <c r="L911" s="67" ph="1"/>
      <c r="S911" s="67" ph="1"/>
      <c r="AA911" s="67" ph="1"/>
    </row>
    <row r="912" spans="12:27" ht="19.5">
      <c r="L912" s="67" ph="1"/>
      <c r="S912" s="67" ph="1"/>
      <c r="AA912" s="67" ph="1"/>
    </row>
    <row r="913" spans="12:27" ht="19.5">
      <c r="L913" s="67" ph="1"/>
      <c r="S913" s="67" ph="1"/>
      <c r="AA913" s="67" ph="1"/>
    </row>
    <row r="914" spans="12:27" ht="19.5">
      <c r="L914" s="67" ph="1"/>
      <c r="S914" s="67" ph="1"/>
      <c r="AA914" s="67" ph="1"/>
    </row>
    <row r="915" spans="12:27" ht="19.5">
      <c r="L915" s="67" ph="1"/>
      <c r="S915" s="67" ph="1"/>
      <c r="AA915" s="67" ph="1"/>
    </row>
    <row r="916" spans="12:27" ht="19.5">
      <c r="L916" s="67" ph="1"/>
      <c r="S916" s="67" ph="1"/>
      <c r="AA916" s="67" ph="1"/>
    </row>
    <row r="917" spans="12:27" ht="19.5">
      <c r="L917" s="67" ph="1"/>
      <c r="S917" s="67" ph="1"/>
      <c r="AA917" s="67" ph="1"/>
    </row>
    <row r="918" spans="12:27" ht="19.5">
      <c r="L918" s="67" ph="1"/>
      <c r="S918" s="67" ph="1"/>
      <c r="AA918" s="67" ph="1"/>
    </row>
    <row r="919" spans="12:27" ht="19.5">
      <c r="L919" s="67" ph="1"/>
      <c r="S919" s="67" ph="1"/>
      <c r="AA919" s="67" ph="1"/>
    </row>
    <row r="920" spans="12:27" ht="19.5">
      <c r="L920" s="67" ph="1"/>
      <c r="S920" s="67" ph="1"/>
      <c r="AA920" s="67" ph="1"/>
    </row>
    <row r="921" spans="12:27" ht="19.5">
      <c r="L921" s="67" ph="1"/>
      <c r="S921" s="67" ph="1"/>
      <c r="AA921" s="67" ph="1"/>
    </row>
    <row r="922" spans="12:27" ht="19.5">
      <c r="L922" s="67" ph="1"/>
      <c r="S922" s="67" ph="1"/>
      <c r="AA922" s="67" ph="1"/>
    </row>
    <row r="923" spans="12:27" ht="19.5">
      <c r="L923" s="67" ph="1"/>
      <c r="S923" s="67" ph="1"/>
      <c r="AA923" s="67" ph="1"/>
    </row>
    <row r="924" spans="12:27" ht="19.5">
      <c r="L924" s="67" ph="1"/>
      <c r="S924" s="67" ph="1"/>
      <c r="AA924" s="67" ph="1"/>
    </row>
    <row r="925" spans="12:27" ht="19.5">
      <c r="L925" s="67" ph="1"/>
      <c r="S925" s="67" ph="1"/>
      <c r="AA925" s="67" ph="1"/>
    </row>
    <row r="926" spans="12:27" ht="19.5">
      <c r="L926" s="67" ph="1"/>
      <c r="S926" s="67" ph="1"/>
      <c r="AA926" s="67" ph="1"/>
    </row>
    <row r="927" spans="12:27" ht="19.5">
      <c r="L927" s="67" ph="1"/>
      <c r="S927" s="67" ph="1"/>
      <c r="AA927" s="67" ph="1"/>
    </row>
    <row r="928" spans="12:27" ht="19.5">
      <c r="L928" s="67" ph="1"/>
      <c r="S928" s="67" ph="1"/>
      <c r="AA928" s="67" ph="1"/>
    </row>
    <row r="929" spans="12:27" ht="19.5">
      <c r="L929" s="67" ph="1"/>
      <c r="S929" s="67" ph="1"/>
      <c r="AA929" s="67" ph="1"/>
    </row>
    <row r="930" spans="12:27" ht="19.5">
      <c r="L930" s="67" ph="1"/>
      <c r="S930" s="67" ph="1"/>
      <c r="AA930" s="67" ph="1"/>
    </row>
    <row r="931" spans="12:27" ht="19.5">
      <c r="L931" s="67" ph="1"/>
      <c r="S931" s="67" ph="1"/>
      <c r="AA931" s="67" ph="1"/>
    </row>
    <row r="932" spans="12:27" ht="19.5">
      <c r="L932" s="67" ph="1"/>
      <c r="S932" s="67" ph="1"/>
      <c r="AA932" s="67" ph="1"/>
    </row>
    <row r="933" spans="12:27" ht="19.5">
      <c r="L933" s="67" ph="1"/>
      <c r="S933" s="67" ph="1"/>
      <c r="AA933" s="67" ph="1"/>
    </row>
    <row r="934" spans="12:27" ht="19.5">
      <c r="L934" s="67" ph="1"/>
      <c r="S934" s="67" ph="1"/>
      <c r="AA934" s="67" ph="1"/>
    </row>
    <row r="935" spans="12:27" ht="19.5">
      <c r="L935" s="67" ph="1"/>
      <c r="S935" s="67" ph="1"/>
      <c r="AA935" s="67" ph="1"/>
    </row>
    <row r="936" spans="12:27" ht="19.5">
      <c r="L936" s="67" ph="1"/>
      <c r="S936" s="67" ph="1"/>
      <c r="AA936" s="67" ph="1"/>
    </row>
    <row r="937" spans="12:27" ht="19.5">
      <c r="L937" s="67" ph="1"/>
      <c r="S937" s="67" ph="1"/>
      <c r="AA937" s="67" ph="1"/>
    </row>
    <row r="938" spans="12:27" ht="19.5">
      <c r="L938" s="67" ph="1"/>
      <c r="S938" s="67" ph="1"/>
      <c r="AA938" s="67" ph="1"/>
    </row>
    <row r="939" spans="12:27" ht="19.5">
      <c r="L939" s="67" ph="1"/>
      <c r="S939" s="67" ph="1"/>
      <c r="AA939" s="67" ph="1"/>
    </row>
    <row r="940" spans="12:27" ht="19.5">
      <c r="L940" s="67" ph="1"/>
      <c r="S940" s="67" ph="1"/>
      <c r="AA940" s="67" ph="1"/>
    </row>
    <row r="941" spans="12:27" ht="19.5">
      <c r="L941" s="67" ph="1"/>
      <c r="S941" s="67" ph="1"/>
      <c r="AA941" s="67" ph="1"/>
    </row>
    <row r="942" spans="12:27" ht="19.5">
      <c r="L942" s="67" ph="1"/>
      <c r="S942" s="67" ph="1"/>
      <c r="AA942" s="67" ph="1"/>
    </row>
    <row r="943" spans="12:27" ht="19.5">
      <c r="L943" s="67" ph="1"/>
      <c r="S943" s="67" ph="1"/>
      <c r="AA943" s="67" ph="1"/>
    </row>
    <row r="944" spans="12:27" ht="19.5">
      <c r="L944" s="67" ph="1"/>
      <c r="S944" s="67" ph="1"/>
      <c r="AA944" s="67" ph="1"/>
    </row>
    <row r="945" spans="12:27" ht="19.5">
      <c r="L945" s="67" ph="1"/>
      <c r="S945" s="67" ph="1"/>
      <c r="AA945" s="67" ph="1"/>
    </row>
    <row r="946" spans="12:27" ht="19.5">
      <c r="L946" s="67" ph="1"/>
      <c r="S946" s="67" ph="1"/>
      <c r="AA946" s="67" ph="1"/>
    </row>
    <row r="947" spans="12:27" ht="19.5">
      <c r="L947" s="67" ph="1"/>
      <c r="S947" s="67" ph="1"/>
      <c r="AA947" s="67" ph="1"/>
    </row>
    <row r="948" spans="12:27" ht="19.5">
      <c r="L948" s="67" ph="1"/>
      <c r="S948" s="67" ph="1"/>
      <c r="AA948" s="67" ph="1"/>
    </row>
    <row r="949" spans="12:27" ht="19.5">
      <c r="L949" s="67" ph="1"/>
      <c r="S949" s="67" ph="1"/>
      <c r="AA949" s="67" ph="1"/>
    </row>
    <row r="950" spans="12:27" ht="19.5">
      <c r="L950" s="67" ph="1"/>
      <c r="S950" s="67" ph="1"/>
      <c r="AA950" s="67" ph="1"/>
    </row>
    <row r="951" spans="12:27" ht="19.5">
      <c r="L951" s="67" ph="1"/>
      <c r="S951" s="67" ph="1"/>
      <c r="AA951" s="67" ph="1"/>
    </row>
    <row r="952" spans="12:27" ht="19.5">
      <c r="L952" s="67" ph="1"/>
      <c r="S952" s="67" ph="1"/>
      <c r="AA952" s="67" ph="1"/>
    </row>
    <row r="953" spans="12:27" ht="19.5">
      <c r="L953" s="67" ph="1"/>
      <c r="S953" s="67" ph="1"/>
      <c r="AA953" s="67" ph="1"/>
    </row>
    <row r="954" spans="12:27" ht="19.5">
      <c r="L954" s="67" ph="1"/>
      <c r="S954" s="67" ph="1"/>
      <c r="AA954" s="67" ph="1"/>
    </row>
    <row r="955" spans="12:27" ht="19.5">
      <c r="L955" s="67" ph="1"/>
      <c r="S955" s="67" ph="1"/>
      <c r="AA955" s="67" ph="1"/>
    </row>
    <row r="956" spans="12:27" ht="19.5">
      <c r="L956" s="67" ph="1"/>
      <c r="S956" s="67" ph="1"/>
      <c r="AA956" s="67" ph="1"/>
    </row>
    <row r="957" spans="12:27" ht="19.5">
      <c r="L957" s="67" ph="1"/>
      <c r="S957" s="67" ph="1"/>
      <c r="AA957" s="67" ph="1"/>
    </row>
    <row r="958" spans="12:27" ht="19.5">
      <c r="L958" s="67" ph="1"/>
      <c r="S958" s="67" ph="1"/>
      <c r="AA958" s="67" ph="1"/>
    </row>
    <row r="959" spans="12:27" ht="19.5">
      <c r="L959" s="67" ph="1"/>
      <c r="S959" s="67" ph="1"/>
      <c r="AA959" s="67" ph="1"/>
    </row>
    <row r="960" spans="12:27" ht="19.5">
      <c r="L960" s="67" ph="1"/>
      <c r="S960" s="67" ph="1"/>
      <c r="AA960" s="67" ph="1"/>
    </row>
    <row r="961" spans="12:27" ht="19.5">
      <c r="L961" s="67" ph="1"/>
      <c r="S961" s="67" ph="1"/>
      <c r="AA961" s="67" ph="1"/>
    </row>
    <row r="962" spans="12:27" ht="19.5">
      <c r="L962" s="67" ph="1"/>
      <c r="S962" s="67" ph="1"/>
      <c r="AA962" s="67" ph="1"/>
    </row>
    <row r="963" spans="12:27" ht="19.5">
      <c r="L963" s="67" ph="1"/>
      <c r="S963" s="67" ph="1"/>
      <c r="AA963" s="67" ph="1"/>
    </row>
    <row r="964" spans="12:27" ht="19.5">
      <c r="L964" s="67" ph="1"/>
      <c r="S964" s="67" ph="1"/>
      <c r="AA964" s="67" ph="1"/>
    </row>
    <row r="965" spans="12:27" ht="19.5">
      <c r="L965" s="67" ph="1"/>
      <c r="S965" s="67" ph="1"/>
      <c r="AA965" s="67" ph="1"/>
    </row>
    <row r="966" spans="12:27" ht="19.5">
      <c r="L966" s="67" ph="1"/>
      <c r="S966" s="67" ph="1"/>
      <c r="AA966" s="67" ph="1"/>
    </row>
    <row r="967" spans="12:27" ht="19.5">
      <c r="L967" s="67" ph="1"/>
      <c r="S967" s="67" ph="1"/>
      <c r="AA967" s="67" ph="1"/>
    </row>
    <row r="968" spans="12:27" ht="19.5">
      <c r="L968" s="67" ph="1"/>
      <c r="S968" s="67" ph="1"/>
      <c r="AA968" s="67" ph="1"/>
    </row>
    <row r="969" spans="12:27" ht="19.5">
      <c r="L969" s="67" ph="1"/>
      <c r="S969" s="67" ph="1"/>
      <c r="AA969" s="67" ph="1"/>
    </row>
    <row r="970" spans="12:27" ht="19.5">
      <c r="L970" s="67" ph="1"/>
      <c r="S970" s="67" ph="1"/>
      <c r="AA970" s="67" ph="1"/>
    </row>
    <row r="971" spans="12:27" ht="19.5">
      <c r="L971" s="67" ph="1"/>
      <c r="S971" s="67" ph="1"/>
      <c r="AA971" s="67" ph="1"/>
    </row>
    <row r="972" spans="12:27" ht="19.5">
      <c r="L972" s="67" ph="1"/>
      <c r="S972" s="67" ph="1"/>
      <c r="AA972" s="67" ph="1"/>
    </row>
    <row r="973" spans="12:27" ht="19.5">
      <c r="L973" s="67" ph="1"/>
      <c r="S973" s="67" ph="1"/>
      <c r="AA973" s="67" ph="1"/>
    </row>
    <row r="974" spans="12:27" ht="19.5">
      <c r="L974" s="67" ph="1"/>
      <c r="S974" s="67" ph="1"/>
      <c r="AA974" s="67" ph="1"/>
    </row>
    <row r="975" spans="12:27" ht="19.5">
      <c r="L975" s="67" ph="1"/>
      <c r="S975" s="67" ph="1"/>
      <c r="AA975" s="67" ph="1"/>
    </row>
    <row r="976" spans="12:27" ht="19.5">
      <c r="L976" s="67" ph="1"/>
      <c r="S976" s="67" ph="1"/>
      <c r="AA976" s="67" ph="1"/>
    </row>
    <row r="977" spans="12:27" ht="19.5">
      <c r="L977" s="67" ph="1"/>
      <c r="S977" s="67" ph="1"/>
      <c r="AA977" s="67" ph="1"/>
    </row>
    <row r="978" spans="12:27" ht="19.5">
      <c r="L978" s="67" ph="1"/>
      <c r="S978" s="67" ph="1"/>
      <c r="AA978" s="67" ph="1"/>
    </row>
    <row r="979" spans="12:27" ht="19.5">
      <c r="L979" s="67" ph="1"/>
      <c r="S979" s="67" ph="1"/>
      <c r="AA979" s="67" ph="1"/>
    </row>
    <row r="980" spans="12:27" ht="19.5">
      <c r="L980" s="67" ph="1"/>
      <c r="S980" s="67" ph="1"/>
      <c r="AA980" s="67" ph="1"/>
    </row>
    <row r="981" spans="12:27" ht="19.5">
      <c r="L981" s="67" ph="1"/>
      <c r="S981" s="67" ph="1"/>
      <c r="AA981" s="67" ph="1"/>
    </row>
    <row r="982" spans="12:27" ht="19.5">
      <c r="L982" s="67" ph="1"/>
      <c r="S982" s="67" ph="1"/>
      <c r="AA982" s="67" ph="1"/>
    </row>
    <row r="983" spans="12:27" ht="19.5">
      <c r="L983" s="67" ph="1"/>
      <c r="S983" s="67" ph="1"/>
      <c r="AA983" s="67" ph="1"/>
    </row>
    <row r="984" spans="12:27" ht="19.5">
      <c r="L984" s="67" ph="1"/>
      <c r="S984" s="67" ph="1"/>
      <c r="AA984" s="67" ph="1"/>
    </row>
    <row r="985" spans="12:27" ht="19.5">
      <c r="L985" s="67" ph="1"/>
      <c r="S985" s="67" ph="1"/>
      <c r="AA985" s="67" ph="1"/>
    </row>
    <row r="986" spans="12:27" ht="19.5">
      <c r="L986" s="67" ph="1"/>
      <c r="S986" s="67" ph="1"/>
      <c r="AA986" s="67" ph="1"/>
    </row>
    <row r="987" spans="12:27" ht="19.5">
      <c r="L987" s="67" ph="1"/>
      <c r="S987" s="67" ph="1"/>
      <c r="AA987" s="67" ph="1"/>
    </row>
    <row r="988" spans="12:27" ht="19.5">
      <c r="L988" s="67" ph="1"/>
      <c r="S988" s="67" ph="1"/>
      <c r="AA988" s="67" ph="1"/>
    </row>
    <row r="989" spans="12:27" ht="19.5">
      <c r="L989" s="67" ph="1"/>
      <c r="S989" s="67" ph="1"/>
      <c r="AA989" s="67" ph="1"/>
    </row>
    <row r="990" spans="12:27" ht="19.5">
      <c r="L990" s="67" ph="1"/>
      <c r="S990" s="67" ph="1"/>
      <c r="AA990" s="67" ph="1"/>
    </row>
    <row r="991" spans="12:27" ht="19.5">
      <c r="L991" s="67" ph="1"/>
      <c r="S991" s="67" ph="1"/>
      <c r="AA991" s="67" ph="1"/>
    </row>
    <row r="992" spans="12:27" ht="19.5">
      <c r="L992" s="67" ph="1"/>
      <c r="S992" s="67" ph="1"/>
      <c r="AA992" s="67" ph="1"/>
    </row>
    <row r="993" spans="12:27" ht="19.5">
      <c r="L993" s="67" ph="1"/>
      <c r="S993" s="67" ph="1"/>
      <c r="AA993" s="67" ph="1"/>
    </row>
    <row r="994" spans="12:27" ht="19.5">
      <c r="L994" s="67" ph="1"/>
      <c r="S994" s="67" ph="1"/>
      <c r="AA994" s="67" ph="1"/>
    </row>
    <row r="995" spans="12:27" ht="19.5">
      <c r="L995" s="67" ph="1"/>
      <c r="S995" s="67" ph="1"/>
      <c r="AA995" s="67" ph="1"/>
    </row>
    <row r="996" spans="12:27" ht="19.5">
      <c r="L996" s="67" ph="1"/>
      <c r="S996" s="67" ph="1"/>
      <c r="AA996" s="67" ph="1"/>
    </row>
    <row r="997" spans="12:27" ht="19.5">
      <c r="L997" s="67" ph="1"/>
      <c r="S997" s="67" ph="1"/>
      <c r="AA997" s="67" ph="1"/>
    </row>
    <row r="998" spans="12:27" ht="19.5">
      <c r="L998" s="67" ph="1"/>
      <c r="S998" s="67" ph="1"/>
      <c r="AA998" s="67" ph="1"/>
    </row>
    <row r="999" spans="12:27" ht="19.5">
      <c r="L999" s="67" ph="1"/>
      <c r="S999" s="67" ph="1"/>
      <c r="AA999" s="67" ph="1"/>
    </row>
    <row r="1000" spans="12:27" ht="19.5">
      <c r="L1000" s="67" ph="1"/>
      <c r="S1000" s="67" ph="1"/>
      <c r="AA1000" s="67" ph="1"/>
    </row>
    <row r="1001" spans="12:27" ht="19.5">
      <c r="L1001" s="67" ph="1"/>
      <c r="S1001" s="67" ph="1"/>
      <c r="AA1001" s="67" ph="1"/>
    </row>
    <row r="1002" spans="12:27" ht="19.5">
      <c r="L1002" s="67" ph="1"/>
      <c r="S1002" s="67" ph="1"/>
      <c r="AA1002" s="67" ph="1"/>
    </row>
    <row r="1003" spans="12:27" ht="19.5">
      <c r="L1003" s="67" ph="1"/>
      <c r="S1003" s="67" ph="1"/>
      <c r="AA1003" s="67" ph="1"/>
    </row>
    <row r="1004" spans="12:27" ht="19.5">
      <c r="L1004" s="67" ph="1"/>
      <c r="S1004" s="67" ph="1"/>
      <c r="AA1004" s="67" ph="1"/>
    </row>
    <row r="1005" spans="12:27" ht="19.5">
      <c r="L1005" s="67" ph="1"/>
      <c r="S1005" s="67" ph="1"/>
      <c r="AA1005" s="67" ph="1"/>
    </row>
    <row r="1006" spans="12:27" ht="19.5">
      <c r="L1006" s="67" ph="1"/>
      <c r="S1006" s="67" ph="1"/>
      <c r="AA1006" s="67" ph="1"/>
    </row>
    <row r="1007" spans="12:27" ht="19.5">
      <c r="L1007" s="67" ph="1"/>
      <c r="S1007" s="67" ph="1"/>
      <c r="AA1007" s="67" ph="1"/>
    </row>
    <row r="1008" spans="12:27" ht="19.5">
      <c r="L1008" s="67" ph="1"/>
      <c r="S1008" s="67" ph="1"/>
      <c r="AA1008" s="67" ph="1"/>
    </row>
    <row r="1009" spans="12:27" ht="19.5">
      <c r="L1009" s="67" ph="1"/>
      <c r="S1009" s="67" ph="1"/>
      <c r="AA1009" s="67" ph="1"/>
    </row>
    <row r="1010" spans="12:27" ht="19.5">
      <c r="L1010" s="67" ph="1"/>
      <c r="S1010" s="67" ph="1"/>
      <c r="AA1010" s="67" ph="1"/>
    </row>
    <row r="1011" spans="12:27" ht="19.5">
      <c r="L1011" s="67" ph="1"/>
      <c r="S1011" s="67" ph="1"/>
      <c r="AA1011" s="67" ph="1"/>
    </row>
    <row r="1012" spans="12:27" ht="19.5">
      <c r="L1012" s="67" ph="1"/>
      <c r="S1012" s="67" ph="1"/>
      <c r="AA1012" s="67" ph="1"/>
    </row>
    <row r="1013" spans="12:27" ht="19.5">
      <c r="L1013" s="67" ph="1"/>
      <c r="S1013" s="67" ph="1"/>
      <c r="AA1013" s="67" ph="1"/>
    </row>
    <row r="1014" spans="12:27" ht="19.5">
      <c r="L1014" s="67" ph="1"/>
      <c r="S1014" s="67" ph="1"/>
      <c r="AA1014" s="67" ph="1"/>
    </row>
    <row r="1015" spans="12:27" ht="19.5">
      <c r="L1015" s="67" ph="1"/>
      <c r="S1015" s="67" ph="1"/>
      <c r="AA1015" s="67" ph="1"/>
    </row>
    <row r="1016" spans="12:27" ht="19.5">
      <c r="L1016" s="67" ph="1"/>
      <c r="S1016" s="67" ph="1"/>
      <c r="AA1016" s="67" ph="1"/>
    </row>
    <row r="1017" spans="12:27" ht="19.5">
      <c r="L1017" s="67" ph="1"/>
      <c r="S1017" s="67" ph="1"/>
      <c r="AA1017" s="67" ph="1"/>
    </row>
    <row r="1018" spans="12:27" ht="19.5">
      <c r="L1018" s="67" ph="1"/>
      <c r="S1018" s="67" ph="1"/>
      <c r="AA1018" s="67" ph="1"/>
    </row>
    <row r="1019" spans="12:27" ht="19.5">
      <c r="L1019" s="67" ph="1"/>
      <c r="S1019" s="67" ph="1"/>
      <c r="AA1019" s="67" ph="1"/>
    </row>
    <row r="1020" spans="12:27" ht="19.5">
      <c r="L1020" s="67" ph="1"/>
      <c r="S1020" s="67" ph="1"/>
      <c r="AA1020" s="67" ph="1"/>
    </row>
    <row r="1021" spans="12:27" ht="19.5">
      <c r="L1021" s="67" ph="1"/>
      <c r="S1021" s="67" ph="1"/>
      <c r="AA1021" s="67" ph="1"/>
    </row>
    <row r="1022" spans="12:27" ht="19.5">
      <c r="L1022" s="67" ph="1"/>
      <c r="S1022" s="67" ph="1"/>
      <c r="AA1022" s="67" ph="1"/>
    </row>
    <row r="1023" spans="12:27" ht="19.5">
      <c r="L1023" s="67" ph="1"/>
      <c r="S1023" s="67" ph="1"/>
      <c r="AA1023" s="67" ph="1"/>
    </row>
    <row r="1024" spans="12:27" ht="19.5">
      <c r="L1024" s="67" ph="1"/>
      <c r="S1024" s="67" ph="1"/>
      <c r="AA1024" s="67" ph="1"/>
    </row>
    <row r="1025" spans="12:27" ht="19.5">
      <c r="L1025" s="67" ph="1"/>
      <c r="S1025" s="67" ph="1"/>
      <c r="AA1025" s="67" ph="1"/>
    </row>
    <row r="1026" spans="12:27" ht="19.5">
      <c r="L1026" s="67" ph="1"/>
      <c r="S1026" s="67" ph="1"/>
      <c r="AA1026" s="67" ph="1"/>
    </row>
    <row r="1027" spans="12:27" ht="19.5">
      <c r="L1027" s="67" ph="1"/>
      <c r="S1027" s="67" ph="1"/>
      <c r="AA1027" s="67" ph="1"/>
    </row>
    <row r="1028" spans="12:27" ht="19.5">
      <c r="L1028" s="67" ph="1"/>
      <c r="S1028" s="67" ph="1"/>
      <c r="AA1028" s="67" ph="1"/>
    </row>
    <row r="1029" spans="12:27" ht="19.5">
      <c r="L1029" s="67" ph="1"/>
      <c r="S1029" s="67" ph="1"/>
      <c r="AA1029" s="67" ph="1"/>
    </row>
    <row r="1030" spans="12:27" ht="19.5">
      <c r="L1030" s="67" ph="1"/>
      <c r="S1030" s="67" ph="1"/>
      <c r="AA1030" s="67" ph="1"/>
    </row>
    <row r="1031" spans="12:27" ht="19.5">
      <c r="L1031" s="67" ph="1"/>
      <c r="S1031" s="67" ph="1"/>
      <c r="AA1031" s="67" ph="1"/>
    </row>
    <row r="1032" spans="12:27" ht="19.5">
      <c r="L1032" s="67" ph="1"/>
      <c r="S1032" s="67" ph="1"/>
      <c r="AA1032" s="67" ph="1"/>
    </row>
    <row r="1033" spans="12:27" ht="19.5">
      <c r="L1033" s="67" ph="1"/>
      <c r="S1033" s="67" ph="1"/>
      <c r="AA1033" s="67" ph="1"/>
    </row>
    <row r="1034" spans="12:27" ht="19.5">
      <c r="L1034" s="67" ph="1"/>
      <c r="S1034" s="67" ph="1"/>
      <c r="AA1034" s="67" ph="1"/>
    </row>
    <row r="1035" spans="12:27" ht="19.5">
      <c r="L1035" s="67" ph="1"/>
      <c r="S1035" s="67" ph="1"/>
      <c r="AA1035" s="67" ph="1"/>
    </row>
    <row r="1036" spans="12:27" ht="19.5">
      <c r="L1036" s="67" ph="1"/>
      <c r="S1036" s="67" ph="1"/>
      <c r="AA1036" s="67" ph="1"/>
    </row>
    <row r="1037" spans="12:27" ht="19.5">
      <c r="L1037" s="67" ph="1"/>
      <c r="S1037" s="67" ph="1"/>
      <c r="AA1037" s="67" ph="1"/>
    </row>
    <row r="1038" spans="12:27" ht="19.5">
      <c r="L1038" s="67" ph="1"/>
      <c r="S1038" s="67" ph="1"/>
      <c r="AA1038" s="67" ph="1"/>
    </row>
    <row r="1039" spans="12:27" ht="19.5">
      <c r="L1039" s="67" ph="1"/>
      <c r="S1039" s="67" ph="1"/>
      <c r="AA1039" s="67" ph="1"/>
    </row>
    <row r="1040" spans="12:27" ht="19.5">
      <c r="L1040" s="67" ph="1"/>
      <c r="S1040" s="67" ph="1"/>
      <c r="AA1040" s="67" ph="1"/>
    </row>
    <row r="1041" spans="12:27" ht="19.5">
      <c r="L1041" s="67" ph="1"/>
      <c r="S1041" s="67" ph="1"/>
      <c r="AA1041" s="67" ph="1"/>
    </row>
    <row r="1042" spans="12:27" ht="19.5">
      <c r="L1042" s="67" ph="1"/>
      <c r="S1042" s="67" ph="1"/>
      <c r="AA1042" s="67" ph="1"/>
    </row>
    <row r="1043" spans="12:27" ht="19.5">
      <c r="L1043" s="67" ph="1"/>
      <c r="S1043" s="67" ph="1"/>
      <c r="AA1043" s="67" ph="1"/>
    </row>
    <row r="1044" spans="12:27" ht="19.5">
      <c r="L1044" s="67" ph="1"/>
      <c r="S1044" s="67" ph="1"/>
      <c r="AA1044" s="67" ph="1"/>
    </row>
    <row r="1045" spans="12:27" ht="19.5">
      <c r="L1045" s="67" ph="1"/>
      <c r="S1045" s="67" ph="1"/>
      <c r="AA1045" s="67" ph="1"/>
    </row>
    <row r="1046" spans="12:27" ht="19.5">
      <c r="L1046" s="67" ph="1"/>
      <c r="S1046" s="67" ph="1"/>
      <c r="AA1046" s="67" ph="1"/>
    </row>
    <row r="1047" spans="12:27" ht="19.5">
      <c r="L1047" s="67" ph="1"/>
      <c r="S1047" s="67" ph="1"/>
      <c r="AA1047" s="67" ph="1"/>
    </row>
    <row r="1048" spans="12:27" ht="19.5">
      <c r="L1048" s="67" ph="1"/>
      <c r="S1048" s="67" ph="1"/>
      <c r="AA1048" s="67" ph="1"/>
    </row>
    <row r="1049" spans="12:27" ht="19.5">
      <c r="L1049" s="67" ph="1"/>
      <c r="S1049" s="67" ph="1"/>
      <c r="AA1049" s="67" ph="1"/>
    </row>
    <row r="1050" spans="12:27" ht="19.5">
      <c r="L1050" s="67" ph="1"/>
      <c r="S1050" s="67" ph="1"/>
      <c r="AA1050" s="67" ph="1"/>
    </row>
    <row r="1051" spans="12:27" ht="19.5">
      <c r="L1051" s="67" ph="1"/>
      <c r="S1051" s="67" ph="1"/>
      <c r="AA1051" s="67" ph="1"/>
    </row>
    <row r="1052" spans="12:27" ht="19.5">
      <c r="L1052" s="67" ph="1"/>
      <c r="S1052" s="67" ph="1"/>
      <c r="AA1052" s="67" ph="1"/>
    </row>
    <row r="1053" spans="12:27" ht="19.5">
      <c r="L1053" s="67" ph="1"/>
      <c r="S1053" s="67" ph="1"/>
      <c r="AA1053" s="67" ph="1"/>
    </row>
    <row r="1054" spans="12:27" ht="19.5">
      <c r="L1054" s="67" ph="1"/>
      <c r="S1054" s="67" ph="1"/>
      <c r="AA1054" s="67" ph="1"/>
    </row>
    <row r="1055" spans="12:27" ht="19.5">
      <c r="L1055" s="67" ph="1"/>
      <c r="S1055" s="67" ph="1"/>
      <c r="AA1055" s="67" ph="1"/>
    </row>
    <row r="1056" spans="12:27" ht="19.5">
      <c r="L1056" s="67" ph="1"/>
      <c r="S1056" s="67" ph="1"/>
      <c r="AA1056" s="67" ph="1"/>
    </row>
    <row r="1057" spans="12:27" ht="19.5">
      <c r="L1057" s="67" ph="1"/>
      <c r="S1057" s="67" ph="1"/>
      <c r="AA1057" s="67" ph="1"/>
    </row>
    <row r="1058" spans="12:27" ht="19.5">
      <c r="L1058" s="67" ph="1"/>
      <c r="S1058" s="67" ph="1"/>
      <c r="AA1058" s="67" ph="1"/>
    </row>
    <row r="1059" spans="12:27" ht="19.5">
      <c r="L1059" s="67" ph="1"/>
      <c r="S1059" s="67" ph="1"/>
      <c r="AA1059" s="67" ph="1"/>
    </row>
    <row r="1060" spans="12:27" ht="19.5">
      <c r="L1060" s="67" ph="1"/>
      <c r="S1060" s="67" ph="1"/>
      <c r="AA1060" s="67" ph="1"/>
    </row>
    <row r="1061" spans="12:27" ht="19.5">
      <c r="L1061" s="67" ph="1"/>
      <c r="S1061" s="67" ph="1"/>
      <c r="AA1061" s="67" ph="1"/>
    </row>
    <row r="1062" spans="12:27" ht="19.5">
      <c r="L1062" s="67" ph="1"/>
      <c r="S1062" s="67" ph="1"/>
      <c r="AA1062" s="67" ph="1"/>
    </row>
    <row r="1063" spans="12:27" ht="19.5">
      <c r="L1063" s="67" ph="1"/>
      <c r="S1063" s="67" ph="1"/>
      <c r="AA1063" s="67" ph="1"/>
    </row>
    <row r="1064" spans="12:27" ht="19.5">
      <c r="L1064" s="67" ph="1"/>
      <c r="S1064" s="67" ph="1"/>
      <c r="AA1064" s="67" ph="1"/>
    </row>
    <row r="1065" spans="12:27" ht="19.5">
      <c r="L1065" s="67" ph="1"/>
      <c r="S1065" s="67" ph="1"/>
      <c r="AA1065" s="67" ph="1"/>
    </row>
    <row r="1066" spans="12:27" ht="19.5">
      <c r="L1066" s="67" ph="1"/>
      <c r="S1066" s="67" ph="1"/>
      <c r="AA1066" s="67" ph="1"/>
    </row>
    <row r="1067" spans="12:27" ht="19.5">
      <c r="L1067" s="67" ph="1"/>
      <c r="S1067" s="67" ph="1"/>
      <c r="AA1067" s="67" ph="1"/>
    </row>
    <row r="1068" spans="12:27" ht="19.5">
      <c r="L1068" s="67" ph="1"/>
      <c r="S1068" s="67" ph="1"/>
      <c r="AA1068" s="67" ph="1"/>
    </row>
    <row r="1069" spans="12:27" ht="19.5">
      <c r="L1069" s="67" ph="1"/>
      <c r="S1069" s="67" ph="1"/>
      <c r="AA1069" s="67" ph="1"/>
    </row>
    <row r="1070" spans="12:27" ht="19.5">
      <c r="L1070" s="67" ph="1"/>
      <c r="S1070" s="67" ph="1"/>
      <c r="AA1070" s="67" ph="1"/>
    </row>
    <row r="1071" spans="12:27" ht="19.5">
      <c r="L1071" s="67" ph="1"/>
      <c r="S1071" s="67" ph="1"/>
      <c r="AA1071" s="67" ph="1"/>
    </row>
    <row r="1072" spans="12:27" ht="19.5">
      <c r="L1072" s="67" ph="1"/>
      <c r="S1072" s="67" ph="1"/>
      <c r="AA1072" s="67" ph="1"/>
    </row>
    <row r="1073" spans="12:27" ht="19.5">
      <c r="L1073" s="67" ph="1"/>
      <c r="S1073" s="67" ph="1"/>
      <c r="AA1073" s="67" ph="1"/>
    </row>
    <row r="1074" spans="12:27" ht="19.5">
      <c r="L1074" s="67" ph="1"/>
      <c r="S1074" s="67" ph="1"/>
      <c r="AA1074" s="67" ph="1"/>
    </row>
    <row r="1075" spans="12:27" ht="19.5">
      <c r="L1075" s="67" ph="1"/>
      <c r="S1075" s="67" ph="1"/>
      <c r="AA1075" s="67" ph="1"/>
    </row>
    <row r="1076" spans="12:27" ht="19.5">
      <c r="L1076" s="67" ph="1"/>
      <c r="S1076" s="67" ph="1"/>
      <c r="AA1076" s="67" ph="1"/>
    </row>
    <row r="1077" spans="12:27" ht="19.5">
      <c r="L1077" s="67" ph="1"/>
      <c r="S1077" s="67" ph="1"/>
      <c r="AA1077" s="67" ph="1"/>
    </row>
    <row r="1078" spans="12:27" ht="19.5">
      <c r="L1078" s="67" ph="1"/>
      <c r="S1078" s="67" ph="1"/>
      <c r="AA1078" s="67" ph="1"/>
    </row>
    <row r="1079" spans="12:27" ht="19.5">
      <c r="L1079" s="67" ph="1"/>
      <c r="S1079" s="67" ph="1"/>
      <c r="AA1079" s="67" ph="1"/>
    </row>
    <row r="1080" spans="12:27" ht="19.5">
      <c r="L1080" s="67" ph="1"/>
      <c r="S1080" s="67" ph="1"/>
      <c r="AA1080" s="67" ph="1"/>
    </row>
    <row r="1081" spans="12:27" ht="19.5">
      <c r="L1081" s="67" ph="1"/>
      <c r="S1081" s="67" ph="1"/>
      <c r="AA1081" s="67" ph="1"/>
    </row>
    <row r="1082" spans="12:27" ht="19.5">
      <c r="L1082" s="67" ph="1"/>
      <c r="S1082" s="67" ph="1"/>
      <c r="AA1082" s="67" ph="1"/>
    </row>
    <row r="1083" spans="12:27" ht="19.5">
      <c r="L1083" s="67" ph="1"/>
      <c r="S1083" s="67" ph="1"/>
      <c r="AA1083" s="67" ph="1"/>
    </row>
    <row r="1084" spans="12:27" ht="19.5">
      <c r="L1084" s="67" ph="1"/>
      <c r="S1084" s="67" ph="1"/>
      <c r="AA1084" s="67" ph="1"/>
    </row>
    <row r="1085" spans="12:27" ht="19.5">
      <c r="L1085" s="67" ph="1"/>
      <c r="S1085" s="67" ph="1"/>
      <c r="AA1085" s="67" ph="1"/>
    </row>
    <row r="1086" spans="12:27" ht="19.5">
      <c r="L1086" s="67" ph="1"/>
      <c r="S1086" s="67" ph="1"/>
      <c r="AA1086" s="67" ph="1"/>
    </row>
    <row r="1087" spans="12:27" ht="19.5">
      <c r="L1087" s="67" ph="1"/>
      <c r="S1087" s="67" ph="1"/>
      <c r="AA1087" s="67" ph="1"/>
    </row>
    <row r="1088" spans="12:27" ht="19.5">
      <c r="L1088" s="67" ph="1"/>
      <c r="S1088" s="67" ph="1"/>
      <c r="AA1088" s="67" ph="1"/>
    </row>
    <row r="1089" spans="12:27" ht="19.5">
      <c r="L1089" s="67" ph="1"/>
      <c r="S1089" s="67" ph="1"/>
      <c r="AA1089" s="67" ph="1"/>
    </row>
    <row r="1090" spans="12:27" ht="19.5">
      <c r="L1090" s="67" ph="1"/>
      <c r="S1090" s="67" ph="1"/>
      <c r="AA1090" s="67" ph="1"/>
    </row>
    <row r="1091" spans="12:27" ht="19.5">
      <c r="L1091" s="67" ph="1"/>
      <c r="S1091" s="67" ph="1"/>
      <c r="AA1091" s="67" ph="1"/>
    </row>
    <row r="1092" spans="12:27" ht="19.5">
      <c r="L1092" s="67" ph="1"/>
      <c r="S1092" s="67" ph="1"/>
      <c r="AA1092" s="67" ph="1"/>
    </row>
    <row r="1093" spans="12:27" ht="19.5">
      <c r="L1093" s="67" ph="1"/>
      <c r="S1093" s="67" ph="1"/>
      <c r="AA1093" s="67" ph="1"/>
    </row>
    <row r="1094" spans="12:27" ht="19.5">
      <c r="L1094" s="67" ph="1"/>
      <c r="S1094" s="67" ph="1"/>
      <c r="AA1094" s="67" ph="1"/>
    </row>
    <row r="1095" spans="12:27" ht="19.5">
      <c r="L1095" s="67" ph="1"/>
      <c r="S1095" s="67" ph="1"/>
      <c r="AA1095" s="67" ph="1"/>
    </row>
    <row r="1096" spans="12:27" ht="19.5">
      <c r="L1096" s="67" ph="1"/>
      <c r="S1096" s="67" ph="1"/>
      <c r="AA1096" s="67" ph="1"/>
    </row>
    <row r="1097" spans="12:27" ht="19.5">
      <c r="L1097" s="67" ph="1"/>
      <c r="S1097" s="67" ph="1"/>
      <c r="AA1097" s="67" ph="1"/>
    </row>
    <row r="1098" spans="12:27" ht="19.5">
      <c r="L1098" s="67" ph="1"/>
      <c r="S1098" s="67" ph="1"/>
      <c r="AA1098" s="67" ph="1"/>
    </row>
    <row r="1099" spans="12:27" ht="19.5">
      <c r="L1099" s="67" ph="1"/>
      <c r="S1099" s="67" ph="1"/>
      <c r="AA1099" s="67" ph="1"/>
    </row>
    <row r="1100" spans="12:27" ht="19.5">
      <c r="L1100" s="67" ph="1"/>
      <c r="S1100" s="67" ph="1"/>
      <c r="AA1100" s="67" ph="1"/>
    </row>
    <row r="1101" spans="12:27" ht="19.5">
      <c r="L1101" s="67" ph="1"/>
      <c r="S1101" s="67" ph="1"/>
      <c r="AA1101" s="67" ph="1"/>
    </row>
    <row r="1102" spans="12:27" ht="19.5">
      <c r="L1102" s="67" ph="1"/>
      <c r="S1102" s="67" ph="1"/>
      <c r="AA1102" s="67" ph="1"/>
    </row>
    <row r="1103" spans="12:27" ht="19.5">
      <c r="L1103" s="67" ph="1"/>
      <c r="S1103" s="67" ph="1"/>
      <c r="AA1103" s="67" ph="1"/>
    </row>
    <row r="1104" spans="12:27" ht="19.5">
      <c r="L1104" s="67" ph="1"/>
      <c r="S1104" s="67" ph="1"/>
      <c r="AA1104" s="67" ph="1"/>
    </row>
    <row r="1105" spans="12:27" ht="19.5">
      <c r="L1105" s="67" ph="1"/>
      <c r="S1105" s="67" ph="1"/>
      <c r="AA1105" s="67" ph="1"/>
    </row>
    <row r="1106" spans="12:27" ht="19.5">
      <c r="L1106" s="67" ph="1"/>
      <c r="S1106" s="67" ph="1"/>
      <c r="AA1106" s="67" ph="1"/>
    </row>
    <row r="1107" spans="12:27" ht="19.5">
      <c r="L1107" s="67" ph="1"/>
      <c r="S1107" s="67" ph="1"/>
      <c r="AA1107" s="67" ph="1"/>
    </row>
    <row r="1108" spans="12:27" ht="19.5">
      <c r="L1108" s="67" ph="1"/>
      <c r="S1108" s="67" ph="1"/>
      <c r="AA1108" s="67" ph="1"/>
    </row>
    <row r="1109" spans="12:27" ht="19.5">
      <c r="L1109" s="67" ph="1"/>
      <c r="S1109" s="67" ph="1"/>
      <c r="AA1109" s="67" ph="1"/>
    </row>
    <row r="1110" spans="12:27" ht="19.5">
      <c r="L1110" s="67" ph="1"/>
      <c r="S1110" s="67" ph="1"/>
      <c r="AA1110" s="67" ph="1"/>
    </row>
    <row r="1111" spans="12:27" ht="19.5">
      <c r="L1111" s="67" ph="1"/>
      <c r="S1111" s="67" ph="1"/>
      <c r="AA1111" s="67" ph="1"/>
    </row>
    <row r="1112" spans="12:27" ht="19.5">
      <c r="L1112" s="67" ph="1"/>
      <c r="S1112" s="67" ph="1"/>
      <c r="AA1112" s="67" ph="1"/>
    </row>
    <row r="1113" spans="12:27" ht="19.5">
      <c r="L1113" s="67" ph="1"/>
      <c r="S1113" s="67" ph="1"/>
      <c r="AA1113" s="67" ph="1"/>
    </row>
    <row r="1114" spans="12:27" ht="19.5">
      <c r="L1114" s="67" ph="1"/>
      <c r="S1114" s="67" ph="1"/>
      <c r="AA1114" s="67" ph="1"/>
    </row>
    <row r="1115" spans="12:27" ht="19.5">
      <c r="L1115" s="67" ph="1"/>
      <c r="S1115" s="67" ph="1"/>
      <c r="AA1115" s="67" ph="1"/>
    </row>
    <row r="1116" spans="12:27" ht="19.5">
      <c r="L1116" s="67" ph="1"/>
      <c r="S1116" s="67" ph="1"/>
      <c r="AA1116" s="67" ph="1"/>
    </row>
    <row r="1117" spans="12:27" ht="19.5">
      <c r="L1117" s="67" ph="1"/>
      <c r="S1117" s="67" ph="1"/>
      <c r="AA1117" s="67" ph="1"/>
    </row>
    <row r="1118" spans="12:27" ht="19.5">
      <c r="L1118" s="67" ph="1"/>
      <c r="S1118" s="67" ph="1"/>
      <c r="AA1118" s="67" ph="1"/>
    </row>
    <row r="1119" spans="12:27" ht="19.5">
      <c r="L1119" s="67" ph="1"/>
      <c r="S1119" s="67" ph="1"/>
      <c r="AA1119" s="67" ph="1"/>
    </row>
    <row r="1120" spans="12:27" ht="19.5">
      <c r="L1120" s="67" ph="1"/>
      <c r="S1120" s="67" ph="1"/>
      <c r="AA1120" s="67" ph="1"/>
    </row>
    <row r="1121" spans="12:27" ht="19.5">
      <c r="L1121" s="67" ph="1"/>
      <c r="S1121" s="67" ph="1"/>
      <c r="AA1121" s="67" ph="1"/>
    </row>
    <row r="1122" spans="12:27" ht="19.5">
      <c r="L1122" s="67" ph="1"/>
      <c r="S1122" s="67" ph="1"/>
      <c r="AA1122" s="67" ph="1"/>
    </row>
    <row r="1123" spans="12:27" ht="19.5">
      <c r="L1123" s="67" ph="1"/>
      <c r="S1123" s="67" ph="1"/>
      <c r="AA1123" s="67" ph="1"/>
    </row>
    <row r="1124" spans="12:27" ht="19.5">
      <c r="L1124" s="67" ph="1"/>
      <c r="S1124" s="67" ph="1"/>
      <c r="AA1124" s="67" ph="1"/>
    </row>
    <row r="1125" spans="12:27" ht="19.5">
      <c r="L1125" s="67" ph="1"/>
      <c r="S1125" s="67" ph="1"/>
      <c r="AA1125" s="67" ph="1"/>
    </row>
    <row r="1126" spans="12:27" ht="19.5">
      <c r="L1126" s="67" ph="1"/>
      <c r="S1126" s="67" ph="1"/>
      <c r="AA1126" s="67" ph="1"/>
    </row>
    <row r="1127" spans="12:27" ht="19.5">
      <c r="L1127" s="67" ph="1"/>
      <c r="S1127" s="67" ph="1"/>
      <c r="AA1127" s="67" ph="1"/>
    </row>
    <row r="1128" spans="12:27" ht="19.5">
      <c r="L1128" s="67" ph="1"/>
      <c r="S1128" s="67" ph="1"/>
      <c r="AA1128" s="67" ph="1"/>
    </row>
    <row r="1129" spans="12:27" ht="19.5">
      <c r="L1129" s="67" ph="1"/>
      <c r="S1129" s="67" ph="1"/>
      <c r="AA1129" s="67" ph="1"/>
    </row>
    <row r="1130" spans="12:27" ht="19.5">
      <c r="L1130" s="67" ph="1"/>
      <c r="S1130" s="67" ph="1"/>
      <c r="AA1130" s="67" ph="1"/>
    </row>
    <row r="1131" spans="12:27" ht="19.5">
      <c r="L1131" s="67" ph="1"/>
      <c r="S1131" s="67" ph="1"/>
      <c r="AA1131" s="67" ph="1"/>
    </row>
    <row r="1132" spans="12:27" ht="19.5">
      <c r="L1132" s="67" ph="1"/>
      <c r="S1132" s="67" ph="1"/>
      <c r="AA1132" s="67" ph="1"/>
    </row>
    <row r="1133" spans="12:27" ht="19.5">
      <c r="L1133" s="67" ph="1"/>
      <c r="S1133" s="67" ph="1"/>
      <c r="AA1133" s="67" ph="1"/>
    </row>
    <row r="1134" spans="12:27" ht="19.5">
      <c r="L1134" s="67" ph="1"/>
      <c r="S1134" s="67" ph="1"/>
      <c r="AA1134" s="67" ph="1"/>
    </row>
    <row r="1135" spans="12:27" ht="19.5">
      <c r="L1135" s="67" ph="1"/>
      <c r="S1135" s="67" ph="1"/>
      <c r="AA1135" s="67" ph="1"/>
    </row>
    <row r="1136" spans="12:27" ht="19.5">
      <c r="L1136" s="67" ph="1"/>
      <c r="S1136" s="67" ph="1"/>
      <c r="AA1136" s="67" ph="1"/>
    </row>
    <row r="1137" spans="12:27" ht="19.5">
      <c r="L1137" s="67" ph="1"/>
      <c r="S1137" s="67" ph="1"/>
      <c r="AA1137" s="67" ph="1"/>
    </row>
    <row r="1138" spans="12:27" ht="19.5">
      <c r="L1138" s="67" ph="1"/>
      <c r="S1138" s="67" ph="1"/>
      <c r="AA1138" s="67" ph="1"/>
    </row>
    <row r="1139" spans="12:27" ht="19.5">
      <c r="L1139" s="67" ph="1"/>
      <c r="S1139" s="67" ph="1"/>
      <c r="AA1139" s="67" ph="1"/>
    </row>
    <row r="1140" spans="12:27" ht="19.5">
      <c r="L1140" s="67" ph="1"/>
      <c r="S1140" s="67" ph="1"/>
      <c r="AA1140" s="67" ph="1"/>
    </row>
    <row r="1141" spans="12:27" ht="19.5">
      <c r="L1141" s="67" ph="1"/>
      <c r="S1141" s="67" ph="1"/>
      <c r="AA1141" s="67" ph="1"/>
    </row>
    <row r="1142" spans="12:27" ht="19.5">
      <c r="L1142" s="67" ph="1"/>
      <c r="S1142" s="67" ph="1"/>
      <c r="AA1142" s="67" ph="1"/>
    </row>
    <row r="1143" spans="12:27" ht="19.5">
      <c r="L1143" s="67" ph="1"/>
      <c r="S1143" s="67" ph="1"/>
      <c r="AA1143" s="67" ph="1"/>
    </row>
    <row r="1144" spans="12:27" ht="19.5">
      <c r="L1144" s="67" ph="1"/>
      <c r="S1144" s="67" ph="1"/>
      <c r="AA1144" s="67" ph="1"/>
    </row>
    <row r="1145" spans="12:27" ht="19.5">
      <c r="L1145" s="67" ph="1"/>
      <c r="S1145" s="67" ph="1"/>
      <c r="AA1145" s="67" ph="1"/>
    </row>
    <row r="1146" spans="12:27" ht="19.5">
      <c r="L1146" s="67" ph="1"/>
      <c r="S1146" s="67" ph="1"/>
      <c r="AA1146" s="67" ph="1"/>
    </row>
    <row r="1147" spans="12:27" ht="19.5">
      <c r="L1147" s="67" ph="1"/>
      <c r="S1147" s="67" ph="1"/>
      <c r="AA1147" s="67" ph="1"/>
    </row>
    <row r="1148" spans="12:27" ht="19.5">
      <c r="L1148" s="67" ph="1"/>
      <c r="S1148" s="67" ph="1"/>
      <c r="AA1148" s="67" ph="1"/>
    </row>
    <row r="1149" spans="12:27" ht="19.5">
      <c r="L1149" s="67" ph="1"/>
      <c r="S1149" s="67" ph="1"/>
      <c r="AA1149" s="67" ph="1"/>
    </row>
    <row r="1150" spans="12:27" ht="19.5">
      <c r="L1150" s="67" ph="1"/>
      <c r="S1150" s="67" ph="1"/>
      <c r="AA1150" s="67" ph="1"/>
    </row>
    <row r="1151" spans="12:27" ht="19.5">
      <c r="L1151" s="67" ph="1"/>
      <c r="S1151" s="67" ph="1"/>
      <c r="AA1151" s="67" ph="1"/>
    </row>
    <row r="1152" spans="12:27" ht="19.5">
      <c r="L1152" s="67" ph="1"/>
      <c r="S1152" s="67" ph="1"/>
      <c r="AA1152" s="67" ph="1"/>
    </row>
    <row r="1153" spans="12:27" ht="19.5">
      <c r="L1153" s="67" ph="1"/>
      <c r="S1153" s="67" ph="1"/>
      <c r="AA1153" s="67" ph="1"/>
    </row>
    <row r="1154" spans="12:27" ht="19.5">
      <c r="L1154" s="67" ph="1"/>
      <c r="S1154" s="67" ph="1"/>
      <c r="AA1154" s="67" ph="1"/>
    </row>
    <row r="1155" spans="12:27" ht="19.5">
      <c r="L1155" s="67" ph="1"/>
      <c r="S1155" s="67" ph="1"/>
      <c r="AA1155" s="67" ph="1"/>
    </row>
    <row r="1156" spans="12:27" ht="19.5">
      <c r="L1156" s="67" ph="1"/>
      <c r="S1156" s="67" ph="1"/>
      <c r="AA1156" s="67" ph="1"/>
    </row>
    <row r="1157" spans="12:27" ht="19.5">
      <c r="L1157" s="67" ph="1"/>
      <c r="S1157" s="67" ph="1"/>
      <c r="AA1157" s="67" ph="1"/>
    </row>
    <row r="1158" spans="12:27" ht="19.5">
      <c r="L1158" s="67" ph="1"/>
      <c r="S1158" s="67" ph="1"/>
      <c r="AA1158" s="67" ph="1"/>
    </row>
    <row r="1159" spans="12:27" ht="19.5">
      <c r="L1159" s="67" ph="1"/>
      <c r="S1159" s="67" ph="1"/>
      <c r="AA1159" s="67" ph="1"/>
    </row>
    <row r="1160" spans="12:27" ht="19.5">
      <c r="L1160" s="67" ph="1"/>
      <c r="S1160" s="67" ph="1"/>
      <c r="AA1160" s="67" ph="1"/>
    </row>
    <row r="1161" spans="12:27" ht="19.5">
      <c r="L1161" s="67" ph="1"/>
      <c r="S1161" s="67" ph="1"/>
      <c r="AA1161" s="67" ph="1"/>
    </row>
    <row r="1162" spans="12:27" ht="19.5">
      <c r="L1162" s="67" ph="1"/>
      <c r="S1162" s="67" ph="1"/>
      <c r="AA1162" s="67" ph="1"/>
    </row>
    <row r="1163" spans="12:27" ht="19.5">
      <c r="L1163" s="67" ph="1"/>
      <c r="S1163" s="67" ph="1"/>
      <c r="AA1163" s="67" ph="1"/>
    </row>
    <row r="1164" spans="12:27" ht="19.5">
      <c r="L1164" s="67" ph="1"/>
      <c r="S1164" s="67" ph="1"/>
      <c r="AA1164" s="67" ph="1"/>
    </row>
    <row r="1165" spans="12:27" ht="19.5">
      <c r="L1165" s="67" ph="1"/>
      <c r="S1165" s="67" ph="1"/>
      <c r="AA1165" s="67" ph="1"/>
    </row>
    <row r="1166" spans="12:27" ht="19.5">
      <c r="L1166" s="67" ph="1"/>
      <c r="S1166" s="67" ph="1"/>
      <c r="AA1166" s="67" ph="1"/>
    </row>
    <row r="1167" spans="12:27" ht="19.5">
      <c r="L1167" s="67" ph="1"/>
      <c r="S1167" s="67" ph="1"/>
      <c r="AA1167" s="67" ph="1"/>
    </row>
    <row r="1168" spans="12:27" ht="19.5">
      <c r="L1168" s="67" ph="1"/>
      <c r="S1168" s="67" ph="1"/>
      <c r="AA1168" s="67" ph="1"/>
    </row>
    <row r="1169" spans="12:27" ht="19.5">
      <c r="L1169" s="67" ph="1"/>
      <c r="S1169" s="67" ph="1"/>
      <c r="AA1169" s="67" ph="1"/>
    </row>
    <row r="1170" spans="12:27" ht="19.5">
      <c r="L1170" s="67" ph="1"/>
      <c r="S1170" s="67" ph="1"/>
      <c r="AA1170" s="67" ph="1"/>
    </row>
    <row r="1171" spans="12:27" ht="19.5">
      <c r="L1171" s="67" ph="1"/>
      <c r="S1171" s="67" ph="1"/>
      <c r="AA1171" s="67" ph="1"/>
    </row>
    <row r="1172" spans="12:27" ht="19.5">
      <c r="L1172" s="67" ph="1"/>
      <c r="S1172" s="67" ph="1"/>
      <c r="AA1172" s="67" ph="1"/>
    </row>
    <row r="1173" spans="12:27" ht="19.5">
      <c r="L1173" s="67" ph="1"/>
      <c r="S1173" s="67" ph="1"/>
      <c r="AA1173" s="67" ph="1"/>
    </row>
    <row r="1174" spans="12:27" ht="19.5">
      <c r="L1174" s="67" ph="1"/>
      <c r="S1174" s="67" ph="1"/>
      <c r="AA1174" s="67" ph="1"/>
    </row>
    <row r="1175" spans="12:27" ht="19.5">
      <c r="L1175" s="67" ph="1"/>
      <c r="S1175" s="67" ph="1"/>
      <c r="AA1175" s="67" ph="1"/>
    </row>
    <row r="1176" spans="12:27" ht="19.5">
      <c r="L1176" s="67" ph="1"/>
      <c r="S1176" s="67" ph="1"/>
      <c r="AA1176" s="67" ph="1"/>
    </row>
    <row r="1177" spans="12:27" ht="19.5">
      <c r="L1177" s="67" ph="1"/>
      <c r="S1177" s="67" ph="1"/>
      <c r="AA1177" s="67" ph="1"/>
    </row>
    <row r="1178" spans="12:27" ht="19.5">
      <c r="L1178" s="67" ph="1"/>
      <c r="S1178" s="67" ph="1"/>
      <c r="AA1178" s="67" ph="1"/>
    </row>
    <row r="1179" spans="12:27" ht="19.5">
      <c r="L1179" s="67" ph="1"/>
      <c r="S1179" s="67" ph="1"/>
      <c r="AA1179" s="67" ph="1"/>
    </row>
    <row r="1180" spans="12:27" ht="19.5">
      <c r="L1180" s="67" ph="1"/>
      <c r="S1180" s="67" ph="1"/>
      <c r="AA1180" s="67" ph="1"/>
    </row>
    <row r="1181" spans="12:27" ht="19.5">
      <c r="L1181" s="67" ph="1"/>
      <c r="S1181" s="67" ph="1"/>
      <c r="AA1181" s="67" ph="1"/>
    </row>
    <row r="1182" spans="12:27" ht="19.5">
      <c r="L1182" s="67" ph="1"/>
      <c r="S1182" s="67" ph="1"/>
      <c r="AA1182" s="67" ph="1"/>
    </row>
    <row r="1183" spans="12:27" ht="19.5">
      <c r="L1183" s="67" ph="1"/>
      <c r="S1183" s="67" ph="1"/>
      <c r="AA1183" s="67" ph="1"/>
    </row>
    <row r="1184" spans="12:27" ht="19.5">
      <c r="L1184" s="67" ph="1"/>
      <c r="S1184" s="67" ph="1"/>
      <c r="AA1184" s="67" ph="1"/>
    </row>
    <row r="1185" spans="12:27" ht="19.5">
      <c r="L1185" s="67" ph="1"/>
      <c r="S1185" s="67" ph="1"/>
      <c r="AA1185" s="67" ph="1"/>
    </row>
    <row r="1186" spans="12:27" ht="19.5">
      <c r="L1186" s="67" ph="1"/>
      <c r="S1186" s="67" ph="1"/>
      <c r="AA1186" s="67" ph="1"/>
    </row>
    <row r="1187" spans="12:27" ht="19.5">
      <c r="L1187" s="67" ph="1"/>
      <c r="S1187" s="67" ph="1"/>
      <c r="AA1187" s="67" ph="1"/>
    </row>
    <row r="1188" spans="12:27" ht="19.5">
      <c r="L1188" s="67" ph="1"/>
      <c r="S1188" s="67" ph="1"/>
      <c r="AA1188" s="67" ph="1"/>
    </row>
    <row r="1189" spans="12:27" ht="19.5">
      <c r="L1189" s="67" ph="1"/>
      <c r="S1189" s="67" ph="1"/>
      <c r="AA1189" s="67" ph="1"/>
    </row>
    <row r="1190" spans="12:27" ht="19.5">
      <c r="L1190" s="67" ph="1"/>
      <c r="S1190" s="67" ph="1"/>
      <c r="AA1190" s="67" ph="1"/>
    </row>
    <row r="1191" spans="12:27" ht="19.5">
      <c r="L1191" s="67" ph="1"/>
      <c r="S1191" s="67" ph="1"/>
      <c r="AA1191" s="67" ph="1"/>
    </row>
    <row r="1192" spans="12:27" ht="19.5">
      <c r="L1192" s="67" ph="1"/>
      <c r="S1192" s="67" ph="1"/>
      <c r="AA1192" s="67" ph="1"/>
    </row>
    <row r="1193" spans="12:27" ht="19.5">
      <c r="L1193" s="67" ph="1"/>
      <c r="S1193" s="67" ph="1"/>
      <c r="AA1193" s="67" ph="1"/>
    </row>
    <row r="1194" spans="12:27" ht="19.5">
      <c r="L1194" s="67" ph="1"/>
      <c r="S1194" s="67" ph="1"/>
      <c r="AA1194" s="67" ph="1"/>
    </row>
    <row r="1195" spans="12:27" ht="19.5">
      <c r="L1195" s="67" ph="1"/>
      <c r="S1195" s="67" ph="1"/>
      <c r="AA1195" s="67" ph="1"/>
    </row>
    <row r="1196" spans="12:27" ht="19.5">
      <c r="L1196" s="67" ph="1"/>
      <c r="S1196" s="67" ph="1"/>
      <c r="AA1196" s="67" ph="1"/>
    </row>
    <row r="1197" spans="12:27" ht="19.5">
      <c r="L1197" s="67" ph="1"/>
      <c r="S1197" s="67" ph="1"/>
      <c r="AA1197" s="67" ph="1"/>
    </row>
    <row r="1198" spans="12:27" ht="19.5">
      <c r="L1198" s="67" ph="1"/>
      <c r="S1198" s="67" ph="1"/>
      <c r="AA1198" s="67" ph="1"/>
    </row>
    <row r="1199" spans="12:27" ht="19.5">
      <c r="L1199" s="67" ph="1"/>
      <c r="S1199" s="67" ph="1"/>
      <c r="AA1199" s="67" ph="1"/>
    </row>
    <row r="1200" spans="12:27" ht="19.5">
      <c r="L1200" s="67" ph="1"/>
      <c r="S1200" s="67" ph="1"/>
      <c r="AA1200" s="67" ph="1"/>
    </row>
    <row r="1201" spans="12:27" ht="19.5">
      <c r="L1201" s="67" ph="1"/>
      <c r="S1201" s="67" ph="1"/>
      <c r="AA1201" s="67" ph="1"/>
    </row>
    <row r="1202" spans="12:27" ht="19.5">
      <c r="L1202" s="67" ph="1"/>
      <c r="S1202" s="67" ph="1"/>
      <c r="AA1202" s="67" ph="1"/>
    </row>
    <row r="1203" spans="12:27" ht="19.5">
      <c r="L1203" s="67" ph="1"/>
      <c r="S1203" s="67" ph="1"/>
      <c r="AA1203" s="67" ph="1"/>
    </row>
    <row r="1204" spans="12:27" ht="19.5">
      <c r="L1204" s="67" ph="1"/>
      <c r="S1204" s="67" ph="1"/>
      <c r="AA1204" s="67" ph="1"/>
    </row>
    <row r="1205" spans="12:27" ht="19.5">
      <c r="L1205" s="67" ph="1"/>
      <c r="S1205" s="67" ph="1"/>
      <c r="AA1205" s="67" ph="1"/>
    </row>
    <row r="1206" spans="12:27" ht="19.5">
      <c r="L1206" s="67" ph="1"/>
      <c r="S1206" s="67" ph="1"/>
      <c r="AA1206" s="67" ph="1"/>
    </row>
    <row r="1207" spans="12:27" ht="19.5">
      <c r="L1207" s="67" ph="1"/>
      <c r="S1207" s="67" ph="1"/>
      <c r="AA1207" s="67" ph="1"/>
    </row>
    <row r="1208" spans="12:27" ht="19.5">
      <c r="L1208" s="67" ph="1"/>
      <c r="S1208" s="67" ph="1"/>
      <c r="AA1208" s="67" ph="1"/>
    </row>
    <row r="1209" spans="12:27" ht="19.5">
      <c r="L1209" s="67" ph="1"/>
      <c r="S1209" s="67" ph="1"/>
      <c r="AA1209" s="67" ph="1"/>
    </row>
    <row r="1210" spans="12:27" ht="19.5">
      <c r="L1210" s="67" ph="1"/>
      <c r="S1210" s="67" ph="1"/>
      <c r="AA1210" s="67" ph="1"/>
    </row>
    <row r="1211" spans="12:27" ht="19.5">
      <c r="L1211" s="67" ph="1"/>
      <c r="S1211" s="67" ph="1"/>
      <c r="AA1211" s="67" ph="1"/>
    </row>
    <row r="1212" spans="12:27" ht="19.5">
      <c r="L1212" s="67" ph="1"/>
      <c r="S1212" s="67" ph="1"/>
      <c r="AA1212" s="67" ph="1"/>
    </row>
    <row r="1213" spans="12:27" ht="19.5">
      <c r="L1213" s="67" ph="1"/>
      <c r="S1213" s="67" ph="1"/>
      <c r="AA1213" s="67" ph="1"/>
    </row>
    <row r="1214" spans="12:27" ht="19.5">
      <c r="L1214" s="67" ph="1"/>
      <c r="S1214" s="67" ph="1"/>
      <c r="AA1214" s="67" ph="1"/>
    </row>
    <row r="1215" spans="12:27" ht="19.5">
      <c r="L1215" s="67" ph="1"/>
      <c r="S1215" s="67" ph="1"/>
      <c r="AA1215" s="67" ph="1"/>
    </row>
    <row r="1216" spans="12:27" ht="19.5">
      <c r="L1216" s="67" ph="1"/>
      <c r="S1216" s="67" ph="1"/>
      <c r="AA1216" s="67" ph="1"/>
    </row>
    <row r="1217" spans="12:27" ht="19.5">
      <c r="L1217" s="67" ph="1"/>
      <c r="S1217" s="67" ph="1"/>
      <c r="AA1217" s="67" ph="1"/>
    </row>
    <row r="1218" spans="12:27" ht="19.5">
      <c r="L1218" s="67" ph="1"/>
      <c r="S1218" s="67" ph="1"/>
      <c r="AA1218" s="67" ph="1"/>
    </row>
    <row r="1219" spans="12:27" ht="19.5">
      <c r="L1219" s="67" ph="1"/>
      <c r="S1219" s="67" ph="1"/>
      <c r="AA1219" s="67" ph="1"/>
    </row>
    <row r="1220" spans="12:27" ht="19.5">
      <c r="L1220" s="67" ph="1"/>
      <c r="S1220" s="67" ph="1"/>
      <c r="AA1220" s="67" ph="1"/>
    </row>
    <row r="1221" spans="12:27" ht="19.5">
      <c r="L1221" s="67" ph="1"/>
      <c r="S1221" s="67" ph="1"/>
      <c r="AA1221" s="67" ph="1"/>
    </row>
    <row r="1222" spans="12:27" ht="19.5">
      <c r="L1222" s="67" ph="1"/>
      <c r="S1222" s="67" ph="1"/>
      <c r="AA1222" s="67" ph="1"/>
    </row>
    <row r="1223" spans="12:27" ht="19.5">
      <c r="L1223" s="67" ph="1"/>
      <c r="S1223" s="67" ph="1"/>
      <c r="AA1223" s="67" ph="1"/>
    </row>
    <row r="1224" spans="12:27" ht="19.5">
      <c r="L1224" s="67" ph="1"/>
      <c r="S1224" s="67" ph="1"/>
      <c r="AA1224" s="67" ph="1"/>
    </row>
    <row r="1225" spans="12:27" ht="19.5">
      <c r="L1225" s="67" ph="1"/>
      <c r="S1225" s="67" ph="1"/>
      <c r="AA1225" s="67" ph="1"/>
    </row>
    <row r="1226" spans="12:27" ht="19.5">
      <c r="L1226" s="67" ph="1"/>
      <c r="S1226" s="67" ph="1"/>
      <c r="AA1226" s="67" ph="1"/>
    </row>
    <row r="1227" spans="12:27" ht="19.5">
      <c r="L1227" s="67" ph="1"/>
      <c r="S1227" s="67" ph="1"/>
      <c r="AA1227" s="67" ph="1"/>
    </row>
    <row r="1228" spans="12:27" ht="19.5">
      <c r="L1228" s="67" ph="1"/>
      <c r="S1228" s="67" ph="1"/>
      <c r="AA1228" s="67" ph="1"/>
    </row>
    <row r="1229" spans="12:27" ht="19.5">
      <c r="L1229" s="67" ph="1"/>
      <c r="S1229" s="67" ph="1"/>
      <c r="AA1229" s="67" ph="1"/>
    </row>
    <row r="1230" spans="12:27" ht="19.5">
      <c r="L1230" s="67" ph="1"/>
      <c r="S1230" s="67" ph="1"/>
      <c r="AA1230" s="67" ph="1"/>
    </row>
    <row r="1231" spans="12:27" ht="19.5">
      <c r="L1231" s="67" ph="1"/>
      <c r="S1231" s="67" ph="1"/>
      <c r="AA1231" s="67" ph="1"/>
    </row>
    <row r="1232" spans="12:27" ht="19.5">
      <c r="L1232" s="67" ph="1"/>
      <c r="S1232" s="67" ph="1"/>
      <c r="AA1232" s="67" ph="1"/>
    </row>
    <row r="1233" spans="12:27" ht="19.5">
      <c r="L1233" s="67" ph="1"/>
      <c r="S1233" s="67" ph="1"/>
      <c r="AA1233" s="67" ph="1"/>
    </row>
    <row r="1234" spans="12:27" ht="19.5">
      <c r="L1234" s="67" ph="1"/>
      <c r="S1234" s="67" ph="1"/>
      <c r="AA1234" s="67" ph="1"/>
    </row>
    <row r="1235" spans="12:27" ht="19.5">
      <c r="L1235" s="67" ph="1"/>
      <c r="S1235" s="67" ph="1"/>
      <c r="AA1235" s="67" ph="1"/>
    </row>
    <row r="1236" spans="12:27" ht="19.5">
      <c r="L1236" s="67" ph="1"/>
      <c r="S1236" s="67" ph="1"/>
      <c r="AA1236" s="67" ph="1"/>
    </row>
    <row r="1237" spans="12:27" ht="19.5">
      <c r="L1237" s="67" ph="1"/>
      <c r="S1237" s="67" ph="1"/>
      <c r="AA1237" s="67" ph="1"/>
    </row>
    <row r="1238" spans="12:27" ht="19.5">
      <c r="L1238" s="67" ph="1"/>
      <c r="S1238" s="67" ph="1"/>
      <c r="AA1238" s="67" ph="1"/>
    </row>
    <row r="1239" spans="12:27" ht="19.5">
      <c r="L1239" s="67" ph="1"/>
      <c r="S1239" s="67" ph="1"/>
      <c r="AA1239" s="67" ph="1"/>
    </row>
    <row r="1240" spans="12:27" ht="19.5">
      <c r="L1240" s="67" ph="1"/>
      <c r="S1240" s="67" ph="1"/>
      <c r="AA1240" s="67" ph="1"/>
    </row>
    <row r="1241" spans="12:27" ht="19.5">
      <c r="L1241" s="67" ph="1"/>
      <c r="S1241" s="67" ph="1"/>
      <c r="AA1241" s="67" ph="1"/>
    </row>
    <row r="1242" spans="12:27" ht="19.5">
      <c r="L1242" s="67" ph="1"/>
      <c r="S1242" s="67" ph="1"/>
      <c r="AA1242" s="67" ph="1"/>
    </row>
    <row r="1243" spans="12:27" ht="19.5">
      <c r="L1243" s="67" ph="1"/>
      <c r="S1243" s="67" ph="1"/>
      <c r="AA1243" s="67" ph="1"/>
    </row>
    <row r="1244" spans="12:27" ht="19.5">
      <c r="L1244" s="67" ph="1"/>
      <c r="S1244" s="67" ph="1"/>
      <c r="AA1244" s="67" ph="1"/>
    </row>
    <row r="1245" spans="12:27" ht="19.5">
      <c r="L1245" s="67" ph="1"/>
      <c r="S1245" s="67" ph="1"/>
      <c r="AA1245" s="67" ph="1"/>
    </row>
    <row r="1246" spans="12:27" ht="19.5">
      <c r="L1246" s="67" ph="1"/>
      <c r="S1246" s="67" ph="1"/>
      <c r="AA1246" s="67" ph="1"/>
    </row>
    <row r="1247" spans="12:27" ht="19.5">
      <c r="L1247" s="67" ph="1"/>
      <c r="S1247" s="67" ph="1"/>
      <c r="AA1247" s="67" ph="1"/>
    </row>
    <row r="1248" spans="12:27" ht="19.5">
      <c r="L1248" s="67" ph="1"/>
      <c r="S1248" s="67" ph="1"/>
      <c r="AA1248" s="67" ph="1"/>
    </row>
    <row r="1249" spans="12:27" ht="19.5">
      <c r="L1249" s="67" ph="1"/>
      <c r="S1249" s="67" ph="1"/>
      <c r="AA1249" s="67" ph="1"/>
    </row>
    <row r="1250" spans="12:27" ht="19.5">
      <c r="L1250" s="67" ph="1"/>
      <c r="S1250" s="67" ph="1"/>
      <c r="AA1250" s="67" ph="1"/>
    </row>
    <row r="1251" spans="12:27" ht="19.5">
      <c r="L1251" s="67" ph="1"/>
      <c r="S1251" s="67" ph="1"/>
      <c r="AA1251" s="67" ph="1"/>
    </row>
    <row r="1252" spans="12:27" ht="19.5">
      <c r="L1252" s="67" ph="1"/>
      <c r="S1252" s="67" ph="1"/>
      <c r="AA1252" s="67" ph="1"/>
    </row>
    <row r="1253" spans="12:27" ht="19.5">
      <c r="L1253" s="67" ph="1"/>
      <c r="S1253" s="67" ph="1"/>
      <c r="AA1253" s="67" ph="1"/>
    </row>
    <row r="1254" spans="12:27" ht="19.5">
      <c r="L1254" s="67" ph="1"/>
      <c r="S1254" s="67" ph="1"/>
      <c r="AA1254" s="67" ph="1"/>
    </row>
    <row r="1255" spans="12:27" ht="19.5">
      <c r="L1255" s="67" ph="1"/>
      <c r="S1255" s="67" ph="1"/>
      <c r="AA1255" s="67" ph="1"/>
    </row>
    <row r="1256" spans="12:27" ht="19.5">
      <c r="L1256" s="67" ph="1"/>
      <c r="S1256" s="67" ph="1"/>
      <c r="AA1256" s="67" ph="1"/>
    </row>
    <row r="1257" spans="12:27" ht="19.5">
      <c r="L1257" s="67" ph="1"/>
      <c r="S1257" s="67" ph="1"/>
      <c r="AA1257" s="67" ph="1"/>
    </row>
    <row r="1258" spans="12:27" ht="19.5">
      <c r="L1258" s="67" ph="1"/>
      <c r="S1258" s="67" ph="1"/>
      <c r="AA1258" s="67" ph="1"/>
    </row>
    <row r="1259" spans="12:27" ht="19.5">
      <c r="L1259" s="67" ph="1"/>
      <c r="S1259" s="67" ph="1"/>
      <c r="AA1259" s="67" ph="1"/>
    </row>
    <row r="1260" spans="12:27" ht="19.5">
      <c r="L1260" s="67" ph="1"/>
      <c r="S1260" s="67" ph="1"/>
      <c r="AA1260" s="67" ph="1"/>
    </row>
    <row r="1261" spans="12:27" ht="19.5">
      <c r="L1261" s="67" ph="1"/>
      <c r="S1261" s="67" ph="1"/>
      <c r="AA1261" s="67" ph="1"/>
    </row>
    <row r="1262" spans="12:27" ht="19.5">
      <c r="L1262" s="67" ph="1"/>
      <c r="S1262" s="67" ph="1"/>
      <c r="AA1262" s="67" ph="1"/>
    </row>
    <row r="1263" spans="12:27" ht="19.5">
      <c r="L1263" s="67" ph="1"/>
      <c r="S1263" s="67" ph="1"/>
      <c r="AA1263" s="67" ph="1"/>
    </row>
    <row r="1264" spans="12:27" ht="19.5">
      <c r="L1264" s="67" ph="1"/>
      <c r="S1264" s="67" ph="1"/>
      <c r="AA1264" s="67" ph="1"/>
    </row>
    <row r="1265" spans="12:27" ht="19.5">
      <c r="L1265" s="67" ph="1"/>
      <c r="S1265" s="67" ph="1"/>
      <c r="AA1265" s="67" ph="1"/>
    </row>
    <row r="1266" spans="12:27" ht="19.5">
      <c r="L1266" s="67" ph="1"/>
      <c r="S1266" s="67" ph="1"/>
      <c r="AA1266" s="67" ph="1"/>
    </row>
    <row r="1267" spans="12:27" ht="19.5">
      <c r="L1267" s="67" ph="1"/>
      <c r="S1267" s="67" ph="1"/>
      <c r="AA1267" s="67" ph="1"/>
    </row>
    <row r="1268" spans="12:27" ht="19.5">
      <c r="L1268" s="67" ph="1"/>
      <c r="S1268" s="67" ph="1"/>
      <c r="AA1268" s="67" ph="1"/>
    </row>
    <row r="1269" spans="12:27" ht="19.5">
      <c r="L1269" s="67" ph="1"/>
      <c r="S1269" s="67" ph="1"/>
      <c r="AA1269" s="67" ph="1"/>
    </row>
    <row r="1270" spans="12:27" ht="19.5">
      <c r="L1270" s="67" ph="1"/>
      <c r="S1270" s="67" ph="1"/>
      <c r="AA1270" s="67" ph="1"/>
    </row>
    <row r="1271" spans="12:27" ht="19.5">
      <c r="L1271" s="67" ph="1"/>
      <c r="S1271" s="67" ph="1"/>
      <c r="AA1271" s="67" ph="1"/>
    </row>
    <row r="1272" spans="12:27" ht="19.5">
      <c r="L1272" s="67" ph="1"/>
      <c r="S1272" s="67" ph="1"/>
      <c r="AA1272" s="67" ph="1"/>
    </row>
    <row r="1273" spans="12:27" ht="19.5">
      <c r="L1273" s="67" ph="1"/>
      <c r="S1273" s="67" ph="1"/>
      <c r="AA1273" s="67" ph="1"/>
    </row>
    <row r="1274" spans="12:27" ht="19.5">
      <c r="L1274" s="67" ph="1"/>
      <c r="S1274" s="67" ph="1"/>
      <c r="AA1274" s="67" ph="1"/>
    </row>
    <row r="1275" spans="12:27" ht="19.5">
      <c r="L1275" s="67" ph="1"/>
      <c r="S1275" s="67" ph="1"/>
      <c r="AA1275" s="67" ph="1"/>
    </row>
    <row r="1276" spans="12:27" ht="19.5">
      <c r="L1276" s="67" ph="1"/>
      <c r="S1276" s="67" ph="1"/>
      <c r="AA1276" s="67" ph="1"/>
    </row>
    <row r="1277" spans="12:27" ht="19.5">
      <c r="L1277" s="67" ph="1"/>
      <c r="S1277" s="67" ph="1"/>
      <c r="AA1277" s="67" ph="1"/>
    </row>
    <row r="1278" spans="12:27" ht="19.5">
      <c r="L1278" s="67" ph="1"/>
      <c r="S1278" s="67" ph="1"/>
      <c r="AA1278" s="67" ph="1"/>
    </row>
    <row r="1279" spans="12:27" ht="19.5">
      <c r="L1279" s="67" ph="1"/>
      <c r="S1279" s="67" ph="1"/>
      <c r="AA1279" s="67" ph="1"/>
    </row>
    <row r="1280" spans="12:27" ht="19.5">
      <c r="L1280" s="67" ph="1"/>
      <c r="S1280" s="67" ph="1"/>
      <c r="AA1280" s="67" ph="1"/>
    </row>
    <row r="1281" spans="12:27" ht="19.5">
      <c r="L1281" s="67" ph="1"/>
      <c r="S1281" s="67" ph="1"/>
      <c r="AA1281" s="67" ph="1"/>
    </row>
    <row r="1282" spans="12:27" ht="19.5">
      <c r="L1282" s="67" ph="1"/>
      <c r="S1282" s="67" ph="1"/>
      <c r="AA1282" s="67" ph="1"/>
    </row>
    <row r="1283" spans="12:27" ht="19.5">
      <c r="L1283" s="67" ph="1"/>
      <c r="S1283" s="67" ph="1"/>
      <c r="AA1283" s="67" ph="1"/>
    </row>
    <row r="1284" spans="12:27" ht="19.5">
      <c r="L1284" s="67" ph="1"/>
      <c r="S1284" s="67" ph="1"/>
      <c r="AA1284" s="67" ph="1"/>
    </row>
    <row r="1285" spans="12:27" ht="19.5">
      <c r="L1285" s="67" ph="1"/>
      <c r="S1285" s="67" ph="1"/>
      <c r="AA1285" s="67" ph="1"/>
    </row>
    <row r="1286" spans="12:27" ht="19.5">
      <c r="L1286" s="67" ph="1"/>
      <c r="S1286" s="67" ph="1"/>
      <c r="AA1286" s="67" ph="1"/>
    </row>
    <row r="1287" spans="12:27" ht="19.5">
      <c r="L1287" s="67" ph="1"/>
      <c r="S1287" s="67" ph="1"/>
      <c r="AA1287" s="67" ph="1"/>
    </row>
    <row r="1288" spans="12:27" ht="19.5">
      <c r="L1288" s="67" ph="1"/>
      <c r="S1288" s="67" ph="1"/>
      <c r="AA1288" s="67" ph="1"/>
    </row>
    <row r="1289" spans="12:27" ht="19.5">
      <c r="L1289" s="67" ph="1"/>
      <c r="S1289" s="67" ph="1"/>
      <c r="AA1289" s="67" ph="1"/>
    </row>
    <row r="1290" spans="12:27" ht="19.5">
      <c r="L1290" s="67" ph="1"/>
      <c r="S1290" s="67" ph="1"/>
      <c r="AA1290" s="67" ph="1"/>
    </row>
    <row r="1291" spans="12:27" ht="19.5">
      <c r="L1291" s="67" ph="1"/>
      <c r="S1291" s="67" ph="1"/>
      <c r="AA1291" s="67" ph="1"/>
    </row>
    <row r="1292" spans="12:27" ht="19.5">
      <c r="L1292" s="67" ph="1"/>
      <c r="S1292" s="67" ph="1"/>
      <c r="AA1292" s="67" ph="1"/>
    </row>
    <row r="1293" spans="12:27" ht="19.5">
      <c r="L1293" s="67" ph="1"/>
      <c r="S1293" s="67" ph="1"/>
      <c r="AA1293" s="67" ph="1"/>
    </row>
    <row r="1294" spans="12:27" ht="19.5">
      <c r="L1294" s="67" ph="1"/>
      <c r="S1294" s="67" ph="1"/>
      <c r="AA1294" s="67" ph="1"/>
    </row>
    <row r="1295" spans="12:27" ht="19.5">
      <c r="L1295" s="67" ph="1"/>
      <c r="S1295" s="67" ph="1"/>
      <c r="AA1295" s="67" ph="1"/>
    </row>
    <row r="1296" spans="12:27" ht="19.5">
      <c r="L1296" s="67" ph="1"/>
      <c r="S1296" s="67" ph="1"/>
      <c r="AA1296" s="67" ph="1"/>
    </row>
    <row r="1297" spans="12:27" ht="19.5">
      <c r="L1297" s="67" ph="1"/>
      <c r="S1297" s="67" ph="1"/>
      <c r="AA1297" s="67" ph="1"/>
    </row>
    <row r="1298" spans="12:27" ht="19.5">
      <c r="L1298" s="67" ph="1"/>
      <c r="S1298" s="67" ph="1"/>
      <c r="AA1298" s="67" ph="1"/>
    </row>
    <row r="1299" spans="12:27" ht="19.5">
      <c r="L1299" s="67" ph="1"/>
      <c r="S1299" s="67" ph="1"/>
      <c r="AA1299" s="67" ph="1"/>
    </row>
    <row r="1300" spans="12:27" ht="19.5">
      <c r="L1300" s="67" ph="1"/>
      <c r="S1300" s="67" ph="1"/>
      <c r="AA1300" s="67" ph="1"/>
    </row>
    <row r="1301" spans="12:27" ht="19.5">
      <c r="L1301" s="67" ph="1"/>
      <c r="S1301" s="67" ph="1"/>
      <c r="AA1301" s="67" ph="1"/>
    </row>
    <row r="1302" spans="12:27" ht="19.5">
      <c r="L1302" s="67" ph="1"/>
      <c r="S1302" s="67" ph="1"/>
      <c r="AA1302" s="67" ph="1"/>
    </row>
    <row r="1303" spans="12:27" ht="19.5">
      <c r="L1303" s="67" ph="1"/>
      <c r="S1303" s="67" ph="1"/>
      <c r="AA1303" s="67" ph="1"/>
    </row>
    <row r="1304" spans="12:27" ht="19.5">
      <c r="L1304" s="67" ph="1"/>
      <c r="S1304" s="67" ph="1"/>
      <c r="AA1304" s="67" ph="1"/>
    </row>
    <row r="1305" spans="12:27" ht="19.5">
      <c r="L1305" s="67" ph="1"/>
      <c r="S1305" s="67" ph="1"/>
      <c r="AA1305" s="67" ph="1"/>
    </row>
    <row r="1306" spans="12:27" ht="19.5">
      <c r="L1306" s="67" ph="1"/>
      <c r="S1306" s="67" ph="1"/>
      <c r="AA1306" s="67" ph="1"/>
    </row>
    <row r="1307" spans="12:27" ht="19.5">
      <c r="L1307" s="67" ph="1"/>
      <c r="S1307" s="67" ph="1"/>
      <c r="AA1307" s="67" ph="1"/>
    </row>
    <row r="1308" spans="12:27" ht="19.5">
      <c r="L1308" s="67" ph="1"/>
      <c r="S1308" s="67" ph="1"/>
      <c r="AA1308" s="67" ph="1"/>
    </row>
    <row r="1309" spans="12:27" ht="19.5">
      <c r="L1309" s="67" ph="1"/>
      <c r="S1309" s="67" ph="1"/>
      <c r="AA1309" s="67" ph="1"/>
    </row>
    <row r="1310" spans="12:27" ht="19.5">
      <c r="L1310" s="67" ph="1"/>
      <c r="S1310" s="67" ph="1"/>
      <c r="AA1310" s="67" ph="1"/>
    </row>
    <row r="1311" spans="12:27" ht="19.5">
      <c r="L1311" s="67" ph="1"/>
      <c r="S1311" s="67" ph="1"/>
      <c r="AA1311" s="67" ph="1"/>
    </row>
    <row r="1312" spans="12:27" ht="19.5">
      <c r="L1312" s="67" ph="1"/>
      <c r="S1312" s="67" ph="1"/>
      <c r="AA1312" s="67" ph="1"/>
    </row>
    <row r="1313" spans="12:27" ht="19.5">
      <c r="L1313" s="67" ph="1"/>
      <c r="S1313" s="67" ph="1"/>
      <c r="AA1313" s="67" ph="1"/>
    </row>
    <row r="1314" spans="12:27" ht="19.5">
      <c r="L1314" s="67" ph="1"/>
      <c r="S1314" s="67" ph="1"/>
      <c r="AA1314" s="67" ph="1"/>
    </row>
    <row r="1315" spans="12:27" ht="19.5">
      <c r="L1315" s="67" ph="1"/>
      <c r="S1315" s="67" ph="1"/>
      <c r="AA1315" s="67" ph="1"/>
    </row>
    <row r="1316" spans="12:27" ht="19.5">
      <c r="L1316" s="67" ph="1"/>
      <c r="S1316" s="67" ph="1"/>
      <c r="AA1316" s="67" ph="1"/>
    </row>
    <row r="1317" spans="12:27" ht="19.5">
      <c r="L1317" s="67" ph="1"/>
      <c r="S1317" s="67" ph="1"/>
      <c r="AA1317" s="67" ph="1"/>
    </row>
    <row r="1318" spans="12:27" ht="19.5">
      <c r="L1318" s="67" ph="1"/>
      <c r="S1318" s="67" ph="1"/>
      <c r="AA1318" s="67" ph="1"/>
    </row>
    <row r="1319" spans="12:27" ht="19.5">
      <c r="L1319" s="67" ph="1"/>
      <c r="S1319" s="67" ph="1"/>
      <c r="AA1319" s="67" ph="1"/>
    </row>
    <row r="1320" spans="12:27" ht="19.5">
      <c r="L1320" s="67" ph="1"/>
      <c r="S1320" s="67" ph="1"/>
      <c r="AA1320" s="67" ph="1"/>
    </row>
    <row r="1321" spans="12:27" ht="19.5">
      <c r="L1321" s="67" ph="1"/>
      <c r="S1321" s="67" ph="1"/>
      <c r="AA1321" s="67" ph="1"/>
    </row>
    <row r="1322" spans="12:27" ht="19.5">
      <c r="L1322" s="67" ph="1"/>
      <c r="S1322" s="67" ph="1"/>
      <c r="AA1322" s="67" ph="1"/>
    </row>
    <row r="1323" spans="12:27" ht="19.5">
      <c r="L1323" s="67" ph="1"/>
      <c r="S1323" s="67" ph="1"/>
      <c r="AA1323" s="67" ph="1"/>
    </row>
    <row r="1324" spans="12:27" ht="19.5">
      <c r="L1324" s="67" ph="1"/>
      <c r="S1324" s="67" ph="1"/>
      <c r="AA1324" s="67" ph="1"/>
    </row>
    <row r="1325" spans="12:27" ht="19.5">
      <c r="L1325" s="67" ph="1"/>
      <c r="S1325" s="67" ph="1"/>
      <c r="AA1325" s="67" ph="1"/>
    </row>
    <row r="1326" spans="12:27" ht="19.5">
      <c r="L1326" s="67" ph="1"/>
      <c r="S1326" s="67" ph="1"/>
      <c r="AA1326" s="67" ph="1"/>
    </row>
    <row r="1327" spans="12:27" ht="19.5">
      <c r="L1327" s="67" ph="1"/>
      <c r="S1327" s="67" ph="1"/>
      <c r="AA1327" s="67" ph="1"/>
    </row>
    <row r="1328" spans="12:27" ht="19.5">
      <c r="L1328" s="67" ph="1"/>
      <c r="S1328" s="67" ph="1"/>
      <c r="AA1328" s="67" ph="1"/>
    </row>
    <row r="1329" spans="12:27" ht="19.5">
      <c r="L1329" s="67" ph="1"/>
      <c r="S1329" s="67" ph="1"/>
      <c r="AA1329" s="67" ph="1"/>
    </row>
    <row r="1330" spans="12:27" ht="19.5">
      <c r="L1330" s="67" ph="1"/>
      <c r="S1330" s="67" ph="1"/>
      <c r="AA1330" s="67" ph="1"/>
    </row>
    <row r="1331" spans="12:27" ht="19.5">
      <c r="L1331" s="67" ph="1"/>
      <c r="S1331" s="67" ph="1"/>
      <c r="AA1331" s="67" ph="1"/>
    </row>
    <row r="1332" spans="12:27" ht="19.5">
      <c r="L1332" s="67" ph="1"/>
      <c r="S1332" s="67" ph="1"/>
      <c r="AA1332" s="67" ph="1"/>
    </row>
    <row r="1333" spans="12:27" ht="19.5">
      <c r="L1333" s="67" ph="1"/>
      <c r="S1333" s="67" ph="1"/>
      <c r="AA1333" s="67" ph="1"/>
    </row>
    <row r="1334" spans="12:27" ht="19.5">
      <c r="L1334" s="67" ph="1"/>
      <c r="S1334" s="67" ph="1"/>
      <c r="AA1334" s="67" ph="1"/>
    </row>
    <row r="1335" spans="12:27" ht="19.5">
      <c r="L1335" s="67" ph="1"/>
      <c r="S1335" s="67" ph="1"/>
      <c r="AA1335" s="67" ph="1"/>
    </row>
    <row r="1336" spans="12:27" ht="19.5">
      <c r="L1336" s="67" ph="1"/>
      <c r="S1336" s="67" ph="1"/>
      <c r="AA1336" s="67" ph="1"/>
    </row>
    <row r="1337" spans="12:27" ht="19.5">
      <c r="L1337" s="67" ph="1"/>
      <c r="S1337" s="67" ph="1"/>
      <c r="AA1337" s="67" ph="1"/>
    </row>
    <row r="1338" spans="12:27" ht="19.5">
      <c r="L1338" s="67" ph="1"/>
      <c r="S1338" s="67" ph="1"/>
      <c r="AA1338" s="67" ph="1"/>
    </row>
    <row r="1339" spans="12:27" ht="19.5">
      <c r="L1339" s="67" ph="1"/>
      <c r="S1339" s="67" ph="1"/>
      <c r="AA1339" s="67" ph="1"/>
    </row>
    <row r="1340" spans="12:27" ht="19.5">
      <c r="L1340" s="67" ph="1"/>
      <c r="S1340" s="67" ph="1"/>
      <c r="AA1340" s="67" ph="1"/>
    </row>
    <row r="1341" spans="12:27" ht="19.5">
      <c r="L1341" s="67" ph="1"/>
      <c r="S1341" s="67" ph="1"/>
      <c r="AA1341" s="67" ph="1"/>
    </row>
    <row r="1342" spans="12:27" ht="19.5">
      <c r="L1342" s="67" ph="1"/>
      <c r="S1342" s="67" ph="1"/>
      <c r="AA1342" s="67" ph="1"/>
    </row>
    <row r="1343" spans="12:27" ht="19.5">
      <c r="L1343" s="67" ph="1"/>
      <c r="S1343" s="67" ph="1"/>
      <c r="AA1343" s="67" ph="1"/>
    </row>
    <row r="1344" spans="12:27" ht="19.5">
      <c r="L1344" s="67" ph="1"/>
      <c r="S1344" s="67" ph="1"/>
      <c r="AA1344" s="67" ph="1"/>
    </row>
    <row r="1345" spans="12:27" ht="19.5">
      <c r="L1345" s="67" ph="1"/>
      <c r="S1345" s="67" ph="1"/>
      <c r="AA1345" s="67" ph="1"/>
    </row>
    <row r="1346" spans="12:27" ht="19.5">
      <c r="L1346" s="67" ph="1"/>
      <c r="S1346" s="67" ph="1"/>
      <c r="AA1346" s="67" ph="1"/>
    </row>
    <row r="1347" spans="12:27" ht="19.5">
      <c r="L1347" s="67" ph="1"/>
      <c r="S1347" s="67" ph="1"/>
      <c r="AA1347" s="67" ph="1"/>
    </row>
    <row r="1348" spans="12:27" ht="19.5">
      <c r="L1348" s="67" ph="1"/>
      <c r="S1348" s="67" ph="1"/>
      <c r="AA1348" s="67" ph="1"/>
    </row>
    <row r="1349" spans="12:27" ht="19.5">
      <c r="L1349" s="67" ph="1"/>
      <c r="S1349" s="67" ph="1"/>
      <c r="AA1349" s="67" ph="1"/>
    </row>
    <row r="1350" spans="12:27" ht="19.5">
      <c r="L1350" s="67" ph="1"/>
      <c r="S1350" s="67" ph="1"/>
      <c r="AA1350" s="67" ph="1"/>
    </row>
    <row r="1351" spans="12:27" ht="19.5">
      <c r="L1351" s="67" ph="1"/>
      <c r="S1351" s="67" ph="1"/>
      <c r="AA1351" s="67" ph="1"/>
    </row>
    <row r="1352" spans="12:27" ht="19.5">
      <c r="L1352" s="67" ph="1"/>
      <c r="S1352" s="67" ph="1"/>
      <c r="AA1352" s="67" ph="1"/>
    </row>
    <row r="1353" spans="12:27" ht="19.5">
      <c r="L1353" s="67" ph="1"/>
      <c r="S1353" s="67" ph="1"/>
      <c r="AA1353" s="67" ph="1"/>
    </row>
    <row r="1354" spans="12:27" ht="19.5">
      <c r="L1354" s="67" ph="1"/>
      <c r="S1354" s="67" ph="1"/>
      <c r="AA1354" s="67" ph="1"/>
    </row>
    <row r="1355" spans="12:27" ht="19.5">
      <c r="L1355" s="67" ph="1"/>
      <c r="S1355" s="67" ph="1"/>
      <c r="AA1355" s="67" ph="1"/>
    </row>
    <row r="1356" spans="12:27" ht="19.5">
      <c r="L1356" s="67" ph="1"/>
      <c r="S1356" s="67" ph="1"/>
      <c r="AA1356" s="67" ph="1"/>
    </row>
    <row r="1357" spans="12:27" ht="19.5">
      <c r="L1357" s="67" ph="1"/>
      <c r="S1357" s="67" ph="1"/>
      <c r="AA1357" s="67" ph="1"/>
    </row>
    <row r="1358" spans="12:27" ht="19.5">
      <c r="L1358" s="67" ph="1"/>
      <c r="S1358" s="67" ph="1"/>
      <c r="AA1358" s="67" ph="1"/>
    </row>
    <row r="1359" spans="12:27" ht="19.5">
      <c r="L1359" s="67" ph="1"/>
      <c r="S1359" s="67" ph="1"/>
      <c r="AA1359" s="67" ph="1"/>
    </row>
    <row r="1360" spans="12:27" ht="19.5">
      <c r="L1360" s="67" ph="1"/>
      <c r="S1360" s="67" ph="1"/>
      <c r="AA1360" s="67" ph="1"/>
    </row>
    <row r="1361" spans="12:27" ht="19.5">
      <c r="L1361" s="67" ph="1"/>
      <c r="S1361" s="67" ph="1"/>
      <c r="AA1361" s="67" ph="1"/>
    </row>
    <row r="1362" spans="12:27" ht="19.5">
      <c r="L1362" s="67" ph="1"/>
      <c r="S1362" s="67" ph="1"/>
      <c r="AA1362" s="67" ph="1"/>
    </row>
    <row r="1363" spans="12:27" ht="19.5">
      <c r="L1363" s="67" ph="1"/>
      <c r="S1363" s="67" ph="1"/>
      <c r="AA1363" s="67" ph="1"/>
    </row>
    <row r="1364" spans="12:27" ht="19.5">
      <c r="L1364" s="67" ph="1"/>
      <c r="S1364" s="67" ph="1"/>
      <c r="AA1364" s="67" ph="1"/>
    </row>
    <row r="1365" spans="12:27" ht="19.5">
      <c r="L1365" s="67" ph="1"/>
      <c r="S1365" s="67" ph="1"/>
      <c r="AA1365" s="67" ph="1"/>
    </row>
    <row r="1366" spans="12:27" ht="19.5">
      <c r="L1366" s="67" ph="1"/>
      <c r="S1366" s="67" ph="1"/>
      <c r="AA1366" s="67" ph="1"/>
    </row>
    <row r="1367" spans="12:27" ht="19.5">
      <c r="L1367" s="67" ph="1"/>
      <c r="S1367" s="67" ph="1"/>
      <c r="AA1367" s="67" ph="1"/>
    </row>
    <row r="1368" spans="12:27" ht="19.5">
      <c r="L1368" s="67" ph="1"/>
      <c r="S1368" s="67" ph="1"/>
      <c r="AA1368" s="67" ph="1"/>
    </row>
    <row r="1369" spans="12:27" ht="19.5">
      <c r="L1369" s="67" ph="1"/>
      <c r="S1369" s="67" ph="1"/>
      <c r="AA1369" s="67" ph="1"/>
    </row>
    <row r="1370" spans="12:27" ht="19.5">
      <c r="L1370" s="67" ph="1"/>
      <c r="S1370" s="67" ph="1"/>
      <c r="AA1370" s="67" ph="1"/>
    </row>
    <row r="1371" spans="12:27" ht="19.5">
      <c r="L1371" s="67" ph="1"/>
      <c r="S1371" s="67" ph="1"/>
      <c r="AA1371" s="67" ph="1"/>
    </row>
    <row r="1372" spans="12:27" ht="19.5">
      <c r="L1372" s="67" ph="1"/>
      <c r="S1372" s="67" ph="1"/>
      <c r="AA1372" s="67" ph="1"/>
    </row>
    <row r="1373" spans="12:27" ht="19.5">
      <c r="L1373" s="67" ph="1"/>
      <c r="S1373" s="67" ph="1"/>
      <c r="AA1373" s="67" ph="1"/>
    </row>
    <row r="1374" spans="12:27" ht="19.5">
      <c r="L1374" s="67" ph="1"/>
      <c r="S1374" s="67" ph="1"/>
      <c r="AA1374" s="67" ph="1"/>
    </row>
    <row r="1375" spans="12:27" ht="19.5">
      <c r="L1375" s="67" ph="1"/>
      <c r="S1375" s="67" ph="1"/>
      <c r="AA1375" s="67" ph="1"/>
    </row>
    <row r="1376" spans="12:27" ht="19.5">
      <c r="L1376" s="67" ph="1"/>
      <c r="S1376" s="67" ph="1"/>
      <c r="AA1376" s="67" ph="1"/>
    </row>
    <row r="1377" spans="12:27" ht="19.5">
      <c r="L1377" s="67" ph="1"/>
      <c r="S1377" s="67" ph="1"/>
      <c r="AA1377" s="67" ph="1"/>
    </row>
    <row r="1378" spans="12:27" ht="19.5">
      <c r="L1378" s="67" ph="1"/>
      <c r="S1378" s="67" ph="1"/>
      <c r="AA1378" s="67" ph="1"/>
    </row>
    <row r="1379" spans="12:27" ht="19.5">
      <c r="L1379" s="67" ph="1"/>
      <c r="S1379" s="67" ph="1"/>
      <c r="AA1379" s="67" ph="1"/>
    </row>
    <row r="1380" spans="12:27" ht="19.5">
      <c r="L1380" s="67" ph="1"/>
      <c r="S1380" s="67" ph="1"/>
      <c r="AA1380" s="67" ph="1"/>
    </row>
    <row r="1381" spans="12:27" ht="19.5">
      <c r="L1381" s="67" ph="1"/>
      <c r="S1381" s="67" ph="1"/>
      <c r="AA1381" s="67" ph="1"/>
    </row>
    <row r="1382" spans="12:27" ht="19.5">
      <c r="L1382" s="67" ph="1"/>
      <c r="S1382" s="67" ph="1"/>
      <c r="AA1382" s="67" ph="1"/>
    </row>
    <row r="1383" spans="12:27" ht="19.5">
      <c r="L1383" s="67" ph="1"/>
      <c r="S1383" s="67" ph="1"/>
      <c r="AA1383" s="67" ph="1"/>
    </row>
    <row r="1384" spans="12:27" ht="19.5">
      <c r="L1384" s="67" ph="1"/>
      <c r="S1384" s="67" ph="1"/>
      <c r="AA1384" s="67" ph="1"/>
    </row>
    <row r="1385" spans="12:27" ht="19.5">
      <c r="L1385" s="67" ph="1"/>
      <c r="S1385" s="67" ph="1"/>
      <c r="AA1385" s="67" ph="1"/>
    </row>
    <row r="1386" spans="12:27" ht="19.5">
      <c r="L1386" s="67" ph="1"/>
      <c r="S1386" s="67" ph="1"/>
      <c r="AA1386" s="67" ph="1"/>
    </row>
    <row r="1387" spans="12:27" ht="19.5">
      <c r="L1387" s="67" ph="1"/>
      <c r="S1387" s="67" ph="1"/>
      <c r="AA1387" s="67" ph="1"/>
    </row>
    <row r="1388" spans="12:27" ht="19.5">
      <c r="L1388" s="67" ph="1"/>
      <c r="S1388" s="67" ph="1"/>
      <c r="AA1388" s="67" ph="1"/>
    </row>
    <row r="1389" spans="12:27" ht="19.5">
      <c r="L1389" s="67" ph="1"/>
      <c r="S1389" s="67" ph="1"/>
      <c r="AA1389" s="67" ph="1"/>
    </row>
    <row r="1390" spans="12:27" ht="19.5">
      <c r="L1390" s="67" ph="1"/>
      <c r="S1390" s="67" ph="1"/>
      <c r="AA1390" s="67" ph="1"/>
    </row>
    <row r="1391" spans="12:27" ht="19.5">
      <c r="L1391" s="67" ph="1"/>
      <c r="S1391" s="67" ph="1"/>
      <c r="AA1391" s="67" ph="1"/>
    </row>
    <row r="1392" spans="12:27" ht="19.5">
      <c r="L1392" s="67" ph="1"/>
      <c r="S1392" s="67" ph="1"/>
      <c r="AA1392" s="67" ph="1"/>
    </row>
    <row r="1393" spans="12:27" ht="19.5">
      <c r="L1393" s="67" ph="1"/>
      <c r="S1393" s="67" ph="1"/>
      <c r="AA1393" s="67" ph="1"/>
    </row>
    <row r="1394" spans="12:27" ht="19.5">
      <c r="L1394" s="67" ph="1"/>
      <c r="S1394" s="67" ph="1"/>
      <c r="AA1394" s="67" ph="1"/>
    </row>
    <row r="1395" spans="12:27" ht="19.5">
      <c r="L1395" s="67" ph="1"/>
      <c r="S1395" s="67" ph="1"/>
      <c r="AA1395" s="67" ph="1"/>
    </row>
    <row r="1396" spans="12:27" ht="19.5">
      <c r="L1396" s="67" ph="1"/>
      <c r="S1396" s="67" ph="1"/>
      <c r="AA1396" s="67" ph="1"/>
    </row>
    <row r="1397" spans="12:27" ht="19.5">
      <c r="L1397" s="67" ph="1"/>
      <c r="S1397" s="67" ph="1"/>
      <c r="AA1397" s="67" ph="1"/>
    </row>
    <row r="1398" spans="12:27" ht="19.5">
      <c r="L1398" s="67" ph="1"/>
      <c r="S1398" s="67" ph="1"/>
      <c r="AA1398" s="67" ph="1"/>
    </row>
    <row r="1399" spans="12:27" ht="19.5">
      <c r="L1399" s="67" ph="1"/>
      <c r="S1399" s="67" ph="1"/>
      <c r="AA1399" s="67" ph="1"/>
    </row>
    <row r="1400" spans="12:27" ht="19.5">
      <c r="L1400" s="67" ph="1"/>
      <c r="S1400" s="67" ph="1"/>
      <c r="AA1400" s="67" ph="1"/>
    </row>
    <row r="1401" spans="12:27" ht="19.5">
      <c r="L1401" s="67" ph="1"/>
      <c r="S1401" s="67" ph="1"/>
      <c r="AA1401" s="67" ph="1"/>
    </row>
    <row r="1402" spans="12:27" ht="19.5">
      <c r="L1402" s="67" ph="1"/>
      <c r="S1402" s="67" ph="1"/>
      <c r="AA1402" s="67" ph="1"/>
    </row>
    <row r="1403" spans="12:27" ht="19.5">
      <c r="L1403" s="67" ph="1"/>
      <c r="S1403" s="67" ph="1"/>
      <c r="AA1403" s="67" ph="1"/>
    </row>
    <row r="1404" spans="12:27" ht="19.5">
      <c r="L1404" s="67" ph="1"/>
      <c r="S1404" s="67" ph="1"/>
      <c r="AA1404" s="67" ph="1"/>
    </row>
    <row r="1405" spans="12:27" ht="19.5">
      <c r="L1405" s="67" ph="1"/>
      <c r="S1405" s="67" ph="1"/>
      <c r="AA1405" s="67" ph="1"/>
    </row>
    <row r="1406" spans="12:27" ht="19.5">
      <c r="L1406" s="67" ph="1"/>
      <c r="S1406" s="67" ph="1"/>
      <c r="AA1406" s="67" ph="1"/>
    </row>
    <row r="1407" spans="12:27" ht="19.5">
      <c r="L1407" s="67" ph="1"/>
      <c r="S1407" s="67" ph="1"/>
      <c r="AA1407" s="67" ph="1"/>
    </row>
    <row r="1408" spans="12:27" ht="19.5">
      <c r="L1408" s="67" ph="1"/>
      <c r="S1408" s="67" ph="1"/>
      <c r="AA1408" s="67" ph="1"/>
    </row>
    <row r="1409" spans="12:27" ht="19.5">
      <c r="L1409" s="67" ph="1"/>
      <c r="S1409" s="67" ph="1"/>
      <c r="AA1409" s="67" ph="1"/>
    </row>
    <row r="1410" spans="12:27" ht="19.5">
      <c r="L1410" s="67" ph="1"/>
      <c r="S1410" s="67" ph="1"/>
      <c r="AA1410" s="67" ph="1"/>
    </row>
    <row r="1411" spans="12:27" ht="19.5">
      <c r="L1411" s="67" ph="1"/>
      <c r="S1411" s="67" ph="1"/>
      <c r="AA1411" s="67" ph="1"/>
    </row>
    <row r="1412" spans="12:27" ht="19.5">
      <c r="L1412" s="67" ph="1"/>
      <c r="S1412" s="67" ph="1"/>
      <c r="AA1412" s="67" ph="1"/>
    </row>
    <row r="1413" spans="12:27" ht="19.5">
      <c r="L1413" s="67" ph="1"/>
      <c r="S1413" s="67" ph="1"/>
      <c r="AA1413" s="67" ph="1"/>
    </row>
    <row r="1414" spans="12:27" ht="19.5">
      <c r="L1414" s="67" ph="1"/>
      <c r="S1414" s="67" ph="1"/>
      <c r="AA1414" s="67" ph="1"/>
    </row>
    <row r="1415" spans="12:27" ht="19.5">
      <c r="L1415" s="67" ph="1"/>
      <c r="S1415" s="67" ph="1"/>
      <c r="AA1415" s="67" ph="1"/>
    </row>
    <row r="1416" spans="12:27" ht="19.5">
      <c r="L1416" s="67" ph="1"/>
      <c r="S1416" s="67" ph="1"/>
      <c r="AA1416" s="67" ph="1"/>
    </row>
    <row r="1417" spans="12:27" ht="19.5">
      <c r="L1417" s="67" ph="1"/>
      <c r="S1417" s="67" ph="1"/>
      <c r="AA1417" s="67" ph="1"/>
    </row>
    <row r="1418" spans="12:27" ht="19.5">
      <c r="L1418" s="67" ph="1"/>
      <c r="S1418" s="67" ph="1"/>
      <c r="AA1418" s="67" ph="1"/>
    </row>
    <row r="1419" spans="12:27" ht="19.5">
      <c r="L1419" s="67" ph="1"/>
      <c r="S1419" s="67" ph="1"/>
      <c r="AA1419" s="67" ph="1"/>
    </row>
    <row r="1420" spans="12:27" ht="19.5">
      <c r="L1420" s="67" ph="1"/>
      <c r="S1420" s="67" ph="1"/>
      <c r="AA1420" s="67" ph="1"/>
    </row>
    <row r="1421" spans="12:27" ht="19.5">
      <c r="L1421" s="67" ph="1"/>
      <c r="S1421" s="67" ph="1"/>
      <c r="AA1421" s="67" ph="1"/>
    </row>
    <row r="1422" spans="12:27" ht="19.5">
      <c r="L1422" s="67" ph="1"/>
      <c r="S1422" s="67" ph="1"/>
      <c r="AA1422" s="67" ph="1"/>
    </row>
    <row r="1423" spans="12:27" ht="19.5">
      <c r="L1423" s="67" ph="1"/>
      <c r="S1423" s="67" ph="1"/>
      <c r="AA1423" s="67" ph="1"/>
    </row>
    <row r="1424" spans="12:27" ht="19.5">
      <c r="L1424" s="67" ph="1"/>
      <c r="S1424" s="67" ph="1"/>
      <c r="AA1424" s="67" ph="1"/>
    </row>
    <row r="1425" spans="12:27" ht="19.5">
      <c r="L1425" s="67" ph="1"/>
      <c r="S1425" s="67" ph="1"/>
      <c r="AA1425" s="67" ph="1"/>
    </row>
    <row r="1426" spans="12:27" ht="19.5">
      <c r="L1426" s="67" ph="1"/>
      <c r="S1426" s="67" ph="1"/>
      <c r="AA1426" s="67" ph="1"/>
    </row>
    <row r="1427" spans="12:27" ht="19.5">
      <c r="L1427" s="67" ph="1"/>
      <c r="S1427" s="67" ph="1"/>
      <c r="AA1427" s="67" ph="1"/>
    </row>
    <row r="1428" spans="12:27" ht="19.5">
      <c r="L1428" s="67" ph="1"/>
      <c r="S1428" s="67" ph="1"/>
      <c r="AA1428" s="67" ph="1"/>
    </row>
    <row r="1429" spans="12:27" ht="19.5">
      <c r="L1429" s="67" ph="1"/>
      <c r="S1429" s="67" ph="1"/>
      <c r="AA1429" s="67" ph="1"/>
    </row>
    <row r="1430" spans="12:27" ht="19.5">
      <c r="L1430" s="67" ph="1"/>
      <c r="S1430" s="67" ph="1"/>
      <c r="AA1430" s="67" ph="1"/>
    </row>
    <row r="1431" spans="12:27" ht="19.5">
      <c r="L1431" s="67" ph="1"/>
      <c r="S1431" s="67" ph="1"/>
      <c r="AA1431" s="67" ph="1"/>
    </row>
    <row r="1432" spans="12:27" ht="19.5">
      <c r="L1432" s="67" ph="1"/>
      <c r="S1432" s="67" ph="1"/>
      <c r="AA1432" s="67" ph="1"/>
    </row>
    <row r="1433" spans="12:27" ht="19.5">
      <c r="L1433" s="67" ph="1"/>
      <c r="S1433" s="67" ph="1"/>
      <c r="AA1433" s="67" ph="1"/>
    </row>
    <row r="1434" spans="12:27" ht="19.5">
      <c r="L1434" s="67" ph="1"/>
      <c r="S1434" s="67" ph="1"/>
      <c r="AA1434" s="67" ph="1"/>
    </row>
    <row r="1435" spans="12:27" ht="19.5">
      <c r="L1435" s="67" ph="1"/>
      <c r="S1435" s="67" ph="1"/>
      <c r="AA1435" s="67" ph="1"/>
    </row>
    <row r="1436" spans="12:27" ht="19.5">
      <c r="L1436" s="67" ph="1"/>
      <c r="S1436" s="67" ph="1"/>
      <c r="AA1436" s="67" ph="1"/>
    </row>
    <row r="1437" spans="12:27" ht="19.5">
      <c r="L1437" s="67" ph="1"/>
      <c r="S1437" s="67" ph="1"/>
      <c r="AA1437" s="67" ph="1"/>
    </row>
    <row r="1438" spans="12:27" ht="19.5">
      <c r="L1438" s="67" ph="1"/>
      <c r="S1438" s="67" ph="1"/>
      <c r="AA1438" s="67" ph="1"/>
    </row>
    <row r="1439" spans="12:27" ht="19.5">
      <c r="L1439" s="67" ph="1"/>
      <c r="S1439" s="67" ph="1"/>
      <c r="AA1439" s="67" ph="1"/>
    </row>
    <row r="1440" spans="12:27" ht="19.5">
      <c r="L1440" s="67" ph="1"/>
      <c r="S1440" s="67" ph="1"/>
      <c r="AA1440" s="67" ph="1"/>
    </row>
    <row r="1441" spans="12:27" ht="19.5">
      <c r="L1441" s="67" ph="1"/>
      <c r="S1441" s="67" ph="1"/>
      <c r="AA1441" s="67" ph="1"/>
    </row>
    <row r="1442" spans="12:27" ht="19.5">
      <c r="L1442" s="67" ph="1"/>
      <c r="S1442" s="67" ph="1"/>
      <c r="AA1442" s="67" ph="1"/>
    </row>
    <row r="1443" spans="12:27" ht="19.5">
      <c r="L1443" s="67" ph="1"/>
      <c r="S1443" s="67" ph="1"/>
      <c r="AA1443" s="67" ph="1"/>
    </row>
    <row r="1444" spans="12:27" ht="19.5">
      <c r="L1444" s="67" ph="1"/>
      <c r="S1444" s="67" ph="1"/>
      <c r="AA1444" s="67" ph="1"/>
    </row>
    <row r="1445" spans="12:27" ht="19.5">
      <c r="L1445" s="67" ph="1"/>
      <c r="S1445" s="67" ph="1"/>
      <c r="AA1445" s="67" ph="1"/>
    </row>
    <row r="1446" spans="12:27" ht="19.5">
      <c r="L1446" s="67" ph="1"/>
      <c r="S1446" s="67" ph="1"/>
      <c r="AA1446" s="67" ph="1"/>
    </row>
    <row r="1447" spans="12:27" ht="19.5">
      <c r="L1447" s="67" ph="1"/>
      <c r="S1447" s="67" ph="1"/>
      <c r="AA1447" s="67" ph="1"/>
    </row>
    <row r="1448" spans="12:27" ht="19.5">
      <c r="L1448" s="67" ph="1"/>
      <c r="S1448" s="67" ph="1"/>
      <c r="AA1448" s="67" ph="1"/>
    </row>
    <row r="1449" spans="12:27" ht="19.5">
      <c r="L1449" s="67" ph="1"/>
      <c r="S1449" s="67" ph="1"/>
      <c r="AA1449" s="67" ph="1"/>
    </row>
    <row r="1450" spans="12:27" ht="19.5">
      <c r="L1450" s="67" ph="1"/>
      <c r="S1450" s="67" ph="1"/>
      <c r="AA1450" s="67" ph="1"/>
    </row>
    <row r="1451" spans="12:27" ht="19.5">
      <c r="L1451" s="67" ph="1"/>
      <c r="S1451" s="67" ph="1"/>
      <c r="AA1451" s="67" ph="1"/>
    </row>
    <row r="1452" spans="12:27" ht="19.5">
      <c r="L1452" s="67" ph="1"/>
      <c r="S1452" s="67" ph="1"/>
      <c r="AA1452" s="67" ph="1"/>
    </row>
    <row r="1453" spans="12:27" ht="19.5">
      <c r="L1453" s="67" ph="1"/>
      <c r="S1453" s="67" ph="1"/>
      <c r="AA1453" s="67" ph="1"/>
    </row>
    <row r="1454" spans="12:27" ht="19.5">
      <c r="L1454" s="67" ph="1"/>
      <c r="S1454" s="67" ph="1"/>
      <c r="AA1454" s="67" ph="1"/>
    </row>
    <row r="1455" spans="12:27" ht="19.5">
      <c r="L1455" s="67" ph="1"/>
      <c r="S1455" s="67" ph="1"/>
      <c r="AA1455" s="67" ph="1"/>
    </row>
    <row r="1456" spans="12:27" ht="19.5">
      <c r="L1456" s="67" ph="1"/>
      <c r="S1456" s="67" ph="1"/>
      <c r="AA1456" s="67" ph="1"/>
    </row>
    <row r="1457" spans="12:27" ht="19.5">
      <c r="L1457" s="67" ph="1"/>
      <c r="S1457" s="67" ph="1"/>
      <c r="AA1457" s="67" ph="1"/>
    </row>
    <row r="1458" spans="12:27" ht="19.5">
      <c r="L1458" s="67" ph="1"/>
      <c r="S1458" s="67" ph="1"/>
      <c r="AA1458" s="67" ph="1"/>
    </row>
    <row r="1459" spans="12:27" ht="19.5">
      <c r="L1459" s="67" ph="1"/>
      <c r="S1459" s="67" ph="1"/>
      <c r="AA1459" s="67" ph="1"/>
    </row>
    <row r="1460" spans="12:27" ht="19.5">
      <c r="L1460" s="67" ph="1"/>
      <c r="S1460" s="67" ph="1"/>
      <c r="AA1460" s="67" ph="1"/>
    </row>
    <row r="1461" spans="12:27" ht="19.5">
      <c r="L1461" s="67" ph="1"/>
      <c r="S1461" s="67" ph="1"/>
      <c r="AA1461" s="67" ph="1"/>
    </row>
    <row r="1462" spans="12:27" ht="19.5">
      <c r="L1462" s="67" ph="1"/>
      <c r="S1462" s="67" ph="1"/>
      <c r="AA1462" s="67" ph="1"/>
    </row>
    <row r="1463" spans="12:27" ht="19.5">
      <c r="L1463" s="67" ph="1"/>
      <c r="S1463" s="67" ph="1"/>
      <c r="AA1463" s="67" ph="1"/>
    </row>
    <row r="1464" spans="12:27" ht="19.5">
      <c r="L1464" s="67" ph="1"/>
      <c r="S1464" s="67" ph="1"/>
      <c r="AA1464" s="67" ph="1"/>
    </row>
    <row r="1465" spans="12:27" ht="19.5">
      <c r="L1465" s="67" ph="1"/>
      <c r="S1465" s="67" ph="1"/>
      <c r="AA1465" s="67" ph="1"/>
    </row>
    <row r="1466" spans="12:27" ht="19.5">
      <c r="L1466" s="67" ph="1"/>
      <c r="S1466" s="67" ph="1"/>
      <c r="AA1466" s="67" ph="1"/>
    </row>
    <row r="1467" spans="12:27" ht="19.5">
      <c r="L1467" s="67" ph="1"/>
      <c r="S1467" s="67" ph="1"/>
      <c r="AA1467" s="67" ph="1"/>
    </row>
    <row r="1468" spans="12:27" ht="19.5">
      <c r="L1468" s="67" ph="1"/>
      <c r="S1468" s="67" ph="1"/>
      <c r="AA1468" s="67" ph="1"/>
    </row>
    <row r="1469" spans="12:27" ht="19.5">
      <c r="L1469" s="67" ph="1"/>
      <c r="S1469" s="67" ph="1"/>
      <c r="AA1469" s="67" ph="1"/>
    </row>
    <row r="1470" spans="12:27" ht="19.5">
      <c r="L1470" s="67" ph="1"/>
      <c r="S1470" s="67" ph="1"/>
      <c r="AA1470" s="67" ph="1"/>
    </row>
    <row r="1471" spans="12:27" ht="19.5">
      <c r="L1471" s="67" ph="1"/>
      <c r="S1471" s="67" ph="1"/>
      <c r="AA1471" s="67" ph="1"/>
    </row>
    <row r="1472" spans="12:27" ht="19.5">
      <c r="L1472" s="67" ph="1"/>
      <c r="S1472" s="67" ph="1"/>
      <c r="AA1472" s="67" ph="1"/>
    </row>
    <row r="1473" spans="12:27" ht="19.5">
      <c r="L1473" s="67" ph="1"/>
      <c r="S1473" s="67" ph="1"/>
      <c r="AA1473" s="67" ph="1"/>
    </row>
    <row r="1474" spans="12:27" ht="19.5">
      <c r="L1474" s="67" ph="1"/>
      <c r="S1474" s="67" ph="1"/>
      <c r="AA1474" s="67" ph="1"/>
    </row>
    <row r="1475" spans="12:27" ht="19.5">
      <c r="L1475" s="67" ph="1"/>
      <c r="S1475" s="67" ph="1"/>
      <c r="AA1475" s="67" ph="1"/>
    </row>
    <row r="1476" spans="12:27" ht="19.5">
      <c r="L1476" s="67" ph="1"/>
      <c r="S1476" s="67" ph="1"/>
      <c r="AA1476" s="67" ph="1"/>
    </row>
    <row r="1477" spans="12:27" ht="19.5">
      <c r="L1477" s="67" ph="1"/>
      <c r="S1477" s="67" ph="1"/>
      <c r="AA1477" s="67" ph="1"/>
    </row>
    <row r="1478" spans="12:27" ht="19.5">
      <c r="L1478" s="67" ph="1"/>
      <c r="S1478" s="67" ph="1"/>
      <c r="AA1478" s="67" ph="1"/>
    </row>
    <row r="1479" spans="12:27" ht="19.5">
      <c r="L1479" s="67" ph="1"/>
      <c r="S1479" s="67" ph="1"/>
      <c r="AA1479" s="67" ph="1"/>
    </row>
    <row r="1480" spans="12:27" ht="19.5">
      <c r="L1480" s="67" ph="1"/>
      <c r="S1480" s="67" ph="1"/>
      <c r="AA1480" s="67" ph="1"/>
    </row>
    <row r="1481" spans="12:27" ht="19.5">
      <c r="L1481" s="67" ph="1"/>
      <c r="S1481" s="67" ph="1"/>
      <c r="AA1481" s="67" ph="1"/>
    </row>
    <row r="1482" spans="12:27" ht="19.5">
      <c r="L1482" s="67" ph="1"/>
      <c r="S1482" s="67" ph="1"/>
      <c r="AA1482" s="67" ph="1"/>
    </row>
    <row r="1483" spans="12:27" ht="19.5">
      <c r="L1483" s="67" ph="1"/>
      <c r="S1483" s="67" ph="1"/>
      <c r="AA1483" s="67" ph="1"/>
    </row>
    <row r="1484" spans="12:27" ht="19.5">
      <c r="L1484" s="67" ph="1"/>
      <c r="S1484" s="67" ph="1"/>
      <c r="AA1484" s="67" ph="1"/>
    </row>
    <row r="1485" spans="12:27" ht="19.5">
      <c r="L1485" s="67" ph="1"/>
      <c r="S1485" s="67" ph="1"/>
      <c r="AA1485" s="67" ph="1"/>
    </row>
    <row r="1486" spans="12:27" ht="19.5">
      <c r="L1486" s="67" ph="1"/>
      <c r="S1486" s="67" ph="1"/>
      <c r="AA1486" s="67" ph="1"/>
    </row>
    <row r="1487" spans="12:27" ht="19.5">
      <c r="L1487" s="67" ph="1"/>
      <c r="S1487" s="67" ph="1"/>
      <c r="AA1487" s="67" ph="1"/>
    </row>
    <row r="1488" spans="12:27" ht="19.5">
      <c r="L1488" s="67" ph="1"/>
      <c r="S1488" s="67" ph="1"/>
      <c r="AA1488" s="67" ph="1"/>
    </row>
    <row r="1489" spans="12:27" ht="19.5">
      <c r="L1489" s="67" ph="1"/>
      <c r="S1489" s="67" ph="1"/>
      <c r="AA1489" s="67" ph="1"/>
    </row>
    <row r="1490" spans="12:27" ht="19.5">
      <c r="L1490" s="67" ph="1"/>
      <c r="S1490" s="67" ph="1"/>
      <c r="AA1490" s="67" ph="1"/>
    </row>
    <row r="1491" spans="12:27" ht="19.5">
      <c r="L1491" s="67" ph="1"/>
      <c r="S1491" s="67" ph="1"/>
      <c r="AA1491" s="67" ph="1"/>
    </row>
    <row r="1492" spans="12:27" ht="19.5">
      <c r="L1492" s="67" ph="1"/>
      <c r="S1492" s="67" ph="1"/>
      <c r="AA1492" s="67" ph="1"/>
    </row>
    <row r="1493" spans="12:27" ht="19.5">
      <c r="L1493" s="67" ph="1"/>
      <c r="S1493" s="67" ph="1"/>
      <c r="AA1493" s="67" ph="1"/>
    </row>
    <row r="1494" spans="12:27" ht="19.5">
      <c r="L1494" s="67" ph="1"/>
      <c r="S1494" s="67" ph="1"/>
      <c r="AA1494" s="67" ph="1"/>
    </row>
    <row r="1495" spans="12:27" ht="19.5">
      <c r="L1495" s="67" ph="1"/>
      <c r="S1495" s="67" ph="1"/>
      <c r="AA1495" s="67" ph="1"/>
    </row>
    <row r="1496" spans="12:27" ht="19.5">
      <c r="L1496" s="67" ph="1"/>
      <c r="S1496" s="67" ph="1"/>
      <c r="AA1496" s="67" ph="1"/>
    </row>
    <row r="1497" spans="12:27" ht="19.5">
      <c r="L1497" s="67" ph="1"/>
      <c r="S1497" s="67" ph="1"/>
      <c r="AA1497" s="67" ph="1"/>
    </row>
    <row r="1498" spans="12:27" ht="19.5">
      <c r="L1498" s="67" ph="1"/>
      <c r="S1498" s="67" ph="1"/>
      <c r="AA1498" s="67" ph="1"/>
    </row>
    <row r="1499" spans="12:27" ht="19.5">
      <c r="L1499" s="67" ph="1"/>
      <c r="S1499" s="67" ph="1"/>
      <c r="AA1499" s="67" ph="1"/>
    </row>
    <row r="1500" spans="12:27" ht="19.5">
      <c r="L1500" s="67" ph="1"/>
      <c r="S1500" s="67" ph="1"/>
      <c r="AA1500" s="67" ph="1"/>
    </row>
    <row r="1501" spans="12:27" ht="19.5">
      <c r="L1501" s="67" ph="1"/>
      <c r="S1501" s="67" ph="1"/>
      <c r="AA1501" s="67" ph="1"/>
    </row>
    <row r="1502" spans="12:27" ht="19.5">
      <c r="L1502" s="67" ph="1"/>
      <c r="S1502" s="67" ph="1"/>
      <c r="AA1502" s="67" ph="1"/>
    </row>
    <row r="1503" spans="12:27" ht="19.5">
      <c r="L1503" s="67" ph="1"/>
      <c r="S1503" s="67" ph="1"/>
      <c r="AA1503" s="67" ph="1"/>
    </row>
    <row r="1504" spans="12:27" ht="19.5">
      <c r="L1504" s="67" ph="1"/>
      <c r="S1504" s="67" ph="1"/>
      <c r="AA1504" s="67" ph="1"/>
    </row>
    <row r="1505" spans="12:27" ht="19.5">
      <c r="L1505" s="67" ph="1"/>
      <c r="S1505" s="67" ph="1"/>
      <c r="AA1505" s="67" ph="1"/>
    </row>
    <row r="1506" spans="12:27" ht="19.5">
      <c r="L1506" s="67" ph="1"/>
      <c r="S1506" s="67" ph="1"/>
      <c r="AA1506" s="67" ph="1"/>
    </row>
    <row r="1507" spans="12:27" ht="19.5">
      <c r="L1507" s="67" ph="1"/>
      <c r="S1507" s="67" ph="1"/>
      <c r="AA1507" s="67" ph="1"/>
    </row>
    <row r="1508" spans="12:27" ht="19.5">
      <c r="L1508" s="67" ph="1"/>
      <c r="S1508" s="67" ph="1"/>
      <c r="AA1508" s="67" ph="1"/>
    </row>
    <row r="1509" spans="12:27" ht="19.5">
      <c r="L1509" s="67" ph="1"/>
      <c r="S1509" s="67" ph="1"/>
      <c r="AA1509" s="67" ph="1"/>
    </row>
    <row r="1510" spans="12:27" ht="19.5">
      <c r="L1510" s="67" ph="1"/>
      <c r="S1510" s="67" ph="1"/>
      <c r="AA1510" s="67" ph="1"/>
    </row>
    <row r="1511" spans="12:27" ht="19.5">
      <c r="L1511" s="67" ph="1"/>
      <c r="S1511" s="67" ph="1"/>
      <c r="AA1511" s="67" ph="1"/>
    </row>
    <row r="1512" spans="12:27" ht="19.5">
      <c r="L1512" s="67" ph="1"/>
      <c r="S1512" s="67" ph="1"/>
      <c r="AA1512" s="67" ph="1"/>
    </row>
    <row r="1513" spans="12:27" ht="19.5">
      <c r="L1513" s="67" ph="1"/>
      <c r="S1513" s="67" ph="1"/>
      <c r="AA1513" s="67" ph="1"/>
    </row>
    <row r="1514" spans="12:27" ht="19.5">
      <c r="L1514" s="67" ph="1"/>
      <c r="S1514" s="67" ph="1"/>
      <c r="AA1514" s="67" ph="1"/>
    </row>
    <row r="1515" spans="12:27" ht="19.5">
      <c r="L1515" s="67" ph="1"/>
      <c r="S1515" s="67" ph="1"/>
      <c r="AA1515" s="67" ph="1"/>
    </row>
    <row r="1516" spans="12:27" ht="19.5">
      <c r="L1516" s="67" ph="1"/>
      <c r="S1516" s="67" ph="1"/>
      <c r="AA1516" s="67" ph="1"/>
    </row>
    <row r="1517" spans="12:27" ht="19.5">
      <c r="L1517" s="67" ph="1"/>
      <c r="S1517" s="67" ph="1"/>
      <c r="AA1517" s="67" ph="1"/>
    </row>
    <row r="1518" spans="12:27" ht="19.5">
      <c r="L1518" s="67" ph="1"/>
      <c r="S1518" s="67" ph="1"/>
      <c r="AA1518" s="67" ph="1"/>
    </row>
    <row r="1519" spans="12:27" ht="19.5">
      <c r="L1519" s="67" ph="1"/>
      <c r="S1519" s="67" ph="1"/>
      <c r="AA1519" s="67" ph="1"/>
    </row>
    <row r="1520" spans="12:27" ht="19.5">
      <c r="L1520" s="67" ph="1"/>
      <c r="S1520" s="67" ph="1"/>
      <c r="AA1520" s="67" ph="1"/>
    </row>
    <row r="1521" spans="12:27" ht="19.5">
      <c r="L1521" s="67" ph="1"/>
      <c r="S1521" s="67" ph="1"/>
      <c r="AA1521" s="67" ph="1"/>
    </row>
    <row r="1522" spans="12:27" ht="19.5">
      <c r="L1522" s="67" ph="1"/>
      <c r="S1522" s="67" ph="1"/>
      <c r="AA1522" s="67" ph="1"/>
    </row>
    <row r="1523" spans="12:27" ht="19.5">
      <c r="L1523" s="67" ph="1"/>
      <c r="S1523" s="67" ph="1"/>
      <c r="AA1523" s="67" ph="1"/>
    </row>
    <row r="1524" spans="12:27" ht="19.5">
      <c r="L1524" s="67" ph="1"/>
      <c r="S1524" s="67" ph="1"/>
      <c r="AA1524" s="67" ph="1"/>
    </row>
    <row r="1525" spans="12:27" ht="19.5">
      <c r="L1525" s="67" ph="1"/>
      <c r="S1525" s="67" ph="1"/>
      <c r="AA1525" s="67" ph="1"/>
    </row>
    <row r="1526" spans="12:27" ht="19.5">
      <c r="L1526" s="67" ph="1"/>
      <c r="S1526" s="67" ph="1"/>
      <c r="AA1526" s="67" ph="1"/>
    </row>
    <row r="1527" spans="12:27" ht="19.5">
      <c r="L1527" s="67" ph="1"/>
      <c r="S1527" s="67" ph="1"/>
      <c r="AA1527" s="67" ph="1"/>
    </row>
    <row r="1528" spans="12:27" ht="19.5">
      <c r="L1528" s="67" ph="1"/>
      <c r="S1528" s="67" ph="1"/>
      <c r="AA1528" s="67" ph="1"/>
    </row>
    <row r="1529" spans="12:27" ht="19.5">
      <c r="L1529" s="67" ph="1"/>
      <c r="S1529" s="67" ph="1"/>
      <c r="AA1529" s="67" ph="1"/>
    </row>
    <row r="1530" spans="12:27" ht="19.5">
      <c r="L1530" s="67" ph="1"/>
      <c r="S1530" s="67" ph="1"/>
      <c r="AA1530" s="67" ph="1"/>
    </row>
    <row r="1531" spans="12:27" ht="19.5">
      <c r="L1531" s="67" ph="1"/>
      <c r="S1531" s="67" ph="1"/>
      <c r="AA1531" s="67" ph="1"/>
    </row>
    <row r="1532" spans="12:27" ht="19.5">
      <c r="L1532" s="67" ph="1"/>
      <c r="S1532" s="67" ph="1"/>
      <c r="AA1532" s="67" ph="1"/>
    </row>
    <row r="1533" spans="12:27" ht="19.5">
      <c r="L1533" s="67" ph="1"/>
      <c r="S1533" s="67" ph="1"/>
      <c r="AA1533" s="67" ph="1"/>
    </row>
    <row r="1534" spans="12:27" ht="19.5">
      <c r="L1534" s="67" ph="1"/>
      <c r="S1534" s="67" ph="1"/>
      <c r="AA1534" s="67" ph="1"/>
    </row>
    <row r="1535" spans="12:27" ht="19.5">
      <c r="L1535" s="67" ph="1"/>
      <c r="S1535" s="67" ph="1"/>
      <c r="AA1535" s="67" ph="1"/>
    </row>
    <row r="1536" spans="12:27" ht="19.5">
      <c r="L1536" s="67" ph="1"/>
      <c r="S1536" s="67" ph="1"/>
      <c r="AA1536" s="67" ph="1"/>
    </row>
    <row r="1537" spans="12:27" ht="19.5">
      <c r="L1537" s="67" ph="1"/>
      <c r="S1537" s="67" ph="1"/>
      <c r="AA1537" s="67" ph="1"/>
    </row>
    <row r="1538" spans="12:27" ht="19.5">
      <c r="L1538" s="67" ph="1"/>
      <c r="S1538" s="67" ph="1"/>
      <c r="AA1538" s="67" ph="1"/>
    </row>
    <row r="1539" spans="12:27" ht="19.5">
      <c r="L1539" s="67" ph="1"/>
      <c r="S1539" s="67" ph="1"/>
      <c r="AA1539" s="67" ph="1"/>
    </row>
    <row r="1540" spans="12:27" ht="19.5">
      <c r="L1540" s="67" ph="1"/>
      <c r="S1540" s="67" ph="1"/>
      <c r="AA1540" s="67" ph="1"/>
    </row>
    <row r="1541" spans="12:27" ht="19.5">
      <c r="L1541" s="67" ph="1"/>
      <c r="S1541" s="67" ph="1"/>
      <c r="AA1541" s="67" ph="1"/>
    </row>
    <row r="1542" spans="12:27" ht="19.5">
      <c r="L1542" s="67" ph="1"/>
      <c r="S1542" s="67" ph="1"/>
      <c r="AA1542" s="67" ph="1"/>
    </row>
    <row r="1543" spans="12:27" ht="19.5">
      <c r="L1543" s="67" ph="1"/>
      <c r="S1543" s="67" ph="1"/>
      <c r="AA1543" s="67" ph="1"/>
    </row>
    <row r="1544" spans="12:27" ht="19.5">
      <c r="L1544" s="67" ph="1"/>
      <c r="S1544" s="67" ph="1"/>
      <c r="AA1544" s="67" ph="1"/>
    </row>
    <row r="1545" spans="12:27" ht="19.5">
      <c r="L1545" s="67" ph="1"/>
      <c r="S1545" s="67" ph="1"/>
      <c r="AA1545" s="67" ph="1"/>
    </row>
    <row r="1546" spans="12:27" ht="19.5">
      <c r="L1546" s="67" ph="1"/>
      <c r="S1546" s="67" ph="1"/>
      <c r="AA1546" s="67" ph="1"/>
    </row>
    <row r="1547" spans="12:27" ht="19.5">
      <c r="L1547" s="67" ph="1"/>
      <c r="S1547" s="67" ph="1"/>
      <c r="AA1547" s="67" ph="1"/>
    </row>
    <row r="1548" spans="12:27" ht="19.5">
      <c r="L1548" s="67" ph="1"/>
      <c r="S1548" s="67" ph="1"/>
      <c r="AA1548" s="67" ph="1"/>
    </row>
    <row r="1549" spans="12:27" ht="19.5">
      <c r="L1549" s="67" ph="1"/>
      <c r="S1549" s="67" ph="1"/>
      <c r="AA1549" s="67" ph="1"/>
    </row>
    <row r="1550" spans="12:27" ht="19.5">
      <c r="L1550" s="67" ph="1"/>
      <c r="S1550" s="67" ph="1"/>
      <c r="AA1550" s="67" ph="1"/>
    </row>
    <row r="1551" spans="12:27" ht="19.5">
      <c r="L1551" s="67" ph="1"/>
      <c r="S1551" s="67" ph="1"/>
      <c r="AA1551" s="67" ph="1"/>
    </row>
    <row r="1552" spans="12:27" ht="19.5">
      <c r="L1552" s="67" ph="1"/>
      <c r="S1552" s="67" ph="1"/>
      <c r="AA1552" s="67" ph="1"/>
    </row>
    <row r="1553" spans="12:27" ht="19.5">
      <c r="L1553" s="67" ph="1"/>
      <c r="S1553" s="67" ph="1"/>
      <c r="AA1553" s="67" ph="1"/>
    </row>
    <row r="1554" spans="12:27" ht="19.5">
      <c r="L1554" s="67" ph="1"/>
      <c r="S1554" s="67" ph="1"/>
      <c r="AA1554" s="67" ph="1"/>
    </row>
    <row r="1555" spans="12:27" ht="19.5">
      <c r="L1555" s="67" ph="1"/>
      <c r="S1555" s="67" ph="1"/>
      <c r="AA1555" s="67" ph="1"/>
    </row>
    <row r="1556" spans="12:27" ht="19.5">
      <c r="L1556" s="67" ph="1"/>
      <c r="S1556" s="67" ph="1"/>
      <c r="AA1556" s="67" ph="1"/>
    </row>
    <row r="1557" spans="12:27" ht="19.5">
      <c r="L1557" s="67" ph="1"/>
      <c r="S1557" s="67" ph="1"/>
      <c r="AA1557" s="67" ph="1"/>
    </row>
    <row r="1558" spans="12:27" ht="19.5">
      <c r="L1558" s="67" ph="1"/>
      <c r="S1558" s="67" ph="1"/>
      <c r="AA1558" s="67" ph="1"/>
    </row>
    <row r="1559" spans="12:27" ht="19.5">
      <c r="L1559" s="67" ph="1"/>
      <c r="S1559" s="67" ph="1"/>
      <c r="AA1559" s="67" ph="1"/>
    </row>
    <row r="1560" spans="12:27" ht="19.5">
      <c r="L1560" s="67" ph="1"/>
      <c r="S1560" s="67" ph="1"/>
      <c r="AA1560" s="67" ph="1"/>
    </row>
    <row r="1561" spans="12:27" ht="19.5">
      <c r="L1561" s="67" ph="1"/>
      <c r="S1561" s="67" ph="1"/>
      <c r="AA1561" s="67" ph="1"/>
    </row>
    <row r="1562" spans="12:27" ht="19.5">
      <c r="L1562" s="67" ph="1"/>
      <c r="S1562" s="67" ph="1"/>
      <c r="AA1562" s="67" ph="1"/>
    </row>
    <row r="1563" spans="12:27" ht="19.5">
      <c r="L1563" s="67" ph="1"/>
      <c r="S1563" s="67" ph="1"/>
      <c r="AA1563" s="67" ph="1"/>
    </row>
    <row r="1564" spans="12:27" ht="19.5">
      <c r="L1564" s="67" ph="1"/>
      <c r="S1564" s="67" ph="1"/>
      <c r="AA1564" s="67" ph="1"/>
    </row>
    <row r="1565" spans="12:27" ht="19.5">
      <c r="L1565" s="67" ph="1"/>
      <c r="S1565" s="67" ph="1"/>
      <c r="AA1565" s="67" ph="1"/>
    </row>
    <row r="1566" spans="12:27" ht="19.5">
      <c r="L1566" s="67" ph="1"/>
      <c r="S1566" s="67" ph="1"/>
      <c r="AA1566" s="67" ph="1"/>
    </row>
    <row r="1567" spans="12:27" ht="19.5">
      <c r="L1567" s="67" ph="1"/>
      <c r="S1567" s="67" ph="1"/>
      <c r="AA1567" s="67" ph="1"/>
    </row>
    <row r="1568" spans="12:27" ht="19.5">
      <c r="L1568" s="67" ph="1"/>
      <c r="S1568" s="67" ph="1"/>
      <c r="AA1568" s="67" ph="1"/>
    </row>
    <row r="1569" spans="12:27" ht="19.5">
      <c r="L1569" s="67" ph="1"/>
      <c r="S1569" s="67" ph="1"/>
      <c r="AA1569" s="67" ph="1"/>
    </row>
    <row r="1570" spans="12:27" ht="19.5">
      <c r="L1570" s="67" ph="1"/>
      <c r="S1570" s="67" ph="1"/>
      <c r="AA1570" s="67" ph="1"/>
    </row>
    <row r="1571" spans="12:27" ht="19.5">
      <c r="L1571" s="67" ph="1"/>
      <c r="S1571" s="67" ph="1"/>
      <c r="AA1571" s="67" ph="1"/>
    </row>
    <row r="1572" spans="12:27" ht="19.5">
      <c r="L1572" s="67" ph="1"/>
      <c r="S1572" s="67" ph="1"/>
      <c r="AA1572" s="67" ph="1"/>
    </row>
    <row r="1573" spans="12:27" ht="19.5">
      <c r="L1573" s="67" ph="1"/>
      <c r="S1573" s="67" ph="1"/>
      <c r="AA1573" s="67" ph="1"/>
    </row>
    <row r="1574" spans="12:27" ht="19.5">
      <c r="L1574" s="67" ph="1"/>
      <c r="S1574" s="67" ph="1"/>
      <c r="AA1574" s="67" ph="1"/>
    </row>
    <row r="1575" spans="12:27" ht="19.5">
      <c r="L1575" s="67" ph="1"/>
      <c r="S1575" s="67" ph="1"/>
      <c r="AA1575" s="67" ph="1"/>
    </row>
    <row r="1576" spans="12:27" ht="19.5">
      <c r="L1576" s="67" ph="1"/>
      <c r="S1576" s="67" ph="1"/>
      <c r="AA1576" s="67" ph="1"/>
    </row>
    <row r="1577" spans="12:27" ht="19.5">
      <c r="L1577" s="67" ph="1"/>
      <c r="S1577" s="67" ph="1"/>
      <c r="AA1577" s="67" ph="1"/>
    </row>
    <row r="1578" spans="12:27" ht="19.5">
      <c r="L1578" s="67" ph="1"/>
      <c r="S1578" s="67" ph="1"/>
      <c r="AA1578" s="67" ph="1"/>
    </row>
    <row r="1579" spans="12:27" ht="19.5">
      <c r="L1579" s="67" ph="1"/>
      <c r="S1579" s="67" ph="1"/>
      <c r="AA1579" s="67" ph="1"/>
    </row>
    <row r="1580" spans="12:27" ht="19.5">
      <c r="L1580" s="67" ph="1"/>
      <c r="S1580" s="67" ph="1"/>
      <c r="AA1580" s="67" ph="1"/>
    </row>
    <row r="1581" spans="12:27" ht="19.5">
      <c r="L1581" s="67" ph="1"/>
      <c r="S1581" s="67" ph="1"/>
      <c r="AA1581" s="67" ph="1"/>
    </row>
    <row r="1582" spans="12:27" ht="19.5">
      <c r="L1582" s="67" ph="1"/>
      <c r="S1582" s="67" ph="1"/>
      <c r="AA1582" s="67" ph="1"/>
    </row>
    <row r="1583" spans="12:27" ht="19.5">
      <c r="L1583" s="67" ph="1"/>
      <c r="S1583" s="67" ph="1"/>
      <c r="AA1583" s="67" ph="1"/>
    </row>
    <row r="1584" spans="12:27" ht="19.5">
      <c r="L1584" s="67" ph="1"/>
      <c r="S1584" s="67" ph="1"/>
      <c r="AA1584" s="67" ph="1"/>
    </row>
    <row r="1585" spans="12:27" ht="19.5">
      <c r="L1585" s="67" ph="1"/>
      <c r="S1585" s="67" ph="1"/>
      <c r="AA1585" s="67" ph="1"/>
    </row>
    <row r="1586" spans="12:27" ht="19.5">
      <c r="L1586" s="67" ph="1"/>
      <c r="S1586" s="67" ph="1"/>
      <c r="AA1586" s="67" ph="1"/>
    </row>
    <row r="1587" spans="12:27" ht="19.5">
      <c r="L1587" s="67" ph="1"/>
      <c r="S1587" s="67" ph="1"/>
      <c r="AA1587" s="67" ph="1"/>
    </row>
    <row r="1588" spans="12:27" ht="19.5">
      <c r="L1588" s="67" ph="1"/>
      <c r="S1588" s="67" ph="1"/>
      <c r="AA1588" s="67" ph="1"/>
    </row>
    <row r="1589" spans="12:27" ht="19.5">
      <c r="L1589" s="67" ph="1"/>
      <c r="S1589" s="67" ph="1"/>
      <c r="AA1589" s="67" ph="1"/>
    </row>
    <row r="1590" spans="12:27" ht="19.5">
      <c r="L1590" s="67" ph="1"/>
      <c r="S1590" s="67" ph="1"/>
      <c r="AA1590" s="67" ph="1"/>
    </row>
    <row r="1591" spans="12:27" ht="19.5">
      <c r="L1591" s="67" ph="1"/>
      <c r="S1591" s="67" ph="1"/>
      <c r="AA1591" s="67" ph="1"/>
    </row>
    <row r="1592" spans="12:27" ht="19.5">
      <c r="L1592" s="67" ph="1"/>
      <c r="S1592" s="67" ph="1"/>
      <c r="AA1592" s="67" ph="1"/>
    </row>
    <row r="1593" spans="12:27" ht="19.5">
      <c r="L1593" s="67" ph="1"/>
      <c r="S1593" s="67" ph="1"/>
      <c r="AA1593" s="67" ph="1"/>
    </row>
    <row r="1594" spans="12:27" ht="19.5">
      <c r="L1594" s="67" ph="1"/>
      <c r="S1594" s="67" ph="1"/>
      <c r="AA1594" s="67" ph="1"/>
    </row>
    <row r="1595" spans="12:27" ht="19.5">
      <c r="L1595" s="67" ph="1"/>
      <c r="S1595" s="67" ph="1"/>
      <c r="AA1595" s="67" ph="1"/>
    </row>
    <row r="1596" spans="12:27" ht="19.5">
      <c r="L1596" s="67" ph="1"/>
      <c r="S1596" s="67" ph="1"/>
      <c r="AA1596" s="67" ph="1"/>
    </row>
    <row r="1597" spans="12:27" ht="19.5">
      <c r="L1597" s="67" ph="1"/>
      <c r="S1597" s="67" ph="1"/>
      <c r="AA1597" s="67" ph="1"/>
    </row>
    <row r="1598" spans="12:27" ht="19.5">
      <c r="L1598" s="67" ph="1"/>
      <c r="S1598" s="67" ph="1"/>
      <c r="AA1598" s="67" ph="1"/>
    </row>
    <row r="1599" spans="12:27" ht="19.5">
      <c r="L1599" s="67" ph="1"/>
      <c r="S1599" s="67" ph="1"/>
      <c r="AA1599" s="67" ph="1"/>
    </row>
    <row r="1600" spans="12:27" ht="19.5">
      <c r="L1600" s="67" ph="1"/>
      <c r="S1600" s="67" ph="1"/>
      <c r="AA1600" s="67" ph="1"/>
    </row>
    <row r="1601" spans="12:27" ht="19.5">
      <c r="L1601" s="67" ph="1"/>
      <c r="S1601" s="67" ph="1"/>
      <c r="AA1601" s="67" ph="1"/>
    </row>
    <row r="1602" spans="12:27" ht="19.5">
      <c r="L1602" s="67" ph="1"/>
      <c r="S1602" s="67" ph="1"/>
      <c r="AA1602" s="67" ph="1"/>
    </row>
    <row r="1603" spans="12:27" ht="19.5">
      <c r="L1603" s="67" ph="1"/>
      <c r="S1603" s="67" ph="1"/>
      <c r="AA1603" s="67" ph="1"/>
    </row>
    <row r="1604" spans="12:27" ht="19.5">
      <c r="L1604" s="67" ph="1"/>
      <c r="S1604" s="67" ph="1"/>
      <c r="AA1604" s="67" ph="1"/>
    </row>
    <row r="1605" spans="12:27" ht="19.5">
      <c r="L1605" s="67" ph="1"/>
      <c r="S1605" s="67" ph="1"/>
      <c r="AA1605" s="67" ph="1"/>
    </row>
    <row r="1606" spans="12:27" ht="19.5">
      <c r="L1606" s="67" ph="1"/>
      <c r="S1606" s="67" ph="1"/>
      <c r="AA1606" s="67" ph="1"/>
    </row>
    <row r="1607" spans="12:27" ht="19.5">
      <c r="L1607" s="67" ph="1"/>
      <c r="S1607" s="67" ph="1"/>
      <c r="AA1607" s="67" ph="1"/>
    </row>
    <row r="1608" spans="12:27" ht="19.5">
      <c r="L1608" s="67" ph="1"/>
      <c r="S1608" s="67" ph="1"/>
      <c r="AA1608" s="67" ph="1"/>
    </row>
    <row r="1609" spans="12:27" ht="19.5">
      <c r="L1609" s="67" ph="1"/>
      <c r="S1609" s="67" ph="1"/>
      <c r="AA1609" s="67" ph="1"/>
    </row>
    <row r="1610" spans="12:27" ht="19.5">
      <c r="L1610" s="67" ph="1"/>
      <c r="S1610" s="67" ph="1"/>
      <c r="AA1610" s="67" ph="1"/>
    </row>
    <row r="1611" spans="12:27" ht="19.5">
      <c r="L1611" s="67" ph="1"/>
      <c r="S1611" s="67" ph="1"/>
      <c r="AA1611" s="67" ph="1"/>
    </row>
    <row r="1612" spans="12:27" ht="19.5">
      <c r="L1612" s="67" ph="1"/>
      <c r="S1612" s="67" ph="1"/>
      <c r="AA1612" s="67" ph="1"/>
    </row>
    <row r="1613" spans="12:27" ht="19.5">
      <c r="L1613" s="67" ph="1"/>
      <c r="S1613" s="67" ph="1"/>
      <c r="AA1613" s="67" ph="1"/>
    </row>
    <row r="1614" spans="12:27" ht="19.5">
      <c r="L1614" s="67" ph="1"/>
      <c r="S1614" s="67" ph="1"/>
      <c r="AA1614" s="67" ph="1"/>
    </row>
    <row r="1615" spans="12:27" ht="19.5">
      <c r="L1615" s="67" ph="1"/>
      <c r="S1615" s="67" ph="1"/>
      <c r="AA1615" s="67" ph="1"/>
    </row>
    <row r="1616" spans="12:27" ht="19.5">
      <c r="L1616" s="67" ph="1"/>
      <c r="S1616" s="67" ph="1"/>
      <c r="AA1616" s="67" ph="1"/>
    </row>
    <row r="1617" spans="12:27" ht="19.5">
      <c r="L1617" s="67" ph="1"/>
      <c r="S1617" s="67" ph="1"/>
      <c r="AA1617" s="67" ph="1"/>
    </row>
    <row r="1618" spans="12:27" ht="19.5">
      <c r="L1618" s="67" ph="1"/>
      <c r="S1618" s="67" ph="1"/>
      <c r="AA1618" s="67" ph="1"/>
    </row>
    <row r="1619" spans="12:27" ht="19.5">
      <c r="L1619" s="67" ph="1"/>
      <c r="S1619" s="67" ph="1"/>
      <c r="AA1619" s="67" ph="1"/>
    </row>
    <row r="1620" spans="12:27" ht="19.5">
      <c r="L1620" s="67" ph="1"/>
      <c r="S1620" s="67" ph="1"/>
      <c r="AA1620" s="67" ph="1"/>
    </row>
    <row r="1621" spans="12:27" ht="19.5">
      <c r="L1621" s="67" ph="1"/>
      <c r="S1621" s="67" ph="1"/>
      <c r="AA1621" s="67" ph="1"/>
    </row>
    <row r="1622" spans="12:27" ht="19.5">
      <c r="L1622" s="67" ph="1"/>
      <c r="S1622" s="67" ph="1"/>
      <c r="AA1622" s="67" ph="1"/>
    </row>
    <row r="1623" spans="12:27" ht="19.5">
      <c r="L1623" s="67" ph="1"/>
      <c r="S1623" s="67" ph="1"/>
      <c r="AA1623" s="67" ph="1"/>
    </row>
    <row r="1624" spans="12:27" ht="19.5">
      <c r="L1624" s="67" ph="1"/>
      <c r="S1624" s="67" ph="1"/>
      <c r="AA1624" s="67" ph="1"/>
    </row>
    <row r="1625" spans="12:27" ht="19.5">
      <c r="L1625" s="67" ph="1"/>
      <c r="S1625" s="67" ph="1"/>
      <c r="AA1625" s="67" ph="1"/>
    </row>
    <row r="1626" spans="12:27" ht="19.5">
      <c r="L1626" s="67" ph="1"/>
      <c r="S1626" s="67" ph="1"/>
      <c r="AA1626" s="67" ph="1"/>
    </row>
    <row r="1627" spans="12:27" ht="19.5">
      <c r="L1627" s="67" ph="1"/>
      <c r="S1627" s="67" ph="1"/>
      <c r="AA1627" s="67" ph="1"/>
    </row>
    <row r="1628" spans="12:27" ht="19.5">
      <c r="L1628" s="67" ph="1"/>
      <c r="S1628" s="67" ph="1"/>
      <c r="AA1628" s="67" ph="1"/>
    </row>
    <row r="1629" spans="12:27" ht="19.5">
      <c r="L1629" s="67" ph="1"/>
      <c r="S1629" s="67" ph="1"/>
      <c r="AA1629" s="67" ph="1"/>
    </row>
    <row r="1630" spans="12:27" ht="19.5">
      <c r="L1630" s="67" ph="1"/>
      <c r="S1630" s="67" ph="1"/>
      <c r="AA1630" s="67" ph="1"/>
    </row>
    <row r="1631" spans="12:27" ht="19.5">
      <c r="L1631" s="67" ph="1"/>
      <c r="S1631" s="67" ph="1"/>
      <c r="AA1631" s="67" ph="1"/>
    </row>
    <row r="1632" spans="12:27" ht="19.5">
      <c r="L1632" s="67" ph="1"/>
      <c r="S1632" s="67" ph="1"/>
      <c r="AA1632" s="67" ph="1"/>
    </row>
    <row r="1633" spans="12:27" ht="19.5">
      <c r="L1633" s="67" ph="1"/>
      <c r="S1633" s="67" ph="1"/>
      <c r="AA1633" s="67" ph="1"/>
    </row>
    <row r="1634" spans="12:27" ht="19.5">
      <c r="L1634" s="67" ph="1"/>
      <c r="S1634" s="67" ph="1"/>
      <c r="AA1634" s="67" ph="1"/>
    </row>
    <row r="1635" spans="12:27" ht="19.5">
      <c r="L1635" s="67" ph="1"/>
      <c r="S1635" s="67" ph="1"/>
      <c r="AA1635" s="67" ph="1"/>
    </row>
    <row r="1636" spans="12:27" ht="19.5">
      <c r="L1636" s="67" ph="1"/>
      <c r="S1636" s="67" ph="1"/>
      <c r="AA1636" s="67" ph="1"/>
    </row>
    <row r="1637" spans="12:27" ht="19.5">
      <c r="L1637" s="67" ph="1"/>
      <c r="S1637" s="67" ph="1"/>
      <c r="AA1637" s="67" ph="1"/>
    </row>
    <row r="1638" spans="12:27" ht="19.5">
      <c r="L1638" s="67" ph="1"/>
      <c r="S1638" s="67" ph="1"/>
      <c r="AA1638" s="67" ph="1"/>
    </row>
    <row r="1639" spans="12:27" ht="19.5">
      <c r="L1639" s="67" ph="1"/>
      <c r="S1639" s="67" ph="1"/>
      <c r="AA1639" s="67" ph="1"/>
    </row>
    <row r="1640" spans="12:27" ht="19.5">
      <c r="L1640" s="67" ph="1"/>
      <c r="S1640" s="67" ph="1"/>
      <c r="AA1640" s="67" ph="1"/>
    </row>
    <row r="1641" spans="12:27" ht="19.5">
      <c r="L1641" s="67" ph="1"/>
      <c r="S1641" s="67" ph="1"/>
      <c r="AA1641" s="67" ph="1"/>
    </row>
    <row r="1642" spans="12:27" ht="19.5">
      <c r="L1642" s="67" ph="1"/>
      <c r="S1642" s="67" ph="1"/>
      <c r="AA1642" s="67" ph="1"/>
    </row>
    <row r="1643" spans="12:27" ht="19.5">
      <c r="L1643" s="67" ph="1"/>
      <c r="S1643" s="67" ph="1"/>
      <c r="AA1643" s="67" ph="1"/>
    </row>
    <row r="1644" spans="12:27" ht="19.5">
      <c r="L1644" s="67" ph="1"/>
      <c r="S1644" s="67" ph="1"/>
      <c r="AA1644" s="67" ph="1"/>
    </row>
    <row r="1645" spans="12:27" ht="19.5">
      <c r="L1645" s="67" ph="1"/>
      <c r="S1645" s="67" ph="1"/>
      <c r="AA1645" s="67" ph="1"/>
    </row>
    <row r="1646" spans="12:27" ht="19.5">
      <c r="L1646" s="67" ph="1"/>
      <c r="S1646" s="67" ph="1"/>
      <c r="AA1646" s="67" ph="1"/>
    </row>
    <row r="1647" spans="12:27" ht="19.5">
      <c r="L1647" s="67" ph="1"/>
      <c r="S1647" s="67" ph="1"/>
      <c r="AA1647" s="67" ph="1"/>
    </row>
    <row r="1648" spans="12:27" ht="19.5">
      <c r="L1648" s="67" ph="1"/>
      <c r="S1648" s="67" ph="1"/>
      <c r="AA1648" s="67" ph="1"/>
    </row>
    <row r="1649" spans="12:27" ht="19.5">
      <c r="L1649" s="67" ph="1"/>
      <c r="S1649" s="67" ph="1"/>
      <c r="AA1649" s="67" ph="1"/>
    </row>
    <row r="1650" spans="12:27" ht="19.5">
      <c r="L1650" s="67" ph="1"/>
      <c r="S1650" s="67" ph="1"/>
      <c r="AA1650" s="67" ph="1"/>
    </row>
    <row r="1651" spans="12:27" ht="19.5">
      <c r="L1651" s="67" ph="1"/>
      <c r="S1651" s="67" ph="1"/>
      <c r="AA1651" s="67" ph="1"/>
    </row>
    <row r="1652" spans="12:27" ht="19.5">
      <c r="L1652" s="67" ph="1"/>
      <c r="S1652" s="67" ph="1"/>
      <c r="AA1652" s="67" ph="1"/>
    </row>
    <row r="1653" spans="12:27" ht="19.5">
      <c r="L1653" s="67" ph="1"/>
      <c r="S1653" s="67" ph="1"/>
      <c r="AA1653" s="67" ph="1"/>
    </row>
    <row r="1654" spans="12:27" ht="19.5">
      <c r="L1654" s="67" ph="1"/>
      <c r="S1654" s="67" ph="1"/>
      <c r="AA1654" s="67" ph="1"/>
    </row>
    <row r="1655" spans="12:27" ht="19.5">
      <c r="L1655" s="67" ph="1"/>
      <c r="S1655" s="67" ph="1"/>
      <c r="AA1655" s="67" ph="1"/>
    </row>
    <row r="1656" spans="12:27" ht="19.5">
      <c r="L1656" s="67" ph="1"/>
      <c r="S1656" s="67" ph="1"/>
      <c r="AA1656" s="67" ph="1"/>
    </row>
    <row r="1657" spans="12:27" ht="19.5">
      <c r="L1657" s="67" ph="1"/>
      <c r="S1657" s="67" ph="1"/>
      <c r="AA1657" s="67" ph="1"/>
    </row>
    <row r="1658" spans="12:27" ht="19.5">
      <c r="L1658" s="67" ph="1"/>
      <c r="S1658" s="67" ph="1"/>
      <c r="AA1658" s="67" ph="1"/>
    </row>
    <row r="1659" spans="12:27" ht="19.5">
      <c r="L1659" s="67" ph="1"/>
      <c r="S1659" s="67" ph="1"/>
      <c r="AA1659" s="67" ph="1"/>
    </row>
    <row r="1660" spans="12:27" ht="19.5">
      <c r="L1660" s="67" ph="1"/>
      <c r="S1660" s="67" ph="1"/>
      <c r="AA1660" s="67" ph="1"/>
    </row>
    <row r="1661" spans="12:27" ht="19.5">
      <c r="L1661" s="67" ph="1"/>
      <c r="S1661" s="67" ph="1"/>
      <c r="AA1661" s="67" ph="1"/>
    </row>
    <row r="1662" spans="12:27" ht="19.5">
      <c r="L1662" s="67" ph="1"/>
      <c r="S1662" s="67" ph="1"/>
      <c r="AA1662" s="67" ph="1"/>
    </row>
    <row r="1663" spans="12:27" ht="19.5">
      <c r="L1663" s="67" ph="1"/>
      <c r="S1663" s="67" ph="1"/>
      <c r="AA1663" s="67" ph="1"/>
    </row>
    <row r="1664" spans="12:27" ht="19.5">
      <c r="L1664" s="67" ph="1"/>
      <c r="S1664" s="67" ph="1"/>
      <c r="AA1664" s="67" ph="1"/>
    </row>
    <row r="1665" spans="12:27" ht="19.5">
      <c r="L1665" s="67" ph="1"/>
      <c r="S1665" s="67" ph="1"/>
      <c r="AA1665" s="67" ph="1"/>
    </row>
    <row r="1666" spans="12:27" ht="19.5">
      <c r="L1666" s="67" ph="1"/>
      <c r="S1666" s="67" ph="1"/>
      <c r="AA1666" s="67" ph="1"/>
    </row>
    <row r="1667" spans="12:27" ht="19.5">
      <c r="L1667" s="67" ph="1"/>
      <c r="S1667" s="67" ph="1"/>
      <c r="AA1667" s="67" ph="1"/>
    </row>
    <row r="1668" spans="12:27" ht="19.5">
      <c r="L1668" s="67" ph="1"/>
      <c r="S1668" s="67" ph="1"/>
      <c r="AA1668" s="67" ph="1"/>
    </row>
    <row r="1669" spans="12:27" ht="19.5">
      <c r="L1669" s="67" ph="1"/>
      <c r="S1669" s="67" ph="1"/>
      <c r="AA1669" s="67" ph="1"/>
    </row>
    <row r="1670" spans="12:27" ht="19.5">
      <c r="L1670" s="67" ph="1"/>
      <c r="S1670" s="67" ph="1"/>
      <c r="AA1670" s="67" ph="1"/>
    </row>
    <row r="1671" spans="12:27" ht="19.5">
      <c r="L1671" s="67" ph="1"/>
      <c r="S1671" s="67" ph="1"/>
      <c r="AA1671" s="67" ph="1"/>
    </row>
    <row r="1672" spans="12:27" ht="19.5">
      <c r="L1672" s="67" ph="1"/>
      <c r="S1672" s="67" ph="1"/>
      <c r="AA1672" s="67" ph="1"/>
    </row>
    <row r="1673" spans="12:27" ht="19.5">
      <c r="L1673" s="67" ph="1"/>
      <c r="S1673" s="67" ph="1"/>
      <c r="AA1673" s="67" ph="1"/>
    </row>
    <row r="1674" spans="12:27" ht="19.5">
      <c r="L1674" s="67" ph="1"/>
      <c r="S1674" s="67" ph="1"/>
      <c r="AA1674" s="67" ph="1"/>
    </row>
    <row r="1675" spans="12:27" ht="19.5">
      <c r="L1675" s="67" ph="1"/>
      <c r="S1675" s="67" ph="1"/>
      <c r="AA1675" s="67" ph="1"/>
    </row>
    <row r="1676" spans="12:27" ht="19.5">
      <c r="L1676" s="67" ph="1"/>
      <c r="S1676" s="67" ph="1"/>
      <c r="AA1676" s="67" ph="1"/>
    </row>
    <row r="1677" spans="12:27" ht="19.5">
      <c r="L1677" s="67" ph="1"/>
      <c r="S1677" s="67" ph="1"/>
      <c r="AA1677" s="67" ph="1"/>
    </row>
    <row r="1678" spans="12:27" ht="19.5">
      <c r="L1678" s="67" ph="1"/>
      <c r="S1678" s="67" ph="1"/>
      <c r="AA1678" s="67" ph="1"/>
    </row>
    <row r="1679" spans="12:27" ht="19.5">
      <c r="L1679" s="67" ph="1"/>
      <c r="S1679" s="67" ph="1"/>
      <c r="AA1679" s="67" ph="1"/>
    </row>
    <row r="1680" spans="12:27" ht="19.5">
      <c r="L1680" s="67" ph="1"/>
      <c r="S1680" s="67" ph="1"/>
      <c r="AA1680" s="67" ph="1"/>
    </row>
    <row r="1681" spans="12:27" ht="19.5">
      <c r="L1681" s="67" ph="1"/>
      <c r="S1681" s="67" ph="1"/>
      <c r="AA1681" s="67" ph="1"/>
    </row>
    <row r="1682" spans="12:27" ht="19.5">
      <c r="L1682" s="67" ph="1"/>
      <c r="S1682" s="67" ph="1"/>
      <c r="AA1682" s="67" ph="1"/>
    </row>
    <row r="1683" spans="12:27" ht="19.5">
      <c r="L1683" s="67" ph="1"/>
      <c r="S1683" s="67" ph="1"/>
      <c r="AA1683" s="67" ph="1"/>
    </row>
    <row r="1684" spans="12:27" ht="19.5">
      <c r="L1684" s="67" ph="1"/>
      <c r="S1684" s="67" ph="1"/>
      <c r="AA1684" s="67" ph="1"/>
    </row>
    <row r="1685" spans="12:27" ht="19.5">
      <c r="L1685" s="67" ph="1"/>
      <c r="S1685" s="67" ph="1"/>
      <c r="AA1685" s="67" ph="1"/>
    </row>
    <row r="1686" spans="12:27" ht="19.5">
      <c r="L1686" s="67" ph="1"/>
      <c r="S1686" s="67" ph="1"/>
      <c r="AA1686" s="67" ph="1"/>
    </row>
    <row r="1687" spans="12:27" ht="19.5">
      <c r="L1687" s="67" ph="1"/>
      <c r="S1687" s="67" ph="1"/>
      <c r="AA1687" s="67" ph="1"/>
    </row>
    <row r="1688" spans="12:27" ht="19.5">
      <c r="L1688" s="67" ph="1"/>
      <c r="S1688" s="67" ph="1"/>
      <c r="AA1688" s="67" ph="1"/>
    </row>
    <row r="1689" spans="12:27" ht="19.5">
      <c r="L1689" s="67" ph="1"/>
      <c r="S1689" s="67" ph="1"/>
      <c r="AA1689" s="67" ph="1"/>
    </row>
    <row r="1690" spans="12:27" ht="19.5">
      <c r="L1690" s="67" ph="1"/>
      <c r="S1690" s="67" ph="1"/>
      <c r="AA1690" s="67" ph="1"/>
    </row>
    <row r="1691" spans="12:27" ht="19.5">
      <c r="L1691" s="67" ph="1"/>
      <c r="S1691" s="67" ph="1"/>
      <c r="AA1691" s="67" ph="1"/>
    </row>
    <row r="1692" spans="12:27" ht="19.5">
      <c r="L1692" s="67" ph="1"/>
      <c r="S1692" s="67" ph="1"/>
      <c r="AA1692" s="67" ph="1"/>
    </row>
    <row r="1693" spans="12:27" ht="19.5">
      <c r="L1693" s="67" ph="1"/>
      <c r="S1693" s="67" ph="1"/>
      <c r="AA1693" s="67" ph="1"/>
    </row>
    <row r="1694" spans="12:27" ht="19.5">
      <c r="L1694" s="67" ph="1"/>
      <c r="S1694" s="67" ph="1"/>
      <c r="AA1694" s="67" ph="1"/>
    </row>
    <row r="1695" spans="12:27" ht="19.5">
      <c r="L1695" s="67" ph="1"/>
      <c r="S1695" s="67" ph="1"/>
      <c r="AA1695" s="67" ph="1"/>
    </row>
    <row r="1696" spans="12:27" ht="19.5">
      <c r="L1696" s="67" ph="1"/>
      <c r="S1696" s="67" ph="1"/>
      <c r="AA1696" s="67" ph="1"/>
    </row>
    <row r="1697" spans="12:27" ht="19.5">
      <c r="L1697" s="67" ph="1"/>
      <c r="S1697" s="67" ph="1"/>
      <c r="AA1697" s="67" ph="1"/>
    </row>
    <row r="1698" spans="12:27" ht="19.5">
      <c r="L1698" s="67" ph="1"/>
      <c r="S1698" s="67" ph="1"/>
      <c r="AA1698" s="67" ph="1"/>
    </row>
    <row r="1699" spans="12:27" ht="19.5">
      <c r="L1699" s="67" ph="1"/>
      <c r="S1699" s="67" ph="1"/>
      <c r="AA1699" s="67" ph="1"/>
    </row>
    <row r="1700" spans="12:27" ht="19.5">
      <c r="L1700" s="67" ph="1"/>
      <c r="S1700" s="67" ph="1"/>
      <c r="AA1700" s="67" ph="1"/>
    </row>
    <row r="1701" spans="12:27" ht="19.5">
      <c r="L1701" s="67" ph="1"/>
      <c r="S1701" s="67" ph="1"/>
      <c r="AA1701" s="67" ph="1"/>
    </row>
    <row r="1702" spans="12:27" ht="19.5">
      <c r="L1702" s="67" ph="1"/>
      <c r="S1702" s="67" ph="1"/>
      <c r="AA1702" s="67" ph="1"/>
    </row>
    <row r="1703" spans="12:27" ht="19.5">
      <c r="L1703" s="67" ph="1"/>
      <c r="S1703" s="67" ph="1"/>
      <c r="AA1703" s="67" ph="1"/>
    </row>
    <row r="1704" spans="12:27" ht="19.5">
      <c r="L1704" s="67" ph="1"/>
      <c r="S1704" s="67" ph="1"/>
      <c r="AA1704" s="67" ph="1"/>
    </row>
    <row r="1705" spans="12:27" ht="19.5">
      <c r="L1705" s="67" ph="1"/>
      <c r="S1705" s="67" ph="1"/>
      <c r="AA1705" s="67" ph="1"/>
    </row>
    <row r="1706" spans="12:27" ht="19.5">
      <c r="L1706" s="67" ph="1"/>
      <c r="S1706" s="67" ph="1"/>
      <c r="AA1706" s="67" ph="1"/>
    </row>
    <row r="1707" spans="12:27" ht="19.5">
      <c r="L1707" s="67" ph="1"/>
      <c r="S1707" s="67" ph="1"/>
      <c r="AA1707" s="67" ph="1"/>
    </row>
    <row r="1708" spans="12:27" ht="19.5">
      <c r="L1708" s="67" ph="1"/>
      <c r="S1708" s="67" ph="1"/>
      <c r="AA1708" s="67" ph="1"/>
    </row>
    <row r="1709" spans="12:27" ht="19.5">
      <c r="L1709" s="67" ph="1"/>
      <c r="S1709" s="67" ph="1"/>
      <c r="AA1709" s="67" ph="1"/>
    </row>
    <row r="1710" spans="12:27" ht="19.5">
      <c r="L1710" s="67" ph="1"/>
      <c r="S1710" s="67" ph="1"/>
      <c r="AA1710" s="67" ph="1"/>
    </row>
    <row r="1711" spans="12:27" ht="19.5">
      <c r="L1711" s="67" ph="1"/>
      <c r="S1711" s="67" ph="1"/>
      <c r="AA1711" s="67" ph="1"/>
    </row>
    <row r="1712" spans="12:27" ht="19.5">
      <c r="L1712" s="67" ph="1"/>
      <c r="S1712" s="67" ph="1"/>
      <c r="AA1712" s="67" ph="1"/>
    </row>
    <row r="1713" spans="12:27" ht="19.5">
      <c r="L1713" s="67" ph="1"/>
      <c r="S1713" s="67" ph="1"/>
      <c r="AA1713" s="67" ph="1"/>
    </row>
    <row r="1714" spans="12:27" ht="19.5">
      <c r="L1714" s="67" ph="1"/>
      <c r="S1714" s="67" ph="1"/>
      <c r="AA1714" s="67" ph="1"/>
    </row>
    <row r="1715" spans="12:27" ht="19.5">
      <c r="L1715" s="67" ph="1"/>
      <c r="S1715" s="67" ph="1"/>
      <c r="AA1715" s="67" ph="1"/>
    </row>
    <row r="1716" spans="12:27" ht="19.5">
      <c r="L1716" s="67" ph="1"/>
      <c r="S1716" s="67" ph="1"/>
      <c r="AA1716" s="67" ph="1"/>
    </row>
    <row r="1717" spans="12:27" ht="19.5">
      <c r="L1717" s="67" ph="1"/>
      <c r="S1717" s="67" ph="1"/>
      <c r="AA1717" s="67" ph="1"/>
    </row>
    <row r="1718" spans="12:27" ht="19.5">
      <c r="L1718" s="67" ph="1"/>
      <c r="S1718" s="67" ph="1"/>
      <c r="AA1718" s="67" ph="1"/>
    </row>
    <row r="1719" spans="12:27" ht="19.5">
      <c r="L1719" s="67" ph="1"/>
      <c r="S1719" s="67" ph="1"/>
      <c r="AA1719" s="67" ph="1"/>
    </row>
    <row r="1720" spans="12:27" ht="19.5">
      <c r="L1720" s="67" ph="1"/>
      <c r="S1720" s="67" ph="1"/>
      <c r="AA1720" s="67" ph="1"/>
    </row>
    <row r="1721" spans="12:27" ht="19.5">
      <c r="L1721" s="67" ph="1"/>
      <c r="S1721" s="67" ph="1"/>
      <c r="AA1721" s="67" ph="1"/>
    </row>
    <row r="1722" spans="12:27" ht="19.5">
      <c r="L1722" s="67" ph="1"/>
      <c r="S1722" s="67" ph="1"/>
      <c r="AA1722" s="67" ph="1"/>
    </row>
    <row r="1723" spans="12:27" ht="19.5">
      <c r="L1723" s="67" ph="1"/>
      <c r="S1723" s="67" ph="1"/>
      <c r="AA1723" s="67" ph="1"/>
    </row>
    <row r="1724" spans="12:27" ht="19.5">
      <c r="L1724" s="67" ph="1"/>
      <c r="S1724" s="67" ph="1"/>
      <c r="AA1724" s="67" ph="1"/>
    </row>
    <row r="1725" spans="12:27" ht="19.5">
      <c r="L1725" s="67" ph="1"/>
      <c r="S1725" s="67" ph="1"/>
      <c r="AA1725" s="67" ph="1"/>
    </row>
    <row r="1726" spans="12:27" ht="19.5">
      <c r="L1726" s="67" ph="1"/>
      <c r="S1726" s="67" ph="1"/>
      <c r="AA1726" s="67" ph="1"/>
    </row>
    <row r="1727" spans="12:27" ht="19.5">
      <c r="L1727" s="67" ph="1"/>
      <c r="S1727" s="67" ph="1"/>
      <c r="AA1727" s="67" ph="1"/>
    </row>
    <row r="1728" spans="12:27" ht="19.5">
      <c r="L1728" s="67" ph="1"/>
      <c r="S1728" s="67" ph="1"/>
      <c r="AA1728" s="67" ph="1"/>
    </row>
    <row r="1729" spans="12:27" ht="19.5">
      <c r="L1729" s="67" ph="1"/>
      <c r="S1729" s="67" ph="1"/>
      <c r="AA1729" s="67" ph="1"/>
    </row>
    <row r="1730" spans="12:27" ht="19.5">
      <c r="L1730" s="67" ph="1"/>
      <c r="S1730" s="67" ph="1"/>
      <c r="AA1730" s="67" ph="1"/>
    </row>
    <row r="1731" spans="12:27" ht="19.5">
      <c r="L1731" s="67" ph="1"/>
      <c r="S1731" s="67" ph="1"/>
      <c r="AA1731" s="67" ph="1"/>
    </row>
    <row r="1732" spans="12:27" ht="19.5">
      <c r="L1732" s="67" ph="1"/>
      <c r="S1732" s="67" ph="1"/>
      <c r="AA1732" s="67" ph="1"/>
    </row>
    <row r="1733" spans="12:27" ht="19.5">
      <c r="L1733" s="67" ph="1"/>
      <c r="S1733" s="67" ph="1"/>
      <c r="AA1733" s="67" ph="1"/>
    </row>
    <row r="1734" spans="12:27" ht="19.5">
      <c r="L1734" s="67" ph="1"/>
      <c r="S1734" s="67" ph="1"/>
      <c r="AA1734" s="67" ph="1"/>
    </row>
    <row r="1735" spans="12:27" ht="19.5">
      <c r="L1735" s="67" ph="1"/>
      <c r="S1735" s="67" ph="1"/>
      <c r="AA1735" s="67" ph="1"/>
    </row>
    <row r="1736" spans="12:27" ht="19.5">
      <c r="L1736" s="67" ph="1"/>
      <c r="S1736" s="67" ph="1"/>
      <c r="AA1736" s="67" ph="1"/>
    </row>
    <row r="1737" spans="12:27" ht="19.5">
      <c r="L1737" s="67" ph="1"/>
      <c r="S1737" s="67" ph="1"/>
      <c r="AA1737" s="67" ph="1"/>
    </row>
    <row r="1738" spans="12:27" ht="19.5">
      <c r="L1738" s="67" ph="1"/>
      <c r="S1738" s="67" ph="1"/>
      <c r="AA1738" s="67" ph="1"/>
    </row>
    <row r="1739" spans="12:27" ht="19.5">
      <c r="L1739" s="67" ph="1"/>
      <c r="S1739" s="67" ph="1"/>
      <c r="AA1739" s="67" ph="1"/>
    </row>
    <row r="1740" spans="12:27" ht="19.5">
      <c r="L1740" s="67" ph="1"/>
      <c r="S1740" s="67" ph="1"/>
      <c r="AA1740" s="67" ph="1"/>
    </row>
    <row r="1741" spans="12:27" ht="19.5">
      <c r="L1741" s="67" ph="1"/>
      <c r="S1741" s="67" ph="1"/>
      <c r="AA1741" s="67" ph="1"/>
    </row>
    <row r="1742" spans="12:27" ht="19.5">
      <c r="L1742" s="67" ph="1"/>
      <c r="S1742" s="67" ph="1"/>
      <c r="AA1742" s="67" ph="1"/>
    </row>
    <row r="1743" spans="12:27" ht="19.5">
      <c r="L1743" s="67" ph="1"/>
      <c r="S1743" s="67" ph="1"/>
      <c r="AA1743" s="67" ph="1"/>
    </row>
    <row r="1744" spans="12:27" ht="19.5">
      <c r="L1744" s="67" ph="1"/>
      <c r="S1744" s="67" ph="1"/>
      <c r="AA1744" s="67" ph="1"/>
    </row>
    <row r="1745" spans="12:27" ht="19.5">
      <c r="L1745" s="67" ph="1"/>
      <c r="S1745" s="67" ph="1"/>
      <c r="AA1745" s="67" ph="1"/>
    </row>
    <row r="1746" spans="12:27" ht="19.5">
      <c r="L1746" s="67" ph="1"/>
      <c r="S1746" s="67" ph="1"/>
      <c r="AA1746" s="67" ph="1"/>
    </row>
    <row r="1747" spans="12:27" ht="19.5">
      <c r="L1747" s="67" ph="1"/>
      <c r="S1747" s="67" ph="1"/>
      <c r="AA1747" s="67" ph="1"/>
    </row>
    <row r="1748" spans="12:27" ht="19.5">
      <c r="L1748" s="67" ph="1"/>
      <c r="S1748" s="67" ph="1"/>
      <c r="AA1748" s="67" ph="1"/>
    </row>
    <row r="1749" spans="12:27" ht="19.5">
      <c r="L1749" s="67" ph="1"/>
      <c r="S1749" s="67" ph="1"/>
      <c r="AA1749" s="67" ph="1"/>
    </row>
    <row r="1750" spans="12:27" ht="19.5">
      <c r="L1750" s="67" ph="1"/>
      <c r="S1750" s="67" ph="1"/>
      <c r="AA1750" s="67" ph="1"/>
    </row>
    <row r="1751" spans="12:27" ht="19.5">
      <c r="L1751" s="67" ph="1"/>
      <c r="S1751" s="67" ph="1"/>
      <c r="AA1751" s="67" ph="1"/>
    </row>
    <row r="1752" spans="12:27" ht="19.5">
      <c r="L1752" s="67" ph="1"/>
      <c r="S1752" s="67" ph="1"/>
      <c r="AA1752" s="67" ph="1"/>
    </row>
    <row r="1753" spans="12:27" ht="19.5">
      <c r="L1753" s="67" ph="1"/>
      <c r="S1753" s="67" ph="1"/>
      <c r="AA1753" s="67" ph="1"/>
    </row>
    <row r="1754" spans="12:27" ht="19.5">
      <c r="L1754" s="67" ph="1"/>
      <c r="S1754" s="67" ph="1"/>
      <c r="AA1754" s="67" ph="1"/>
    </row>
    <row r="1755" spans="12:27" ht="19.5">
      <c r="L1755" s="67" ph="1"/>
      <c r="S1755" s="67" ph="1"/>
      <c r="AA1755" s="67" ph="1"/>
    </row>
    <row r="1756" spans="12:27" ht="19.5">
      <c r="L1756" s="67" ph="1"/>
      <c r="S1756" s="67" ph="1"/>
      <c r="AA1756" s="67" ph="1"/>
    </row>
    <row r="1757" spans="12:27" ht="19.5">
      <c r="L1757" s="67" ph="1"/>
      <c r="S1757" s="67" ph="1"/>
      <c r="AA1757" s="67" ph="1"/>
    </row>
    <row r="1758" spans="12:27" ht="19.5">
      <c r="L1758" s="67" ph="1"/>
      <c r="S1758" s="67" ph="1"/>
      <c r="AA1758" s="67" ph="1"/>
    </row>
    <row r="1759" spans="12:27" ht="19.5">
      <c r="L1759" s="67" ph="1"/>
      <c r="S1759" s="67" ph="1"/>
      <c r="AA1759" s="67" ph="1"/>
    </row>
    <row r="1760" spans="12:27" ht="19.5">
      <c r="L1760" s="67" ph="1"/>
      <c r="S1760" s="67" ph="1"/>
      <c r="AA1760" s="67" ph="1"/>
    </row>
    <row r="1761" spans="12:27" ht="19.5">
      <c r="L1761" s="67" ph="1"/>
      <c r="S1761" s="67" ph="1"/>
      <c r="AA1761" s="67" ph="1"/>
    </row>
    <row r="1762" spans="12:27" ht="19.5">
      <c r="L1762" s="67" ph="1"/>
      <c r="S1762" s="67" ph="1"/>
      <c r="AA1762" s="67" ph="1"/>
    </row>
    <row r="1763" spans="12:27" ht="19.5">
      <c r="L1763" s="67" ph="1"/>
      <c r="S1763" s="67" ph="1"/>
      <c r="AA1763" s="67" ph="1"/>
    </row>
    <row r="1764" spans="12:27" ht="19.5">
      <c r="L1764" s="67" ph="1"/>
      <c r="S1764" s="67" ph="1"/>
      <c r="AA1764" s="67" ph="1"/>
    </row>
    <row r="1765" spans="12:27" ht="19.5">
      <c r="L1765" s="67" ph="1"/>
      <c r="S1765" s="67" ph="1"/>
      <c r="AA1765" s="67" ph="1"/>
    </row>
    <row r="1766" spans="12:27" ht="19.5">
      <c r="L1766" s="67" ph="1"/>
      <c r="S1766" s="67" ph="1"/>
      <c r="AA1766" s="67" ph="1"/>
    </row>
    <row r="1767" spans="12:27" ht="19.5">
      <c r="L1767" s="67" ph="1"/>
      <c r="S1767" s="67" ph="1"/>
      <c r="AA1767" s="67" ph="1"/>
    </row>
    <row r="1768" spans="12:27" ht="19.5">
      <c r="L1768" s="67" ph="1"/>
      <c r="S1768" s="67" ph="1"/>
      <c r="AA1768" s="67" ph="1"/>
    </row>
    <row r="1769" spans="12:27" ht="19.5">
      <c r="L1769" s="67" ph="1"/>
      <c r="S1769" s="67" ph="1"/>
      <c r="AA1769" s="67" ph="1"/>
    </row>
    <row r="1770" spans="12:27" ht="19.5">
      <c r="L1770" s="67" ph="1"/>
      <c r="S1770" s="67" ph="1"/>
      <c r="AA1770" s="67" ph="1"/>
    </row>
    <row r="1771" spans="12:27" ht="19.5">
      <c r="L1771" s="67" ph="1"/>
      <c r="S1771" s="67" ph="1"/>
      <c r="AA1771" s="67" ph="1"/>
    </row>
    <row r="1772" spans="12:27" ht="19.5">
      <c r="L1772" s="67" ph="1"/>
      <c r="S1772" s="67" ph="1"/>
      <c r="AA1772" s="67" ph="1"/>
    </row>
    <row r="1773" spans="12:27" ht="19.5">
      <c r="L1773" s="67" ph="1"/>
      <c r="S1773" s="67" ph="1"/>
      <c r="AA1773" s="67" ph="1"/>
    </row>
    <row r="1774" spans="12:27" ht="19.5">
      <c r="L1774" s="67" ph="1"/>
      <c r="S1774" s="67" ph="1"/>
      <c r="AA1774" s="67" ph="1"/>
    </row>
    <row r="1775" spans="12:27" ht="19.5">
      <c r="L1775" s="67" ph="1"/>
      <c r="S1775" s="67" ph="1"/>
      <c r="AA1775" s="67" ph="1"/>
    </row>
    <row r="1776" spans="12:27" ht="19.5">
      <c r="L1776" s="67" ph="1"/>
      <c r="S1776" s="67" ph="1"/>
      <c r="AA1776" s="67" ph="1"/>
    </row>
    <row r="1777" spans="12:27" ht="19.5">
      <c r="L1777" s="67" ph="1"/>
      <c r="S1777" s="67" ph="1"/>
      <c r="AA1777" s="67" ph="1"/>
    </row>
    <row r="1778" spans="12:27" ht="19.5">
      <c r="L1778" s="67" ph="1"/>
      <c r="S1778" s="67" ph="1"/>
      <c r="AA1778" s="67" ph="1"/>
    </row>
    <row r="1779" spans="12:27" ht="19.5">
      <c r="L1779" s="67" ph="1"/>
      <c r="S1779" s="67" ph="1"/>
      <c r="AA1779" s="67" ph="1"/>
    </row>
    <row r="1780" spans="12:27" ht="19.5">
      <c r="L1780" s="67" ph="1"/>
      <c r="S1780" s="67" ph="1"/>
      <c r="AA1780" s="67" ph="1"/>
    </row>
    <row r="1781" spans="12:27" ht="19.5">
      <c r="L1781" s="67" ph="1"/>
      <c r="S1781" s="67" ph="1"/>
      <c r="AA1781" s="67" ph="1"/>
    </row>
    <row r="1782" spans="12:27" ht="19.5">
      <c r="L1782" s="67" ph="1"/>
      <c r="S1782" s="67" ph="1"/>
      <c r="AA1782" s="67" ph="1"/>
    </row>
    <row r="1783" spans="12:27" ht="19.5">
      <c r="L1783" s="67" ph="1"/>
      <c r="S1783" s="67" ph="1"/>
      <c r="AA1783" s="67" ph="1"/>
    </row>
    <row r="1784" spans="12:27" ht="19.5">
      <c r="L1784" s="67" ph="1"/>
      <c r="S1784" s="67" ph="1"/>
      <c r="AA1784" s="67" ph="1"/>
    </row>
    <row r="1785" spans="12:27" ht="19.5">
      <c r="L1785" s="67" ph="1"/>
      <c r="S1785" s="67" ph="1"/>
      <c r="AA1785" s="67" ph="1"/>
    </row>
    <row r="1786" spans="12:27" ht="19.5">
      <c r="L1786" s="67" ph="1"/>
      <c r="S1786" s="67" ph="1"/>
      <c r="AA1786" s="67" ph="1"/>
    </row>
    <row r="1787" spans="12:27" ht="19.5">
      <c r="L1787" s="67" ph="1"/>
      <c r="S1787" s="67" ph="1"/>
      <c r="AA1787" s="67" ph="1"/>
    </row>
    <row r="1788" spans="12:27" ht="19.5">
      <c r="L1788" s="67" ph="1"/>
      <c r="S1788" s="67" ph="1"/>
      <c r="AA1788" s="67" ph="1"/>
    </row>
    <row r="1789" spans="12:27" ht="19.5">
      <c r="L1789" s="67" ph="1"/>
      <c r="S1789" s="67" ph="1"/>
      <c r="AA1789" s="67" ph="1"/>
    </row>
    <row r="1790" spans="12:27" ht="19.5">
      <c r="L1790" s="67" ph="1"/>
      <c r="S1790" s="67" ph="1"/>
      <c r="AA1790" s="67" ph="1"/>
    </row>
    <row r="1791" spans="12:27" ht="19.5">
      <c r="L1791" s="67" ph="1"/>
      <c r="S1791" s="67" ph="1"/>
      <c r="AA1791" s="67" ph="1"/>
    </row>
    <row r="1792" spans="12:27" ht="19.5">
      <c r="L1792" s="67" ph="1"/>
      <c r="S1792" s="67" ph="1"/>
      <c r="AA1792" s="67" ph="1"/>
    </row>
    <row r="1793" spans="12:27" ht="19.5">
      <c r="L1793" s="67" ph="1"/>
      <c r="S1793" s="67" ph="1"/>
      <c r="AA1793" s="67" ph="1"/>
    </row>
    <row r="1794" spans="12:27" ht="19.5">
      <c r="L1794" s="67" ph="1"/>
      <c r="S1794" s="67" ph="1"/>
      <c r="AA1794" s="67" ph="1"/>
    </row>
    <row r="1795" spans="12:27" ht="19.5">
      <c r="L1795" s="67" ph="1"/>
      <c r="S1795" s="67" ph="1"/>
      <c r="AA1795" s="67" ph="1"/>
    </row>
    <row r="1796" spans="12:27" ht="19.5">
      <c r="L1796" s="67" ph="1"/>
      <c r="S1796" s="67" ph="1"/>
      <c r="AA1796" s="67" ph="1"/>
    </row>
    <row r="1797" spans="12:27" ht="19.5">
      <c r="L1797" s="67" ph="1"/>
      <c r="S1797" s="67" ph="1"/>
      <c r="AA1797" s="67" ph="1"/>
    </row>
    <row r="1798" spans="12:27" ht="19.5">
      <c r="L1798" s="67" ph="1"/>
      <c r="S1798" s="67" ph="1"/>
      <c r="AA1798" s="67" ph="1"/>
    </row>
    <row r="1799" spans="12:27" ht="19.5">
      <c r="L1799" s="67" ph="1"/>
      <c r="S1799" s="67" ph="1"/>
      <c r="AA1799" s="67" ph="1"/>
    </row>
    <row r="1800" spans="12:27" ht="19.5">
      <c r="L1800" s="67" ph="1"/>
      <c r="S1800" s="67" ph="1"/>
      <c r="AA1800" s="67" ph="1"/>
    </row>
    <row r="1801" spans="12:27" ht="19.5">
      <c r="L1801" s="67" ph="1"/>
      <c r="S1801" s="67" ph="1"/>
      <c r="AA1801" s="67" ph="1"/>
    </row>
    <row r="1802" spans="12:27" ht="19.5">
      <c r="L1802" s="67" ph="1"/>
      <c r="S1802" s="67" ph="1"/>
      <c r="AA1802" s="67" ph="1"/>
    </row>
    <row r="1803" spans="12:27" ht="19.5">
      <c r="L1803" s="67" ph="1"/>
      <c r="S1803" s="67" ph="1"/>
      <c r="AA1803" s="67" ph="1"/>
    </row>
    <row r="1804" spans="12:27" ht="19.5">
      <c r="L1804" s="67" ph="1"/>
      <c r="S1804" s="67" ph="1"/>
      <c r="AA1804" s="67" ph="1"/>
    </row>
    <row r="1805" spans="12:27" ht="19.5">
      <c r="L1805" s="67" ph="1"/>
      <c r="S1805" s="67" ph="1"/>
      <c r="AA1805" s="67" ph="1"/>
    </row>
    <row r="1806" spans="12:27" ht="19.5">
      <c r="L1806" s="67" ph="1"/>
      <c r="S1806" s="67" ph="1"/>
      <c r="AA1806" s="67" ph="1"/>
    </row>
    <row r="1807" spans="12:27" ht="19.5">
      <c r="L1807" s="67" ph="1"/>
      <c r="S1807" s="67" ph="1"/>
      <c r="AA1807" s="67" ph="1"/>
    </row>
    <row r="1808" spans="12:27" ht="19.5">
      <c r="L1808" s="67" ph="1"/>
      <c r="S1808" s="67" ph="1"/>
      <c r="AA1808" s="67" ph="1"/>
    </row>
    <row r="1809" spans="12:27" ht="19.5">
      <c r="L1809" s="67" ph="1"/>
      <c r="S1809" s="67" ph="1"/>
      <c r="AA1809" s="67" ph="1"/>
    </row>
    <row r="1810" spans="12:27" ht="19.5">
      <c r="L1810" s="67" ph="1"/>
      <c r="S1810" s="67" ph="1"/>
      <c r="AA1810" s="67" ph="1"/>
    </row>
    <row r="1811" spans="12:27" ht="19.5">
      <c r="L1811" s="67" ph="1"/>
      <c r="S1811" s="67" ph="1"/>
      <c r="AA1811" s="67" ph="1"/>
    </row>
    <row r="1812" spans="12:27" ht="19.5">
      <c r="L1812" s="67" ph="1"/>
      <c r="S1812" s="67" ph="1"/>
      <c r="AA1812" s="67" ph="1"/>
    </row>
    <row r="1813" spans="12:27" ht="19.5">
      <c r="L1813" s="67" ph="1"/>
      <c r="S1813" s="67" ph="1"/>
      <c r="AA1813" s="67" ph="1"/>
    </row>
    <row r="1814" spans="12:27" ht="19.5">
      <c r="L1814" s="67" ph="1"/>
      <c r="S1814" s="67" ph="1"/>
      <c r="AA1814" s="67" ph="1"/>
    </row>
    <row r="1815" spans="12:27" ht="19.5">
      <c r="L1815" s="67" ph="1"/>
      <c r="S1815" s="67" ph="1"/>
      <c r="AA1815" s="67" ph="1"/>
    </row>
    <row r="1816" spans="12:27" ht="19.5">
      <c r="L1816" s="67" ph="1"/>
      <c r="S1816" s="67" ph="1"/>
      <c r="AA1816" s="67" ph="1"/>
    </row>
    <row r="1817" spans="12:27" ht="19.5">
      <c r="L1817" s="67" ph="1"/>
      <c r="S1817" s="67" ph="1"/>
      <c r="AA1817" s="67" ph="1"/>
    </row>
    <row r="1818" spans="12:27" ht="19.5">
      <c r="L1818" s="67" ph="1"/>
      <c r="S1818" s="67" ph="1"/>
      <c r="AA1818" s="67" ph="1"/>
    </row>
    <row r="1819" spans="12:27" ht="19.5">
      <c r="L1819" s="67" ph="1"/>
      <c r="S1819" s="67" ph="1"/>
      <c r="AA1819" s="67" ph="1"/>
    </row>
    <row r="1820" spans="12:27" ht="19.5">
      <c r="L1820" s="67" ph="1"/>
      <c r="S1820" s="67" ph="1"/>
      <c r="AA1820" s="67" ph="1"/>
    </row>
    <row r="1821" spans="12:27" ht="19.5">
      <c r="L1821" s="67" ph="1"/>
      <c r="S1821" s="67" ph="1"/>
      <c r="AA1821" s="67" ph="1"/>
    </row>
    <row r="1822" spans="12:27" ht="19.5">
      <c r="L1822" s="67" ph="1"/>
      <c r="S1822" s="67" ph="1"/>
      <c r="AA1822" s="67" ph="1"/>
    </row>
    <row r="1823" spans="12:27" ht="19.5">
      <c r="L1823" s="67" ph="1"/>
      <c r="S1823" s="67" ph="1"/>
      <c r="AA1823" s="67" ph="1"/>
    </row>
    <row r="1824" spans="12:27" ht="19.5">
      <c r="L1824" s="67" ph="1"/>
      <c r="S1824" s="67" ph="1"/>
      <c r="AA1824" s="67" ph="1"/>
    </row>
    <row r="1825" spans="12:27" ht="19.5">
      <c r="L1825" s="67" ph="1"/>
      <c r="S1825" s="67" ph="1"/>
      <c r="AA1825" s="67" ph="1"/>
    </row>
    <row r="1826" spans="12:27" ht="19.5">
      <c r="L1826" s="67" ph="1"/>
      <c r="S1826" s="67" ph="1"/>
      <c r="AA1826" s="67" ph="1"/>
    </row>
    <row r="1827" spans="12:27" ht="19.5">
      <c r="L1827" s="67" ph="1"/>
      <c r="S1827" s="67" ph="1"/>
      <c r="AA1827" s="67" ph="1"/>
    </row>
    <row r="1828" spans="12:27" ht="19.5">
      <c r="L1828" s="67" ph="1"/>
      <c r="S1828" s="67" ph="1"/>
      <c r="AA1828" s="67" ph="1"/>
    </row>
    <row r="1829" spans="12:27" ht="19.5">
      <c r="L1829" s="67" ph="1"/>
      <c r="S1829" s="67" ph="1"/>
      <c r="AA1829" s="67" ph="1"/>
    </row>
    <row r="1830" spans="12:27" ht="19.5">
      <c r="L1830" s="67" ph="1"/>
      <c r="S1830" s="67" ph="1"/>
      <c r="AA1830" s="67" ph="1"/>
    </row>
    <row r="1831" spans="12:27" ht="19.5">
      <c r="L1831" s="67" ph="1"/>
      <c r="S1831" s="67" ph="1"/>
      <c r="AA1831" s="67" ph="1"/>
    </row>
    <row r="1832" spans="12:27" ht="19.5">
      <c r="L1832" s="67" ph="1"/>
      <c r="S1832" s="67" ph="1"/>
      <c r="AA1832" s="67" ph="1"/>
    </row>
    <row r="1833" spans="12:27" ht="19.5">
      <c r="L1833" s="67" ph="1"/>
      <c r="S1833" s="67" ph="1"/>
      <c r="AA1833" s="67" ph="1"/>
    </row>
    <row r="1834" spans="12:27" ht="19.5">
      <c r="L1834" s="67" ph="1"/>
      <c r="S1834" s="67" ph="1"/>
      <c r="AA1834" s="67" ph="1"/>
    </row>
    <row r="1835" spans="12:27" ht="19.5">
      <c r="L1835" s="67" ph="1"/>
      <c r="S1835" s="67" ph="1"/>
      <c r="AA1835" s="67" ph="1"/>
    </row>
    <row r="1836" spans="12:27" ht="19.5">
      <c r="L1836" s="67" ph="1"/>
      <c r="S1836" s="67" ph="1"/>
      <c r="AA1836" s="67" ph="1"/>
    </row>
    <row r="1837" spans="12:27" ht="19.5">
      <c r="L1837" s="67" ph="1"/>
      <c r="S1837" s="67" ph="1"/>
      <c r="AA1837" s="67" ph="1"/>
    </row>
    <row r="1838" spans="12:27" ht="19.5">
      <c r="L1838" s="67" ph="1"/>
      <c r="S1838" s="67" ph="1"/>
      <c r="AA1838" s="67" ph="1"/>
    </row>
    <row r="1839" spans="12:27" ht="19.5">
      <c r="L1839" s="67" ph="1"/>
      <c r="S1839" s="67" ph="1"/>
      <c r="AA1839" s="67" ph="1"/>
    </row>
    <row r="1840" spans="12:27" ht="19.5">
      <c r="L1840" s="67" ph="1"/>
      <c r="S1840" s="67" ph="1"/>
      <c r="AA1840" s="67" ph="1"/>
    </row>
    <row r="1841" spans="12:27" ht="19.5">
      <c r="L1841" s="67" ph="1"/>
      <c r="S1841" s="67" ph="1"/>
      <c r="AA1841" s="67" ph="1"/>
    </row>
    <row r="1842" spans="12:27" ht="19.5">
      <c r="L1842" s="67" ph="1"/>
      <c r="S1842" s="67" ph="1"/>
      <c r="AA1842" s="67" ph="1"/>
    </row>
    <row r="1843" spans="12:27" ht="19.5">
      <c r="L1843" s="67" ph="1"/>
      <c r="S1843" s="67" ph="1"/>
      <c r="AA1843" s="67" ph="1"/>
    </row>
    <row r="1844" spans="12:27" ht="19.5">
      <c r="L1844" s="67" ph="1"/>
      <c r="S1844" s="67" ph="1"/>
      <c r="AA1844" s="67" ph="1"/>
    </row>
    <row r="1845" spans="12:27" ht="19.5">
      <c r="L1845" s="67" ph="1"/>
      <c r="S1845" s="67" ph="1"/>
      <c r="AA1845" s="67" ph="1"/>
    </row>
    <row r="1846" spans="12:27" ht="19.5">
      <c r="L1846" s="67" ph="1"/>
      <c r="S1846" s="67" ph="1"/>
      <c r="AA1846" s="67" ph="1"/>
    </row>
    <row r="1847" spans="12:27" ht="19.5">
      <c r="L1847" s="67" ph="1"/>
      <c r="S1847" s="67" ph="1"/>
      <c r="AA1847" s="67" ph="1"/>
    </row>
    <row r="1848" spans="12:27" ht="19.5">
      <c r="L1848" s="67" ph="1"/>
      <c r="S1848" s="67" ph="1"/>
      <c r="AA1848" s="67" ph="1"/>
    </row>
    <row r="1849" spans="12:27" ht="19.5">
      <c r="L1849" s="67" ph="1"/>
      <c r="S1849" s="67" ph="1"/>
      <c r="AA1849" s="67" ph="1"/>
    </row>
    <row r="1850" spans="12:27" ht="19.5">
      <c r="L1850" s="67" ph="1"/>
      <c r="S1850" s="67" ph="1"/>
      <c r="AA1850" s="67" ph="1"/>
    </row>
    <row r="1851" spans="12:27" ht="19.5">
      <c r="L1851" s="67" ph="1"/>
      <c r="S1851" s="67" ph="1"/>
      <c r="AA1851" s="67" ph="1"/>
    </row>
    <row r="1852" spans="12:27" ht="19.5">
      <c r="L1852" s="67" ph="1"/>
      <c r="S1852" s="67" ph="1"/>
      <c r="AA1852" s="67" ph="1"/>
    </row>
    <row r="1853" spans="12:27" ht="19.5">
      <c r="L1853" s="67" ph="1"/>
      <c r="S1853" s="67" ph="1"/>
      <c r="AA1853" s="67" ph="1"/>
    </row>
    <row r="1854" spans="12:27" ht="19.5">
      <c r="L1854" s="67" ph="1"/>
      <c r="S1854" s="67" ph="1"/>
      <c r="AA1854" s="67" ph="1"/>
    </row>
    <row r="1855" spans="12:27" ht="19.5">
      <c r="L1855" s="67" ph="1"/>
      <c r="S1855" s="67" ph="1"/>
      <c r="AA1855" s="67" ph="1"/>
    </row>
    <row r="1856" spans="12:27" ht="19.5">
      <c r="L1856" s="67" ph="1"/>
      <c r="S1856" s="67" ph="1"/>
      <c r="AA1856" s="67" ph="1"/>
    </row>
    <row r="1857" spans="12:27" ht="19.5">
      <c r="L1857" s="67" ph="1"/>
      <c r="S1857" s="67" ph="1"/>
      <c r="AA1857" s="67" ph="1"/>
    </row>
    <row r="1858" spans="12:27" ht="19.5">
      <c r="L1858" s="67" ph="1"/>
      <c r="S1858" s="67" ph="1"/>
      <c r="AA1858" s="67" ph="1"/>
    </row>
    <row r="1859" spans="12:27" ht="19.5">
      <c r="L1859" s="67" ph="1"/>
      <c r="S1859" s="67" ph="1"/>
      <c r="AA1859" s="67" ph="1"/>
    </row>
    <row r="1860" spans="12:27" ht="19.5">
      <c r="L1860" s="67" ph="1"/>
      <c r="S1860" s="67" ph="1"/>
      <c r="AA1860" s="67" ph="1"/>
    </row>
    <row r="1861" spans="12:27" ht="19.5">
      <c r="L1861" s="67" ph="1"/>
      <c r="S1861" s="67" ph="1"/>
      <c r="AA1861" s="67" ph="1"/>
    </row>
    <row r="1862" spans="12:27" ht="19.5">
      <c r="L1862" s="67" ph="1"/>
      <c r="S1862" s="67" ph="1"/>
      <c r="AA1862" s="67" ph="1"/>
    </row>
    <row r="1863" spans="12:27" ht="19.5">
      <c r="L1863" s="67" ph="1"/>
      <c r="S1863" s="67" ph="1"/>
      <c r="AA1863" s="67" ph="1"/>
    </row>
    <row r="1864" spans="12:27" ht="19.5">
      <c r="L1864" s="67" ph="1"/>
      <c r="S1864" s="67" ph="1"/>
      <c r="AA1864" s="67" ph="1"/>
    </row>
    <row r="1865" spans="12:27" ht="19.5">
      <c r="L1865" s="67" ph="1"/>
      <c r="S1865" s="67" ph="1"/>
      <c r="AA1865" s="67" ph="1"/>
    </row>
    <row r="1866" spans="12:27" ht="19.5">
      <c r="L1866" s="67" ph="1"/>
      <c r="S1866" s="67" ph="1"/>
      <c r="AA1866" s="67" ph="1"/>
    </row>
    <row r="1867" spans="12:27" ht="19.5">
      <c r="L1867" s="67" ph="1"/>
      <c r="S1867" s="67" ph="1"/>
      <c r="AA1867" s="67" ph="1"/>
    </row>
    <row r="1868" spans="12:27" ht="19.5">
      <c r="L1868" s="67" ph="1"/>
      <c r="S1868" s="67" ph="1"/>
      <c r="AA1868" s="67" ph="1"/>
    </row>
    <row r="1869" spans="12:27" ht="19.5">
      <c r="L1869" s="67" ph="1"/>
      <c r="S1869" s="67" ph="1"/>
      <c r="AA1869" s="67" ph="1"/>
    </row>
    <row r="1870" spans="12:27" ht="19.5">
      <c r="L1870" s="67" ph="1"/>
      <c r="S1870" s="67" ph="1"/>
      <c r="AA1870" s="67" ph="1"/>
    </row>
    <row r="1871" spans="12:27" ht="19.5">
      <c r="L1871" s="67" ph="1"/>
      <c r="S1871" s="67" ph="1"/>
      <c r="AA1871" s="67" ph="1"/>
    </row>
    <row r="1872" spans="12:27" ht="19.5">
      <c r="L1872" s="67" ph="1"/>
      <c r="S1872" s="67" ph="1"/>
      <c r="AA1872" s="67" ph="1"/>
    </row>
    <row r="1873" spans="12:27" ht="19.5">
      <c r="L1873" s="67" ph="1"/>
      <c r="S1873" s="67" ph="1"/>
      <c r="AA1873" s="67" ph="1"/>
    </row>
    <row r="1874" spans="12:27" ht="19.5">
      <c r="L1874" s="67" ph="1"/>
      <c r="S1874" s="67" ph="1"/>
      <c r="AA1874" s="67" ph="1"/>
    </row>
    <row r="1875" spans="12:27" ht="19.5">
      <c r="L1875" s="67" ph="1"/>
      <c r="S1875" s="67" ph="1"/>
      <c r="AA1875" s="67" ph="1"/>
    </row>
    <row r="1876" spans="12:27" ht="19.5">
      <c r="L1876" s="67" ph="1"/>
      <c r="S1876" s="67" ph="1"/>
      <c r="AA1876" s="67" ph="1"/>
    </row>
    <row r="1877" spans="12:27" ht="19.5">
      <c r="L1877" s="67" ph="1"/>
      <c r="S1877" s="67" ph="1"/>
      <c r="AA1877" s="67" ph="1"/>
    </row>
    <row r="1878" spans="12:27" ht="19.5">
      <c r="L1878" s="67" ph="1"/>
      <c r="S1878" s="67" ph="1"/>
      <c r="AA1878" s="67" ph="1"/>
    </row>
    <row r="1879" spans="12:27" ht="19.5">
      <c r="L1879" s="67" ph="1"/>
      <c r="S1879" s="67" ph="1"/>
      <c r="AA1879" s="67" ph="1"/>
    </row>
    <row r="1880" spans="12:27" ht="19.5">
      <c r="L1880" s="67" ph="1"/>
      <c r="S1880" s="67" ph="1"/>
      <c r="AA1880" s="67" ph="1"/>
    </row>
    <row r="1881" spans="12:27" ht="19.5">
      <c r="L1881" s="67" ph="1"/>
      <c r="S1881" s="67" ph="1"/>
      <c r="AA1881" s="67" ph="1"/>
    </row>
    <row r="1882" spans="12:27" ht="19.5">
      <c r="L1882" s="67" ph="1"/>
      <c r="S1882" s="67" ph="1"/>
      <c r="AA1882" s="67" ph="1"/>
    </row>
    <row r="1883" spans="12:27" ht="19.5">
      <c r="L1883" s="67" ph="1"/>
      <c r="S1883" s="67" ph="1"/>
      <c r="AA1883" s="67" ph="1"/>
    </row>
    <row r="1884" spans="12:27" ht="19.5">
      <c r="L1884" s="67" ph="1"/>
      <c r="S1884" s="67" ph="1"/>
      <c r="AA1884" s="67" ph="1"/>
    </row>
    <row r="1885" spans="12:27" ht="19.5">
      <c r="L1885" s="67" ph="1"/>
      <c r="S1885" s="67" ph="1"/>
      <c r="AA1885" s="67" ph="1"/>
    </row>
    <row r="1886" spans="12:27" ht="19.5">
      <c r="L1886" s="67" ph="1"/>
      <c r="S1886" s="67" ph="1"/>
      <c r="AA1886" s="67" ph="1"/>
    </row>
    <row r="1887" spans="12:27" ht="19.5">
      <c r="L1887" s="67" ph="1"/>
      <c r="S1887" s="67" ph="1"/>
      <c r="AA1887" s="67" ph="1"/>
    </row>
    <row r="1888" spans="12:27" ht="19.5">
      <c r="L1888" s="67" ph="1"/>
      <c r="S1888" s="67" ph="1"/>
      <c r="AA1888" s="67" ph="1"/>
    </row>
    <row r="1889" spans="12:27" ht="19.5">
      <c r="L1889" s="67" ph="1"/>
      <c r="S1889" s="67" ph="1"/>
      <c r="AA1889" s="67" ph="1"/>
    </row>
    <row r="1890" spans="12:27" ht="19.5">
      <c r="L1890" s="67" ph="1"/>
      <c r="S1890" s="67" ph="1"/>
      <c r="AA1890" s="67" ph="1"/>
    </row>
    <row r="1891" spans="12:27" ht="19.5">
      <c r="L1891" s="67" ph="1"/>
      <c r="S1891" s="67" ph="1"/>
      <c r="AA1891" s="67" ph="1"/>
    </row>
    <row r="1892" spans="12:27" ht="19.5">
      <c r="L1892" s="67" ph="1"/>
      <c r="S1892" s="67" ph="1"/>
      <c r="AA1892" s="67" ph="1"/>
    </row>
    <row r="1893" spans="12:27" ht="19.5">
      <c r="L1893" s="67" ph="1"/>
      <c r="S1893" s="67" ph="1"/>
      <c r="AA1893" s="67" ph="1"/>
    </row>
    <row r="1894" spans="12:27" ht="19.5">
      <c r="L1894" s="67" ph="1"/>
      <c r="S1894" s="67" ph="1"/>
      <c r="AA1894" s="67" ph="1"/>
    </row>
    <row r="1895" spans="12:27" ht="19.5">
      <c r="L1895" s="67" ph="1"/>
      <c r="S1895" s="67" ph="1"/>
      <c r="AA1895" s="67" ph="1"/>
    </row>
    <row r="1896" spans="12:27" ht="19.5">
      <c r="L1896" s="67" ph="1"/>
      <c r="S1896" s="67" ph="1"/>
      <c r="AA1896" s="67" ph="1"/>
    </row>
    <row r="1897" spans="12:27" ht="19.5">
      <c r="L1897" s="67" ph="1"/>
      <c r="S1897" s="67" ph="1"/>
      <c r="AA1897" s="67" ph="1"/>
    </row>
    <row r="1898" spans="12:27" ht="19.5">
      <c r="L1898" s="67" ph="1"/>
      <c r="S1898" s="67" ph="1"/>
      <c r="AA1898" s="67" ph="1"/>
    </row>
    <row r="1899" spans="12:27" ht="19.5">
      <c r="L1899" s="67" ph="1"/>
      <c r="S1899" s="67" ph="1"/>
      <c r="AA1899" s="67" ph="1"/>
    </row>
    <row r="1900" spans="12:27" ht="19.5">
      <c r="L1900" s="67" ph="1"/>
      <c r="S1900" s="67" ph="1"/>
      <c r="AA1900" s="67" ph="1"/>
    </row>
    <row r="1901" spans="12:27" ht="19.5">
      <c r="L1901" s="67" ph="1"/>
      <c r="S1901" s="67" ph="1"/>
      <c r="AA1901" s="67" ph="1"/>
    </row>
    <row r="1902" spans="12:27" ht="19.5">
      <c r="L1902" s="67" ph="1"/>
      <c r="S1902" s="67" ph="1"/>
      <c r="AA1902" s="67" ph="1"/>
    </row>
    <row r="1903" spans="12:27" ht="19.5">
      <c r="L1903" s="67" ph="1"/>
      <c r="S1903" s="67" ph="1"/>
      <c r="AA1903" s="67" ph="1"/>
    </row>
    <row r="1904" spans="12:27" ht="19.5">
      <c r="L1904" s="67" ph="1"/>
      <c r="S1904" s="67" ph="1"/>
      <c r="AA1904" s="67" ph="1"/>
    </row>
    <row r="1905" spans="12:27" ht="19.5">
      <c r="L1905" s="67" ph="1"/>
      <c r="S1905" s="67" ph="1"/>
      <c r="AA1905" s="67" ph="1"/>
    </row>
    <row r="1906" spans="12:27" ht="19.5">
      <c r="L1906" s="67" ph="1"/>
      <c r="S1906" s="67" ph="1"/>
      <c r="AA1906" s="67" ph="1"/>
    </row>
    <row r="1907" spans="12:27" ht="19.5">
      <c r="L1907" s="67" ph="1"/>
      <c r="S1907" s="67" ph="1"/>
      <c r="AA1907" s="67" ph="1"/>
    </row>
    <row r="1908" spans="12:27" ht="19.5">
      <c r="L1908" s="67" ph="1"/>
      <c r="S1908" s="67" ph="1"/>
      <c r="AA1908" s="67" ph="1"/>
    </row>
    <row r="1909" spans="12:27" ht="19.5">
      <c r="L1909" s="67" ph="1"/>
      <c r="S1909" s="67" ph="1"/>
      <c r="AA1909" s="67" ph="1"/>
    </row>
    <row r="1910" spans="12:27" ht="19.5">
      <c r="L1910" s="67" ph="1"/>
      <c r="S1910" s="67" ph="1"/>
      <c r="AA1910" s="67" ph="1"/>
    </row>
    <row r="1911" spans="12:27" ht="19.5">
      <c r="L1911" s="67" ph="1"/>
      <c r="S1911" s="67" ph="1"/>
      <c r="AA1911" s="67" ph="1"/>
    </row>
    <row r="1912" spans="12:27" ht="19.5">
      <c r="L1912" s="67" ph="1"/>
      <c r="S1912" s="67" ph="1"/>
      <c r="AA1912" s="67" ph="1"/>
    </row>
    <row r="1913" spans="12:27" ht="19.5">
      <c r="L1913" s="67" ph="1"/>
      <c r="S1913" s="67" ph="1"/>
      <c r="AA1913" s="67" ph="1"/>
    </row>
    <row r="1914" spans="12:27" ht="19.5">
      <c r="L1914" s="67" ph="1"/>
      <c r="S1914" s="67" ph="1"/>
      <c r="AA1914" s="67" ph="1"/>
    </row>
    <row r="1915" spans="12:27" ht="19.5">
      <c r="L1915" s="67" ph="1"/>
      <c r="S1915" s="67" ph="1"/>
      <c r="AA1915" s="67" ph="1"/>
    </row>
    <row r="1916" spans="12:27" ht="19.5">
      <c r="L1916" s="67" ph="1"/>
      <c r="S1916" s="67" ph="1"/>
      <c r="AA1916" s="67" ph="1"/>
    </row>
    <row r="1917" spans="12:27" ht="19.5">
      <c r="L1917" s="67" ph="1"/>
      <c r="S1917" s="67" ph="1"/>
      <c r="AA1917" s="67" ph="1"/>
    </row>
    <row r="1918" spans="12:27" ht="19.5">
      <c r="L1918" s="67" ph="1"/>
      <c r="S1918" s="67" ph="1"/>
      <c r="AA1918" s="67" ph="1"/>
    </row>
    <row r="1919" spans="12:27" ht="19.5">
      <c r="L1919" s="67" ph="1"/>
      <c r="S1919" s="67" ph="1"/>
      <c r="AA1919" s="67" ph="1"/>
    </row>
    <row r="1920" spans="12:27" ht="19.5">
      <c r="L1920" s="67" ph="1"/>
      <c r="S1920" s="67" ph="1"/>
      <c r="AA1920" s="67" ph="1"/>
    </row>
    <row r="1921" spans="12:27" ht="19.5">
      <c r="L1921" s="67" ph="1"/>
      <c r="S1921" s="67" ph="1"/>
      <c r="AA1921" s="67" ph="1"/>
    </row>
    <row r="1922" spans="12:27" ht="19.5">
      <c r="L1922" s="67" ph="1"/>
      <c r="S1922" s="67" ph="1"/>
      <c r="AA1922" s="67" ph="1"/>
    </row>
    <row r="1923" spans="12:27" ht="19.5">
      <c r="L1923" s="67" ph="1"/>
      <c r="S1923" s="67" ph="1"/>
      <c r="AA1923" s="67" ph="1"/>
    </row>
    <row r="1924" spans="12:27" ht="19.5">
      <c r="L1924" s="67" ph="1"/>
      <c r="S1924" s="67" ph="1"/>
      <c r="AA1924" s="67" ph="1"/>
    </row>
    <row r="1925" spans="12:27" ht="19.5">
      <c r="L1925" s="67" ph="1"/>
      <c r="S1925" s="67" ph="1"/>
      <c r="AA1925" s="67" ph="1"/>
    </row>
    <row r="1926" spans="12:27" ht="19.5">
      <c r="L1926" s="67" ph="1"/>
      <c r="S1926" s="67" ph="1"/>
      <c r="AA1926" s="67" ph="1"/>
    </row>
    <row r="1927" spans="12:27" ht="19.5">
      <c r="L1927" s="67" ph="1"/>
      <c r="S1927" s="67" ph="1"/>
      <c r="AA1927" s="67" ph="1"/>
    </row>
    <row r="1928" spans="12:27" ht="19.5">
      <c r="L1928" s="67" ph="1"/>
      <c r="S1928" s="67" ph="1"/>
      <c r="AA1928" s="67" ph="1"/>
    </row>
    <row r="1929" spans="12:27" ht="19.5">
      <c r="L1929" s="67" ph="1"/>
      <c r="S1929" s="67" ph="1"/>
      <c r="AA1929" s="67" ph="1"/>
    </row>
    <row r="1930" spans="12:27" ht="19.5">
      <c r="L1930" s="67" ph="1"/>
      <c r="S1930" s="67" ph="1"/>
      <c r="AA1930" s="67" ph="1"/>
    </row>
    <row r="1931" spans="12:27" ht="19.5">
      <c r="L1931" s="67" ph="1"/>
      <c r="S1931" s="67" ph="1"/>
      <c r="AA1931" s="67" ph="1"/>
    </row>
    <row r="1932" spans="12:27" ht="19.5">
      <c r="L1932" s="67" ph="1"/>
      <c r="S1932" s="67" ph="1"/>
      <c r="AA1932" s="67" ph="1"/>
    </row>
    <row r="1933" spans="12:27" ht="19.5">
      <c r="L1933" s="67" ph="1"/>
      <c r="S1933" s="67" ph="1"/>
      <c r="AA1933" s="67" ph="1"/>
    </row>
    <row r="1934" spans="12:27" ht="19.5">
      <c r="L1934" s="67" ph="1"/>
      <c r="S1934" s="67" ph="1"/>
      <c r="AA1934" s="67" ph="1"/>
    </row>
    <row r="1935" spans="12:27" ht="19.5">
      <c r="L1935" s="67" ph="1"/>
      <c r="S1935" s="67" ph="1"/>
      <c r="AA1935" s="67" ph="1"/>
    </row>
    <row r="1936" spans="12:27" ht="19.5">
      <c r="L1936" s="67" ph="1"/>
      <c r="S1936" s="67" ph="1"/>
      <c r="AA1936" s="67" ph="1"/>
    </row>
    <row r="1937" spans="12:27" ht="19.5">
      <c r="L1937" s="67" ph="1"/>
      <c r="S1937" s="67" ph="1"/>
      <c r="AA1937" s="67" ph="1"/>
    </row>
    <row r="1938" spans="12:27" ht="19.5">
      <c r="L1938" s="67" ph="1"/>
      <c r="S1938" s="67" ph="1"/>
      <c r="AA1938" s="67" ph="1"/>
    </row>
    <row r="1939" spans="12:27" ht="19.5">
      <c r="L1939" s="67" ph="1"/>
      <c r="S1939" s="67" ph="1"/>
      <c r="AA1939" s="67" ph="1"/>
    </row>
    <row r="1940" spans="12:27" ht="19.5">
      <c r="L1940" s="67" ph="1"/>
      <c r="S1940" s="67" ph="1"/>
      <c r="AA1940" s="67" ph="1"/>
    </row>
    <row r="1941" spans="12:27" ht="19.5">
      <c r="L1941" s="67" ph="1"/>
      <c r="S1941" s="67" ph="1"/>
      <c r="AA1941" s="67" ph="1"/>
    </row>
    <row r="1942" spans="12:27" ht="19.5">
      <c r="L1942" s="67" ph="1"/>
      <c r="S1942" s="67" ph="1"/>
      <c r="AA1942" s="67" ph="1"/>
    </row>
    <row r="1943" spans="12:27" ht="19.5">
      <c r="L1943" s="67" ph="1"/>
      <c r="S1943" s="67" ph="1"/>
      <c r="AA1943" s="67" ph="1"/>
    </row>
    <row r="1944" spans="12:27" ht="19.5">
      <c r="L1944" s="67" ph="1"/>
      <c r="S1944" s="67" ph="1"/>
      <c r="AA1944" s="67" ph="1"/>
    </row>
    <row r="1945" spans="12:27" ht="19.5">
      <c r="L1945" s="67" ph="1"/>
      <c r="S1945" s="67" ph="1"/>
      <c r="AA1945" s="67" ph="1"/>
    </row>
    <row r="1946" spans="12:27" ht="19.5">
      <c r="L1946" s="67" ph="1"/>
      <c r="S1946" s="67" ph="1"/>
      <c r="AA1946" s="67" ph="1"/>
    </row>
    <row r="1947" spans="12:27" ht="19.5">
      <c r="L1947" s="67" ph="1"/>
      <c r="S1947" s="67" ph="1"/>
      <c r="AA1947" s="67" ph="1"/>
    </row>
    <row r="1948" spans="12:27" ht="19.5">
      <c r="L1948" s="67" ph="1"/>
      <c r="S1948" s="67" ph="1"/>
      <c r="AA1948" s="67" ph="1"/>
    </row>
    <row r="1949" spans="12:27" ht="19.5">
      <c r="L1949" s="67" ph="1"/>
      <c r="S1949" s="67" ph="1"/>
      <c r="AA1949" s="67" ph="1"/>
    </row>
    <row r="1950" spans="12:27" ht="19.5">
      <c r="L1950" s="67" ph="1"/>
      <c r="S1950" s="67" ph="1"/>
      <c r="AA1950" s="67" ph="1"/>
    </row>
    <row r="1951" spans="12:27" ht="19.5">
      <c r="L1951" s="67" ph="1"/>
      <c r="S1951" s="67" ph="1"/>
      <c r="AA1951" s="67" ph="1"/>
    </row>
    <row r="1952" spans="12:27" ht="19.5">
      <c r="L1952" s="67" ph="1"/>
      <c r="S1952" s="67" ph="1"/>
      <c r="AA1952" s="67" ph="1"/>
    </row>
    <row r="1953" spans="12:27" ht="19.5">
      <c r="L1953" s="67" ph="1"/>
      <c r="S1953" s="67" ph="1"/>
      <c r="AA1953" s="67" ph="1"/>
    </row>
    <row r="1954" spans="12:27" ht="19.5">
      <c r="L1954" s="67" ph="1"/>
      <c r="S1954" s="67" ph="1"/>
      <c r="AA1954" s="67" ph="1"/>
    </row>
    <row r="1955" spans="12:27" ht="19.5">
      <c r="L1955" s="67" ph="1"/>
      <c r="S1955" s="67" ph="1"/>
      <c r="AA1955" s="67" ph="1"/>
    </row>
    <row r="1956" spans="12:27" ht="19.5">
      <c r="L1956" s="67" ph="1"/>
      <c r="S1956" s="67" ph="1"/>
      <c r="AA1956" s="67" ph="1"/>
    </row>
    <row r="1957" spans="12:27" ht="19.5">
      <c r="L1957" s="67" ph="1"/>
      <c r="S1957" s="67" ph="1"/>
      <c r="AA1957" s="67" ph="1"/>
    </row>
    <row r="1958" spans="12:27" ht="19.5">
      <c r="L1958" s="67" ph="1"/>
      <c r="S1958" s="67" ph="1"/>
      <c r="AA1958" s="67" ph="1"/>
    </row>
    <row r="1959" spans="12:27" ht="19.5">
      <c r="L1959" s="67" ph="1"/>
      <c r="S1959" s="67" ph="1"/>
      <c r="AA1959" s="67" ph="1"/>
    </row>
    <row r="1960" spans="12:27" ht="19.5">
      <c r="L1960" s="67" ph="1"/>
      <c r="S1960" s="67" ph="1"/>
      <c r="AA1960" s="67" ph="1"/>
    </row>
    <row r="1961" spans="12:27" ht="19.5">
      <c r="L1961" s="67" ph="1"/>
      <c r="S1961" s="67" ph="1"/>
      <c r="AA1961" s="67" ph="1"/>
    </row>
    <row r="1962" spans="12:27" ht="19.5">
      <c r="L1962" s="67" ph="1"/>
      <c r="S1962" s="67" ph="1"/>
      <c r="AA1962" s="67" ph="1"/>
    </row>
    <row r="1963" spans="12:27" ht="19.5">
      <c r="L1963" s="67" ph="1"/>
      <c r="S1963" s="67" ph="1"/>
      <c r="AA1963" s="67" ph="1"/>
    </row>
    <row r="1964" spans="12:27" ht="19.5">
      <c r="L1964" s="67" ph="1"/>
      <c r="S1964" s="67" ph="1"/>
      <c r="AA1964" s="67" ph="1"/>
    </row>
    <row r="1965" spans="12:27" ht="19.5">
      <c r="L1965" s="67" ph="1"/>
      <c r="S1965" s="67" ph="1"/>
      <c r="AA1965" s="67" ph="1"/>
    </row>
    <row r="1966" spans="12:27" ht="19.5">
      <c r="L1966" s="67" ph="1"/>
      <c r="S1966" s="67" ph="1"/>
      <c r="AA1966" s="67" ph="1"/>
    </row>
    <row r="1967" spans="12:27" ht="19.5">
      <c r="L1967" s="67" ph="1"/>
      <c r="S1967" s="67" ph="1"/>
      <c r="AA1967" s="67" ph="1"/>
    </row>
    <row r="1968" spans="12:27" ht="19.5">
      <c r="L1968" s="67" ph="1"/>
      <c r="S1968" s="67" ph="1"/>
      <c r="AA1968" s="67" ph="1"/>
    </row>
    <row r="1969" spans="12:27" ht="19.5">
      <c r="L1969" s="67" ph="1"/>
      <c r="S1969" s="67" ph="1"/>
      <c r="AA1969" s="67" ph="1"/>
    </row>
    <row r="1970" spans="12:27" ht="19.5">
      <c r="L1970" s="67" ph="1"/>
      <c r="S1970" s="67" ph="1"/>
      <c r="AA1970" s="67" ph="1"/>
    </row>
    <row r="1971" spans="12:27" ht="19.5">
      <c r="L1971" s="67" ph="1"/>
      <c r="S1971" s="67" ph="1"/>
      <c r="AA1971" s="67" ph="1"/>
    </row>
    <row r="1972" spans="12:27" ht="19.5">
      <c r="L1972" s="67" ph="1"/>
      <c r="S1972" s="67" ph="1"/>
      <c r="AA1972" s="67" ph="1"/>
    </row>
    <row r="1973" spans="12:27" ht="19.5">
      <c r="L1973" s="67" ph="1"/>
      <c r="S1973" s="67" ph="1"/>
      <c r="AA1973" s="67" ph="1"/>
    </row>
    <row r="1974" spans="12:27" ht="19.5">
      <c r="L1974" s="67" ph="1"/>
      <c r="S1974" s="67" ph="1"/>
      <c r="AA1974" s="67" ph="1"/>
    </row>
    <row r="1975" spans="12:27" ht="19.5">
      <c r="L1975" s="67" ph="1"/>
      <c r="S1975" s="67" ph="1"/>
      <c r="AA1975" s="67" ph="1"/>
    </row>
    <row r="1976" spans="12:27" ht="19.5">
      <c r="L1976" s="67" ph="1"/>
      <c r="S1976" s="67" ph="1"/>
      <c r="AA1976" s="67" ph="1"/>
    </row>
    <row r="1977" spans="12:27" ht="19.5">
      <c r="L1977" s="67" ph="1"/>
      <c r="S1977" s="67" ph="1"/>
      <c r="AA1977" s="67" ph="1"/>
    </row>
    <row r="1978" spans="12:27" ht="19.5">
      <c r="L1978" s="67" ph="1"/>
      <c r="S1978" s="67" ph="1"/>
      <c r="AA1978" s="67" ph="1"/>
    </row>
    <row r="1979" spans="12:27" ht="19.5">
      <c r="L1979" s="67" ph="1"/>
      <c r="S1979" s="67" ph="1"/>
      <c r="AA1979" s="67" ph="1"/>
    </row>
    <row r="1980" spans="12:27" ht="19.5">
      <c r="L1980" s="67" ph="1"/>
      <c r="S1980" s="67" ph="1"/>
      <c r="AA1980" s="67" ph="1"/>
    </row>
    <row r="1981" spans="12:27" ht="19.5">
      <c r="L1981" s="67" ph="1"/>
      <c r="S1981" s="67" ph="1"/>
      <c r="AA1981" s="67" ph="1"/>
    </row>
    <row r="1982" spans="12:27" ht="19.5">
      <c r="L1982" s="67" ph="1"/>
      <c r="S1982" s="67" ph="1"/>
      <c r="AA1982" s="67" ph="1"/>
    </row>
    <row r="1983" spans="12:27" ht="19.5">
      <c r="L1983" s="67" ph="1"/>
      <c r="S1983" s="67" ph="1"/>
      <c r="AA1983" s="67" ph="1"/>
    </row>
    <row r="1984" spans="12:27" ht="19.5">
      <c r="L1984" s="67" ph="1"/>
      <c r="S1984" s="67" ph="1"/>
      <c r="AA1984" s="67" ph="1"/>
    </row>
    <row r="1985" spans="12:27" ht="19.5">
      <c r="L1985" s="67" ph="1"/>
      <c r="S1985" s="67" ph="1"/>
      <c r="AA1985" s="67" ph="1"/>
    </row>
    <row r="1986" spans="12:27" ht="19.5">
      <c r="L1986" s="67" ph="1"/>
      <c r="S1986" s="67" ph="1"/>
      <c r="AA1986" s="67" ph="1"/>
    </row>
    <row r="1987" spans="12:27" ht="19.5">
      <c r="L1987" s="67" ph="1"/>
      <c r="S1987" s="67" ph="1"/>
      <c r="AA1987" s="67" ph="1"/>
    </row>
    <row r="1988" spans="12:27" ht="19.5">
      <c r="L1988" s="67" ph="1"/>
      <c r="S1988" s="67" ph="1"/>
      <c r="AA1988" s="67" ph="1"/>
    </row>
    <row r="1989" spans="12:27" ht="19.5">
      <c r="L1989" s="67" ph="1"/>
      <c r="S1989" s="67" ph="1"/>
      <c r="AA1989" s="67" ph="1"/>
    </row>
    <row r="1990" spans="12:27" ht="19.5">
      <c r="L1990" s="67" ph="1"/>
      <c r="S1990" s="67" ph="1"/>
      <c r="AA1990" s="67" ph="1"/>
    </row>
    <row r="1991" spans="12:27" ht="19.5">
      <c r="L1991" s="67" ph="1"/>
      <c r="S1991" s="67" ph="1"/>
      <c r="AA1991" s="67" ph="1"/>
    </row>
    <row r="1992" spans="12:27" ht="19.5">
      <c r="L1992" s="67" ph="1"/>
      <c r="S1992" s="67" ph="1"/>
      <c r="AA1992" s="67" ph="1"/>
    </row>
    <row r="1993" spans="12:27" ht="19.5">
      <c r="L1993" s="67" ph="1"/>
      <c r="S1993" s="67" ph="1"/>
      <c r="AA1993" s="67" ph="1"/>
    </row>
    <row r="1994" spans="12:27" ht="19.5">
      <c r="L1994" s="67" ph="1"/>
      <c r="S1994" s="67" ph="1"/>
      <c r="AA1994" s="67" ph="1"/>
    </row>
    <row r="1995" spans="12:27" ht="19.5">
      <c r="L1995" s="67" ph="1"/>
      <c r="S1995" s="67" ph="1"/>
      <c r="AA1995" s="67" ph="1"/>
    </row>
    <row r="1996" spans="12:27" ht="19.5">
      <c r="L1996" s="67" ph="1"/>
      <c r="S1996" s="67" ph="1"/>
      <c r="AA1996" s="67" ph="1"/>
    </row>
    <row r="1997" spans="12:27" ht="19.5">
      <c r="L1997" s="67" ph="1"/>
      <c r="S1997" s="67" ph="1"/>
      <c r="AA1997" s="67" ph="1"/>
    </row>
    <row r="1998" spans="12:27" ht="19.5">
      <c r="L1998" s="67" ph="1"/>
      <c r="S1998" s="67" ph="1"/>
      <c r="AA1998" s="67" ph="1"/>
    </row>
    <row r="1999" spans="12:27" ht="19.5">
      <c r="L1999" s="67" ph="1"/>
      <c r="S1999" s="67" ph="1"/>
      <c r="AA1999" s="67" ph="1"/>
    </row>
    <row r="2000" spans="12:27" ht="19.5">
      <c r="L2000" s="67" ph="1"/>
      <c r="S2000" s="67" ph="1"/>
      <c r="AA2000" s="67" ph="1"/>
    </row>
    <row r="2001" spans="12:27" ht="19.5">
      <c r="L2001" s="67" ph="1"/>
      <c r="S2001" s="67" ph="1"/>
      <c r="AA2001" s="67" ph="1"/>
    </row>
    <row r="2002" spans="12:27" ht="19.5">
      <c r="L2002" s="67" ph="1"/>
      <c r="S2002" s="67" ph="1"/>
      <c r="AA2002" s="67" ph="1"/>
    </row>
    <row r="2003" spans="12:27" ht="19.5">
      <c r="L2003" s="67" ph="1"/>
      <c r="S2003" s="67" ph="1"/>
      <c r="AA2003" s="67" ph="1"/>
    </row>
    <row r="2004" spans="12:27" ht="19.5">
      <c r="L2004" s="67" ph="1"/>
      <c r="S2004" s="67" ph="1"/>
      <c r="AA2004" s="67" ph="1"/>
    </row>
    <row r="2005" spans="12:27" ht="19.5">
      <c r="L2005" s="67" ph="1"/>
      <c r="S2005" s="67" ph="1"/>
      <c r="AA2005" s="67" ph="1"/>
    </row>
    <row r="2006" spans="12:27" ht="19.5">
      <c r="L2006" s="67" ph="1"/>
      <c r="S2006" s="67" ph="1"/>
      <c r="AA2006" s="67" ph="1"/>
    </row>
    <row r="2007" spans="12:27" ht="19.5">
      <c r="L2007" s="67" ph="1"/>
      <c r="S2007" s="67" ph="1"/>
      <c r="AA2007" s="67" ph="1"/>
    </row>
    <row r="2008" spans="12:27" ht="19.5">
      <c r="L2008" s="67" ph="1"/>
      <c r="S2008" s="67" ph="1"/>
      <c r="AA2008" s="67" ph="1"/>
    </row>
    <row r="2009" spans="12:27" ht="19.5">
      <c r="L2009" s="67" ph="1"/>
      <c r="S2009" s="67" ph="1"/>
      <c r="AA2009" s="67" ph="1"/>
    </row>
    <row r="2010" spans="12:27" ht="19.5">
      <c r="L2010" s="67" ph="1"/>
      <c r="S2010" s="67" ph="1"/>
      <c r="AA2010" s="67" ph="1"/>
    </row>
    <row r="2011" spans="12:27" ht="19.5">
      <c r="L2011" s="67" ph="1"/>
      <c r="S2011" s="67" ph="1"/>
      <c r="AA2011" s="67" ph="1"/>
    </row>
    <row r="2012" spans="12:27" ht="19.5">
      <c r="L2012" s="67" ph="1"/>
      <c r="S2012" s="67" ph="1"/>
      <c r="AA2012" s="67" ph="1"/>
    </row>
    <row r="2013" spans="12:27" ht="19.5">
      <c r="L2013" s="67" ph="1"/>
      <c r="S2013" s="67" ph="1"/>
      <c r="AA2013" s="67" ph="1"/>
    </row>
    <row r="2014" spans="12:27" ht="19.5">
      <c r="L2014" s="67" ph="1"/>
      <c r="S2014" s="67" ph="1"/>
      <c r="AA2014" s="67" ph="1"/>
    </row>
    <row r="2015" spans="12:27" ht="19.5">
      <c r="L2015" s="67" ph="1"/>
      <c r="S2015" s="67" ph="1"/>
      <c r="AA2015" s="67" ph="1"/>
    </row>
    <row r="2016" spans="12:27" ht="19.5">
      <c r="L2016" s="67" ph="1"/>
      <c r="S2016" s="67" ph="1"/>
      <c r="AA2016" s="67" ph="1"/>
    </row>
    <row r="2017" spans="12:27" ht="19.5">
      <c r="L2017" s="67" ph="1"/>
      <c r="S2017" s="67" ph="1"/>
      <c r="AA2017" s="67" ph="1"/>
    </row>
    <row r="2018" spans="12:27" ht="19.5">
      <c r="L2018" s="67" ph="1"/>
      <c r="S2018" s="67" ph="1"/>
      <c r="AA2018" s="67" ph="1"/>
    </row>
    <row r="2019" spans="12:27" ht="19.5">
      <c r="L2019" s="67" ph="1"/>
      <c r="S2019" s="67" ph="1"/>
      <c r="AA2019" s="67" ph="1"/>
    </row>
    <row r="2020" spans="12:27" ht="19.5">
      <c r="L2020" s="67" ph="1"/>
      <c r="S2020" s="67" ph="1"/>
      <c r="AA2020" s="67" ph="1"/>
    </row>
    <row r="2021" spans="12:27" ht="19.5">
      <c r="L2021" s="67" ph="1"/>
      <c r="S2021" s="67" ph="1"/>
      <c r="AA2021" s="67" ph="1"/>
    </row>
    <row r="2022" spans="12:27" ht="19.5">
      <c r="L2022" s="67" ph="1"/>
      <c r="S2022" s="67" ph="1"/>
      <c r="AA2022" s="67" ph="1"/>
    </row>
    <row r="2023" spans="12:27" ht="19.5">
      <c r="L2023" s="67" ph="1"/>
      <c r="S2023" s="67" ph="1"/>
      <c r="AA2023" s="67" ph="1"/>
    </row>
    <row r="2024" spans="12:27" ht="19.5">
      <c r="L2024" s="67" ph="1"/>
      <c r="S2024" s="67" ph="1"/>
      <c r="AA2024" s="67" ph="1"/>
    </row>
    <row r="2025" spans="12:27" ht="19.5">
      <c r="L2025" s="67" ph="1"/>
      <c r="S2025" s="67" ph="1"/>
      <c r="AA2025" s="67" ph="1"/>
    </row>
    <row r="2026" spans="12:27" ht="19.5">
      <c r="L2026" s="67" ph="1"/>
      <c r="S2026" s="67" ph="1"/>
      <c r="AA2026" s="67" ph="1"/>
    </row>
    <row r="2027" spans="12:27" ht="19.5">
      <c r="L2027" s="67" ph="1"/>
      <c r="S2027" s="67" ph="1"/>
      <c r="AA2027" s="67" ph="1"/>
    </row>
    <row r="2028" spans="12:27" ht="19.5">
      <c r="L2028" s="67" ph="1"/>
      <c r="S2028" s="67" ph="1"/>
      <c r="AA2028" s="67" ph="1"/>
    </row>
    <row r="2029" spans="12:27" ht="19.5">
      <c r="L2029" s="67" ph="1"/>
      <c r="S2029" s="67" ph="1"/>
      <c r="AA2029" s="67" ph="1"/>
    </row>
    <row r="2030" spans="12:27" ht="19.5">
      <c r="L2030" s="67" ph="1"/>
      <c r="S2030" s="67" ph="1"/>
      <c r="AA2030" s="67" ph="1"/>
    </row>
    <row r="2031" spans="12:27" ht="19.5">
      <c r="L2031" s="67" ph="1"/>
      <c r="S2031" s="67" ph="1"/>
      <c r="AA2031" s="67" ph="1"/>
    </row>
    <row r="2032" spans="12:27" ht="19.5">
      <c r="L2032" s="67" ph="1"/>
      <c r="S2032" s="67" ph="1"/>
      <c r="AA2032" s="67" ph="1"/>
    </row>
    <row r="2033" spans="12:27" ht="19.5">
      <c r="L2033" s="67" ph="1"/>
      <c r="S2033" s="67" ph="1"/>
      <c r="AA2033" s="67" ph="1"/>
    </row>
    <row r="2034" spans="12:27" ht="19.5">
      <c r="L2034" s="67" ph="1"/>
      <c r="S2034" s="67" ph="1"/>
      <c r="AA2034" s="67" ph="1"/>
    </row>
    <row r="2035" spans="12:27" ht="19.5">
      <c r="L2035" s="67" ph="1"/>
      <c r="S2035" s="67" ph="1"/>
      <c r="AA2035" s="67" ph="1"/>
    </row>
    <row r="2036" spans="12:27" ht="19.5">
      <c r="L2036" s="67" ph="1"/>
      <c r="S2036" s="67" ph="1"/>
      <c r="AA2036" s="67" ph="1"/>
    </row>
    <row r="2037" spans="12:27" ht="19.5">
      <c r="L2037" s="67" ph="1"/>
      <c r="S2037" s="67" ph="1"/>
      <c r="AA2037" s="67" ph="1"/>
    </row>
    <row r="2038" spans="12:27" ht="19.5">
      <c r="L2038" s="67" ph="1"/>
      <c r="S2038" s="67" ph="1"/>
      <c r="AA2038" s="67" ph="1"/>
    </row>
    <row r="2039" spans="12:27" ht="19.5">
      <c r="L2039" s="67" ph="1"/>
      <c r="S2039" s="67" ph="1"/>
      <c r="AA2039" s="67" ph="1"/>
    </row>
    <row r="2040" spans="12:27" ht="19.5">
      <c r="L2040" s="67" ph="1"/>
      <c r="S2040" s="67" ph="1"/>
      <c r="AA2040" s="67" ph="1"/>
    </row>
    <row r="2041" spans="12:27" ht="19.5">
      <c r="L2041" s="67" ph="1"/>
      <c r="S2041" s="67" ph="1"/>
      <c r="AA2041" s="67" ph="1"/>
    </row>
    <row r="2042" spans="12:27" ht="19.5">
      <c r="L2042" s="67" ph="1"/>
      <c r="S2042" s="67" ph="1"/>
      <c r="AA2042" s="67" ph="1"/>
    </row>
    <row r="2043" spans="12:27" ht="19.5">
      <c r="L2043" s="67" ph="1"/>
      <c r="S2043" s="67" ph="1"/>
      <c r="AA2043" s="67" ph="1"/>
    </row>
    <row r="2044" spans="12:27" ht="19.5">
      <c r="L2044" s="67" ph="1"/>
      <c r="S2044" s="67" ph="1"/>
      <c r="AA2044" s="67" ph="1"/>
    </row>
    <row r="2045" spans="12:27" ht="19.5">
      <c r="L2045" s="67" ph="1"/>
      <c r="S2045" s="67" ph="1"/>
      <c r="AA2045" s="67" ph="1"/>
    </row>
    <row r="2046" spans="12:27" ht="19.5">
      <c r="L2046" s="67" ph="1"/>
      <c r="S2046" s="67" ph="1"/>
      <c r="AA2046" s="67" ph="1"/>
    </row>
    <row r="2047" spans="12:27" ht="19.5">
      <c r="L2047" s="67" ph="1"/>
      <c r="S2047" s="67" ph="1"/>
      <c r="AA2047" s="67" ph="1"/>
    </row>
    <row r="2048" spans="12:27" ht="19.5">
      <c r="L2048" s="67" ph="1"/>
      <c r="S2048" s="67" ph="1"/>
      <c r="AA2048" s="67" ph="1"/>
    </row>
    <row r="2049" spans="12:27" ht="19.5">
      <c r="L2049" s="67" ph="1"/>
      <c r="S2049" s="67" ph="1"/>
      <c r="AA2049" s="67" ph="1"/>
    </row>
    <row r="2050" spans="12:27" ht="19.5">
      <c r="L2050" s="67" ph="1"/>
      <c r="S2050" s="67" ph="1"/>
      <c r="AA2050" s="67" ph="1"/>
    </row>
    <row r="2051" spans="12:27" ht="19.5">
      <c r="L2051" s="67" ph="1"/>
      <c r="S2051" s="67" ph="1"/>
      <c r="AA2051" s="67" ph="1"/>
    </row>
    <row r="2052" spans="12:27" ht="19.5">
      <c r="L2052" s="67" ph="1"/>
      <c r="S2052" s="67" ph="1"/>
      <c r="AA2052" s="67" ph="1"/>
    </row>
    <row r="2053" spans="12:27" ht="19.5">
      <c r="L2053" s="67" ph="1"/>
      <c r="S2053" s="67" ph="1"/>
      <c r="AA2053" s="67" ph="1"/>
    </row>
    <row r="2054" spans="12:27" ht="19.5">
      <c r="L2054" s="67" ph="1"/>
      <c r="S2054" s="67" ph="1"/>
      <c r="AA2054" s="67" ph="1"/>
    </row>
    <row r="2055" spans="12:27" ht="19.5">
      <c r="L2055" s="67" ph="1"/>
      <c r="S2055" s="67" ph="1"/>
      <c r="AA2055" s="67" ph="1"/>
    </row>
    <row r="2056" spans="12:27" ht="19.5">
      <c r="L2056" s="67" ph="1"/>
      <c r="S2056" s="67" ph="1"/>
      <c r="AA2056" s="67" ph="1"/>
    </row>
    <row r="2057" spans="12:27" ht="19.5">
      <c r="L2057" s="67" ph="1"/>
      <c r="S2057" s="67" ph="1"/>
      <c r="AA2057" s="67" ph="1"/>
    </row>
    <row r="2058" spans="12:27" ht="19.5">
      <c r="L2058" s="67" ph="1"/>
      <c r="S2058" s="67" ph="1"/>
      <c r="AA2058" s="67" ph="1"/>
    </row>
    <row r="2059" spans="12:27" ht="19.5">
      <c r="L2059" s="67" ph="1"/>
      <c r="S2059" s="67" ph="1"/>
      <c r="AA2059" s="67" ph="1"/>
    </row>
    <row r="2060" spans="12:27" ht="19.5">
      <c r="L2060" s="67" ph="1"/>
      <c r="S2060" s="67" ph="1"/>
      <c r="AA2060" s="67" ph="1"/>
    </row>
    <row r="2061" spans="12:27" ht="19.5">
      <c r="L2061" s="67" ph="1"/>
      <c r="S2061" s="67" ph="1"/>
      <c r="AA2061" s="67" ph="1"/>
    </row>
    <row r="2062" spans="12:27" ht="19.5">
      <c r="L2062" s="67" ph="1"/>
      <c r="S2062" s="67" ph="1"/>
      <c r="AA2062" s="67" ph="1"/>
    </row>
    <row r="2063" spans="12:27" ht="19.5">
      <c r="L2063" s="67" ph="1"/>
      <c r="S2063" s="67" ph="1"/>
      <c r="AA2063" s="67" ph="1"/>
    </row>
    <row r="2064" spans="12:27" ht="19.5">
      <c r="L2064" s="67" ph="1"/>
      <c r="S2064" s="67" ph="1"/>
      <c r="AA2064" s="67" ph="1"/>
    </row>
    <row r="2065" spans="12:27" ht="19.5">
      <c r="L2065" s="67" ph="1"/>
      <c r="S2065" s="67" ph="1"/>
      <c r="AA2065" s="67" ph="1"/>
    </row>
    <row r="2066" spans="12:27" ht="19.5">
      <c r="L2066" s="67" ph="1"/>
      <c r="S2066" s="67" ph="1"/>
      <c r="AA2066" s="67" ph="1"/>
    </row>
    <row r="2067" spans="12:27" ht="19.5">
      <c r="L2067" s="67" ph="1"/>
      <c r="S2067" s="67" ph="1"/>
      <c r="AA2067" s="67" ph="1"/>
    </row>
    <row r="2068" spans="12:27" ht="19.5">
      <c r="L2068" s="67" ph="1"/>
      <c r="S2068" s="67" ph="1"/>
      <c r="AA2068" s="67" ph="1"/>
    </row>
    <row r="2069" spans="12:27" ht="19.5">
      <c r="L2069" s="67" ph="1"/>
      <c r="S2069" s="67" ph="1"/>
      <c r="AA2069" s="67" ph="1"/>
    </row>
    <row r="2070" spans="12:27" ht="19.5">
      <c r="L2070" s="67" ph="1"/>
      <c r="S2070" s="67" ph="1"/>
      <c r="AA2070" s="67" ph="1"/>
    </row>
    <row r="2071" spans="12:27" ht="19.5">
      <c r="L2071" s="67" ph="1"/>
      <c r="S2071" s="67" ph="1"/>
      <c r="AA2071" s="67" ph="1"/>
    </row>
    <row r="2072" spans="12:27" ht="19.5">
      <c r="L2072" s="67" ph="1"/>
      <c r="S2072" s="67" ph="1"/>
      <c r="AA2072" s="67" ph="1"/>
    </row>
    <row r="2073" spans="12:27" ht="19.5">
      <c r="L2073" s="67" ph="1"/>
      <c r="S2073" s="67" ph="1"/>
      <c r="AA2073" s="67" ph="1"/>
    </row>
    <row r="2074" spans="12:27" ht="19.5">
      <c r="L2074" s="67" ph="1"/>
      <c r="S2074" s="67" ph="1"/>
      <c r="AA2074" s="67" ph="1"/>
    </row>
    <row r="2075" spans="12:27" ht="19.5">
      <c r="L2075" s="67" ph="1"/>
      <c r="S2075" s="67" ph="1"/>
      <c r="AA2075" s="67" ph="1"/>
    </row>
    <row r="2076" spans="12:27" ht="19.5">
      <c r="L2076" s="67" ph="1"/>
      <c r="S2076" s="67" ph="1"/>
      <c r="AA2076" s="67" ph="1"/>
    </row>
    <row r="2077" spans="12:27" ht="19.5">
      <c r="L2077" s="67" ph="1"/>
      <c r="S2077" s="67" ph="1"/>
      <c r="AA2077" s="67" ph="1"/>
    </row>
    <row r="2078" spans="12:27" ht="19.5">
      <c r="L2078" s="67" ph="1"/>
      <c r="S2078" s="67" ph="1"/>
      <c r="AA2078" s="67" ph="1"/>
    </row>
    <row r="2079" spans="12:27" ht="19.5">
      <c r="L2079" s="67" ph="1"/>
      <c r="S2079" s="67" ph="1"/>
      <c r="AA2079" s="67" ph="1"/>
    </row>
    <row r="2080" spans="12:27" ht="19.5">
      <c r="L2080" s="67" ph="1"/>
      <c r="S2080" s="67" ph="1"/>
      <c r="AA2080" s="67" ph="1"/>
    </row>
    <row r="2081" spans="12:27" ht="19.5">
      <c r="L2081" s="67" ph="1"/>
      <c r="S2081" s="67" ph="1"/>
      <c r="AA2081" s="67" ph="1"/>
    </row>
    <row r="2082" spans="12:27" ht="19.5">
      <c r="L2082" s="67" ph="1"/>
      <c r="S2082" s="67" ph="1"/>
      <c r="AA2082" s="67" ph="1"/>
    </row>
    <row r="2083" spans="12:27" ht="19.5">
      <c r="L2083" s="67" ph="1"/>
      <c r="S2083" s="67" ph="1"/>
      <c r="AA2083" s="67" ph="1"/>
    </row>
    <row r="2084" spans="12:27" ht="19.5">
      <c r="L2084" s="67" ph="1"/>
      <c r="S2084" s="67" ph="1"/>
      <c r="AA2084" s="67" ph="1"/>
    </row>
    <row r="2085" spans="12:27" ht="19.5">
      <c r="L2085" s="67" ph="1"/>
      <c r="S2085" s="67" ph="1"/>
      <c r="AA2085" s="67" ph="1"/>
    </row>
    <row r="2086" spans="12:27" ht="19.5">
      <c r="L2086" s="67" ph="1"/>
      <c r="S2086" s="67" ph="1"/>
      <c r="AA2086" s="67" ph="1"/>
    </row>
    <row r="2087" spans="12:27" ht="19.5">
      <c r="L2087" s="67" ph="1"/>
      <c r="S2087" s="67" ph="1"/>
      <c r="AA2087" s="67" ph="1"/>
    </row>
    <row r="2088" spans="12:27" ht="19.5">
      <c r="L2088" s="67" ph="1"/>
      <c r="S2088" s="67" ph="1"/>
      <c r="AA2088" s="67" ph="1"/>
    </row>
    <row r="2089" spans="12:27" ht="19.5">
      <c r="L2089" s="67" ph="1"/>
      <c r="S2089" s="67" ph="1"/>
      <c r="AA2089" s="67" ph="1"/>
    </row>
    <row r="2090" spans="12:27" ht="19.5">
      <c r="L2090" s="67" ph="1"/>
      <c r="S2090" s="67" ph="1"/>
      <c r="AA2090" s="67" ph="1"/>
    </row>
    <row r="2091" spans="12:27" ht="19.5">
      <c r="L2091" s="67" ph="1"/>
      <c r="S2091" s="67" ph="1"/>
      <c r="AA2091" s="67" ph="1"/>
    </row>
    <row r="2092" spans="12:27" ht="19.5">
      <c r="L2092" s="67" ph="1"/>
      <c r="S2092" s="67" ph="1"/>
      <c r="AA2092" s="67" ph="1"/>
    </row>
    <row r="2093" spans="12:27" ht="19.5">
      <c r="L2093" s="67" ph="1"/>
      <c r="S2093" s="67" ph="1"/>
      <c r="AA2093" s="67" ph="1"/>
    </row>
    <row r="2094" spans="12:27" ht="19.5">
      <c r="L2094" s="67" ph="1"/>
      <c r="S2094" s="67" ph="1"/>
      <c r="AA2094" s="67" ph="1"/>
    </row>
    <row r="2095" spans="12:27" ht="19.5">
      <c r="L2095" s="67" ph="1"/>
      <c r="S2095" s="67" ph="1"/>
      <c r="AA2095" s="67" ph="1"/>
    </row>
    <row r="2096" spans="12:27" ht="19.5">
      <c r="L2096" s="67" ph="1"/>
      <c r="S2096" s="67" ph="1"/>
      <c r="AA2096" s="67" ph="1"/>
    </row>
    <row r="2097" spans="12:27" ht="19.5">
      <c r="L2097" s="67" ph="1"/>
      <c r="S2097" s="67" ph="1"/>
      <c r="AA2097" s="67" ph="1"/>
    </row>
    <row r="2098" spans="12:27" ht="19.5">
      <c r="L2098" s="67" ph="1"/>
      <c r="S2098" s="67" ph="1"/>
      <c r="AA2098" s="67" ph="1"/>
    </row>
    <row r="2099" spans="12:27" ht="19.5">
      <c r="L2099" s="67" ph="1"/>
      <c r="S2099" s="67" ph="1"/>
      <c r="AA2099" s="67" ph="1"/>
    </row>
    <row r="2100" spans="12:27" ht="19.5">
      <c r="L2100" s="67" ph="1"/>
      <c r="S2100" s="67" ph="1"/>
      <c r="AA2100" s="67" ph="1"/>
    </row>
    <row r="2101" spans="12:27" ht="19.5">
      <c r="L2101" s="67" ph="1"/>
      <c r="S2101" s="67" ph="1"/>
      <c r="AA2101" s="67" ph="1"/>
    </row>
    <row r="2102" spans="12:27" ht="19.5">
      <c r="L2102" s="67" ph="1"/>
      <c r="S2102" s="67" ph="1"/>
      <c r="AA2102" s="67" ph="1"/>
    </row>
    <row r="2103" spans="12:27" ht="19.5">
      <c r="L2103" s="67" ph="1"/>
      <c r="S2103" s="67" ph="1"/>
      <c r="AA2103" s="67" ph="1"/>
    </row>
    <row r="2104" spans="12:27" ht="19.5">
      <c r="L2104" s="67" ph="1"/>
      <c r="S2104" s="67" ph="1"/>
      <c r="AA2104" s="67" ph="1"/>
    </row>
    <row r="2105" spans="12:27" ht="19.5">
      <c r="L2105" s="67" ph="1"/>
      <c r="S2105" s="67" ph="1"/>
      <c r="AA2105" s="67" ph="1"/>
    </row>
    <row r="2106" spans="12:27" ht="19.5">
      <c r="L2106" s="67" ph="1"/>
      <c r="S2106" s="67" ph="1"/>
      <c r="AA2106" s="67" ph="1"/>
    </row>
    <row r="2107" spans="12:27" ht="19.5">
      <c r="L2107" s="67" ph="1"/>
      <c r="S2107" s="67" ph="1"/>
      <c r="AA2107" s="67" ph="1"/>
    </row>
    <row r="2108" spans="12:27" ht="19.5">
      <c r="L2108" s="67" ph="1"/>
      <c r="S2108" s="67" ph="1"/>
      <c r="AA2108" s="67" ph="1"/>
    </row>
    <row r="2109" spans="12:27" ht="19.5">
      <c r="L2109" s="67" ph="1"/>
      <c r="S2109" s="67" ph="1"/>
      <c r="AA2109" s="67" ph="1"/>
    </row>
    <row r="2110" spans="12:27" ht="19.5">
      <c r="L2110" s="67" ph="1"/>
      <c r="S2110" s="67" ph="1"/>
      <c r="AA2110" s="67" ph="1"/>
    </row>
    <row r="2111" spans="12:27" ht="19.5">
      <c r="L2111" s="67" ph="1"/>
      <c r="S2111" s="67" ph="1"/>
      <c r="AA2111" s="67" ph="1"/>
    </row>
    <row r="2112" spans="12:27" ht="19.5">
      <c r="L2112" s="67" ph="1"/>
      <c r="S2112" s="67" ph="1"/>
      <c r="AA2112" s="67" ph="1"/>
    </row>
    <row r="2113" spans="12:27" ht="19.5">
      <c r="L2113" s="67" ph="1"/>
      <c r="S2113" s="67" ph="1"/>
      <c r="AA2113" s="67" ph="1"/>
    </row>
    <row r="2114" spans="12:27" ht="19.5">
      <c r="L2114" s="67" ph="1"/>
      <c r="S2114" s="67" ph="1"/>
      <c r="AA2114" s="67" ph="1"/>
    </row>
    <row r="2115" spans="12:27" ht="19.5">
      <c r="L2115" s="67" ph="1"/>
      <c r="S2115" s="67" ph="1"/>
      <c r="AA2115" s="67" ph="1"/>
    </row>
    <row r="2116" spans="12:27" ht="19.5">
      <c r="L2116" s="67" ph="1"/>
      <c r="S2116" s="67" ph="1"/>
      <c r="AA2116" s="67" ph="1"/>
    </row>
    <row r="2117" spans="12:27" ht="19.5">
      <c r="L2117" s="67" ph="1"/>
      <c r="S2117" s="67" ph="1"/>
      <c r="AA2117" s="67" ph="1"/>
    </row>
    <row r="2118" spans="12:27" ht="19.5">
      <c r="L2118" s="67" ph="1"/>
      <c r="S2118" s="67" ph="1"/>
      <c r="AA2118" s="67" ph="1"/>
    </row>
    <row r="2119" spans="12:27" ht="19.5">
      <c r="L2119" s="67" ph="1"/>
      <c r="S2119" s="67" ph="1"/>
      <c r="AA2119" s="67" ph="1"/>
    </row>
    <row r="2120" spans="12:27" ht="19.5">
      <c r="L2120" s="67" ph="1"/>
      <c r="S2120" s="67" ph="1"/>
      <c r="AA2120" s="67" ph="1"/>
    </row>
    <row r="2121" spans="12:27" ht="19.5">
      <c r="L2121" s="67" ph="1"/>
      <c r="S2121" s="67" ph="1"/>
      <c r="AA2121" s="67" ph="1"/>
    </row>
    <row r="2122" spans="12:27" ht="19.5">
      <c r="L2122" s="67" ph="1"/>
      <c r="S2122" s="67" ph="1"/>
      <c r="AA2122" s="67" ph="1"/>
    </row>
    <row r="2123" spans="12:27" ht="19.5">
      <c r="L2123" s="67" ph="1"/>
      <c r="S2123" s="67" ph="1"/>
      <c r="AA2123" s="67" ph="1"/>
    </row>
    <row r="2124" spans="12:27" ht="19.5">
      <c r="L2124" s="67" ph="1"/>
      <c r="S2124" s="67" ph="1"/>
      <c r="AA2124" s="67" ph="1"/>
    </row>
    <row r="2125" spans="12:27" ht="19.5">
      <c r="L2125" s="67" ph="1"/>
      <c r="S2125" s="67" ph="1"/>
      <c r="AA2125" s="67" ph="1"/>
    </row>
    <row r="2126" spans="12:27" ht="19.5">
      <c r="L2126" s="67" ph="1"/>
      <c r="S2126" s="67" ph="1"/>
      <c r="AA2126" s="67" ph="1"/>
    </row>
    <row r="2127" spans="12:27" ht="19.5">
      <c r="L2127" s="67" ph="1"/>
      <c r="S2127" s="67" ph="1"/>
      <c r="AA2127" s="67" ph="1"/>
    </row>
    <row r="2128" spans="12:27" ht="19.5">
      <c r="L2128" s="67" ph="1"/>
      <c r="S2128" s="67" ph="1"/>
      <c r="AA2128" s="67" ph="1"/>
    </row>
    <row r="2129" spans="12:27" ht="19.5">
      <c r="L2129" s="67" ph="1"/>
      <c r="S2129" s="67" ph="1"/>
      <c r="AA2129" s="67" ph="1"/>
    </row>
    <row r="2130" spans="12:27" ht="19.5">
      <c r="L2130" s="67" ph="1"/>
      <c r="S2130" s="67" ph="1"/>
      <c r="AA2130" s="67" ph="1"/>
    </row>
    <row r="2131" spans="12:27" ht="19.5">
      <c r="L2131" s="67" ph="1"/>
      <c r="S2131" s="67" ph="1"/>
      <c r="AA2131" s="67" ph="1"/>
    </row>
    <row r="2132" spans="12:27" ht="19.5">
      <c r="L2132" s="67" ph="1"/>
      <c r="S2132" s="67" ph="1"/>
      <c r="AA2132" s="67" ph="1"/>
    </row>
    <row r="2133" spans="12:27" ht="19.5">
      <c r="L2133" s="67" ph="1"/>
      <c r="S2133" s="67" ph="1"/>
      <c r="AA2133" s="67" ph="1"/>
    </row>
    <row r="2134" spans="12:27" ht="19.5">
      <c r="L2134" s="67" ph="1"/>
      <c r="S2134" s="67" ph="1"/>
      <c r="AA2134" s="67" ph="1"/>
    </row>
    <row r="2135" spans="12:27" ht="19.5">
      <c r="L2135" s="67" ph="1"/>
      <c r="S2135" s="67" ph="1"/>
      <c r="AA2135" s="67" ph="1"/>
    </row>
    <row r="2136" spans="12:27" ht="19.5">
      <c r="L2136" s="67" ph="1"/>
      <c r="S2136" s="67" ph="1"/>
      <c r="AA2136" s="67" ph="1"/>
    </row>
    <row r="2137" spans="12:27" ht="19.5">
      <c r="L2137" s="67" ph="1"/>
      <c r="S2137" s="67" ph="1"/>
      <c r="AA2137" s="67" ph="1"/>
    </row>
    <row r="2138" spans="12:27" ht="19.5">
      <c r="L2138" s="67" ph="1"/>
      <c r="S2138" s="67" ph="1"/>
      <c r="AA2138" s="67" ph="1"/>
    </row>
    <row r="2139" spans="12:27" ht="19.5">
      <c r="L2139" s="67" ph="1"/>
      <c r="S2139" s="67" ph="1"/>
      <c r="AA2139" s="67" ph="1"/>
    </row>
    <row r="2140" spans="12:27" ht="19.5">
      <c r="L2140" s="67" ph="1"/>
      <c r="S2140" s="67" ph="1"/>
      <c r="AA2140" s="67" ph="1"/>
    </row>
    <row r="2141" spans="12:27" ht="19.5">
      <c r="L2141" s="67" ph="1"/>
      <c r="S2141" s="67" ph="1"/>
      <c r="AA2141" s="67" ph="1"/>
    </row>
    <row r="2142" spans="12:27" ht="19.5">
      <c r="L2142" s="67" ph="1"/>
      <c r="S2142" s="67" ph="1"/>
      <c r="AA2142" s="67" ph="1"/>
    </row>
    <row r="2143" spans="12:27" ht="19.5">
      <c r="L2143" s="67" ph="1"/>
      <c r="S2143" s="67" ph="1"/>
      <c r="AA2143" s="67" ph="1"/>
    </row>
    <row r="2144" spans="12:27" ht="19.5">
      <c r="L2144" s="67" ph="1"/>
      <c r="S2144" s="67" ph="1"/>
      <c r="AA2144" s="67" ph="1"/>
    </row>
    <row r="2145" spans="12:27" ht="19.5">
      <c r="L2145" s="67" ph="1"/>
      <c r="S2145" s="67" ph="1"/>
      <c r="AA2145" s="67" ph="1"/>
    </row>
    <row r="2146" spans="12:27" ht="19.5">
      <c r="L2146" s="67" ph="1"/>
      <c r="S2146" s="67" ph="1"/>
      <c r="AA2146" s="67" ph="1"/>
    </row>
    <row r="2147" spans="12:27" ht="19.5">
      <c r="L2147" s="67" ph="1"/>
      <c r="S2147" s="67" ph="1"/>
      <c r="AA2147" s="67" ph="1"/>
    </row>
    <row r="2148" spans="12:27" ht="19.5">
      <c r="L2148" s="67" ph="1"/>
      <c r="S2148" s="67" ph="1"/>
      <c r="AA2148" s="67" ph="1"/>
    </row>
    <row r="2149" spans="12:27" ht="19.5">
      <c r="L2149" s="67" ph="1"/>
      <c r="S2149" s="67" ph="1"/>
      <c r="AA2149" s="67" ph="1"/>
    </row>
    <row r="2150" spans="12:27" ht="19.5">
      <c r="L2150" s="67" ph="1"/>
      <c r="S2150" s="67" ph="1"/>
      <c r="AA2150" s="67" ph="1"/>
    </row>
    <row r="2151" spans="12:27" ht="19.5">
      <c r="L2151" s="67" ph="1"/>
      <c r="S2151" s="67" ph="1"/>
      <c r="AA2151" s="67" ph="1"/>
    </row>
    <row r="2152" spans="12:27" ht="19.5">
      <c r="L2152" s="67" ph="1"/>
      <c r="S2152" s="67" ph="1"/>
      <c r="AA2152" s="67" ph="1"/>
    </row>
    <row r="2153" spans="12:27" ht="19.5">
      <c r="L2153" s="67" ph="1"/>
      <c r="S2153" s="67" ph="1"/>
      <c r="AA2153" s="67" ph="1"/>
    </row>
    <row r="2154" spans="12:27" ht="19.5">
      <c r="L2154" s="67" ph="1"/>
      <c r="S2154" s="67" ph="1"/>
      <c r="AA2154" s="67" ph="1"/>
    </row>
    <row r="2155" spans="12:27" ht="19.5">
      <c r="L2155" s="67" ph="1"/>
      <c r="S2155" s="67" ph="1"/>
      <c r="AA2155" s="67" ph="1"/>
    </row>
    <row r="2156" spans="12:27" ht="19.5">
      <c r="L2156" s="67" ph="1"/>
      <c r="S2156" s="67" ph="1"/>
      <c r="AA2156" s="67" ph="1"/>
    </row>
    <row r="2157" spans="12:27" ht="19.5">
      <c r="L2157" s="67" ph="1"/>
      <c r="S2157" s="67" ph="1"/>
      <c r="AA2157" s="67" ph="1"/>
    </row>
    <row r="2158" spans="12:27" ht="19.5">
      <c r="L2158" s="67" ph="1"/>
      <c r="S2158" s="67" ph="1"/>
      <c r="AA2158" s="67" ph="1"/>
    </row>
    <row r="2159" spans="12:27" ht="19.5">
      <c r="L2159" s="67" ph="1"/>
      <c r="S2159" s="67" ph="1"/>
      <c r="AA2159" s="67" ph="1"/>
    </row>
    <row r="2160" spans="12:27" ht="19.5">
      <c r="L2160" s="67" ph="1"/>
      <c r="S2160" s="67" ph="1"/>
      <c r="AA2160" s="67" ph="1"/>
    </row>
    <row r="2161" spans="12:27" ht="19.5">
      <c r="L2161" s="67" ph="1"/>
      <c r="S2161" s="67" ph="1"/>
      <c r="AA2161" s="67" ph="1"/>
    </row>
    <row r="2162" spans="12:27" ht="19.5">
      <c r="L2162" s="67" ph="1"/>
      <c r="S2162" s="67" ph="1"/>
      <c r="AA2162" s="67" ph="1"/>
    </row>
    <row r="2163" spans="12:27" ht="19.5">
      <c r="L2163" s="67" ph="1"/>
      <c r="S2163" s="67" ph="1"/>
      <c r="AA2163" s="67" ph="1"/>
    </row>
    <row r="2164" spans="12:27" ht="19.5">
      <c r="L2164" s="67" ph="1"/>
      <c r="S2164" s="67" ph="1"/>
      <c r="AA2164" s="67" ph="1"/>
    </row>
    <row r="2165" spans="12:27" ht="19.5">
      <c r="L2165" s="67" ph="1"/>
      <c r="S2165" s="67" ph="1"/>
      <c r="AA2165" s="67" ph="1"/>
    </row>
    <row r="2166" spans="12:27" ht="19.5">
      <c r="L2166" s="67" ph="1"/>
      <c r="S2166" s="67" ph="1"/>
      <c r="AA2166" s="67" ph="1"/>
    </row>
    <row r="2167" spans="12:27" ht="19.5">
      <c r="L2167" s="67" ph="1"/>
      <c r="S2167" s="67" ph="1"/>
      <c r="AA2167" s="67" ph="1"/>
    </row>
    <row r="2168" spans="12:27" ht="19.5">
      <c r="L2168" s="67" ph="1"/>
      <c r="S2168" s="67" ph="1"/>
      <c r="AA2168" s="67" ph="1"/>
    </row>
    <row r="2169" spans="12:27" ht="19.5">
      <c r="L2169" s="67" ph="1"/>
      <c r="S2169" s="67" ph="1"/>
      <c r="AA2169" s="67" ph="1"/>
    </row>
    <row r="2170" spans="12:27" ht="19.5">
      <c r="L2170" s="67" ph="1"/>
      <c r="S2170" s="67" ph="1"/>
      <c r="AA2170" s="67" ph="1"/>
    </row>
    <row r="2171" spans="12:27" ht="19.5">
      <c r="L2171" s="67" ph="1"/>
      <c r="S2171" s="67" ph="1"/>
      <c r="AA2171" s="67" ph="1"/>
    </row>
    <row r="2172" spans="12:27" ht="19.5">
      <c r="L2172" s="67" ph="1"/>
      <c r="S2172" s="67" ph="1"/>
      <c r="AA2172" s="67" ph="1"/>
    </row>
    <row r="2173" spans="12:27" ht="19.5">
      <c r="L2173" s="67" ph="1"/>
      <c r="S2173" s="67" ph="1"/>
      <c r="AA2173" s="67" ph="1"/>
    </row>
    <row r="2174" spans="12:27" ht="19.5">
      <c r="L2174" s="67" ph="1"/>
      <c r="S2174" s="67" ph="1"/>
      <c r="AA2174" s="67" ph="1"/>
    </row>
    <row r="2175" spans="12:27" ht="19.5">
      <c r="L2175" s="67" ph="1"/>
      <c r="S2175" s="67" ph="1"/>
      <c r="AA2175" s="67" ph="1"/>
    </row>
    <row r="2176" spans="12:27" ht="19.5">
      <c r="L2176" s="67" ph="1"/>
      <c r="S2176" s="67" ph="1"/>
      <c r="AA2176" s="67" ph="1"/>
    </row>
    <row r="2177" spans="12:27" ht="19.5">
      <c r="L2177" s="67" ph="1"/>
      <c r="S2177" s="67" ph="1"/>
      <c r="AA2177" s="67" ph="1"/>
    </row>
    <row r="2178" spans="12:27" ht="19.5">
      <c r="L2178" s="67" ph="1"/>
      <c r="S2178" s="67" ph="1"/>
      <c r="AA2178" s="67" ph="1"/>
    </row>
    <row r="2179" spans="12:27" ht="19.5">
      <c r="L2179" s="67" ph="1"/>
      <c r="S2179" s="67" ph="1"/>
      <c r="AA2179" s="67" ph="1"/>
    </row>
    <row r="2180" spans="12:27" ht="19.5">
      <c r="L2180" s="67" ph="1"/>
      <c r="S2180" s="67" ph="1"/>
      <c r="AA2180" s="67" ph="1"/>
    </row>
    <row r="2181" spans="12:27" ht="19.5">
      <c r="L2181" s="67" ph="1"/>
      <c r="S2181" s="67" ph="1"/>
      <c r="AA2181" s="67" ph="1"/>
    </row>
    <row r="2182" spans="12:27" ht="19.5">
      <c r="L2182" s="67" ph="1"/>
      <c r="S2182" s="67" ph="1"/>
      <c r="AA2182" s="67" ph="1"/>
    </row>
    <row r="2183" spans="12:27" ht="19.5">
      <c r="L2183" s="67" ph="1"/>
      <c r="S2183" s="67" ph="1"/>
      <c r="AA2183" s="67" ph="1"/>
    </row>
    <row r="2184" spans="12:27" ht="19.5">
      <c r="L2184" s="67" ph="1"/>
      <c r="S2184" s="67" ph="1"/>
      <c r="AA2184" s="67" ph="1"/>
    </row>
    <row r="2185" spans="12:27" ht="19.5">
      <c r="L2185" s="67" ph="1"/>
      <c r="S2185" s="67" ph="1"/>
      <c r="AA2185" s="67" ph="1"/>
    </row>
    <row r="2186" spans="12:27" ht="19.5">
      <c r="L2186" s="67" ph="1"/>
      <c r="S2186" s="67" ph="1"/>
      <c r="AA2186" s="67" ph="1"/>
    </row>
    <row r="2187" spans="12:27" ht="19.5">
      <c r="L2187" s="67" ph="1"/>
      <c r="S2187" s="67" ph="1"/>
      <c r="AA2187" s="67" ph="1"/>
    </row>
    <row r="2188" spans="12:27" ht="19.5">
      <c r="L2188" s="67" ph="1"/>
      <c r="S2188" s="67" ph="1"/>
      <c r="AA2188" s="67" ph="1"/>
    </row>
    <row r="2189" spans="12:27" ht="19.5">
      <c r="L2189" s="67" ph="1"/>
      <c r="S2189" s="67" ph="1"/>
      <c r="AA2189" s="67" ph="1"/>
    </row>
    <row r="2190" spans="12:27" ht="19.5">
      <c r="L2190" s="67" ph="1"/>
      <c r="S2190" s="67" ph="1"/>
      <c r="AA2190" s="67" ph="1"/>
    </row>
    <row r="2191" spans="12:27" ht="19.5">
      <c r="L2191" s="67" ph="1"/>
      <c r="S2191" s="67" ph="1"/>
      <c r="AA2191" s="67" ph="1"/>
    </row>
    <row r="2192" spans="12:27" ht="19.5">
      <c r="L2192" s="67" ph="1"/>
      <c r="S2192" s="67" ph="1"/>
      <c r="AA2192" s="67" ph="1"/>
    </row>
    <row r="2193" spans="12:27" ht="19.5">
      <c r="L2193" s="67" ph="1"/>
      <c r="S2193" s="67" ph="1"/>
      <c r="AA2193" s="67" ph="1"/>
    </row>
    <row r="2194" spans="12:27" ht="19.5">
      <c r="L2194" s="67" ph="1"/>
      <c r="S2194" s="67" ph="1"/>
      <c r="AA2194" s="67" ph="1"/>
    </row>
    <row r="2195" spans="12:27" ht="19.5">
      <c r="L2195" s="67" ph="1"/>
      <c r="S2195" s="67" ph="1"/>
      <c r="AA2195" s="67" ph="1"/>
    </row>
    <row r="2196" spans="12:27" ht="19.5">
      <c r="L2196" s="67" ph="1"/>
      <c r="S2196" s="67" ph="1"/>
      <c r="AA2196" s="67" ph="1"/>
    </row>
    <row r="2197" spans="12:27" ht="19.5">
      <c r="L2197" s="67" ph="1"/>
      <c r="S2197" s="67" ph="1"/>
      <c r="AA2197" s="67" ph="1"/>
    </row>
    <row r="2198" spans="12:27" ht="19.5">
      <c r="L2198" s="67" ph="1"/>
      <c r="S2198" s="67" ph="1"/>
      <c r="AA2198" s="67" ph="1"/>
    </row>
    <row r="2199" spans="12:27" ht="19.5">
      <c r="L2199" s="67" ph="1"/>
      <c r="S2199" s="67" ph="1"/>
      <c r="AA2199" s="67" ph="1"/>
    </row>
    <row r="2200" spans="12:27" ht="19.5">
      <c r="L2200" s="67" ph="1"/>
      <c r="S2200" s="67" ph="1"/>
      <c r="AA2200" s="67" ph="1"/>
    </row>
    <row r="2201" spans="12:27" ht="19.5">
      <c r="L2201" s="67" ph="1"/>
      <c r="S2201" s="67" ph="1"/>
      <c r="AA2201" s="67" ph="1"/>
    </row>
    <row r="2202" spans="12:27" ht="19.5">
      <c r="L2202" s="67" ph="1"/>
      <c r="S2202" s="67" ph="1"/>
      <c r="AA2202" s="67" ph="1"/>
    </row>
    <row r="2203" spans="12:27" ht="19.5">
      <c r="L2203" s="67" ph="1"/>
      <c r="S2203" s="67" ph="1"/>
      <c r="AA2203" s="67" ph="1"/>
    </row>
    <row r="2204" spans="12:27" ht="19.5">
      <c r="L2204" s="67" ph="1"/>
      <c r="S2204" s="67" ph="1"/>
      <c r="AA2204" s="67" ph="1"/>
    </row>
    <row r="2205" spans="12:27" ht="19.5">
      <c r="L2205" s="67" ph="1"/>
      <c r="S2205" s="67" ph="1"/>
      <c r="AA2205" s="67" ph="1"/>
    </row>
    <row r="2206" spans="12:27" ht="19.5">
      <c r="L2206" s="67" ph="1"/>
      <c r="S2206" s="67" ph="1"/>
      <c r="AA2206" s="67" ph="1"/>
    </row>
    <row r="2207" spans="12:27" ht="19.5">
      <c r="L2207" s="67" ph="1"/>
      <c r="S2207" s="67" ph="1"/>
      <c r="AA2207" s="67" ph="1"/>
    </row>
    <row r="2208" spans="12:27" ht="19.5">
      <c r="L2208" s="67" ph="1"/>
      <c r="S2208" s="67" ph="1"/>
      <c r="AA2208" s="67" ph="1"/>
    </row>
    <row r="2209" spans="12:27" ht="19.5">
      <c r="L2209" s="67" ph="1"/>
      <c r="S2209" s="67" ph="1"/>
      <c r="AA2209" s="67" ph="1"/>
    </row>
    <row r="2210" spans="12:27" ht="19.5">
      <c r="L2210" s="67" ph="1"/>
      <c r="S2210" s="67" ph="1"/>
      <c r="AA2210" s="67" ph="1"/>
    </row>
    <row r="2211" spans="12:27" ht="19.5">
      <c r="L2211" s="67" ph="1"/>
      <c r="S2211" s="67" ph="1"/>
      <c r="AA2211" s="67" ph="1"/>
    </row>
    <row r="2212" spans="12:27" ht="19.5">
      <c r="L2212" s="67" ph="1"/>
      <c r="S2212" s="67" ph="1"/>
      <c r="AA2212" s="67" ph="1"/>
    </row>
    <row r="2213" spans="12:27" ht="19.5">
      <c r="L2213" s="67" ph="1"/>
      <c r="S2213" s="67" ph="1"/>
      <c r="AA2213" s="67" ph="1"/>
    </row>
    <row r="2214" spans="12:27" ht="19.5">
      <c r="L2214" s="67" ph="1"/>
      <c r="S2214" s="67" ph="1"/>
      <c r="AA2214" s="67" ph="1"/>
    </row>
    <row r="2215" spans="12:27" ht="19.5">
      <c r="L2215" s="67" ph="1"/>
      <c r="S2215" s="67" ph="1"/>
      <c r="AA2215" s="67" ph="1"/>
    </row>
    <row r="2216" spans="12:27" ht="19.5">
      <c r="L2216" s="67" ph="1"/>
      <c r="S2216" s="67" ph="1"/>
      <c r="AA2216" s="67" ph="1"/>
    </row>
    <row r="2217" spans="12:27" ht="19.5">
      <c r="L2217" s="67" ph="1"/>
      <c r="S2217" s="67" ph="1"/>
      <c r="AA2217" s="67" ph="1"/>
    </row>
    <row r="2218" spans="12:27" ht="19.5">
      <c r="L2218" s="67" ph="1"/>
      <c r="S2218" s="67" ph="1"/>
      <c r="AA2218" s="67" ph="1"/>
    </row>
    <row r="2219" spans="12:27" ht="19.5">
      <c r="L2219" s="67" ph="1"/>
      <c r="S2219" s="67" ph="1"/>
      <c r="AA2219" s="67" ph="1"/>
    </row>
    <row r="2220" spans="12:27" ht="19.5">
      <c r="L2220" s="67" ph="1"/>
      <c r="S2220" s="67" ph="1"/>
      <c r="AA2220" s="67" ph="1"/>
    </row>
    <row r="2221" spans="12:27" ht="19.5">
      <c r="L2221" s="67" ph="1"/>
      <c r="S2221" s="67" ph="1"/>
      <c r="AA2221" s="67" ph="1"/>
    </row>
    <row r="2222" spans="12:27" ht="19.5">
      <c r="L2222" s="67" ph="1"/>
      <c r="S2222" s="67" ph="1"/>
      <c r="AA2222" s="67" ph="1"/>
    </row>
    <row r="2223" spans="12:27" ht="19.5">
      <c r="L2223" s="67" ph="1"/>
      <c r="S2223" s="67" ph="1"/>
      <c r="AA2223" s="67" ph="1"/>
    </row>
    <row r="2224" spans="12:27" ht="19.5">
      <c r="L2224" s="67" ph="1"/>
      <c r="S2224" s="67" ph="1"/>
      <c r="AA2224" s="67" ph="1"/>
    </row>
    <row r="2225" spans="12:27" ht="19.5">
      <c r="L2225" s="67" ph="1"/>
      <c r="S2225" s="67" ph="1"/>
      <c r="AA2225" s="67" ph="1"/>
    </row>
    <row r="2226" spans="12:27" ht="19.5">
      <c r="L2226" s="67" ph="1"/>
      <c r="S2226" s="67" ph="1"/>
      <c r="AA2226" s="67" ph="1"/>
    </row>
    <row r="2227" spans="12:27" ht="19.5">
      <c r="L2227" s="67" ph="1"/>
      <c r="S2227" s="67" ph="1"/>
      <c r="AA2227" s="67" ph="1"/>
    </row>
    <row r="2228" spans="12:27" ht="19.5">
      <c r="L2228" s="67" ph="1"/>
      <c r="S2228" s="67" ph="1"/>
      <c r="AA2228" s="67" ph="1"/>
    </row>
    <row r="2229" spans="12:27" ht="19.5">
      <c r="L2229" s="67" ph="1"/>
      <c r="S2229" s="67" ph="1"/>
      <c r="AA2229" s="67" ph="1"/>
    </row>
    <row r="2230" spans="12:27" ht="19.5">
      <c r="L2230" s="67" ph="1"/>
      <c r="S2230" s="67" ph="1"/>
      <c r="AA2230" s="67" ph="1"/>
    </row>
    <row r="2231" spans="12:27" ht="19.5">
      <c r="L2231" s="67" ph="1"/>
      <c r="S2231" s="67" ph="1"/>
      <c r="AA2231" s="67" ph="1"/>
    </row>
    <row r="2232" spans="12:27" ht="19.5">
      <c r="L2232" s="67" ph="1"/>
      <c r="S2232" s="67" ph="1"/>
      <c r="AA2232" s="67" ph="1"/>
    </row>
    <row r="2233" spans="12:27" ht="19.5">
      <c r="L2233" s="67" ph="1"/>
      <c r="S2233" s="67" ph="1"/>
      <c r="AA2233" s="67" ph="1"/>
    </row>
    <row r="2234" spans="12:27" ht="19.5">
      <c r="L2234" s="67" ph="1"/>
      <c r="S2234" s="67" ph="1"/>
      <c r="AA2234" s="67" ph="1"/>
    </row>
    <row r="2235" spans="12:27" ht="19.5">
      <c r="L2235" s="67" ph="1"/>
      <c r="S2235" s="67" ph="1"/>
      <c r="AA2235" s="67" ph="1"/>
    </row>
    <row r="2236" spans="12:27" ht="19.5">
      <c r="L2236" s="67" ph="1"/>
      <c r="S2236" s="67" ph="1"/>
      <c r="AA2236" s="67" ph="1"/>
    </row>
    <row r="2237" spans="12:27" ht="19.5">
      <c r="L2237" s="67" ph="1"/>
      <c r="S2237" s="67" ph="1"/>
      <c r="AA2237" s="67" ph="1"/>
    </row>
    <row r="2238" spans="12:27" ht="19.5">
      <c r="L2238" s="67" ph="1"/>
      <c r="S2238" s="67" ph="1"/>
      <c r="AA2238" s="67" ph="1"/>
    </row>
    <row r="2239" spans="12:27" ht="19.5">
      <c r="L2239" s="67" ph="1"/>
      <c r="S2239" s="67" ph="1"/>
      <c r="AA2239" s="67" ph="1"/>
    </row>
    <row r="2240" spans="12:27" ht="19.5">
      <c r="L2240" s="67" ph="1"/>
      <c r="S2240" s="67" ph="1"/>
      <c r="AA2240" s="67" ph="1"/>
    </row>
    <row r="2241" spans="12:27" ht="19.5">
      <c r="L2241" s="67" ph="1"/>
      <c r="S2241" s="67" ph="1"/>
      <c r="AA2241" s="67" ph="1"/>
    </row>
    <row r="2242" spans="12:27" ht="19.5">
      <c r="L2242" s="67" ph="1"/>
      <c r="S2242" s="67" ph="1"/>
      <c r="AA2242" s="67" ph="1"/>
    </row>
    <row r="2243" spans="12:27" ht="19.5">
      <c r="L2243" s="67" ph="1"/>
      <c r="S2243" s="67" ph="1"/>
      <c r="AA2243" s="67" ph="1"/>
    </row>
    <row r="2244" spans="12:27" ht="19.5">
      <c r="L2244" s="67" ph="1"/>
      <c r="S2244" s="67" ph="1"/>
      <c r="AA2244" s="67" ph="1"/>
    </row>
    <row r="2245" spans="12:27" ht="19.5">
      <c r="L2245" s="67" ph="1"/>
      <c r="S2245" s="67" ph="1"/>
      <c r="AA2245" s="67" ph="1"/>
    </row>
    <row r="2246" spans="12:27" ht="19.5">
      <c r="L2246" s="67" ph="1"/>
      <c r="S2246" s="67" ph="1"/>
      <c r="AA2246" s="67" ph="1"/>
    </row>
    <row r="2247" spans="12:27" ht="19.5">
      <c r="L2247" s="67" ph="1"/>
      <c r="S2247" s="67" ph="1"/>
      <c r="AA2247" s="67" ph="1"/>
    </row>
    <row r="2248" spans="12:27" ht="19.5">
      <c r="L2248" s="67" ph="1"/>
      <c r="S2248" s="67" ph="1"/>
      <c r="AA2248" s="67" ph="1"/>
    </row>
    <row r="2249" spans="12:27" ht="19.5">
      <c r="L2249" s="67" ph="1"/>
      <c r="S2249" s="67" ph="1"/>
      <c r="AA2249" s="67" ph="1"/>
    </row>
    <row r="2250" spans="12:27" ht="19.5">
      <c r="L2250" s="67" ph="1"/>
      <c r="S2250" s="67" ph="1"/>
      <c r="AA2250" s="67" ph="1"/>
    </row>
    <row r="2251" spans="12:27" ht="19.5">
      <c r="L2251" s="67" ph="1"/>
      <c r="S2251" s="67" ph="1"/>
      <c r="AA2251" s="67" ph="1"/>
    </row>
    <row r="2252" spans="12:27" ht="19.5">
      <c r="L2252" s="67" ph="1"/>
      <c r="S2252" s="67" ph="1"/>
      <c r="AA2252" s="67" ph="1"/>
    </row>
    <row r="2253" spans="12:27" ht="19.5">
      <c r="L2253" s="67" ph="1"/>
      <c r="S2253" s="67" ph="1"/>
      <c r="AA2253" s="67" ph="1"/>
    </row>
    <row r="2254" spans="12:27" ht="19.5">
      <c r="L2254" s="67" ph="1"/>
      <c r="S2254" s="67" ph="1"/>
      <c r="AA2254" s="67" ph="1"/>
    </row>
    <row r="2255" spans="12:27" ht="19.5">
      <c r="L2255" s="67" ph="1"/>
      <c r="S2255" s="67" ph="1"/>
      <c r="AA2255" s="67" ph="1"/>
    </row>
    <row r="2256" spans="12:27" ht="19.5">
      <c r="L2256" s="67" ph="1"/>
      <c r="S2256" s="67" ph="1"/>
      <c r="AA2256" s="67" ph="1"/>
    </row>
    <row r="2257" spans="12:27" ht="19.5">
      <c r="L2257" s="67" ph="1"/>
      <c r="S2257" s="67" ph="1"/>
      <c r="AA2257" s="67" ph="1"/>
    </row>
    <row r="2258" spans="12:27" ht="19.5">
      <c r="L2258" s="67" ph="1"/>
      <c r="S2258" s="67" ph="1"/>
      <c r="AA2258" s="67" ph="1"/>
    </row>
    <row r="2259" spans="12:27" ht="19.5">
      <c r="L2259" s="67" ph="1"/>
      <c r="S2259" s="67" ph="1"/>
      <c r="AA2259" s="67" ph="1"/>
    </row>
    <row r="2260" spans="12:27" ht="19.5">
      <c r="L2260" s="67" ph="1"/>
      <c r="S2260" s="67" ph="1"/>
      <c r="AA2260" s="67" ph="1"/>
    </row>
    <row r="2261" spans="12:27" ht="19.5">
      <c r="L2261" s="67" ph="1"/>
      <c r="S2261" s="67" ph="1"/>
      <c r="AA2261" s="67" ph="1"/>
    </row>
    <row r="2262" spans="12:27" ht="19.5">
      <c r="L2262" s="67" ph="1"/>
      <c r="S2262" s="67" ph="1"/>
      <c r="AA2262" s="67" ph="1"/>
    </row>
    <row r="2263" spans="12:27" ht="19.5">
      <c r="L2263" s="67" ph="1"/>
      <c r="S2263" s="67" ph="1"/>
      <c r="AA2263" s="67" ph="1"/>
    </row>
    <row r="2264" spans="12:27" ht="19.5">
      <c r="L2264" s="67" ph="1"/>
      <c r="S2264" s="67" ph="1"/>
      <c r="AA2264" s="67" ph="1"/>
    </row>
    <row r="2265" spans="12:27" ht="19.5">
      <c r="L2265" s="67" ph="1"/>
      <c r="S2265" s="67" ph="1"/>
      <c r="AA2265" s="67" ph="1"/>
    </row>
    <row r="2266" spans="12:27" ht="19.5">
      <c r="L2266" s="67" ph="1"/>
      <c r="S2266" s="67" ph="1"/>
      <c r="AA2266" s="67" ph="1"/>
    </row>
    <row r="2267" spans="12:27" ht="19.5">
      <c r="L2267" s="67" ph="1"/>
      <c r="S2267" s="67" ph="1"/>
      <c r="AA2267" s="67" ph="1"/>
    </row>
    <row r="2268" spans="12:27" ht="19.5">
      <c r="L2268" s="67" ph="1"/>
      <c r="S2268" s="67" ph="1"/>
      <c r="AA2268" s="67" ph="1"/>
    </row>
    <row r="2269" spans="12:27" ht="19.5">
      <c r="L2269" s="67" ph="1"/>
      <c r="S2269" s="67" ph="1"/>
      <c r="AA2269" s="67" ph="1"/>
    </row>
    <row r="2270" spans="12:27" ht="19.5">
      <c r="L2270" s="67" ph="1"/>
      <c r="S2270" s="67" ph="1"/>
      <c r="AA2270" s="67" ph="1"/>
    </row>
    <row r="2271" spans="12:27" ht="19.5">
      <c r="L2271" s="67" ph="1"/>
      <c r="S2271" s="67" ph="1"/>
      <c r="AA2271" s="67" ph="1"/>
    </row>
    <row r="2272" spans="12:27" ht="19.5">
      <c r="L2272" s="67" ph="1"/>
      <c r="S2272" s="67" ph="1"/>
      <c r="AA2272" s="67" ph="1"/>
    </row>
    <row r="2273" spans="12:27" ht="19.5">
      <c r="L2273" s="67" ph="1"/>
      <c r="S2273" s="67" ph="1"/>
      <c r="AA2273" s="67" ph="1"/>
    </row>
    <row r="2274" spans="12:27" ht="19.5">
      <c r="L2274" s="67" ph="1"/>
      <c r="S2274" s="67" ph="1"/>
      <c r="AA2274" s="67" ph="1"/>
    </row>
    <row r="2275" spans="12:27" ht="19.5">
      <c r="L2275" s="67" ph="1"/>
      <c r="S2275" s="67" ph="1"/>
      <c r="AA2275" s="67" ph="1"/>
    </row>
    <row r="2276" spans="12:27" ht="19.5">
      <c r="L2276" s="67" ph="1"/>
      <c r="S2276" s="67" ph="1"/>
      <c r="AA2276" s="67" ph="1"/>
    </row>
    <row r="2277" spans="12:27" ht="19.5">
      <c r="L2277" s="67" ph="1"/>
      <c r="S2277" s="67" ph="1"/>
      <c r="AA2277" s="67" ph="1"/>
    </row>
    <row r="2278" spans="12:27" ht="19.5">
      <c r="L2278" s="67" ph="1"/>
      <c r="S2278" s="67" ph="1"/>
      <c r="AA2278" s="67" ph="1"/>
    </row>
    <row r="2279" spans="12:27" ht="19.5">
      <c r="L2279" s="67" ph="1"/>
      <c r="S2279" s="67" ph="1"/>
      <c r="AA2279" s="67" ph="1"/>
    </row>
    <row r="2280" spans="12:27" ht="19.5">
      <c r="L2280" s="67" ph="1"/>
      <c r="S2280" s="67" ph="1"/>
      <c r="AA2280" s="67" ph="1"/>
    </row>
    <row r="2281" spans="12:27" ht="19.5">
      <c r="L2281" s="67" ph="1"/>
      <c r="S2281" s="67" ph="1"/>
      <c r="AA2281" s="67" ph="1"/>
    </row>
    <row r="2282" spans="12:27" ht="19.5">
      <c r="L2282" s="67" ph="1"/>
      <c r="S2282" s="67" ph="1"/>
      <c r="AA2282" s="67" ph="1"/>
    </row>
    <row r="2283" spans="12:27" ht="19.5">
      <c r="L2283" s="67" ph="1"/>
      <c r="S2283" s="67" ph="1"/>
      <c r="AA2283" s="67" ph="1"/>
    </row>
    <row r="2284" spans="12:27" ht="19.5">
      <c r="L2284" s="67" ph="1"/>
      <c r="S2284" s="67" ph="1"/>
      <c r="AA2284" s="67" ph="1"/>
    </row>
    <row r="2285" spans="12:27" ht="19.5">
      <c r="L2285" s="67" ph="1"/>
      <c r="S2285" s="67" ph="1"/>
      <c r="AA2285" s="67" ph="1"/>
    </row>
    <row r="2286" spans="12:27" ht="19.5">
      <c r="L2286" s="67" ph="1"/>
      <c r="S2286" s="67" ph="1"/>
      <c r="AA2286" s="67" ph="1"/>
    </row>
    <row r="2287" spans="12:27" ht="19.5">
      <c r="L2287" s="67" ph="1"/>
      <c r="S2287" s="67" ph="1"/>
      <c r="AA2287" s="67" ph="1"/>
    </row>
    <row r="2288" spans="12:27" ht="19.5">
      <c r="L2288" s="67" ph="1"/>
      <c r="S2288" s="67" ph="1"/>
      <c r="AA2288" s="67" ph="1"/>
    </row>
    <row r="2289" spans="12:27" ht="19.5">
      <c r="L2289" s="67" ph="1"/>
      <c r="S2289" s="67" ph="1"/>
      <c r="AA2289" s="67" ph="1"/>
    </row>
    <row r="2290" spans="12:27" ht="19.5">
      <c r="L2290" s="67" ph="1"/>
      <c r="S2290" s="67" ph="1"/>
      <c r="AA2290" s="67" ph="1"/>
    </row>
    <row r="2291" spans="12:27" ht="19.5">
      <c r="L2291" s="67" ph="1"/>
      <c r="S2291" s="67" ph="1"/>
      <c r="AA2291" s="67" ph="1"/>
    </row>
    <row r="2292" spans="12:27" ht="19.5">
      <c r="L2292" s="67" ph="1"/>
      <c r="S2292" s="67" ph="1"/>
      <c r="AA2292" s="67" ph="1"/>
    </row>
    <row r="2293" spans="12:27" ht="19.5">
      <c r="L2293" s="67" ph="1"/>
      <c r="S2293" s="67" ph="1"/>
      <c r="AA2293" s="67" ph="1"/>
    </row>
    <row r="2294" spans="12:27" ht="19.5">
      <c r="L2294" s="67" ph="1"/>
      <c r="S2294" s="67" ph="1"/>
      <c r="AA2294" s="67" ph="1"/>
    </row>
    <row r="2295" spans="12:27" ht="19.5">
      <c r="L2295" s="67" ph="1"/>
      <c r="S2295" s="67" ph="1"/>
      <c r="AA2295" s="67" ph="1"/>
    </row>
    <row r="2296" spans="12:27" ht="19.5">
      <c r="L2296" s="67" ph="1"/>
      <c r="S2296" s="67" ph="1"/>
      <c r="AA2296" s="67" ph="1"/>
    </row>
    <row r="2297" spans="12:27" ht="19.5">
      <c r="L2297" s="67" ph="1"/>
      <c r="S2297" s="67" ph="1"/>
      <c r="AA2297" s="67" ph="1"/>
    </row>
    <row r="2298" spans="12:27" ht="19.5">
      <c r="L2298" s="67" ph="1"/>
      <c r="S2298" s="67" ph="1"/>
      <c r="AA2298" s="67" ph="1"/>
    </row>
    <row r="2299" spans="12:27" ht="19.5">
      <c r="L2299" s="67" ph="1"/>
      <c r="S2299" s="67" ph="1"/>
      <c r="AA2299" s="67" ph="1"/>
    </row>
    <row r="2300" spans="12:27" ht="19.5">
      <c r="L2300" s="67" ph="1"/>
      <c r="S2300" s="67" ph="1"/>
      <c r="AA2300" s="67" ph="1"/>
    </row>
    <row r="2301" spans="12:27" ht="19.5">
      <c r="L2301" s="67" ph="1"/>
      <c r="S2301" s="67" ph="1"/>
      <c r="AA2301" s="67" ph="1"/>
    </row>
    <row r="2302" spans="12:27" ht="19.5">
      <c r="L2302" s="67" ph="1"/>
      <c r="S2302" s="67" ph="1"/>
      <c r="AA2302" s="67" ph="1"/>
    </row>
    <row r="2303" spans="12:27" ht="19.5">
      <c r="L2303" s="67" ph="1"/>
      <c r="S2303" s="67" ph="1"/>
      <c r="AA2303" s="67" ph="1"/>
    </row>
    <row r="2304" spans="12:27" ht="19.5">
      <c r="L2304" s="67" ph="1"/>
      <c r="S2304" s="67" ph="1"/>
      <c r="AA2304" s="67" ph="1"/>
    </row>
    <row r="2305" spans="12:27" ht="19.5">
      <c r="L2305" s="67" ph="1"/>
      <c r="S2305" s="67" ph="1"/>
      <c r="AA2305" s="67" ph="1"/>
    </row>
    <row r="2306" spans="12:27" ht="19.5">
      <c r="L2306" s="67" ph="1"/>
      <c r="S2306" s="67" ph="1"/>
      <c r="AA2306" s="67" ph="1"/>
    </row>
    <row r="2307" spans="12:27" ht="19.5">
      <c r="L2307" s="67" ph="1"/>
      <c r="S2307" s="67" ph="1"/>
      <c r="AA2307" s="67" ph="1"/>
    </row>
    <row r="2308" spans="12:27" ht="19.5">
      <c r="L2308" s="67" ph="1"/>
      <c r="S2308" s="67" ph="1"/>
      <c r="AA2308" s="67" ph="1"/>
    </row>
    <row r="2309" spans="12:27" ht="19.5">
      <c r="L2309" s="67" ph="1"/>
      <c r="S2309" s="67" ph="1"/>
      <c r="AA2309" s="67" ph="1"/>
    </row>
    <row r="2310" spans="12:27" ht="19.5">
      <c r="L2310" s="67" ph="1"/>
      <c r="S2310" s="67" ph="1"/>
      <c r="AA2310" s="67" ph="1"/>
    </row>
    <row r="2311" spans="12:27" ht="19.5">
      <c r="L2311" s="67" ph="1"/>
      <c r="S2311" s="67" ph="1"/>
      <c r="AA2311" s="67" ph="1"/>
    </row>
    <row r="2312" spans="12:27" ht="19.5">
      <c r="L2312" s="67" ph="1"/>
      <c r="S2312" s="67" ph="1"/>
      <c r="AA2312" s="67" ph="1"/>
    </row>
    <row r="2313" spans="12:27" ht="19.5">
      <c r="L2313" s="67" ph="1"/>
      <c r="S2313" s="67" ph="1"/>
      <c r="AA2313" s="67" ph="1"/>
    </row>
    <row r="2314" spans="12:27" ht="19.5">
      <c r="L2314" s="67" ph="1"/>
      <c r="S2314" s="67" ph="1"/>
      <c r="AA2314" s="67" ph="1"/>
    </row>
    <row r="2315" spans="12:27" ht="19.5">
      <c r="L2315" s="67" ph="1"/>
      <c r="S2315" s="67" ph="1"/>
      <c r="AA2315" s="67" ph="1"/>
    </row>
    <row r="2316" spans="12:27" ht="19.5">
      <c r="L2316" s="67" ph="1"/>
      <c r="S2316" s="67" ph="1"/>
      <c r="AA2316" s="67" ph="1"/>
    </row>
    <row r="2317" spans="12:27" ht="19.5">
      <c r="L2317" s="67" ph="1"/>
      <c r="S2317" s="67" ph="1"/>
      <c r="AA2317" s="67" ph="1"/>
    </row>
    <row r="2318" spans="12:27" ht="19.5">
      <c r="L2318" s="67" ph="1"/>
      <c r="S2318" s="67" ph="1"/>
      <c r="AA2318" s="67" ph="1"/>
    </row>
    <row r="2319" spans="12:27" ht="19.5">
      <c r="L2319" s="67" ph="1"/>
      <c r="S2319" s="67" ph="1"/>
      <c r="AA2319" s="67" ph="1"/>
    </row>
    <row r="2320" spans="12:27" ht="19.5">
      <c r="L2320" s="67" ph="1"/>
      <c r="S2320" s="67" ph="1"/>
      <c r="AA2320" s="67" ph="1"/>
    </row>
    <row r="2321" spans="12:27" ht="19.5">
      <c r="L2321" s="67" ph="1"/>
      <c r="S2321" s="67" ph="1"/>
      <c r="AA2321" s="67" ph="1"/>
    </row>
    <row r="2322" spans="12:27" ht="19.5">
      <c r="L2322" s="67" ph="1"/>
      <c r="S2322" s="67" ph="1"/>
      <c r="AA2322" s="67" ph="1"/>
    </row>
    <row r="2323" spans="12:27" ht="19.5">
      <c r="L2323" s="67" ph="1"/>
      <c r="S2323" s="67" ph="1"/>
      <c r="AA2323" s="67" ph="1"/>
    </row>
    <row r="2324" spans="12:27" ht="19.5">
      <c r="L2324" s="67" ph="1"/>
      <c r="S2324" s="67" ph="1"/>
      <c r="AA2324" s="67" ph="1"/>
    </row>
    <row r="2325" spans="12:27" ht="19.5">
      <c r="L2325" s="67" ph="1"/>
      <c r="S2325" s="67" ph="1"/>
      <c r="AA2325" s="67" ph="1"/>
    </row>
    <row r="2326" spans="12:27" ht="19.5">
      <c r="L2326" s="67" ph="1"/>
      <c r="S2326" s="67" ph="1"/>
      <c r="AA2326" s="67" ph="1"/>
    </row>
    <row r="2327" spans="12:27" ht="19.5">
      <c r="L2327" s="67" ph="1"/>
      <c r="S2327" s="67" ph="1"/>
      <c r="AA2327" s="67" ph="1"/>
    </row>
    <row r="2328" spans="12:27" ht="19.5">
      <c r="L2328" s="67" ph="1"/>
      <c r="S2328" s="67" ph="1"/>
      <c r="AA2328" s="67" ph="1"/>
    </row>
    <row r="2329" spans="12:27" ht="19.5">
      <c r="L2329" s="67" ph="1"/>
      <c r="S2329" s="67" ph="1"/>
      <c r="AA2329" s="67" ph="1"/>
    </row>
    <row r="2330" spans="12:27" ht="19.5">
      <c r="L2330" s="67" ph="1"/>
      <c r="S2330" s="67" ph="1"/>
      <c r="AA2330" s="67" ph="1"/>
    </row>
    <row r="2331" spans="12:27" ht="19.5">
      <c r="L2331" s="67" ph="1"/>
      <c r="S2331" s="67" ph="1"/>
      <c r="AA2331" s="67" ph="1"/>
    </row>
    <row r="2332" spans="12:27" ht="19.5">
      <c r="L2332" s="67" ph="1"/>
      <c r="S2332" s="67" ph="1"/>
      <c r="AA2332" s="67" ph="1"/>
    </row>
    <row r="2333" spans="12:27" ht="19.5">
      <c r="L2333" s="67" ph="1"/>
      <c r="S2333" s="67" ph="1"/>
      <c r="AA2333" s="67" ph="1"/>
    </row>
    <row r="2334" spans="12:27" ht="19.5">
      <c r="L2334" s="67" ph="1"/>
      <c r="S2334" s="67" ph="1"/>
      <c r="AA2334" s="67" ph="1"/>
    </row>
    <row r="2335" spans="12:27" ht="19.5">
      <c r="L2335" s="67" ph="1"/>
      <c r="S2335" s="67" ph="1"/>
      <c r="AA2335" s="67" ph="1"/>
    </row>
    <row r="2336" spans="12:27" ht="19.5">
      <c r="L2336" s="67" ph="1"/>
      <c r="S2336" s="67" ph="1"/>
      <c r="AA2336" s="67" ph="1"/>
    </row>
    <row r="2337" spans="12:27" ht="19.5">
      <c r="L2337" s="67" ph="1"/>
      <c r="S2337" s="67" ph="1"/>
      <c r="AA2337" s="67" ph="1"/>
    </row>
    <row r="2338" spans="12:27" ht="19.5">
      <c r="L2338" s="67" ph="1"/>
      <c r="S2338" s="67" ph="1"/>
      <c r="AA2338" s="67" ph="1"/>
    </row>
    <row r="2339" spans="12:27" ht="19.5">
      <c r="L2339" s="67" ph="1"/>
      <c r="S2339" s="67" ph="1"/>
      <c r="AA2339" s="67" ph="1"/>
    </row>
    <row r="2340" spans="12:27" ht="19.5">
      <c r="L2340" s="67" ph="1"/>
      <c r="S2340" s="67" ph="1"/>
      <c r="AA2340" s="67" ph="1"/>
    </row>
    <row r="2341" spans="12:27" ht="19.5">
      <c r="L2341" s="67" ph="1"/>
      <c r="S2341" s="67" ph="1"/>
      <c r="AA2341" s="67" ph="1"/>
    </row>
    <row r="2342" spans="12:27" ht="19.5">
      <c r="L2342" s="67" ph="1"/>
      <c r="S2342" s="67" ph="1"/>
      <c r="AA2342" s="67" ph="1"/>
    </row>
    <row r="2343" spans="12:27" ht="19.5">
      <c r="L2343" s="67" ph="1"/>
      <c r="S2343" s="67" ph="1"/>
      <c r="AA2343" s="67" ph="1"/>
    </row>
    <row r="2344" spans="12:27" ht="19.5">
      <c r="L2344" s="67" ph="1"/>
      <c r="S2344" s="67" ph="1"/>
      <c r="AA2344" s="67" ph="1"/>
    </row>
    <row r="2345" spans="12:27" ht="19.5">
      <c r="L2345" s="67" ph="1"/>
      <c r="S2345" s="67" ph="1"/>
      <c r="AA2345" s="67" ph="1"/>
    </row>
    <row r="2346" spans="12:27" ht="19.5">
      <c r="L2346" s="67" ph="1"/>
      <c r="S2346" s="67" ph="1"/>
      <c r="AA2346" s="67" ph="1"/>
    </row>
    <row r="2347" spans="12:27" ht="19.5">
      <c r="L2347" s="67" ph="1"/>
      <c r="S2347" s="67" ph="1"/>
      <c r="AA2347" s="67" ph="1"/>
    </row>
    <row r="2348" spans="12:27" ht="19.5">
      <c r="L2348" s="67" ph="1"/>
      <c r="S2348" s="67" ph="1"/>
      <c r="AA2348" s="67" ph="1"/>
    </row>
    <row r="2349" spans="12:27" ht="19.5">
      <c r="L2349" s="67" ph="1"/>
      <c r="S2349" s="67" ph="1"/>
      <c r="AA2349" s="67" ph="1"/>
    </row>
    <row r="2350" spans="12:27" ht="19.5">
      <c r="L2350" s="67" ph="1"/>
      <c r="S2350" s="67" ph="1"/>
      <c r="AA2350" s="67" ph="1"/>
    </row>
    <row r="2351" spans="12:27" ht="19.5">
      <c r="L2351" s="67" ph="1"/>
      <c r="S2351" s="67" ph="1"/>
      <c r="AA2351" s="67" ph="1"/>
    </row>
    <row r="2352" spans="12:27" ht="19.5">
      <c r="L2352" s="67" ph="1"/>
      <c r="S2352" s="67" ph="1"/>
      <c r="AA2352" s="67" ph="1"/>
    </row>
    <row r="2353" spans="12:27" ht="19.5">
      <c r="L2353" s="67" ph="1"/>
      <c r="S2353" s="67" ph="1"/>
      <c r="AA2353" s="67" ph="1"/>
    </row>
    <row r="2354" spans="12:27" ht="19.5">
      <c r="L2354" s="67" ph="1"/>
      <c r="S2354" s="67" ph="1"/>
      <c r="AA2354" s="67" ph="1"/>
    </row>
    <row r="2355" spans="12:27" ht="19.5">
      <c r="L2355" s="67" ph="1"/>
      <c r="S2355" s="67" ph="1"/>
      <c r="AA2355" s="67" ph="1"/>
    </row>
    <row r="2356" spans="12:27" ht="19.5">
      <c r="L2356" s="67" ph="1"/>
      <c r="S2356" s="67" ph="1"/>
      <c r="AA2356" s="67" ph="1"/>
    </row>
    <row r="2357" spans="12:27" ht="19.5">
      <c r="L2357" s="67" ph="1"/>
      <c r="S2357" s="67" ph="1"/>
      <c r="AA2357" s="67" ph="1"/>
    </row>
    <row r="2358" spans="12:27" ht="19.5">
      <c r="L2358" s="67" ph="1"/>
      <c r="S2358" s="67" ph="1"/>
      <c r="AA2358" s="67" ph="1"/>
    </row>
    <row r="2359" spans="12:27" ht="19.5">
      <c r="L2359" s="67" ph="1"/>
      <c r="S2359" s="67" ph="1"/>
      <c r="AA2359" s="67" ph="1"/>
    </row>
    <row r="2360" spans="12:27" ht="19.5">
      <c r="L2360" s="67" ph="1"/>
      <c r="S2360" s="67" ph="1"/>
      <c r="AA2360" s="67" ph="1"/>
    </row>
    <row r="2361" spans="12:27" ht="19.5">
      <c r="L2361" s="67" ph="1"/>
      <c r="S2361" s="67" ph="1"/>
      <c r="AA2361" s="67" ph="1"/>
    </row>
    <row r="2362" spans="12:27" ht="19.5">
      <c r="L2362" s="67" ph="1"/>
      <c r="S2362" s="67" ph="1"/>
      <c r="AA2362" s="67" ph="1"/>
    </row>
    <row r="2363" spans="12:27" ht="19.5">
      <c r="L2363" s="67" ph="1"/>
      <c r="S2363" s="67" ph="1"/>
      <c r="AA2363" s="67" ph="1"/>
    </row>
    <row r="2364" spans="12:27" ht="19.5">
      <c r="L2364" s="67" ph="1"/>
      <c r="S2364" s="67" ph="1"/>
      <c r="AA2364" s="67" ph="1"/>
    </row>
    <row r="2365" spans="12:27" ht="19.5">
      <c r="L2365" s="67" ph="1"/>
      <c r="S2365" s="67" ph="1"/>
      <c r="AA2365" s="67" ph="1"/>
    </row>
    <row r="2366" spans="12:27" ht="19.5">
      <c r="L2366" s="67" ph="1"/>
      <c r="S2366" s="67" ph="1"/>
      <c r="AA2366" s="67" ph="1"/>
    </row>
    <row r="2367" spans="12:27" ht="19.5">
      <c r="L2367" s="67" ph="1"/>
      <c r="S2367" s="67" ph="1"/>
      <c r="AA2367" s="67" ph="1"/>
    </row>
    <row r="2368" spans="12:27" ht="19.5">
      <c r="L2368" s="67" ph="1"/>
      <c r="S2368" s="67" ph="1"/>
      <c r="AA2368" s="67" ph="1"/>
    </row>
    <row r="2369" spans="12:27" ht="19.5">
      <c r="L2369" s="67" ph="1"/>
      <c r="S2369" s="67" ph="1"/>
      <c r="AA2369" s="67" ph="1"/>
    </row>
    <row r="2370" spans="12:27" ht="19.5">
      <c r="L2370" s="67" ph="1"/>
      <c r="S2370" s="67" ph="1"/>
      <c r="AA2370" s="67" ph="1"/>
    </row>
    <row r="2371" spans="12:27" ht="19.5">
      <c r="L2371" s="67" ph="1"/>
      <c r="S2371" s="67" ph="1"/>
      <c r="AA2371" s="67" ph="1"/>
    </row>
    <row r="2372" spans="12:27" ht="19.5">
      <c r="L2372" s="67" ph="1"/>
      <c r="S2372" s="67" ph="1"/>
      <c r="AA2372" s="67" ph="1"/>
    </row>
    <row r="2373" spans="12:27" ht="19.5">
      <c r="L2373" s="67" ph="1"/>
      <c r="S2373" s="67" ph="1"/>
      <c r="AA2373" s="67" ph="1"/>
    </row>
    <row r="2374" spans="12:27" ht="19.5">
      <c r="L2374" s="67" ph="1"/>
      <c r="S2374" s="67" ph="1"/>
      <c r="AA2374" s="67" ph="1"/>
    </row>
    <row r="2375" spans="12:27" ht="19.5">
      <c r="L2375" s="67" ph="1"/>
      <c r="S2375" s="67" ph="1"/>
      <c r="AA2375" s="67" ph="1"/>
    </row>
    <row r="2376" spans="12:27" ht="19.5">
      <c r="L2376" s="67" ph="1"/>
      <c r="S2376" s="67" ph="1"/>
      <c r="AA2376" s="67" ph="1"/>
    </row>
    <row r="2377" spans="12:27" ht="19.5">
      <c r="L2377" s="67" ph="1"/>
      <c r="S2377" s="67" ph="1"/>
      <c r="AA2377" s="67" ph="1"/>
    </row>
    <row r="2378" spans="12:27" ht="19.5">
      <c r="L2378" s="67" ph="1"/>
      <c r="S2378" s="67" ph="1"/>
      <c r="AA2378" s="67" ph="1"/>
    </row>
    <row r="2379" spans="12:27" ht="19.5">
      <c r="L2379" s="67" ph="1"/>
      <c r="S2379" s="67" ph="1"/>
      <c r="AA2379" s="67" ph="1"/>
    </row>
    <row r="2380" spans="12:27" ht="19.5">
      <c r="L2380" s="67" ph="1"/>
      <c r="S2380" s="67" ph="1"/>
      <c r="AA2380" s="67" ph="1"/>
    </row>
    <row r="2381" spans="12:27" ht="19.5">
      <c r="L2381" s="67" ph="1"/>
      <c r="S2381" s="67" ph="1"/>
      <c r="AA2381" s="67" ph="1"/>
    </row>
    <row r="2382" spans="12:27" ht="19.5">
      <c r="L2382" s="67" ph="1"/>
      <c r="S2382" s="67" ph="1"/>
      <c r="AA2382" s="67" ph="1"/>
    </row>
    <row r="2383" spans="12:27" ht="19.5">
      <c r="L2383" s="67" ph="1"/>
      <c r="S2383" s="67" ph="1"/>
      <c r="AA2383" s="67" ph="1"/>
    </row>
    <row r="2384" spans="12:27" ht="19.5">
      <c r="L2384" s="67" ph="1"/>
      <c r="S2384" s="67" ph="1"/>
      <c r="AA2384" s="67" ph="1"/>
    </row>
    <row r="2385" spans="12:27" ht="19.5">
      <c r="L2385" s="67" ph="1"/>
      <c r="S2385" s="67" ph="1"/>
      <c r="AA2385" s="67" ph="1"/>
    </row>
    <row r="2386" spans="12:27" ht="19.5">
      <c r="L2386" s="67" ph="1"/>
      <c r="S2386" s="67" ph="1"/>
      <c r="AA2386" s="67" ph="1"/>
    </row>
    <row r="2387" spans="12:27" ht="19.5">
      <c r="L2387" s="67" ph="1"/>
      <c r="S2387" s="67" ph="1"/>
      <c r="AA2387" s="67" ph="1"/>
    </row>
    <row r="2388" spans="12:27" ht="19.5">
      <c r="L2388" s="67" ph="1"/>
      <c r="S2388" s="67" ph="1"/>
      <c r="AA2388" s="67" ph="1"/>
    </row>
    <row r="2389" spans="12:27" ht="19.5">
      <c r="L2389" s="67" ph="1"/>
      <c r="S2389" s="67" ph="1"/>
      <c r="AA2389" s="67" ph="1"/>
    </row>
    <row r="2390" spans="12:27" ht="19.5">
      <c r="L2390" s="67" ph="1"/>
      <c r="S2390" s="67" ph="1"/>
      <c r="AA2390" s="67" ph="1"/>
    </row>
    <row r="2391" spans="12:27" ht="19.5">
      <c r="L2391" s="67" ph="1"/>
      <c r="S2391" s="67" ph="1"/>
      <c r="AA2391" s="67" ph="1"/>
    </row>
    <row r="2392" spans="12:27" ht="19.5">
      <c r="L2392" s="67" ph="1"/>
      <c r="S2392" s="67" ph="1"/>
      <c r="AA2392" s="67" ph="1"/>
    </row>
    <row r="2393" spans="12:27" ht="19.5">
      <c r="L2393" s="67" ph="1"/>
      <c r="S2393" s="67" ph="1"/>
      <c r="AA2393" s="67" ph="1"/>
    </row>
    <row r="2394" spans="12:27" ht="19.5">
      <c r="L2394" s="67" ph="1"/>
      <c r="S2394" s="67" ph="1"/>
      <c r="AA2394" s="67" ph="1"/>
    </row>
    <row r="2395" spans="12:27" ht="19.5">
      <c r="L2395" s="67" ph="1"/>
      <c r="S2395" s="67" ph="1"/>
      <c r="AA2395" s="67" ph="1"/>
    </row>
    <row r="2396" spans="12:27" ht="19.5">
      <c r="L2396" s="67" ph="1"/>
      <c r="S2396" s="67" ph="1"/>
      <c r="AA2396" s="67" ph="1"/>
    </row>
    <row r="2397" spans="12:27" ht="19.5">
      <c r="L2397" s="67" ph="1"/>
      <c r="S2397" s="67" ph="1"/>
      <c r="AA2397" s="67" ph="1"/>
    </row>
    <row r="2398" spans="12:27" ht="19.5">
      <c r="L2398" s="67" ph="1"/>
      <c r="S2398" s="67" ph="1"/>
      <c r="AA2398" s="67" ph="1"/>
    </row>
    <row r="2399" spans="12:27" ht="19.5">
      <c r="L2399" s="67" ph="1"/>
      <c r="S2399" s="67" ph="1"/>
      <c r="AA2399" s="67" ph="1"/>
    </row>
    <row r="2400" spans="12:27" ht="19.5">
      <c r="L2400" s="67" ph="1"/>
      <c r="S2400" s="67" ph="1"/>
      <c r="AA2400" s="67" ph="1"/>
    </row>
    <row r="2401" spans="12:27" ht="19.5">
      <c r="L2401" s="67" ph="1"/>
      <c r="S2401" s="67" ph="1"/>
      <c r="AA2401" s="67" ph="1"/>
    </row>
    <row r="2402" spans="12:27" ht="19.5">
      <c r="L2402" s="67" ph="1"/>
      <c r="S2402" s="67" ph="1"/>
      <c r="AA2402" s="67" ph="1"/>
    </row>
    <row r="2403" spans="12:27" ht="19.5">
      <c r="L2403" s="67" ph="1"/>
      <c r="S2403" s="67" ph="1"/>
      <c r="AA2403" s="67" ph="1"/>
    </row>
    <row r="2404" spans="12:27" ht="19.5">
      <c r="L2404" s="67" ph="1"/>
      <c r="S2404" s="67" ph="1"/>
      <c r="AA2404" s="67" ph="1"/>
    </row>
    <row r="2405" spans="12:27" ht="19.5">
      <c r="L2405" s="67" ph="1"/>
      <c r="S2405" s="67" ph="1"/>
      <c r="AA2405" s="67" ph="1"/>
    </row>
    <row r="2406" spans="12:27" ht="19.5">
      <c r="L2406" s="67" ph="1"/>
      <c r="S2406" s="67" ph="1"/>
      <c r="AA2406" s="67" ph="1"/>
    </row>
    <row r="2407" spans="12:27" ht="19.5">
      <c r="L2407" s="67" ph="1"/>
      <c r="S2407" s="67" ph="1"/>
      <c r="AA2407" s="67" ph="1"/>
    </row>
    <row r="2408" spans="12:27" ht="19.5">
      <c r="L2408" s="67" ph="1"/>
      <c r="S2408" s="67" ph="1"/>
      <c r="AA2408" s="67" ph="1"/>
    </row>
    <row r="2409" spans="12:27" ht="19.5">
      <c r="L2409" s="67" ph="1"/>
      <c r="S2409" s="67" ph="1"/>
      <c r="AA2409" s="67" ph="1"/>
    </row>
    <row r="2410" spans="12:27" ht="19.5">
      <c r="L2410" s="67" ph="1"/>
      <c r="S2410" s="67" ph="1"/>
      <c r="AA2410" s="67" ph="1"/>
    </row>
    <row r="2411" spans="12:27" ht="19.5">
      <c r="L2411" s="67" ph="1"/>
      <c r="S2411" s="67" ph="1"/>
      <c r="AA2411" s="67" ph="1"/>
    </row>
    <row r="2412" spans="12:27" ht="19.5">
      <c r="L2412" s="67" ph="1"/>
      <c r="S2412" s="67" ph="1"/>
      <c r="AA2412" s="67" ph="1"/>
    </row>
    <row r="2413" spans="12:27" ht="19.5">
      <c r="L2413" s="67" ph="1"/>
      <c r="S2413" s="67" ph="1"/>
      <c r="AA2413" s="67" ph="1"/>
    </row>
    <row r="2414" spans="12:27" ht="19.5">
      <c r="L2414" s="67" ph="1"/>
      <c r="S2414" s="67" ph="1"/>
      <c r="AA2414" s="67" ph="1"/>
    </row>
    <row r="2415" spans="12:27" ht="19.5">
      <c r="L2415" s="67" ph="1"/>
      <c r="S2415" s="67" ph="1"/>
      <c r="AA2415" s="67" ph="1"/>
    </row>
    <row r="2416" spans="12:27" ht="19.5">
      <c r="L2416" s="67" ph="1"/>
      <c r="S2416" s="67" ph="1"/>
      <c r="AA2416" s="67" ph="1"/>
    </row>
    <row r="2417" spans="12:27" ht="19.5">
      <c r="L2417" s="67" ph="1"/>
      <c r="S2417" s="67" ph="1"/>
      <c r="AA2417" s="67" ph="1"/>
    </row>
    <row r="2418" spans="12:27" ht="19.5">
      <c r="L2418" s="67" ph="1"/>
      <c r="S2418" s="67" ph="1"/>
      <c r="AA2418" s="67" ph="1"/>
    </row>
    <row r="2419" spans="12:27" ht="19.5">
      <c r="L2419" s="67" ph="1"/>
      <c r="S2419" s="67" ph="1"/>
      <c r="AA2419" s="67" ph="1"/>
    </row>
  </sheetData>
  <autoFilter ref="A3:AT578"/>
  <mergeCells count="13">
    <mergeCell ref="H632:H634"/>
    <mergeCell ref="B582:I582"/>
    <mergeCell ref="B620:I620"/>
    <mergeCell ref="B621:I621"/>
    <mergeCell ref="B622:I622"/>
    <mergeCell ref="H624:H627"/>
    <mergeCell ref="H628:H631"/>
    <mergeCell ref="B581:I581"/>
    <mergeCell ref="B2:I2"/>
    <mergeCell ref="J2:X2"/>
    <mergeCell ref="Y2:AE2"/>
    <mergeCell ref="B579:I579"/>
    <mergeCell ref="B580:I580"/>
  </mergeCells>
  <phoneticPr fontId="2"/>
  <conditionalFormatting sqref="W635:X635">
    <cfRule type="cellIs" dxfId="57" priority="10" stopIfTrue="1" operator="equal">
      <formula>"▲"</formula>
    </cfRule>
  </conditionalFormatting>
  <conditionalFormatting sqref="G256:I256">
    <cfRule type="duplicateValues" dxfId="56" priority="9" stopIfTrue="1"/>
  </conditionalFormatting>
  <conditionalFormatting sqref="H245:I245">
    <cfRule type="duplicateValues" dxfId="55" priority="8" stopIfTrue="1"/>
  </conditionalFormatting>
  <conditionalFormatting sqref="H246:I246">
    <cfRule type="duplicateValues" dxfId="54" priority="7" stopIfTrue="1"/>
  </conditionalFormatting>
  <conditionalFormatting sqref="H249">
    <cfRule type="duplicateValues" dxfId="53" priority="6" stopIfTrue="1"/>
  </conditionalFormatting>
  <conditionalFormatting sqref="H250">
    <cfRule type="duplicateValues" dxfId="52" priority="5" stopIfTrue="1"/>
  </conditionalFormatting>
  <conditionalFormatting sqref="H251">
    <cfRule type="duplicateValues" dxfId="51" priority="4" stopIfTrue="1"/>
  </conditionalFormatting>
  <conditionalFormatting sqref="H252">
    <cfRule type="duplicateValues" dxfId="50" priority="3" stopIfTrue="1"/>
  </conditionalFormatting>
  <conditionalFormatting sqref="H253">
    <cfRule type="duplicateValues" dxfId="49" priority="2" stopIfTrue="1"/>
  </conditionalFormatting>
  <conditionalFormatting sqref="H254">
    <cfRule type="duplicateValues" dxfId="48" priority="1" stopIfTrue="1"/>
  </conditionalFormatting>
  <printOptions horizontalCentered="1"/>
  <pageMargins left="0.25" right="0.25" top="0.75" bottom="0.75" header="0.3" footer="0.3"/>
  <pageSetup paperSize="9" scale="10" fitToWidth="0" orientation="portrait" r:id="rId1"/>
  <headerFooter alignWithMargins="0">
    <oddHeader>&amp;L&amp;"Meiryo UI,太字 斜体"&amp;14第一ＳＯＬ部 ４８期 人員計画&amp;R&amp;"ＭＳ ゴシック,標準"&amp;D</oddHeader>
    <oddFooter>&amp;C&amp;9&amp;P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6305" r:id="rId4" name="Button 1">
              <controlPr defaultSize="0" print="0" autoFill="0" autoPict="0">
                <anchor moveWithCells="1" sizeWithCells="1">
                  <from>
                    <xdr:col>7</xdr:col>
                    <xdr:colOff>0</xdr:colOff>
                    <xdr:row>635</xdr:row>
                    <xdr:rowOff>152400</xdr:rowOff>
                  </from>
                  <to>
                    <xdr:col>8</xdr:col>
                    <xdr:colOff>0</xdr:colOff>
                    <xdr:row>640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rgb="FFCCFFFF"/>
    <pageSetUpPr fitToPage="1"/>
  </sheetPr>
  <dimension ref="A1:AL2405"/>
  <sheetViews>
    <sheetView showGridLines="0" zoomScaleNormal="100" zoomScaleSheetLayoutView="85" workbookViewId="0">
      <pane xSplit="9" ySplit="4" topLeftCell="J5" activePane="bottomRight" state="frozen"/>
      <selection pane="topRight" activeCell="I1" sqref="I1"/>
      <selection pane="bottomLeft" activeCell="A5" sqref="A5"/>
      <selection pane="bottomRight" activeCell="J5" sqref="J5"/>
    </sheetView>
  </sheetViews>
  <sheetFormatPr defaultColWidth="9" defaultRowHeight="12"/>
  <cols>
    <col min="1" max="1" width="0.5" style="67" customWidth="1"/>
    <col min="2" max="2" width="7.5" style="5" customWidth="1"/>
    <col min="3" max="3" width="19.125" style="5" customWidth="1"/>
    <col min="4" max="4" width="6.5" style="66" customWidth="1"/>
    <col min="5" max="6" width="6" style="66" customWidth="1"/>
    <col min="7" max="7" width="7" style="5" customWidth="1"/>
    <col min="8" max="8" width="6.5" style="66" customWidth="1"/>
    <col min="9" max="9" width="6.875" style="345" customWidth="1"/>
    <col min="10" max="15" width="6.125" style="67" customWidth="1"/>
    <col min="16" max="16" width="8.125" style="67" customWidth="1"/>
    <col min="17" max="22" width="6.125" style="67" customWidth="1"/>
    <col min="23" max="23" width="8.125" style="67" customWidth="1"/>
    <col min="24" max="24" width="8.5" style="67" customWidth="1"/>
    <col min="25" max="30" width="6.125" style="67" customWidth="1"/>
    <col min="31" max="31" width="8.125" style="67" customWidth="1"/>
    <col min="32" max="16384" width="9" style="67"/>
  </cols>
  <sheetData>
    <row r="1" spans="1:31" ht="27.75" customHeight="1" thickBot="1">
      <c r="A1" s="69"/>
      <c r="P1" s="68"/>
      <c r="T1" s="309"/>
      <c r="W1" s="68"/>
      <c r="X1" s="69"/>
      <c r="AE1" s="68"/>
    </row>
    <row r="2" spans="1:31" ht="16.5" customHeight="1" thickBot="1">
      <c r="B2" s="967"/>
      <c r="C2" s="968"/>
      <c r="D2" s="968"/>
      <c r="E2" s="968"/>
      <c r="F2" s="968"/>
      <c r="G2" s="968"/>
      <c r="H2" s="968"/>
      <c r="I2" s="969"/>
      <c r="J2" s="959" t="s">
        <v>136</v>
      </c>
      <c r="K2" s="959"/>
      <c r="L2" s="959"/>
      <c r="M2" s="959"/>
      <c r="N2" s="959"/>
      <c r="O2" s="959"/>
      <c r="P2" s="959"/>
      <c r="Q2" s="960"/>
      <c r="R2" s="960"/>
      <c r="S2" s="960"/>
      <c r="T2" s="960"/>
      <c r="U2" s="960"/>
      <c r="V2" s="960"/>
      <c r="W2" s="960"/>
      <c r="X2" s="960"/>
      <c r="Y2" s="958" t="s">
        <v>216</v>
      </c>
      <c r="Z2" s="958"/>
      <c r="AA2" s="958"/>
      <c r="AB2" s="958"/>
      <c r="AC2" s="958"/>
      <c r="AD2" s="958"/>
      <c r="AE2" s="958"/>
    </row>
    <row r="3" spans="1:31" s="70" customFormat="1" ht="13.5" customHeight="1">
      <c r="B3" s="88" t="s">
        <v>4</v>
      </c>
      <c r="C3" s="89" t="s">
        <v>0</v>
      </c>
      <c r="D3" s="89" t="s">
        <v>450</v>
      </c>
      <c r="E3" s="89" t="s">
        <v>449</v>
      </c>
      <c r="F3" s="89" t="s">
        <v>23</v>
      </c>
      <c r="G3" s="89" t="s">
        <v>5</v>
      </c>
      <c r="H3" s="89" t="s">
        <v>26</v>
      </c>
      <c r="I3" s="89" t="s">
        <v>41</v>
      </c>
      <c r="J3" s="179">
        <v>2</v>
      </c>
      <c r="K3" s="180">
        <v>3</v>
      </c>
      <c r="L3" s="180">
        <v>4</v>
      </c>
      <c r="M3" s="180">
        <v>5</v>
      </c>
      <c r="N3" s="180">
        <v>6</v>
      </c>
      <c r="O3" s="181">
        <v>7</v>
      </c>
      <c r="P3" s="182" t="s">
        <v>1</v>
      </c>
      <c r="Q3" s="315">
        <v>8</v>
      </c>
      <c r="R3" s="180">
        <v>9</v>
      </c>
      <c r="S3" s="180">
        <v>10</v>
      </c>
      <c r="T3" s="180">
        <v>11</v>
      </c>
      <c r="U3" s="180">
        <v>12</v>
      </c>
      <c r="V3" s="181" t="s">
        <v>254</v>
      </c>
      <c r="W3" s="182" t="s">
        <v>2</v>
      </c>
      <c r="X3" s="182" t="s">
        <v>3</v>
      </c>
      <c r="Y3" s="317">
        <v>2</v>
      </c>
      <c r="Z3" s="318">
        <v>3</v>
      </c>
      <c r="AA3" s="318">
        <v>4</v>
      </c>
      <c r="AB3" s="318">
        <v>5</v>
      </c>
      <c r="AC3" s="318">
        <v>6</v>
      </c>
      <c r="AD3" s="319">
        <v>7</v>
      </c>
      <c r="AE3" s="320" t="s">
        <v>1</v>
      </c>
    </row>
    <row r="4" spans="1:31" s="70" customFormat="1" ht="10.5" customHeight="1" thickBot="1">
      <c r="B4" s="64"/>
      <c r="C4" s="72"/>
      <c r="D4" s="72"/>
      <c r="E4" s="72"/>
      <c r="F4" s="72"/>
      <c r="G4" s="72"/>
      <c r="H4" s="72"/>
      <c r="I4" s="72"/>
      <c r="J4" s="183"/>
      <c r="K4" s="184"/>
      <c r="L4" s="184"/>
      <c r="M4" s="184"/>
      <c r="N4" s="184"/>
      <c r="O4" s="185"/>
      <c r="P4" s="186"/>
      <c r="Q4" s="316"/>
      <c r="R4" s="184"/>
      <c r="S4" s="184"/>
      <c r="T4" s="184"/>
      <c r="U4" s="184"/>
      <c r="V4" s="185"/>
      <c r="W4" s="186"/>
      <c r="X4" s="186"/>
      <c r="Y4" s="321"/>
      <c r="Z4" s="322"/>
      <c r="AA4" s="322"/>
      <c r="AB4" s="322"/>
      <c r="AC4" s="322"/>
      <c r="AD4" s="323"/>
      <c r="AE4" s="324"/>
    </row>
    <row r="5" spans="1:31" s="496" customFormat="1" ht="15" customHeight="1">
      <c r="B5" s="255" t="s">
        <v>118</v>
      </c>
      <c r="C5" s="83" t="s">
        <v>55</v>
      </c>
      <c r="D5" s="493" t="s">
        <v>443</v>
      </c>
      <c r="E5" s="494" t="s">
        <v>444</v>
      </c>
      <c r="F5" s="681" t="s">
        <v>235</v>
      </c>
      <c r="G5" s="83" t="s">
        <v>7</v>
      </c>
      <c r="H5" s="610" t="s">
        <v>64</v>
      </c>
      <c r="I5" s="91" t="s">
        <v>238</v>
      </c>
      <c r="J5" s="258">
        <v>0.4</v>
      </c>
      <c r="K5" s="276">
        <v>0.4</v>
      </c>
      <c r="L5" s="307">
        <v>0.7</v>
      </c>
      <c r="M5" s="265">
        <v>1</v>
      </c>
      <c r="N5" s="401">
        <v>1</v>
      </c>
      <c r="O5" s="260">
        <v>1</v>
      </c>
      <c r="P5" s="353">
        <f t="shared" ref="P5:P11" si="0">SUM(J5:O5)</f>
        <v>4.5</v>
      </c>
      <c r="Q5" s="283">
        <v>1</v>
      </c>
      <c r="R5" s="401">
        <v>1</v>
      </c>
      <c r="S5" s="260">
        <v>1</v>
      </c>
      <c r="T5" s="173">
        <v>1</v>
      </c>
      <c r="U5" s="250">
        <v>1</v>
      </c>
      <c r="V5" s="174">
        <v>1</v>
      </c>
      <c r="W5" s="160">
        <f t="shared" ref="W5:W63" si="1">SUM(Q5:V5)</f>
        <v>6</v>
      </c>
      <c r="X5" s="501">
        <f t="shared" ref="X5:X68" si="2">SUM(P5,W5)</f>
        <v>10.5</v>
      </c>
      <c r="Y5" s="333">
        <v>1</v>
      </c>
      <c r="Z5" s="313">
        <v>1</v>
      </c>
      <c r="AA5" s="313">
        <v>1</v>
      </c>
      <c r="AB5" s="531"/>
      <c r="AC5" s="531"/>
      <c r="AD5" s="490"/>
      <c r="AE5" s="501">
        <f t="shared" ref="AE5:AE19" si="3">SUM(Y5:AD5)</f>
        <v>3</v>
      </c>
    </row>
    <row r="6" spans="1:31" s="496" customFormat="1" ht="15" customHeight="1" thickBot="1">
      <c r="B6" s="495" t="s">
        <v>53</v>
      </c>
      <c r="C6" s="610" t="s">
        <v>55</v>
      </c>
      <c r="D6" s="493"/>
      <c r="E6" s="494"/>
      <c r="F6" s="681"/>
      <c r="G6" s="610" t="s">
        <v>7</v>
      </c>
      <c r="H6" s="610"/>
      <c r="I6" s="611" t="s">
        <v>444</v>
      </c>
      <c r="J6" s="156">
        <v>0.6</v>
      </c>
      <c r="K6" s="534">
        <v>0.59</v>
      </c>
      <c r="L6" s="157">
        <v>0.6</v>
      </c>
      <c r="M6" s="266">
        <v>0.59</v>
      </c>
      <c r="N6" s="404">
        <v>0.59</v>
      </c>
      <c r="O6" s="158">
        <v>0.6</v>
      </c>
      <c r="P6" s="353">
        <f t="shared" si="0"/>
        <v>3.57</v>
      </c>
      <c r="Q6" s="284">
        <v>0.6</v>
      </c>
      <c r="R6" s="404">
        <v>0.55000000000000004</v>
      </c>
      <c r="S6" s="293">
        <v>0.6</v>
      </c>
      <c r="T6" s="175">
        <v>0.6</v>
      </c>
      <c r="U6" s="519">
        <v>0.6</v>
      </c>
      <c r="V6" s="164">
        <v>0.6</v>
      </c>
      <c r="W6" s="160">
        <f>SUM(Q6:V6)</f>
        <v>3.5500000000000003</v>
      </c>
      <c r="X6" s="501">
        <f t="shared" si="2"/>
        <v>7.12</v>
      </c>
      <c r="Y6" s="248">
        <v>0.6</v>
      </c>
      <c r="Z6" s="607">
        <v>0.6</v>
      </c>
      <c r="AA6" s="607">
        <v>0.6</v>
      </c>
      <c r="AB6" s="531"/>
      <c r="AC6" s="531"/>
      <c r="AD6" s="490"/>
      <c r="AE6" s="501">
        <f t="shared" si="3"/>
        <v>1.7999999999999998</v>
      </c>
    </row>
    <row r="7" spans="1:31" s="496" customFormat="1" ht="15" customHeight="1">
      <c r="B7" s="495" t="s">
        <v>53</v>
      </c>
      <c r="C7" s="610" t="s">
        <v>55</v>
      </c>
      <c r="D7" s="493"/>
      <c r="E7" s="494"/>
      <c r="F7" s="681"/>
      <c r="G7" s="610" t="s">
        <v>7</v>
      </c>
      <c r="H7" s="610"/>
      <c r="I7" s="611" t="s">
        <v>56</v>
      </c>
      <c r="J7" s="156">
        <v>1</v>
      </c>
      <c r="K7" s="534">
        <v>1</v>
      </c>
      <c r="L7" s="157">
        <v>1</v>
      </c>
      <c r="M7" s="453">
        <v>1</v>
      </c>
      <c r="N7" s="404">
        <v>1</v>
      </c>
      <c r="O7" s="158">
        <v>1</v>
      </c>
      <c r="P7" s="353">
        <f t="shared" si="0"/>
        <v>6</v>
      </c>
      <c r="Q7" s="392">
        <v>0.9</v>
      </c>
      <c r="R7" s="157">
        <v>1</v>
      </c>
      <c r="S7" s="719">
        <v>1</v>
      </c>
      <c r="T7" s="720">
        <v>1</v>
      </c>
      <c r="U7" s="519">
        <v>1</v>
      </c>
      <c r="V7" s="164">
        <v>1</v>
      </c>
      <c r="W7" s="160">
        <f t="shared" si="1"/>
        <v>5.9</v>
      </c>
      <c r="X7" s="501">
        <f t="shared" si="2"/>
        <v>11.9</v>
      </c>
      <c r="Y7" s="248">
        <v>1</v>
      </c>
      <c r="Z7" s="607">
        <v>1</v>
      </c>
      <c r="AA7" s="607">
        <v>1</v>
      </c>
      <c r="AB7" s="531"/>
      <c r="AC7" s="531"/>
      <c r="AD7" s="490"/>
      <c r="AE7" s="501">
        <f t="shared" si="3"/>
        <v>3</v>
      </c>
    </row>
    <row r="8" spans="1:31" ht="15" customHeight="1" thickBot="1">
      <c r="B8" s="495" t="s">
        <v>53</v>
      </c>
      <c r="C8" s="610" t="s">
        <v>55</v>
      </c>
      <c r="D8" s="493"/>
      <c r="E8" s="494"/>
      <c r="F8" s="681"/>
      <c r="G8" s="610" t="s">
        <v>7</v>
      </c>
      <c r="H8" s="610"/>
      <c r="I8" s="611" t="s">
        <v>235</v>
      </c>
      <c r="J8" s="156">
        <v>1</v>
      </c>
      <c r="K8" s="534">
        <v>1</v>
      </c>
      <c r="L8" s="157">
        <v>1</v>
      </c>
      <c r="M8" s="398">
        <v>1</v>
      </c>
      <c r="N8" s="404">
        <v>1</v>
      </c>
      <c r="O8" s="158">
        <v>1</v>
      </c>
      <c r="P8" s="353">
        <f t="shared" si="0"/>
        <v>6</v>
      </c>
      <c r="Q8" s="156">
        <v>1</v>
      </c>
      <c r="R8" s="157">
        <v>0.95</v>
      </c>
      <c r="S8" s="721">
        <v>1</v>
      </c>
      <c r="T8" s="720">
        <v>1</v>
      </c>
      <c r="U8" s="519">
        <v>0.85</v>
      </c>
      <c r="V8" s="164">
        <v>1</v>
      </c>
      <c r="W8" s="160">
        <f t="shared" si="1"/>
        <v>5.8</v>
      </c>
      <c r="X8" s="501">
        <f t="shared" si="2"/>
        <v>11.8</v>
      </c>
      <c r="Y8" s="248">
        <v>1</v>
      </c>
      <c r="Z8" s="607">
        <v>1</v>
      </c>
      <c r="AA8" s="607">
        <v>1</v>
      </c>
      <c r="AB8" s="531"/>
      <c r="AC8" s="531"/>
      <c r="AD8" s="490"/>
      <c r="AE8" s="501">
        <f t="shared" si="3"/>
        <v>3</v>
      </c>
    </row>
    <row r="9" spans="1:31" s="496" customFormat="1" ht="15" customHeight="1">
      <c r="B9" s="495" t="s">
        <v>53</v>
      </c>
      <c r="C9" s="610" t="s">
        <v>55</v>
      </c>
      <c r="D9" s="493"/>
      <c r="E9" s="494"/>
      <c r="F9" s="681"/>
      <c r="G9" s="610" t="s">
        <v>7</v>
      </c>
      <c r="H9" s="610"/>
      <c r="I9" s="611" t="s">
        <v>57</v>
      </c>
      <c r="J9" s="156">
        <v>1</v>
      </c>
      <c r="K9" s="534">
        <v>1</v>
      </c>
      <c r="L9" s="158">
        <v>1</v>
      </c>
      <c r="M9" s="392">
        <v>1</v>
      </c>
      <c r="N9" s="534">
        <v>1</v>
      </c>
      <c r="O9" s="158">
        <v>1</v>
      </c>
      <c r="P9" s="353">
        <f t="shared" si="0"/>
        <v>6</v>
      </c>
      <c r="Q9" s="156">
        <v>1</v>
      </c>
      <c r="R9" s="157">
        <v>1</v>
      </c>
      <c r="S9" s="721">
        <v>1</v>
      </c>
      <c r="T9" s="720">
        <v>1</v>
      </c>
      <c r="U9" s="519">
        <v>1</v>
      </c>
      <c r="V9" s="164">
        <v>1</v>
      </c>
      <c r="W9" s="160">
        <f t="shared" si="1"/>
        <v>6</v>
      </c>
      <c r="X9" s="501">
        <f t="shared" si="2"/>
        <v>12</v>
      </c>
      <c r="Y9" s="248">
        <v>1</v>
      </c>
      <c r="Z9" s="607">
        <v>1</v>
      </c>
      <c r="AA9" s="607">
        <v>1</v>
      </c>
      <c r="AB9" s="531"/>
      <c r="AC9" s="531"/>
      <c r="AD9" s="490"/>
      <c r="AE9" s="501">
        <f t="shared" si="3"/>
        <v>3</v>
      </c>
    </row>
    <row r="10" spans="1:31" s="496" customFormat="1" ht="15" customHeight="1" thickBot="1">
      <c r="B10" s="495" t="s">
        <v>53</v>
      </c>
      <c r="C10" s="610" t="s">
        <v>55</v>
      </c>
      <c r="D10" s="493"/>
      <c r="E10" s="494"/>
      <c r="F10" s="681"/>
      <c r="G10" s="610" t="s">
        <v>7</v>
      </c>
      <c r="H10" s="610"/>
      <c r="I10" s="611" t="s">
        <v>58</v>
      </c>
      <c r="J10" s="156">
        <v>1</v>
      </c>
      <c r="K10" s="534">
        <v>1</v>
      </c>
      <c r="L10" s="158">
        <v>1</v>
      </c>
      <c r="M10" s="156">
        <v>1</v>
      </c>
      <c r="N10" s="534">
        <v>1</v>
      </c>
      <c r="O10" s="158">
        <v>1</v>
      </c>
      <c r="P10" s="353">
        <f t="shared" si="0"/>
        <v>6</v>
      </c>
      <c r="Q10" s="156">
        <v>1</v>
      </c>
      <c r="R10" s="157">
        <v>1</v>
      </c>
      <c r="S10" s="722">
        <v>1</v>
      </c>
      <c r="T10" s="720">
        <v>1</v>
      </c>
      <c r="U10" s="519">
        <v>1</v>
      </c>
      <c r="V10" s="164">
        <v>1</v>
      </c>
      <c r="W10" s="160">
        <f t="shared" si="1"/>
        <v>6</v>
      </c>
      <c r="X10" s="501">
        <f t="shared" si="2"/>
        <v>12</v>
      </c>
      <c r="Y10" s="248">
        <v>1</v>
      </c>
      <c r="Z10" s="607">
        <v>1</v>
      </c>
      <c r="AA10" s="607">
        <v>1</v>
      </c>
      <c r="AB10" s="531"/>
      <c r="AC10" s="531"/>
      <c r="AD10" s="490"/>
      <c r="AE10" s="501">
        <f t="shared" si="3"/>
        <v>3</v>
      </c>
    </row>
    <row r="11" spans="1:31" s="496" customFormat="1" ht="15" customHeight="1" thickBot="1">
      <c r="B11" s="495" t="s">
        <v>53</v>
      </c>
      <c r="C11" s="610" t="s">
        <v>55</v>
      </c>
      <c r="D11" s="493"/>
      <c r="E11" s="494"/>
      <c r="F11" s="681"/>
      <c r="G11" s="610" t="s">
        <v>7</v>
      </c>
      <c r="H11" s="610"/>
      <c r="I11" s="611" t="s">
        <v>59</v>
      </c>
      <c r="J11" s="156">
        <v>0.8</v>
      </c>
      <c r="K11" s="534">
        <v>0.8</v>
      </c>
      <c r="L11" s="158">
        <v>0.8</v>
      </c>
      <c r="M11" s="156">
        <v>0.8</v>
      </c>
      <c r="N11" s="534">
        <v>0.8</v>
      </c>
      <c r="O11" s="158">
        <v>0.8</v>
      </c>
      <c r="P11" s="353">
        <f t="shared" si="0"/>
        <v>4.8</v>
      </c>
      <c r="Q11" s="156">
        <v>1</v>
      </c>
      <c r="R11" s="534">
        <v>1</v>
      </c>
      <c r="S11" s="738">
        <v>1</v>
      </c>
      <c r="T11" s="175">
        <v>1</v>
      </c>
      <c r="U11" s="519">
        <v>1</v>
      </c>
      <c r="V11" s="164">
        <v>1</v>
      </c>
      <c r="W11" s="160">
        <f>SUM(Q11:V11)</f>
        <v>6</v>
      </c>
      <c r="X11" s="501">
        <f t="shared" si="2"/>
        <v>10.8</v>
      </c>
      <c r="Y11" s="248">
        <v>1</v>
      </c>
      <c r="Z11" s="607">
        <v>1</v>
      </c>
      <c r="AA11" s="607">
        <v>1</v>
      </c>
      <c r="AB11" s="531"/>
      <c r="AC11" s="531"/>
      <c r="AD11" s="490"/>
      <c r="AE11" s="501">
        <f t="shared" si="3"/>
        <v>3</v>
      </c>
    </row>
    <row r="12" spans="1:31" ht="15" customHeight="1">
      <c r="B12" s="495" t="s">
        <v>53</v>
      </c>
      <c r="C12" s="610" t="s">
        <v>55</v>
      </c>
      <c r="D12" s="493"/>
      <c r="E12" s="494"/>
      <c r="F12" s="681"/>
      <c r="G12" s="610" t="s">
        <v>8</v>
      </c>
      <c r="H12" s="610" t="s">
        <v>124</v>
      </c>
      <c r="I12" s="611" t="s">
        <v>60</v>
      </c>
      <c r="J12" s="156">
        <v>1</v>
      </c>
      <c r="K12" s="534">
        <v>1</v>
      </c>
      <c r="L12" s="158">
        <v>1</v>
      </c>
      <c r="M12" s="156">
        <v>1</v>
      </c>
      <c r="N12" s="613">
        <v>1</v>
      </c>
      <c r="O12" s="629">
        <v>1</v>
      </c>
      <c r="P12" s="353">
        <f t="shared" ref="P12:P19" si="4">SUM(J12:O12)</f>
        <v>6</v>
      </c>
      <c r="Q12" s="739">
        <v>1</v>
      </c>
      <c r="R12" s="740">
        <v>1</v>
      </c>
      <c r="S12" s="813">
        <v>1</v>
      </c>
      <c r="T12" s="814">
        <v>1</v>
      </c>
      <c r="U12" s="815">
        <v>1</v>
      </c>
      <c r="V12" s="164">
        <v>1</v>
      </c>
      <c r="W12" s="160">
        <f t="shared" si="1"/>
        <v>6</v>
      </c>
      <c r="X12" s="501">
        <f t="shared" si="2"/>
        <v>12</v>
      </c>
      <c r="Y12" s="248">
        <v>1</v>
      </c>
      <c r="Z12" s="607">
        <v>1</v>
      </c>
      <c r="AA12" s="607">
        <v>1</v>
      </c>
      <c r="AB12" s="531"/>
      <c r="AC12" s="531"/>
      <c r="AD12" s="490"/>
      <c r="AE12" s="501">
        <f t="shared" si="3"/>
        <v>3</v>
      </c>
    </row>
    <row r="13" spans="1:31" s="496" customFormat="1" ht="15" customHeight="1">
      <c r="B13" s="495" t="s">
        <v>53</v>
      </c>
      <c r="C13" s="610" t="s">
        <v>55</v>
      </c>
      <c r="D13" s="493"/>
      <c r="E13" s="494"/>
      <c r="F13" s="681"/>
      <c r="G13" s="610" t="s">
        <v>8</v>
      </c>
      <c r="H13" s="610" t="s">
        <v>124</v>
      </c>
      <c r="I13" s="611" t="s">
        <v>61</v>
      </c>
      <c r="J13" s="156">
        <v>1</v>
      </c>
      <c r="K13" s="534">
        <v>1</v>
      </c>
      <c r="L13" s="158">
        <v>1</v>
      </c>
      <c r="M13" s="156">
        <v>1</v>
      </c>
      <c r="N13" s="613">
        <v>1</v>
      </c>
      <c r="O13" s="629">
        <v>1</v>
      </c>
      <c r="P13" s="353">
        <f t="shared" si="4"/>
        <v>6</v>
      </c>
      <c r="Q13" s="739">
        <v>1</v>
      </c>
      <c r="R13" s="740">
        <v>1</v>
      </c>
      <c r="S13" s="816">
        <v>1</v>
      </c>
      <c r="T13" s="814">
        <v>1</v>
      </c>
      <c r="U13" s="815">
        <v>1</v>
      </c>
      <c r="V13" s="164">
        <v>1</v>
      </c>
      <c r="W13" s="160">
        <f t="shared" si="1"/>
        <v>6</v>
      </c>
      <c r="X13" s="501">
        <f t="shared" si="2"/>
        <v>12</v>
      </c>
      <c r="Y13" s="248">
        <v>1</v>
      </c>
      <c r="Z13" s="607">
        <v>1</v>
      </c>
      <c r="AA13" s="607">
        <v>1</v>
      </c>
      <c r="AB13" s="531"/>
      <c r="AC13" s="531"/>
      <c r="AD13" s="490"/>
      <c r="AE13" s="501">
        <f t="shared" si="3"/>
        <v>3</v>
      </c>
    </row>
    <row r="14" spans="1:31" s="496" customFormat="1" ht="15" customHeight="1" thickBot="1">
      <c r="B14" s="495" t="s">
        <v>53</v>
      </c>
      <c r="C14" s="610" t="s">
        <v>55</v>
      </c>
      <c r="D14" s="493"/>
      <c r="E14" s="494"/>
      <c r="F14" s="681"/>
      <c r="G14" s="610" t="s">
        <v>62</v>
      </c>
      <c r="H14" s="610" t="s">
        <v>124</v>
      </c>
      <c r="I14" s="611" t="s">
        <v>126</v>
      </c>
      <c r="J14" s="156">
        <v>1</v>
      </c>
      <c r="K14" s="534">
        <v>1</v>
      </c>
      <c r="L14" s="158">
        <v>1</v>
      </c>
      <c r="M14" s="156">
        <v>1</v>
      </c>
      <c r="N14" s="613">
        <v>1</v>
      </c>
      <c r="O14" s="629">
        <v>1</v>
      </c>
      <c r="P14" s="353">
        <f t="shared" si="4"/>
        <v>6</v>
      </c>
      <c r="Q14" s="739">
        <v>1</v>
      </c>
      <c r="R14" s="740">
        <v>1</v>
      </c>
      <c r="S14" s="817">
        <v>1</v>
      </c>
      <c r="T14" s="814">
        <v>1</v>
      </c>
      <c r="U14" s="815">
        <v>1</v>
      </c>
      <c r="V14" s="164">
        <v>1</v>
      </c>
      <c r="W14" s="160">
        <f t="shared" si="1"/>
        <v>6</v>
      </c>
      <c r="X14" s="501">
        <f t="shared" si="2"/>
        <v>12</v>
      </c>
      <c r="Y14" s="248">
        <v>1</v>
      </c>
      <c r="Z14" s="607">
        <v>1</v>
      </c>
      <c r="AA14" s="607">
        <v>1</v>
      </c>
      <c r="AB14" s="531"/>
      <c r="AC14" s="531"/>
      <c r="AD14" s="490"/>
      <c r="AE14" s="501">
        <f t="shared" si="3"/>
        <v>3</v>
      </c>
    </row>
    <row r="15" spans="1:31" s="496" customFormat="1" ht="15" customHeight="1">
      <c r="B15" s="495" t="s">
        <v>53</v>
      </c>
      <c r="C15" s="610" t="s">
        <v>55</v>
      </c>
      <c r="D15" s="493"/>
      <c r="E15" s="494"/>
      <c r="F15" s="681"/>
      <c r="G15" s="610" t="s">
        <v>62</v>
      </c>
      <c r="H15" s="610" t="s">
        <v>124</v>
      </c>
      <c r="I15" s="611" t="s">
        <v>110</v>
      </c>
      <c r="J15" s="167"/>
      <c r="K15" s="531"/>
      <c r="L15" s="176"/>
      <c r="M15" s="167"/>
      <c r="N15" s="531"/>
      <c r="O15" s="176"/>
      <c r="P15" s="353">
        <f t="shared" si="4"/>
        <v>0</v>
      </c>
      <c r="Q15" s="167"/>
      <c r="R15" s="531"/>
      <c r="S15" s="237"/>
      <c r="T15" s="167"/>
      <c r="U15" s="531"/>
      <c r="V15" s="176"/>
      <c r="W15" s="160">
        <f t="shared" si="1"/>
        <v>0</v>
      </c>
      <c r="X15" s="501">
        <f t="shared" si="2"/>
        <v>0</v>
      </c>
      <c r="Y15" s="393"/>
      <c r="Z15" s="529"/>
      <c r="AA15" s="529"/>
      <c r="AB15" s="531"/>
      <c r="AC15" s="531"/>
      <c r="AD15" s="490"/>
      <c r="AE15" s="501">
        <f t="shared" si="3"/>
        <v>0</v>
      </c>
    </row>
    <row r="16" spans="1:31" s="496" customFormat="1" ht="15" customHeight="1">
      <c r="B16" s="495" t="s">
        <v>53</v>
      </c>
      <c r="C16" s="610" t="s">
        <v>55</v>
      </c>
      <c r="D16" s="493"/>
      <c r="E16" s="494"/>
      <c r="F16" s="681"/>
      <c r="G16" s="610" t="s">
        <v>8</v>
      </c>
      <c r="H16" s="610" t="s">
        <v>124</v>
      </c>
      <c r="I16" s="611" t="s">
        <v>24</v>
      </c>
      <c r="J16" s="156">
        <v>5</v>
      </c>
      <c r="K16" s="534">
        <v>5</v>
      </c>
      <c r="L16" s="158">
        <v>5</v>
      </c>
      <c r="M16" s="156">
        <v>5</v>
      </c>
      <c r="N16" s="613">
        <v>5</v>
      </c>
      <c r="O16" s="629">
        <v>5</v>
      </c>
      <c r="P16" s="353">
        <f t="shared" si="4"/>
        <v>30</v>
      </c>
      <c r="Q16" s="739">
        <v>5</v>
      </c>
      <c r="R16" s="613">
        <v>5</v>
      </c>
      <c r="S16" s="158">
        <v>5</v>
      </c>
      <c r="T16" s="175">
        <v>5</v>
      </c>
      <c r="U16" s="519">
        <v>5</v>
      </c>
      <c r="V16" s="164">
        <v>5</v>
      </c>
      <c r="W16" s="160">
        <f t="shared" si="1"/>
        <v>30</v>
      </c>
      <c r="X16" s="501">
        <f t="shared" si="2"/>
        <v>60</v>
      </c>
      <c r="Y16" s="248">
        <v>2</v>
      </c>
      <c r="Z16" s="607">
        <v>2</v>
      </c>
      <c r="AA16" s="607">
        <v>2</v>
      </c>
      <c r="AB16" s="531"/>
      <c r="AC16" s="531"/>
      <c r="AD16" s="490"/>
      <c r="AE16" s="501">
        <f t="shared" si="3"/>
        <v>6</v>
      </c>
    </row>
    <row r="17" spans="2:31" s="496" customFormat="1" ht="15" customHeight="1">
      <c r="B17" s="495" t="s">
        <v>53</v>
      </c>
      <c r="C17" s="610" t="s">
        <v>55</v>
      </c>
      <c r="D17" s="493"/>
      <c r="E17" s="494"/>
      <c r="F17" s="681"/>
      <c r="G17" s="84" t="s">
        <v>62</v>
      </c>
      <c r="H17" s="610" t="s">
        <v>127</v>
      </c>
      <c r="I17" s="611" t="s">
        <v>63</v>
      </c>
      <c r="J17" s="156">
        <v>1</v>
      </c>
      <c r="K17" s="534">
        <v>1</v>
      </c>
      <c r="L17" s="158">
        <v>1</v>
      </c>
      <c r="M17" s="156">
        <v>1</v>
      </c>
      <c r="N17" s="613">
        <v>1</v>
      </c>
      <c r="O17" s="629">
        <v>1</v>
      </c>
      <c r="P17" s="353">
        <f t="shared" si="4"/>
        <v>6</v>
      </c>
      <c r="Q17" s="739">
        <v>1</v>
      </c>
      <c r="R17" s="613">
        <v>1</v>
      </c>
      <c r="S17" s="629">
        <v>1</v>
      </c>
      <c r="T17" s="818">
        <v>1</v>
      </c>
      <c r="U17" s="815">
        <v>1</v>
      </c>
      <c r="V17" s="164">
        <v>1</v>
      </c>
      <c r="W17" s="160">
        <f t="shared" si="1"/>
        <v>6</v>
      </c>
      <c r="X17" s="501">
        <f t="shared" si="2"/>
        <v>12</v>
      </c>
      <c r="Y17" s="248">
        <v>1</v>
      </c>
      <c r="Z17" s="607">
        <v>1</v>
      </c>
      <c r="AA17" s="607">
        <v>1</v>
      </c>
      <c r="AB17" s="531"/>
      <c r="AC17" s="531"/>
      <c r="AD17" s="490"/>
      <c r="AE17" s="501">
        <f t="shared" si="3"/>
        <v>3</v>
      </c>
    </row>
    <row r="18" spans="2:31" s="496" customFormat="1" ht="15" customHeight="1" thickBot="1">
      <c r="B18" s="199" t="s">
        <v>53</v>
      </c>
      <c r="C18" s="521" t="s">
        <v>55</v>
      </c>
      <c r="D18" s="493"/>
      <c r="E18" s="494"/>
      <c r="F18" s="681"/>
      <c r="G18" s="84" t="s">
        <v>62</v>
      </c>
      <c r="H18" s="610" t="s">
        <v>127</v>
      </c>
      <c r="I18" s="611" t="s">
        <v>69</v>
      </c>
      <c r="J18" s="156">
        <v>1</v>
      </c>
      <c r="K18" s="534">
        <v>1</v>
      </c>
      <c r="L18" s="158">
        <v>1</v>
      </c>
      <c r="M18" s="156">
        <v>1</v>
      </c>
      <c r="N18" s="613">
        <v>1</v>
      </c>
      <c r="O18" s="629">
        <v>1</v>
      </c>
      <c r="P18" s="353">
        <f t="shared" si="4"/>
        <v>6</v>
      </c>
      <c r="Q18" s="741">
        <v>1</v>
      </c>
      <c r="R18" s="613">
        <v>1</v>
      </c>
      <c r="S18" s="629">
        <v>1</v>
      </c>
      <c r="T18" s="818">
        <v>1</v>
      </c>
      <c r="U18" s="815">
        <v>1</v>
      </c>
      <c r="V18" s="164">
        <v>1</v>
      </c>
      <c r="W18" s="160">
        <f t="shared" si="1"/>
        <v>6</v>
      </c>
      <c r="X18" s="501">
        <f t="shared" si="2"/>
        <v>12</v>
      </c>
      <c r="Y18" s="248">
        <v>1</v>
      </c>
      <c r="Z18" s="607">
        <v>1</v>
      </c>
      <c r="AA18" s="607">
        <v>1</v>
      </c>
      <c r="AB18" s="531"/>
      <c r="AC18" s="531"/>
      <c r="AD18" s="490"/>
      <c r="AE18" s="501">
        <f t="shared" si="3"/>
        <v>3</v>
      </c>
    </row>
    <row r="19" spans="2:31" s="496" customFormat="1" ht="15" customHeight="1" thickBot="1">
      <c r="B19" s="199" t="s">
        <v>53</v>
      </c>
      <c r="C19" s="521" t="s">
        <v>55</v>
      </c>
      <c r="D19" s="493"/>
      <c r="E19" s="494"/>
      <c r="F19" s="681"/>
      <c r="G19" s="84" t="s">
        <v>62</v>
      </c>
      <c r="H19" s="610" t="s">
        <v>127</v>
      </c>
      <c r="I19" s="611" t="s">
        <v>24</v>
      </c>
      <c r="J19" s="156">
        <v>2</v>
      </c>
      <c r="K19" s="534">
        <v>2</v>
      </c>
      <c r="L19" s="158">
        <v>2</v>
      </c>
      <c r="M19" s="156">
        <v>2</v>
      </c>
      <c r="N19" s="613">
        <v>2</v>
      </c>
      <c r="O19" s="629">
        <v>2</v>
      </c>
      <c r="P19" s="353">
        <f t="shared" si="4"/>
        <v>12</v>
      </c>
      <c r="Q19" s="743">
        <v>2</v>
      </c>
      <c r="R19" s="808">
        <v>2</v>
      </c>
      <c r="S19" s="158">
        <v>2</v>
      </c>
      <c r="T19" s="175">
        <v>2</v>
      </c>
      <c r="U19" s="519">
        <v>2</v>
      </c>
      <c r="V19" s="164">
        <v>2</v>
      </c>
      <c r="W19" s="160">
        <f t="shared" si="1"/>
        <v>12</v>
      </c>
      <c r="X19" s="501">
        <f t="shared" si="2"/>
        <v>24</v>
      </c>
      <c r="Y19" s="248">
        <v>2</v>
      </c>
      <c r="Z19" s="607">
        <v>2</v>
      </c>
      <c r="AA19" s="607">
        <v>2</v>
      </c>
      <c r="AB19" s="531"/>
      <c r="AC19" s="531"/>
      <c r="AD19" s="490"/>
      <c r="AE19" s="501">
        <f t="shared" si="3"/>
        <v>6</v>
      </c>
    </row>
    <row r="20" spans="2:31" s="496" customFormat="1" ht="15" customHeight="1">
      <c r="B20" s="495" t="s">
        <v>53</v>
      </c>
      <c r="C20" s="610" t="s">
        <v>55</v>
      </c>
      <c r="D20" s="493"/>
      <c r="E20" s="494"/>
      <c r="F20" s="681"/>
      <c r="G20" s="610" t="s">
        <v>8</v>
      </c>
      <c r="H20" s="610" t="s">
        <v>128</v>
      </c>
      <c r="I20" s="611" t="s">
        <v>129</v>
      </c>
      <c r="J20" s="156">
        <v>3</v>
      </c>
      <c r="K20" s="534">
        <v>3</v>
      </c>
      <c r="L20" s="158">
        <v>3</v>
      </c>
      <c r="M20" s="156">
        <v>3</v>
      </c>
      <c r="N20" s="613">
        <v>3</v>
      </c>
      <c r="O20" s="629">
        <v>3</v>
      </c>
      <c r="P20" s="353">
        <f>SUM(J20:O20)</f>
        <v>18</v>
      </c>
      <c r="Q20" s="744">
        <v>2</v>
      </c>
      <c r="R20" s="613">
        <v>2</v>
      </c>
      <c r="S20" s="158">
        <v>2</v>
      </c>
      <c r="T20" s="175">
        <v>2</v>
      </c>
      <c r="U20" s="519">
        <v>2</v>
      </c>
      <c r="V20" s="164">
        <v>2</v>
      </c>
      <c r="W20" s="160">
        <f t="shared" si="1"/>
        <v>12</v>
      </c>
      <c r="X20" s="501">
        <f t="shared" si="2"/>
        <v>30</v>
      </c>
      <c r="Y20" s="167"/>
      <c r="Z20" s="531"/>
      <c r="AA20" s="531"/>
      <c r="AB20" s="531"/>
      <c r="AC20" s="531"/>
      <c r="AD20" s="490"/>
      <c r="AE20" s="501">
        <f>SUM(Y20:AD20)</f>
        <v>0</v>
      </c>
    </row>
    <row r="21" spans="2:31" ht="15" customHeight="1" thickBot="1">
      <c r="B21" s="199" t="s">
        <v>53</v>
      </c>
      <c r="C21" s="521" t="s">
        <v>55</v>
      </c>
      <c r="D21" s="493"/>
      <c r="E21" s="494"/>
      <c r="F21" s="681"/>
      <c r="G21" s="610" t="s">
        <v>7</v>
      </c>
      <c r="H21" s="610" t="s">
        <v>64</v>
      </c>
      <c r="I21" s="611" t="s">
        <v>65</v>
      </c>
      <c r="J21" s="156">
        <v>1</v>
      </c>
      <c r="K21" s="531"/>
      <c r="L21" s="176"/>
      <c r="M21" s="167"/>
      <c r="N21" s="531"/>
      <c r="O21" s="176"/>
      <c r="P21" s="353">
        <f t="shared" ref="P21:P84" si="5">SUM(J21:O21)</f>
        <v>1</v>
      </c>
      <c r="Q21" s="167"/>
      <c r="R21" s="531"/>
      <c r="S21" s="543"/>
      <c r="T21" s="167"/>
      <c r="U21" s="531"/>
      <c r="V21" s="176"/>
      <c r="W21" s="160">
        <f t="shared" si="1"/>
        <v>0</v>
      </c>
      <c r="X21" s="501">
        <f t="shared" si="2"/>
        <v>1</v>
      </c>
      <c r="Y21" s="167"/>
      <c r="Z21" s="531"/>
      <c r="AA21" s="531"/>
      <c r="AB21" s="531"/>
      <c r="AC21" s="531"/>
      <c r="AD21" s="490"/>
      <c r="AE21" s="501">
        <f t="shared" ref="AE21:AE84" si="6">SUM(Y21:AD21)</f>
        <v>0</v>
      </c>
    </row>
    <row r="22" spans="2:31" s="496" customFormat="1" ht="15" customHeight="1">
      <c r="B22" s="199" t="s">
        <v>53</v>
      </c>
      <c r="C22" s="521" t="s">
        <v>55</v>
      </c>
      <c r="D22" s="102"/>
      <c r="E22" s="494"/>
      <c r="F22" s="681"/>
      <c r="G22" s="521" t="s">
        <v>7</v>
      </c>
      <c r="H22" s="521"/>
      <c r="I22" s="523" t="s">
        <v>66</v>
      </c>
      <c r="J22" s="156">
        <v>1</v>
      </c>
      <c r="K22" s="534">
        <v>1</v>
      </c>
      <c r="L22" s="158">
        <v>1</v>
      </c>
      <c r="M22" s="156">
        <v>1</v>
      </c>
      <c r="N22" s="534">
        <v>1</v>
      </c>
      <c r="O22" s="158">
        <v>1</v>
      </c>
      <c r="P22" s="353">
        <f t="shared" si="5"/>
        <v>6</v>
      </c>
      <c r="Q22" s="156">
        <v>0.9</v>
      </c>
      <c r="R22" s="157">
        <v>1</v>
      </c>
      <c r="S22" s="283">
        <v>1</v>
      </c>
      <c r="T22" s="723">
        <v>1</v>
      </c>
      <c r="U22" s="519">
        <v>1</v>
      </c>
      <c r="V22" s="164">
        <v>1</v>
      </c>
      <c r="W22" s="160">
        <f t="shared" si="1"/>
        <v>5.9</v>
      </c>
      <c r="X22" s="501">
        <f t="shared" si="2"/>
        <v>11.9</v>
      </c>
      <c r="Y22" s="248">
        <v>1</v>
      </c>
      <c r="Z22" s="607">
        <v>1</v>
      </c>
      <c r="AA22" s="607">
        <v>1</v>
      </c>
      <c r="AB22" s="531"/>
      <c r="AC22" s="531"/>
      <c r="AD22" s="490"/>
      <c r="AE22" s="501">
        <f t="shared" si="6"/>
        <v>3</v>
      </c>
    </row>
    <row r="23" spans="2:31" s="496" customFormat="1" ht="15" customHeight="1">
      <c r="B23" s="199" t="s">
        <v>53</v>
      </c>
      <c r="C23" s="521" t="s">
        <v>55</v>
      </c>
      <c r="D23" s="493"/>
      <c r="E23" s="494"/>
      <c r="F23" s="681"/>
      <c r="G23" s="521" t="s">
        <v>7</v>
      </c>
      <c r="H23" s="521"/>
      <c r="I23" s="523" t="s">
        <v>196</v>
      </c>
      <c r="J23" s="156">
        <v>1</v>
      </c>
      <c r="K23" s="534">
        <v>1</v>
      </c>
      <c r="L23" s="158">
        <v>1</v>
      </c>
      <c r="M23" s="156">
        <v>1</v>
      </c>
      <c r="N23" s="534">
        <v>1</v>
      </c>
      <c r="O23" s="158">
        <v>0.95</v>
      </c>
      <c r="P23" s="353">
        <f t="shared" si="5"/>
        <v>5.95</v>
      </c>
      <c r="Q23" s="156">
        <v>1</v>
      </c>
      <c r="R23" s="157">
        <v>1</v>
      </c>
      <c r="S23" s="274">
        <v>1</v>
      </c>
      <c r="T23" s="723">
        <v>1</v>
      </c>
      <c r="U23" s="519">
        <v>1</v>
      </c>
      <c r="V23" s="164">
        <v>1</v>
      </c>
      <c r="W23" s="160">
        <f t="shared" si="1"/>
        <v>6</v>
      </c>
      <c r="X23" s="501">
        <f t="shared" si="2"/>
        <v>11.95</v>
      </c>
      <c r="Y23" s="248">
        <v>1</v>
      </c>
      <c r="Z23" s="607">
        <v>1</v>
      </c>
      <c r="AA23" s="607">
        <v>1</v>
      </c>
      <c r="AB23" s="531"/>
      <c r="AC23" s="531"/>
      <c r="AD23" s="490"/>
      <c r="AE23" s="501">
        <f t="shared" si="6"/>
        <v>3</v>
      </c>
    </row>
    <row r="24" spans="2:31" s="496" customFormat="1" ht="15" customHeight="1">
      <c r="B24" s="199" t="s">
        <v>53</v>
      </c>
      <c r="C24" s="521" t="s">
        <v>55</v>
      </c>
      <c r="D24" s="493"/>
      <c r="E24" s="494"/>
      <c r="F24" s="681"/>
      <c r="G24" s="84" t="s">
        <v>62</v>
      </c>
      <c r="H24" s="610" t="s">
        <v>68</v>
      </c>
      <c r="I24" s="611" t="s">
        <v>69</v>
      </c>
      <c r="J24" s="156">
        <v>1</v>
      </c>
      <c r="K24" s="534">
        <v>1</v>
      </c>
      <c r="L24" s="158">
        <v>1</v>
      </c>
      <c r="M24" s="156">
        <v>1</v>
      </c>
      <c r="N24" s="613">
        <v>1</v>
      </c>
      <c r="O24" s="629">
        <v>1</v>
      </c>
      <c r="P24" s="353">
        <f t="shared" si="5"/>
        <v>6</v>
      </c>
      <c r="Q24" s="739">
        <v>1</v>
      </c>
      <c r="R24" s="740">
        <v>1</v>
      </c>
      <c r="S24" s="631">
        <v>1</v>
      </c>
      <c r="T24" s="814">
        <v>1</v>
      </c>
      <c r="U24" s="815">
        <v>1</v>
      </c>
      <c r="V24" s="164">
        <v>1</v>
      </c>
      <c r="W24" s="160">
        <f t="shared" ref="W24" si="7">SUM(Q24:V24)</f>
        <v>6</v>
      </c>
      <c r="X24" s="501">
        <f t="shared" si="2"/>
        <v>12</v>
      </c>
      <c r="Y24" s="167"/>
      <c r="Z24" s="531"/>
      <c r="AA24" s="531"/>
      <c r="AB24" s="531"/>
      <c r="AC24" s="531"/>
      <c r="AD24" s="490"/>
      <c r="AE24" s="501">
        <f t="shared" ref="AE24" si="8">SUM(Y24:AD24)</f>
        <v>0</v>
      </c>
    </row>
    <row r="25" spans="2:31" s="496" customFormat="1" ht="15" customHeight="1" thickBot="1">
      <c r="B25" s="199" t="s">
        <v>53</v>
      </c>
      <c r="C25" s="521" t="s">
        <v>55</v>
      </c>
      <c r="D25" s="493"/>
      <c r="E25" s="494"/>
      <c r="F25" s="681"/>
      <c r="G25" s="84" t="s">
        <v>62</v>
      </c>
      <c r="H25" s="610" t="s">
        <v>68</v>
      </c>
      <c r="I25" s="611" t="s">
        <v>336</v>
      </c>
      <c r="J25" s="156">
        <v>1</v>
      </c>
      <c r="K25" s="534">
        <v>1</v>
      </c>
      <c r="L25" s="158">
        <v>1</v>
      </c>
      <c r="M25" s="156">
        <v>1</v>
      </c>
      <c r="N25" s="613">
        <v>1</v>
      </c>
      <c r="O25" s="629">
        <v>1</v>
      </c>
      <c r="P25" s="353">
        <f t="shared" si="5"/>
        <v>6</v>
      </c>
      <c r="Q25" s="739">
        <v>1</v>
      </c>
      <c r="R25" s="740">
        <v>1</v>
      </c>
      <c r="S25" s="819">
        <v>1</v>
      </c>
      <c r="T25" s="814">
        <v>1</v>
      </c>
      <c r="U25" s="815">
        <v>1</v>
      </c>
      <c r="V25" s="164">
        <v>1</v>
      </c>
      <c r="W25" s="160">
        <f t="shared" si="1"/>
        <v>6</v>
      </c>
      <c r="X25" s="501">
        <f t="shared" si="2"/>
        <v>12</v>
      </c>
      <c r="Y25" s="167"/>
      <c r="Z25" s="531"/>
      <c r="AA25" s="531"/>
      <c r="AB25" s="531"/>
      <c r="AC25" s="531"/>
      <c r="AD25" s="490"/>
      <c r="AE25" s="501">
        <f t="shared" si="6"/>
        <v>0</v>
      </c>
    </row>
    <row r="26" spans="2:31" ht="15" customHeight="1" thickBot="1">
      <c r="B26" s="199" t="s">
        <v>53</v>
      </c>
      <c r="C26" s="610" t="s">
        <v>55</v>
      </c>
      <c r="D26" s="493"/>
      <c r="E26" s="494"/>
      <c r="F26" s="681"/>
      <c r="G26" s="610" t="s">
        <v>62</v>
      </c>
      <c r="H26" s="610" t="s">
        <v>337</v>
      </c>
      <c r="I26" s="611" t="s">
        <v>338</v>
      </c>
      <c r="J26" s="167"/>
      <c r="K26" s="531"/>
      <c r="L26" s="158">
        <v>1</v>
      </c>
      <c r="M26" s="156">
        <v>1</v>
      </c>
      <c r="N26" s="613">
        <v>1</v>
      </c>
      <c r="O26" s="629">
        <v>1</v>
      </c>
      <c r="P26" s="353">
        <f t="shared" si="5"/>
        <v>4</v>
      </c>
      <c r="Q26" s="739">
        <v>1</v>
      </c>
      <c r="R26" s="613">
        <v>1</v>
      </c>
      <c r="S26" s="820">
        <v>1</v>
      </c>
      <c r="T26" s="814">
        <v>1</v>
      </c>
      <c r="U26" s="815">
        <v>1</v>
      </c>
      <c r="V26" s="164">
        <v>1</v>
      </c>
      <c r="W26" s="160">
        <f t="shared" si="1"/>
        <v>6</v>
      </c>
      <c r="X26" s="501">
        <f t="shared" si="2"/>
        <v>10</v>
      </c>
      <c r="Y26" s="167"/>
      <c r="Z26" s="531"/>
      <c r="AA26" s="531"/>
      <c r="AB26" s="531"/>
      <c r="AC26" s="531"/>
      <c r="AD26" s="490"/>
      <c r="AE26" s="501">
        <f t="shared" si="6"/>
        <v>0</v>
      </c>
    </row>
    <row r="27" spans="2:31" ht="15" customHeight="1" thickBot="1">
      <c r="B27" s="199" t="s">
        <v>53</v>
      </c>
      <c r="C27" s="511" t="s">
        <v>55</v>
      </c>
      <c r="D27" s="493"/>
      <c r="E27" s="494"/>
      <c r="F27" s="681"/>
      <c r="G27" s="511" t="s">
        <v>7</v>
      </c>
      <c r="H27" s="511"/>
      <c r="I27" s="500" t="s">
        <v>159</v>
      </c>
      <c r="J27" s="222"/>
      <c r="K27" s="151"/>
      <c r="L27" s="151"/>
      <c r="M27" s="487">
        <v>1</v>
      </c>
      <c r="N27" s="487">
        <v>1</v>
      </c>
      <c r="O27" s="270">
        <v>1</v>
      </c>
      <c r="P27" s="364">
        <f t="shared" si="5"/>
        <v>3</v>
      </c>
      <c r="Q27" s="277">
        <v>1</v>
      </c>
      <c r="R27" s="742">
        <v>1</v>
      </c>
      <c r="S27" s="725">
        <v>1</v>
      </c>
      <c r="T27" s="724">
        <v>1</v>
      </c>
      <c r="U27" s="515">
        <v>1</v>
      </c>
      <c r="V27" s="598">
        <v>1</v>
      </c>
      <c r="W27" s="163">
        <f t="shared" si="1"/>
        <v>6</v>
      </c>
      <c r="X27" s="503">
        <f t="shared" si="2"/>
        <v>9</v>
      </c>
      <c r="Y27" s="142">
        <v>1</v>
      </c>
      <c r="Z27" s="489">
        <v>1</v>
      </c>
      <c r="AA27" s="489">
        <v>1</v>
      </c>
      <c r="AB27" s="605"/>
      <c r="AC27" s="605"/>
      <c r="AD27" s="480"/>
      <c r="AE27" s="503">
        <f t="shared" si="6"/>
        <v>3</v>
      </c>
    </row>
    <row r="28" spans="2:31" s="496" customFormat="1" ht="15" customHeight="1">
      <c r="B28" s="199" t="s">
        <v>53</v>
      </c>
      <c r="C28" s="521" t="s">
        <v>395</v>
      </c>
      <c r="D28" s="493"/>
      <c r="E28" s="494"/>
      <c r="F28" s="681"/>
      <c r="G28" s="108" t="s">
        <v>62</v>
      </c>
      <c r="H28" s="521"/>
      <c r="I28" s="523" t="s">
        <v>120</v>
      </c>
      <c r="J28" s="504"/>
      <c r="K28" s="150"/>
      <c r="L28" s="150"/>
      <c r="M28" s="423"/>
      <c r="N28" s="516"/>
      <c r="O28" s="237"/>
      <c r="P28" s="372">
        <f t="shared" si="5"/>
        <v>0</v>
      </c>
      <c r="Q28" s="225"/>
      <c r="R28" s="606"/>
      <c r="S28" s="150"/>
      <c r="T28" s="212">
        <v>1</v>
      </c>
      <c r="U28" s="606">
        <v>1</v>
      </c>
      <c r="V28" s="237">
        <v>1</v>
      </c>
      <c r="W28" s="502">
        <f t="shared" si="1"/>
        <v>3</v>
      </c>
      <c r="X28" s="502">
        <f t="shared" si="2"/>
        <v>3</v>
      </c>
      <c r="Y28" s="504">
        <v>1</v>
      </c>
      <c r="Z28" s="606">
        <v>1</v>
      </c>
      <c r="AA28" s="606"/>
      <c r="AB28" s="606"/>
      <c r="AC28" s="606"/>
      <c r="AD28" s="477"/>
      <c r="AE28" s="502">
        <f t="shared" si="6"/>
        <v>2</v>
      </c>
    </row>
    <row r="29" spans="2:31" s="496" customFormat="1" ht="15" customHeight="1">
      <c r="B29" s="199" t="s">
        <v>53</v>
      </c>
      <c r="C29" s="521" t="s">
        <v>396</v>
      </c>
      <c r="D29" s="493"/>
      <c r="E29" s="494"/>
      <c r="F29" s="681"/>
      <c r="G29" s="84" t="s">
        <v>62</v>
      </c>
      <c r="H29" s="610"/>
      <c r="I29" s="611" t="s">
        <v>120</v>
      </c>
      <c r="J29" s="473"/>
      <c r="K29" s="149"/>
      <c r="L29" s="149"/>
      <c r="M29" s="402"/>
      <c r="N29" s="529"/>
      <c r="O29" s="424"/>
      <c r="P29" s="288">
        <f t="shared" si="5"/>
        <v>0</v>
      </c>
      <c r="Q29" s="171"/>
      <c r="R29" s="531"/>
      <c r="S29" s="149"/>
      <c r="T29" s="167">
        <v>1</v>
      </c>
      <c r="U29" s="531">
        <v>1</v>
      </c>
      <c r="V29" s="176">
        <v>1</v>
      </c>
      <c r="W29" s="501">
        <f t="shared" si="1"/>
        <v>3</v>
      </c>
      <c r="X29" s="501">
        <f t="shared" si="2"/>
        <v>3</v>
      </c>
      <c r="Y29" s="473">
        <v>1</v>
      </c>
      <c r="Z29" s="531">
        <v>1</v>
      </c>
      <c r="AA29" s="531"/>
      <c r="AB29" s="531"/>
      <c r="AC29" s="531"/>
      <c r="AD29" s="490"/>
      <c r="AE29" s="501">
        <f t="shared" si="6"/>
        <v>2</v>
      </c>
    </row>
    <row r="30" spans="2:31" s="496" customFormat="1" ht="15" customHeight="1">
      <c r="B30" s="199" t="s">
        <v>53</v>
      </c>
      <c r="C30" s="521" t="s">
        <v>396</v>
      </c>
      <c r="D30" s="493"/>
      <c r="E30" s="494"/>
      <c r="F30" s="681"/>
      <c r="G30" s="84" t="s">
        <v>62</v>
      </c>
      <c r="H30" s="610"/>
      <c r="I30" s="611" t="s">
        <v>120</v>
      </c>
      <c r="J30" s="473"/>
      <c r="K30" s="149"/>
      <c r="L30" s="149"/>
      <c r="M30" s="167"/>
      <c r="N30" s="531"/>
      <c r="O30" s="424"/>
      <c r="P30" s="288">
        <f t="shared" si="5"/>
        <v>0</v>
      </c>
      <c r="Q30" s="171"/>
      <c r="R30" s="149"/>
      <c r="S30" s="149"/>
      <c r="T30" s="167"/>
      <c r="U30" s="531">
        <v>1</v>
      </c>
      <c r="V30" s="176">
        <v>1</v>
      </c>
      <c r="W30" s="501">
        <f t="shared" si="1"/>
        <v>2</v>
      </c>
      <c r="X30" s="501">
        <f t="shared" si="2"/>
        <v>2</v>
      </c>
      <c r="Y30" s="473">
        <v>1</v>
      </c>
      <c r="Z30" s="531">
        <v>1</v>
      </c>
      <c r="AA30" s="531"/>
      <c r="AB30" s="531"/>
      <c r="AC30" s="531"/>
      <c r="AD30" s="490"/>
      <c r="AE30" s="501">
        <f t="shared" si="6"/>
        <v>2</v>
      </c>
    </row>
    <row r="31" spans="2:31" s="496" customFormat="1" ht="15" customHeight="1">
      <c r="B31" s="199" t="s">
        <v>53</v>
      </c>
      <c r="C31" s="521" t="s">
        <v>396</v>
      </c>
      <c r="D31" s="493"/>
      <c r="E31" s="494"/>
      <c r="F31" s="681"/>
      <c r="G31" s="84" t="s">
        <v>62</v>
      </c>
      <c r="H31" s="610"/>
      <c r="I31" s="611" t="s">
        <v>120</v>
      </c>
      <c r="J31" s="473"/>
      <c r="K31" s="149"/>
      <c r="L31" s="149"/>
      <c r="M31" s="167"/>
      <c r="N31" s="531"/>
      <c r="O31" s="149"/>
      <c r="P31" s="288">
        <f t="shared" si="5"/>
        <v>0</v>
      </c>
      <c r="Q31" s="171"/>
      <c r="R31" s="529"/>
      <c r="S31" s="149"/>
      <c r="T31" s="167"/>
      <c r="U31" s="531">
        <v>1</v>
      </c>
      <c r="V31" s="176">
        <v>1</v>
      </c>
      <c r="W31" s="501">
        <f t="shared" si="1"/>
        <v>2</v>
      </c>
      <c r="X31" s="501">
        <f t="shared" si="2"/>
        <v>2</v>
      </c>
      <c r="Y31" s="473">
        <v>1</v>
      </c>
      <c r="Z31" s="531"/>
      <c r="AA31" s="531"/>
      <c r="AB31" s="531"/>
      <c r="AC31" s="531"/>
      <c r="AD31" s="490"/>
      <c r="AE31" s="501">
        <f t="shared" si="6"/>
        <v>1</v>
      </c>
    </row>
    <row r="32" spans="2:31" s="496" customFormat="1" ht="15" customHeight="1">
      <c r="B32" s="199" t="s">
        <v>53</v>
      </c>
      <c r="C32" s="521" t="s">
        <v>396</v>
      </c>
      <c r="D32" s="493"/>
      <c r="E32" s="494"/>
      <c r="F32" s="681"/>
      <c r="G32" s="84" t="s">
        <v>62</v>
      </c>
      <c r="H32" s="84"/>
      <c r="I32" s="92" t="s">
        <v>120</v>
      </c>
      <c r="J32" s="473"/>
      <c r="K32" s="149"/>
      <c r="L32" s="149"/>
      <c r="M32" s="167"/>
      <c r="N32" s="531"/>
      <c r="O32" s="149"/>
      <c r="P32" s="288">
        <f t="shared" si="5"/>
        <v>0</v>
      </c>
      <c r="Q32" s="425"/>
      <c r="R32" s="454"/>
      <c r="S32" s="149"/>
      <c r="T32" s="167"/>
      <c r="U32" s="531">
        <v>1</v>
      </c>
      <c r="V32" s="176">
        <v>1</v>
      </c>
      <c r="W32" s="501">
        <f t="shared" si="1"/>
        <v>2</v>
      </c>
      <c r="X32" s="501">
        <f t="shared" si="2"/>
        <v>2</v>
      </c>
      <c r="Y32" s="473">
        <v>1</v>
      </c>
      <c r="Z32" s="531"/>
      <c r="AA32" s="531"/>
      <c r="AB32" s="531"/>
      <c r="AC32" s="531"/>
      <c r="AD32" s="490"/>
      <c r="AE32" s="501">
        <f t="shared" si="6"/>
        <v>1</v>
      </c>
    </row>
    <row r="33" spans="2:31" s="496" customFormat="1" ht="15" customHeight="1">
      <c r="B33" s="199" t="s">
        <v>53</v>
      </c>
      <c r="C33" s="521" t="s">
        <v>396</v>
      </c>
      <c r="D33" s="493"/>
      <c r="E33" s="494"/>
      <c r="F33" s="681"/>
      <c r="G33" s="84" t="s">
        <v>62</v>
      </c>
      <c r="H33" s="610"/>
      <c r="I33" s="611" t="s">
        <v>120</v>
      </c>
      <c r="J33" s="473"/>
      <c r="K33" s="149"/>
      <c r="L33" s="149"/>
      <c r="M33" s="167"/>
      <c r="N33" s="531"/>
      <c r="O33" s="149"/>
      <c r="P33" s="288">
        <f t="shared" si="5"/>
        <v>0</v>
      </c>
      <c r="Q33" s="426"/>
      <c r="R33" s="529"/>
      <c r="S33" s="149"/>
      <c r="T33" s="167"/>
      <c r="U33" s="531"/>
      <c r="V33" s="176">
        <v>1</v>
      </c>
      <c r="W33" s="501">
        <f t="shared" si="1"/>
        <v>1</v>
      </c>
      <c r="X33" s="501">
        <f t="shared" si="2"/>
        <v>1</v>
      </c>
      <c r="Y33" s="473"/>
      <c r="Z33" s="531"/>
      <c r="AA33" s="531"/>
      <c r="AB33" s="531"/>
      <c r="AC33" s="531"/>
      <c r="AD33" s="490"/>
      <c r="AE33" s="501">
        <f t="shared" si="6"/>
        <v>0</v>
      </c>
    </row>
    <row r="34" spans="2:31" s="496" customFormat="1" ht="15" customHeight="1" thickBot="1">
      <c r="B34" s="199" t="s">
        <v>53</v>
      </c>
      <c r="C34" s="521" t="s">
        <v>396</v>
      </c>
      <c r="D34" s="493"/>
      <c r="E34" s="494"/>
      <c r="F34" s="681"/>
      <c r="G34" s="84" t="s">
        <v>62</v>
      </c>
      <c r="H34" s="84"/>
      <c r="I34" s="92" t="s">
        <v>120</v>
      </c>
      <c r="J34" s="604"/>
      <c r="K34" s="151"/>
      <c r="L34" s="151"/>
      <c r="M34" s="168"/>
      <c r="N34" s="223"/>
      <c r="O34" s="257"/>
      <c r="P34" s="366">
        <f t="shared" si="5"/>
        <v>0</v>
      </c>
      <c r="Q34" s="226"/>
      <c r="R34" s="223"/>
      <c r="S34" s="455"/>
      <c r="T34" s="168"/>
      <c r="U34" s="223"/>
      <c r="V34" s="218"/>
      <c r="W34" s="503">
        <f t="shared" si="1"/>
        <v>0</v>
      </c>
      <c r="X34" s="503">
        <f t="shared" si="2"/>
        <v>0</v>
      </c>
      <c r="Y34" s="604"/>
      <c r="Z34" s="605"/>
      <c r="AA34" s="605"/>
      <c r="AB34" s="605"/>
      <c r="AC34" s="605"/>
      <c r="AD34" s="480"/>
      <c r="AE34" s="503">
        <f t="shared" si="6"/>
        <v>0</v>
      </c>
    </row>
    <row r="35" spans="2:31" s="496" customFormat="1" ht="15" customHeight="1">
      <c r="B35" s="199" t="s">
        <v>53</v>
      </c>
      <c r="C35" s="83" t="s">
        <v>442</v>
      </c>
      <c r="D35" s="493"/>
      <c r="E35" s="494"/>
      <c r="F35" s="681"/>
      <c r="G35" s="83" t="s">
        <v>62</v>
      </c>
      <c r="H35" s="83"/>
      <c r="I35" s="91" t="s">
        <v>120</v>
      </c>
      <c r="J35" s="504"/>
      <c r="K35" s="606"/>
      <c r="L35" s="150"/>
      <c r="M35" s="188"/>
      <c r="N35" s="188"/>
      <c r="O35" s="278"/>
      <c r="P35" s="363">
        <f t="shared" si="5"/>
        <v>0</v>
      </c>
      <c r="Q35" s="427"/>
      <c r="R35" s="188"/>
      <c r="S35" s="215"/>
      <c r="T35" s="303">
        <v>1</v>
      </c>
      <c r="U35" s="188">
        <v>1</v>
      </c>
      <c r="V35" s="217">
        <v>1</v>
      </c>
      <c r="W35" s="502">
        <f t="shared" ref="W35:W40" si="9">SUM(Q35:V35)</f>
        <v>3</v>
      </c>
      <c r="X35" s="502">
        <f t="shared" si="2"/>
        <v>3</v>
      </c>
      <c r="Y35" s="504">
        <v>1</v>
      </c>
      <c r="Z35" s="606">
        <v>1</v>
      </c>
      <c r="AA35" s="606">
        <v>1</v>
      </c>
      <c r="AB35" s="606"/>
      <c r="AC35" s="606"/>
      <c r="AD35" s="477"/>
      <c r="AE35" s="502">
        <f t="shared" ref="AE35:AE40" si="10">SUM(Y35:AD35)</f>
        <v>3</v>
      </c>
    </row>
    <row r="36" spans="2:31" s="496" customFormat="1" ht="15" customHeight="1">
      <c r="B36" s="199" t="s">
        <v>53</v>
      </c>
      <c r="C36" s="521" t="s">
        <v>442</v>
      </c>
      <c r="D36" s="493"/>
      <c r="E36" s="494"/>
      <c r="F36" s="681"/>
      <c r="G36" s="84" t="s">
        <v>62</v>
      </c>
      <c r="H36" s="610"/>
      <c r="I36" s="611" t="s">
        <v>120</v>
      </c>
      <c r="J36" s="473"/>
      <c r="K36" s="531"/>
      <c r="L36" s="149"/>
      <c r="M36" s="531"/>
      <c r="N36" s="531"/>
      <c r="O36" s="490"/>
      <c r="P36" s="353">
        <f t="shared" si="5"/>
        <v>0</v>
      </c>
      <c r="Q36" s="393"/>
      <c r="R36" s="529"/>
      <c r="S36" s="149"/>
      <c r="T36" s="256">
        <v>1</v>
      </c>
      <c r="U36" s="531">
        <v>1</v>
      </c>
      <c r="V36" s="176">
        <v>1</v>
      </c>
      <c r="W36" s="501">
        <f t="shared" si="9"/>
        <v>3</v>
      </c>
      <c r="X36" s="501">
        <f t="shared" si="2"/>
        <v>3</v>
      </c>
      <c r="Y36" s="473">
        <v>1</v>
      </c>
      <c r="Z36" s="531">
        <v>1</v>
      </c>
      <c r="AA36" s="531"/>
      <c r="AB36" s="531"/>
      <c r="AC36" s="531"/>
      <c r="AD36" s="490"/>
      <c r="AE36" s="501">
        <f t="shared" si="10"/>
        <v>2</v>
      </c>
    </row>
    <row r="37" spans="2:31" s="496" customFormat="1" ht="15" customHeight="1">
      <c r="B37" s="199" t="s">
        <v>53</v>
      </c>
      <c r="C37" s="521" t="s">
        <v>442</v>
      </c>
      <c r="D37" s="493"/>
      <c r="E37" s="494"/>
      <c r="F37" s="681"/>
      <c r="G37" s="84" t="s">
        <v>62</v>
      </c>
      <c r="H37" s="610"/>
      <c r="I37" s="611" t="s">
        <v>184</v>
      </c>
      <c r="J37" s="473"/>
      <c r="K37" s="531"/>
      <c r="L37" s="149"/>
      <c r="M37" s="531"/>
      <c r="N37" s="531"/>
      <c r="O37" s="490"/>
      <c r="P37" s="353">
        <f t="shared" si="5"/>
        <v>0</v>
      </c>
      <c r="Q37" s="167"/>
      <c r="R37" s="529"/>
      <c r="S37" s="149"/>
      <c r="T37" s="256"/>
      <c r="U37" s="531">
        <v>1</v>
      </c>
      <c r="V37" s="176">
        <v>1</v>
      </c>
      <c r="W37" s="501">
        <f t="shared" si="9"/>
        <v>2</v>
      </c>
      <c r="X37" s="501">
        <f t="shared" si="2"/>
        <v>2</v>
      </c>
      <c r="Y37" s="473">
        <v>1</v>
      </c>
      <c r="Z37" s="531">
        <v>1</v>
      </c>
      <c r="AA37" s="531"/>
      <c r="AB37" s="531"/>
      <c r="AC37" s="531"/>
      <c r="AD37" s="490"/>
      <c r="AE37" s="501">
        <f t="shared" si="10"/>
        <v>2</v>
      </c>
    </row>
    <row r="38" spans="2:31" s="496" customFormat="1" ht="15" customHeight="1">
      <c r="B38" s="199" t="s">
        <v>53</v>
      </c>
      <c r="C38" s="521" t="s">
        <v>442</v>
      </c>
      <c r="D38" s="493"/>
      <c r="E38" s="494"/>
      <c r="F38" s="681"/>
      <c r="G38" s="84" t="s">
        <v>62</v>
      </c>
      <c r="H38" s="610"/>
      <c r="I38" s="611" t="s">
        <v>184</v>
      </c>
      <c r="J38" s="473"/>
      <c r="K38" s="531"/>
      <c r="L38" s="149"/>
      <c r="M38" s="531"/>
      <c r="N38" s="531"/>
      <c r="O38" s="490"/>
      <c r="P38" s="353">
        <f t="shared" si="5"/>
        <v>0</v>
      </c>
      <c r="Q38" s="167"/>
      <c r="R38" s="531"/>
      <c r="S38" s="149"/>
      <c r="T38" s="256"/>
      <c r="U38" s="531">
        <v>1</v>
      </c>
      <c r="V38" s="176">
        <v>1</v>
      </c>
      <c r="W38" s="501">
        <f t="shared" si="9"/>
        <v>2</v>
      </c>
      <c r="X38" s="501">
        <f t="shared" si="2"/>
        <v>2</v>
      </c>
      <c r="Y38" s="473">
        <v>1</v>
      </c>
      <c r="Z38" s="531"/>
      <c r="AA38" s="531"/>
      <c r="AB38" s="531"/>
      <c r="AC38" s="531"/>
      <c r="AD38" s="490"/>
      <c r="AE38" s="501">
        <f t="shared" si="10"/>
        <v>1</v>
      </c>
    </row>
    <row r="39" spans="2:31" s="496" customFormat="1" ht="15" customHeight="1">
      <c r="B39" s="199" t="s">
        <v>53</v>
      </c>
      <c r="C39" s="521" t="s">
        <v>442</v>
      </c>
      <c r="D39" s="493"/>
      <c r="E39" s="494"/>
      <c r="F39" s="681"/>
      <c r="G39" s="84" t="s">
        <v>62</v>
      </c>
      <c r="H39" s="610"/>
      <c r="I39" s="611" t="s">
        <v>184</v>
      </c>
      <c r="J39" s="208"/>
      <c r="K39" s="216"/>
      <c r="L39" s="221"/>
      <c r="M39" s="531"/>
      <c r="N39" s="531"/>
      <c r="O39" s="490"/>
      <c r="P39" s="353">
        <f t="shared" si="5"/>
        <v>0</v>
      </c>
      <c r="Q39" s="167"/>
      <c r="R39" s="531"/>
      <c r="S39" s="149"/>
      <c r="T39" s="256"/>
      <c r="U39" s="531">
        <v>1</v>
      </c>
      <c r="V39" s="176">
        <v>1</v>
      </c>
      <c r="W39" s="501">
        <f t="shared" si="9"/>
        <v>2</v>
      </c>
      <c r="X39" s="501">
        <f t="shared" si="2"/>
        <v>2</v>
      </c>
      <c r="Y39" s="208"/>
      <c r="Z39" s="216"/>
      <c r="AA39" s="216"/>
      <c r="AB39" s="216"/>
      <c r="AC39" s="216"/>
      <c r="AD39" s="227"/>
      <c r="AE39" s="501">
        <f t="shared" si="10"/>
        <v>0</v>
      </c>
    </row>
    <row r="40" spans="2:31" s="496" customFormat="1" ht="15" customHeight="1" thickBot="1">
      <c r="B40" s="495" t="s">
        <v>53</v>
      </c>
      <c r="C40" s="521" t="s">
        <v>442</v>
      </c>
      <c r="D40" s="493"/>
      <c r="E40" s="494"/>
      <c r="F40" s="681"/>
      <c r="G40" s="84" t="s">
        <v>62</v>
      </c>
      <c r="H40" s="610"/>
      <c r="I40" s="611" t="s">
        <v>184</v>
      </c>
      <c r="J40" s="604"/>
      <c r="K40" s="605"/>
      <c r="L40" s="151"/>
      <c r="M40" s="605"/>
      <c r="N40" s="605"/>
      <c r="O40" s="480"/>
      <c r="P40" s="364">
        <f t="shared" si="5"/>
        <v>0</v>
      </c>
      <c r="Q40" s="168"/>
      <c r="R40" s="223"/>
      <c r="S40" s="455"/>
      <c r="T40" s="290"/>
      <c r="U40" s="223"/>
      <c r="V40" s="218">
        <v>1</v>
      </c>
      <c r="W40" s="503">
        <f t="shared" si="9"/>
        <v>1</v>
      </c>
      <c r="X40" s="503">
        <f t="shared" si="2"/>
        <v>1</v>
      </c>
      <c r="Y40" s="604"/>
      <c r="Z40" s="605"/>
      <c r="AA40" s="605"/>
      <c r="AB40" s="605"/>
      <c r="AC40" s="605"/>
      <c r="AD40" s="480"/>
      <c r="AE40" s="503">
        <f t="shared" si="10"/>
        <v>0</v>
      </c>
    </row>
    <row r="41" spans="2:31" s="496" customFormat="1" ht="15" customHeight="1">
      <c r="B41" s="495" t="s">
        <v>53</v>
      </c>
      <c r="C41" s="83" t="s">
        <v>397</v>
      </c>
      <c r="D41" s="493"/>
      <c r="E41" s="494"/>
      <c r="F41" s="681"/>
      <c r="G41" s="83" t="s">
        <v>62</v>
      </c>
      <c r="H41" s="83"/>
      <c r="I41" s="91" t="s">
        <v>120</v>
      </c>
      <c r="J41" s="504"/>
      <c r="K41" s="606"/>
      <c r="L41" s="150"/>
      <c r="M41" s="145"/>
      <c r="N41" s="145"/>
      <c r="O41" s="172"/>
      <c r="P41" s="363">
        <f t="shared" si="5"/>
        <v>0</v>
      </c>
      <c r="Q41" s="427"/>
      <c r="R41" s="188"/>
      <c r="S41" s="188"/>
      <c r="T41" s="215"/>
      <c r="U41" s="188">
        <v>1</v>
      </c>
      <c r="V41" s="217">
        <v>1</v>
      </c>
      <c r="W41" s="502">
        <f t="shared" si="1"/>
        <v>2</v>
      </c>
      <c r="X41" s="502">
        <f t="shared" si="2"/>
        <v>2</v>
      </c>
      <c r="Y41" s="504">
        <v>1</v>
      </c>
      <c r="Z41" s="606">
        <v>1</v>
      </c>
      <c r="AA41" s="606"/>
      <c r="AB41" s="606"/>
      <c r="AC41" s="606"/>
      <c r="AD41" s="477"/>
      <c r="AE41" s="502">
        <f t="shared" si="6"/>
        <v>2</v>
      </c>
    </row>
    <row r="42" spans="2:31" s="496" customFormat="1" ht="15" customHeight="1">
      <c r="B42" s="595" t="s">
        <v>53</v>
      </c>
      <c r="C42" s="87" t="s">
        <v>397</v>
      </c>
      <c r="D42" s="493"/>
      <c r="E42" s="494"/>
      <c r="F42" s="681"/>
      <c r="G42" s="511" t="s">
        <v>62</v>
      </c>
      <c r="H42" s="511"/>
      <c r="I42" s="500" t="s">
        <v>184</v>
      </c>
      <c r="J42" s="604"/>
      <c r="K42" s="605"/>
      <c r="L42" s="151"/>
      <c r="M42" s="605"/>
      <c r="N42" s="605"/>
      <c r="O42" s="480"/>
      <c r="P42" s="364">
        <f t="shared" si="5"/>
        <v>0</v>
      </c>
      <c r="Q42" s="596"/>
      <c r="R42" s="605"/>
      <c r="S42" s="605"/>
      <c r="T42" s="151"/>
      <c r="U42" s="605">
        <v>1</v>
      </c>
      <c r="V42" s="271">
        <v>1</v>
      </c>
      <c r="W42" s="503">
        <f t="shared" si="1"/>
        <v>2</v>
      </c>
      <c r="X42" s="503">
        <f t="shared" si="2"/>
        <v>2</v>
      </c>
      <c r="Y42" s="604">
        <v>1</v>
      </c>
      <c r="Z42" s="605">
        <v>1</v>
      </c>
      <c r="AA42" s="605"/>
      <c r="AB42" s="605"/>
      <c r="AC42" s="605"/>
      <c r="AD42" s="480"/>
      <c r="AE42" s="503">
        <f t="shared" si="6"/>
        <v>2</v>
      </c>
    </row>
    <row r="43" spans="2:31" s="103" customFormat="1" ht="15" customHeight="1">
      <c r="B43" s="199" t="s">
        <v>44</v>
      </c>
      <c r="C43" s="521" t="s">
        <v>72</v>
      </c>
      <c r="D43" s="493"/>
      <c r="E43" s="494"/>
      <c r="F43" s="683" t="s">
        <v>111</v>
      </c>
      <c r="G43" s="521" t="s">
        <v>7</v>
      </c>
      <c r="H43" s="521"/>
      <c r="I43" s="523" t="s">
        <v>365</v>
      </c>
      <c r="J43" s="485">
        <v>0.91</v>
      </c>
      <c r="K43" s="533">
        <v>0.91</v>
      </c>
      <c r="L43" s="533">
        <v>0.94</v>
      </c>
      <c r="M43" s="533">
        <v>0.97</v>
      </c>
      <c r="N43" s="533">
        <v>0.94</v>
      </c>
      <c r="O43" s="533">
        <v>0.97</v>
      </c>
      <c r="P43" s="502">
        <f t="shared" si="5"/>
        <v>5.64</v>
      </c>
      <c r="Q43" s="533">
        <v>0.97</v>
      </c>
      <c r="R43" s="533">
        <v>0.97</v>
      </c>
      <c r="S43" s="492">
        <v>0.95</v>
      </c>
      <c r="T43" s="492">
        <v>0.95</v>
      </c>
      <c r="U43" s="492">
        <v>0.84</v>
      </c>
      <c r="V43" s="492">
        <v>0.97</v>
      </c>
      <c r="W43" s="502">
        <f t="shared" si="1"/>
        <v>5.6499999999999995</v>
      </c>
      <c r="X43" s="502">
        <f t="shared" si="2"/>
        <v>11.29</v>
      </c>
      <c r="Y43" s="492">
        <v>0.99</v>
      </c>
      <c r="Z43" s="492">
        <v>0.99</v>
      </c>
      <c r="AA43" s="606"/>
      <c r="AB43" s="606"/>
      <c r="AC43" s="606"/>
      <c r="AD43" s="477"/>
      <c r="AE43" s="502">
        <f t="shared" si="6"/>
        <v>1.98</v>
      </c>
    </row>
    <row r="44" spans="2:31" s="103" customFormat="1" ht="15" customHeight="1">
      <c r="B44" s="495" t="s">
        <v>44</v>
      </c>
      <c r="C44" s="610" t="s">
        <v>72</v>
      </c>
      <c r="D44" s="493"/>
      <c r="E44" s="494"/>
      <c r="F44" s="681"/>
      <c r="G44" s="521" t="s">
        <v>7</v>
      </c>
      <c r="H44" s="521"/>
      <c r="I44" s="523" t="s">
        <v>71</v>
      </c>
      <c r="J44" s="482">
        <v>0.79</v>
      </c>
      <c r="K44" s="534">
        <v>0.89</v>
      </c>
      <c r="L44" s="534">
        <v>0.9</v>
      </c>
      <c r="M44" s="534">
        <v>0.99</v>
      </c>
      <c r="N44" s="534">
        <v>0.99</v>
      </c>
      <c r="O44" s="534">
        <v>0.89</v>
      </c>
      <c r="P44" s="501">
        <f t="shared" si="5"/>
        <v>5.45</v>
      </c>
      <c r="Q44" s="534">
        <v>0.89</v>
      </c>
      <c r="R44" s="534">
        <v>0.89</v>
      </c>
      <c r="S44" s="491">
        <v>0.75</v>
      </c>
      <c r="T44" s="491">
        <v>0.9</v>
      </c>
      <c r="U44" s="491">
        <v>0.9</v>
      </c>
      <c r="V44" s="491">
        <v>0.9</v>
      </c>
      <c r="W44" s="501">
        <f t="shared" si="1"/>
        <v>5.23</v>
      </c>
      <c r="X44" s="501">
        <f t="shared" si="2"/>
        <v>10.68</v>
      </c>
      <c r="Y44" s="491">
        <v>1</v>
      </c>
      <c r="Z44" s="491">
        <v>1</v>
      </c>
      <c r="AA44" s="531"/>
      <c r="AB44" s="531"/>
      <c r="AC44" s="531"/>
      <c r="AD44" s="490"/>
      <c r="AE44" s="501">
        <f t="shared" si="6"/>
        <v>2</v>
      </c>
    </row>
    <row r="45" spans="2:31" s="103" customFormat="1" ht="15" customHeight="1">
      <c r="B45" s="495" t="s">
        <v>44</v>
      </c>
      <c r="C45" s="610" t="s">
        <v>72</v>
      </c>
      <c r="D45" s="493"/>
      <c r="E45" s="494"/>
      <c r="F45" s="681"/>
      <c r="G45" s="610" t="s">
        <v>7</v>
      </c>
      <c r="H45" s="610"/>
      <c r="I45" s="470" t="s">
        <v>366</v>
      </c>
      <c r="J45" s="473"/>
      <c r="K45" s="531"/>
      <c r="L45" s="531"/>
      <c r="M45" s="531"/>
      <c r="N45" s="531"/>
      <c r="O45" s="534">
        <v>0.4</v>
      </c>
      <c r="P45" s="501">
        <f t="shared" si="5"/>
        <v>0.4</v>
      </c>
      <c r="Q45" s="531"/>
      <c r="R45" s="531"/>
      <c r="S45" s="531"/>
      <c r="T45" s="531"/>
      <c r="U45" s="531"/>
      <c r="V45" s="491">
        <v>1</v>
      </c>
      <c r="W45" s="501">
        <f t="shared" si="1"/>
        <v>1</v>
      </c>
      <c r="X45" s="501">
        <f t="shared" si="2"/>
        <v>1.4</v>
      </c>
      <c r="Y45" s="491">
        <v>1</v>
      </c>
      <c r="Z45" s="491">
        <v>1</v>
      </c>
      <c r="AA45" s="531"/>
      <c r="AB45" s="531"/>
      <c r="AC45" s="531"/>
      <c r="AD45" s="490"/>
      <c r="AE45" s="501">
        <f t="shared" si="6"/>
        <v>2</v>
      </c>
    </row>
    <row r="46" spans="2:31" s="103" customFormat="1" ht="15" customHeight="1">
      <c r="B46" s="495" t="s">
        <v>44</v>
      </c>
      <c r="C46" s="610" t="s">
        <v>72</v>
      </c>
      <c r="D46" s="493"/>
      <c r="E46" s="494"/>
      <c r="F46" s="681"/>
      <c r="G46" s="610" t="s">
        <v>7</v>
      </c>
      <c r="H46" s="610"/>
      <c r="I46" s="470" t="s">
        <v>344</v>
      </c>
      <c r="J46" s="473"/>
      <c r="K46" s="531"/>
      <c r="L46" s="531"/>
      <c r="M46" s="534">
        <v>0.5</v>
      </c>
      <c r="N46" s="534">
        <v>0.4</v>
      </c>
      <c r="O46" s="534">
        <v>0.5</v>
      </c>
      <c r="P46" s="501">
        <f t="shared" si="5"/>
        <v>1.4</v>
      </c>
      <c r="Q46" s="534">
        <v>1</v>
      </c>
      <c r="R46" s="534">
        <v>0.95</v>
      </c>
      <c r="S46" s="491">
        <v>1</v>
      </c>
      <c r="T46" s="491">
        <v>1</v>
      </c>
      <c r="U46" s="491">
        <v>1</v>
      </c>
      <c r="V46" s="491">
        <v>1</v>
      </c>
      <c r="W46" s="501">
        <f t="shared" si="1"/>
        <v>5.95</v>
      </c>
      <c r="X46" s="501">
        <f t="shared" si="2"/>
        <v>7.35</v>
      </c>
      <c r="Y46" s="491">
        <v>1</v>
      </c>
      <c r="Z46" s="491">
        <v>1</v>
      </c>
      <c r="AA46" s="531"/>
      <c r="AB46" s="531"/>
      <c r="AC46" s="531"/>
      <c r="AD46" s="490"/>
      <c r="AE46" s="501">
        <f t="shared" si="6"/>
        <v>2</v>
      </c>
    </row>
    <row r="47" spans="2:31" s="103" customFormat="1" ht="15" customHeight="1">
      <c r="B47" s="495" t="s">
        <v>44</v>
      </c>
      <c r="C47" s="610" t="s">
        <v>72</v>
      </c>
      <c r="D47" s="493"/>
      <c r="E47" s="494"/>
      <c r="F47" s="681"/>
      <c r="G47" s="610" t="s">
        <v>8</v>
      </c>
      <c r="H47" s="610" t="s">
        <v>211</v>
      </c>
      <c r="I47" s="611" t="s">
        <v>73</v>
      </c>
      <c r="J47" s="482">
        <v>0.7</v>
      </c>
      <c r="K47" s="534">
        <v>0.8</v>
      </c>
      <c r="L47" s="534">
        <v>0.8</v>
      </c>
      <c r="M47" s="534">
        <v>0.8</v>
      </c>
      <c r="N47" s="613">
        <v>0.85</v>
      </c>
      <c r="O47" s="613">
        <v>1</v>
      </c>
      <c r="P47" s="501">
        <f t="shared" si="5"/>
        <v>4.9499999999999993</v>
      </c>
      <c r="Q47" s="613">
        <v>1</v>
      </c>
      <c r="R47" s="613">
        <v>1</v>
      </c>
      <c r="S47" s="622">
        <v>1</v>
      </c>
      <c r="T47" s="622">
        <v>1</v>
      </c>
      <c r="U47" s="622">
        <v>1</v>
      </c>
      <c r="V47" s="491">
        <v>1</v>
      </c>
      <c r="W47" s="501">
        <f t="shared" si="1"/>
        <v>6</v>
      </c>
      <c r="X47" s="501">
        <f t="shared" si="2"/>
        <v>10.95</v>
      </c>
      <c r="Y47" s="491">
        <v>1</v>
      </c>
      <c r="Z47" s="491">
        <v>1</v>
      </c>
      <c r="AA47" s="531"/>
      <c r="AB47" s="531"/>
      <c r="AC47" s="531"/>
      <c r="AD47" s="490"/>
      <c r="AE47" s="501">
        <f t="shared" si="6"/>
        <v>2</v>
      </c>
    </row>
    <row r="48" spans="2:31" s="103" customFormat="1" ht="15" customHeight="1">
      <c r="B48" s="495" t="s">
        <v>44</v>
      </c>
      <c r="C48" s="610" t="s">
        <v>72</v>
      </c>
      <c r="D48" s="493"/>
      <c r="E48" s="494"/>
      <c r="F48" s="681"/>
      <c r="G48" s="610" t="s">
        <v>8</v>
      </c>
      <c r="H48" s="610" t="s">
        <v>206</v>
      </c>
      <c r="I48" s="611" t="s">
        <v>170</v>
      </c>
      <c r="J48" s="482">
        <v>0.8</v>
      </c>
      <c r="K48" s="534">
        <v>0.9</v>
      </c>
      <c r="L48" s="534">
        <v>1</v>
      </c>
      <c r="M48" s="534">
        <v>1</v>
      </c>
      <c r="N48" s="613">
        <v>1</v>
      </c>
      <c r="O48" s="613">
        <v>1</v>
      </c>
      <c r="P48" s="501">
        <f t="shared" si="5"/>
        <v>5.7</v>
      </c>
      <c r="Q48" s="613">
        <v>0.8</v>
      </c>
      <c r="R48" s="613">
        <v>0.8</v>
      </c>
      <c r="S48" s="622">
        <v>0.8</v>
      </c>
      <c r="T48" s="622">
        <v>0.7</v>
      </c>
      <c r="U48" s="622">
        <v>0.7</v>
      </c>
      <c r="V48" s="491">
        <v>1</v>
      </c>
      <c r="W48" s="501">
        <f t="shared" si="1"/>
        <v>4.8000000000000007</v>
      </c>
      <c r="X48" s="501">
        <f t="shared" si="2"/>
        <v>10.5</v>
      </c>
      <c r="Y48" s="491">
        <v>1</v>
      </c>
      <c r="Z48" s="491">
        <v>1</v>
      </c>
      <c r="AA48" s="531"/>
      <c r="AB48" s="531"/>
      <c r="AC48" s="531"/>
      <c r="AD48" s="490"/>
      <c r="AE48" s="501">
        <f t="shared" si="6"/>
        <v>2</v>
      </c>
    </row>
    <row r="49" spans="2:31" s="103" customFormat="1" ht="15" customHeight="1">
      <c r="B49" s="495" t="s">
        <v>44</v>
      </c>
      <c r="C49" s="610" t="s">
        <v>72</v>
      </c>
      <c r="D49" s="493"/>
      <c r="E49" s="494"/>
      <c r="F49" s="681"/>
      <c r="G49" s="610" t="s">
        <v>8</v>
      </c>
      <c r="H49" s="610" t="s">
        <v>49</v>
      </c>
      <c r="I49" s="611" t="s">
        <v>74</v>
      </c>
      <c r="J49" s="482">
        <v>0.3</v>
      </c>
      <c r="K49" s="534">
        <v>1</v>
      </c>
      <c r="L49" s="534">
        <v>1</v>
      </c>
      <c r="M49" s="534">
        <v>0.95</v>
      </c>
      <c r="N49" s="613">
        <v>1</v>
      </c>
      <c r="O49" s="613">
        <v>0.8</v>
      </c>
      <c r="P49" s="501">
        <f t="shared" si="5"/>
        <v>5.05</v>
      </c>
      <c r="Q49" s="613">
        <v>0.7</v>
      </c>
      <c r="R49" s="613">
        <v>0.2</v>
      </c>
      <c r="S49" s="531"/>
      <c r="T49" s="531"/>
      <c r="U49" s="531"/>
      <c r="V49" s="531"/>
      <c r="W49" s="501">
        <f t="shared" si="1"/>
        <v>0.89999999999999991</v>
      </c>
      <c r="X49" s="501">
        <f t="shared" si="2"/>
        <v>5.9499999999999993</v>
      </c>
      <c r="Y49" s="531"/>
      <c r="Z49" s="531"/>
      <c r="AA49" s="531"/>
      <c r="AB49" s="531"/>
      <c r="AC49" s="531"/>
      <c r="AD49" s="490"/>
      <c r="AE49" s="501">
        <f t="shared" si="6"/>
        <v>0</v>
      </c>
    </row>
    <row r="50" spans="2:31" s="103" customFormat="1" ht="15" customHeight="1">
      <c r="B50" s="495" t="s">
        <v>44</v>
      </c>
      <c r="C50" s="610" t="s">
        <v>72</v>
      </c>
      <c r="D50" s="493"/>
      <c r="E50" s="494"/>
      <c r="F50" s="681"/>
      <c r="G50" s="610" t="s">
        <v>8</v>
      </c>
      <c r="H50" s="610" t="s">
        <v>131</v>
      </c>
      <c r="I50" s="611" t="s">
        <v>74</v>
      </c>
      <c r="J50" s="473"/>
      <c r="K50" s="531"/>
      <c r="L50" s="531"/>
      <c r="M50" s="531"/>
      <c r="N50" s="531"/>
      <c r="O50" s="531"/>
      <c r="P50" s="501">
        <f t="shared" si="5"/>
        <v>0</v>
      </c>
      <c r="Q50" s="531"/>
      <c r="R50" s="531"/>
      <c r="S50" s="622">
        <v>0.6</v>
      </c>
      <c r="T50" s="622">
        <v>0.6</v>
      </c>
      <c r="U50" s="622">
        <v>0.9</v>
      </c>
      <c r="V50" s="491">
        <v>1</v>
      </c>
      <c r="W50" s="501">
        <f t="shared" ref="W50" si="11">SUM(Q50:V50)</f>
        <v>3.1</v>
      </c>
      <c r="X50" s="501">
        <f t="shared" si="2"/>
        <v>3.1</v>
      </c>
      <c r="Y50" s="491">
        <v>1</v>
      </c>
      <c r="Z50" s="491">
        <v>1</v>
      </c>
      <c r="AA50" s="531"/>
      <c r="AB50" s="531"/>
      <c r="AC50" s="531"/>
      <c r="AD50" s="490"/>
      <c r="AE50" s="501">
        <f t="shared" si="6"/>
        <v>2</v>
      </c>
    </row>
    <row r="51" spans="2:31" s="103" customFormat="1" ht="15" customHeight="1">
      <c r="B51" s="495" t="s">
        <v>44</v>
      </c>
      <c r="C51" s="610" t="s">
        <v>72</v>
      </c>
      <c r="D51" s="493"/>
      <c r="E51" s="494"/>
      <c r="F51" s="681"/>
      <c r="G51" s="610" t="s">
        <v>8</v>
      </c>
      <c r="H51" s="610" t="s">
        <v>49</v>
      </c>
      <c r="I51" s="611" t="s">
        <v>75</v>
      </c>
      <c r="J51" s="482">
        <v>0.2</v>
      </c>
      <c r="K51" s="534">
        <v>0.6</v>
      </c>
      <c r="L51" s="534">
        <v>1</v>
      </c>
      <c r="M51" s="531"/>
      <c r="N51" s="531"/>
      <c r="O51" s="531"/>
      <c r="P51" s="501">
        <f t="shared" si="5"/>
        <v>1.8</v>
      </c>
      <c r="Q51" s="531"/>
      <c r="R51" s="531"/>
      <c r="S51" s="531"/>
      <c r="T51" s="531"/>
      <c r="U51" s="531"/>
      <c r="V51" s="531"/>
      <c r="W51" s="501">
        <f t="shared" si="1"/>
        <v>0</v>
      </c>
      <c r="X51" s="501">
        <f t="shared" si="2"/>
        <v>1.8</v>
      </c>
      <c r="Y51" s="531"/>
      <c r="Z51" s="531"/>
      <c r="AA51" s="531"/>
      <c r="AB51" s="531"/>
      <c r="AC51" s="531"/>
      <c r="AD51" s="490"/>
      <c r="AE51" s="501">
        <f t="shared" si="6"/>
        <v>0</v>
      </c>
    </row>
    <row r="52" spans="2:31" s="103" customFormat="1" ht="15" customHeight="1">
      <c r="B52" s="495" t="s">
        <v>44</v>
      </c>
      <c r="C52" s="610" t="s">
        <v>72</v>
      </c>
      <c r="D52" s="493"/>
      <c r="E52" s="494"/>
      <c r="F52" s="681"/>
      <c r="G52" s="610" t="s">
        <v>8</v>
      </c>
      <c r="H52" s="610" t="s">
        <v>334</v>
      </c>
      <c r="I52" s="611" t="s">
        <v>335</v>
      </c>
      <c r="J52" s="473"/>
      <c r="K52" s="531"/>
      <c r="L52" s="531"/>
      <c r="M52" s="534">
        <v>1</v>
      </c>
      <c r="N52" s="531"/>
      <c r="O52" s="531"/>
      <c r="P52" s="501">
        <f t="shared" si="5"/>
        <v>1</v>
      </c>
      <c r="Q52" s="531"/>
      <c r="R52" s="531"/>
      <c r="S52" s="531"/>
      <c r="T52" s="531"/>
      <c r="U52" s="531"/>
      <c r="V52" s="531"/>
      <c r="W52" s="501">
        <f t="shared" si="1"/>
        <v>0</v>
      </c>
      <c r="X52" s="501">
        <f t="shared" si="2"/>
        <v>1</v>
      </c>
      <c r="Y52" s="531"/>
      <c r="Z52" s="531"/>
      <c r="AA52" s="531"/>
      <c r="AB52" s="531"/>
      <c r="AC52" s="531"/>
      <c r="AD52" s="490"/>
      <c r="AE52" s="501">
        <f t="shared" si="6"/>
        <v>0</v>
      </c>
    </row>
    <row r="53" spans="2:31" s="103" customFormat="1" ht="15" customHeight="1">
      <c r="B53" s="495" t="s">
        <v>44</v>
      </c>
      <c r="C53" s="610" t="s">
        <v>72</v>
      </c>
      <c r="D53" s="493"/>
      <c r="E53" s="494"/>
      <c r="F53" s="681"/>
      <c r="G53" s="610" t="s">
        <v>8</v>
      </c>
      <c r="H53" s="610" t="s">
        <v>103</v>
      </c>
      <c r="I53" s="611" t="s">
        <v>102</v>
      </c>
      <c r="J53" s="482">
        <v>0.3</v>
      </c>
      <c r="K53" s="534">
        <v>1</v>
      </c>
      <c r="L53" s="534">
        <v>1</v>
      </c>
      <c r="M53" s="534">
        <v>1</v>
      </c>
      <c r="N53" s="613">
        <v>1</v>
      </c>
      <c r="O53" s="613">
        <v>1</v>
      </c>
      <c r="P53" s="501">
        <f t="shared" si="5"/>
        <v>5.3</v>
      </c>
      <c r="Q53" s="613">
        <v>1</v>
      </c>
      <c r="R53" s="613">
        <v>1</v>
      </c>
      <c r="S53" s="622">
        <v>1</v>
      </c>
      <c r="T53" s="622">
        <v>1</v>
      </c>
      <c r="U53" s="622">
        <v>1</v>
      </c>
      <c r="V53" s="491">
        <v>1</v>
      </c>
      <c r="W53" s="501">
        <f t="shared" si="1"/>
        <v>6</v>
      </c>
      <c r="X53" s="501">
        <f t="shared" si="2"/>
        <v>11.3</v>
      </c>
      <c r="Y53" s="491">
        <v>1</v>
      </c>
      <c r="Z53" s="491">
        <v>1</v>
      </c>
      <c r="AA53" s="531"/>
      <c r="AB53" s="531"/>
      <c r="AC53" s="531"/>
      <c r="AD53" s="490"/>
      <c r="AE53" s="501">
        <f t="shared" si="6"/>
        <v>2</v>
      </c>
    </row>
    <row r="54" spans="2:31" s="103" customFormat="1" ht="15" customHeight="1">
      <c r="B54" s="495" t="s">
        <v>44</v>
      </c>
      <c r="C54" s="610" t="s">
        <v>72</v>
      </c>
      <c r="D54" s="493"/>
      <c r="E54" s="494"/>
      <c r="F54" s="681"/>
      <c r="G54" s="610" t="s">
        <v>8</v>
      </c>
      <c r="H54" s="610" t="s">
        <v>51</v>
      </c>
      <c r="I54" s="611" t="s">
        <v>77</v>
      </c>
      <c r="J54" s="482">
        <v>1</v>
      </c>
      <c r="K54" s="534">
        <v>1</v>
      </c>
      <c r="L54" s="534">
        <v>1</v>
      </c>
      <c r="M54" s="534">
        <v>1</v>
      </c>
      <c r="N54" s="613">
        <v>1</v>
      </c>
      <c r="O54" s="613">
        <v>1</v>
      </c>
      <c r="P54" s="501">
        <f t="shared" si="5"/>
        <v>6</v>
      </c>
      <c r="Q54" s="613">
        <v>1</v>
      </c>
      <c r="R54" s="613">
        <v>1</v>
      </c>
      <c r="S54" s="622">
        <v>1</v>
      </c>
      <c r="T54" s="622">
        <v>1</v>
      </c>
      <c r="U54" s="622">
        <v>1</v>
      </c>
      <c r="V54" s="491">
        <v>1</v>
      </c>
      <c r="W54" s="501">
        <f t="shared" si="1"/>
        <v>6</v>
      </c>
      <c r="X54" s="501">
        <f t="shared" si="2"/>
        <v>12</v>
      </c>
      <c r="Y54" s="491">
        <v>1</v>
      </c>
      <c r="Z54" s="491">
        <v>1</v>
      </c>
      <c r="AA54" s="531"/>
      <c r="AB54" s="531"/>
      <c r="AC54" s="531"/>
      <c r="AD54" s="490"/>
      <c r="AE54" s="501">
        <f t="shared" si="6"/>
        <v>2</v>
      </c>
    </row>
    <row r="55" spans="2:31" s="103" customFormat="1" ht="15" customHeight="1">
      <c r="B55" s="495" t="s">
        <v>44</v>
      </c>
      <c r="C55" s="610" t="s">
        <v>72</v>
      </c>
      <c r="D55" s="493"/>
      <c r="E55" s="494"/>
      <c r="F55" s="681"/>
      <c r="G55" s="610" t="s">
        <v>8</v>
      </c>
      <c r="H55" s="610" t="s">
        <v>49</v>
      </c>
      <c r="I55" s="524" t="s">
        <v>367</v>
      </c>
      <c r="J55" s="482">
        <v>0.8</v>
      </c>
      <c r="K55" s="534">
        <v>0.6</v>
      </c>
      <c r="L55" s="534">
        <v>0.8</v>
      </c>
      <c r="M55" s="534">
        <v>1</v>
      </c>
      <c r="N55" s="613">
        <v>1</v>
      </c>
      <c r="O55" s="531"/>
      <c r="P55" s="501">
        <f t="shared" si="5"/>
        <v>4.2</v>
      </c>
      <c r="Q55" s="531"/>
      <c r="R55" s="531"/>
      <c r="S55" s="531"/>
      <c r="T55" s="531"/>
      <c r="U55" s="531"/>
      <c r="V55" s="531"/>
      <c r="W55" s="501">
        <f t="shared" si="1"/>
        <v>0</v>
      </c>
      <c r="X55" s="501">
        <f t="shared" si="2"/>
        <v>4.2</v>
      </c>
      <c r="Y55" s="531"/>
      <c r="Z55" s="531"/>
      <c r="AA55" s="531"/>
      <c r="AB55" s="531"/>
      <c r="AC55" s="531"/>
      <c r="AD55" s="490"/>
      <c r="AE55" s="501">
        <f t="shared" si="6"/>
        <v>0</v>
      </c>
    </row>
    <row r="56" spans="2:31" s="103" customFormat="1" ht="15" customHeight="1">
      <c r="B56" s="495" t="s">
        <v>44</v>
      </c>
      <c r="C56" s="610" t="s">
        <v>72</v>
      </c>
      <c r="D56" s="493"/>
      <c r="E56" s="494"/>
      <c r="F56" s="681"/>
      <c r="G56" s="610" t="s">
        <v>8</v>
      </c>
      <c r="H56" s="610" t="s">
        <v>440</v>
      </c>
      <c r="I56" s="611" t="s">
        <v>441</v>
      </c>
      <c r="J56" s="473"/>
      <c r="K56" s="531"/>
      <c r="L56" s="531"/>
      <c r="M56" s="531"/>
      <c r="N56" s="531"/>
      <c r="O56" s="613">
        <v>1</v>
      </c>
      <c r="P56" s="501">
        <f t="shared" si="5"/>
        <v>1</v>
      </c>
      <c r="Q56" s="613">
        <v>0.9</v>
      </c>
      <c r="R56" s="613">
        <v>0.1</v>
      </c>
      <c r="S56" s="622">
        <v>0.2</v>
      </c>
      <c r="T56" s="622">
        <v>0.2</v>
      </c>
      <c r="U56" s="622">
        <v>1</v>
      </c>
      <c r="V56" s="491">
        <v>1</v>
      </c>
      <c r="W56" s="501">
        <f t="shared" si="1"/>
        <v>3.4</v>
      </c>
      <c r="X56" s="501">
        <f t="shared" si="2"/>
        <v>4.4000000000000004</v>
      </c>
      <c r="Y56" s="491">
        <v>1</v>
      </c>
      <c r="Z56" s="491">
        <v>1</v>
      </c>
      <c r="AA56" s="531"/>
      <c r="AB56" s="531"/>
      <c r="AC56" s="531"/>
      <c r="AD56" s="490"/>
      <c r="AE56" s="501">
        <f t="shared" si="6"/>
        <v>2</v>
      </c>
    </row>
    <row r="57" spans="2:31" s="103" customFormat="1" ht="15" customHeight="1">
      <c r="B57" s="495" t="s">
        <v>44</v>
      </c>
      <c r="C57" s="610" t="s">
        <v>72</v>
      </c>
      <c r="D57" s="493"/>
      <c r="E57" s="494"/>
      <c r="F57" s="681"/>
      <c r="G57" s="610" t="s">
        <v>8</v>
      </c>
      <c r="H57" s="610" t="s">
        <v>206</v>
      </c>
      <c r="I57" s="611" t="s">
        <v>218</v>
      </c>
      <c r="J57" s="473"/>
      <c r="K57" s="531"/>
      <c r="L57" s="534">
        <v>1</v>
      </c>
      <c r="M57" s="534">
        <v>1</v>
      </c>
      <c r="N57" s="613">
        <v>1</v>
      </c>
      <c r="O57" s="613">
        <v>1</v>
      </c>
      <c r="P57" s="501">
        <f t="shared" si="5"/>
        <v>4</v>
      </c>
      <c r="Q57" s="613">
        <v>1</v>
      </c>
      <c r="R57" s="613">
        <v>1</v>
      </c>
      <c r="S57" s="622">
        <v>1</v>
      </c>
      <c r="T57" s="622">
        <v>1</v>
      </c>
      <c r="U57" s="622">
        <v>1</v>
      </c>
      <c r="V57" s="491">
        <v>1</v>
      </c>
      <c r="W57" s="501">
        <f t="shared" si="1"/>
        <v>6</v>
      </c>
      <c r="X57" s="501">
        <f t="shared" si="2"/>
        <v>10</v>
      </c>
      <c r="Y57" s="491">
        <v>1</v>
      </c>
      <c r="Z57" s="491">
        <v>1</v>
      </c>
      <c r="AA57" s="531"/>
      <c r="AB57" s="531"/>
      <c r="AC57" s="531"/>
      <c r="AD57" s="490"/>
      <c r="AE57" s="501">
        <f t="shared" si="6"/>
        <v>2</v>
      </c>
    </row>
    <row r="58" spans="2:31" s="103" customFormat="1" ht="15" customHeight="1">
      <c r="B58" s="495" t="s">
        <v>44</v>
      </c>
      <c r="C58" s="610" t="s">
        <v>72</v>
      </c>
      <c r="D58" s="493"/>
      <c r="E58" s="494"/>
      <c r="F58" s="681"/>
      <c r="G58" s="610" t="s">
        <v>8</v>
      </c>
      <c r="H58" s="610" t="s">
        <v>52</v>
      </c>
      <c r="I58" s="611" t="s">
        <v>258</v>
      </c>
      <c r="J58" s="473"/>
      <c r="K58" s="531"/>
      <c r="L58" s="534">
        <v>1</v>
      </c>
      <c r="M58" s="534">
        <v>0.5</v>
      </c>
      <c r="N58" s="531"/>
      <c r="O58" s="531"/>
      <c r="P58" s="501">
        <f t="shared" si="5"/>
        <v>1.5</v>
      </c>
      <c r="Q58" s="531"/>
      <c r="R58" s="531"/>
      <c r="S58" s="531"/>
      <c r="T58" s="531"/>
      <c r="U58" s="531"/>
      <c r="V58" s="531"/>
      <c r="W58" s="501">
        <f t="shared" si="1"/>
        <v>0</v>
      </c>
      <c r="X58" s="501">
        <f t="shared" si="2"/>
        <v>1.5</v>
      </c>
      <c r="Y58" s="531"/>
      <c r="Z58" s="531"/>
      <c r="AA58" s="531"/>
      <c r="AB58" s="531"/>
      <c r="AC58" s="531"/>
      <c r="AD58" s="490"/>
      <c r="AE58" s="501">
        <f t="shared" si="6"/>
        <v>0</v>
      </c>
    </row>
    <row r="59" spans="2:31" s="103" customFormat="1" ht="15" customHeight="1">
      <c r="B59" s="495" t="s">
        <v>44</v>
      </c>
      <c r="C59" s="511" t="s">
        <v>72</v>
      </c>
      <c r="D59" s="493"/>
      <c r="E59" s="494"/>
      <c r="F59" s="681"/>
      <c r="G59" s="511" t="s">
        <v>8</v>
      </c>
      <c r="H59" s="511" t="s">
        <v>368</v>
      </c>
      <c r="I59" s="500" t="s">
        <v>347</v>
      </c>
      <c r="J59" s="604"/>
      <c r="K59" s="605"/>
      <c r="L59" s="605"/>
      <c r="M59" s="487">
        <v>0.5</v>
      </c>
      <c r="N59" s="615">
        <v>1</v>
      </c>
      <c r="O59" s="615">
        <v>1</v>
      </c>
      <c r="P59" s="503">
        <f t="shared" si="5"/>
        <v>2.5</v>
      </c>
      <c r="Q59" s="615">
        <v>1</v>
      </c>
      <c r="R59" s="615">
        <v>1</v>
      </c>
      <c r="S59" s="832">
        <v>1</v>
      </c>
      <c r="T59" s="832">
        <v>1</v>
      </c>
      <c r="U59" s="832">
        <v>1</v>
      </c>
      <c r="V59" s="674">
        <v>1</v>
      </c>
      <c r="W59" s="503">
        <f t="shared" si="1"/>
        <v>6</v>
      </c>
      <c r="X59" s="503">
        <f t="shared" si="2"/>
        <v>8.5</v>
      </c>
      <c r="Y59" s="674">
        <v>1</v>
      </c>
      <c r="Z59" s="674">
        <v>1</v>
      </c>
      <c r="AA59" s="605"/>
      <c r="AB59" s="605"/>
      <c r="AC59" s="605"/>
      <c r="AD59" s="480"/>
      <c r="AE59" s="503">
        <f t="shared" si="6"/>
        <v>2</v>
      </c>
    </row>
    <row r="60" spans="2:31" s="103" customFormat="1" ht="15" customHeight="1">
      <c r="B60" s="495" t="s">
        <v>44</v>
      </c>
      <c r="C60" s="521" t="s">
        <v>76</v>
      </c>
      <c r="D60" s="493"/>
      <c r="E60" s="494"/>
      <c r="F60" s="681"/>
      <c r="G60" s="521" t="s">
        <v>7</v>
      </c>
      <c r="H60" s="521"/>
      <c r="I60" s="523" t="s">
        <v>365</v>
      </c>
      <c r="J60" s="485">
        <v>0.01</v>
      </c>
      <c r="K60" s="533">
        <v>0.01</v>
      </c>
      <c r="L60" s="533">
        <v>0.01</v>
      </c>
      <c r="M60" s="533">
        <v>0.01</v>
      </c>
      <c r="N60" s="533">
        <v>0.01</v>
      </c>
      <c r="O60" s="533">
        <v>0.01</v>
      </c>
      <c r="P60" s="502">
        <f t="shared" si="5"/>
        <v>6.0000000000000005E-2</v>
      </c>
      <c r="Q60" s="533">
        <v>0.01</v>
      </c>
      <c r="R60" s="533">
        <v>0.01</v>
      </c>
      <c r="S60" s="492">
        <v>0.01</v>
      </c>
      <c r="T60" s="492">
        <v>0.01</v>
      </c>
      <c r="U60" s="492">
        <v>0.01</v>
      </c>
      <c r="V60" s="492">
        <v>0.01</v>
      </c>
      <c r="W60" s="502">
        <f t="shared" si="1"/>
        <v>6.0000000000000005E-2</v>
      </c>
      <c r="X60" s="502">
        <f t="shared" si="2"/>
        <v>0.12000000000000001</v>
      </c>
      <c r="Y60" s="492">
        <v>0.01</v>
      </c>
      <c r="Z60" s="492">
        <v>0.01</v>
      </c>
      <c r="AA60" s="606"/>
      <c r="AB60" s="606"/>
      <c r="AC60" s="606"/>
      <c r="AD60" s="477"/>
      <c r="AE60" s="502">
        <f t="shared" si="6"/>
        <v>0.02</v>
      </c>
    </row>
    <row r="61" spans="2:31" ht="15" customHeight="1">
      <c r="B61" s="495" t="s">
        <v>44</v>
      </c>
      <c r="C61" s="610" t="s">
        <v>76</v>
      </c>
      <c r="D61" s="493"/>
      <c r="E61" s="494"/>
      <c r="F61" s="681"/>
      <c r="G61" s="610" t="s">
        <v>8</v>
      </c>
      <c r="H61" s="610" t="s">
        <v>103</v>
      </c>
      <c r="I61" s="611" t="s">
        <v>97</v>
      </c>
      <c r="J61" s="482">
        <v>0.8</v>
      </c>
      <c r="K61" s="534">
        <v>0.8</v>
      </c>
      <c r="L61" s="534">
        <v>1</v>
      </c>
      <c r="M61" s="534">
        <v>0.95</v>
      </c>
      <c r="N61" s="613">
        <v>0.4</v>
      </c>
      <c r="O61" s="613">
        <v>0.8</v>
      </c>
      <c r="P61" s="501">
        <f t="shared" si="5"/>
        <v>4.75</v>
      </c>
      <c r="Q61" s="613">
        <v>0.8</v>
      </c>
      <c r="R61" s="613">
        <v>0.7</v>
      </c>
      <c r="S61" s="622">
        <v>1</v>
      </c>
      <c r="T61" s="622">
        <v>1</v>
      </c>
      <c r="U61" s="622">
        <v>1</v>
      </c>
      <c r="V61" s="491">
        <v>1</v>
      </c>
      <c r="W61" s="501">
        <f t="shared" si="1"/>
        <v>5.5</v>
      </c>
      <c r="X61" s="501">
        <f t="shared" si="2"/>
        <v>10.25</v>
      </c>
      <c r="Y61" s="491">
        <v>1</v>
      </c>
      <c r="Z61" s="491">
        <v>1</v>
      </c>
      <c r="AA61" s="531"/>
      <c r="AB61" s="531"/>
      <c r="AC61" s="531"/>
      <c r="AD61" s="490"/>
      <c r="AE61" s="501">
        <f t="shared" si="6"/>
        <v>2</v>
      </c>
    </row>
    <row r="62" spans="2:31" ht="15" customHeight="1">
      <c r="B62" s="495" t="s">
        <v>44</v>
      </c>
      <c r="C62" s="610" t="s">
        <v>76</v>
      </c>
      <c r="D62" s="493"/>
      <c r="E62" s="494"/>
      <c r="F62" s="681"/>
      <c r="G62" s="610" t="s">
        <v>9</v>
      </c>
      <c r="H62" s="610" t="s">
        <v>370</v>
      </c>
      <c r="I62" s="611" t="s">
        <v>304</v>
      </c>
      <c r="J62" s="482">
        <v>0.7</v>
      </c>
      <c r="K62" s="534">
        <v>0.9</v>
      </c>
      <c r="L62" s="534">
        <v>1</v>
      </c>
      <c r="M62" s="534">
        <v>1</v>
      </c>
      <c r="N62" s="613">
        <v>1</v>
      </c>
      <c r="O62" s="614">
        <v>1</v>
      </c>
      <c r="P62" s="501">
        <f t="shared" si="5"/>
        <v>5.6</v>
      </c>
      <c r="Q62" s="613">
        <v>1</v>
      </c>
      <c r="R62" s="308"/>
      <c r="S62" s="308"/>
      <c r="T62" s="308"/>
      <c r="U62" s="308"/>
      <c r="V62" s="308"/>
      <c r="W62" s="501">
        <f t="shared" ref="W62" si="12">SUM(Q62:V62)</f>
        <v>1</v>
      </c>
      <c r="X62" s="501">
        <f t="shared" si="2"/>
        <v>6.6</v>
      </c>
      <c r="Y62" s="308"/>
      <c r="Z62" s="308"/>
      <c r="AA62" s="531"/>
      <c r="AB62" s="531"/>
      <c r="AC62" s="531"/>
      <c r="AD62" s="490"/>
      <c r="AE62" s="501">
        <f t="shared" ref="AE62" si="13">SUM(Y62:AD62)</f>
        <v>0</v>
      </c>
    </row>
    <row r="63" spans="2:31" ht="15" customHeight="1">
      <c r="B63" s="495" t="s">
        <v>44</v>
      </c>
      <c r="C63" s="511" t="s">
        <v>369</v>
      </c>
      <c r="D63" s="493"/>
      <c r="E63" s="494"/>
      <c r="F63" s="681"/>
      <c r="G63" s="87" t="s">
        <v>9</v>
      </c>
      <c r="H63" s="87" t="s">
        <v>370</v>
      </c>
      <c r="I63" s="762" t="s">
        <v>704</v>
      </c>
      <c r="J63" s="155"/>
      <c r="K63" s="535"/>
      <c r="L63" s="535"/>
      <c r="M63" s="535"/>
      <c r="N63" s="763"/>
      <c r="O63" s="764"/>
      <c r="P63" s="152">
        <f t="shared" si="5"/>
        <v>0</v>
      </c>
      <c r="Q63" s="763"/>
      <c r="R63" s="618">
        <v>1</v>
      </c>
      <c r="S63" s="833">
        <v>1</v>
      </c>
      <c r="T63" s="833">
        <v>1</v>
      </c>
      <c r="U63" s="833">
        <v>1</v>
      </c>
      <c r="V63" s="812">
        <v>1</v>
      </c>
      <c r="W63" s="152">
        <f t="shared" si="1"/>
        <v>5</v>
      </c>
      <c r="X63" s="152">
        <f t="shared" si="2"/>
        <v>5</v>
      </c>
      <c r="Y63" s="812">
        <v>1</v>
      </c>
      <c r="Z63" s="812">
        <v>1</v>
      </c>
      <c r="AA63" s="535"/>
      <c r="AB63" s="535"/>
      <c r="AC63" s="535"/>
      <c r="AD63" s="192"/>
      <c r="AE63" s="152">
        <f t="shared" si="6"/>
        <v>2</v>
      </c>
    </row>
    <row r="64" spans="2:31" s="496" customFormat="1" ht="15" customHeight="1">
      <c r="B64" s="199" t="s">
        <v>138</v>
      </c>
      <c r="C64" s="610" t="s">
        <v>212</v>
      </c>
      <c r="D64" s="493"/>
      <c r="E64" s="494"/>
      <c r="F64" s="681"/>
      <c r="G64" s="521" t="s">
        <v>7</v>
      </c>
      <c r="H64" s="610"/>
      <c r="I64" s="523" t="s">
        <v>137</v>
      </c>
      <c r="J64" s="482">
        <v>0.01</v>
      </c>
      <c r="K64" s="533">
        <v>0.01</v>
      </c>
      <c r="L64" s="606"/>
      <c r="M64" s="606"/>
      <c r="N64" s="606"/>
      <c r="O64" s="606"/>
      <c r="P64" s="502">
        <f t="shared" si="5"/>
        <v>0.02</v>
      </c>
      <c r="Q64" s="606"/>
      <c r="R64" s="606"/>
      <c r="S64" s="606"/>
      <c r="T64" s="606"/>
      <c r="U64" s="606"/>
      <c r="V64" s="606"/>
      <c r="W64" s="502">
        <f t="shared" ref="W64:W145" si="14">SUM(Q64:V64)</f>
        <v>0</v>
      </c>
      <c r="X64" s="502">
        <f t="shared" si="2"/>
        <v>0.02</v>
      </c>
      <c r="Y64" s="606"/>
      <c r="Z64" s="606"/>
      <c r="AA64" s="531"/>
      <c r="AB64" s="531"/>
      <c r="AC64" s="531"/>
      <c r="AD64" s="490"/>
      <c r="AE64" s="501">
        <f t="shared" si="6"/>
        <v>0</v>
      </c>
    </row>
    <row r="65" spans="2:31" s="496" customFormat="1" ht="15" customHeight="1">
      <c r="B65" s="199" t="s">
        <v>138</v>
      </c>
      <c r="C65" s="511" t="s">
        <v>213</v>
      </c>
      <c r="D65" s="493"/>
      <c r="E65" s="494"/>
      <c r="F65" s="681"/>
      <c r="G65" s="87" t="s">
        <v>62</v>
      </c>
      <c r="H65" s="87" t="s">
        <v>131</v>
      </c>
      <c r="I65" s="612" t="s">
        <v>218</v>
      </c>
      <c r="J65" s="365">
        <v>1</v>
      </c>
      <c r="K65" s="291">
        <v>1</v>
      </c>
      <c r="L65" s="535"/>
      <c r="M65" s="535"/>
      <c r="N65" s="535"/>
      <c r="O65" s="535"/>
      <c r="P65" s="152">
        <f t="shared" si="5"/>
        <v>2</v>
      </c>
      <c r="Q65" s="535"/>
      <c r="R65" s="535"/>
      <c r="S65" s="535"/>
      <c r="T65" s="535"/>
      <c r="U65" s="535"/>
      <c r="V65" s="535"/>
      <c r="W65" s="152">
        <f t="shared" si="14"/>
        <v>0</v>
      </c>
      <c r="X65" s="152">
        <f t="shared" si="2"/>
        <v>2</v>
      </c>
      <c r="Y65" s="535"/>
      <c r="Z65" s="535"/>
      <c r="AA65" s="535"/>
      <c r="AB65" s="535"/>
      <c r="AC65" s="535"/>
      <c r="AD65" s="192"/>
      <c r="AE65" s="152">
        <f t="shared" si="6"/>
        <v>0</v>
      </c>
    </row>
    <row r="66" spans="2:31" s="496" customFormat="1" ht="15" customHeight="1">
      <c r="B66" s="199" t="s">
        <v>138</v>
      </c>
      <c r="C66" s="610" t="s">
        <v>259</v>
      </c>
      <c r="D66" s="493"/>
      <c r="E66" s="494"/>
      <c r="F66" s="681"/>
      <c r="G66" s="521" t="s">
        <v>7</v>
      </c>
      <c r="H66" s="610"/>
      <c r="I66" s="523" t="s">
        <v>137</v>
      </c>
      <c r="J66" s="482">
        <v>0.01</v>
      </c>
      <c r="K66" s="534">
        <v>0.01</v>
      </c>
      <c r="L66" s="531"/>
      <c r="M66" s="531"/>
      <c r="N66" s="531"/>
      <c r="O66" s="531"/>
      <c r="P66" s="501">
        <f t="shared" si="5"/>
        <v>0.02</v>
      </c>
      <c r="Q66" s="531"/>
      <c r="R66" s="531"/>
      <c r="S66" s="531"/>
      <c r="T66" s="531"/>
      <c r="U66" s="531"/>
      <c r="V66" s="531"/>
      <c r="W66" s="501">
        <f t="shared" si="14"/>
        <v>0</v>
      </c>
      <c r="X66" s="501">
        <f t="shared" si="2"/>
        <v>0.02</v>
      </c>
      <c r="Y66" s="531"/>
      <c r="Z66" s="531"/>
      <c r="AA66" s="531"/>
      <c r="AB66" s="531"/>
      <c r="AC66" s="531"/>
      <c r="AD66" s="490"/>
      <c r="AE66" s="501">
        <f t="shared" si="6"/>
        <v>0</v>
      </c>
    </row>
    <row r="67" spans="2:31" s="496" customFormat="1" ht="15" customHeight="1">
      <c r="B67" s="199" t="s">
        <v>138</v>
      </c>
      <c r="C67" s="511" t="s">
        <v>260</v>
      </c>
      <c r="D67" s="493"/>
      <c r="E67" s="494"/>
      <c r="F67" s="681"/>
      <c r="G67" s="87" t="s">
        <v>62</v>
      </c>
      <c r="H67" s="87" t="s">
        <v>223</v>
      </c>
      <c r="I67" s="612" t="s">
        <v>258</v>
      </c>
      <c r="J67" s="365">
        <v>1</v>
      </c>
      <c r="K67" s="291">
        <v>1</v>
      </c>
      <c r="L67" s="535"/>
      <c r="M67" s="535"/>
      <c r="N67" s="535"/>
      <c r="O67" s="535"/>
      <c r="P67" s="152">
        <f t="shared" si="5"/>
        <v>2</v>
      </c>
      <c r="Q67" s="535"/>
      <c r="R67" s="535"/>
      <c r="S67" s="535"/>
      <c r="T67" s="535"/>
      <c r="U67" s="535"/>
      <c r="V67" s="535"/>
      <c r="W67" s="152">
        <f t="shared" si="14"/>
        <v>0</v>
      </c>
      <c r="X67" s="152">
        <f t="shared" si="2"/>
        <v>2</v>
      </c>
      <c r="Y67" s="535"/>
      <c r="Z67" s="535"/>
      <c r="AA67" s="535"/>
      <c r="AB67" s="535"/>
      <c r="AC67" s="535"/>
      <c r="AD67" s="192"/>
      <c r="AE67" s="152">
        <f t="shared" si="6"/>
        <v>0</v>
      </c>
    </row>
    <row r="68" spans="2:31" s="496" customFormat="1" ht="15" customHeight="1">
      <c r="B68" s="495" t="s">
        <v>44</v>
      </c>
      <c r="C68" s="521" t="s">
        <v>237</v>
      </c>
      <c r="D68" s="493"/>
      <c r="E68" s="494"/>
      <c r="F68" s="681"/>
      <c r="G68" s="521" t="s">
        <v>7</v>
      </c>
      <c r="H68" s="521"/>
      <c r="I68" s="523" t="s">
        <v>111</v>
      </c>
      <c r="J68" s="485">
        <v>0.01</v>
      </c>
      <c r="K68" s="533">
        <v>0.01</v>
      </c>
      <c r="L68" s="606"/>
      <c r="M68" s="606"/>
      <c r="N68" s="606"/>
      <c r="O68" s="606"/>
      <c r="P68" s="502">
        <f t="shared" si="5"/>
        <v>0.02</v>
      </c>
      <c r="Q68" s="606"/>
      <c r="R68" s="606"/>
      <c r="S68" s="606"/>
      <c r="T68" s="606"/>
      <c r="U68" s="606"/>
      <c r="V68" s="606"/>
      <c r="W68" s="502">
        <f t="shared" si="14"/>
        <v>0</v>
      </c>
      <c r="X68" s="502">
        <f t="shared" si="2"/>
        <v>0.02</v>
      </c>
      <c r="Y68" s="504"/>
      <c r="Z68" s="606"/>
      <c r="AA68" s="606"/>
      <c r="AB68" s="606"/>
      <c r="AC68" s="606"/>
      <c r="AD68" s="606"/>
      <c r="AE68" s="502">
        <f t="shared" si="6"/>
        <v>0</v>
      </c>
    </row>
    <row r="69" spans="2:31" s="496" customFormat="1" ht="15" customHeight="1">
      <c r="B69" s="495" t="s">
        <v>44</v>
      </c>
      <c r="C69" s="610" t="s">
        <v>237</v>
      </c>
      <c r="D69" s="493"/>
      <c r="E69" s="494"/>
      <c r="F69" s="681"/>
      <c r="G69" s="610" t="s">
        <v>62</v>
      </c>
      <c r="H69" s="610" t="s">
        <v>131</v>
      </c>
      <c r="I69" s="611" t="s">
        <v>170</v>
      </c>
      <c r="J69" s="482">
        <v>0.2</v>
      </c>
      <c r="K69" s="534">
        <v>0.1</v>
      </c>
      <c r="L69" s="531"/>
      <c r="M69" s="531"/>
      <c r="N69" s="531"/>
      <c r="O69" s="531"/>
      <c r="P69" s="501">
        <f t="shared" si="5"/>
        <v>0.30000000000000004</v>
      </c>
      <c r="Q69" s="531"/>
      <c r="R69" s="531"/>
      <c r="S69" s="531"/>
      <c r="T69" s="531"/>
      <c r="U69" s="531"/>
      <c r="V69" s="531"/>
      <c r="W69" s="501">
        <f t="shared" si="14"/>
        <v>0</v>
      </c>
      <c r="X69" s="501">
        <f t="shared" ref="X69:X145" si="15">SUM(P69,W69)</f>
        <v>0.30000000000000004</v>
      </c>
      <c r="Y69" s="473"/>
      <c r="Z69" s="531"/>
      <c r="AA69" s="531"/>
      <c r="AB69" s="531"/>
      <c r="AC69" s="531"/>
      <c r="AD69" s="531"/>
      <c r="AE69" s="501">
        <f t="shared" si="6"/>
        <v>0</v>
      </c>
    </row>
    <row r="70" spans="2:31" s="496" customFormat="1" ht="15" customHeight="1">
      <c r="B70" s="495" t="s">
        <v>44</v>
      </c>
      <c r="C70" s="511" t="s">
        <v>237</v>
      </c>
      <c r="D70" s="493"/>
      <c r="E70" s="494"/>
      <c r="F70" s="681"/>
      <c r="G70" s="511" t="s">
        <v>62</v>
      </c>
      <c r="H70" s="511" t="s">
        <v>297</v>
      </c>
      <c r="I70" s="500" t="s">
        <v>24</v>
      </c>
      <c r="J70" s="488">
        <v>1</v>
      </c>
      <c r="K70" s="487">
        <v>1</v>
      </c>
      <c r="L70" s="605"/>
      <c r="M70" s="605"/>
      <c r="N70" s="605"/>
      <c r="O70" s="605"/>
      <c r="P70" s="503">
        <f t="shared" si="5"/>
        <v>2</v>
      </c>
      <c r="Q70" s="605"/>
      <c r="R70" s="605"/>
      <c r="S70" s="605"/>
      <c r="T70" s="605"/>
      <c r="U70" s="605"/>
      <c r="V70" s="605"/>
      <c r="W70" s="503">
        <f t="shared" si="14"/>
        <v>0</v>
      </c>
      <c r="X70" s="503">
        <f t="shared" si="15"/>
        <v>2</v>
      </c>
      <c r="Y70" s="604"/>
      <c r="Z70" s="605"/>
      <c r="AA70" s="605"/>
      <c r="AB70" s="605"/>
      <c r="AC70" s="605"/>
      <c r="AD70" s="605"/>
      <c r="AE70" s="503">
        <f t="shared" si="6"/>
        <v>0</v>
      </c>
    </row>
    <row r="71" spans="2:31" s="496" customFormat="1" ht="15" customHeight="1">
      <c r="B71" s="495" t="s">
        <v>44</v>
      </c>
      <c r="C71" s="521" t="s">
        <v>217</v>
      </c>
      <c r="D71" s="493"/>
      <c r="E71" s="494"/>
      <c r="F71" s="681"/>
      <c r="G71" s="521" t="s">
        <v>7</v>
      </c>
      <c r="H71" s="521"/>
      <c r="I71" s="523" t="s">
        <v>71</v>
      </c>
      <c r="J71" s="485">
        <v>0.05</v>
      </c>
      <c r="K71" s="606"/>
      <c r="L71" s="606"/>
      <c r="M71" s="606"/>
      <c r="N71" s="606"/>
      <c r="O71" s="606"/>
      <c r="P71" s="502">
        <f t="shared" si="5"/>
        <v>0.05</v>
      </c>
      <c r="Q71" s="606"/>
      <c r="R71" s="606"/>
      <c r="S71" s="606"/>
      <c r="T71" s="606"/>
      <c r="U71" s="606"/>
      <c r="V71" s="606"/>
      <c r="W71" s="502">
        <f t="shared" si="14"/>
        <v>0</v>
      </c>
      <c r="X71" s="502">
        <f t="shared" si="15"/>
        <v>0.05</v>
      </c>
      <c r="Y71" s="504"/>
      <c r="Z71" s="606"/>
      <c r="AA71" s="606"/>
      <c r="AB71" s="606"/>
      <c r="AC71" s="606"/>
      <c r="AD71" s="606"/>
      <c r="AE71" s="502">
        <f t="shared" si="6"/>
        <v>0</v>
      </c>
    </row>
    <row r="72" spans="2:31" s="496" customFormat="1" ht="15" customHeight="1">
      <c r="B72" s="495" t="s">
        <v>44</v>
      </c>
      <c r="C72" s="610" t="s">
        <v>217</v>
      </c>
      <c r="D72" s="493"/>
      <c r="E72" s="494"/>
      <c r="F72" s="681"/>
      <c r="G72" s="610" t="s">
        <v>62</v>
      </c>
      <c r="H72" s="610" t="s">
        <v>165</v>
      </c>
      <c r="I72" s="611" t="s">
        <v>74</v>
      </c>
      <c r="J72" s="482">
        <v>0.5</v>
      </c>
      <c r="K72" s="531"/>
      <c r="L72" s="531"/>
      <c r="M72" s="531"/>
      <c r="N72" s="531"/>
      <c r="O72" s="531"/>
      <c r="P72" s="501">
        <f t="shared" si="5"/>
        <v>0.5</v>
      </c>
      <c r="Q72" s="531"/>
      <c r="R72" s="531"/>
      <c r="S72" s="531"/>
      <c r="T72" s="531"/>
      <c r="U72" s="531"/>
      <c r="V72" s="531"/>
      <c r="W72" s="501">
        <f t="shared" si="14"/>
        <v>0</v>
      </c>
      <c r="X72" s="501">
        <f t="shared" si="15"/>
        <v>0.5</v>
      </c>
      <c r="Y72" s="473"/>
      <c r="Z72" s="531"/>
      <c r="AA72" s="531"/>
      <c r="AB72" s="531"/>
      <c r="AC72" s="531"/>
      <c r="AD72" s="531"/>
      <c r="AE72" s="501">
        <f t="shared" si="6"/>
        <v>0</v>
      </c>
    </row>
    <row r="73" spans="2:31" s="496" customFormat="1" ht="15" customHeight="1">
      <c r="B73" s="495" t="s">
        <v>44</v>
      </c>
      <c r="C73" s="511" t="s">
        <v>217</v>
      </c>
      <c r="D73" s="493"/>
      <c r="E73" s="494"/>
      <c r="F73" s="681"/>
      <c r="G73" s="511" t="s">
        <v>62</v>
      </c>
      <c r="H73" s="511" t="s">
        <v>165</v>
      </c>
      <c r="I73" s="500" t="s">
        <v>135</v>
      </c>
      <c r="J73" s="488">
        <v>0.5</v>
      </c>
      <c r="K73" s="605"/>
      <c r="L73" s="605"/>
      <c r="M73" s="605"/>
      <c r="N73" s="605"/>
      <c r="O73" s="605"/>
      <c r="P73" s="503">
        <f t="shared" si="5"/>
        <v>0.5</v>
      </c>
      <c r="Q73" s="605"/>
      <c r="R73" s="605"/>
      <c r="S73" s="605"/>
      <c r="T73" s="605"/>
      <c r="U73" s="605"/>
      <c r="V73" s="605"/>
      <c r="W73" s="503">
        <f t="shared" si="14"/>
        <v>0</v>
      </c>
      <c r="X73" s="503">
        <f t="shared" si="15"/>
        <v>0.5</v>
      </c>
      <c r="Y73" s="604"/>
      <c r="Z73" s="605"/>
      <c r="AA73" s="605"/>
      <c r="AB73" s="605"/>
      <c r="AC73" s="605"/>
      <c r="AD73" s="605"/>
      <c r="AE73" s="503">
        <f t="shared" si="6"/>
        <v>0</v>
      </c>
    </row>
    <row r="74" spans="2:31" s="496" customFormat="1" ht="15" customHeight="1">
      <c r="B74" s="495" t="s">
        <v>44</v>
      </c>
      <c r="C74" s="521" t="s">
        <v>269</v>
      </c>
      <c r="D74" s="493"/>
      <c r="E74" s="494"/>
      <c r="F74" s="681"/>
      <c r="G74" s="521" t="s">
        <v>7</v>
      </c>
      <c r="H74" s="521"/>
      <c r="I74" s="523" t="s">
        <v>71</v>
      </c>
      <c r="J74" s="485">
        <v>0.01</v>
      </c>
      <c r="K74" s="533">
        <v>0.01</v>
      </c>
      <c r="L74" s="606"/>
      <c r="M74" s="606"/>
      <c r="N74" s="606"/>
      <c r="O74" s="606"/>
      <c r="P74" s="502">
        <f t="shared" si="5"/>
        <v>0.02</v>
      </c>
      <c r="Q74" s="606"/>
      <c r="R74" s="606"/>
      <c r="S74" s="606"/>
      <c r="T74" s="606"/>
      <c r="U74" s="606"/>
      <c r="V74" s="606"/>
      <c r="W74" s="502">
        <f t="shared" si="14"/>
        <v>0</v>
      </c>
      <c r="X74" s="502">
        <f t="shared" si="15"/>
        <v>0.02</v>
      </c>
      <c r="Y74" s="504"/>
      <c r="Z74" s="606"/>
      <c r="AA74" s="606"/>
      <c r="AB74" s="606"/>
      <c r="AC74" s="606"/>
      <c r="AD74" s="606"/>
      <c r="AE74" s="502">
        <f t="shared" ref="AE74:AE75" si="16">SUM(Y74:AD74)</f>
        <v>0</v>
      </c>
    </row>
    <row r="75" spans="2:31" s="496" customFormat="1" ht="15" customHeight="1">
      <c r="B75" s="495" t="s">
        <v>44</v>
      </c>
      <c r="C75" s="511" t="s">
        <v>270</v>
      </c>
      <c r="D75" s="493"/>
      <c r="E75" s="494"/>
      <c r="F75" s="681"/>
      <c r="G75" s="511" t="s">
        <v>62</v>
      </c>
      <c r="H75" s="511" t="s">
        <v>165</v>
      </c>
      <c r="I75" s="500" t="s">
        <v>74</v>
      </c>
      <c r="J75" s="488">
        <v>0.2</v>
      </c>
      <c r="K75" s="605"/>
      <c r="L75" s="605"/>
      <c r="M75" s="605"/>
      <c r="N75" s="605"/>
      <c r="O75" s="605"/>
      <c r="P75" s="503">
        <f t="shared" si="5"/>
        <v>0.2</v>
      </c>
      <c r="Q75" s="605"/>
      <c r="R75" s="605"/>
      <c r="S75" s="605"/>
      <c r="T75" s="605"/>
      <c r="U75" s="605"/>
      <c r="V75" s="605"/>
      <c r="W75" s="503">
        <f t="shared" si="14"/>
        <v>0</v>
      </c>
      <c r="X75" s="503">
        <f t="shared" si="15"/>
        <v>0.2</v>
      </c>
      <c r="Y75" s="604"/>
      <c r="Z75" s="605"/>
      <c r="AA75" s="605"/>
      <c r="AB75" s="605"/>
      <c r="AC75" s="605"/>
      <c r="AD75" s="605"/>
      <c r="AE75" s="503">
        <f t="shared" si="16"/>
        <v>0</v>
      </c>
    </row>
    <row r="76" spans="2:31" s="496" customFormat="1" ht="15" customHeight="1">
      <c r="B76" s="495" t="s">
        <v>44</v>
      </c>
      <c r="C76" s="521" t="s">
        <v>255</v>
      </c>
      <c r="D76" s="493"/>
      <c r="E76" s="494"/>
      <c r="F76" s="681"/>
      <c r="G76" s="521" t="s">
        <v>7</v>
      </c>
      <c r="H76" s="521"/>
      <c r="I76" s="523" t="s">
        <v>71</v>
      </c>
      <c r="J76" s="485">
        <v>0.05</v>
      </c>
      <c r="K76" s="606"/>
      <c r="L76" s="606"/>
      <c r="M76" s="606"/>
      <c r="N76" s="606"/>
      <c r="O76" s="606"/>
      <c r="P76" s="502">
        <f t="shared" si="5"/>
        <v>0.05</v>
      </c>
      <c r="Q76" s="606"/>
      <c r="R76" s="606"/>
      <c r="S76" s="606"/>
      <c r="T76" s="606"/>
      <c r="U76" s="606"/>
      <c r="V76" s="606"/>
      <c r="W76" s="502">
        <f t="shared" si="14"/>
        <v>0</v>
      </c>
      <c r="X76" s="502">
        <f t="shared" si="15"/>
        <v>0.05</v>
      </c>
      <c r="Y76" s="504"/>
      <c r="Z76" s="606"/>
      <c r="AA76" s="606"/>
      <c r="AB76" s="606"/>
      <c r="AC76" s="606"/>
      <c r="AD76" s="606"/>
      <c r="AE76" s="502">
        <f t="shared" ref="AE76:AE83" si="17">SUM(Y76:AD76)</f>
        <v>0</v>
      </c>
    </row>
    <row r="77" spans="2:31" s="496" customFormat="1" ht="15" customHeight="1">
      <c r="B77" s="495" t="s">
        <v>44</v>
      </c>
      <c r="C77" s="511" t="s">
        <v>255</v>
      </c>
      <c r="D77" s="493"/>
      <c r="E77" s="494"/>
      <c r="F77" s="681"/>
      <c r="G77" s="511" t="s">
        <v>62</v>
      </c>
      <c r="H77" s="511" t="s">
        <v>165</v>
      </c>
      <c r="I77" s="500" t="s">
        <v>135</v>
      </c>
      <c r="J77" s="488">
        <v>0.1</v>
      </c>
      <c r="K77" s="605"/>
      <c r="L77" s="605"/>
      <c r="M77" s="605"/>
      <c r="N77" s="605"/>
      <c r="O77" s="605"/>
      <c r="P77" s="503">
        <f t="shared" si="5"/>
        <v>0.1</v>
      </c>
      <c r="Q77" s="605"/>
      <c r="R77" s="605"/>
      <c r="S77" s="605"/>
      <c r="T77" s="605"/>
      <c r="U77" s="605"/>
      <c r="V77" s="605"/>
      <c r="W77" s="503">
        <f t="shared" si="14"/>
        <v>0</v>
      </c>
      <c r="X77" s="503">
        <f t="shared" si="15"/>
        <v>0.1</v>
      </c>
      <c r="Y77" s="604"/>
      <c r="Z77" s="605"/>
      <c r="AA77" s="605"/>
      <c r="AB77" s="605"/>
      <c r="AC77" s="605"/>
      <c r="AD77" s="605"/>
      <c r="AE77" s="503">
        <f t="shared" si="17"/>
        <v>0</v>
      </c>
    </row>
    <row r="78" spans="2:31" s="496" customFormat="1" ht="15" customHeight="1">
      <c r="B78" s="495" t="s">
        <v>44</v>
      </c>
      <c r="C78" s="521" t="s">
        <v>256</v>
      </c>
      <c r="D78" s="493"/>
      <c r="E78" s="494"/>
      <c r="F78" s="681"/>
      <c r="G78" s="521" t="s">
        <v>7</v>
      </c>
      <c r="H78" s="521"/>
      <c r="I78" s="523" t="s">
        <v>71</v>
      </c>
      <c r="J78" s="485">
        <v>0.05</v>
      </c>
      <c r="K78" s="533">
        <v>0.05</v>
      </c>
      <c r="L78" s="533">
        <v>0.05</v>
      </c>
      <c r="M78" s="606"/>
      <c r="N78" s="606"/>
      <c r="O78" s="606"/>
      <c r="P78" s="502">
        <f t="shared" si="5"/>
        <v>0.15000000000000002</v>
      </c>
      <c r="Q78" s="606"/>
      <c r="R78" s="606"/>
      <c r="S78" s="606"/>
      <c r="T78" s="606"/>
      <c r="U78" s="606"/>
      <c r="V78" s="606"/>
      <c r="W78" s="502">
        <f t="shared" si="14"/>
        <v>0</v>
      </c>
      <c r="X78" s="502">
        <f t="shared" si="15"/>
        <v>0.15000000000000002</v>
      </c>
      <c r="Y78" s="504"/>
      <c r="Z78" s="606"/>
      <c r="AA78" s="606"/>
      <c r="AB78" s="606"/>
      <c r="AC78" s="606"/>
      <c r="AD78" s="606"/>
      <c r="AE78" s="502">
        <f t="shared" si="17"/>
        <v>0</v>
      </c>
    </row>
    <row r="79" spans="2:31" s="496" customFormat="1" ht="15" customHeight="1">
      <c r="B79" s="495" t="s">
        <v>44</v>
      </c>
      <c r="C79" s="610" t="s">
        <v>256</v>
      </c>
      <c r="D79" s="493"/>
      <c r="E79" s="494"/>
      <c r="F79" s="681"/>
      <c r="G79" s="610" t="s">
        <v>62</v>
      </c>
      <c r="H79" s="610" t="s">
        <v>165</v>
      </c>
      <c r="I79" s="611" t="s">
        <v>135</v>
      </c>
      <c r="J79" s="482">
        <v>0.2</v>
      </c>
      <c r="K79" s="534">
        <v>0.4</v>
      </c>
      <c r="L79" s="531"/>
      <c r="M79" s="531"/>
      <c r="N79" s="531"/>
      <c r="O79" s="531"/>
      <c r="P79" s="501">
        <f t="shared" si="5"/>
        <v>0.60000000000000009</v>
      </c>
      <c r="Q79" s="531"/>
      <c r="R79" s="531"/>
      <c r="S79" s="531"/>
      <c r="T79" s="531"/>
      <c r="U79" s="531"/>
      <c r="V79" s="531"/>
      <c r="W79" s="501">
        <f t="shared" si="14"/>
        <v>0</v>
      </c>
      <c r="X79" s="501">
        <f t="shared" si="15"/>
        <v>0.60000000000000009</v>
      </c>
      <c r="Y79" s="473"/>
      <c r="Z79" s="531"/>
      <c r="AA79" s="531"/>
      <c r="AB79" s="531"/>
      <c r="AC79" s="531"/>
      <c r="AD79" s="531"/>
      <c r="AE79" s="501">
        <f t="shared" si="17"/>
        <v>0</v>
      </c>
    </row>
    <row r="80" spans="2:31" s="496" customFormat="1" ht="15" customHeight="1">
      <c r="B80" s="495" t="s">
        <v>44</v>
      </c>
      <c r="C80" s="511" t="s">
        <v>256</v>
      </c>
      <c r="D80" s="493"/>
      <c r="E80" s="494"/>
      <c r="F80" s="681"/>
      <c r="G80" s="511" t="s">
        <v>62</v>
      </c>
      <c r="H80" s="511" t="s">
        <v>165</v>
      </c>
      <c r="I80" s="104" t="s">
        <v>197</v>
      </c>
      <c r="J80" s="488">
        <v>0.2</v>
      </c>
      <c r="K80" s="487">
        <v>0.4</v>
      </c>
      <c r="L80" s="487">
        <v>0.2</v>
      </c>
      <c r="M80" s="605"/>
      <c r="N80" s="605"/>
      <c r="O80" s="605"/>
      <c r="P80" s="503">
        <f t="shared" si="5"/>
        <v>0.8</v>
      </c>
      <c r="Q80" s="605"/>
      <c r="R80" s="605"/>
      <c r="S80" s="605"/>
      <c r="T80" s="605"/>
      <c r="U80" s="605"/>
      <c r="V80" s="605"/>
      <c r="W80" s="503">
        <f t="shared" si="14"/>
        <v>0</v>
      </c>
      <c r="X80" s="503">
        <f t="shared" si="15"/>
        <v>0.8</v>
      </c>
      <c r="Y80" s="604"/>
      <c r="Z80" s="605"/>
      <c r="AA80" s="605"/>
      <c r="AB80" s="605"/>
      <c r="AC80" s="605"/>
      <c r="AD80" s="605"/>
      <c r="AE80" s="503">
        <f t="shared" si="17"/>
        <v>0</v>
      </c>
    </row>
    <row r="81" spans="2:31" s="496" customFormat="1" ht="15" customHeight="1">
      <c r="B81" s="495" t="s">
        <v>44</v>
      </c>
      <c r="C81" s="521" t="s">
        <v>268</v>
      </c>
      <c r="D81" s="493"/>
      <c r="E81" s="494"/>
      <c r="F81" s="681"/>
      <c r="G81" s="521" t="s">
        <v>7</v>
      </c>
      <c r="H81" s="521"/>
      <c r="I81" s="523" t="s">
        <v>71</v>
      </c>
      <c r="J81" s="485">
        <v>0.05</v>
      </c>
      <c r="K81" s="533">
        <v>0.05</v>
      </c>
      <c r="L81" s="533">
        <v>0.05</v>
      </c>
      <c r="M81" s="606"/>
      <c r="N81" s="606"/>
      <c r="O81" s="606"/>
      <c r="P81" s="502">
        <f t="shared" si="5"/>
        <v>0.15000000000000002</v>
      </c>
      <c r="Q81" s="606"/>
      <c r="R81" s="606"/>
      <c r="S81" s="606"/>
      <c r="T81" s="606"/>
      <c r="U81" s="606"/>
      <c r="V81" s="606"/>
      <c r="W81" s="502">
        <f t="shared" si="14"/>
        <v>0</v>
      </c>
      <c r="X81" s="502">
        <f t="shared" si="15"/>
        <v>0.15000000000000002</v>
      </c>
      <c r="Y81" s="504"/>
      <c r="Z81" s="606"/>
      <c r="AA81" s="606"/>
      <c r="AB81" s="606"/>
      <c r="AC81" s="606"/>
      <c r="AD81" s="606"/>
      <c r="AE81" s="502">
        <f t="shared" si="17"/>
        <v>0</v>
      </c>
    </row>
    <row r="82" spans="2:31" s="496" customFormat="1" ht="15" customHeight="1">
      <c r="B82" s="495" t="s">
        <v>44</v>
      </c>
      <c r="C82" s="84" t="s">
        <v>268</v>
      </c>
      <c r="D82" s="493"/>
      <c r="E82" s="494"/>
      <c r="F82" s="681"/>
      <c r="G82" s="84" t="s">
        <v>62</v>
      </c>
      <c r="H82" s="84" t="s">
        <v>132</v>
      </c>
      <c r="I82" s="92" t="s">
        <v>97</v>
      </c>
      <c r="J82" s="161">
        <v>0.2</v>
      </c>
      <c r="K82" s="159">
        <v>0.2</v>
      </c>
      <c r="L82" s="216"/>
      <c r="M82" s="216"/>
      <c r="N82" s="216"/>
      <c r="O82" s="216"/>
      <c r="P82" s="121">
        <f t="shared" si="5"/>
        <v>0.4</v>
      </c>
      <c r="Q82" s="216"/>
      <c r="R82" s="216"/>
      <c r="S82" s="216"/>
      <c r="T82" s="216"/>
      <c r="U82" s="216"/>
      <c r="V82" s="216"/>
      <c r="W82" s="121">
        <f t="shared" si="14"/>
        <v>0</v>
      </c>
      <c r="X82" s="121">
        <f t="shared" si="15"/>
        <v>0.4</v>
      </c>
      <c r="Y82" s="208"/>
      <c r="Z82" s="216"/>
      <c r="AA82" s="216"/>
      <c r="AB82" s="216"/>
      <c r="AC82" s="216"/>
      <c r="AD82" s="216"/>
      <c r="AE82" s="121">
        <f t="shared" si="17"/>
        <v>0</v>
      </c>
    </row>
    <row r="83" spans="2:31" s="496" customFormat="1" ht="15" customHeight="1">
      <c r="B83" s="495" t="s">
        <v>44</v>
      </c>
      <c r="C83" s="87" t="s">
        <v>268</v>
      </c>
      <c r="D83" s="493"/>
      <c r="E83" s="494"/>
      <c r="F83" s="681"/>
      <c r="G83" s="511" t="s">
        <v>62</v>
      </c>
      <c r="H83" s="511" t="s">
        <v>297</v>
      </c>
      <c r="I83" s="500" t="s">
        <v>304</v>
      </c>
      <c r="J83" s="488">
        <v>0.3</v>
      </c>
      <c r="K83" s="487">
        <v>0.1</v>
      </c>
      <c r="L83" s="605"/>
      <c r="M83" s="605"/>
      <c r="N83" s="605"/>
      <c r="O83" s="605"/>
      <c r="P83" s="503">
        <f t="shared" si="5"/>
        <v>0.4</v>
      </c>
      <c r="Q83" s="605"/>
      <c r="R83" s="605"/>
      <c r="S83" s="605"/>
      <c r="T83" s="605"/>
      <c r="U83" s="605"/>
      <c r="V83" s="605"/>
      <c r="W83" s="503">
        <f t="shared" si="14"/>
        <v>0</v>
      </c>
      <c r="X83" s="503">
        <f t="shared" si="15"/>
        <v>0.4</v>
      </c>
      <c r="Y83" s="604"/>
      <c r="Z83" s="605"/>
      <c r="AA83" s="605"/>
      <c r="AB83" s="605"/>
      <c r="AC83" s="605"/>
      <c r="AD83" s="605"/>
      <c r="AE83" s="503">
        <f t="shared" si="17"/>
        <v>0</v>
      </c>
    </row>
    <row r="84" spans="2:31" s="496" customFormat="1" ht="15" customHeight="1">
      <c r="B84" s="495" t="s">
        <v>44</v>
      </c>
      <c r="C84" s="83" t="s">
        <v>240</v>
      </c>
      <c r="D84" s="493"/>
      <c r="E84" s="494"/>
      <c r="F84" s="681"/>
      <c r="G84" s="83" t="s">
        <v>7</v>
      </c>
      <c r="H84" s="83"/>
      <c r="I84" s="91" t="s">
        <v>111</v>
      </c>
      <c r="J84" s="143">
        <v>0.01</v>
      </c>
      <c r="K84" s="144">
        <v>0.01</v>
      </c>
      <c r="L84" s="144">
        <v>0.01</v>
      </c>
      <c r="M84" s="144">
        <v>0.01</v>
      </c>
      <c r="N84" s="144">
        <v>0.01</v>
      </c>
      <c r="O84" s="145"/>
      <c r="P84" s="508">
        <f t="shared" si="5"/>
        <v>0.05</v>
      </c>
      <c r="Q84" s="145"/>
      <c r="R84" s="145"/>
      <c r="S84" s="145"/>
      <c r="T84" s="145"/>
      <c r="U84" s="297"/>
      <c r="V84" s="145"/>
      <c r="W84" s="508">
        <f t="shared" si="14"/>
        <v>0</v>
      </c>
      <c r="X84" s="508">
        <f t="shared" si="15"/>
        <v>0.05</v>
      </c>
      <c r="Y84" s="147"/>
      <c r="Z84" s="145"/>
      <c r="AA84" s="145"/>
      <c r="AB84" s="145"/>
      <c r="AC84" s="145"/>
      <c r="AD84" s="145"/>
      <c r="AE84" s="508">
        <f t="shared" si="6"/>
        <v>0</v>
      </c>
    </row>
    <row r="85" spans="2:31" s="496" customFormat="1" ht="15" customHeight="1">
      <c r="B85" s="495" t="s">
        <v>44</v>
      </c>
      <c r="C85" s="521" t="s">
        <v>240</v>
      </c>
      <c r="D85" s="493"/>
      <c r="E85" s="494"/>
      <c r="F85" s="681"/>
      <c r="G85" s="610" t="s">
        <v>62</v>
      </c>
      <c r="H85" s="610" t="s">
        <v>211</v>
      </c>
      <c r="I85" s="611" t="s">
        <v>73</v>
      </c>
      <c r="J85" s="482">
        <v>0.1</v>
      </c>
      <c r="K85" s="534">
        <v>0.1</v>
      </c>
      <c r="L85" s="534">
        <v>0.1</v>
      </c>
      <c r="M85" s="534">
        <v>0.1</v>
      </c>
      <c r="N85" s="531"/>
      <c r="O85" s="531"/>
      <c r="P85" s="501">
        <f t="shared" ref="P85:P156" si="18">SUM(J85:O85)</f>
        <v>0.4</v>
      </c>
      <c r="Q85" s="531"/>
      <c r="R85" s="531"/>
      <c r="S85" s="531"/>
      <c r="T85" s="531"/>
      <c r="U85" s="189"/>
      <c r="V85" s="531"/>
      <c r="W85" s="501">
        <f t="shared" si="14"/>
        <v>0</v>
      </c>
      <c r="X85" s="501">
        <f t="shared" si="15"/>
        <v>0.4</v>
      </c>
      <c r="Y85" s="473"/>
      <c r="Z85" s="531"/>
      <c r="AA85" s="531"/>
      <c r="AB85" s="531"/>
      <c r="AC85" s="531"/>
      <c r="AD85" s="531"/>
      <c r="AE85" s="501">
        <f t="shared" ref="AE85:AE145" si="19">SUM(Y85:AD85)</f>
        <v>0</v>
      </c>
    </row>
    <row r="86" spans="2:31" s="496" customFormat="1" ht="15" customHeight="1">
      <c r="B86" s="495" t="s">
        <v>44</v>
      </c>
      <c r="C86" s="521" t="s">
        <v>240</v>
      </c>
      <c r="D86" s="493"/>
      <c r="E86" s="494"/>
      <c r="F86" s="681"/>
      <c r="G86" s="610" t="s">
        <v>62</v>
      </c>
      <c r="H86" s="610" t="s">
        <v>292</v>
      </c>
      <c r="I86" s="611" t="s">
        <v>335</v>
      </c>
      <c r="J86" s="473"/>
      <c r="K86" s="531"/>
      <c r="L86" s="534">
        <v>0.2</v>
      </c>
      <c r="M86" s="531"/>
      <c r="N86" s="531"/>
      <c r="O86" s="531"/>
      <c r="P86" s="501">
        <f t="shared" si="18"/>
        <v>0.2</v>
      </c>
      <c r="Q86" s="531"/>
      <c r="R86" s="531"/>
      <c r="S86" s="531"/>
      <c r="T86" s="531"/>
      <c r="U86" s="189"/>
      <c r="V86" s="531"/>
      <c r="W86" s="501">
        <f t="shared" si="14"/>
        <v>0</v>
      </c>
      <c r="X86" s="501">
        <f t="shared" si="15"/>
        <v>0.2</v>
      </c>
      <c r="Y86" s="473"/>
      <c r="Z86" s="531"/>
      <c r="AA86" s="531"/>
      <c r="AB86" s="531"/>
      <c r="AC86" s="531"/>
      <c r="AD86" s="531"/>
      <c r="AE86" s="501">
        <f t="shared" si="19"/>
        <v>0</v>
      </c>
    </row>
    <row r="87" spans="2:31" s="496" customFormat="1" ht="15" customHeight="1">
      <c r="B87" s="495" t="s">
        <v>44</v>
      </c>
      <c r="C87" s="610" t="s">
        <v>240</v>
      </c>
      <c r="D87" s="493"/>
      <c r="E87" s="494"/>
      <c r="F87" s="681"/>
      <c r="G87" s="610" t="s">
        <v>62</v>
      </c>
      <c r="H87" s="610" t="s">
        <v>131</v>
      </c>
      <c r="I87" s="611" t="s">
        <v>24</v>
      </c>
      <c r="J87" s="482">
        <v>2</v>
      </c>
      <c r="K87" s="534">
        <v>2</v>
      </c>
      <c r="L87" s="534">
        <v>2</v>
      </c>
      <c r="M87" s="534">
        <v>2</v>
      </c>
      <c r="N87" s="531"/>
      <c r="O87" s="531"/>
      <c r="P87" s="501">
        <f t="shared" si="18"/>
        <v>8</v>
      </c>
      <c r="Q87" s="531"/>
      <c r="R87" s="531"/>
      <c r="S87" s="531"/>
      <c r="T87" s="531"/>
      <c r="U87" s="189"/>
      <c r="V87" s="531"/>
      <c r="W87" s="501">
        <f t="shared" si="14"/>
        <v>0</v>
      </c>
      <c r="X87" s="501">
        <f t="shared" si="15"/>
        <v>8</v>
      </c>
      <c r="Y87" s="473"/>
      <c r="Z87" s="531"/>
      <c r="AA87" s="531"/>
      <c r="AB87" s="531"/>
      <c r="AC87" s="531"/>
      <c r="AD87" s="531"/>
      <c r="AE87" s="501">
        <f t="shared" si="19"/>
        <v>0</v>
      </c>
    </row>
    <row r="88" spans="2:31" s="496" customFormat="1" ht="15" customHeight="1">
      <c r="B88" s="495" t="s">
        <v>44</v>
      </c>
      <c r="C88" s="87" t="s">
        <v>240</v>
      </c>
      <c r="D88" s="493"/>
      <c r="E88" s="494"/>
      <c r="F88" s="681"/>
      <c r="G88" s="87" t="s">
        <v>62</v>
      </c>
      <c r="H88" s="87" t="s">
        <v>297</v>
      </c>
      <c r="I88" s="612" t="s">
        <v>24</v>
      </c>
      <c r="J88" s="155"/>
      <c r="K88" s="535"/>
      <c r="M88" s="291">
        <v>1</v>
      </c>
      <c r="N88" s="535"/>
      <c r="O88" s="535"/>
      <c r="P88" s="152">
        <f t="shared" si="18"/>
        <v>1</v>
      </c>
      <c r="Q88" s="535"/>
      <c r="R88" s="535"/>
      <c r="S88" s="535"/>
      <c r="T88" s="535"/>
      <c r="U88" s="535"/>
      <c r="V88" s="535"/>
      <c r="W88" s="152">
        <f t="shared" si="14"/>
        <v>0</v>
      </c>
      <c r="X88" s="152">
        <f t="shared" si="15"/>
        <v>1</v>
      </c>
      <c r="Y88" s="155"/>
      <c r="Z88" s="535"/>
      <c r="AA88" s="535"/>
      <c r="AB88" s="535"/>
      <c r="AC88" s="535"/>
      <c r="AD88" s="535"/>
      <c r="AE88" s="152">
        <f t="shared" si="19"/>
        <v>0</v>
      </c>
    </row>
    <row r="89" spans="2:31" s="496" customFormat="1" ht="15" customHeight="1">
      <c r="B89" s="495" t="s">
        <v>44</v>
      </c>
      <c r="C89" s="83" t="s">
        <v>348</v>
      </c>
      <c r="D89" s="493"/>
      <c r="E89" s="494"/>
      <c r="F89" s="681"/>
      <c r="G89" s="83" t="s">
        <v>7</v>
      </c>
      <c r="H89" s="83"/>
      <c r="I89" s="91" t="s">
        <v>111</v>
      </c>
      <c r="J89" s="147"/>
      <c r="K89" s="145"/>
      <c r="L89" s="145"/>
      <c r="M89" s="145"/>
      <c r="N89" s="144">
        <v>0.01</v>
      </c>
      <c r="O89" s="145"/>
      <c r="P89" s="508">
        <f t="shared" si="18"/>
        <v>0.01</v>
      </c>
      <c r="Q89" s="145"/>
      <c r="R89" s="145"/>
      <c r="S89" s="145"/>
      <c r="T89" s="145"/>
      <c r="U89" s="297"/>
      <c r="V89" s="145"/>
      <c r="W89" s="508">
        <f t="shared" si="14"/>
        <v>0</v>
      </c>
      <c r="X89" s="508">
        <f t="shared" si="15"/>
        <v>0.01</v>
      </c>
      <c r="Y89" s="147"/>
      <c r="Z89" s="145"/>
      <c r="AA89" s="145"/>
      <c r="AB89" s="145"/>
      <c r="AC89" s="145"/>
      <c r="AD89" s="145"/>
      <c r="AE89" s="508">
        <f t="shared" si="19"/>
        <v>0</v>
      </c>
    </row>
    <row r="90" spans="2:31" s="496" customFormat="1" ht="15" customHeight="1">
      <c r="B90" s="495" t="s">
        <v>44</v>
      </c>
      <c r="C90" s="511" t="s">
        <v>349</v>
      </c>
      <c r="D90" s="493"/>
      <c r="E90" s="494"/>
      <c r="F90" s="681"/>
      <c r="G90" s="610" t="s">
        <v>62</v>
      </c>
      <c r="H90" s="610" t="s">
        <v>49</v>
      </c>
      <c r="I90" s="611" t="s">
        <v>195</v>
      </c>
      <c r="J90" s="473"/>
      <c r="K90" s="531"/>
      <c r="L90" s="531"/>
      <c r="M90" s="531"/>
      <c r="N90" s="613">
        <v>1</v>
      </c>
      <c r="O90" s="531"/>
      <c r="P90" s="501">
        <f t="shared" si="18"/>
        <v>1</v>
      </c>
      <c r="Q90" s="531"/>
      <c r="R90" s="531"/>
      <c r="S90" s="531"/>
      <c r="T90" s="531"/>
      <c r="U90" s="189"/>
      <c r="V90" s="531"/>
      <c r="W90" s="501">
        <f t="shared" si="14"/>
        <v>0</v>
      </c>
      <c r="X90" s="501">
        <f t="shared" si="15"/>
        <v>1</v>
      </c>
      <c r="Y90" s="473"/>
      <c r="Z90" s="531"/>
      <c r="AA90" s="531"/>
      <c r="AB90" s="531"/>
      <c r="AC90" s="531"/>
      <c r="AD90" s="531"/>
      <c r="AE90" s="501">
        <f t="shared" si="19"/>
        <v>0</v>
      </c>
    </row>
    <row r="91" spans="2:31" s="496" customFormat="1" ht="15" customHeight="1">
      <c r="B91" s="495" t="s">
        <v>44</v>
      </c>
      <c r="C91" s="521" t="s">
        <v>697</v>
      </c>
      <c r="D91" s="493"/>
      <c r="E91" s="494"/>
      <c r="F91" s="681"/>
      <c r="G91" s="83" t="s">
        <v>7</v>
      </c>
      <c r="H91" s="83"/>
      <c r="I91" s="91" t="s">
        <v>111</v>
      </c>
      <c r="J91" s="143">
        <v>0.01</v>
      </c>
      <c r="K91" s="144">
        <v>0.01</v>
      </c>
      <c r="L91" s="144">
        <v>0.01</v>
      </c>
      <c r="M91" s="144">
        <v>0.01</v>
      </c>
      <c r="N91" s="144">
        <v>0.01</v>
      </c>
      <c r="O91" s="145"/>
      <c r="P91" s="508">
        <f t="shared" si="18"/>
        <v>0.05</v>
      </c>
      <c r="Q91" s="145"/>
      <c r="R91" s="145"/>
      <c r="S91" s="145"/>
      <c r="T91" s="145"/>
      <c r="U91" s="297"/>
      <c r="V91" s="145"/>
      <c r="W91" s="508">
        <f t="shared" si="14"/>
        <v>0</v>
      </c>
      <c r="X91" s="508">
        <f t="shared" si="15"/>
        <v>0.05</v>
      </c>
      <c r="Y91" s="147"/>
      <c r="Z91" s="145"/>
      <c r="AA91" s="145"/>
      <c r="AB91" s="145"/>
      <c r="AC91" s="145"/>
      <c r="AD91" s="145"/>
      <c r="AE91" s="508">
        <f t="shared" si="19"/>
        <v>0</v>
      </c>
    </row>
    <row r="92" spans="2:31" s="496" customFormat="1" ht="15" customHeight="1">
      <c r="B92" s="495" t="s">
        <v>44</v>
      </c>
      <c r="C92" s="521" t="s">
        <v>697</v>
      </c>
      <c r="D92" s="493"/>
      <c r="E92" s="494"/>
      <c r="F92" s="681"/>
      <c r="G92" s="610" t="s">
        <v>62</v>
      </c>
      <c r="H92" s="610" t="s">
        <v>211</v>
      </c>
      <c r="I92" s="611" t="s">
        <v>73</v>
      </c>
      <c r="J92" s="482">
        <v>0.1</v>
      </c>
      <c r="K92" s="534">
        <v>0.1</v>
      </c>
      <c r="L92" s="534">
        <v>0.1</v>
      </c>
      <c r="M92" s="534">
        <v>0.1</v>
      </c>
      <c r="N92" s="534">
        <v>0.15</v>
      </c>
      <c r="O92" s="531"/>
      <c r="P92" s="501">
        <f t="shared" si="18"/>
        <v>0.55000000000000004</v>
      </c>
      <c r="Q92" s="531"/>
      <c r="R92" s="531"/>
      <c r="S92" s="531"/>
      <c r="T92" s="531"/>
      <c r="U92" s="189"/>
      <c r="V92" s="531"/>
      <c r="W92" s="501">
        <f t="shared" si="14"/>
        <v>0</v>
      </c>
      <c r="X92" s="501">
        <f t="shared" si="15"/>
        <v>0.55000000000000004</v>
      </c>
      <c r="Y92" s="473"/>
      <c r="Z92" s="531"/>
      <c r="AA92" s="531"/>
      <c r="AB92" s="531"/>
      <c r="AC92" s="531"/>
      <c r="AD92" s="531"/>
      <c r="AE92" s="501">
        <f t="shared" si="19"/>
        <v>0</v>
      </c>
    </row>
    <row r="93" spans="2:31" s="496" customFormat="1" ht="15" customHeight="1">
      <c r="B93" s="495" t="s">
        <v>44</v>
      </c>
      <c r="C93" s="521" t="s">
        <v>697</v>
      </c>
      <c r="D93" s="493"/>
      <c r="E93" s="494"/>
      <c r="F93" s="681"/>
      <c r="G93" s="610" t="s">
        <v>62</v>
      </c>
      <c r="H93" s="610" t="s">
        <v>292</v>
      </c>
      <c r="I93" s="611" t="s">
        <v>335</v>
      </c>
      <c r="J93" s="473"/>
      <c r="K93" s="531"/>
      <c r="L93" s="534">
        <v>0.8</v>
      </c>
      <c r="M93" s="531"/>
      <c r="N93" s="531"/>
      <c r="O93" s="531"/>
      <c r="P93" s="501">
        <f t="shared" si="18"/>
        <v>0.8</v>
      </c>
      <c r="Q93" s="531"/>
      <c r="R93" s="531"/>
      <c r="S93" s="531"/>
      <c r="T93" s="531"/>
      <c r="U93" s="189"/>
      <c r="V93" s="531"/>
      <c r="W93" s="501">
        <f t="shared" si="14"/>
        <v>0</v>
      </c>
      <c r="X93" s="501">
        <f t="shared" si="15"/>
        <v>0.8</v>
      </c>
      <c r="Y93" s="473"/>
      <c r="Z93" s="531"/>
      <c r="AA93" s="531"/>
      <c r="AB93" s="531"/>
      <c r="AC93" s="531"/>
      <c r="AD93" s="531"/>
      <c r="AE93" s="501">
        <f t="shared" si="19"/>
        <v>0</v>
      </c>
    </row>
    <row r="94" spans="2:31" s="496" customFormat="1" ht="15" customHeight="1">
      <c r="B94" s="495" t="s">
        <v>44</v>
      </c>
      <c r="C94" s="511" t="s">
        <v>697</v>
      </c>
      <c r="D94" s="493"/>
      <c r="E94" s="494"/>
      <c r="F94" s="681"/>
      <c r="G94" s="511" t="s">
        <v>62</v>
      </c>
      <c r="H94" s="511" t="s">
        <v>165</v>
      </c>
      <c r="I94" s="500" t="s">
        <v>195</v>
      </c>
      <c r="J94" s="488">
        <v>1</v>
      </c>
      <c r="K94" s="487">
        <v>1</v>
      </c>
      <c r="L94" s="487">
        <v>1</v>
      </c>
      <c r="M94" s="487">
        <v>1</v>
      </c>
      <c r="N94" s="605"/>
      <c r="O94" s="605"/>
      <c r="P94" s="503">
        <f t="shared" si="18"/>
        <v>4</v>
      </c>
      <c r="Q94" s="605"/>
      <c r="R94" s="605"/>
      <c r="S94" s="605"/>
      <c r="T94" s="605"/>
      <c r="U94" s="295"/>
      <c r="V94" s="605"/>
      <c r="W94" s="503">
        <f t="shared" si="14"/>
        <v>0</v>
      </c>
      <c r="X94" s="503">
        <f t="shared" si="15"/>
        <v>4</v>
      </c>
      <c r="Y94" s="604"/>
      <c r="Z94" s="605"/>
      <c r="AA94" s="605"/>
      <c r="AB94" s="605"/>
      <c r="AC94" s="605"/>
      <c r="AD94" s="605"/>
      <c r="AE94" s="503">
        <f t="shared" si="19"/>
        <v>0</v>
      </c>
    </row>
    <row r="95" spans="2:31" s="496" customFormat="1" ht="15" customHeight="1">
      <c r="B95" s="495" t="s">
        <v>44</v>
      </c>
      <c r="C95" s="83" t="s">
        <v>698</v>
      </c>
      <c r="D95" s="493"/>
      <c r="E95" s="494"/>
      <c r="F95" s="681"/>
      <c r="G95" s="83" t="s">
        <v>7</v>
      </c>
      <c r="H95" s="83"/>
      <c r="I95" s="91" t="s">
        <v>111</v>
      </c>
      <c r="J95" s="147"/>
      <c r="K95" s="145"/>
      <c r="L95" s="145"/>
      <c r="M95" s="145"/>
      <c r="N95" s="144">
        <v>0.01</v>
      </c>
      <c r="O95" s="144">
        <v>0.01</v>
      </c>
      <c r="P95" s="508">
        <v>0.02</v>
      </c>
      <c r="Q95" s="144">
        <v>0.01</v>
      </c>
      <c r="R95" s="145"/>
      <c r="S95" s="145"/>
      <c r="T95" s="145"/>
      <c r="U95" s="297"/>
      <c r="V95" s="145"/>
      <c r="W95" s="508">
        <f t="shared" si="14"/>
        <v>0.01</v>
      </c>
      <c r="X95" s="508">
        <f t="shared" si="15"/>
        <v>0.03</v>
      </c>
      <c r="Y95" s="147"/>
      <c r="Z95" s="145"/>
      <c r="AA95" s="145"/>
      <c r="AB95" s="145"/>
      <c r="AC95" s="145"/>
      <c r="AD95" s="145"/>
      <c r="AE95" s="508">
        <f t="shared" si="19"/>
        <v>0</v>
      </c>
    </row>
    <row r="96" spans="2:31" s="496" customFormat="1" ht="15" customHeight="1">
      <c r="B96" s="495" t="s">
        <v>44</v>
      </c>
      <c r="C96" s="521" t="s">
        <v>699</v>
      </c>
      <c r="D96" s="493"/>
      <c r="E96" s="494"/>
      <c r="F96" s="681"/>
      <c r="G96" s="610" t="s">
        <v>62</v>
      </c>
      <c r="H96" s="610" t="s">
        <v>131</v>
      </c>
      <c r="I96" s="611" t="s">
        <v>24</v>
      </c>
      <c r="J96" s="473"/>
      <c r="K96" s="531"/>
      <c r="L96" s="531"/>
      <c r="M96" s="531"/>
      <c r="N96" s="613">
        <v>2</v>
      </c>
      <c r="O96" s="613">
        <v>2</v>
      </c>
      <c r="P96" s="501">
        <v>4</v>
      </c>
      <c r="Q96" s="613">
        <v>1</v>
      </c>
      <c r="R96" s="531"/>
      <c r="S96" s="531"/>
      <c r="T96" s="531"/>
      <c r="U96" s="189"/>
      <c r="V96" s="531"/>
      <c r="W96" s="501">
        <f t="shared" si="14"/>
        <v>1</v>
      </c>
      <c r="X96" s="501">
        <f t="shared" si="15"/>
        <v>5</v>
      </c>
      <c r="Y96" s="473"/>
      <c r="Z96" s="531"/>
      <c r="AA96" s="531"/>
      <c r="AB96" s="531"/>
      <c r="AC96" s="531"/>
      <c r="AD96" s="531"/>
      <c r="AE96" s="501">
        <f t="shared" si="19"/>
        <v>0</v>
      </c>
    </row>
    <row r="97" spans="2:31" s="496" customFormat="1" ht="15" customHeight="1">
      <c r="B97" s="495" t="s">
        <v>44</v>
      </c>
      <c r="C97" s="87" t="s">
        <v>699</v>
      </c>
      <c r="D97" s="493"/>
      <c r="E97" s="494"/>
      <c r="F97" s="681"/>
      <c r="G97" s="511" t="s">
        <v>62</v>
      </c>
      <c r="H97" s="511" t="s">
        <v>49</v>
      </c>
      <c r="I97" s="500" t="s">
        <v>195</v>
      </c>
      <c r="J97" s="604"/>
      <c r="K97" s="605"/>
      <c r="L97" s="605"/>
      <c r="M97" s="605"/>
      <c r="N97" s="605"/>
      <c r="O97" s="615">
        <v>1</v>
      </c>
      <c r="P97" s="503">
        <v>1</v>
      </c>
      <c r="Q97" s="615">
        <v>1</v>
      </c>
      <c r="R97" s="605"/>
      <c r="S97" s="605"/>
      <c r="T97" s="605"/>
      <c r="U97" s="295"/>
      <c r="V97" s="605"/>
      <c r="W97" s="503">
        <f t="shared" si="14"/>
        <v>1</v>
      </c>
      <c r="X97" s="503">
        <f t="shared" si="15"/>
        <v>2</v>
      </c>
      <c r="Y97" s="604"/>
      <c r="Z97" s="605"/>
      <c r="AA97" s="605"/>
      <c r="AB97" s="605"/>
      <c r="AC97" s="605"/>
      <c r="AD97" s="605"/>
      <c r="AE97" s="503">
        <f t="shared" si="19"/>
        <v>0</v>
      </c>
    </row>
    <row r="98" spans="2:31" s="496" customFormat="1" ht="15" customHeight="1">
      <c r="B98" s="495" t="s">
        <v>44</v>
      </c>
      <c r="C98" s="83" t="s">
        <v>743</v>
      </c>
      <c r="D98" s="493"/>
      <c r="E98" s="494"/>
      <c r="F98" s="681"/>
      <c r="G98" s="83" t="s">
        <v>7</v>
      </c>
      <c r="H98" s="83"/>
      <c r="I98" s="91" t="s">
        <v>111</v>
      </c>
      <c r="J98" s="147"/>
      <c r="K98" s="145"/>
      <c r="L98" s="145"/>
      <c r="M98" s="145"/>
      <c r="N98" s="145"/>
      <c r="O98" s="145"/>
      <c r="P98" s="508">
        <f t="shared" ref="P98:P105" si="20">SUM(J98:O98)</f>
        <v>0</v>
      </c>
      <c r="Q98" s="145"/>
      <c r="R98" s="145"/>
      <c r="S98" s="385">
        <v>0.01</v>
      </c>
      <c r="T98" s="385">
        <v>0.01</v>
      </c>
      <c r="U98" s="145"/>
      <c r="V98" s="145"/>
      <c r="W98" s="508">
        <f t="shared" si="14"/>
        <v>0.02</v>
      </c>
      <c r="X98" s="508">
        <f t="shared" si="15"/>
        <v>0.02</v>
      </c>
      <c r="Y98" s="147"/>
      <c r="Z98" s="145"/>
      <c r="AA98" s="145"/>
      <c r="AB98" s="145"/>
      <c r="AC98" s="145"/>
      <c r="AD98" s="145"/>
      <c r="AE98" s="508">
        <f t="shared" ref="AE98:AE99" si="21">SUM(Y98:AD98)</f>
        <v>0</v>
      </c>
    </row>
    <row r="99" spans="2:31" s="496" customFormat="1" ht="15" customHeight="1">
      <c r="B99" s="495" t="s">
        <v>44</v>
      </c>
      <c r="C99" s="87" t="s">
        <v>743</v>
      </c>
      <c r="D99" s="493"/>
      <c r="E99" s="494"/>
      <c r="F99" s="681"/>
      <c r="G99" s="610" t="s">
        <v>62</v>
      </c>
      <c r="H99" s="610" t="s">
        <v>131</v>
      </c>
      <c r="I99" s="611" t="s">
        <v>722</v>
      </c>
      <c r="J99" s="473"/>
      <c r="K99" s="531"/>
      <c r="L99" s="531"/>
      <c r="M99" s="531"/>
      <c r="N99" s="531"/>
      <c r="O99" s="531"/>
      <c r="P99" s="501">
        <f t="shared" si="20"/>
        <v>0</v>
      </c>
      <c r="Q99" s="531"/>
      <c r="R99" s="531"/>
      <c r="S99" s="674">
        <v>1</v>
      </c>
      <c r="T99" s="674">
        <v>1</v>
      </c>
      <c r="U99" s="605"/>
      <c r="V99" s="531"/>
      <c r="W99" s="501">
        <f t="shared" si="14"/>
        <v>2</v>
      </c>
      <c r="X99" s="501">
        <f t="shared" si="15"/>
        <v>2</v>
      </c>
      <c r="Y99" s="473"/>
      <c r="Z99" s="531"/>
      <c r="AA99" s="531"/>
      <c r="AB99" s="531"/>
      <c r="AC99" s="531"/>
      <c r="AD99" s="531"/>
      <c r="AE99" s="501">
        <f t="shared" si="21"/>
        <v>0</v>
      </c>
    </row>
    <row r="100" spans="2:31" s="496" customFormat="1" ht="15" customHeight="1">
      <c r="B100" s="495" t="s">
        <v>44</v>
      </c>
      <c r="C100" s="83" t="s">
        <v>700</v>
      </c>
      <c r="D100" s="493"/>
      <c r="E100" s="494"/>
      <c r="F100" s="681"/>
      <c r="G100" s="83" t="s">
        <v>7</v>
      </c>
      <c r="H100" s="83"/>
      <c r="I100" s="91" t="s">
        <v>111</v>
      </c>
      <c r="J100" s="147"/>
      <c r="K100" s="145"/>
      <c r="L100" s="145"/>
      <c r="M100" s="145"/>
      <c r="N100" s="145"/>
      <c r="O100" s="145"/>
      <c r="P100" s="508">
        <f t="shared" si="20"/>
        <v>0</v>
      </c>
      <c r="Q100" s="145"/>
      <c r="R100" s="145"/>
      <c r="S100" s="145"/>
      <c r="T100" s="145"/>
      <c r="U100" s="337">
        <v>0.01</v>
      </c>
      <c r="V100" s="145"/>
      <c r="W100" s="508">
        <f t="shared" si="14"/>
        <v>0.01</v>
      </c>
      <c r="X100" s="508">
        <f t="shared" si="15"/>
        <v>0.01</v>
      </c>
      <c r="Y100" s="147"/>
      <c r="Z100" s="145"/>
      <c r="AA100" s="145"/>
      <c r="AB100" s="145"/>
      <c r="AC100" s="145"/>
      <c r="AD100" s="145"/>
      <c r="AE100" s="508">
        <f t="shared" si="19"/>
        <v>0</v>
      </c>
    </row>
    <row r="101" spans="2:31" s="496" customFormat="1" ht="15" customHeight="1">
      <c r="B101" s="495" t="s">
        <v>44</v>
      </c>
      <c r="C101" s="521" t="s">
        <v>700</v>
      </c>
      <c r="D101" s="493"/>
      <c r="E101" s="494"/>
      <c r="F101" s="681"/>
      <c r="G101" s="610" t="s">
        <v>62</v>
      </c>
      <c r="H101" s="610"/>
      <c r="I101" s="611" t="s">
        <v>120</v>
      </c>
      <c r="J101" s="473"/>
      <c r="K101" s="531"/>
      <c r="L101" s="531"/>
      <c r="M101" s="531"/>
      <c r="N101" s="531"/>
      <c r="O101" s="531"/>
      <c r="P101" s="501">
        <f t="shared" si="20"/>
        <v>0</v>
      </c>
      <c r="Q101" s="531"/>
      <c r="R101" s="531"/>
      <c r="S101" s="531"/>
      <c r="T101" s="519">
        <v>1</v>
      </c>
      <c r="U101" s="519">
        <v>1</v>
      </c>
      <c r="V101" s="531"/>
      <c r="W101" s="501">
        <f t="shared" si="14"/>
        <v>2</v>
      </c>
      <c r="X101" s="501">
        <f t="shared" si="15"/>
        <v>2</v>
      </c>
      <c r="Y101" s="473"/>
      <c r="Z101" s="531"/>
      <c r="AA101" s="531"/>
      <c r="AB101" s="531"/>
      <c r="AC101" s="531"/>
      <c r="AD101" s="531"/>
      <c r="AE101" s="501">
        <f t="shared" si="19"/>
        <v>0</v>
      </c>
    </row>
    <row r="102" spans="2:31" s="496" customFormat="1" ht="15" customHeight="1">
      <c r="B102" s="495" t="s">
        <v>44</v>
      </c>
      <c r="C102" s="87" t="s">
        <v>700</v>
      </c>
      <c r="D102" s="493"/>
      <c r="E102" s="494"/>
      <c r="F102" s="681"/>
      <c r="G102" s="511" t="s">
        <v>62</v>
      </c>
      <c r="H102" s="511"/>
      <c r="I102" s="500" t="s">
        <v>114</v>
      </c>
      <c r="J102" s="604"/>
      <c r="K102" s="605"/>
      <c r="L102" s="605"/>
      <c r="M102" s="605"/>
      <c r="N102" s="605"/>
      <c r="O102" s="605"/>
      <c r="P102" s="503">
        <f t="shared" si="20"/>
        <v>0</v>
      </c>
      <c r="Q102" s="605"/>
      <c r="R102" s="605"/>
      <c r="S102" s="605"/>
      <c r="T102" s="515">
        <v>1</v>
      </c>
      <c r="U102" s="515">
        <v>1</v>
      </c>
      <c r="V102" s="605"/>
      <c r="W102" s="503">
        <f t="shared" si="14"/>
        <v>2</v>
      </c>
      <c r="X102" s="503">
        <f t="shared" si="15"/>
        <v>2</v>
      </c>
      <c r="Y102" s="604"/>
      <c r="Z102" s="605"/>
      <c r="AA102" s="605"/>
      <c r="AB102" s="605"/>
      <c r="AC102" s="605"/>
      <c r="AD102" s="605"/>
      <c r="AE102" s="503">
        <f t="shared" si="19"/>
        <v>0</v>
      </c>
    </row>
    <row r="103" spans="2:31" s="496" customFormat="1" ht="15" customHeight="1">
      <c r="B103" s="495" t="s">
        <v>44</v>
      </c>
      <c r="C103" s="83" t="s">
        <v>701</v>
      </c>
      <c r="D103" s="493"/>
      <c r="E103" s="494"/>
      <c r="F103" s="681"/>
      <c r="G103" s="83" t="s">
        <v>7</v>
      </c>
      <c r="H103" s="83"/>
      <c r="I103" s="91" t="s">
        <v>111</v>
      </c>
      <c r="J103" s="147"/>
      <c r="K103" s="145"/>
      <c r="L103" s="145"/>
      <c r="M103" s="145"/>
      <c r="N103" s="145"/>
      <c r="O103" s="145"/>
      <c r="P103" s="508">
        <f t="shared" si="20"/>
        <v>0</v>
      </c>
      <c r="Q103" s="145"/>
      <c r="R103" s="145"/>
      <c r="S103" s="145"/>
      <c r="T103" s="145"/>
      <c r="U103" s="145"/>
      <c r="V103" s="177">
        <v>0.01</v>
      </c>
      <c r="W103" s="508">
        <f t="shared" si="14"/>
        <v>0.01</v>
      </c>
      <c r="X103" s="508">
        <f t="shared" si="15"/>
        <v>0.01</v>
      </c>
      <c r="Y103" s="147"/>
      <c r="Z103" s="145"/>
      <c r="AA103" s="145"/>
      <c r="AB103" s="145"/>
      <c r="AC103" s="145"/>
      <c r="AD103" s="145"/>
      <c r="AE103" s="508">
        <f t="shared" si="19"/>
        <v>0</v>
      </c>
    </row>
    <row r="104" spans="2:31" s="496" customFormat="1" ht="15" customHeight="1">
      <c r="B104" s="495" t="s">
        <v>44</v>
      </c>
      <c r="C104" s="521" t="s">
        <v>702</v>
      </c>
      <c r="D104" s="493"/>
      <c r="E104" s="494"/>
      <c r="F104" s="681"/>
      <c r="G104" s="610" t="s">
        <v>62</v>
      </c>
      <c r="H104" s="610"/>
      <c r="I104" s="611" t="s">
        <v>120</v>
      </c>
      <c r="J104" s="473"/>
      <c r="K104" s="531"/>
      <c r="L104" s="531"/>
      <c r="M104" s="531"/>
      <c r="N104" s="531"/>
      <c r="O104" s="531"/>
      <c r="P104" s="501">
        <f t="shared" si="20"/>
        <v>0</v>
      </c>
      <c r="Q104" s="531"/>
      <c r="R104" s="531"/>
      <c r="S104" s="531"/>
      <c r="T104" s="531"/>
      <c r="U104" s="607">
        <v>1</v>
      </c>
      <c r="V104" s="607">
        <v>1</v>
      </c>
      <c r="W104" s="501">
        <f t="shared" si="14"/>
        <v>2</v>
      </c>
      <c r="X104" s="501">
        <f t="shared" si="15"/>
        <v>2</v>
      </c>
      <c r="Y104" s="473"/>
      <c r="Z104" s="531"/>
      <c r="AA104" s="531"/>
      <c r="AB104" s="531"/>
      <c r="AC104" s="531"/>
      <c r="AD104" s="531"/>
      <c r="AE104" s="501">
        <f t="shared" si="19"/>
        <v>0</v>
      </c>
    </row>
    <row r="105" spans="2:31" s="496" customFormat="1" ht="15" customHeight="1">
      <c r="B105" s="495" t="s">
        <v>44</v>
      </c>
      <c r="C105" s="87" t="s">
        <v>702</v>
      </c>
      <c r="D105" s="493"/>
      <c r="E105" s="494"/>
      <c r="F105" s="681"/>
      <c r="G105" s="511" t="s">
        <v>62</v>
      </c>
      <c r="H105" s="511"/>
      <c r="I105" s="500" t="s">
        <v>114</v>
      </c>
      <c r="J105" s="604"/>
      <c r="K105" s="605"/>
      <c r="L105" s="605"/>
      <c r="M105" s="605"/>
      <c r="N105" s="605"/>
      <c r="O105" s="605"/>
      <c r="P105" s="503">
        <f t="shared" si="20"/>
        <v>0</v>
      </c>
      <c r="Q105" s="605"/>
      <c r="R105" s="605"/>
      <c r="S105" s="605"/>
      <c r="T105" s="605"/>
      <c r="U105" s="489">
        <v>1</v>
      </c>
      <c r="V105" s="489">
        <v>1</v>
      </c>
      <c r="W105" s="503">
        <f t="shared" si="14"/>
        <v>2</v>
      </c>
      <c r="X105" s="503">
        <f t="shared" si="15"/>
        <v>2</v>
      </c>
      <c r="Y105" s="604"/>
      <c r="Z105" s="605"/>
      <c r="AA105" s="605"/>
      <c r="AB105" s="605"/>
      <c r="AC105" s="605"/>
      <c r="AD105" s="605"/>
      <c r="AE105" s="503">
        <f t="shared" si="19"/>
        <v>0</v>
      </c>
    </row>
    <row r="106" spans="2:31" s="496" customFormat="1" ht="15" customHeight="1">
      <c r="B106" s="495" t="s">
        <v>44</v>
      </c>
      <c r="C106" s="521" t="s">
        <v>283</v>
      </c>
      <c r="D106" s="493"/>
      <c r="E106" s="494"/>
      <c r="F106" s="681"/>
      <c r="G106" s="521" t="s">
        <v>7</v>
      </c>
      <c r="H106" s="521"/>
      <c r="I106" s="523" t="s">
        <v>137</v>
      </c>
      <c r="J106" s="485">
        <v>0.01</v>
      </c>
      <c r="K106" s="533">
        <v>0.01</v>
      </c>
      <c r="L106" s="533">
        <v>0.01</v>
      </c>
      <c r="M106" s="606"/>
      <c r="N106" s="606"/>
      <c r="O106" s="606"/>
      <c r="P106" s="502">
        <f t="shared" si="18"/>
        <v>0.03</v>
      </c>
      <c r="Q106" s="606"/>
      <c r="R106" s="606"/>
      <c r="S106" s="606"/>
      <c r="T106" s="606"/>
      <c r="U106" s="606"/>
      <c r="V106" s="606"/>
      <c r="W106" s="502">
        <f t="shared" si="14"/>
        <v>0</v>
      </c>
      <c r="X106" s="502">
        <f t="shared" si="15"/>
        <v>0.03</v>
      </c>
      <c r="Y106" s="504"/>
      <c r="Z106" s="606"/>
      <c r="AA106" s="606"/>
      <c r="AB106" s="606"/>
      <c r="AC106" s="606"/>
      <c r="AD106" s="606"/>
      <c r="AE106" s="502">
        <f t="shared" si="19"/>
        <v>0</v>
      </c>
    </row>
    <row r="107" spans="2:31" s="496" customFormat="1" ht="15" customHeight="1">
      <c r="B107" s="495" t="s">
        <v>44</v>
      </c>
      <c r="C107" s="521" t="s">
        <v>305</v>
      </c>
      <c r="D107" s="493"/>
      <c r="E107" s="494"/>
      <c r="F107" s="681"/>
      <c r="G107" s="610" t="s">
        <v>62</v>
      </c>
      <c r="H107" s="610" t="s">
        <v>211</v>
      </c>
      <c r="I107" s="611" t="s">
        <v>73</v>
      </c>
      <c r="J107" s="482">
        <v>0.1</v>
      </c>
      <c r="K107" s="531"/>
      <c r="L107" s="531"/>
      <c r="M107" s="531"/>
      <c r="N107" s="531"/>
      <c r="O107" s="531"/>
      <c r="P107" s="501">
        <f t="shared" si="18"/>
        <v>0.1</v>
      </c>
      <c r="Q107" s="531"/>
      <c r="R107" s="531"/>
      <c r="S107" s="531"/>
      <c r="T107" s="531"/>
      <c r="U107" s="189"/>
      <c r="V107" s="531"/>
      <c r="W107" s="501">
        <f t="shared" si="14"/>
        <v>0</v>
      </c>
      <c r="X107" s="501">
        <f t="shared" si="15"/>
        <v>0.1</v>
      </c>
      <c r="Y107" s="473"/>
      <c r="Z107" s="531"/>
      <c r="AA107" s="531"/>
      <c r="AB107" s="531"/>
      <c r="AC107" s="531"/>
      <c r="AD107" s="531"/>
      <c r="AE107" s="501">
        <f t="shared" si="19"/>
        <v>0</v>
      </c>
    </row>
    <row r="108" spans="2:31" s="496" customFormat="1" ht="15" customHeight="1">
      <c r="B108" s="495" t="s">
        <v>44</v>
      </c>
      <c r="C108" s="511" t="s">
        <v>284</v>
      </c>
      <c r="D108" s="493"/>
      <c r="E108" s="494"/>
      <c r="F108" s="681"/>
      <c r="G108" s="511" t="s">
        <v>62</v>
      </c>
      <c r="H108" s="511" t="s">
        <v>131</v>
      </c>
      <c r="I108" s="500" t="s">
        <v>24</v>
      </c>
      <c r="J108" s="604"/>
      <c r="K108" s="487">
        <v>1</v>
      </c>
      <c r="L108" s="605"/>
      <c r="M108" s="605"/>
      <c r="N108" s="605"/>
      <c r="O108" s="605"/>
      <c r="P108" s="503">
        <f t="shared" si="18"/>
        <v>1</v>
      </c>
      <c r="Q108" s="605"/>
      <c r="R108" s="605"/>
      <c r="S108" s="605"/>
      <c r="T108" s="605"/>
      <c r="U108" s="605"/>
      <c r="V108" s="605"/>
      <c r="W108" s="503">
        <f t="shared" si="14"/>
        <v>0</v>
      </c>
      <c r="X108" s="503">
        <f t="shared" si="15"/>
        <v>1</v>
      </c>
      <c r="Y108" s="604"/>
      <c r="Z108" s="605"/>
      <c r="AA108" s="605"/>
      <c r="AB108" s="605"/>
      <c r="AC108" s="605"/>
      <c r="AD108" s="605"/>
      <c r="AE108" s="503">
        <f t="shared" si="19"/>
        <v>0</v>
      </c>
    </row>
    <row r="109" spans="2:31" s="496" customFormat="1" ht="15" customHeight="1">
      <c r="B109" s="495" t="s">
        <v>44</v>
      </c>
      <c r="C109" s="521" t="s">
        <v>285</v>
      </c>
      <c r="D109" s="493"/>
      <c r="E109" s="494"/>
      <c r="F109" s="681"/>
      <c r="G109" s="521" t="s">
        <v>7</v>
      </c>
      <c r="H109" s="521"/>
      <c r="I109" s="523" t="s">
        <v>137</v>
      </c>
      <c r="J109" s="485">
        <v>0.01</v>
      </c>
      <c r="K109" s="533">
        <v>0.01</v>
      </c>
      <c r="L109" s="533">
        <v>0.01</v>
      </c>
      <c r="M109" s="606"/>
      <c r="N109" s="606"/>
      <c r="O109" s="606"/>
      <c r="P109" s="502">
        <f t="shared" si="18"/>
        <v>0.03</v>
      </c>
      <c r="Q109" s="606"/>
      <c r="R109" s="606"/>
      <c r="S109" s="606"/>
      <c r="T109" s="606"/>
      <c r="U109" s="606"/>
      <c r="V109" s="606"/>
      <c r="W109" s="502">
        <f t="shared" si="14"/>
        <v>0</v>
      </c>
      <c r="X109" s="502">
        <f t="shared" si="15"/>
        <v>0.03</v>
      </c>
      <c r="Y109" s="504"/>
      <c r="Z109" s="606"/>
      <c r="AA109" s="606"/>
      <c r="AB109" s="606"/>
      <c r="AC109" s="606"/>
      <c r="AD109" s="606"/>
      <c r="AE109" s="502">
        <f t="shared" si="19"/>
        <v>0</v>
      </c>
    </row>
    <row r="110" spans="2:31" s="496" customFormat="1" ht="15" customHeight="1">
      <c r="B110" s="495" t="s">
        <v>44</v>
      </c>
      <c r="C110" s="511" t="s">
        <v>285</v>
      </c>
      <c r="D110" s="493"/>
      <c r="E110" s="494"/>
      <c r="F110" s="681"/>
      <c r="G110" s="511" t="s">
        <v>62</v>
      </c>
      <c r="H110" s="511" t="s">
        <v>131</v>
      </c>
      <c r="I110" s="500" t="s">
        <v>24</v>
      </c>
      <c r="J110" s="604"/>
      <c r="K110" s="605"/>
      <c r="L110" s="487">
        <v>1</v>
      </c>
      <c r="M110" s="605"/>
      <c r="N110" s="605"/>
      <c r="O110" s="605"/>
      <c r="P110" s="503">
        <f t="shared" si="18"/>
        <v>1</v>
      </c>
      <c r="Q110" s="605"/>
      <c r="R110" s="605"/>
      <c r="S110" s="605"/>
      <c r="T110" s="605"/>
      <c r="U110" s="605"/>
      <c r="V110" s="605"/>
      <c r="W110" s="503">
        <f t="shared" si="14"/>
        <v>0</v>
      </c>
      <c r="X110" s="503">
        <f t="shared" si="15"/>
        <v>1</v>
      </c>
      <c r="Y110" s="604"/>
      <c r="Z110" s="605"/>
      <c r="AA110" s="605"/>
      <c r="AB110" s="605"/>
      <c r="AC110" s="605"/>
      <c r="AD110" s="605"/>
      <c r="AE110" s="503">
        <f t="shared" si="19"/>
        <v>0</v>
      </c>
    </row>
    <row r="111" spans="2:31" s="496" customFormat="1" ht="15" customHeight="1">
      <c r="B111" s="495" t="s">
        <v>44</v>
      </c>
      <c r="C111" s="521" t="s">
        <v>286</v>
      </c>
      <c r="D111" s="493"/>
      <c r="E111" s="494"/>
      <c r="F111" s="681"/>
      <c r="G111" s="521" t="s">
        <v>7</v>
      </c>
      <c r="H111" s="521"/>
      <c r="I111" s="523" t="s">
        <v>137</v>
      </c>
      <c r="J111" s="485">
        <v>0.01</v>
      </c>
      <c r="K111" s="533">
        <v>0.01</v>
      </c>
      <c r="L111" s="606"/>
      <c r="M111" s="606"/>
      <c r="N111" s="606"/>
      <c r="O111" s="606"/>
      <c r="P111" s="502">
        <f t="shared" si="18"/>
        <v>0.02</v>
      </c>
      <c r="Q111" s="606"/>
      <c r="R111" s="606"/>
      <c r="S111" s="606"/>
      <c r="T111" s="606"/>
      <c r="U111" s="606"/>
      <c r="V111" s="606"/>
      <c r="W111" s="502">
        <f t="shared" si="14"/>
        <v>0</v>
      </c>
      <c r="X111" s="502">
        <f t="shared" si="15"/>
        <v>0.02</v>
      </c>
      <c r="Y111" s="504"/>
      <c r="Z111" s="606"/>
      <c r="AA111" s="606"/>
      <c r="AB111" s="606"/>
      <c r="AC111" s="606"/>
      <c r="AD111" s="606"/>
      <c r="AE111" s="502">
        <f t="shared" si="19"/>
        <v>0</v>
      </c>
    </row>
    <row r="112" spans="2:31" s="496" customFormat="1" ht="15" customHeight="1">
      <c r="B112" s="495" t="s">
        <v>44</v>
      </c>
      <c r="C112" s="511" t="s">
        <v>287</v>
      </c>
      <c r="D112" s="493"/>
      <c r="E112" s="494"/>
      <c r="F112" s="681"/>
      <c r="G112" s="511" t="s">
        <v>62</v>
      </c>
      <c r="H112" s="511" t="s">
        <v>132</v>
      </c>
      <c r="I112" s="500" t="s">
        <v>102</v>
      </c>
      <c r="J112" s="488">
        <v>0.7</v>
      </c>
      <c r="K112" s="605"/>
      <c r="L112" s="605"/>
      <c r="M112" s="605"/>
      <c r="N112" s="605"/>
      <c r="O112" s="605"/>
      <c r="P112" s="503">
        <f t="shared" si="18"/>
        <v>0.7</v>
      </c>
      <c r="Q112" s="605"/>
      <c r="R112" s="605"/>
      <c r="S112" s="605"/>
      <c r="T112" s="605"/>
      <c r="U112" s="605"/>
      <c r="V112" s="605"/>
      <c r="W112" s="503">
        <f t="shared" si="14"/>
        <v>0</v>
      </c>
      <c r="X112" s="503">
        <f t="shared" si="15"/>
        <v>0.7</v>
      </c>
      <c r="Y112" s="604"/>
      <c r="Z112" s="605"/>
      <c r="AA112" s="605"/>
      <c r="AB112" s="605"/>
      <c r="AC112" s="605"/>
      <c r="AD112" s="605"/>
      <c r="AE112" s="503">
        <f t="shared" si="19"/>
        <v>0</v>
      </c>
    </row>
    <row r="113" spans="2:31" s="496" customFormat="1" ht="15" customHeight="1">
      <c r="B113" s="495" t="s">
        <v>44</v>
      </c>
      <c r="C113" s="521" t="s">
        <v>352</v>
      </c>
      <c r="D113" s="493"/>
      <c r="E113" s="494"/>
      <c r="F113" s="681"/>
      <c r="G113" s="521" t="s">
        <v>7</v>
      </c>
      <c r="H113" s="521"/>
      <c r="I113" s="523" t="s">
        <v>137</v>
      </c>
      <c r="J113" s="504"/>
      <c r="K113" s="606"/>
      <c r="L113" s="533">
        <v>0.01</v>
      </c>
      <c r="M113" s="606"/>
      <c r="N113" s="606"/>
      <c r="O113" s="606"/>
      <c r="P113" s="502">
        <f t="shared" si="18"/>
        <v>0.01</v>
      </c>
      <c r="Q113" s="606"/>
      <c r="R113" s="606"/>
      <c r="S113" s="606"/>
      <c r="T113" s="606"/>
      <c r="U113" s="606"/>
      <c r="V113" s="606"/>
      <c r="W113" s="502">
        <f t="shared" si="14"/>
        <v>0</v>
      </c>
      <c r="X113" s="502">
        <f t="shared" si="15"/>
        <v>0.01</v>
      </c>
      <c r="Y113" s="504"/>
      <c r="Z113" s="606"/>
      <c r="AA113" s="606"/>
      <c r="AB113" s="606"/>
      <c r="AC113" s="606"/>
      <c r="AD113" s="606"/>
      <c r="AE113" s="502">
        <f t="shared" si="19"/>
        <v>0</v>
      </c>
    </row>
    <row r="114" spans="2:31" s="496" customFormat="1" ht="15" customHeight="1">
      <c r="B114" s="495" t="s">
        <v>44</v>
      </c>
      <c r="C114" s="511" t="s">
        <v>353</v>
      </c>
      <c r="D114" s="493"/>
      <c r="E114" s="494"/>
      <c r="F114" s="681"/>
      <c r="G114" s="511" t="s">
        <v>62</v>
      </c>
      <c r="H114" s="511" t="s">
        <v>297</v>
      </c>
      <c r="I114" s="500" t="s">
        <v>24</v>
      </c>
      <c r="J114" s="604"/>
      <c r="K114" s="605"/>
      <c r="L114" s="487">
        <v>1</v>
      </c>
      <c r="M114" s="605"/>
      <c r="N114" s="605"/>
      <c r="O114" s="605"/>
      <c r="P114" s="503">
        <f t="shared" si="18"/>
        <v>1</v>
      </c>
      <c r="Q114" s="605"/>
      <c r="R114" s="605"/>
      <c r="S114" s="605"/>
      <c r="T114" s="605"/>
      <c r="U114" s="605"/>
      <c r="V114" s="605"/>
      <c r="W114" s="503">
        <f t="shared" si="14"/>
        <v>0</v>
      </c>
      <c r="X114" s="503">
        <f t="shared" si="15"/>
        <v>1</v>
      </c>
      <c r="Y114" s="604"/>
      <c r="Z114" s="605"/>
      <c r="AA114" s="605"/>
      <c r="AB114" s="605"/>
      <c r="AC114" s="605"/>
      <c r="AD114" s="605"/>
      <c r="AE114" s="503">
        <f t="shared" si="19"/>
        <v>0</v>
      </c>
    </row>
    <row r="115" spans="2:31" s="496" customFormat="1" ht="15" customHeight="1">
      <c r="B115" s="495" t="s">
        <v>44</v>
      </c>
      <c r="C115" s="521" t="s">
        <v>354</v>
      </c>
      <c r="D115" s="493"/>
      <c r="E115" s="494"/>
      <c r="F115" s="681"/>
      <c r="G115" s="521" t="s">
        <v>7</v>
      </c>
      <c r="H115" s="521"/>
      <c r="I115" s="523" t="s">
        <v>137</v>
      </c>
      <c r="J115" s="504"/>
      <c r="K115" s="606"/>
      <c r="L115" s="606"/>
      <c r="M115" s="606"/>
      <c r="N115" s="533">
        <v>0.01</v>
      </c>
      <c r="O115" s="606"/>
      <c r="P115" s="502">
        <f t="shared" si="18"/>
        <v>0.01</v>
      </c>
      <c r="Q115" s="606"/>
      <c r="R115" s="606"/>
      <c r="S115" s="606"/>
      <c r="T115" s="606"/>
      <c r="U115" s="606"/>
      <c r="V115" s="606"/>
      <c r="W115" s="502">
        <f t="shared" si="14"/>
        <v>0</v>
      </c>
      <c r="X115" s="502">
        <f t="shared" si="15"/>
        <v>0.01</v>
      </c>
      <c r="Y115" s="504"/>
      <c r="Z115" s="606"/>
      <c r="AA115" s="606"/>
      <c r="AB115" s="606"/>
      <c r="AC115" s="606"/>
      <c r="AD115" s="606"/>
      <c r="AE115" s="502">
        <f t="shared" si="19"/>
        <v>0</v>
      </c>
    </row>
    <row r="116" spans="2:31" s="496" customFormat="1" ht="15" customHeight="1">
      <c r="B116" s="495" t="s">
        <v>44</v>
      </c>
      <c r="C116" s="511" t="s">
        <v>354</v>
      </c>
      <c r="D116" s="493"/>
      <c r="E116" s="494"/>
      <c r="F116" s="681"/>
      <c r="G116" s="511" t="s">
        <v>62</v>
      </c>
      <c r="H116" s="511" t="s">
        <v>297</v>
      </c>
      <c r="I116" s="500" t="s">
        <v>24</v>
      </c>
      <c r="J116" s="604"/>
      <c r="K116" s="605"/>
      <c r="L116" s="605"/>
      <c r="M116" s="605"/>
      <c r="N116" s="615">
        <v>1</v>
      </c>
      <c r="O116" s="605"/>
      <c r="P116" s="503">
        <f t="shared" si="18"/>
        <v>1</v>
      </c>
      <c r="Q116" s="605"/>
      <c r="R116" s="605"/>
      <c r="S116" s="605"/>
      <c r="T116" s="605"/>
      <c r="U116" s="605"/>
      <c r="V116" s="605"/>
      <c r="W116" s="503">
        <f t="shared" si="14"/>
        <v>0</v>
      </c>
      <c r="X116" s="503">
        <f t="shared" si="15"/>
        <v>1</v>
      </c>
      <c r="Y116" s="604"/>
      <c r="Z116" s="605"/>
      <c r="AA116" s="605"/>
      <c r="AB116" s="605"/>
      <c r="AC116" s="605"/>
      <c r="AD116" s="605"/>
      <c r="AE116" s="503">
        <f t="shared" si="19"/>
        <v>0</v>
      </c>
    </row>
    <row r="117" spans="2:31" s="496" customFormat="1" ht="15" customHeight="1">
      <c r="B117" s="495" t="s">
        <v>44</v>
      </c>
      <c r="C117" s="521" t="s">
        <v>371</v>
      </c>
      <c r="D117" s="493"/>
      <c r="E117" s="494"/>
      <c r="F117" s="681"/>
      <c r="G117" s="521" t="s">
        <v>7</v>
      </c>
      <c r="H117" s="521"/>
      <c r="I117" s="523" t="s">
        <v>137</v>
      </c>
      <c r="J117" s="504"/>
      <c r="K117" s="606"/>
      <c r="L117" s="606"/>
      <c r="M117" s="606"/>
      <c r="N117" s="606"/>
      <c r="O117" s="533">
        <v>0.01</v>
      </c>
      <c r="P117" s="502">
        <f t="shared" si="18"/>
        <v>0.01</v>
      </c>
      <c r="Q117" s="606"/>
      <c r="R117" s="606"/>
      <c r="S117" s="606"/>
      <c r="T117" s="606"/>
      <c r="U117" s="606"/>
      <c r="V117" s="606"/>
      <c r="W117" s="502">
        <f t="shared" si="14"/>
        <v>0</v>
      </c>
      <c r="X117" s="502">
        <f t="shared" si="15"/>
        <v>0.01</v>
      </c>
      <c r="Y117" s="504"/>
      <c r="Z117" s="606"/>
      <c r="AA117" s="606"/>
      <c r="AB117" s="606"/>
      <c r="AC117" s="606"/>
      <c r="AD117" s="606"/>
      <c r="AE117" s="502">
        <f t="shared" ref="AE117:AE118" si="22">SUM(Y117:AD117)</f>
        <v>0</v>
      </c>
    </row>
    <row r="118" spans="2:31" s="496" customFormat="1" ht="15" customHeight="1">
      <c r="B118" s="495" t="s">
        <v>44</v>
      </c>
      <c r="C118" s="511" t="s">
        <v>371</v>
      </c>
      <c r="D118" s="493"/>
      <c r="E118" s="494"/>
      <c r="F118" s="681"/>
      <c r="G118" s="511" t="s">
        <v>62</v>
      </c>
      <c r="H118" s="511" t="s">
        <v>297</v>
      </c>
      <c r="I118" s="500" t="s">
        <v>24</v>
      </c>
      <c r="J118" s="604"/>
      <c r="K118" s="605"/>
      <c r="L118" s="605"/>
      <c r="M118" s="605"/>
      <c r="N118" s="605"/>
      <c r="O118" s="615">
        <v>1</v>
      </c>
      <c r="P118" s="503">
        <f t="shared" si="18"/>
        <v>1</v>
      </c>
      <c r="Q118" s="605"/>
      <c r="R118" s="605"/>
      <c r="S118" s="605"/>
      <c r="T118" s="605"/>
      <c r="U118" s="605"/>
      <c r="V118" s="605"/>
      <c r="W118" s="503">
        <f t="shared" si="14"/>
        <v>0</v>
      </c>
      <c r="X118" s="503">
        <f t="shared" si="15"/>
        <v>1</v>
      </c>
      <c r="Y118" s="604"/>
      <c r="Z118" s="605"/>
      <c r="AA118" s="605"/>
      <c r="AB118" s="605"/>
      <c r="AC118" s="605"/>
      <c r="AD118" s="605"/>
      <c r="AE118" s="503">
        <f t="shared" si="22"/>
        <v>0</v>
      </c>
    </row>
    <row r="119" spans="2:31" s="496" customFormat="1" ht="15" customHeight="1">
      <c r="B119" s="495" t="s">
        <v>44</v>
      </c>
      <c r="C119" s="83" t="s">
        <v>380</v>
      </c>
      <c r="D119" s="493"/>
      <c r="E119" s="494"/>
      <c r="F119" s="681"/>
      <c r="G119" s="97" t="s">
        <v>7</v>
      </c>
      <c r="H119" s="97"/>
      <c r="I119" s="109" t="s">
        <v>137</v>
      </c>
      <c r="J119" s="147"/>
      <c r="K119" s="145"/>
      <c r="L119" s="606"/>
      <c r="M119" s="606"/>
      <c r="N119" s="606"/>
      <c r="O119" s="606"/>
      <c r="P119" s="502">
        <f t="shared" si="18"/>
        <v>0</v>
      </c>
      <c r="Q119" s="533">
        <v>0.01</v>
      </c>
      <c r="R119" s="533">
        <v>0.01</v>
      </c>
      <c r="S119" s="533">
        <v>0.01</v>
      </c>
      <c r="T119" s="533">
        <v>0.01</v>
      </c>
      <c r="U119" s="533">
        <v>0.01</v>
      </c>
      <c r="V119" s="606"/>
      <c r="W119" s="502">
        <f t="shared" si="14"/>
        <v>0.05</v>
      </c>
      <c r="X119" s="502">
        <f t="shared" si="15"/>
        <v>0.05</v>
      </c>
      <c r="Y119" s="504"/>
      <c r="Z119" s="606"/>
      <c r="AA119" s="606"/>
      <c r="AB119" s="606"/>
      <c r="AC119" s="606"/>
      <c r="AD119" s="606"/>
      <c r="AE119" s="502">
        <f t="shared" ref="AE119:AE133" si="23">SUM(Y119:AD119)</f>
        <v>0</v>
      </c>
    </row>
    <row r="120" spans="2:31" s="496" customFormat="1" ht="15" customHeight="1">
      <c r="B120" s="495" t="s">
        <v>44</v>
      </c>
      <c r="C120" s="521" t="s">
        <v>380</v>
      </c>
      <c r="D120" s="493"/>
      <c r="E120" s="494"/>
      <c r="F120" s="681"/>
      <c r="G120" s="610" t="s">
        <v>7</v>
      </c>
      <c r="H120" s="610"/>
      <c r="I120" s="611" t="s">
        <v>137</v>
      </c>
      <c r="J120" s="473"/>
      <c r="K120" s="531"/>
      <c r="L120" s="531"/>
      <c r="M120" s="531"/>
      <c r="N120" s="531"/>
      <c r="O120" s="531"/>
      <c r="P120" s="501">
        <f t="shared" si="18"/>
        <v>0</v>
      </c>
      <c r="Q120" s="606"/>
      <c r="R120" s="606"/>
      <c r="S120" s="492">
        <v>0.01</v>
      </c>
      <c r="T120" s="492">
        <v>0.01</v>
      </c>
      <c r="U120" s="492">
        <v>0.01</v>
      </c>
      <c r="V120" s="531"/>
      <c r="W120" s="501">
        <f t="shared" si="14"/>
        <v>0.03</v>
      </c>
      <c r="X120" s="501">
        <f t="shared" si="15"/>
        <v>0.03</v>
      </c>
      <c r="Y120" s="473"/>
      <c r="Z120" s="531"/>
      <c r="AA120" s="531"/>
      <c r="AB120" s="531"/>
      <c r="AC120" s="531"/>
      <c r="AD120" s="531"/>
      <c r="AE120" s="501">
        <f t="shared" si="23"/>
        <v>0</v>
      </c>
    </row>
    <row r="121" spans="2:31" s="496" customFormat="1" ht="15" customHeight="1">
      <c r="B121" s="495" t="s">
        <v>44</v>
      </c>
      <c r="C121" s="610" t="s">
        <v>380</v>
      </c>
      <c r="D121" s="493"/>
      <c r="E121" s="494"/>
      <c r="F121" s="681"/>
      <c r="G121" s="610" t="s">
        <v>62</v>
      </c>
      <c r="H121" s="610" t="s">
        <v>206</v>
      </c>
      <c r="I121" s="611" t="s">
        <v>170</v>
      </c>
      <c r="J121" s="473"/>
      <c r="K121" s="531"/>
      <c r="L121" s="531"/>
      <c r="M121" s="531"/>
      <c r="N121" s="531"/>
      <c r="O121" s="531"/>
      <c r="P121" s="501">
        <f t="shared" si="18"/>
        <v>0</v>
      </c>
      <c r="Q121" s="613">
        <v>0.2</v>
      </c>
      <c r="R121" s="613">
        <v>0.2</v>
      </c>
      <c r="S121" s="534">
        <v>0.2</v>
      </c>
      <c r="T121" s="491">
        <v>0.3</v>
      </c>
      <c r="U121" s="491">
        <v>0.3</v>
      </c>
      <c r="V121" s="531"/>
      <c r="W121" s="501">
        <f t="shared" si="14"/>
        <v>1.2000000000000002</v>
      </c>
      <c r="X121" s="501">
        <f t="shared" si="15"/>
        <v>1.2000000000000002</v>
      </c>
      <c r="Y121" s="473"/>
      <c r="Z121" s="531"/>
      <c r="AA121" s="531"/>
      <c r="AB121" s="531"/>
      <c r="AC121" s="531"/>
      <c r="AD121" s="531"/>
      <c r="AE121" s="501">
        <f t="shared" si="23"/>
        <v>0</v>
      </c>
    </row>
    <row r="122" spans="2:31" s="496" customFormat="1" ht="15" customHeight="1">
      <c r="B122" s="495" t="s">
        <v>44</v>
      </c>
      <c r="C122" s="521" t="s">
        <v>380</v>
      </c>
      <c r="D122" s="493"/>
      <c r="E122" s="494"/>
      <c r="F122" s="681"/>
      <c r="G122" s="610" t="s">
        <v>62</v>
      </c>
      <c r="H122" s="610" t="s">
        <v>723</v>
      </c>
      <c r="I122" s="611" t="s">
        <v>724</v>
      </c>
      <c r="J122" s="473"/>
      <c r="K122" s="531"/>
      <c r="L122" s="531"/>
      <c r="M122" s="531"/>
      <c r="N122" s="531"/>
      <c r="O122" s="531"/>
      <c r="P122" s="501">
        <f t="shared" si="18"/>
        <v>0</v>
      </c>
      <c r="Q122" s="531"/>
      <c r="R122" s="613">
        <v>1</v>
      </c>
      <c r="S122" s="613">
        <v>1</v>
      </c>
      <c r="T122" s="491">
        <v>1</v>
      </c>
      <c r="U122" s="491">
        <v>1</v>
      </c>
      <c r="V122" s="531"/>
      <c r="W122" s="501">
        <f t="shared" si="14"/>
        <v>4</v>
      </c>
      <c r="X122" s="501">
        <f t="shared" si="15"/>
        <v>4</v>
      </c>
      <c r="Y122" s="473"/>
      <c r="Z122" s="531"/>
      <c r="AA122" s="531"/>
      <c r="AB122" s="531"/>
      <c r="AC122" s="531"/>
      <c r="AD122" s="531"/>
      <c r="AE122" s="501">
        <f t="shared" ref="AE122" si="24">SUM(Y122:AD122)</f>
        <v>0</v>
      </c>
    </row>
    <row r="123" spans="2:31" s="496" customFormat="1" ht="15" customHeight="1">
      <c r="B123" s="495" t="s">
        <v>44</v>
      </c>
      <c r="C123" s="521" t="s">
        <v>380</v>
      </c>
      <c r="D123" s="493"/>
      <c r="E123" s="494"/>
      <c r="F123" s="681"/>
      <c r="G123" s="610" t="s">
        <v>62</v>
      </c>
      <c r="H123" s="610" t="s">
        <v>206</v>
      </c>
      <c r="I123" s="611" t="s">
        <v>24</v>
      </c>
      <c r="J123" s="473"/>
      <c r="K123" s="531"/>
      <c r="L123" s="531"/>
      <c r="M123" s="531"/>
      <c r="N123" s="531"/>
      <c r="O123" s="531"/>
      <c r="P123" s="501">
        <f t="shared" si="18"/>
        <v>0</v>
      </c>
      <c r="Q123" s="613">
        <v>1</v>
      </c>
      <c r="R123" s="613">
        <v>2</v>
      </c>
      <c r="S123" s="534">
        <v>2</v>
      </c>
      <c r="T123" s="491">
        <v>2</v>
      </c>
      <c r="U123" s="491">
        <v>1</v>
      </c>
      <c r="V123" s="531"/>
      <c r="W123" s="501">
        <f t="shared" si="14"/>
        <v>8</v>
      </c>
      <c r="X123" s="501">
        <f t="shared" si="15"/>
        <v>8</v>
      </c>
      <c r="Y123" s="473"/>
      <c r="Z123" s="531"/>
      <c r="AA123" s="531"/>
      <c r="AB123" s="531"/>
      <c r="AC123" s="531"/>
      <c r="AD123" s="531"/>
      <c r="AE123" s="501">
        <f t="shared" si="23"/>
        <v>0</v>
      </c>
    </row>
    <row r="124" spans="2:31" s="496" customFormat="1" ht="15" customHeight="1">
      <c r="B124" s="495" t="s">
        <v>44</v>
      </c>
      <c r="C124" s="511" t="s">
        <v>380</v>
      </c>
      <c r="D124" s="493"/>
      <c r="E124" s="494"/>
      <c r="F124" s="681"/>
      <c r="G124" s="511" t="s">
        <v>62</v>
      </c>
      <c r="H124" s="511" t="s">
        <v>370</v>
      </c>
      <c r="I124" s="500" t="s">
        <v>24</v>
      </c>
      <c r="J124" s="604"/>
      <c r="K124" s="605"/>
      <c r="L124" s="605"/>
      <c r="M124" s="605"/>
      <c r="N124" s="605"/>
      <c r="O124" s="605"/>
      <c r="P124" s="503">
        <f t="shared" si="18"/>
        <v>0</v>
      </c>
      <c r="Q124" s="678">
        <v>1</v>
      </c>
      <c r="R124" s="615">
        <v>1</v>
      </c>
      <c r="S124" s="487">
        <v>1</v>
      </c>
      <c r="T124" s="674">
        <v>1</v>
      </c>
      <c r="U124" s="674">
        <v>1</v>
      </c>
      <c r="V124" s="605"/>
      <c r="W124" s="503">
        <f t="shared" si="14"/>
        <v>5</v>
      </c>
      <c r="X124" s="503">
        <f t="shared" si="15"/>
        <v>5</v>
      </c>
      <c r="Y124" s="604"/>
      <c r="Z124" s="605"/>
      <c r="AA124" s="605"/>
      <c r="AB124" s="605"/>
      <c r="AC124" s="605"/>
      <c r="AD124" s="605"/>
      <c r="AE124" s="503">
        <f t="shared" si="23"/>
        <v>0</v>
      </c>
    </row>
    <row r="125" spans="2:31" s="496" customFormat="1" ht="15" customHeight="1">
      <c r="B125" s="495" t="s">
        <v>44</v>
      </c>
      <c r="C125" s="521" t="s">
        <v>381</v>
      </c>
      <c r="D125" s="493"/>
      <c r="E125" s="494"/>
      <c r="F125" s="681"/>
      <c r="G125" s="521" t="s">
        <v>7</v>
      </c>
      <c r="H125" s="521"/>
      <c r="I125" s="523" t="s">
        <v>137</v>
      </c>
      <c r="J125" s="504"/>
      <c r="K125" s="606"/>
      <c r="L125" s="516"/>
      <c r="M125" s="516"/>
      <c r="N125" s="516"/>
      <c r="O125" s="516"/>
      <c r="P125" s="502">
        <f t="shared" si="18"/>
        <v>0</v>
      </c>
      <c r="Q125" s="606"/>
      <c r="R125" s="606"/>
      <c r="S125" s="606"/>
      <c r="T125" s="606"/>
      <c r="U125" s="486">
        <v>0.01</v>
      </c>
      <c r="V125" s="486">
        <v>0.01</v>
      </c>
      <c r="W125" s="502">
        <f t="shared" si="14"/>
        <v>0.02</v>
      </c>
      <c r="X125" s="502">
        <f t="shared" si="15"/>
        <v>0.02</v>
      </c>
      <c r="Y125" s="504"/>
      <c r="Z125" s="606"/>
      <c r="AA125" s="606"/>
      <c r="AB125" s="606"/>
      <c r="AC125" s="606"/>
      <c r="AD125" s="606"/>
      <c r="AE125" s="502">
        <f t="shared" si="23"/>
        <v>0</v>
      </c>
    </row>
    <row r="126" spans="2:31" s="496" customFormat="1" ht="15" customHeight="1">
      <c r="B126" s="495" t="s">
        <v>44</v>
      </c>
      <c r="C126" s="610" t="s">
        <v>381</v>
      </c>
      <c r="D126" s="493"/>
      <c r="E126" s="494"/>
      <c r="F126" s="681"/>
      <c r="G126" s="610" t="s">
        <v>7</v>
      </c>
      <c r="H126" s="610"/>
      <c r="I126" s="611" t="s">
        <v>445</v>
      </c>
      <c r="J126" s="473"/>
      <c r="K126" s="531"/>
      <c r="L126" s="529"/>
      <c r="M126" s="529"/>
      <c r="N126" s="529"/>
      <c r="O126" s="529"/>
      <c r="P126" s="501">
        <f t="shared" si="18"/>
        <v>0</v>
      </c>
      <c r="Q126" s="531"/>
      <c r="R126" s="531"/>
      <c r="S126" s="531"/>
      <c r="T126" s="531"/>
      <c r="U126" s="531"/>
      <c r="V126" s="607">
        <v>1</v>
      </c>
      <c r="W126" s="501">
        <f t="shared" si="14"/>
        <v>1</v>
      </c>
      <c r="X126" s="501">
        <f t="shared" si="15"/>
        <v>1</v>
      </c>
      <c r="Y126" s="473"/>
      <c r="Z126" s="531"/>
      <c r="AA126" s="531"/>
      <c r="AB126" s="531"/>
      <c r="AC126" s="531"/>
      <c r="AD126" s="531"/>
      <c r="AE126" s="501">
        <f t="shared" si="23"/>
        <v>0</v>
      </c>
    </row>
    <row r="127" spans="2:31" s="496" customFormat="1" ht="15" customHeight="1">
      <c r="B127" s="495" t="s">
        <v>44</v>
      </c>
      <c r="C127" s="610" t="s">
        <v>381</v>
      </c>
      <c r="D127" s="493"/>
      <c r="E127" s="494"/>
      <c r="F127" s="681"/>
      <c r="G127" s="610" t="s">
        <v>62</v>
      </c>
      <c r="H127" s="610"/>
      <c r="I127" s="611" t="s">
        <v>331</v>
      </c>
      <c r="J127" s="473"/>
      <c r="K127" s="531"/>
      <c r="L127" s="529"/>
      <c r="M127" s="529"/>
      <c r="N127" s="529"/>
      <c r="O127" s="529"/>
      <c r="P127" s="501">
        <f t="shared" si="18"/>
        <v>0</v>
      </c>
      <c r="Q127" s="531"/>
      <c r="R127" s="531"/>
      <c r="S127" s="531"/>
      <c r="T127" s="531"/>
      <c r="U127" s="607">
        <v>1</v>
      </c>
      <c r="V127" s="531"/>
      <c r="W127" s="501">
        <f t="shared" si="14"/>
        <v>1</v>
      </c>
      <c r="X127" s="501">
        <f t="shared" si="15"/>
        <v>1</v>
      </c>
      <c r="Y127" s="473"/>
      <c r="Z127" s="531"/>
      <c r="AA127" s="531"/>
      <c r="AB127" s="531"/>
      <c r="AC127" s="531"/>
      <c r="AD127" s="531"/>
      <c r="AE127" s="501">
        <f t="shared" ref="AE127" si="25">SUM(Y127:AD127)</f>
        <v>0</v>
      </c>
    </row>
    <row r="128" spans="2:31" s="496" customFormat="1" ht="15" customHeight="1">
      <c r="B128" s="495" t="s">
        <v>44</v>
      </c>
      <c r="C128" s="610" t="s">
        <v>381</v>
      </c>
      <c r="D128" s="493"/>
      <c r="E128" s="494"/>
      <c r="F128" s="681"/>
      <c r="G128" s="610" t="s">
        <v>62</v>
      </c>
      <c r="H128" s="610"/>
      <c r="I128" s="611" t="s">
        <v>184</v>
      </c>
      <c r="J128" s="473"/>
      <c r="K128" s="531"/>
      <c r="L128" s="529"/>
      <c r="M128" s="529"/>
      <c r="N128" s="529"/>
      <c r="O128" s="529"/>
      <c r="P128" s="501">
        <f t="shared" si="18"/>
        <v>0</v>
      </c>
      <c r="Q128" s="531"/>
      <c r="R128" s="531"/>
      <c r="S128" s="531"/>
      <c r="T128" s="531"/>
      <c r="U128" s="529"/>
      <c r="V128" s="529"/>
      <c r="W128" s="501">
        <f t="shared" si="14"/>
        <v>0</v>
      </c>
      <c r="X128" s="501">
        <f t="shared" si="15"/>
        <v>0</v>
      </c>
      <c r="Y128" s="473"/>
      <c r="Z128" s="531"/>
      <c r="AA128" s="531"/>
      <c r="AB128" s="531"/>
      <c r="AC128" s="531"/>
      <c r="AD128" s="531"/>
      <c r="AE128" s="501">
        <f t="shared" si="23"/>
        <v>0</v>
      </c>
    </row>
    <row r="129" spans="2:31" s="496" customFormat="1" ht="15" customHeight="1">
      <c r="B129" s="495" t="s">
        <v>44</v>
      </c>
      <c r="C129" s="87" t="s">
        <v>381</v>
      </c>
      <c r="D129" s="493"/>
      <c r="E129" s="494"/>
      <c r="F129" s="681"/>
      <c r="G129" s="87" t="s">
        <v>62</v>
      </c>
      <c r="H129" s="87"/>
      <c r="I129" s="612" t="s">
        <v>331</v>
      </c>
      <c r="J129" s="155"/>
      <c r="K129" s="535"/>
      <c r="L129" s="428"/>
      <c r="M129" s="428"/>
      <c r="N129" s="428"/>
      <c r="O129" s="535"/>
      <c r="P129" s="152">
        <f t="shared" si="18"/>
        <v>0</v>
      </c>
      <c r="Q129" s="535"/>
      <c r="R129" s="535"/>
      <c r="S129" s="535"/>
      <c r="T129" s="535"/>
      <c r="U129" s="428"/>
      <c r="V129" s="535"/>
      <c r="W129" s="152">
        <f t="shared" si="14"/>
        <v>0</v>
      </c>
      <c r="X129" s="152">
        <f t="shared" si="15"/>
        <v>0</v>
      </c>
      <c r="Y129" s="155"/>
      <c r="Z129" s="535"/>
      <c r="AA129" s="535"/>
      <c r="AB129" s="535"/>
      <c r="AC129" s="535"/>
      <c r="AD129" s="535"/>
      <c r="AE129" s="152">
        <f t="shared" si="23"/>
        <v>0</v>
      </c>
    </row>
    <row r="130" spans="2:31" s="496" customFormat="1" ht="15" customHeight="1">
      <c r="B130" s="495" t="s">
        <v>44</v>
      </c>
      <c r="C130" s="521" t="s">
        <v>382</v>
      </c>
      <c r="D130" s="493"/>
      <c r="E130" s="494"/>
      <c r="F130" s="681"/>
      <c r="G130" s="521" t="s">
        <v>7</v>
      </c>
      <c r="H130" s="521"/>
      <c r="I130" s="523" t="s">
        <v>137</v>
      </c>
      <c r="J130" s="504"/>
      <c r="K130" s="606"/>
      <c r="L130" s="516"/>
      <c r="M130" s="516"/>
      <c r="N130" s="516"/>
      <c r="O130" s="516"/>
      <c r="P130" s="502">
        <f t="shared" si="18"/>
        <v>0</v>
      </c>
      <c r="Q130" s="606"/>
      <c r="R130" s="606"/>
      <c r="S130" s="606"/>
      <c r="T130" s="486">
        <v>0.01</v>
      </c>
      <c r="U130" s="486">
        <v>0.01</v>
      </c>
      <c r="V130" s="606"/>
      <c r="W130" s="502">
        <f t="shared" si="14"/>
        <v>0.02</v>
      </c>
      <c r="X130" s="502">
        <f t="shared" si="15"/>
        <v>0.02</v>
      </c>
      <c r="Y130" s="504"/>
      <c r="Z130" s="606"/>
      <c r="AA130" s="606"/>
      <c r="AB130" s="606"/>
      <c r="AC130" s="606"/>
      <c r="AD130" s="606"/>
      <c r="AE130" s="502">
        <f t="shared" si="23"/>
        <v>0</v>
      </c>
    </row>
    <row r="131" spans="2:31" s="496" customFormat="1" ht="15" customHeight="1">
      <c r="B131" s="495" t="s">
        <v>44</v>
      </c>
      <c r="C131" s="610" t="s">
        <v>383</v>
      </c>
      <c r="D131" s="493"/>
      <c r="E131" s="494"/>
      <c r="F131" s="681"/>
      <c r="G131" s="610" t="s">
        <v>62</v>
      </c>
      <c r="H131" s="610"/>
      <c r="I131" s="611" t="s">
        <v>114</v>
      </c>
      <c r="J131" s="473"/>
      <c r="K131" s="531"/>
      <c r="L131" s="529"/>
      <c r="M131" s="529"/>
      <c r="N131" s="529"/>
      <c r="O131" s="529"/>
      <c r="P131" s="501">
        <f t="shared" si="18"/>
        <v>0</v>
      </c>
      <c r="Q131" s="531"/>
      <c r="R131" s="531"/>
      <c r="S131" s="531"/>
      <c r="T131" s="607">
        <v>1</v>
      </c>
      <c r="U131" s="607">
        <v>1</v>
      </c>
      <c r="V131" s="531"/>
      <c r="W131" s="501">
        <f t="shared" si="14"/>
        <v>2</v>
      </c>
      <c r="X131" s="501">
        <f t="shared" si="15"/>
        <v>2</v>
      </c>
      <c r="Y131" s="473"/>
      <c r="Z131" s="531"/>
      <c r="AA131" s="531"/>
      <c r="AB131" s="531"/>
      <c r="AC131" s="531"/>
      <c r="AD131" s="531"/>
      <c r="AE131" s="501">
        <f t="shared" si="23"/>
        <v>0</v>
      </c>
    </row>
    <row r="132" spans="2:31" s="496" customFormat="1" ht="15" customHeight="1">
      <c r="B132" s="495" t="s">
        <v>44</v>
      </c>
      <c r="C132" s="610" t="s">
        <v>383</v>
      </c>
      <c r="D132" s="493"/>
      <c r="E132" s="494"/>
      <c r="F132" s="681"/>
      <c r="G132" s="610" t="s">
        <v>62</v>
      </c>
      <c r="H132" s="610"/>
      <c r="I132" s="611" t="s">
        <v>120</v>
      </c>
      <c r="J132" s="473"/>
      <c r="K132" s="531"/>
      <c r="L132" s="529"/>
      <c r="M132" s="529"/>
      <c r="N132" s="529"/>
      <c r="O132" s="529"/>
      <c r="P132" s="501">
        <f t="shared" si="18"/>
        <v>0</v>
      </c>
      <c r="Q132" s="531"/>
      <c r="R132" s="531"/>
      <c r="S132" s="531"/>
      <c r="T132" s="531"/>
      <c r="U132" s="531"/>
      <c r="V132" s="531"/>
      <c r="W132" s="501">
        <f t="shared" si="14"/>
        <v>0</v>
      </c>
      <c r="X132" s="501">
        <f t="shared" si="15"/>
        <v>0</v>
      </c>
      <c r="Y132" s="473"/>
      <c r="Z132" s="531"/>
      <c r="AA132" s="531"/>
      <c r="AB132" s="531"/>
      <c r="AC132" s="531"/>
      <c r="AD132" s="531"/>
      <c r="AE132" s="501">
        <f t="shared" si="23"/>
        <v>0</v>
      </c>
    </row>
    <row r="133" spans="2:31" s="496" customFormat="1" ht="15" customHeight="1">
      <c r="B133" s="495" t="s">
        <v>44</v>
      </c>
      <c r="C133" s="87" t="s">
        <v>383</v>
      </c>
      <c r="D133" s="493"/>
      <c r="E133" s="494"/>
      <c r="F133" s="681"/>
      <c r="G133" s="87" t="s">
        <v>62</v>
      </c>
      <c r="H133" s="87"/>
      <c r="I133" s="612" t="s">
        <v>114</v>
      </c>
      <c r="J133" s="155"/>
      <c r="K133" s="535"/>
      <c r="L133" s="428"/>
      <c r="M133" s="428"/>
      <c r="N133" s="428"/>
      <c r="O133" s="535"/>
      <c r="P133" s="152">
        <f t="shared" si="18"/>
        <v>0</v>
      </c>
      <c r="Q133" s="535"/>
      <c r="R133" s="535"/>
      <c r="S133" s="535"/>
      <c r="T133" s="535"/>
      <c r="U133" s="535"/>
      <c r="V133" s="535"/>
      <c r="W133" s="152">
        <f t="shared" si="14"/>
        <v>0</v>
      </c>
      <c r="X133" s="152">
        <f t="shared" si="15"/>
        <v>0</v>
      </c>
      <c r="Y133" s="155"/>
      <c r="Z133" s="535"/>
      <c r="AA133" s="535"/>
      <c r="AB133" s="535"/>
      <c r="AC133" s="535"/>
      <c r="AD133" s="535"/>
      <c r="AE133" s="152">
        <f t="shared" si="23"/>
        <v>0</v>
      </c>
    </row>
    <row r="134" spans="2:31" s="496" customFormat="1" ht="15" customHeight="1">
      <c r="B134" s="495" t="s">
        <v>44</v>
      </c>
      <c r="C134" s="521" t="s">
        <v>343</v>
      </c>
      <c r="D134" s="493"/>
      <c r="E134" s="494"/>
      <c r="F134" s="681"/>
      <c r="G134" s="521" t="s">
        <v>7</v>
      </c>
      <c r="H134" s="521"/>
      <c r="I134" s="523" t="s">
        <v>71</v>
      </c>
      <c r="J134" s="504"/>
      <c r="K134" s="606"/>
      <c r="L134" s="516"/>
      <c r="M134" s="533">
        <v>0.01</v>
      </c>
      <c r="N134" s="533">
        <v>0.01</v>
      </c>
      <c r="O134" s="533">
        <v>0.01</v>
      </c>
      <c r="P134" s="502">
        <f t="shared" si="18"/>
        <v>0.03</v>
      </c>
      <c r="Q134" s="533">
        <v>0.01</v>
      </c>
      <c r="R134" s="533">
        <v>0.01</v>
      </c>
      <c r="S134" s="606"/>
      <c r="T134" s="606"/>
      <c r="U134" s="606"/>
      <c r="V134" s="606"/>
      <c r="W134" s="502">
        <f t="shared" si="14"/>
        <v>0.02</v>
      </c>
      <c r="X134" s="502">
        <f t="shared" si="15"/>
        <v>0.05</v>
      </c>
      <c r="Y134" s="504"/>
      <c r="Z134" s="606"/>
      <c r="AA134" s="606"/>
      <c r="AB134" s="606"/>
      <c r="AC134" s="606"/>
      <c r="AD134" s="606"/>
      <c r="AE134" s="502">
        <f t="shared" si="19"/>
        <v>0</v>
      </c>
    </row>
    <row r="135" spans="2:31" s="496" customFormat="1" ht="15" customHeight="1">
      <c r="B135" s="495" t="s">
        <v>44</v>
      </c>
      <c r="C135" s="610" t="s">
        <v>343</v>
      </c>
      <c r="D135" s="493"/>
      <c r="E135" s="494"/>
      <c r="F135" s="681"/>
      <c r="G135" s="610" t="s">
        <v>7</v>
      </c>
      <c r="H135" s="610"/>
      <c r="I135" s="524" t="s">
        <v>344</v>
      </c>
      <c r="J135" s="473"/>
      <c r="K135" s="531"/>
      <c r="L135" s="529"/>
      <c r="M135" s="529"/>
      <c r="N135" s="534">
        <v>0.6</v>
      </c>
      <c r="O135" s="534">
        <v>0.5</v>
      </c>
      <c r="P135" s="501">
        <f t="shared" si="18"/>
        <v>1.1000000000000001</v>
      </c>
      <c r="Q135" s="531"/>
      <c r="R135" s="531"/>
      <c r="S135" s="531"/>
      <c r="T135" s="531"/>
      <c r="U135" s="531"/>
      <c r="V135" s="531"/>
      <c r="W135" s="501">
        <f t="shared" si="14"/>
        <v>0</v>
      </c>
      <c r="X135" s="501">
        <f t="shared" si="15"/>
        <v>1.1000000000000001</v>
      </c>
      <c r="Y135" s="473"/>
      <c r="Z135" s="531"/>
      <c r="AA135" s="531"/>
      <c r="AB135" s="531"/>
      <c r="AC135" s="531"/>
      <c r="AD135" s="531"/>
      <c r="AE135" s="501">
        <f t="shared" si="19"/>
        <v>0</v>
      </c>
    </row>
    <row r="136" spans="2:31" s="496" customFormat="1" ht="15" customHeight="1">
      <c r="B136" s="495" t="s">
        <v>44</v>
      </c>
      <c r="C136" s="610" t="s">
        <v>343</v>
      </c>
      <c r="D136" s="493"/>
      <c r="E136" s="494"/>
      <c r="F136" s="681"/>
      <c r="G136" s="610" t="s">
        <v>7</v>
      </c>
      <c r="H136" s="610"/>
      <c r="I136" s="611" t="s">
        <v>445</v>
      </c>
      <c r="J136" s="473"/>
      <c r="K136" s="531"/>
      <c r="L136" s="529"/>
      <c r="M136" s="531"/>
      <c r="N136" s="531"/>
      <c r="O136" s="534">
        <v>0.85</v>
      </c>
      <c r="P136" s="501">
        <f t="shared" si="18"/>
        <v>0.85</v>
      </c>
      <c r="Q136" s="531"/>
      <c r="R136" s="531"/>
      <c r="S136" s="531"/>
      <c r="T136" s="531"/>
      <c r="U136" s="531"/>
      <c r="V136" s="531"/>
      <c r="W136" s="501">
        <f t="shared" si="14"/>
        <v>0</v>
      </c>
      <c r="X136" s="501">
        <f t="shared" si="15"/>
        <v>0.85</v>
      </c>
      <c r="Y136" s="473"/>
      <c r="Z136" s="531"/>
      <c r="AA136" s="531"/>
      <c r="AB136" s="531"/>
      <c r="AC136" s="531"/>
      <c r="AD136" s="531"/>
      <c r="AE136" s="501">
        <f t="shared" ref="AE136" si="26">SUM(Y136:AD136)</f>
        <v>0</v>
      </c>
    </row>
    <row r="137" spans="2:31" s="496" customFormat="1" ht="15" customHeight="1">
      <c r="B137" s="495" t="s">
        <v>44</v>
      </c>
      <c r="C137" s="610" t="s">
        <v>343</v>
      </c>
      <c r="D137" s="493"/>
      <c r="E137" s="494"/>
      <c r="F137" s="681"/>
      <c r="G137" s="610" t="s">
        <v>62</v>
      </c>
      <c r="H137" s="610" t="s">
        <v>49</v>
      </c>
      <c r="I137" s="611" t="s">
        <v>345</v>
      </c>
      <c r="J137" s="473"/>
      <c r="K137" s="531"/>
      <c r="L137" s="529"/>
      <c r="M137" s="534">
        <v>0.05</v>
      </c>
      <c r="N137" s="657"/>
      <c r="O137" s="613">
        <v>0.2</v>
      </c>
      <c r="P137" s="501">
        <f t="shared" si="18"/>
        <v>0.25</v>
      </c>
      <c r="Q137" s="613">
        <v>0.2</v>
      </c>
      <c r="R137" s="613">
        <v>0.2</v>
      </c>
      <c r="S137" s="531"/>
      <c r="T137" s="531"/>
      <c r="U137" s="531"/>
      <c r="V137" s="531"/>
      <c r="W137" s="501">
        <f t="shared" si="14"/>
        <v>0.4</v>
      </c>
      <c r="X137" s="501">
        <f t="shared" si="15"/>
        <v>0.65</v>
      </c>
      <c r="Y137" s="473"/>
      <c r="Z137" s="531"/>
      <c r="AA137" s="531"/>
      <c r="AB137" s="531"/>
      <c r="AC137" s="531"/>
      <c r="AD137" s="531"/>
      <c r="AE137" s="501">
        <f t="shared" si="19"/>
        <v>0</v>
      </c>
    </row>
    <row r="138" spans="2:31" s="496" customFormat="1" ht="15" customHeight="1">
      <c r="B138" s="495" t="s">
        <v>44</v>
      </c>
      <c r="C138" s="610" t="s">
        <v>343</v>
      </c>
      <c r="D138" s="493"/>
      <c r="E138" s="494"/>
      <c r="F138" s="681"/>
      <c r="G138" s="610" t="s">
        <v>62</v>
      </c>
      <c r="H138" s="610" t="s">
        <v>103</v>
      </c>
      <c r="I138" s="611" t="s">
        <v>97</v>
      </c>
      <c r="J138" s="473"/>
      <c r="K138" s="531"/>
      <c r="L138" s="529"/>
      <c r="M138" s="534">
        <v>0.05</v>
      </c>
      <c r="N138" s="613">
        <v>0.6</v>
      </c>
      <c r="O138" s="613">
        <v>0.2</v>
      </c>
      <c r="P138" s="501">
        <f t="shared" si="18"/>
        <v>0.85000000000000009</v>
      </c>
      <c r="Q138" s="613">
        <v>0.2</v>
      </c>
      <c r="R138" s="613">
        <v>0.3</v>
      </c>
      <c r="S138" s="531"/>
      <c r="T138" s="531"/>
      <c r="U138" s="531"/>
      <c r="V138" s="531"/>
      <c r="W138" s="501">
        <f t="shared" si="14"/>
        <v>0.5</v>
      </c>
      <c r="X138" s="501">
        <f t="shared" si="15"/>
        <v>1.35</v>
      </c>
      <c r="Y138" s="473"/>
      <c r="Z138" s="531"/>
      <c r="AA138" s="531"/>
      <c r="AB138" s="531"/>
      <c r="AC138" s="531"/>
      <c r="AD138" s="531"/>
      <c r="AE138" s="501">
        <f t="shared" si="19"/>
        <v>0</v>
      </c>
    </row>
    <row r="139" spans="2:31" s="496" customFormat="1" ht="15" customHeight="1">
      <c r="B139" s="495" t="s">
        <v>44</v>
      </c>
      <c r="C139" s="87" t="s">
        <v>343</v>
      </c>
      <c r="D139" s="493"/>
      <c r="E139" s="494"/>
      <c r="F139" s="681"/>
      <c r="G139" s="87" t="s">
        <v>62</v>
      </c>
      <c r="H139" s="610" t="s">
        <v>49</v>
      </c>
      <c r="I139" s="612" t="s">
        <v>197</v>
      </c>
      <c r="J139" s="155"/>
      <c r="K139" s="535"/>
      <c r="L139" s="428"/>
      <c r="M139" s="605"/>
      <c r="N139" s="605"/>
      <c r="O139" s="616">
        <v>1</v>
      </c>
      <c r="P139" s="152">
        <f t="shared" si="18"/>
        <v>1</v>
      </c>
      <c r="Q139" s="618">
        <v>1</v>
      </c>
      <c r="R139" s="535"/>
      <c r="S139" s="535"/>
      <c r="T139" s="535"/>
      <c r="U139" s="535"/>
      <c r="V139" s="535"/>
      <c r="W139" s="152">
        <f t="shared" si="14"/>
        <v>1</v>
      </c>
      <c r="X139" s="152">
        <f t="shared" si="15"/>
        <v>2</v>
      </c>
      <c r="Y139" s="155"/>
      <c r="Z139" s="535"/>
      <c r="AA139" s="535"/>
      <c r="AB139" s="535"/>
      <c r="AC139" s="535"/>
      <c r="AD139" s="535"/>
      <c r="AE139" s="152">
        <f t="shared" si="19"/>
        <v>0</v>
      </c>
    </row>
    <row r="140" spans="2:31" s="496" customFormat="1" ht="15" customHeight="1">
      <c r="B140" s="495" t="s">
        <v>44</v>
      </c>
      <c r="C140" s="83" t="s">
        <v>384</v>
      </c>
      <c r="D140" s="493"/>
      <c r="E140" s="494"/>
      <c r="F140" s="681"/>
      <c r="G140" s="83" t="s">
        <v>7</v>
      </c>
      <c r="H140" s="83"/>
      <c r="I140" s="91" t="s">
        <v>71</v>
      </c>
      <c r="J140" s="147"/>
      <c r="K140" s="145"/>
      <c r="L140" s="606"/>
      <c r="M140" s="606"/>
      <c r="N140" s="606"/>
      <c r="O140" s="606"/>
      <c r="P140" s="502">
        <f t="shared" si="18"/>
        <v>0</v>
      </c>
      <c r="Q140" s="533">
        <v>0.09</v>
      </c>
      <c r="R140" s="533">
        <v>0.09</v>
      </c>
      <c r="S140" s="533">
        <v>0.09</v>
      </c>
      <c r="T140" s="533">
        <v>0.09</v>
      </c>
      <c r="U140" s="533">
        <v>0.09</v>
      </c>
      <c r="V140" s="533">
        <v>0.09</v>
      </c>
      <c r="W140" s="502">
        <f t="shared" si="14"/>
        <v>0.53999999999999992</v>
      </c>
      <c r="X140" s="502">
        <f t="shared" si="15"/>
        <v>0.53999999999999992</v>
      </c>
      <c r="Y140" s="504"/>
      <c r="Z140" s="606"/>
      <c r="AA140" s="606"/>
      <c r="AB140" s="606"/>
      <c r="AC140" s="606"/>
      <c r="AD140" s="606"/>
      <c r="AE140" s="502">
        <f t="shared" si="19"/>
        <v>0</v>
      </c>
    </row>
    <row r="141" spans="2:31" s="496" customFormat="1" ht="15" customHeight="1">
      <c r="B141" s="495" t="s">
        <v>44</v>
      </c>
      <c r="C141" s="610" t="s">
        <v>384</v>
      </c>
      <c r="D141" s="493"/>
      <c r="E141" s="494"/>
      <c r="F141" s="681"/>
      <c r="G141" s="610" t="s">
        <v>7</v>
      </c>
      <c r="H141" s="610"/>
      <c r="I141" s="470" t="s">
        <v>366</v>
      </c>
      <c r="J141" s="473"/>
      <c r="K141" s="531"/>
      <c r="L141" s="531"/>
      <c r="M141" s="531"/>
      <c r="N141" s="531"/>
      <c r="O141" s="531"/>
      <c r="P141" s="501">
        <f>SUM(J141:O141)</f>
        <v>0</v>
      </c>
      <c r="Q141" s="531"/>
      <c r="R141" s="531"/>
      <c r="S141" s="534">
        <v>1</v>
      </c>
      <c r="T141" s="534">
        <v>1</v>
      </c>
      <c r="U141" s="534">
        <v>1</v>
      </c>
      <c r="V141" s="531"/>
      <c r="W141" s="501">
        <f>SUM(Q141:V141)</f>
        <v>3</v>
      </c>
      <c r="X141" s="501">
        <f>SUM(P141,W141)</f>
        <v>3</v>
      </c>
      <c r="Y141" s="473"/>
      <c r="Z141" s="531"/>
      <c r="AA141" s="531"/>
      <c r="AB141" s="531"/>
      <c r="AC141" s="531"/>
      <c r="AD141" s="531"/>
      <c r="AE141" s="501">
        <f>SUM(Y141:AD141)</f>
        <v>0</v>
      </c>
    </row>
    <row r="142" spans="2:31" s="496" customFormat="1" ht="15" customHeight="1">
      <c r="B142" s="495" t="s">
        <v>44</v>
      </c>
      <c r="C142" s="610" t="s">
        <v>384</v>
      </c>
      <c r="D142" s="493"/>
      <c r="E142" s="494"/>
      <c r="F142" s="681"/>
      <c r="G142" s="610" t="s">
        <v>7</v>
      </c>
      <c r="H142" s="610"/>
      <c r="I142" s="611" t="s">
        <v>445</v>
      </c>
      <c r="J142" s="473"/>
      <c r="K142" s="531"/>
      <c r="L142" s="531"/>
      <c r="M142" s="531"/>
      <c r="N142" s="531"/>
      <c r="O142" s="531"/>
      <c r="P142" s="501">
        <f>SUM(J142:O142)</f>
        <v>0</v>
      </c>
      <c r="Q142" s="534">
        <v>1</v>
      </c>
      <c r="R142" s="534">
        <v>0.95</v>
      </c>
      <c r="S142" s="534">
        <v>1</v>
      </c>
      <c r="T142" s="534">
        <v>1</v>
      </c>
      <c r="U142" s="534">
        <v>0.2</v>
      </c>
      <c r="V142" s="531"/>
      <c r="W142" s="501">
        <f>SUM(Q142:V142)</f>
        <v>4.1500000000000004</v>
      </c>
      <c r="X142" s="501">
        <f>SUM(P142,W142)</f>
        <v>4.1500000000000004</v>
      </c>
      <c r="Y142" s="473"/>
      <c r="Z142" s="531"/>
      <c r="AA142" s="531"/>
      <c r="AB142" s="531"/>
      <c r="AC142" s="531"/>
      <c r="AD142" s="531"/>
      <c r="AE142" s="501">
        <f>SUM(Y142:AD142)</f>
        <v>0</v>
      </c>
    </row>
    <row r="143" spans="2:31" s="496" customFormat="1" ht="15" customHeight="1">
      <c r="B143" s="495" t="s">
        <v>44</v>
      </c>
      <c r="C143" s="610" t="s">
        <v>384</v>
      </c>
      <c r="D143" s="493"/>
      <c r="E143" s="494"/>
      <c r="F143" s="681"/>
      <c r="G143" s="610" t="s">
        <v>62</v>
      </c>
      <c r="H143" s="610" t="s">
        <v>49</v>
      </c>
      <c r="I143" s="611" t="s">
        <v>74</v>
      </c>
      <c r="J143" s="473"/>
      <c r="K143" s="531"/>
      <c r="L143" s="531"/>
      <c r="M143" s="531"/>
      <c r="N143" s="531"/>
      <c r="O143" s="531"/>
      <c r="P143" s="501">
        <f t="shared" ref="P143" si="27">SUM(J143:O143)</f>
        <v>0</v>
      </c>
      <c r="Q143" s="613">
        <v>0.1</v>
      </c>
      <c r="R143" s="613">
        <v>0.6</v>
      </c>
      <c r="S143" s="531"/>
      <c r="T143" s="531"/>
      <c r="U143" s="531"/>
      <c r="V143" s="531"/>
      <c r="W143" s="501">
        <f t="shared" ref="W143" si="28">SUM(Q143:V143)</f>
        <v>0.7</v>
      </c>
      <c r="X143" s="501">
        <f t="shared" ref="X143" si="29">SUM(P143,W143)</f>
        <v>0.7</v>
      </c>
      <c r="Y143" s="473"/>
      <c r="Z143" s="531"/>
      <c r="AA143" s="531"/>
      <c r="AB143" s="531"/>
      <c r="AC143" s="531"/>
      <c r="AD143" s="531"/>
      <c r="AE143" s="501">
        <f t="shared" ref="AE143" si="30">SUM(Y143:AD143)</f>
        <v>0</v>
      </c>
    </row>
    <row r="144" spans="2:31" s="496" customFormat="1" ht="15" customHeight="1">
      <c r="B144" s="495" t="s">
        <v>44</v>
      </c>
      <c r="C144" s="610" t="s">
        <v>384</v>
      </c>
      <c r="D144" s="493"/>
      <c r="E144" s="494"/>
      <c r="F144" s="681"/>
      <c r="G144" s="610" t="s">
        <v>62</v>
      </c>
      <c r="H144" s="610" t="s">
        <v>131</v>
      </c>
      <c r="I144" s="611" t="s">
        <v>74</v>
      </c>
      <c r="J144" s="473"/>
      <c r="K144" s="531"/>
      <c r="L144" s="531"/>
      <c r="M144" s="531"/>
      <c r="N144" s="531"/>
      <c r="O144" s="531"/>
      <c r="P144" s="501">
        <f t="shared" si="18"/>
        <v>0</v>
      </c>
      <c r="Q144" s="657"/>
      <c r="R144" s="657"/>
      <c r="S144" s="613">
        <v>0.4</v>
      </c>
      <c r="T144" s="613">
        <v>0.4</v>
      </c>
      <c r="U144" s="613">
        <v>0.1</v>
      </c>
      <c r="V144" s="531"/>
      <c r="W144" s="501">
        <f t="shared" si="14"/>
        <v>0.9</v>
      </c>
      <c r="X144" s="501">
        <f t="shared" si="15"/>
        <v>0.9</v>
      </c>
      <c r="Y144" s="473"/>
      <c r="Z144" s="531"/>
      <c r="AA144" s="531"/>
      <c r="AB144" s="531"/>
      <c r="AC144" s="531"/>
      <c r="AD144" s="531"/>
      <c r="AE144" s="501">
        <f t="shared" si="19"/>
        <v>0</v>
      </c>
    </row>
    <row r="145" spans="2:31" s="496" customFormat="1" ht="15" customHeight="1">
      <c r="B145" s="495" t="s">
        <v>44</v>
      </c>
      <c r="C145" s="511" t="s">
        <v>384</v>
      </c>
      <c r="D145" s="493"/>
      <c r="E145" s="494"/>
      <c r="F145" s="681"/>
      <c r="G145" s="511" t="s">
        <v>134</v>
      </c>
      <c r="H145" s="511" t="s">
        <v>485</v>
      </c>
      <c r="I145" s="500" t="s">
        <v>441</v>
      </c>
      <c r="J145" s="604"/>
      <c r="K145" s="605"/>
      <c r="L145" s="605"/>
      <c r="M145" s="605"/>
      <c r="N145" s="605"/>
      <c r="O145" s="605"/>
      <c r="P145" s="503">
        <f t="shared" si="18"/>
        <v>0</v>
      </c>
      <c r="Q145" s="678">
        <v>0.1</v>
      </c>
      <c r="R145" s="615">
        <v>0.9</v>
      </c>
      <c r="S145" s="615">
        <v>0.8</v>
      </c>
      <c r="T145" s="615">
        <v>0.8</v>
      </c>
      <c r="U145" s="605"/>
      <c r="V145" s="480"/>
      <c r="W145" s="503">
        <f t="shared" si="14"/>
        <v>2.6</v>
      </c>
      <c r="X145" s="503">
        <f t="shared" si="15"/>
        <v>2.6</v>
      </c>
      <c r="Y145" s="604"/>
      <c r="Z145" s="605"/>
      <c r="AA145" s="605"/>
      <c r="AB145" s="605"/>
      <c r="AC145" s="605"/>
      <c r="AD145" s="605"/>
      <c r="AE145" s="503">
        <f t="shared" si="19"/>
        <v>0</v>
      </c>
    </row>
    <row r="146" spans="2:31" s="496" customFormat="1" ht="15" customHeight="1">
      <c r="B146" s="495" t="s">
        <v>44</v>
      </c>
      <c r="C146" s="83" t="s">
        <v>486</v>
      </c>
      <c r="D146" s="493"/>
      <c r="E146" s="494"/>
      <c r="F146" s="681"/>
      <c r="G146" s="83" t="s">
        <v>7</v>
      </c>
      <c r="H146" s="83"/>
      <c r="I146" s="91" t="s">
        <v>71</v>
      </c>
      <c r="J146" s="147"/>
      <c r="K146" s="145"/>
      <c r="L146" s="606"/>
      <c r="M146" s="606"/>
      <c r="N146" s="606"/>
      <c r="O146" s="606"/>
      <c r="P146" s="502">
        <f t="shared" si="18"/>
        <v>0</v>
      </c>
      <c r="Q146" s="533">
        <v>0.01</v>
      </c>
      <c r="R146" s="533">
        <v>0.01</v>
      </c>
      <c r="S146" s="533">
        <v>0.01</v>
      </c>
      <c r="T146" s="533">
        <v>0.01</v>
      </c>
      <c r="U146" s="533">
        <v>0.01</v>
      </c>
      <c r="V146" s="533">
        <v>0.01</v>
      </c>
      <c r="W146" s="502">
        <f t="shared" ref="W146:W189" si="31">SUM(Q146:V146)</f>
        <v>6.0000000000000005E-2</v>
      </c>
      <c r="X146" s="502">
        <f t="shared" ref="X146:X191" si="32">SUM(P146,W146)</f>
        <v>6.0000000000000005E-2</v>
      </c>
      <c r="Y146" s="504"/>
      <c r="Z146" s="606"/>
      <c r="AA146" s="606"/>
      <c r="AB146" s="606"/>
      <c r="AC146" s="606"/>
      <c r="AD146" s="606"/>
      <c r="AE146" s="502">
        <f t="shared" ref="AE146:AE147" si="33">SUM(Y146:AD146)</f>
        <v>0</v>
      </c>
    </row>
    <row r="147" spans="2:31" s="496" customFormat="1" ht="15" customHeight="1">
      <c r="B147" s="495" t="s">
        <v>44</v>
      </c>
      <c r="C147" s="511" t="s">
        <v>486</v>
      </c>
      <c r="D147" s="493"/>
      <c r="E147" s="494"/>
      <c r="F147" s="681"/>
      <c r="G147" s="511" t="s">
        <v>7</v>
      </c>
      <c r="H147" s="511"/>
      <c r="I147" s="500" t="s">
        <v>445</v>
      </c>
      <c r="J147" s="604"/>
      <c r="K147" s="605"/>
      <c r="L147" s="605"/>
      <c r="M147" s="605"/>
      <c r="N147" s="605"/>
      <c r="O147" s="605"/>
      <c r="P147" s="503">
        <f t="shared" si="18"/>
        <v>0</v>
      </c>
      <c r="Q147" s="604"/>
      <c r="R147" s="605"/>
      <c r="S147" s="605"/>
      <c r="T147" s="605"/>
      <c r="U147" s="487">
        <v>0.8</v>
      </c>
      <c r="V147" s="480"/>
      <c r="W147" s="503">
        <f t="shared" si="31"/>
        <v>0.8</v>
      </c>
      <c r="X147" s="503">
        <f t="shared" si="32"/>
        <v>0.8</v>
      </c>
      <c r="Y147" s="604"/>
      <c r="Z147" s="605"/>
      <c r="AA147" s="605"/>
      <c r="AB147" s="605"/>
      <c r="AC147" s="605"/>
      <c r="AD147" s="605"/>
      <c r="AE147" s="503">
        <f t="shared" si="33"/>
        <v>0</v>
      </c>
    </row>
    <row r="148" spans="2:31" s="496" customFormat="1" ht="15" customHeight="1">
      <c r="B148" s="495" t="s">
        <v>44</v>
      </c>
      <c r="C148" s="521" t="s">
        <v>720</v>
      </c>
      <c r="D148" s="493"/>
      <c r="E148" s="494"/>
      <c r="F148" s="681"/>
      <c r="G148" s="521" t="s">
        <v>7</v>
      </c>
      <c r="H148" s="521"/>
      <c r="I148" s="523" t="s">
        <v>137</v>
      </c>
      <c r="J148" s="504"/>
      <c r="K148" s="606"/>
      <c r="L148" s="516"/>
      <c r="M148" s="516"/>
      <c r="N148" s="516"/>
      <c r="O148" s="516"/>
      <c r="P148" s="502">
        <f t="shared" si="18"/>
        <v>0</v>
      </c>
      <c r="Q148" s="516"/>
      <c r="R148" s="533">
        <v>0.01</v>
      </c>
      <c r="S148" s="492">
        <v>0.01</v>
      </c>
      <c r="T148" s="606"/>
      <c r="U148" s="606"/>
      <c r="V148" s="606"/>
      <c r="W148" s="502">
        <f t="shared" si="31"/>
        <v>0.02</v>
      </c>
      <c r="X148" s="502">
        <f t="shared" si="32"/>
        <v>0.02</v>
      </c>
      <c r="Y148" s="504"/>
      <c r="Z148" s="606"/>
      <c r="AA148" s="606"/>
      <c r="AB148" s="606"/>
      <c r="AC148" s="606"/>
      <c r="AD148" s="606"/>
      <c r="AE148" s="502">
        <f t="shared" ref="AE148:AE149" si="34">SUM(Y148:AD148)</f>
        <v>0</v>
      </c>
    </row>
    <row r="149" spans="2:31" s="496" customFormat="1" ht="15" customHeight="1">
      <c r="B149" s="495" t="s">
        <v>44</v>
      </c>
      <c r="C149" s="610" t="s">
        <v>721</v>
      </c>
      <c r="D149" s="493"/>
      <c r="E149" s="494"/>
      <c r="F149" s="681"/>
      <c r="G149" s="610" t="s">
        <v>62</v>
      </c>
      <c r="H149" s="610" t="s">
        <v>206</v>
      </c>
      <c r="I149" s="611" t="s">
        <v>24</v>
      </c>
      <c r="J149" s="473"/>
      <c r="K149" s="531"/>
      <c r="L149" s="529"/>
      <c r="M149" s="529"/>
      <c r="N149" s="529"/>
      <c r="O149" s="529"/>
      <c r="P149" s="501">
        <f t="shared" si="18"/>
        <v>0</v>
      </c>
      <c r="Q149" s="529"/>
      <c r="R149" s="613">
        <v>1</v>
      </c>
      <c r="S149" s="491">
        <v>1</v>
      </c>
      <c r="T149" s="531"/>
      <c r="U149" s="531"/>
      <c r="V149" s="531"/>
      <c r="W149" s="501">
        <f t="shared" si="31"/>
        <v>2</v>
      </c>
      <c r="X149" s="501">
        <f t="shared" si="32"/>
        <v>2</v>
      </c>
      <c r="Y149" s="473"/>
      <c r="Z149" s="531"/>
      <c r="AA149" s="531"/>
      <c r="AB149" s="531"/>
      <c r="AC149" s="531"/>
      <c r="AD149" s="531"/>
      <c r="AE149" s="501">
        <f t="shared" si="34"/>
        <v>0</v>
      </c>
    </row>
    <row r="150" spans="2:31" s="496" customFormat="1" ht="15" customHeight="1">
      <c r="B150" s="198" t="s">
        <v>54</v>
      </c>
      <c r="C150" s="106" t="s">
        <v>190</v>
      </c>
      <c r="D150" s="493"/>
      <c r="E150" s="494"/>
      <c r="F150" s="683" t="s">
        <v>236</v>
      </c>
      <c r="G150" s="106" t="s">
        <v>7</v>
      </c>
      <c r="H150" s="106"/>
      <c r="I150" s="107" t="s">
        <v>191</v>
      </c>
      <c r="J150" s="126">
        <v>0.18</v>
      </c>
      <c r="K150" s="127">
        <v>0.17</v>
      </c>
      <c r="L150" s="386"/>
      <c r="M150" s="386"/>
      <c r="N150" s="386"/>
      <c r="O150" s="386"/>
      <c r="P150" s="125">
        <f t="shared" si="18"/>
        <v>0.35</v>
      </c>
      <c r="Q150" s="386"/>
      <c r="R150" s="386"/>
      <c r="S150" s="386"/>
      <c r="T150" s="386"/>
      <c r="U150" s="386"/>
      <c r="V150" s="386"/>
      <c r="W150" s="125">
        <f t="shared" si="31"/>
        <v>0</v>
      </c>
      <c r="X150" s="125">
        <f t="shared" si="32"/>
        <v>0.35</v>
      </c>
      <c r="Y150" s="658"/>
      <c r="Z150" s="658"/>
      <c r="AA150" s="195"/>
      <c r="AB150" s="195"/>
      <c r="AC150" s="195"/>
      <c r="AD150" s="196"/>
      <c r="AE150" s="125">
        <f t="shared" ref="AE150:AE151" si="35">SUM(Y150:AD150)</f>
        <v>0</v>
      </c>
    </row>
    <row r="151" spans="2:31" s="496" customFormat="1" ht="15" customHeight="1">
      <c r="B151" s="495" t="s">
        <v>54</v>
      </c>
      <c r="C151" s="521" t="s">
        <v>99</v>
      </c>
      <c r="D151" s="493"/>
      <c r="E151" s="494"/>
      <c r="F151" s="681"/>
      <c r="G151" s="521" t="s">
        <v>7</v>
      </c>
      <c r="H151" s="521"/>
      <c r="I151" s="523" t="s">
        <v>100</v>
      </c>
      <c r="J151" s="485">
        <v>0.7</v>
      </c>
      <c r="K151" s="533">
        <v>0.7</v>
      </c>
      <c r="L151" s="533">
        <v>0.89</v>
      </c>
      <c r="M151" s="533">
        <v>0.89</v>
      </c>
      <c r="N151" s="533">
        <v>0.88</v>
      </c>
      <c r="O151" s="533">
        <v>0.89</v>
      </c>
      <c r="P151" s="502">
        <f t="shared" si="18"/>
        <v>4.95</v>
      </c>
      <c r="Q151" s="533">
        <v>0.89</v>
      </c>
      <c r="R151" s="533">
        <v>0.89</v>
      </c>
      <c r="S151" s="492">
        <v>0.89</v>
      </c>
      <c r="T151" s="492">
        <v>0.89</v>
      </c>
      <c r="U151" s="492">
        <v>0.89</v>
      </c>
      <c r="V151" s="518">
        <v>0.89</v>
      </c>
      <c r="W151" s="502">
        <f t="shared" si="31"/>
        <v>5.34</v>
      </c>
      <c r="X151" s="502">
        <f t="shared" si="32"/>
        <v>10.29</v>
      </c>
      <c r="Y151" s="518">
        <v>0.8</v>
      </c>
      <c r="Z151" s="518">
        <v>0.8</v>
      </c>
      <c r="AA151" s="606"/>
      <c r="AB151" s="606"/>
      <c r="AC151" s="606"/>
      <c r="AD151" s="477"/>
      <c r="AE151" s="502">
        <f t="shared" si="35"/>
        <v>1.6</v>
      </c>
    </row>
    <row r="152" spans="2:31" s="496" customFormat="1" ht="15" customHeight="1">
      <c r="B152" s="495" t="s">
        <v>54</v>
      </c>
      <c r="C152" s="610" t="s">
        <v>99</v>
      </c>
      <c r="D152" s="493"/>
      <c r="E152" s="494"/>
      <c r="F152" s="681"/>
      <c r="G152" s="84" t="s">
        <v>62</v>
      </c>
      <c r="H152" s="84" t="s">
        <v>51</v>
      </c>
      <c r="I152" s="92" t="s">
        <v>95</v>
      </c>
      <c r="J152" s="482">
        <v>1</v>
      </c>
      <c r="K152" s="534">
        <v>1</v>
      </c>
      <c r="L152" s="534">
        <v>1</v>
      </c>
      <c r="M152" s="534">
        <v>1</v>
      </c>
      <c r="N152" s="613">
        <v>1</v>
      </c>
      <c r="O152" s="613">
        <v>1</v>
      </c>
      <c r="P152" s="501">
        <f t="shared" si="18"/>
        <v>6</v>
      </c>
      <c r="Q152" s="613">
        <v>1</v>
      </c>
      <c r="R152" s="613">
        <v>1</v>
      </c>
      <c r="S152" s="622">
        <v>1</v>
      </c>
      <c r="T152" s="622">
        <v>1</v>
      </c>
      <c r="U152" s="622">
        <v>1</v>
      </c>
      <c r="V152" s="519">
        <v>1</v>
      </c>
      <c r="W152" s="501">
        <f t="shared" si="31"/>
        <v>6</v>
      </c>
      <c r="X152" s="501">
        <f t="shared" si="32"/>
        <v>12</v>
      </c>
      <c r="Y152" s="519">
        <v>1</v>
      </c>
      <c r="Z152" s="519">
        <v>1</v>
      </c>
      <c r="AA152" s="531"/>
      <c r="AB152" s="531"/>
      <c r="AC152" s="531"/>
      <c r="AD152" s="490"/>
      <c r="AE152" s="501">
        <f t="shared" ref="AE152:AE153" si="36">SUM(Y152:AD152)</f>
        <v>2</v>
      </c>
    </row>
    <row r="153" spans="2:31" ht="15" customHeight="1">
      <c r="B153" s="495" t="s">
        <v>54</v>
      </c>
      <c r="C153" s="610" t="s">
        <v>99</v>
      </c>
      <c r="D153" s="493"/>
      <c r="E153" s="494"/>
      <c r="F153" s="681"/>
      <c r="G153" s="610" t="s">
        <v>62</v>
      </c>
      <c r="H153" s="610" t="s">
        <v>130</v>
      </c>
      <c r="I153" s="611" t="s">
        <v>207</v>
      </c>
      <c r="J153" s="482">
        <v>1</v>
      </c>
      <c r="K153" s="534">
        <v>1</v>
      </c>
      <c r="L153" s="534">
        <v>1</v>
      </c>
      <c r="M153" s="534">
        <v>1</v>
      </c>
      <c r="N153" s="613">
        <v>1</v>
      </c>
      <c r="O153" s="613">
        <v>1</v>
      </c>
      <c r="P153" s="501">
        <f t="shared" si="18"/>
        <v>6</v>
      </c>
      <c r="Q153" s="613">
        <v>1</v>
      </c>
      <c r="R153" s="613">
        <v>0.7</v>
      </c>
      <c r="S153" s="529"/>
      <c r="T153" s="529"/>
      <c r="U153" s="529"/>
      <c r="V153" s="529"/>
      <c r="W153" s="501">
        <f t="shared" si="31"/>
        <v>1.7</v>
      </c>
      <c r="X153" s="501">
        <f t="shared" si="32"/>
        <v>7.7</v>
      </c>
      <c r="Y153" s="529"/>
      <c r="Z153" s="529"/>
      <c r="AA153" s="531"/>
      <c r="AB153" s="531"/>
      <c r="AC153" s="531"/>
      <c r="AD153" s="490"/>
      <c r="AE153" s="501">
        <f t="shared" si="36"/>
        <v>0</v>
      </c>
    </row>
    <row r="154" spans="2:31" ht="15" customHeight="1">
      <c r="B154" s="495" t="s">
        <v>54</v>
      </c>
      <c r="C154" s="511" t="s">
        <v>99</v>
      </c>
      <c r="D154" s="493"/>
      <c r="E154" s="494"/>
      <c r="F154" s="681"/>
      <c r="G154" s="511" t="s">
        <v>62</v>
      </c>
      <c r="H154" s="511" t="s">
        <v>718</v>
      </c>
      <c r="I154" s="500" t="s">
        <v>719</v>
      </c>
      <c r="J154" s="604"/>
      <c r="K154" s="605"/>
      <c r="L154" s="605"/>
      <c r="M154" s="605"/>
      <c r="N154" s="797"/>
      <c r="O154" s="797"/>
      <c r="P154" s="503">
        <f t="shared" si="18"/>
        <v>0</v>
      </c>
      <c r="Q154" s="797"/>
      <c r="R154" s="615">
        <v>0.3</v>
      </c>
      <c r="S154" s="832">
        <v>1</v>
      </c>
      <c r="T154" s="832">
        <v>1</v>
      </c>
      <c r="U154" s="832">
        <v>1</v>
      </c>
      <c r="V154" s="515">
        <v>1</v>
      </c>
      <c r="W154" s="503">
        <f t="shared" si="31"/>
        <v>4.3</v>
      </c>
      <c r="X154" s="503">
        <f t="shared" si="32"/>
        <v>4.3</v>
      </c>
      <c r="Y154" s="515">
        <v>1</v>
      </c>
      <c r="Z154" s="515">
        <v>1</v>
      </c>
      <c r="AA154" s="605"/>
      <c r="AB154" s="605"/>
      <c r="AC154" s="605"/>
      <c r="AD154" s="480"/>
      <c r="AE154" s="501">
        <f t="shared" ref="AE154:AE158" si="37">SUM(Y154:AD154)</f>
        <v>2</v>
      </c>
    </row>
    <row r="155" spans="2:31" s="496" customFormat="1" ht="15" customHeight="1">
      <c r="B155" s="495" t="s">
        <v>54</v>
      </c>
      <c r="C155" s="521" t="s">
        <v>98</v>
      </c>
      <c r="D155" s="493"/>
      <c r="E155" s="494"/>
      <c r="F155" s="681"/>
      <c r="G155" s="521" t="s">
        <v>7</v>
      </c>
      <c r="H155" s="521"/>
      <c r="I155" s="523" t="s">
        <v>100</v>
      </c>
      <c r="J155" s="485">
        <v>0.01</v>
      </c>
      <c r="K155" s="533">
        <v>0.01</v>
      </c>
      <c r="L155" s="533">
        <v>0.01</v>
      </c>
      <c r="M155" s="533">
        <v>0.01</v>
      </c>
      <c r="N155" s="533">
        <v>0.01</v>
      </c>
      <c r="O155" s="533">
        <v>0.01</v>
      </c>
      <c r="P155" s="508">
        <f t="shared" si="18"/>
        <v>6.0000000000000005E-2</v>
      </c>
      <c r="Q155" s="533">
        <v>0.01</v>
      </c>
      <c r="R155" s="533">
        <v>0.01</v>
      </c>
      <c r="S155" s="492">
        <v>0.01</v>
      </c>
      <c r="T155" s="492">
        <v>0.01</v>
      </c>
      <c r="U155" s="492">
        <v>0.01</v>
      </c>
      <c r="V155" s="518">
        <v>0.01</v>
      </c>
      <c r="W155" s="502">
        <f t="shared" si="31"/>
        <v>6.0000000000000005E-2</v>
      </c>
      <c r="X155" s="502">
        <f t="shared" si="32"/>
        <v>0.12000000000000001</v>
      </c>
      <c r="Y155" s="518">
        <v>0.01</v>
      </c>
      <c r="Z155" s="518">
        <v>0.01</v>
      </c>
      <c r="AA155" s="606"/>
      <c r="AB155" s="606"/>
      <c r="AC155" s="606"/>
      <c r="AD155" s="477"/>
      <c r="AE155" s="502">
        <f t="shared" si="37"/>
        <v>0.02</v>
      </c>
    </row>
    <row r="156" spans="2:31" s="496" customFormat="1" ht="15" customHeight="1">
      <c r="B156" s="495" t="s">
        <v>54</v>
      </c>
      <c r="C156" s="610" t="s">
        <v>98</v>
      </c>
      <c r="D156" s="493"/>
      <c r="E156" s="494"/>
      <c r="F156" s="681"/>
      <c r="G156" s="610" t="s">
        <v>62</v>
      </c>
      <c r="H156" s="610" t="s">
        <v>140</v>
      </c>
      <c r="I156" s="611" t="s">
        <v>24</v>
      </c>
      <c r="J156" s="482">
        <v>1</v>
      </c>
      <c r="K156" s="534">
        <v>1</v>
      </c>
      <c r="L156" s="534">
        <v>1</v>
      </c>
      <c r="M156" s="534">
        <v>1</v>
      </c>
      <c r="N156" s="613">
        <v>1</v>
      </c>
      <c r="O156" s="613">
        <v>1</v>
      </c>
      <c r="P156" s="501">
        <f t="shared" si="18"/>
        <v>6</v>
      </c>
      <c r="Q156" s="613">
        <v>1</v>
      </c>
      <c r="R156" s="613">
        <v>1</v>
      </c>
      <c r="S156" s="491">
        <v>1</v>
      </c>
      <c r="T156" s="491">
        <v>1</v>
      </c>
      <c r="U156" s="491">
        <v>1</v>
      </c>
      <c r="V156" s="519">
        <v>1</v>
      </c>
      <c r="W156" s="501">
        <f t="shared" si="31"/>
        <v>6</v>
      </c>
      <c r="X156" s="501">
        <f t="shared" si="32"/>
        <v>12</v>
      </c>
      <c r="Y156" s="519">
        <v>1</v>
      </c>
      <c r="Z156" s="519">
        <v>1</v>
      </c>
      <c r="AA156" s="531"/>
      <c r="AB156" s="531"/>
      <c r="AC156" s="531"/>
      <c r="AD156" s="490"/>
      <c r="AE156" s="501">
        <f t="shared" si="37"/>
        <v>2</v>
      </c>
    </row>
    <row r="157" spans="2:31" ht="15" customHeight="1">
      <c r="B157" s="495" t="s">
        <v>54</v>
      </c>
      <c r="C157" s="511" t="s">
        <v>98</v>
      </c>
      <c r="D157" s="493"/>
      <c r="E157" s="494"/>
      <c r="F157" s="681"/>
      <c r="G157" s="511" t="s">
        <v>62</v>
      </c>
      <c r="H157" s="511"/>
      <c r="I157" s="500" t="s">
        <v>114</v>
      </c>
      <c r="J157" s="604"/>
      <c r="K157" s="605"/>
      <c r="L157" s="605"/>
      <c r="M157" s="605"/>
      <c r="N157" s="605"/>
      <c r="O157" s="480"/>
      <c r="P157" s="503">
        <f t="shared" ref="P157:P191" si="38">SUM(J157:O157)</f>
        <v>0</v>
      </c>
      <c r="Q157" s="604"/>
      <c r="R157" s="605"/>
      <c r="S157" s="605"/>
      <c r="T157" s="605"/>
      <c r="U157" s="605"/>
      <c r="V157" s="480"/>
      <c r="W157" s="503">
        <f t="shared" si="31"/>
        <v>0</v>
      </c>
      <c r="X157" s="503">
        <f t="shared" si="32"/>
        <v>0</v>
      </c>
      <c r="Y157" s="604"/>
      <c r="Z157" s="605"/>
      <c r="AA157" s="605"/>
      <c r="AB157" s="605"/>
      <c r="AC157" s="605"/>
      <c r="AD157" s="480"/>
      <c r="AE157" s="503">
        <f t="shared" si="37"/>
        <v>0</v>
      </c>
    </row>
    <row r="158" spans="2:31" s="496" customFormat="1" ht="15" customHeight="1">
      <c r="B158" s="495" t="s">
        <v>54</v>
      </c>
      <c r="C158" s="87" t="s">
        <v>316</v>
      </c>
      <c r="D158" s="493"/>
      <c r="E158" s="494"/>
      <c r="F158" s="681"/>
      <c r="G158" s="106" t="s">
        <v>7</v>
      </c>
      <c r="H158" s="106"/>
      <c r="I158" s="109" t="s">
        <v>236</v>
      </c>
      <c r="J158" s="126">
        <v>0.01</v>
      </c>
      <c r="K158" s="127">
        <v>0.01</v>
      </c>
      <c r="L158" s="195"/>
      <c r="M158" s="195"/>
      <c r="N158" s="195"/>
      <c r="O158" s="196"/>
      <c r="P158" s="125">
        <f t="shared" si="38"/>
        <v>0.02</v>
      </c>
      <c r="Q158" s="197"/>
      <c r="R158" s="195"/>
      <c r="S158" s="195"/>
      <c r="T158" s="195"/>
      <c r="U158" s="195"/>
      <c r="V158" s="196"/>
      <c r="W158" s="125">
        <f t="shared" si="31"/>
        <v>0</v>
      </c>
      <c r="X158" s="125">
        <f t="shared" si="32"/>
        <v>0.02</v>
      </c>
      <c r="Y158" s="197"/>
      <c r="Z158" s="195"/>
      <c r="AA158" s="195"/>
      <c r="AB158" s="195"/>
      <c r="AC158" s="195"/>
      <c r="AD158" s="196"/>
      <c r="AE158" s="125">
        <f t="shared" si="37"/>
        <v>0</v>
      </c>
    </row>
    <row r="159" spans="2:31" s="496" customFormat="1" ht="15" customHeight="1">
      <c r="B159" s="495" t="s">
        <v>54</v>
      </c>
      <c r="C159" s="87" t="s">
        <v>317</v>
      </c>
      <c r="D159" s="493"/>
      <c r="E159" s="494"/>
      <c r="F159" s="681"/>
      <c r="G159" s="106" t="s">
        <v>7</v>
      </c>
      <c r="H159" s="106"/>
      <c r="I159" s="107" t="s">
        <v>236</v>
      </c>
      <c r="J159" s="197"/>
      <c r="K159" s="127">
        <v>0.01</v>
      </c>
      <c r="L159" s="195"/>
      <c r="M159" s="195"/>
      <c r="N159" s="195"/>
      <c r="O159" s="196"/>
      <c r="P159" s="125">
        <f t="shared" si="38"/>
        <v>0.01</v>
      </c>
      <c r="Q159" s="197"/>
      <c r="R159" s="195"/>
      <c r="S159" s="195"/>
      <c r="T159" s="195"/>
      <c r="U159" s="195"/>
      <c r="V159" s="196"/>
      <c r="W159" s="125">
        <f t="shared" si="31"/>
        <v>0</v>
      </c>
      <c r="X159" s="125">
        <f t="shared" si="32"/>
        <v>0.01</v>
      </c>
      <c r="Y159" s="197"/>
      <c r="Z159" s="195"/>
      <c r="AA159" s="195"/>
      <c r="AB159" s="195"/>
      <c r="AC159" s="195"/>
      <c r="AD159" s="196"/>
      <c r="AE159" s="125">
        <f t="shared" ref="AE159:AE161" si="39">SUM(Y159:AD159)</f>
        <v>0</v>
      </c>
    </row>
    <row r="160" spans="2:31" ht="15" customHeight="1">
      <c r="B160" s="495" t="s">
        <v>53</v>
      </c>
      <c r="C160" s="83" t="s">
        <v>419</v>
      </c>
      <c r="D160" s="493"/>
      <c r="E160" s="494"/>
      <c r="F160" s="681"/>
      <c r="G160" s="83" t="s">
        <v>7</v>
      </c>
      <c r="H160" s="83"/>
      <c r="I160" s="91" t="s">
        <v>444</v>
      </c>
      <c r="J160" s="252"/>
      <c r="K160" s="144">
        <v>0.01</v>
      </c>
      <c r="L160" s="145"/>
      <c r="M160" s="145"/>
      <c r="N160" s="145"/>
      <c r="O160" s="172"/>
      <c r="P160" s="508">
        <f t="shared" si="38"/>
        <v>0.01</v>
      </c>
      <c r="Q160" s="147"/>
      <c r="R160" s="145"/>
      <c r="S160" s="145"/>
      <c r="T160" s="145"/>
      <c r="U160" s="145"/>
      <c r="V160" s="172"/>
      <c r="W160" s="508">
        <f t="shared" si="31"/>
        <v>0</v>
      </c>
      <c r="X160" s="508">
        <f t="shared" si="32"/>
        <v>0.01</v>
      </c>
      <c r="Y160" s="147"/>
      <c r="Z160" s="145"/>
      <c r="AA160" s="145"/>
      <c r="AB160" s="145"/>
      <c r="AC160" s="145"/>
      <c r="AD160" s="172"/>
      <c r="AE160" s="508">
        <f t="shared" si="39"/>
        <v>0</v>
      </c>
    </row>
    <row r="161" spans="2:31" ht="15" customHeight="1">
      <c r="B161" s="495" t="s">
        <v>53</v>
      </c>
      <c r="C161" s="511" t="s">
        <v>420</v>
      </c>
      <c r="D161" s="493"/>
      <c r="E161" s="494"/>
      <c r="F161" s="681"/>
      <c r="G161" s="511" t="s">
        <v>62</v>
      </c>
      <c r="H161" s="511" t="s">
        <v>425</v>
      </c>
      <c r="I161" s="500" t="s">
        <v>24</v>
      </c>
      <c r="J161" s="211"/>
      <c r="K161" s="487">
        <v>2</v>
      </c>
      <c r="L161" s="605"/>
      <c r="M161" s="605"/>
      <c r="N161" s="605"/>
      <c r="O161" s="480"/>
      <c r="P161" s="503">
        <f t="shared" si="38"/>
        <v>2</v>
      </c>
      <c r="Q161" s="604"/>
      <c r="R161" s="605"/>
      <c r="S161" s="605"/>
      <c r="T161" s="605"/>
      <c r="U161" s="605"/>
      <c r="V161" s="480"/>
      <c r="W161" s="503">
        <f t="shared" si="31"/>
        <v>0</v>
      </c>
      <c r="X161" s="503">
        <f t="shared" si="32"/>
        <v>2</v>
      </c>
      <c r="Y161" s="604"/>
      <c r="Z161" s="605"/>
      <c r="AA161" s="605"/>
      <c r="AB161" s="605"/>
      <c r="AC161" s="605"/>
      <c r="AD161" s="480"/>
      <c r="AE161" s="503">
        <f t="shared" si="39"/>
        <v>0</v>
      </c>
    </row>
    <row r="162" spans="2:31" ht="15" customHeight="1">
      <c r="B162" s="495" t="s">
        <v>53</v>
      </c>
      <c r="C162" s="83" t="s">
        <v>421</v>
      </c>
      <c r="D162" s="493"/>
      <c r="E162" s="494"/>
      <c r="F162" s="681"/>
      <c r="G162" s="83" t="s">
        <v>7</v>
      </c>
      <c r="H162" s="83"/>
      <c r="I162" s="91" t="s">
        <v>444</v>
      </c>
      <c r="J162" s="252"/>
      <c r="K162" s="145"/>
      <c r="L162" s="145"/>
      <c r="M162" s="144">
        <v>0.01</v>
      </c>
      <c r="N162" s="145"/>
      <c r="O162" s="172"/>
      <c r="P162" s="508">
        <f t="shared" si="38"/>
        <v>0.01</v>
      </c>
      <c r="Q162" s="147"/>
      <c r="R162" s="145"/>
      <c r="S162" s="145"/>
      <c r="T162" s="145"/>
      <c r="U162" s="145"/>
      <c r="V162" s="172"/>
      <c r="W162" s="508">
        <f t="shared" si="31"/>
        <v>0</v>
      </c>
      <c r="X162" s="508">
        <f t="shared" si="32"/>
        <v>0.01</v>
      </c>
      <c r="Y162" s="147"/>
      <c r="Z162" s="145"/>
      <c r="AA162" s="145"/>
      <c r="AB162" s="145"/>
      <c r="AC162" s="145"/>
      <c r="AD162" s="172"/>
      <c r="AE162" s="508">
        <f t="shared" ref="AE162:AE163" si="40">SUM(Y162:AD162)</f>
        <v>0</v>
      </c>
    </row>
    <row r="163" spans="2:31" ht="15" customHeight="1">
      <c r="B163" s="495" t="s">
        <v>53</v>
      </c>
      <c r="C163" s="511" t="s">
        <v>422</v>
      </c>
      <c r="D163" s="493"/>
      <c r="E163" s="494"/>
      <c r="F163" s="681"/>
      <c r="G163" s="511" t="s">
        <v>62</v>
      </c>
      <c r="H163" s="511" t="s">
        <v>425</v>
      </c>
      <c r="I163" s="500" t="s">
        <v>24</v>
      </c>
      <c r="J163" s="211"/>
      <c r="K163" s="605"/>
      <c r="L163" s="605"/>
      <c r="M163" s="487">
        <v>0.15</v>
      </c>
      <c r="N163" s="605"/>
      <c r="O163" s="480"/>
      <c r="P163" s="503">
        <f t="shared" si="38"/>
        <v>0.15</v>
      </c>
      <c r="Q163" s="604"/>
      <c r="R163" s="605"/>
      <c r="S163" s="605"/>
      <c r="T163" s="605"/>
      <c r="U163" s="605"/>
      <c r="V163" s="480"/>
      <c r="W163" s="503">
        <f t="shared" si="31"/>
        <v>0</v>
      </c>
      <c r="X163" s="503">
        <f t="shared" si="32"/>
        <v>0.15</v>
      </c>
      <c r="Y163" s="604"/>
      <c r="Z163" s="605"/>
      <c r="AA163" s="605"/>
      <c r="AB163" s="605"/>
      <c r="AC163" s="605"/>
      <c r="AD163" s="480"/>
      <c r="AE163" s="503">
        <f t="shared" si="40"/>
        <v>0</v>
      </c>
    </row>
    <row r="164" spans="2:31" ht="15" customHeight="1">
      <c r="B164" s="495" t="s">
        <v>53</v>
      </c>
      <c r="C164" s="83" t="s">
        <v>424</v>
      </c>
      <c r="D164" s="493"/>
      <c r="E164" s="494"/>
      <c r="F164" s="681"/>
      <c r="G164" s="83" t="s">
        <v>7</v>
      </c>
      <c r="H164" s="83"/>
      <c r="I164" s="91" t="s">
        <v>444</v>
      </c>
      <c r="J164" s="252"/>
      <c r="K164" s="145"/>
      <c r="L164" s="145"/>
      <c r="M164" s="145"/>
      <c r="N164" s="144">
        <v>0.01</v>
      </c>
      <c r="O164" s="172"/>
      <c r="P164" s="508">
        <f t="shared" si="38"/>
        <v>0.01</v>
      </c>
      <c r="Q164" s="147"/>
      <c r="R164" s="145"/>
      <c r="S164" s="145"/>
      <c r="T164" s="145"/>
      <c r="U164" s="145"/>
      <c r="V164" s="172"/>
      <c r="W164" s="508">
        <f t="shared" si="31"/>
        <v>0</v>
      </c>
      <c r="X164" s="508">
        <f t="shared" si="32"/>
        <v>0.01</v>
      </c>
      <c r="Y164" s="147"/>
      <c r="Z164" s="145"/>
      <c r="AA164" s="145"/>
      <c r="AB164" s="145"/>
      <c r="AC164" s="145"/>
      <c r="AD164" s="172"/>
      <c r="AE164" s="508">
        <f t="shared" ref="AE164:AE165" si="41">SUM(Y164:AD164)</f>
        <v>0</v>
      </c>
    </row>
    <row r="165" spans="2:31" ht="15" customHeight="1">
      <c r="B165" s="113" t="s">
        <v>53</v>
      </c>
      <c r="C165" s="511" t="s">
        <v>423</v>
      </c>
      <c r="D165" s="493"/>
      <c r="E165" s="494"/>
      <c r="F165" s="681"/>
      <c r="G165" s="511" t="s">
        <v>62</v>
      </c>
      <c r="H165" s="511" t="s">
        <v>425</v>
      </c>
      <c r="I165" s="500" t="s">
        <v>24</v>
      </c>
      <c r="J165" s="211"/>
      <c r="K165" s="605"/>
      <c r="L165" s="605"/>
      <c r="M165" s="605"/>
      <c r="N165" s="615">
        <v>0.3</v>
      </c>
      <c r="O165" s="480"/>
      <c r="P165" s="503">
        <f t="shared" si="38"/>
        <v>0.3</v>
      </c>
      <c r="Q165" s="604"/>
      <c r="R165" s="605"/>
      <c r="S165" s="605"/>
      <c r="T165" s="605"/>
      <c r="U165" s="605"/>
      <c r="V165" s="480"/>
      <c r="W165" s="503">
        <f t="shared" si="31"/>
        <v>0</v>
      </c>
      <c r="X165" s="503">
        <f t="shared" si="32"/>
        <v>0.3</v>
      </c>
      <c r="Y165" s="604"/>
      <c r="Z165" s="605"/>
      <c r="AA165" s="605"/>
      <c r="AB165" s="605"/>
      <c r="AC165" s="605"/>
      <c r="AD165" s="480"/>
      <c r="AE165" s="503">
        <f t="shared" si="41"/>
        <v>0</v>
      </c>
    </row>
    <row r="166" spans="2:31" ht="15" customHeight="1">
      <c r="B166" s="198" t="s">
        <v>301</v>
      </c>
      <c r="C166" s="83" t="s">
        <v>318</v>
      </c>
      <c r="D166" s="493"/>
      <c r="E166" s="494"/>
      <c r="F166" s="681"/>
      <c r="G166" s="83" t="s">
        <v>7</v>
      </c>
      <c r="H166" s="83" t="s">
        <v>64</v>
      </c>
      <c r="I166" s="91" t="s">
        <v>238</v>
      </c>
      <c r="J166" s="296">
        <v>0.4</v>
      </c>
      <c r="K166" s="144">
        <v>0.1</v>
      </c>
      <c r="L166" s="145"/>
      <c r="M166" s="145"/>
      <c r="N166" s="145"/>
      <c r="O166" s="172"/>
      <c r="P166" s="508">
        <f t="shared" si="38"/>
        <v>0.5</v>
      </c>
      <c r="Q166" s="147"/>
      <c r="R166" s="145"/>
      <c r="S166" s="145"/>
      <c r="T166" s="145"/>
      <c r="U166" s="145"/>
      <c r="V166" s="172"/>
      <c r="W166" s="508">
        <f t="shared" si="31"/>
        <v>0</v>
      </c>
      <c r="X166" s="508">
        <f t="shared" si="32"/>
        <v>0.5</v>
      </c>
      <c r="Y166" s="147"/>
      <c r="Z166" s="145"/>
      <c r="AA166" s="145"/>
      <c r="AB166" s="145"/>
      <c r="AC166" s="145"/>
      <c r="AD166" s="172"/>
      <c r="AE166" s="508">
        <f t="shared" ref="AE166:AE169" si="42">SUM(Y166:AD166)</f>
        <v>0</v>
      </c>
    </row>
    <row r="167" spans="2:31" ht="15" customHeight="1">
      <c r="B167" s="495" t="s">
        <v>301</v>
      </c>
      <c r="C167" s="511" t="s">
        <v>302</v>
      </c>
      <c r="D167" s="493"/>
      <c r="E167" s="494"/>
      <c r="F167" s="681"/>
      <c r="G167" s="511" t="s">
        <v>62</v>
      </c>
      <c r="H167" s="511" t="s">
        <v>303</v>
      </c>
      <c r="I167" s="500" t="s">
        <v>24</v>
      </c>
      <c r="J167" s="277">
        <v>1</v>
      </c>
      <c r="K167" s="487">
        <v>0.5</v>
      </c>
      <c r="L167" s="605"/>
      <c r="M167" s="605"/>
      <c r="N167" s="605"/>
      <c r="O167" s="480"/>
      <c r="P167" s="503">
        <f t="shared" si="38"/>
        <v>1.5</v>
      </c>
      <c r="Q167" s="604"/>
      <c r="R167" s="605"/>
      <c r="S167" s="605"/>
      <c r="T167" s="605"/>
      <c r="U167" s="605"/>
      <c r="V167" s="480"/>
      <c r="W167" s="503">
        <f t="shared" si="31"/>
        <v>0</v>
      </c>
      <c r="X167" s="503">
        <f t="shared" si="32"/>
        <v>1.5</v>
      </c>
      <c r="Y167" s="604"/>
      <c r="Z167" s="605"/>
      <c r="AA167" s="605"/>
      <c r="AB167" s="605"/>
      <c r="AC167" s="605"/>
      <c r="AD167" s="480"/>
      <c r="AE167" s="503">
        <f t="shared" si="42"/>
        <v>0</v>
      </c>
    </row>
    <row r="168" spans="2:31" ht="15" customHeight="1">
      <c r="B168" s="495" t="s">
        <v>301</v>
      </c>
      <c r="C168" s="83" t="s">
        <v>319</v>
      </c>
      <c r="D168" s="493"/>
      <c r="E168" s="494"/>
      <c r="F168" s="681"/>
      <c r="G168" s="83" t="s">
        <v>7</v>
      </c>
      <c r="H168" s="83" t="s">
        <v>64</v>
      </c>
      <c r="I168" s="91" t="s">
        <v>238</v>
      </c>
      <c r="J168" s="252"/>
      <c r="K168" s="144">
        <v>0.5</v>
      </c>
      <c r="L168" s="144">
        <v>0.3</v>
      </c>
      <c r="M168" s="145"/>
      <c r="N168" s="145"/>
      <c r="O168" s="172"/>
      <c r="P168" s="508">
        <f t="shared" si="38"/>
        <v>0.8</v>
      </c>
      <c r="Q168" s="147"/>
      <c r="R168" s="145"/>
      <c r="S168" s="145"/>
      <c r="T168" s="145"/>
      <c r="U168" s="145"/>
      <c r="V168" s="172"/>
      <c r="W168" s="508">
        <f t="shared" si="31"/>
        <v>0</v>
      </c>
      <c r="X168" s="508">
        <f t="shared" si="32"/>
        <v>0.8</v>
      </c>
      <c r="Y168" s="147"/>
      <c r="Z168" s="145"/>
      <c r="AA168" s="145"/>
      <c r="AB168" s="145"/>
      <c r="AC168" s="145"/>
      <c r="AD168" s="172"/>
      <c r="AE168" s="508">
        <f t="shared" si="42"/>
        <v>0</v>
      </c>
    </row>
    <row r="169" spans="2:31" ht="15" customHeight="1">
      <c r="B169" s="113" t="s">
        <v>301</v>
      </c>
      <c r="C169" s="511" t="s">
        <v>320</v>
      </c>
      <c r="D169" s="493"/>
      <c r="E169" s="494"/>
      <c r="F169" s="681"/>
      <c r="G169" s="511" t="s">
        <v>62</v>
      </c>
      <c r="H169" s="511" t="s">
        <v>303</v>
      </c>
      <c r="I169" s="500" t="s">
        <v>24</v>
      </c>
      <c r="J169" s="211"/>
      <c r="K169" s="487">
        <v>0.3</v>
      </c>
      <c r="L169" s="487">
        <v>0.2</v>
      </c>
      <c r="M169" s="605"/>
      <c r="N169" s="605"/>
      <c r="O169" s="480"/>
      <c r="P169" s="503">
        <f t="shared" si="38"/>
        <v>0.5</v>
      </c>
      <c r="Q169" s="604"/>
      <c r="R169" s="605"/>
      <c r="S169" s="605"/>
      <c r="T169" s="605"/>
      <c r="U169" s="605"/>
      <c r="V169" s="480"/>
      <c r="W169" s="503">
        <f t="shared" si="31"/>
        <v>0</v>
      </c>
      <c r="X169" s="503">
        <f t="shared" si="32"/>
        <v>0.5</v>
      </c>
      <c r="Y169" s="604"/>
      <c r="Z169" s="605"/>
      <c r="AA169" s="605"/>
      <c r="AB169" s="605"/>
      <c r="AC169" s="605"/>
      <c r="AD169" s="480"/>
      <c r="AE169" s="503">
        <f t="shared" si="42"/>
        <v>0</v>
      </c>
    </row>
    <row r="170" spans="2:31" ht="15" customHeight="1">
      <c r="B170" s="199" t="s">
        <v>202</v>
      </c>
      <c r="C170" s="521" t="s">
        <v>204</v>
      </c>
      <c r="D170" s="493"/>
      <c r="E170" s="494"/>
      <c r="F170" s="683" t="s">
        <v>236</v>
      </c>
      <c r="G170" s="521" t="s">
        <v>7</v>
      </c>
      <c r="H170" s="521"/>
      <c r="I170" s="523" t="s">
        <v>205</v>
      </c>
      <c r="J170" s="485">
        <v>0.1</v>
      </c>
      <c r="K170" s="533">
        <v>0.1</v>
      </c>
      <c r="L170" s="533">
        <v>0.1</v>
      </c>
      <c r="M170" s="533">
        <v>0.1</v>
      </c>
      <c r="N170" s="533">
        <v>0.1</v>
      </c>
      <c r="O170" s="477"/>
      <c r="P170" s="502">
        <f t="shared" si="38"/>
        <v>0.5</v>
      </c>
      <c r="Q170" s="504"/>
      <c r="R170" s="606"/>
      <c r="S170" s="606"/>
      <c r="T170" s="606"/>
      <c r="U170" s="606"/>
      <c r="V170" s="477"/>
      <c r="W170" s="502">
        <f t="shared" si="31"/>
        <v>0</v>
      </c>
      <c r="X170" s="502">
        <f t="shared" si="32"/>
        <v>0.5</v>
      </c>
      <c r="Y170" s="504"/>
      <c r="Z170" s="606"/>
      <c r="AA170" s="606"/>
      <c r="AB170" s="606"/>
      <c r="AC170" s="606"/>
      <c r="AD170" s="477"/>
      <c r="AE170" s="502">
        <f t="shared" ref="AE170:AE171" si="43">SUM(Y170:AD170)</f>
        <v>0</v>
      </c>
    </row>
    <row r="171" spans="2:31" ht="15" customHeight="1">
      <c r="B171" s="495" t="s">
        <v>202</v>
      </c>
      <c r="C171" s="610" t="s">
        <v>203</v>
      </c>
      <c r="D171" s="493"/>
      <c r="E171" s="494"/>
      <c r="F171" s="681"/>
      <c r="G171" s="108" t="s">
        <v>62</v>
      </c>
      <c r="H171" s="521" t="s">
        <v>130</v>
      </c>
      <c r="I171" s="523" t="s">
        <v>70</v>
      </c>
      <c r="J171" s="301">
        <v>1</v>
      </c>
      <c r="K171" s="305">
        <v>1</v>
      </c>
      <c r="L171" s="305">
        <v>1</v>
      </c>
      <c r="M171" s="305">
        <v>1</v>
      </c>
      <c r="N171" s="630">
        <v>0.6</v>
      </c>
      <c r="O171" s="194"/>
      <c r="P171" s="154">
        <f t="shared" si="38"/>
        <v>4.5999999999999996</v>
      </c>
      <c r="Q171" s="169"/>
      <c r="R171" s="170"/>
      <c r="S171" s="170"/>
      <c r="T171" s="170"/>
      <c r="U171" s="170"/>
      <c r="V171" s="194"/>
      <c r="W171" s="501">
        <f t="shared" si="31"/>
        <v>0</v>
      </c>
      <c r="X171" s="501">
        <f t="shared" si="32"/>
        <v>4.5999999999999996</v>
      </c>
      <c r="Y171" s="169"/>
      <c r="Z171" s="170"/>
      <c r="AA171" s="170"/>
      <c r="AB171" s="170"/>
      <c r="AC171" s="170"/>
      <c r="AD171" s="194"/>
      <c r="AE171" s="154">
        <f t="shared" si="43"/>
        <v>0</v>
      </c>
    </row>
    <row r="172" spans="2:31" ht="15" customHeight="1">
      <c r="B172" s="495" t="s">
        <v>202</v>
      </c>
      <c r="C172" s="83" t="s">
        <v>234</v>
      </c>
      <c r="D172" s="493"/>
      <c r="E172" s="494"/>
      <c r="F172" s="681"/>
      <c r="G172" s="83" t="s">
        <v>7</v>
      </c>
      <c r="H172" s="83"/>
      <c r="I172" s="91" t="s">
        <v>205</v>
      </c>
      <c r="J172" s="147"/>
      <c r="K172" s="145"/>
      <c r="L172" s="145"/>
      <c r="M172" s="145"/>
      <c r="N172" s="144">
        <v>0.01</v>
      </c>
      <c r="O172" s="419">
        <v>0.1</v>
      </c>
      <c r="P172" s="508">
        <f t="shared" si="38"/>
        <v>0.11</v>
      </c>
      <c r="Q172" s="143">
        <v>0.1</v>
      </c>
      <c r="R172" s="144">
        <v>0.1</v>
      </c>
      <c r="S172" s="385">
        <v>0.1</v>
      </c>
      <c r="T172" s="385">
        <v>0.1</v>
      </c>
      <c r="U172" s="385">
        <v>0.1</v>
      </c>
      <c r="V172" s="368">
        <v>0.1</v>
      </c>
      <c r="W172" s="502">
        <f t="shared" si="31"/>
        <v>0.6</v>
      </c>
      <c r="X172" s="502">
        <f t="shared" si="32"/>
        <v>0.71</v>
      </c>
      <c r="Y172" s="359">
        <v>0.1</v>
      </c>
      <c r="Z172" s="337">
        <v>0.1</v>
      </c>
      <c r="AA172" s="145"/>
      <c r="AB172" s="145"/>
      <c r="AC172" s="145"/>
      <c r="AD172" s="172"/>
      <c r="AE172" s="508">
        <f t="shared" ref="AE172:AE191" si="44">SUM(Y172:AD172)</f>
        <v>0.2</v>
      </c>
    </row>
    <row r="173" spans="2:31" ht="15" customHeight="1">
      <c r="B173" s="495" t="s">
        <v>202</v>
      </c>
      <c r="C173" s="610" t="s">
        <v>233</v>
      </c>
      <c r="D173" s="493"/>
      <c r="E173" s="494"/>
      <c r="F173" s="681"/>
      <c r="G173" s="610" t="s">
        <v>7</v>
      </c>
      <c r="H173" s="610" t="s">
        <v>64</v>
      </c>
      <c r="I173" s="611" t="s">
        <v>96</v>
      </c>
      <c r="J173" s="482">
        <v>1</v>
      </c>
      <c r="K173" s="534">
        <v>1</v>
      </c>
      <c r="L173" s="534">
        <v>1</v>
      </c>
      <c r="M173" s="534">
        <v>1</v>
      </c>
      <c r="N173" s="534">
        <v>1</v>
      </c>
      <c r="O173" s="406">
        <v>1</v>
      </c>
      <c r="P173" s="501">
        <f t="shared" si="38"/>
        <v>6</v>
      </c>
      <c r="Q173" s="482">
        <v>1</v>
      </c>
      <c r="R173" s="534">
        <v>1</v>
      </c>
      <c r="S173" s="491">
        <v>1</v>
      </c>
      <c r="T173" s="491">
        <v>1</v>
      </c>
      <c r="U173" s="491">
        <v>1</v>
      </c>
      <c r="V173" s="300">
        <v>1</v>
      </c>
      <c r="W173" s="501">
        <f t="shared" si="31"/>
        <v>6</v>
      </c>
      <c r="X173" s="501">
        <f t="shared" si="32"/>
        <v>12</v>
      </c>
      <c r="Y173" s="153">
        <v>1</v>
      </c>
      <c r="Z173" s="519">
        <v>1</v>
      </c>
      <c r="AA173" s="531"/>
      <c r="AB173" s="531"/>
      <c r="AC173" s="531"/>
      <c r="AD173" s="490"/>
      <c r="AE173" s="501">
        <f t="shared" si="44"/>
        <v>2</v>
      </c>
    </row>
    <row r="174" spans="2:31" ht="15" customHeight="1">
      <c r="B174" s="495" t="s">
        <v>202</v>
      </c>
      <c r="C174" s="108" t="s">
        <v>233</v>
      </c>
      <c r="D174" s="493"/>
      <c r="E174" s="494"/>
      <c r="F174" s="681"/>
      <c r="G174" s="84" t="s">
        <v>62</v>
      </c>
      <c r="H174" s="84" t="s">
        <v>130</v>
      </c>
      <c r="I174" s="92" t="s">
        <v>70</v>
      </c>
      <c r="J174" s="208"/>
      <c r="K174" s="216"/>
      <c r="L174" s="216"/>
      <c r="M174" s="216"/>
      <c r="N174" s="216"/>
      <c r="O174" s="661">
        <v>0.6</v>
      </c>
      <c r="P174" s="121">
        <f t="shared" si="38"/>
        <v>0.6</v>
      </c>
      <c r="Q174" s="668">
        <v>0.6</v>
      </c>
      <c r="R174" s="617">
        <v>0.6</v>
      </c>
      <c r="S174" s="838">
        <v>0.6</v>
      </c>
      <c r="T174" s="838">
        <v>0.6</v>
      </c>
      <c r="U174" s="838">
        <v>0.6</v>
      </c>
      <c r="V174" s="420">
        <v>1</v>
      </c>
      <c r="W174" s="121">
        <f t="shared" si="31"/>
        <v>4</v>
      </c>
      <c r="X174" s="121">
        <f t="shared" si="32"/>
        <v>4.5999999999999996</v>
      </c>
      <c r="Y174" s="670">
        <v>1</v>
      </c>
      <c r="Z174" s="421">
        <v>1</v>
      </c>
      <c r="AA174" s="216"/>
      <c r="AB174" s="216"/>
      <c r="AC174" s="216"/>
      <c r="AD174" s="227"/>
      <c r="AE174" s="121">
        <f t="shared" si="44"/>
        <v>2</v>
      </c>
    </row>
    <row r="175" spans="2:31" ht="15" customHeight="1">
      <c r="B175" s="495" t="s">
        <v>202</v>
      </c>
      <c r="C175" s="108" t="s">
        <v>233</v>
      </c>
      <c r="D175" s="493"/>
      <c r="E175" s="494"/>
      <c r="F175" s="681"/>
      <c r="G175" s="610" t="s">
        <v>62</v>
      </c>
      <c r="H175" s="610" t="s">
        <v>130</v>
      </c>
      <c r="I175" s="611" t="s">
        <v>340</v>
      </c>
      <c r="J175" s="473"/>
      <c r="K175" s="531"/>
      <c r="L175" s="531"/>
      <c r="M175" s="529"/>
      <c r="N175" s="613">
        <v>1</v>
      </c>
      <c r="O175" s="614">
        <v>1</v>
      </c>
      <c r="P175" s="501">
        <f t="shared" si="38"/>
        <v>2</v>
      </c>
      <c r="Q175" s="660">
        <v>1</v>
      </c>
      <c r="R175" s="613">
        <v>1</v>
      </c>
      <c r="S175" s="529"/>
      <c r="T175" s="529"/>
      <c r="U175" s="529"/>
      <c r="V175" s="417"/>
      <c r="W175" s="501">
        <f t="shared" si="31"/>
        <v>2</v>
      </c>
      <c r="X175" s="501">
        <f t="shared" si="32"/>
        <v>4</v>
      </c>
      <c r="Y175" s="342"/>
      <c r="Z175" s="529"/>
      <c r="AA175" s="531"/>
      <c r="AB175" s="531"/>
      <c r="AC175" s="531"/>
      <c r="AD175" s="490"/>
      <c r="AE175" s="501">
        <f t="shared" si="44"/>
        <v>0</v>
      </c>
    </row>
    <row r="176" spans="2:31" ht="15" customHeight="1">
      <c r="B176" s="495" t="s">
        <v>202</v>
      </c>
      <c r="C176" s="511" t="s">
        <v>233</v>
      </c>
      <c r="D176" s="493"/>
      <c r="E176" s="494"/>
      <c r="F176" s="681"/>
      <c r="G176" s="511" t="s">
        <v>9</v>
      </c>
      <c r="H176" s="511"/>
      <c r="I176" s="500" t="s">
        <v>114</v>
      </c>
      <c r="J176" s="604"/>
      <c r="K176" s="605"/>
      <c r="L176" s="605"/>
      <c r="M176" s="605"/>
      <c r="N176" s="605"/>
      <c r="O176" s="457"/>
      <c r="P176" s="503">
        <f t="shared" si="38"/>
        <v>0</v>
      </c>
      <c r="Q176" s="604"/>
      <c r="R176" s="605"/>
      <c r="S176" s="338"/>
      <c r="T176" s="338"/>
      <c r="U176" s="338"/>
      <c r="V176" s="457"/>
      <c r="W176" s="503">
        <f t="shared" si="31"/>
        <v>0</v>
      </c>
      <c r="X176" s="503">
        <f t="shared" si="32"/>
        <v>0</v>
      </c>
      <c r="Y176" s="343"/>
      <c r="Z176" s="338"/>
      <c r="AA176" s="605"/>
      <c r="AB176" s="605"/>
      <c r="AC176" s="605"/>
      <c r="AD176" s="480"/>
      <c r="AE176" s="503">
        <f t="shared" si="44"/>
        <v>0</v>
      </c>
    </row>
    <row r="177" spans="2:31" ht="15" customHeight="1">
      <c r="B177" s="495" t="s">
        <v>202</v>
      </c>
      <c r="C177" s="610" t="s">
        <v>405</v>
      </c>
      <c r="D177" s="493"/>
      <c r="E177" s="494"/>
      <c r="F177" s="681"/>
      <c r="G177" s="521" t="s">
        <v>62</v>
      </c>
      <c r="H177" s="521"/>
      <c r="I177" s="523" t="s">
        <v>114</v>
      </c>
      <c r="J177" s="504"/>
      <c r="K177" s="606"/>
      <c r="L177" s="606"/>
      <c r="M177" s="606"/>
      <c r="N177" s="606"/>
      <c r="O177" s="456"/>
      <c r="P177" s="502">
        <f t="shared" si="38"/>
        <v>0</v>
      </c>
      <c r="Q177" s="504"/>
      <c r="R177" s="606"/>
      <c r="S177" s="606">
        <v>1</v>
      </c>
      <c r="T177" s="606">
        <v>1</v>
      </c>
      <c r="U177" s="606">
        <v>1</v>
      </c>
      <c r="V177" s="477">
        <v>1</v>
      </c>
      <c r="W177" s="502">
        <f t="shared" si="31"/>
        <v>4</v>
      </c>
      <c r="X177" s="502">
        <f t="shared" si="32"/>
        <v>4</v>
      </c>
      <c r="Y177" s="504">
        <v>1</v>
      </c>
      <c r="Z177" s="606">
        <v>1</v>
      </c>
      <c r="AA177" s="606"/>
      <c r="AB177" s="606"/>
      <c r="AC177" s="606"/>
      <c r="AD177" s="477"/>
      <c r="AE177" s="502">
        <f t="shared" si="44"/>
        <v>2</v>
      </c>
    </row>
    <row r="178" spans="2:31" ht="15" customHeight="1">
      <c r="B178" s="495" t="s">
        <v>202</v>
      </c>
      <c r="C178" s="610" t="s">
        <v>405</v>
      </c>
      <c r="D178" s="493"/>
      <c r="E178" s="494"/>
      <c r="F178" s="681"/>
      <c r="G178" s="610" t="s">
        <v>62</v>
      </c>
      <c r="H178" s="610"/>
      <c r="I178" s="611" t="s">
        <v>114</v>
      </c>
      <c r="J178" s="473"/>
      <c r="K178" s="531"/>
      <c r="L178" s="531"/>
      <c r="M178" s="531"/>
      <c r="N178" s="531"/>
      <c r="O178" s="417"/>
      <c r="P178" s="121">
        <f t="shared" si="38"/>
        <v>0</v>
      </c>
      <c r="Q178" s="473"/>
      <c r="R178" s="531"/>
      <c r="S178" s="531"/>
      <c r="T178" s="531">
        <v>1</v>
      </c>
      <c r="U178" s="531">
        <v>1</v>
      </c>
      <c r="V178" s="490">
        <v>1</v>
      </c>
      <c r="W178" s="501">
        <f t="shared" si="31"/>
        <v>3</v>
      </c>
      <c r="X178" s="501">
        <f t="shared" si="32"/>
        <v>3</v>
      </c>
      <c r="Y178" s="473">
        <v>1</v>
      </c>
      <c r="Z178" s="531"/>
      <c r="AA178" s="531"/>
      <c r="AB178" s="531"/>
      <c r="AC178" s="531"/>
      <c r="AD178" s="490"/>
      <c r="AE178" s="501">
        <f t="shared" si="44"/>
        <v>1</v>
      </c>
    </row>
    <row r="179" spans="2:31" ht="15" customHeight="1">
      <c r="B179" s="495" t="s">
        <v>202</v>
      </c>
      <c r="C179" s="521" t="s">
        <v>407</v>
      </c>
      <c r="D179" s="493"/>
      <c r="E179" s="494"/>
      <c r="F179" s="681"/>
      <c r="G179" s="83" t="s">
        <v>62</v>
      </c>
      <c r="H179" s="83"/>
      <c r="I179" s="91" t="s">
        <v>114</v>
      </c>
      <c r="J179" s="147"/>
      <c r="K179" s="145"/>
      <c r="L179" s="145"/>
      <c r="M179" s="145"/>
      <c r="N179" s="145"/>
      <c r="O179" s="594"/>
      <c r="P179" s="121">
        <f t="shared" si="38"/>
        <v>0</v>
      </c>
      <c r="Q179" s="147"/>
      <c r="R179" s="145"/>
      <c r="S179" s="145"/>
      <c r="T179" s="145"/>
      <c r="U179" s="145">
        <v>1</v>
      </c>
      <c r="V179" s="172">
        <v>1</v>
      </c>
      <c r="W179" s="508">
        <f t="shared" si="31"/>
        <v>2</v>
      </c>
      <c r="X179" s="508">
        <f t="shared" si="32"/>
        <v>2</v>
      </c>
      <c r="Y179" s="147">
        <v>1</v>
      </c>
      <c r="Z179" s="145">
        <v>1</v>
      </c>
      <c r="AA179" s="145"/>
      <c r="AB179" s="145"/>
      <c r="AC179" s="145"/>
      <c r="AD179" s="172"/>
      <c r="AE179" s="508">
        <f t="shared" si="44"/>
        <v>2</v>
      </c>
    </row>
    <row r="180" spans="2:31" ht="15" customHeight="1">
      <c r="B180" s="495" t="s">
        <v>202</v>
      </c>
      <c r="C180" s="521" t="s">
        <v>407</v>
      </c>
      <c r="D180" s="493"/>
      <c r="E180" s="494"/>
      <c r="F180" s="681"/>
      <c r="G180" s="610" t="s">
        <v>8</v>
      </c>
      <c r="H180" s="610"/>
      <c r="I180" s="611" t="s">
        <v>114</v>
      </c>
      <c r="J180" s="473"/>
      <c r="K180" s="531"/>
      <c r="L180" s="531"/>
      <c r="M180" s="531"/>
      <c r="N180" s="531"/>
      <c r="O180" s="417"/>
      <c r="P180" s="121">
        <f t="shared" si="38"/>
        <v>0</v>
      </c>
      <c r="Q180" s="473"/>
      <c r="R180" s="531"/>
      <c r="S180" s="531"/>
      <c r="T180" s="531"/>
      <c r="U180" s="531">
        <v>1</v>
      </c>
      <c r="V180" s="490">
        <v>1</v>
      </c>
      <c r="W180" s="501">
        <f t="shared" si="31"/>
        <v>2</v>
      </c>
      <c r="X180" s="501">
        <f t="shared" si="32"/>
        <v>2</v>
      </c>
      <c r="Y180" s="473">
        <v>1</v>
      </c>
      <c r="Z180" s="531">
        <v>1</v>
      </c>
      <c r="AA180" s="531"/>
      <c r="AB180" s="531"/>
      <c r="AC180" s="531"/>
      <c r="AD180" s="490"/>
      <c r="AE180" s="501">
        <f t="shared" ref="AE180" si="45">SUM(Y180:AD180)</f>
        <v>2</v>
      </c>
    </row>
    <row r="181" spans="2:31" ht="15" customHeight="1">
      <c r="B181" s="495" t="s">
        <v>202</v>
      </c>
      <c r="C181" s="521" t="s">
        <v>407</v>
      </c>
      <c r="D181" s="493"/>
      <c r="E181" s="494"/>
      <c r="F181" s="681"/>
      <c r="G181" s="610" t="s">
        <v>8</v>
      </c>
      <c r="H181" s="610"/>
      <c r="I181" s="611" t="s">
        <v>120</v>
      </c>
      <c r="J181" s="473"/>
      <c r="K181" s="531"/>
      <c r="L181" s="531"/>
      <c r="M181" s="531"/>
      <c r="N181" s="531"/>
      <c r="O181" s="417"/>
      <c r="P181" s="501">
        <f t="shared" si="38"/>
        <v>0</v>
      </c>
      <c r="Q181" s="473"/>
      <c r="R181" s="531"/>
      <c r="S181" s="531"/>
      <c r="T181" s="531"/>
      <c r="U181" s="531">
        <v>1</v>
      </c>
      <c r="V181" s="490">
        <v>1</v>
      </c>
      <c r="W181" s="501">
        <f t="shared" si="31"/>
        <v>2</v>
      </c>
      <c r="X181" s="501">
        <f t="shared" si="32"/>
        <v>2</v>
      </c>
      <c r="Y181" s="473">
        <v>1</v>
      </c>
      <c r="Z181" s="531"/>
      <c r="AA181" s="531"/>
      <c r="AB181" s="531"/>
      <c r="AC181" s="531"/>
      <c r="AD181" s="490"/>
      <c r="AE181" s="501">
        <f t="shared" si="44"/>
        <v>1</v>
      </c>
    </row>
    <row r="182" spans="2:31" ht="15" customHeight="1">
      <c r="B182" s="495" t="s">
        <v>202</v>
      </c>
      <c r="C182" s="521" t="s">
        <v>407</v>
      </c>
      <c r="D182" s="493"/>
      <c r="E182" s="494"/>
      <c r="F182" s="681"/>
      <c r="G182" s="610" t="s">
        <v>8</v>
      </c>
      <c r="H182" s="610"/>
      <c r="I182" s="611" t="s">
        <v>114</v>
      </c>
      <c r="J182" s="473"/>
      <c r="K182" s="531"/>
      <c r="L182" s="531"/>
      <c r="M182" s="531"/>
      <c r="N182" s="531"/>
      <c r="O182" s="417"/>
      <c r="P182" s="501">
        <f t="shared" si="38"/>
        <v>0</v>
      </c>
      <c r="Q182" s="473"/>
      <c r="R182" s="531"/>
      <c r="S182" s="531"/>
      <c r="T182" s="531"/>
      <c r="U182" s="531">
        <v>1</v>
      </c>
      <c r="V182" s="490">
        <v>1</v>
      </c>
      <c r="W182" s="501">
        <f t="shared" si="31"/>
        <v>2</v>
      </c>
      <c r="X182" s="501">
        <f t="shared" si="32"/>
        <v>2</v>
      </c>
      <c r="Y182" s="473"/>
      <c r="Z182" s="531"/>
      <c r="AA182" s="531"/>
      <c r="AB182" s="531"/>
      <c r="AC182" s="531"/>
      <c r="AD182" s="490"/>
      <c r="AE182" s="501">
        <f t="shared" si="44"/>
        <v>0</v>
      </c>
    </row>
    <row r="183" spans="2:31" ht="15" customHeight="1">
      <c r="B183" s="495" t="s">
        <v>202</v>
      </c>
      <c r="C183" s="87" t="s">
        <v>406</v>
      </c>
      <c r="D183" s="493"/>
      <c r="E183" s="494"/>
      <c r="F183" s="681"/>
      <c r="G183" s="511" t="s">
        <v>62</v>
      </c>
      <c r="H183" s="511"/>
      <c r="I183" s="500" t="s">
        <v>114</v>
      </c>
      <c r="J183" s="604"/>
      <c r="K183" s="605"/>
      <c r="L183" s="605"/>
      <c r="M183" s="605"/>
      <c r="N183" s="605"/>
      <c r="O183" s="457"/>
      <c r="P183" s="503">
        <f t="shared" si="38"/>
        <v>0</v>
      </c>
      <c r="Q183" s="604"/>
      <c r="R183" s="605"/>
      <c r="S183" s="605"/>
      <c r="T183" s="605"/>
      <c r="U183" s="605"/>
      <c r="V183" s="480">
        <v>1</v>
      </c>
      <c r="W183" s="503">
        <f t="shared" si="31"/>
        <v>1</v>
      </c>
      <c r="X183" s="503">
        <f t="shared" si="32"/>
        <v>1</v>
      </c>
      <c r="Y183" s="604">
        <v>1</v>
      </c>
      <c r="Z183" s="605">
        <v>1</v>
      </c>
      <c r="AA183" s="605"/>
      <c r="AB183" s="605"/>
      <c r="AC183" s="605"/>
      <c r="AD183" s="480"/>
      <c r="AE183" s="503">
        <f t="shared" si="44"/>
        <v>2</v>
      </c>
    </row>
    <row r="184" spans="2:31" s="65" customFormat="1" ht="15" customHeight="1">
      <c r="B184" s="111" t="s">
        <v>118</v>
      </c>
      <c r="C184" s="521" t="s">
        <v>29</v>
      </c>
      <c r="D184" s="493"/>
      <c r="E184" s="9" t="s">
        <v>448</v>
      </c>
      <c r="F184" s="683" t="s">
        <v>447</v>
      </c>
      <c r="G184" s="521" t="s">
        <v>7</v>
      </c>
      <c r="H184" s="521"/>
      <c r="I184" s="523" t="s">
        <v>30</v>
      </c>
      <c r="J184" s="485">
        <v>0.3</v>
      </c>
      <c r="K184" s="533">
        <v>1</v>
      </c>
      <c r="L184" s="533">
        <v>0.3</v>
      </c>
      <c r="M184" s="533">
        <v>1</v>
      </c>
      <c r="N184" s="533">
        <v>1</v>
      </c>
      <c r="O184" s="458">
        <v>1</v>
      </c>
      <c r="P184" s="502">
        <f t="shared" si="38"/>
        <v>4.5999999999999996</v>
      </c>
      <c r="Q184" s="485">
        <v>0.5</v>
      </c>
      <c r="R184" s="606"/>
      <c r="S184" s="606"/>
      <c r="T184" s="606"/>
      <c r="U184" s="606"/>
      <c r="V184" s="477"/>
      <c r="W184" s="502">
        <f t="shared" si="31"/>
        <v>0.5</v>
      </c>
      <c r="X184" s="502">
        <f t="shared" si="32"/>
        <v>5.0999999999999996</v>
      </c>
      <c r="Y184" s="504"/>
      <c r="Z184" s="606"/>
      <c r="AA184" s="606"/>
      <c r="AB184" s="606"/>
      <c r="AC184" s="606"/>
      <c r="AD184" s="477"/>
      <c r="AE184" s="502">
        <f t="shared" si="44"/>
        <v>0</v>
      </c>
    </row>
    <row r="185" spans="2:31" s="65" customFormat="1" ht="15" customHeight="1">
      <c r="B185" s="112" t="s">
        <v>53</v>
      </c>
      <c r="C185" s="610" t="s">
        <v>29</v>
      </c>
      <c r="D185" s="493"/>
      <c r="E185" s="494"/>
      <c r="F185" s="681"/>
      <c r="G185" s="610" t="s">
        <v>8</v>
      </c>
      <c r="H185" s="610" t="s">
        <v>175</v>
      </c>
      <c r="I185" s="611" t="s">
        <v>37</v>
      </c>
      <c r="J185" s="482">
        <v>1</v>
      </c>
      <c r="K185" s="533">
        <v>1</v>
      </c>
      <c r="L185" s="534">
        <v>1</v>
      </c>
      <c r="M185" s="534">
        <v>1</v>
      </c>
      <c r="N185" s="613">
        <v>1</v>
      </c>
      <c r="O185" s="614">
        <v>1</v>
      </c>
      <c r="P185" s="501">
        <f t="shared" si="38"/>
        <v>6</v>
      </c>
      <c r="Q185" s="659">
        <v>1</v>
      </c>
      <c r="R185" s="651">
        <v>1</v>
      </c>
      <c r="S185" s="831">
        <v>1</v>
      </c>
      <c r="T185" s="831">
        <v>1</v>
      </c>
      <c r="U185" s="831">
        <v>1</v>
      </c>
      <c r="V185" s="518">
        <v>1</v>
      </c>
      <c r="W185" s="501">
        <f t="shared" si="31"/>
        <v>6</v>
      </c>
      <c r="X185" s="501">
        <f t="shared" si="32"/>
        <v>12</v>
      </c>
      <c r="Y185" s="153">
        <v>1</v>
      </c>
      <c r="Z185" s="518">
        <v>1</v>
      </c>
      <c r="AA185" s="531"/>
      <c r="AB185" s="531"/>
      <c r="AC185" s="531"/>
      <c r="AD185" s="490"/>
      <c r="AE185" s="501">
        <f t="shared" si="44"/>
        <v>2</v>
      </c>
    </row>
    <row r="186" spans="2:31" s="65" customFormat="1" ht="15" customHeight="1">
      <c r="B186" s="112" t="s">
        <v>53</v>
      </c>
      <c r="C186" s="610" t="s">
        <v>29</v>
      </c>
      <c r="D186" s="493"/>
      <c r="E186" s="494"/>
      <c r="F186" s="681"/>
      <c r="G186" s="610" t="s">
        <v>7</v>
      </c>
      <c r="H186" s="610"/>
      <c r="I186" s="611" t="s">
        <v>181</v>
      </c>
      <c r="J186" s="482">
        <v>0.01</v>
      </c>
      <c r="K186" s="534">
        <v>1</v>
      </c>
      <c r="L186" s="531"/>
      <c r="M186" s="531"/>
      <c r="N186" s="531"/>
      <c r="O186" s="490"/>
      <c r="P186" s="501">
        <f t="shared" si="38"/>
        <v>1.01</v>
      </c>
      <c r="Q186" s="534">
        <v>1</v>
      </c>
      <c r="R186" s="534">
        <v>1</v>
      </c>
      <c r="S186" s="492">
        <v>1</v>
      </c>
      <c r="T186" s="492">
        <v>1</v>
      </c>
      <c r="U186" s="492">
        <v>1</v>
      </c>
      <c r="V186" s="518">
        <v>1</v>
      </c>
      <c r="W186" s="501">
        <f t="shared" si="31"/>
        <v>6</v>
      </c>
      <c r="X186" s="501">
        <f t="shared" si="32"/>
        <v>7.01</v>
      </c>
      <c r="Y186" s="153">
        <v>1</v>
      </c>
      <c r="Z186" s="518">
        <v>1</v>
      </c>
      <c r="AA186" s="531"/>
      <c r="AB186" s="531"/>
      <c r="AC186" s="531"/>
      <c r="AD186" s="490"/>
      <c r="AE186" s="501">
        <f t="shared" si="44"/>
        <v>2</v>
      </c>
    </row>
    <row r="187" spans="2:31" s="65" customFormat="1" ht="15" customHeight="1">
      <c r="B187" s="112" t="s">
        <v>53</v>
      </c>
      <c r="C187" s="610" t="s">
        <v>29</v>
      </c>
      <c r="D187" s="493"/>
      <c r="E187" s="494"/>
      <c r="F187" s="681"/>
      <c r="G187" s="610" t="s">
        <v>8</v>
      </c>
      <c r="H187" s="99" t="s">
        <v>154</v>
      </c>
      <c r="I187" s="611" t="s">
        <v>116</v>
      </c>
      <c r="J187" s="482">
        <v>1</v>
      </c>
      <c r="K187" s="534">
        <v>1</v>
      </c>
      <c r="L187" s="534">
        <v>1</v>
      </c>
      <c r="M187" s="534">
        <v>1</v>
      </c>
      <c r="N187" s="531"/>
      <c r="O187" s="490"/>
      <c r="P187" s="501">
        <f t="shared" si="38"/>
        <v>4</v>
      </c>
      <c r="Q187" s="473"/>
      <c r="R187" s="531"/>
      <c r="S187" s="531"/>
      <c r="T187" s="531"/>
      <c r="U187" s="531"/>
      <c r="V187" s="531"/>
      <c r="W187" s="501">
        <f t="shared" si="31"/>
        <v>0</v>
      </c>
      <c r="X187" s="501">
        <f t="shared" si="32"/>
        <v>4</v>
      </c>
      <c r="Y187" s="473"/>
      <c r="Z187" s="531"/>
      <c r="AA187" s="531"/>
      <c r="AB187" s="531"/>
      <c r="AC187" s="531"/>
      <c r="AD187" s="490"/>
      <c r="AE187" s="501">
        <f t="shared" si="44"/>
        <v>0</v>
      </c>
    </row>
    <row r="188" spans="2:31" s="65" customFormat="1" ht="15" customHeight="1">
      <c r="B188" s="112" t="s">
        <v>53</v>
      </c>
      <c r="C188" s="610" t="s">
        <v>29</v>
      </c>
      <c r="D188" s="493"/>
      <c r="E188" s="494"/>
      <c r="F188" s="681"/>
      <c r="G188" s="610" t="s">
        <v>8</v>
      </c>
      <c r="H188" s="610" t="s">
        <v>175</v>
      </c>
      <c r="I188" s="611" t="s">
        <v>166</v>
      </c>
      <c r="J188" s="482">
        <v>1</v>
      </c>
      <c r="K188" s="534">
        <v>1</v>
      </c>
      <c r="L188" s="534">
        <v>1</v>
      </c>
      <c r="M188" s="534">
        <v>1</v>
      </c>
      <c r="N188" s="613">
        <v>1</v>
      </c>
      <c r="O188" s="614">
        <v>1</v>
      </c>
      <c r="P188" s="501">
        <f t="shared" si="38"/>
        <v>6</v>
      </c>
      <c r="Q188" s="660">
        <v>1</v>
      </c>
      <c r="R188" s="613">
        <v>1</v>
      </c>
      <c r="S188" s="531"/>
      <c r="T188" s="531"/>
      <c r="U188" s="531"/>
      <c r="V188" s="531"/>
      <c r="W188" s="501">
        <f t="shared" si="31"/>
        <v>2</v>
      </c>
      <c r="X188" s="501">
        <f t="shared" si="32"/>
        <v>8</v>
      </c>
      <c r="Y188" s="473"/>
      <c r="Z188" s="531"/>
      <c r="AA188" s="531"/>
      <c r="AB188" s="531"/>
      <c r="AC188" s="531"/>
      <c r="AD188" s="490"/>
      <c r="AE188" s="501">
        <f t="shared" si="44"/>
        <v>0</v>
      </c>
    </row>
    <row r="189" spans="2:31" s="65" customFormat="1" ht="15" customHeight="1">
      <c r="B189" s="112" t="s">
        <v>53</v>
      </c>
      <c r="C189" s="610" t="s">
        <v>29</v>
      </c>
      <c r="D189" s="493"/>
      <c r="E189" s="494"/>
      <c r="F189" s="681"/>
      <c r="G189" s="610" t="s">
        <v>8</v>
      </c>
      <c r="H189" s="99" t="s">
        <v>131</v>
      </c>
      <c r="I189" s="611" t="s">
        <v>33</v>
      </c>
      <c r="J189" s="473"/>
      <c r="K189" s="531"/>
      <c r="L189" s="531"/>
      <c r="M189" s="531"/>
      <c r="N189" s="531"/>
      <c r="O189" s="490"/>
      <c r="P189" s="501">
        <f t="shared" si="38"/>
        <v>0</v>
      </c>
      <c r="Q189" s="473"/>
      <c r="R189" s="531"/>
      <c r="S189" s="831">
        <v>1</v>
      </c>
      <c r="T189" s="831">
        <v>1</v>
      </c>
      <c r="U189" s="831">
        <v>1</v>
      </c>
      <c r="V189" s="518">
        <v>1</v>
      </c>
      <c r="W189" s="501">
        <f t="shared" si="31"/>
        <v>4</v>
      </c>
      <c r="X189" s="501">
        <f t="shared" si="32"/>
        <v>4</v>
      </c>
      <c r="Y189" s="153">
        <v>1</v>
      </c>
      <c r="Z189" s="518">
        <v>1</v>
      </c>
      <c r="AA189" s="531"/>
      <c r="AB189" s="531"/>
      <c r="AC189" s="531"/>
      <c r="AD189" s="490"/>
      <c r="AE189" s="501">
        <f t="shared" si="44"/>
        <v>2</v>
      </c>
    </row>
    <row r="190" spans="2:31" s="65" customFormat="1" ht="15" customHeight="1">
      <c r="B190" s="112" t="s">
        <v>53</v>
      </c>
      <c r="C190" s="610" t="s">
        <v>29</v>
      </c>
      <c r="D190" s="493"/>
      <c r="E190" s="494"/>
      <c r="F190" s="681"/>
      <c r="G190" s="610" t="s">
        <v>7</v>
      </c>
      <c r="H190" s="99" t="s">
        <v>34</v>
      </c>
      <c r="I190" s="611" t="s">
        <v>729</v>
      </c>
      <c r="J190" s="473"/>
      <c r="K190" s="531"/>
      <c r="L190" s="531"/>
      <c r="M190" s="531"/>
      <c r="N190" s="531"/>
      <c r="O190" s="490"/>
      <c r="P190" s="501">
        <f t="shared" si="38"/>
        <v>0</v>
      </c>
      <c r="Q190" s="473"/>
      <c r="R190" s="531"/>
      <c r="S190" s="491">
        <v>1</v>
      </c>
      <c r="T190" s="491">
        <v>1</v>
      </c>
      <c r="U190" s="491">
        <v>1</v>
      </c>
      <c r="V190" s="519">
        <v>1</v>
      </c>
      <c r="W190" s="501">
        <f>SUM(Q190:V190)</f>
        <v>4</v>
      </c>
      <c r="X190" s="501">
        <f t="shared" si="32"/>
        <v>4</v>
      </c>
      <c r="Y190" s="153">
        <v>1</v>
      </c>
      <c r="Z190" s="519">
        <v>1</v>
      </c>
      <c r="AA190" s="531"/>
      <c r="AB190" s="531"/>
      <c r="AC190" s="531"/>
      <c r="AD190" s="490"/>
      <c r="AE190" s="501">
        <f t="shared" si="44"/>
        <v>2</v>
      </c>
    </row>
    <row r="191" spans="2:31" s="65" customFormat="1" ht="15" customHeight="1">
      <c r="B191" s="112" t="s">
        <v>53</v>
      </c>
      <c r="C191" s="610" t="s">
        <v>306</v>
      </c>
      <c r="D191" s="493"/>
      <c r="E191" s="494"/>
      <c r="F191" s="681"/>
      <c r="G191" s="610" t="s">
        <v>7</v>
      </c>
      <c r="H191" s="99"/>
      <c r="I191" s="611" t="s">
        <v>180</v>
      </c>
      <c r="J191" s="473"/>
      <c r="K191" s="534">
        <v>1</v>
      </c>
      <c r="L191" s="531"/>
      <c r="M191" s="531"/>
      <c r="N191" s="531"/>
      <c r="O191" s="490"/>
      <c r="P191" s="501">
        <f t="shared" si="38"/>
        <v>1</v>
      </c>
      <c r="Q191" s="473"/>
      <c r="R191" s="531"/>
      <c r="S191" s="531"/>
      <c r="T191" s="531"/>
      <c r="U191" s="531"/>
      <c r="V191" s="531"/>
      <c r="W191" s="501">
        <f>SUM(Q191:V191)</f>
        <v>0</v>
      </c>
      <c r="X191" s="501">
        <f t="shared" si="32"/>
        <v>1</v>
      </c>
      <c r="Y191" s="473"/>
      <c r="Z191" s="531"/>
      <c r="AA191" s="531"/>
      <c r="AB191" s="531"/>
      <c r="AC191" s="531"/>
      <c r="AD191" s="490"/>
      <c r="AE191" s="501">
        <f t="shared" si="44"/>
        <v>0</v>
      </c>
    </row>
    <row r="192" spans="2:31" s="65" customFormat="1" ht="15" customHeight="1">
      <c r="B192" s="112" t="s">
        <v>53</v>
      </c>
      <c r="C192" s="610" t="s">
        <v>306</v>
      </c>
      <c r="D192" s="493"/>
      <c r="E192" s="494"/>
      <c r="F192" s="681"/>
      <c r="G192" s="610" t="s">
        <v>7</v>
      </c>
      <c r="H192" s="99"/>
      <c r="I192" s="611" t="s">
        <v>307</v>
      </c>
      <c r="J192" s="473"/>
      <c r="K192" s="534">
        <v>1</v>
      </c>
      <c r="L192" s="531"/>
      <c r="M192" s="531"/>
      <c r="N192" s="531"/>
      <c r="O192" s="490"/>
      <c r="P192" s="501">
        <f>SUM(J192:O192)</f>
        <v>1</v>
      </c>
      <c r="Q192" s="473"/>
      <c r="R192" s="531"/>
      <c r="S192" s="531"/>
      <c r="T192" s="531"/>
      <c r="U192" s="531"/>
      <c r="V192" s="531"/>
      <c r="W192" s="501">
        <f t="shared" ref="W192:W193" si="46">SUM(Q192:V192)</f>
        <v>0</v>
      </c>
      <c r="X192" s="501">
        <f>SUM(P192,W192)</f>
        <v>1</v>
      </c>
      <c r="Y192" s="473"/>
      <c r="Z192" s="531"/>
      <c r="AA192" s="531"/>
      <c r="AB192" s="531"/>
      <c r="AC192" s="531"/>
      <c r="AD192" s="490"/>
      <c r="AE192" s="501">
        <f>SUM(Y192:AD192)</f>
        <v>0</v>
      </c>
    </row>
    <row r="193" spans="2:31" s="65" customFormat="1" ht="15" customHeight="1">
      <c r="B193" s="112" t="s">
        <v>53</v>
      </c>
      <c r="C193" s="610" t="s">
        <v>306</v>
      </c>
      <c r="D193" s="493"/>
      <c r="E193" s="494"/>
      <c r="F193" s="681"/>
      <c r="G193" s="610" t="s">
        <v>7</v>
      </c>
      <c r="H193" s="99"/>
      <c r="I193" s="611" t="s">
        <v>32</v>
      </c>
      <c r="J193" s="473"/>
      <c r="K193" s="534">
        <v>1</v>
      </c>
      <c r="L193" s="531"/>
      <c r="M193" s="531"/>
      <c r="N193" s="531"/>
      <c r="O193" s="490"/>
      <c r="P193" s="501">
        <f>SUM(J193:O193)</f>
        <v>1</v>
      </c>
      <c r="Q193" s="473"/>
      <c r="R193" s="531"/>
      <c r="S193" s="531"/>
      <c r="T193" s="531"/>
      <c r="U193" s="531"/>
      <c r="V193" s="531"/>
      <c r="W193" s="501">
        <f t="shared" si="46"/>
        <v>0</v>
      </c>
      <c r="X193" s="501">
        <f>SUM(P193,W193)</f>
        <v>1</v>
      </c>
      <c r="Y193" s="473"/>
      <c r="Z193" s="531"/>
      <c r="AA193" s="531"/>
      <c r="AB193" s="531"/>
      <c r="AC193" s="531"/>
      <c r="AD193" s="490"/>
      <c r="AE193" s="501">
        <f>SUM(Y193:AD193)</f>
        <v>0</v>
      </c>
    </row>
    <row r="194" spans="2:31" s="65" customFormat="1" ht="15" customHeight="1">
      <c r="B194" s="112" t="s">
        <v>53</v>
      </c>
      <c r="C194" s="511" t="s">
        <v>306</v>
      </c>
      <c r="D194" s="493"/>
      <c r="E194" s="494"/>
      <c r="F194" s="681"/>
      <c r="G194" s="511" t="s">
        <v>7</v>
      </c>
      <c r="H194" s="100"/>
      <c r="I194" s="500" t="s">
        <v>155</v>
      </c>
      <c r="J194" s="604"/>
      <c r="K194" s="605"/>
      <c r="L194" s="605"/>
      <c r="M194" s="487">
        <v>1</v>
      </c>
      <c r="N194" s="487">
        <v>1</v>
      </c>
      <c r="O194" s="530">
        <v>1</v>
      </c>
      <c r="P194" s="503">
        <f t="shared" ref="P194:P195" si="47">SUM(J194:O194)</f>
        <v>3</v>
      </c>
      <c r="Q194" s="482">
        <v>0.9</v>
      </c>
      <c r="R194" s="534">
        <v>1</v>
      </c>
      <c r="S194" s="531"/>
      <c r="T194" s="531"/>
      <c r="U194" s="531"/>
      <c r="V194" s="531"/>
      <c r="W194" s="503">
        <f>SUM(Q194:V194)</f>
        <v>1.9</v>
      </c>
      <c r="X194" s="503">
        <f t="shared" ref="X194:X195" si="48">SUM(P194,W194)</f>
        <v>4.9000000000000004</v>
      </c>
      <c r="Y194" s="473"/>
      <c r="Z194" s="531"/>
      <c r="AA194" s="605"/>
      <c r="AB194" s="605"/>
      <c r="AC194" s="605"/>
      <c r="AD194" s="480"/>
      <c r="AE194" s="503">
        <f t="shared" ref="AE194:AE195" si="49">SUM(Y194:AD194)</f>
        <v>0</v>
      </c>
    </row>
    <row r="195" spans="2:31" s="65" customFormat="1" ht="15" customHeight="1">
      <c r="B195" s="112" t="s">
        <v>53</v>
      </c>
      <c r="C195" s="83" t="s">
        <v>375</v>
      </c>
      <c r="D195" s="493"/>
      <c r="E195" s="494"/>
      <c r="F195" s="681"/>
      <c r="G195" s="83" t="s">
        <v>7</v>
      </c>
      <c r="H195" s="98"/>
      <c r="I195" s="91" t="s">
        <v>181</v>
      </c>
      <c r="J195" s="147"/>
      <c r="K195" s="145"/>
      <c r="L195" s="145"/>
      <c r="M195" s="144">
        <v>0.7</v>
      </c>
      <c r="N195" s="145"/>
      <c r="O195" s="172"/>
      <c r="P195" s="508">
        <f t="shared" si="47"/>
        <v>0.7</v>
      </c>
      <c r="Q195" s="147"/>
      <c r="R195" s="145"/>
      <c r="S195" s="145"/>
      <c r="T195" s="145"/>
      <c r="U195" s="145"/>
      <c r="V195" s="145"/>
      <c r="W195" s="508">
        <f>SUM(Q195:V195)</f>
        <v>0</v>
      </c>
      <c r="X195" s="508">
        <f t="shared" si="48"/>
        <v>0.7</v>
      </c>
      <c r="Y195" s="147"/>
      <c r="Z195" s="145"/>
      <c r="AA195" s="145"/>
      <c r="AB195" s="145"/>
      <c r="AC195" s="145"/>
      <c r="AD195" s="172"/>
      <c r="AE195" s="508">
        <f t="shared" si="49"/>
        <v>0</v>
      </c>
    </row>
    <row r="196" spans="2:31" s="65" customFormat="1" ht="15" customHeight="1">
      <c r="B196" s="112" t="s">
        <v>53</v>
      </c>
      <c r="C196" s="610" t="s">
        <v>375</v>
      </c>
      <c r="D196" s="493"/>
      <c r="E196" s="494"/>
      <c r="F196" s="681"/>
      <c r="G196" s="610" t="s">
        <v>8</v>
      </c>
      <c r="H196" s="99" t="s">
        <v>131</v>
      </c>
      <c r="I196" s="611" t="s">
        <v>33</v>
      </c>
      <c r="J196" s="473"/>
      <c r="K196" s="531"/>
      <c r="L196" s="531"/>
      <c r="M196" s="534">
        <v>0.7</v>
      </c>
      <c r="N196" s="531"/>
      <c r="O196" s="490"/>
      <c r="P196" s="501">
        <f>SUM(J196:O196)</f>
        <v>0.7</v>
      </c>
      <c r="Q196" s="473"/>
      <c r="R196" s="531"/>
      <c r="S196" s="531"/>
      <c r="T196" s="531"/>
      <c r="U196" s="531"/>
      <c r="V196" s="531"/>
      <c r="W196" s="501">
        <f t="shared" ref="W196" si="50">SUM(Q196:V196)</f>
        <v>0</v>
      </c>
      <c r="X196" s="501">
        <f>SUM(P196,W196)</f>
        <v>0.7</v>
      </c>
      <c r="Y196" s="473"/>
      <c r="Z196" s="531"/>
      <c r="AA196" s="531"/>
      <c r="AB196" s="531"/>
      <c r="AC196" s="531"/>
      <c r="AD196" s="490"/>
      <c r="AE196" s="501">
        <f>SUM(Y196:AD196)</f>
        <v>0</v>
      </c>
    </row>
    <row r="197" spans="2:31" s="65" customFormat="1" ht="15" customHeight="1">
      <c r="B197" s="112" t="s">
        <v>53</v>
      </c>
      <c r="C197" s="610" t="s">
        <v>375</v>
      </c>
      <c r="D197" s="493"/>
      <c r="E197" s="494"/>
      <c r="F197" s="681"/>
      <c r="G197" s="610" t="s">
        <v>62</v>
      </c>
      <c r="H197" s="99"/>
      <c r="I197" s="611" t="s">
        <v>120</v>
      </c>
      <c r="J197" s="473"/>
      <c r="K197" s="531"/>
      <c r="L197" s="531"/>
      <c r="M197" s="531"/>
      <c r="N197" s="531"/>
      <c r="O197" s="490"/>
      <c r="P197" s="501">
        <f t="shared" ref="P197:P198" si="51">SUM(J197:O197)</f>
        <v>0</v>
      </c>
      <c r="Q197" s="473"/>
      <c r="R197" s="531"/>
      <c r="S197" s="531"/>
      <c r="T197" s="531"/>
      <c r="U197" s="531"/>
      <c r="V197" s="531"/>
      <c r="W197" s="501">
        <f>SUM(Q197:V197)</f>
        <v>0</v>
      </c>
      <c r="X197" s="501">
        <f t="shared" ref="X197:X198" si="52">SUM(P197,W197)</f>
        <v>0</v>
      </c>
      <c r="Y197" s="473"/>
      <c r="Z197" s="531"/>
      <c r="AA197" s="531"/>
      <c r="AB197" s="531"/>
      <c r="AC197" s="531"/>
      <c r="AD197" s="490"/>
      <c r="AE197" s="501">
        <f t="shared" ref="AE197:AE198" si="53">SUM(Y197:AD197)</f>
        <v>0</v>
      </c>
    </row>
    <row r="198" spans="2:31" s="65" customFormat="1" ht="15" customHeight="1">
      <c r="B198" s="112" t="s">
        <v>53</v>
      </c>
      <c r="C198" s="83" t="s">
        <v>376</v>
      </c>
      <c r="D198" s="493"/>
      <c r="E198" s="494"/>
      <c r="F198" s="681"/>
      <c r="G198" s="83" t="s">
        <v>7</v>
      </c>
      <c r="H198" s="98"/>
      <c r="I198" s="91" t="s">
        <v>181</v>
      </c>
      <c r="J198" s="147"/>
      <c r="K198" s="145"/>
      <c r="L198" s="145"/>
      <c r="M198" s="144">
        <v>0.3</v>
      </c>
      <c r="N198" s="144">
        <v>1</v>
      </c>
      <c r="O198" s="419">
        <v>0.9</v>
      </c>
      <c r="P198" s="508">
        <f t="shared" si="51"/>
        <v>2.2000000000000002</v>
      </c>
      <c r="Q198" s="147"/>
      <c r="R198" s="145"/>
      <c r="S198" s="145"/>
      <c r="T198" s="145"/>
      <c r="U198" s="145"/>
      <c r="V198" s="145"/>
      <c r="W198" s="508">
        <f>SUM(Q198:V198)</f>
        <v>0</v>
      </c>
      <c r="X198" s="508">
        <f t="shared" si="52"/>
        <v>2.2000000000000002</v>
      </c>
      <c r="Y198" s="147"/>
      <c r="Z198" s="145"/>
      <c r="AA198" s="145"/>
      <c r="AB198" s="145"/>
      <c r="AC198" s="145"/>
      <c r="AD198" s="172"/>
      <c r="AE198" s="508">
        <f t="shared" si="53"/>
        <v>0</v>
      </c>
    </row>
    <row r="199" spans="2:31" s="65" customFormat="1" ht="15" customHeight="1">
      <c r="B199" s="112" t="s">
        <v>53</v>
      </c>
      <c r="C199" s="610" t="s">
        <v>376</v>
      </c>
      <c r="D199" s="493"/>
      <c r="E199" s="494"/>
      <c r="F199" s="681"/>
      <c r="G199" s="610" t="s">
        <v>8</v>
      </c>
      <c r="H199" s="99" t="s">
        <v>131</v>
      </c>
      <c r="I199" s="611" t="s">
        <v>33</v>
      </c>
      <c r="J199" s="473"/>
      <c r="K199" s="531"/>
      <c r="L199" s="531"/>
      <c r="M199" s="534">
        <v>0.3</v>
      </c>
      <c r="N199" s="613">
        <v>1</v>
      </c>
      <c r="O199" s="614">
        <v>1</v>
      </c>
      <c r="P199" s="501">
        <f>SUM(J199:O199)</f>
        <v>2.2999999999999998</v>
      </c>
      <c r="Q199" s="473"/>
      <c r="R199" s="531"/>
      <c r="S199" s="531"/>
      <c r="T199" s="531"/>
      <c r="U199" s="531"/>
      <c r="V199" s="531"/>
      <c r="W199" s="501">
        <f t="shared" ref="W199" si="54">SUM(Q199:V199)</f>
        <v>0</v>
      </c>
      <c r="X199" s="501">
        <f>SUM(P199,W199)</f>
        <v>2.2999999999999998</v>
      </c>
      <c r="Y199" s="473"/>
      <c r="Z199" s="531"/>
      <c r="AA199" s="531"/>
      <c r="AB199" s="531"/>
      <c r="AC199" s="531"/>
      <c r="AD199" s="490"/>
      <c r="AE199" s="501">
        <f>SUM(Y199:AD199)</f>
        <v>0</v>
      </c>
    </row>
    <row r="200" spans="2:31" s="65" customFormat="1" ht="15" customHeight="1">
      <c r="B200" s="112" t="s">
        <v>53</v>
      </c>
      <c r="C200" s="511" t="s">
        <v>376</v>
      </c>
      <c r="D200" s="493"/>
      <c r="E200" s="494"/>
      <c r="F200" s="681"/>
      <c r="G200" s="511" t="s">
        <v>62</v>
      </c>
      <c r="H200" s="100"/>
      <c r="I200" s="500" t="s">
        <v>120</v>
      </c>
      <c r="J200" s="604"/>
      <c r="K200" s="605"/>
      <c r="L200" s="605"/>
      <c r="M200" s="605"/>
      <c r="N200" s="605"/>
      <c r="O200" s="480"/>
      <c r="P200" s="503">
        <f t="shared" ref="P200:P228" si="55">SUM(J200:O200)</f>
        <v>0</v>
      </c>
      <c r="Q200" s="604"/>
      <c r="R200" s="605"/>
      <c r="S200" s="605"/>
      <c r="T200" s="605"/>
      <c r="U200" s="605"/>
      <c r="V200" s="605"/>
      <c r="W200" s="503">
        <f>SUM(Q200:V200)</f>
        <v>0</v>
      </c>
      <c r="X200" s="503">
        <f t="shared" ref="X200:X228" si="56">SUM(P200,W200)</f>
        <v>0</v>
      </c>
      <c r="Y200" s="604"/>
      <c r="Z200" s="605"/>
      <c r="AA200" s="605"/>
      <c r="AB200" s="605"/>
      <c r="AC200" s="605"/>
      <c r="AD200" s="480"/>
      <c r="AE200" s="503">
        <f t="shared" ref="AE200:AE227" si="57">SUM(Y200:AD200)</f>
        <v>0</v>
      </c>
    </row>
    <row r="201" spans="2:31" s="65" customFormat="1" ht="15" customHeight="1">
      <c r="B201" s="112" t="s">
        <v>53</v>
      </c>
      <c r="C201" s="83" t="s">
        <v>201</v>
      </c>
      <c r="D201" s="251"/>
      <c r="E201" s="494"/>
      <c r="F201" s="681"/>
      <c r="G201" s="83" t="s">
        <v>7</v>
      </c>
      <c r="H201" s="98"/>
      <c r="I201" s="91" t="s">
        <v>180</v>
      </c>
      <c r="J201" s="143">
        <v>1</v>
      </c>
      <c r="K201" s="145"/>
      <c r="L201" s="144">
        <v>1</v>
      </c>
      <c r="M201" s="145"/>
      <c r="N201" s="145"/>
      <c r="O201" s="172"/>
      <c r="P201" s="508">
        <f t="shared" si="55"/>
        <v>2</v>
      </c>
      <c r="Q201" s="147"/>
      <c r="R201" s="145"/>
      <c r="S201" s="145"/>
      <c r="T201" s="145"/>
      <c r="U201" s="145"/>
      <c r="V201" s="145"/>
      <c r="W201" s="502">
        <f t="shared" ref="W201:W228" si="58">SUM(Q201:V201)</f>
        <v>0</v>
      </c>
      <c r="X201" s="502">
        <f t="shared" si="56"/>
        <v>2</v>
      </c>
      <c r="Y201" s="147"/>
      <c r="Z201" s="145"/>
      <c r="AA201" s="145"/>
      <c r="AB201" s="145"/>
      <c r="AC201" s="145"/>
      <c r="AD201" s="172"/>
      <c r="AE201" s="508">
        <f t="shared" si="57"/>
        <v>0</v>
      </c>
    </row>
    <row r="202" spans="2:31" s="65" customFormat="1" ht="15" customHeight="1">
      <c r="B202" s="111" t="s">
        <v>53</v>
      </c>
      <c r="C202" s="610" t="s">
        <v>201</v>
      </c>
      <c r="D202" s="493"/>
      <c r="E202" s="494"/>
      <c r="F202" s="681"/>
      <c r="G202" s="610" t="s">
        <v>7</v>
      </c>
      <c r="H202" s="99"/>
      <c r="I202" s="611" t="s">
        <v>181</v>
      </c>
      <c r="J202" s="482">
        <v>0.99</v>
      </c>
      <c r="K202" s="531"/>
      <c r="L202" s="534">
        <v>1</v>
      </c>
      <c r="M202" s="531"/>
      <c r="N202" s="531"/>
      <c r="O202" s="490"/>
      <c r="P202" s="501">
        <f t="shared" si="55"/>
        <v>1.99</v>
      </c>
      <c r="Q202" s="473"/>
      <c r="R202" s="531"/>
      <c r="S202" s="531"/>
      <c r="T202" s="531"/>
      <c r="U202" s="531"/>
      <c r="V202" s="531"/>
      <c r="W202" s="501">
        <f t="shared" si="58"/>
        <v>0</v>
      </c>
      <c r="X202" s="501">
        <f t="shared" si="56"/>
        <v>1.99</v>
      </c>
      <c r="Y202" s="473"/>
      <c r="Z202" s="531"/>
      <c r="AA202" s="531"/>
      <c r="AB202" s="531"/>
      <c r="AC202" s="531"/>
      <c r="AD202" s="490"/>
      <c r="AE202" s="501">
        <f t="shared" si="57"/>
        <v>0</v>
      </c>
    </row>
    <row r="203" spans="2:31" s="65" customFormat="1" ht="15" customHeight="1">
      <c r="B203" s="112" t="s">
        <v>53</v>
      </c>
      <c r="C203" s="610" t="s">
        <v>201</v>
      </c>
      <c r="D203" s="493"/>
      <c r="E203" s="494"/>
      <c r="F203" s="681"/>
      <c r="G203" s="610" t="s">
        <v>7</v>
      </c>
      <c r="H203" s="99"/>
      <c r="I203" s="611" t="s">
        <v>155</v>
      </c>
      <c r="J203" s="482">
        <v>1</v>
      </c>
      <c r="K203" s="534">
        <v>1</v>
      </c>
      <c r="L203" s="534">
        <v>1</v>
      </c>
      <c r="M203" s="531"/>
      <c r="N203" s="531"/>
      <c r="O203" s="490"/>
      <c r="P203" s="501">
        <f t="shared" si="55"/>
        <v>3</v>
      </c>
      <c r="Q203" s="473"/>
      <c r="R203" s="531"/>
      <c r="S203" s="531"/>
      <c r="T203" s="531"/>
      <c r="U203" s="531"/>
      <c r="V203" s="531"/>
      <c r="W203" s="501">
        <f t="shared" si="58"/>
        <v>0</v>
      </c>
      <c r="X203" s="501">
        <f t="shared" si="56"/>
        <v>3</v>
      </c>
      <c r="Y203" s="473"/>
      <c r="Z203" s="531"/>
      <c r="AA203" s="531"/>
      <c r="AB203" s="531"/>
      <c r="AC203" s="531"/>
      <c r="AD203" s="490"/>
      <c r="AE203" s="501">
        <f t="shared" si="57"/>
        <v>0</v>
      </c>
    </row>
    <row r="204" spans="2:31" s="65" customFormat="1" ht="15" customHeight="1">
      <c r="B204" s="112" t="s">
        <v>53</v>
      </c>
      <c r="C204" s="610" t="s">
        <v>201</v>
      </c>
      <c r="D204" s="493"/>
      <c r="E204" s="494"/>
      <c r="F204" s="681"/>
      <c r="G204" s="610" t="s">
        <v>7</v>
      </c>
      <c r="H204" s="99"/>
      <c r="I204" s="611" t="s">
        <v>328</v>
      </c>
      <c r="J204" s="482">
        <v>0.7</v>
      </c>
      <c r="K204" s="531"/>
      <c r="L204" s="534">
        <v>0.7</v>
      </c>
      <c r="M204" s="531"/>
      <c r="N204" s="531"/>
      <c r="O204" s="490"/>
      <c r="P204" s="501">
        <f t="shared" si="55"/>
        <v>1.4</v>
      </c>
      <c r="Q204" s="473"/>
      <c r="R204" s="531"/>
      <c r="S204" s="531"/>
      <c r="T204" s="531"/>
      <c r="U204" s="531"/>
      <c r="V204" s="531"/>
      <c r="W204" s="501">
        <f t="shared" si="58"/>
        <v>0</v>
      </c>
      <c r="X204" s="501">
        <f t="shared" si="56"/>
        <v>1.4</v>
      </c>
      <c r="Y204" s="473"/>
      <c r="Z204" s="531"/>
      <c r="AA204" s="531"/>
      <c r="AB204" s="531"/>
      <c r="AC204" s="531"/>
      <c r="AD204" s="490"/>
      <c r="AE204" s="501">
        <f t="shared" si="57"/>
        <v>0</v>
      </c>
    </row>
    <row r="205" spans="2:31" s="65" customFormat="1" ht="15" customHeight="1">
      <c r="B205" s="112" t="s">
        <v>53</v>
      </c>
      <c r="C205" s="610" t="s">
        <v>201</v>
      </c>
      <c r="D205" s="493"/>
      <c r="E205" s="494"/>
      <c r="F205" s="681"/>
      <c r="G205" s="610" t="s">
        <v>7</v>
      </c>
      <c r="H205" s="99"/>
      <c r="I205" s="611" t="s">
        <v>143</v>
      </c>
      <c r="J205" s="482">
        <v>1</v>
      </c>
      <c r="K205" s="534">
        <v>1</v>
      </c>
      <c r="L205" s="534">
        <v>1</v>
      </c>
      <c r="M205" s="531"/>
      <c r="N205" s="531"/>
      <c r="O205" s="490"/>
      <c r="P205" s="501">
        <f t="shared" si="55"/>
        <v>3</v>
      </c>
      <c r="Q205" s="473"/>
      <c r="R205" s="531"/>
      <c r="S205" s="531"/>
      <c r="T205" s="531"/>
      <c r="U205" s="531"/>
      <c r="V205" s="531"/>
      <c r="W205" s="501">
        <f t="shared" si="58"/>
        <v>0</v>
      </c>
      <c r="X205" s="501">
        <f t="shared" si="56"/>
        <v>3</v>
      </c>
      <c r="Y205" s="473"/>
      <c r="Z205" s="531"/>
      <c r="AA205" s="531"/>
      <c r="AB205" s="531"/>
      <c r="AC205" s="531"/>
      <c r="AD205" s="490"/>
      <c r="AE205" s="501">
        <f t="shared" si="57"/>
        <v>0</v>
      </c>
    </row>
    <row r="206" spans="2:31" s="65" customFormat="1" ht="15" customHeight="1">
      <c r="B206" s="112" t="s">
        <v>53</v>
      </c>
      <c r="C206" s="610" t="s">
        <v>201</v>
      </c>
      <c r="D206" s="493"/>
      <c r="E206" s="494"/>
      <c r="F206" s="681"/>
      <c r="G206" s="610" t="s">
        <v>7</v>
      </c>
      <c r="H206" s="99"/>
      <c r="I206" s="611" t="s">
        <v>156</v>
      </c>
      <c r="J206" s="482">
        <v>1</v>
      </c>
      <c r="K206" s="534">
        <v>1</v>
      </c>
      <c r="L206" s="534">
        <v>1</v>
      </c>
      <c r="M206" s="531"/>
      <c r="N206" s="531"/>
      <c r="O206" s="490"/>
      <c r="P206" s="501">
        <f t="shared" si="55"/>
        <v>3</v>
      </c>
      <c r="Q206" s="473"/>
      <c r="R206" s="531"/>
      <c r="S206" s="531"/>
      <c r="T206" s="531"/>
      <c r="U206" s="531"/>
      <c r="V206" s="531"/>
      <c r="W206" s="501">
        <f t="shared" si="58"/>
        <v>0</v>
      </c>
      <c r="X206" s="501">
        <f t="shared" si="56"/>
        <v>3</v>
      </c>
      <c r="Y206" s="473"/>
      <c r="Z206" s="531"/>
      <c r="AA206" s="531"/>
      <c r="AB206" s="531"/>
      <c r="AC206" s="531"/>
      <c r="AD206" s="490"/>
      <c r="AE206" s="501">
        <f t="shared" si="57"/>
        <v>0</v>
      </c>
    </row>
    <row r="207" spans="2:31" s="65" customFormat="1" ht="15" customHeight="1">
      <c r="B207" s="112" t="s">
        <v>53</v>
      </c>
      <c r="C207" s="610" t="s">
        <v>201</v>
      </c>
      <c r="D207" s="493"/>
      <c r="E207" s="494"/>
      <c r="F207" s="681"/>
      <c r="G207" s="610" t="s">
        <v>7</v>
      </c>
      <c r="H207" s="99"/>
      <c r="I207" s="611" t="s">
        <v>32</v>
      </c>
      <c r="J207" s="482">
        <v>1</v>
      </c>
      <c r="K207" s="531"/>
      <c r="L207" s="534">
        <v>1</v>
      </c>
      <c r="M207" s="531"/>
      <c r="N207" s="531"/>
      <c r="O207" s="490"/>
      <c r="P207" s="501">
        <f t="shared" si="55"/>
        <v>2</v>
      </c>
      <c r="Q207" s="473"/>
      <c r="R207" s="531"/>
      <c r="S207" s="531"/>
      <c r="T207" s="531"/>
      <c r="U207" s="531"/>
      <c r="V207" s="531"/>
      <c r="W207" s="501">
        <f t="shared" si="58"/>
        <v>0</v>
      </c>
      <c r="X207" s="501">
        <f t="shared" si="56"/>
        <v>2</v>
      </c>
      <c r="Y207" s="473"/>
      <c r="Z207" s="531"/>
      <c r="AA207" s="531"/>
      <c r="AB207" s="531"/>
      <c r="AC207" s="531"/>
      <c r="AD207" s="490"/>
      <c r="AE207" s="501">
        <f t="shared" si="57"/>
        <v>0</v>
      </c>
    </row>
    <row r="208" spans="2:31" s="65" customFormat="1" ht="15" customHeight="1">
      <c r="B208" s="112" t="s">
        <v>53</v>
      </c>
      <c r="C208" s="610" t="s">
        <v>201</v>
      </c>
      <c r="D208" s="493"/>
      <c r="E208" s="494"/>
      <c r="F208" s="681"/>
      <c r="G208" s="610" t="s">
        <v>7</v>
      </c>
      <c r="H208" s="99"/>
      <c r="I208" s="611" t="s">
        <v>157</v>
      </c>
      <c r="J208" s="482">
        <v>1</v>
      </c>
      <c r="K208" s="534">
        <v>1</v>
      </c>
      <c r="L208" s="534">
        <v>1</v>
      </c>
      <c r="M208" s="531"/>
      <c r="N208" s="531"/>
      <c r="O208" s="490"/>
      <c r="P208" s="501">
        <f t="shared" si="55"/>
        <v>3</v>
      </c>
      <c r="Q208" s="473"/>
      <c r="R208" s="531"/>
      <c r="S208" s="531"/>
      <c r="T208" s="531"/>
      <c r="U208" s="531"/>
      <c r="V208" s="531"/>
      <c r="W208" s="501">
        <f t="shared" si="58"/>
        <v>0</v>
      </c>
      <c r="X208" s="501">
        <f t="shared" si="56"/>
        <v>3</v>
      </c>
      <c r="Y208" s="473"/>
      <c r="Z208" s="531"/>
      <c r="AA208" s="531"/>
      <c r="AB208" s="531"/>
      <c r="AC208" s="531"/>
      <c r="AD208" s="490"/>
      <c r="AE208" s="501">
        <f t="shared" si="57"/>
        <v>0</v>
      </c>
    </row>
    <row r="209" spans="2:31" s="65" customFormat="1" ht="15" customHeight="1">
      <c r="B209" s="112" t="s">
        <v>53</v>
      </c>
      <c r="C209" s="610" t="s">
        <v>201</v>
      </c>
      <c r="D209" s="493"/>
      <c r="E209" s="494"/>
      <c r="F209" s="681"/>
      <c r="G209" s="610" t="s">
        <v>7</v>
      </c>
      <c r="H209" s="99"/>
      <c r="I209" s="524" t="s">
        <v>158</v>
      </c>
      <c r="J209" s="482">
        <v>1</v>
      </c>
      <c r="K209" s="534">
        <v>1</v>
      </c>
      <c r="L209" s="534">
        <v>1</v>
      </c>
      <c r="M209" s="531"/>
      <c r="N209" s="531"/>
      <c r="O209" s="490"/>
      <c r="P209" s="501">
        <f t="shared" si="55"/>
        <v>3</v>
      </c>
      <c r="Q209" s="473"/>
      <c r="R209" s="531"/>
      <c r="S209" s="531"/>
      <c r="T209" s="531"/>
      <c r="U209" s="531"/>
      <c r="V209" s="531"/>
      <c r="W209" s="501">
        <f t="shared" si="58"/>
        <v>0</v>
      </c>
      <c r="X209" s="501">
        <f t="shared" si="56"/>
        <v>3</v>
      </c>
      <c r="Y209" s="473"/>
      <c r="Z209" s="531"/>
      <c r="AA209" s="531"/>
      <c r="AB209" s="531"/>
      <c r="AC209" s="531"/>
      <c r="AD209" s="490"/>
      <c r="AE209" s="501">
        <f t="shared" si="57"/>
        <v>0</v>
      </c>
    </row>
    <row r="210" spans="2:31" s="65" customFormat="1" ht="15" customHeight="1">
      <c r="B210" s="112" t="s">
        <v>53</v>
      </c>
      <c r="C210" s="610" t="s">
        <v>201</v>
      </c>
      <c r="D210" s="493"/>
      <c r="E210" s="494"/>
      <c r="F210" s="681"/>
      <c r="G210" s="610" t="s">
        <v>7</v>
      </c>
      <c r="H210" s="99" t="s">
        <v>34</v>
      </c>
      <c r="I210" s="611" t="s">
        <v>307</v>
      </c>
      <c r="J210" s="482">
        <v>1</v>
      </c>
      <c r="K210" s="531"/>
      <c r="L210" s="534">
        <v>1</v>
      </c>
      <c r="M210" s="531"/>
      <c r="N210" s="531"/>
      <c r="O210" s="490"/>
      <c r="P210" s="501">
        <f t="shared" si="55"/>
        <v>2</v>
      </c>
      <c r="Q210" s="473"/>
      <c r="R210" s="531"/>
      <c r="S210" s="531"/>
      <c r="T210" s="531"/>
      <c r="U210" s="531"/>
      <c r="V210" s="531"/>
      <c r="W210" s="501">
        <f t="shared" si="58"/>
        <v>0</v>
      </c>
      <c r="X210" s="501">
        <f t="shared" si="56"/>
        <v>2</v>
      </c>
      <c r="Y210" s="473"/>
      <c r="Z210" s="531"/>
      <c r="AA210" s="531"/>
      <c r="AB210" s="531"/>
      <c r="AC210" s="531"/>
      <c r="AD210" s="490"/>
      <c r="AE210" s="501">
        <f t="shared" si="57"/>
        <v>0</v>
      </c>
    </row>
    <row r="211" spans="2:31" s="65" customFormat="1" ht="15" customHeight="1">
      <c r="B211" s="111" t="s">
        <v>53</v>
      </c>
      <c r="C211" s="610" t="s">
        <v>201</v>
      </c>
      <c r="D211" s="493"/>
      <c r="E211" s="494"/>
      <c r="F211" s="681"/>
      <c r="G211" s="610" t="s">
        <v>7</v>
      </c>
      <c r="H211" s="99"/>
      <c r="I211" s="611" t="s">
        <v>159</v>
      </c>
      <c r="J211" s="482">
        <v>1</v>
      </c>
      <c r="K211" s="534">
        <v>1</v>
      </c>
      <c r="L211" s="534">
        <v>1</v>
      </c>
      <c r="M211" s="531"/>
      <c r="N211" s="531"/>
      <c r="O211" s="490"/>
      <c r="P211" s="501">
        <f t="shared" si="55"/>
        <v>3</v>
      </c>
      <c r="Q211" s="473"/>
      <c r="R211" s="531"/>
      <c r="S211" s="531"/>
      <c r="T211" s="531"/>
      <c r="U211" s="531"/>
      <c r="V211" s="531"/>
      <c r="W211" s="501">
        <f t="shared" si="58"/>
        <v>0</v>
      </c>
      <c r="X211" s="501">
        <f t="shared" si="56"/>
        <v>3</v>
      </c>
      <c r="Y211" s="473"/>
      <c r="Z211" s="531"/>
      <c r="AA211" s="531"/>
      <c r="AB211" s="531"/>
      <c r="AC211" s="531"/>
      <c r="AD211" s="490"/>
      <c r="AE211" s="501">
        <f t="shared" si="57"/>
        <v>0</v>
      </c>
    </row>
    <row r="212" spans="2:31" s="65" customFormat="1" ht="15" customHeight="1">
      <c r="B212" s="112" t="s">
        <v>53</v>
      </c>
      <c r="C212" s="610" t="s">
        <v>201</v>
      </c>
      <c r="D212" s="493"/>
      <c r="E212" s="494"/>
      <c r="F212" s="681"/>
      <c r="G212" s="610" t="s">
        <v>7</v>
      </c>
      <c r="H212" s="99"/>
      <c r="I212" s="611" t="s">
        <v>160</v>
      </c>
      <c r="J212" s="482">
        <v>1</v>
      </c>
      <c r="K212" s="534">
        <v>1</v>
      </c>
      <c r="L212" s="534">
        <v>1</v>
      </c>
      <c r="M212" s="531"/>
      <c r="N212" s="531"/>
      <c r="O212" s="490"/>
      <c r="P212" s="501">
        <f t="shared" si="55"/>
        <v>3</v>
      </c>
      <c r="Q212" s="473"/>
      <c r="R212" s="531"/>
      <c r="S212" s="531"/>
      <c r="T212" s="531"/>
      <c r="U212" s="531"/>
      <c r="V212" s="531"/>
      <c r="W212" s="501">
        <f t="shared" si="58"/>
        <v>0</v>
      </c>
      <c r="X212" s="501">
        <f t="shared" si="56"/>
        <v>3</v>
      </c>
      <c r="Y212" s="473"/>
      <c r="Z212" s="531"/>
      <c r="AA212" s="531"/>
      <c r="AB212" s="531"/>
      <c r="AC212" s="531"/>
      <c r="AD212" s="490"/>
      <c r="AE212" s="501">
        <f t="shared" si="57"/>
        <v>0</v>
      </c>
    </row>
    <row r="213" spans="2:31" s="65" customFormat="1" ht="15" customHeight="1">
      <c r="B213" s="112" t="s">
        <v>53</v>
      </c>
      <c r="C213" s="610" t="s">
        <v>201</v>
      </c>
      <c r="D213" s="493"/>
      <c r="E213" s="494"/>
      <c r="F213" s="681"/>
      <c r="G213" s="610" t="s">
        <v>7</v>
      </c>
      <c r="H213" s="99"/>
      <c r="I213" s="611" t="s">
        <v>179</v>
      </c>
      <c r="J213" s="482">
        <v>1</v>
      </c>
      <c r="K213" s="534">
        <v>1</v>
      </c>
      <c r="L213" s="534">
        <v>1</v>
      </c>
      <c r="M213" s="531"/>
      <c r="N213" s="531"/>
      <c r="O213" s="490"/>
      <c r="P213" s="501">
        <f t="shared" si="55"/>
        <v>3</v>
      </c>
      <c r="Q213" s="473"/>
      <c r="R213" s="531"/>
      <c r="S213" s="531"/>
      <c r="T213" s="531"/>
      <c r="U213" s="531"/>
      <c r="V213" s="531"/>
      <c r="W213" s="501">
        <f t="shared" si="58"/>
        <v>0</v>
      </c>
      <c r="X213" s="501">
        <f t="shared" si="56"/>
        <v>3</v>
      </c>
      <c r="Y213" s="473"/>
      <c r="Z213" s="531"/>
      <c r="AA213" s="531"/>
      <c r="AB213" s="531"/>
      <c r="AC213" s="531"/>
      <c r="AD213" s="490"/>
      <c r="AE213" s="501">
        <f t="shared" si="57"/>
        <v>0</v>
      </c>
    </row>
    <row r="214" spans="2:31" s="65" customFormat="1" ht="15" customHeight="1">
      <c r="B214" s="112" t="s">
        <v>53</v>
      </c>
      <c r="C214" s="610" t="s">
        <v>201</v>
      </c>
      <c r="D214" s="493"/>
      <c r="E214" s="494"/>
      <c r="F214" s="681"/>
      <c r="G214" s="610" t="s">
        <v>7</v>
      </c>
      <c r="H214" s="264" t="s">
        <v>291</v>
      </c>
      <c r="I214" s="611" t="s">
        <v>290</v>
      </c>
      <c r="J214" s="482">
        <v>1</v>
      </c>
      <c r="K214" s="534">
        <v>1</v>
      </c>
      <c r="L214" s="531"/>
      <c r="M214" s="531"/>
      <c r="N214" s="531"/>
      <c r="O214" s="490"/>
      <c r="P214" s="501">
        <f t="shared" si="55"/>
        <v>2</v>
      </c>
      <c r="Q214" s="473"/>
      <c r="R214" s="531"/>
      <c r="S214" s="531"/>
      <c r="T214" s="531"/>
      <c r="U214" s="531"/>
      <c r="V214" s="531"/>
      <c r="W214" s="501">
        <f t="shared" si="58"/>
        <v>0</v>
      </c>
      <c r="X214" s="501">
        <f t="shared" si="56"/>
        <v>2</v>
      </c>
      <c r="Y214" s="473"/>
      <c r="Z214" s="531"/>
      <c r="AA214" s="531"/>
      <c r="AB214" s="531"/>
      <c r="AC214" s="531"/>
      <c r="AD214" s="490"/>
      <c r="AE214" s="501">
        <f t="shared" si="57"/>
        <v>0</v>
      </c>
    </row>
    <row r="215" spans="2:31" s="65" customFormat="1" ht="15" customHeight="1">
      <c r="B215" s="112" t="s">
        <v>53</v>
      </c>
      <c r="C215" s="610" t="s">
        <v>201</v>
      </c>
      <c r="D215" s="493"/>
      <c r="E215" s="494"/>
      <c r="F215" s="681"/>
      <c r="G215" s="610" t="s">
        <v>8</v>
      </c>
      <c r="H215" s="99" t="s">
        <v>131</v>
      </c>
      <c r="I215" s="611" t="s">
        <v>33</v>
      </c>
      <c r="J215" s="482">
        <v>1</v>
      </c>
      <c r="K215" s="534">
        <v>1</v>
      </c>
      <c r="L215" s="534">
        <v>1</v>
      </c>
      <c r="M215" s="531"/>
      <c r="N215" s="531"/>
      <c r="O215" s="490"/>
      <c r="P215" s="501">
        <f>SUM(J215:O215)</f>
        <v>3</v>
      </c>
      <c r="Q215" s="473"/>
      <c r="R215" s="531"/>
      <c r="S215" s="531"/>
      <c r="T215" s="531"/>
      <c r="U215" s="531"/>
      <c r="V215" s="531"/>
      <c r="W215" s="501">
        <f>SUM(Q215:V215)</f>
        <v>0</v>
      </c>
      <c r="X215" s="501">
        <f>SUM(P215,W215)</f>
        <v>3</v>
      </c>
      <c r="Y215" s="473"/>
      <c r="Z215" s="531"/>
      <c r="AA215" s="531"/>
      <c r="AB215" s="531"/>
      <c r="AC215" s="531"/>
      <c r="AD215" s="490"/>
      <c r="AE215" s="501">
        <f>SUM(Y215:AD215)</f>
        <v>0</v>
      </c>
    </row>
    <row r="216" spans="2:31" s="65" customFormat="1" ht="15" customHeight="1">
      <c r="B216" s="495" t="s">
        <v>53</v>
      </c>
      <c r="C216" s="610" t="s">
        <v>201</v>
      </c>
      <c r="D216" s="493"/>
      <c r="E216" s="494"/>
      <c r="F216" s="681"/>
      <c r="G216" s="610" t="s">
        <v>8</v>
      </c>
      <c r="H216" s="99" t="s">
        <v>52</v>
      </c>
      <c r="I216" s="611" t="s">
        <v>43</v>
      </c>
      <c r="J216" s="482">
        <v>1</v>
      </c>
      <c r="K216" s="534">
        <v>1</v>
      </c>
      <c r="L216" s="534">
        <v>1</v>
      </c>
      <c r="M216" s="531"/>
      <c r="N216" s="531"/>
      <c r="O216" s="490"/>
      <c r="P216" s="501">
        <f t="shared" si="55"/>
        <v>3</v>
      </c>
      <c r="Q216" s="473"/>
      <c r="R216" s="531"/>
      <c r="S216" s="531"/>
      <c r="T216" s="531"/>
      <c r="U216" s="531"/>
      <c r="V216" s="531"/>
      <c r="W216" s="501">
        <f t="shared" si="58"/>
        <v>0</v>
      </c>
      <c r="X216" s="501">
        <f t="shared" si="56"/>
        <v>3</v>
      </c>
      <c r="Y216" s="473"/>
      <c r="Z216" s="531"/>
      <c r="AA216" s="531"/>
      <c r="AB216" s="531"/>
      <c r="AC216" s="531"/>
      <c r="AD216" s="490"/>
      <c r="AE216" s="501">
        <f t="shared" si="57"/>
        <v>0</v>
      </c>
    </row>
    <row r="217" spans="2:31" s="65" customFormat="1" ht="15" customHeight="1">
      <c r="B217" s="495" t="s">
        <v>53</v>
      </c>
      <c r="C217" s="610" t="s">
        <v>201</v>
      </c>
      <c r="D217" s="493"/>
      <c r="E217" s="494"/>
      <c r="F217" s="681"/>
      <c r="G217" s="610" t="s">
        <v>8</v>
      </c>
      <c r="H217" s="99" t="s">
        <v>122</v>
      </c>
      <c r="I217" s="611" t="s">
        <v>119</v>
      </c>
      <c r="J217" s="482">
        <v>1</v>
      </c>
      <c r="K217" s="534">
        <v>1</v>
      </c>
      <c r="L217" s="534">
        <v>1</v>
      </c>
      <c r="M217" s="531"/>
      <c r="N217" s="531"/>
      <c r="O217" s="490"/>
      <c r="P217" s="501">
        <f t="shared" si="55"/>
        <v>3</v>
      </c>
      <c r="Q217" s="473"/>
      <c r="R217" s="531"/>
      <c r="S217" s="531"/>
      <c r="T217" s="531"/>
      <c r="U217" s="531"/>
      <c r="V217" s="531"/>
      <c r="W217" s="501">
        <f t="shared" si="58"/>
        <v>0</v>
      </c>
      <c r="X217" s="501">
        <f t="shared" si="56"/>
        <v>3</v>
      </c>
      <c r="Y217" s="473"/>
      <c r="Z217" s="531"/>
      <c r="AA217" s="531"/>
      <c r="AB217" s="531"/>
      <c r="AC217" s="531"/>
      <c r="AD217" s="490"/>
      <c r="AE217" s="501">
        <f t="shared" si="57"/>
        <v>0</v>
      </c>
    </row>
    <row r="218" spans="2:31" s="65" customFormat="1" ht="15" customHeight="1">
      <c r="B218" s="112" t="s">
        <v>53</v>
      </c>
      <c r="C218" s="610" t="s">
        <v>201</v>
      </c>
      <c r="D218" s="493"/>
      <c r="E218" s="494"/>
      <c r="F218" s="681"/>
      <c r="G218" s="610" t="s">
        <v>8</v>
      </c>
      <c r="H218" s="99" t="s">
        <v>106</v>
      </c>
      <c r="I218" s="611" t="s">
        <v>112</v>
      </c>
      <c r="J218" s="482">
        <v>1</v>
      </c>
      <c r="K218" s="534">
        <v>1</v>
      </c>
      <c r="L218" s="534">
        <v>1</v>
      </c>
      <c r="M218" s="531"/>
      <c r="N218" s="531"/>
      <c r="O218" s="490"/>
      <c r="P218" s="501">
        <f t="shared" si="55"/>
        <v>3</v>
      </c>
      <c r="Q218" s="473"/>
      <c r="R218" s="531"/>
      <c r="S218" s="531"/>
      <c r="T218" s="531"/>
      <c r="U218" s="531"/>
      <c r="V218" s="531"/>
      <c r="W218" s="501">
        <f t="shared" si="58"/>
        <v>0</v>
      </c>
      <c r="X218" s="501">
        <f t="shared" si="56"/>
        <v>3</v>
      </c>
      <c r="Y218" s="473"/>
      <c r="Z218" s="531"/>
      <c r="AA218" s="531"/>
      <c r="AB218" s="531"/>
      <c r="AC218" s="531"/>
      <c r="AD218" s="490"/>
      <c r="AE218" s="501">
        <f t="shared" si="57"/>
        <v>0</v>
      </c>
    </row>
    <row r="219" spans="2:31" s="65" customFormat="1" ht="15" customHeight="1">
      <c r="B219" s="112" t="s">
        <v>53</v>
      </c>
      <c r="C219" s="610" t="s">
        <v>201</v>
      </c>
      <c r="D219" s="493"/>
      <c r="E219" s="494"/>
      <c r="F219" s="681"/>
      <c r="G219" s="610" t="s">
        <v>9</v>
      </c>
      <c r="H219" s="99" t="s">
        <v>106</v>
      </c>
      <c r="I219" s="611" t="s">
        <v>107</v>
      </c>
      <c r="J219" s="482">
        <v>1</v>
      </c>
      <c r="K219" s="534">
        <v>1</v>
      </c>
      <c r="L219" s="534">
        <v>1</v>
      </c>
      <c r="M219" s="531"/>
      <c r="N219" s="531"/>
      <c r="O219" s="490"/>
      <c r="P219" s="501">
        <f t="shared" si="55"/>
        <v>3</v>
      </c>
      <c r="Q219" s="473"/>
      <c r="R219" s="531"/>
      <c r="S219" s="531"/>
      <c r="T219" s="531"/>
      <c r="U219" s="531"/>
      <c r="V219" s="531"/>
      <c r="W219" s="501">
        <f t="shared" si="58"/>
        <v>0</v>
      </c>
      <c r="X219" s="501">
        <f t="shared" si="56"/>
        <v>3</v>
      </c>
      <c r="Y219" s="473"/>
      <c r="Z219" s="531"/>
      <c r="AA219" s="531"/>
      <c r="AB219" s="531"/>
      <c r="AC219" s="531"/>
      <c r="AD219" s="490"/>
      <c r="AE219" s="501">
        <f t="shared" si="57"/>
        <v>0</v>
      </c>
    </row>
    <row r="220" spans="2:31" s="65" customFormat="1" ht="15" customHeight="1">
      <c r="B220" s="112" t="s">
        <v>53</v>
      </c>
      <c r="C220" s="610" t="s">
        <v>201</v>
      </c>
      <c r="D220" s="493"/>
      <c r="E220" s="494"/>
      <c r="F220" s="681"/>
      <c r="G220" s="610" t="s">
        <v>8</v>
      </c>
      <c r="H220" s="99" t="s">
        <v>106</v>
      </c>
      <c r="I220" s="523" t="s">
        <v>167</v>
      </c>
      <c r="J220" s="482">
        <v>1</v>
      </c>
      <c r="K220" s="534">
        <v>1</v>
      </c>
      <c r="L220" s="534">
        <v>1</v>
      </c>
      <c r="M220" s="531"/>
      <c r="N220" s="531"/>
      <c r="O220" s="490"/>
      <c r="P220" s="501">
        <f t="shared" si="55"/>
        <v>3</v>
      </c>
      <c r="Q220" s="473"/>
      <c r="R220" s="531"/>
      <c r="S220" s="531"/>
      <c r="T220" s="531"/>
      <c r="U220" s="531"/>
      <c r="V220" s="531"/>
      <c r="W220" s="501">
        <f t="shared" si="58"/>
        <v>0</v>
      </c>
      <c r="X220" s="501">
        <f t="shared" si="56"/>
        <v>3</v>
      </c>
      <c r="Y220" s="473"/>
      <c r="Z220" s="531"/>
      <c r="AA220" s="531"/>
      <c r="AB220" s="531"/>
      <c r="AC220" s="531"/>
      <c r="AD220" s="490"/>
      <c r="AE220" s="501">
        <f t="shared" si="57"/>
        <v>0</v>
      </c>
    </row>
    <row r="221" spans="2:31" s="65" customFormat="1" ht="15" customHeight="1">
      <c r="B221" s="495" t="s">
        <v>53</v>
      </c>
      <c r="C221" s="610" t="s">
        <v>201</v>
      </c>
      <c r="D221" s="493"/>
      <c r="E221" s="494"/>
      <c r="F221" s="681"/>
      <c r="G221" s="610" t="s">
        <v>9</v>
      </c>
      <c r="H221" s="99" t="s">
        <v>245</v>
      </c>
      <c r="I221" s="524" t="s">
        <v>183</v>
      </c>
      <c r="J221" s="482">
        <v>1</v>
      </c>
      <c r="K221" s="534">
        <v>1</v>
      </c>
      <c r="L221" s="534">
        <v>1</v>
      </c>
      <c r="M221" s="531"/>
      <c r="N221" s="531"/>
      <c r="O221" s="490"/>
      <c r="P221" s="501">
        <f t="shared" si="55"/>
        <v>3</v>
      </c>
      <c r="Q221" s="473"/>
      <c r="R221" s="531"/>
      <c r="S221" s="531"/>
      <c r="T221" s="531"/>
      <c r="U221" s="189"/>
      <c r="V221" s="314"/>
      <c r="W221" s="501">
        <f t="shared" si="58"/>
        <v>0</v>
      </c>
      <c r="X221" s="501">
        <f t="shared" si="56"/>
        <v>3</v>
      </c>
      <c r="Y221" s="473"/>
      <c r="Z221" s="531"/>
      <c r="AA221" s="531"/>
      <c r="AB221" s="531"/>
      <c r="AC221" s="531"/>
      <c r="AD221" s="490"/>
      <c r="AE221" s="501">
        <f t="shared" si="57"/>
        <v>0</v>
      </c>
    </row>
    <row r="222" spans="2:31" s="65" customFormat="1" ht="15" customHeight="1">
      <c r="B222" s="495" t="s">
        <v>53</v>
      </c>
      <c r="C222" s="610" t="s">
        <v>201</v>
      </c>
      <c r="D222" s="493"/>
      <c r="E222" s="494"/>
      <c r="F222" s="681"/>
      <c r="G222" s="610" t="s">
        <v>9</v>
      </c>
      <c r="H222" s="99" t="s">
        <v>245</v>
      </c>
      <c r="I222" s="355" t="s">
        <v>65</v>
      </c>
      <c r="J222" s="482">
        <v>1</v>
      </c>
      <c r="K222" s="534">
        <v>1</v>
      </c>
      <c r="L222" s="534">
        <v>1</v>
      </c>
      <c r="M222" s="531"/>
      <c r="N222" s="531"/>
      <c r="O222" s="490"/>
      <c r="P222" s="501">
        <f t="shared" si="55"/>
        <v>3</v>
      </c>
      <c r="Q222" s="473"/>
      <c r="R222" s="531"/>
      <c r="S222" s="531"/>
      <c r="T222" s="531"/>
      <c r="U222" s="189"/>
      <c r="V222" s="314"/>
      <c r="W222" s="501">
        <f t="shared" si="58"/>
        <v>0</v>
      </c>
      <c r="X222" s="501">
        <f t="shared" si="56"/>
        <v>3</v>
      </c>
      <c r="Y222" s="473"/>
      <c r="Z222" s="531"/>
      <c r="AA222" s="531"/>
      <c r="AB222" s="531"/>
      <c r="AC222" s="531"/>
      <c r="AD222" s="490"/>
      <c r="AE222" s="501">
        <f t="shared" ref="AE222" si="59">SUM(Y222:AD222)</f>
        <v>0</v>
      </c>
    </row>
    <row r="223" spans="2:31" s="65" customFormat="1" ht="15" customHeight="1">
      <c r="B223" s="112" t="s">
        <v>53</v>
      </c>
      <c r="C223" s="610" t="s">
        <v>201</v>
      </c>
      <c r="D223" s="493"/>
      <c r="E223" s="494"/>
      <c r="F223" s="681"/>
      <c r="G223" s="610" t="s">
        <v>8</v>
      </c>
      <c r="H223" s="99" t="s">
        <v>122</v>
      </c>
      <c r="I223" s="611" t="s">
        <v>161</v>
      </c>
      <c r="J223" s="482">
        <v>1</v>
      </c>
      <c r="K223" s="534">
        <v>1</v>
      </c>
      <c r="L223" s="534">
        <v>1</v>
      </c>
      <c r="M223" s="531"/>
      <c r="N223" s="531"/>
      <c r="O223" s="490"/>
      <c r="P223" s="501">
        <f t="shared" si="55"/>
        <v>3</v>
      </c>
      <c r="Q223" s="473"/>
      <c r="R223" s="531"/>
      <c r="S223" s="531"/>
      <c r="T223" s="531"/>
      <c r="U223" s="531"/>
      <c r="V223" s="531"/>
      <c r="W223" s="501">
        <f t="shared" si="58"/>
        <v>0</v>
      </c>
      <c r="X223" s="501">
        <f t="shared" si="56"/>
        <v>3</v>
      </c>
      <c r="Y223" s="473"/>
      <c r="Z223" s="531"/>
      <c r="AA223" s="531"/>
      <c r="AB223" s="531"/>
      <c r="AC223" s="531"/>
      <c r="AD223" s="490"/>
      <c r="AE223" s="501">
        <f t="shared" si="57"/>
        <v>0</v>
      </c>
    </row>
    <row r="224" spans="2:31" s="65" customFormat="1" ht="15" customHeight="1">
      <c r="B224" s="495" t="s">
        <v>53</v>
      </c>
      <c r="C224" s="610" t="s">
        <v>201</v>
      </c>
      <c r="D224" s="493"/>
      <c r="E224" s="494"/>
      <c r="F224" s="681"/>
      <c r="G224" s="610" t="s">
        <v>9</v>
      </c>
      <c r="H224" s="99" t="s">
        <v>175</v>
      </c>
      <c r="I224" s="611" t="s">
        <v>215</v>
      </c>
      <c r="J224" s="482">
        <v>1</v>
      </c>
      <c r="K224" s="534">
        <v>1</v>
      </c>
      <c r="L224" s="534">
        <v>1</v>
      </c>
      <c r="M224" s="531"/>
      <c r="N224" s="531"/>
      <c r="O224" s="490"/>
      <c r="P224" s="501">
        <f t="shared" si="55"/>
        <v>3</v>
      </c>
      <c r="Q224" s="473"/>
      <c r="R224" s="531"/>
      <c r="S224" s="531"/>
      <c r="T224" s="189"/>
      <c r="U224" s="189"/>
      <c r="V224" s="531"/>
      <c r="W224" s="501">
        <f t="shared" si="58"/>
        <v>0</v>
      </c>
      <c r="X224" s="501">
        <f t="shared" si="56"/>
        <v>3</v>
      </c>
      <c r="Y224" s="473"/>
      <c r="Z224" s="531"/>
      <c r="AA224" s="531"/>
      <c r="AB224" s="531"/>
      <c r="AC224" s="531"/>
      <c r="AD224" s="490"/>
      <c r="AE224" s="501">
        <f t="shared" si="57"/>
        <v>0</v>
      </c>
    </row>
    <row r="225" spans="2:31" s="65" customFormat="1" ht="15" customHeight="1">
      <c r="B225" s="495" t="s">
        <v>53</v>
      </c>
      <c r="C225" s="610" t="s">
        <v>201</v>
      </c>
      <c r="D225" s="493"/>
      <c r="E225" s="494"/>
      <c r="F225" s="681"/>
      <c r="G225" s="610" t="s">
        <v>9</v>
      </c>
      <c r="H225" s="99" t="s">
        <v>175</v>
      </c>
      <c r="I225" s="611" t="s">
        <v>280</v>
      </c>
      <c r="J225" s="482">
        <v>1</v>
      </c>
      <c r="K225" s="534">
        <v>1</v>
      </c>
      <c r="L225" s="534">
        <v>1</v>
      </c>
      <c r="M225" s="531"/>
      <c r="N225" s="531"/>
      <c r="O225" s="490"/>
      <c r="P225" s="501">
        <f t="shared" si="55"/>
        <v>3</v>
      </c>
      <c r="Q225" s="473"/>
      <c r="R225" s="531"/>
      <c r="S225" s="531"/>
      <c r="T225" s="189"/>
      <c r="U225" s="189"/>
      <c r="V225" s="531"/>
      <c r="W225" s="501">
        <f t="shared" si="58"/>
        <v>0</v>
      </c>
      <c r="X225" s="501">
        <f t="shared" si="56"/>
        <v>3</v>
      </c>
      <c r="Y225" s="473"/>
      <c r="Z225" s="531"/>
      <c r="AA225" s="531"/>
      <c r="AB225" s="531"/>
      <c r="AC225" s="531"/>
      <c r="AD225" s="490"/>
      <c r="AE225" s="501">
        <f t="shared" si="57"/>
        <v>0</v>
      </c>
    </row>
    <row r="226" spans="2:31" s="65" customFormat="1" ht="15" customHeight="1">
      <c r="B226" s="495" t="s">
        <v>53</v>
      </c>
      <c r="C226" s="610" t="s">
        <v>201</v>
      </c>
      <c r="D226" s="493"/>
      <c r="E226" s="494"/>
      <c r="F226" s="681"/>
      <c r="G226" s="610" t="s">
        <v>9</v>
      </c>
      <c r="H226" s="99" t="s">
        <v>281</v>
      </c>
      <c r="I226" s="611" t="s">
        <v>282</v>
      </c>
      <c r="J226" s="482">
        <v>1</v>
      </c>
      <c r="K226" s="534">
        <v>1</v>
      </c>
      <c r="L226" s="534">
        <v>1</v>
      </c>
      <c r="M226" s="531"/>
      <c r="N226" s="531"/>
      <c r="O226" s="490"/>
      <c r="P226" s="501">
        <f t="shared" si="55"/>
        <v>3</v>
      </c>
      <c r="Q226" s="473"/>
      <c r="R226" s="531"/>
      <c r="S226" s="531"/>
      <c r="T226" s="189"/>
      <c r="U226" s="189"/>
      <c r="V226" s="531"/>
      <c r="W226" s="501">
        <f t="shared" si="58"/>
        <v>0</v>
      </c>
      <c r="X226" s="501">
        <f t="shared" si="56"/>
        <v>3</v>
      </c>
      <c r="Y226" s="473"/>
      <c r="Z226" s="531"/>
      <c r="AA226" s="531"/>
      <c r="AB226" s="531"/>
      <c r="AC226" s="531"/>
      <c r="AD226" s="490"/>
      <c r="AE226" s="501">
        <f t="shared" si="57"/>
        <v>0</v>
      </c>
    </row>
    <row r="227" spans="2:31" s="65" customFormat="1" ht="15" customHeight="1">
      <c r="B227" s="495" t="s">
        <v>53</v>
      </c>
      <c r="C227" s="610" t="s">
        <v>201</v>
      </c>
      <c r="D227" s="493"/>
      <c r="E227" s="494"/>
      <c r="F227" s="681"/>
      <c r="G227" s="610" t="s">
        <v>9</v>
      </c>
      <c r="H227" s="99" t="s">
        <v>200</v>
      </c>
      <c r="I227" s="611" t="s">
        <v>168</v>
      </c>
      <c r="J227" s="482">
        <v>1</v>
      </c>
      <c r="K227" s="534">
        <v>1</v>
      </c>
      <c r="L227" s="534">
        <v>1</v>
      </c>
      <c r="M227" s="531"/>
      <c r="N227" s="531"/>
      <c r="O227" s="490"/>
      <c r="P227" s="501">
        <f t="shared" si="55"/>
        <v>3</v>
      </c>
      <c r="Q227" s="473"/>
      <c r="R227" s="531"/>
      <c r="S227" s="531"/>
      <c r="T227" s="189"/>
      <c r="U227" s="189"/>
      <c r="V227" s="531"/>
      <c r="W227" s="501">
        <f t="shared" si="58"/>
        <v>0</v>
      </c>
      <c r="X227" s="501">
        <f t="shared" si="56"/>
        <v>3</v>
      </c>
      <c r="Y227" s="473"/>
      <c r="Z227" s="531"/>
      <c r="AA227" s="531"/>
      <c r="AB227" s="531"/>
      <c r="AC227" s="531"/>
      <c r="AD227" s="490"/>
      <c r="AE227" s="501">
        <f t="shared" si="57"/>
        <v>0</v>
      </c>
    </row>
    <row r="228" spans="2:31" s="65" customFormat="1" ht="15" customHeight="1">
      <c r="B228" s="112" t="s">
        <v>53</v>
      </c>
      <c r="C228" s="610" t="s">
        <v>201</v>
      </c>
      <c r="D228" s="493"/>
      <c r="E228" s="494"/>
      <c r="F228" s="681"/>
      <c r="G228" s="610" t="s">
        <v>8</v>
      </c>
      <c r="H228" s="99" t="s">
        <v>122</v>
      </c>
      <c r="I228" s="611" t="s">
        <v>289</v>
      </c>
      <c r="J228" s="482">
        <v>1</v>
      </c>
      <c r="K228" s="534">
        <v>1</v>
      </c>
      <c r="L228" s="534">
        <v>1</v>
      </c>
      <c r="M228" s="531"/>
      <c r="N228" s="531"/>
      <c r="O228" s="490"/>
      <c r="P228" s="501">
        <f t="shared" si="55"/>
        <v>3</v>
      </c>
      <c r="Q228" s="473"/>
      <c r="R228" s="531"/>
      <c r="S228" s="531"/>
      <c r="T228" s="531"/>
      <c r="U228" s="531"/>
      <c r="V228" s="531"/>
      <c r="W228" s="501">
        <f t="shared" si="58"/>
        <v>0</v>
      </c>
      <c r="X228" s="501">
        <f t="shared" si="56"/>
        <v>3</v>
      </c>
      <c r="Y228" s="473"/>
      <c r="Z228" s="531"/>
      <c r="AA228" s="531"/>
      <c r="AB228" s="531"/>
      <c r="AC228" s="531"/>
      <c r="AD228" s="490"/>
      <c r="AE228" s="501">
        <f t="shared" ref="AE228" si="60">SUM(Y228:AD228)</f>
        <v>0</v>
      </c>
    </row>
    <row r="229" spans="2:31" s="65" customFormat="1" ht="15" customHeight="1">
      <c r="B229" s="112" t="s">
        <v>53</v>
      </c>
      <c r="C229" s="610" t="s">
        <v>201</v>
      </c>
      <c r="D229" s="493"/>
      <c r="E229" s="494"/>
      <c r="F229" s="681"/>
      <c r="G229" s="521" t="s">
        <v>9</v>
      </c>
      <c r="H229" s="262" t="s">
        <v>132</v>
      </c>
      <c r="I229" s="523" t="s">
        <v>24</v>
      </c>
      <c r="J229" s="482">
        <v>1</v>
      </c>
      <c r="K229" s="534">
        <v>1</v>
      </c>
      <c r="L229" s="534">
        <v>1</v>
      </c>
      <c r="M229" s="531"/>
      <c r="N229" s="531"/>
      <c r="O229" s="490"/>
      <c r="P229" s="501">
        <f>SUM(J229:O229)</f>
        <v>3</v>
      </c>
      <c r="Q229" s="473"/>
      <c r="R229" s="531"/>
      <c r="S229" s="531"/>
      <c r="T229" s="531"/>
      <c r="U229" s="531"/>
      <c r="V229" s="531"/>
      <c r="W229" s="501">
        <f>SUM(Q229:V229)</f>
        <v>0</v>
      </c>
      <c r="X229" s="501">
        <f>SUM(P229,W229)</f>
        <v>3</v>
      </c>
      <c r="Y229" s="473"/>
      <c r="Z229" s="531"/>
      <c r="AA229" s="531"/>
      <c r="AB229" s="531"/>
      <c r="AC229" s="531"/>
      <c r="AD229" s="490"/>
      <c r="AE229" s="501">
        <f>SUM(Y229:AD229)</f>
        <v>0</v>
      </c>
    </row>
    <row r="230" spans="2:31" s="65" customFormat="1" ht="15" customHeight="1">
      <c r="B230" s="112" t="s">
        <v>53</v>
      </c>
      <c r="C230" s="610" t="s">
        <v>201</v>
      </c>
      <c r="D230" s="493"/>
      <c r="E230" s="494"/>
      <c r="F230" s="681"/>
      <c r="G230" s="610" t="s">
        <v>9</v>
      </c>
      <c r="H230" s="99" t="s">
        <v>141</v>
      </c>
      <c r="I230" s="611" t="s">
        <v>24</v>
      </c>
      <c r="J230" s="482">
        <v>2</v>
      </c>
      <c r="K230" s="534">
        <v>3</v>
      </c>
      <c r="L230" s="534">
        <v>3</v>
      </c>
      <c r="M230" s="531"/>
      <c r="N230" s="531"/>
      <c r="O230" s="490"/>
      <c r="P230" s="501">
        <f>SUM(J230:O230)</f>
        <v>8</v>
      </c>
      <c r="Q230" s="473"/>
      <c r="R230" s="531"/>
      <c r="S230" s="531"/>
      <c r="T230" s="531"/>
      <c r="U230" s="531"/>
      <c r="V230" s="531"/>
      <c r="W230" s="501">
        <f>SUM(Q230:V230)</f>
        <v>0</v>
      </c>
      <c r="X230" s="501">
        <f>SUM(P230,W230)</f>
        <v>8</v>
      </c>
      <c r="Y230" s="473"/>
      <c r="Z230" s="531"/>
      <c r="AA230" s="531"/>
      <c r="AB230" s="531"/>
      <c r="AC230" s="531"/>
      <c r="AD230" s="490"/>
      <c r="AE230" s="501">
        <f>SUM(Y230:AD230)</f>
        <v>0</v>
      </c>
    </row>
    <row r="231" spans="2:31" s="65" customFormat="1" ht="15" customHeight="1">
      <c r="B231" s="112" t="s">
        <v>53</v>
      </c>
      <c r="C231" s="511" t="s">
        <v>201</v>
      </c>
      <c r="D231" s="493"/>
      <c r="E231" s="494"/>
      <c r="F231" s="681"/>
      <c r="G231" s="511" t="s">
        <v>9</v>
      </c>
      <c r="H231" s="100" t="s">
        <v>130</v>
      </c>
      <c r="I231" s="500" t="s">
        <v>24</v>
      </c>
      <c r="J231" s="488">
        <v>3</v>
      </c>
      <c r="K231" s="487">
        <v>3</v>
      </c>
      <c r="L231" s="487">
        <v>3</v>
      </c>
      <c r="M231" s="605"/>
      <c r="N231" s="605"/>
      <c r="O231" s="480"/>
      <c r="P231" s="503">
        <f>SUM(J231:O231)</f>
        <v>9</v>
      </c>
      <c r="Q231" s="604"/>
      <c r="R231" s="605"/>
      <c r="S231" s="605"/>
      <c r="T231" s="605"/>
      <c r="U231" s="605"/>
      <c r="V231" s="605"/>
      <c r="W231" s="503">
        <f>SUM(Q231:V231)</f>
        <v>0</v>
      </c>
      <c r="X231" s="503">
        <f>SUM(P231,W231)</f>
        <v>9</v>
      </c>
      <c r="Y231" s="604"/>
      <c r="Z231" s="605"/>
      <c r="AA231" s="605"/>
      <c r="AB231" s="605"/>
      <c r="AC231" s="605"/>
      <c r="AD231" s="480"/>
      <c r="AE231" s="503">
        <f>SUM(Y231:AD231)</f>
        <v>0</v>
      </c>
    </row>
    <row r="232" spans="2:31" s="65" customFormat="1" ht="15" customHeight="1">
      <c r="B232" s="495" t="s">
        <v>53</v>
      </c>
      <c r="C232" s="521" t="s">
        <v>308</v>
      </c>
      <c r="D232" s="493"/>
      <c r="E232" s="494"/>
      <c r="F232" s="681"/>
      <c r="G232" s="521" t="s">
        <v>7</v>
      </c>
      <c r="H232" s="99"/>
      <c r="I232" s="611" t="s">
        <v>355</v>
      </c>
      <c r="J232" s="473"/>
      <c r="K232" s="534">
        <v>0.5</v>
      </c>
      <c r="L232" s="531"/>
      <c r="M232" s="531"/>
      <c r="N232" s="531"/>
      <c r="O232" s="490"/>
      <c r="P232" s="501">
        <f t="shared" ref="P232:P253" si="61">SUM(J232:O232)</f>
        <v>0.5</v>
      </c>
      <c r="Q232" s="473"/>
      <c r="R232" s="531"/>
      <c r="S232" s="531"/>
      <c r="T232" s="189"/>
      <c r="U232" s="189"/>
      <c r="V232" s="531"/>
      <c r="W232" s="501">
        <f t="shared" ref="W232:W295" si="62">SUM(Q232:V232)</f>
        <v>0</v>
      </c>
      <c r="X232" s="501">
        <f t="shared" ref="X232:X295" si="63">SUM(P232,W232)</f>
        <v>0.5</v>
      </c>
      <c r="Y232" s="473"/>
      <c r="Z232" s="531"/>
      <c r="AA232" s="531"/>
      <c r="AB232" s="531"/>
      <c r="AC232" s="531"/>
      <c r="AD232" s="490"/>
      <c r="AE232" s="501">
        <f t="shared" ref="AE232:AE241" si="64">SUM(Y232:AD232)</f>
        <v>0</v>
      </c>
    </row>
    <row r="233" spans="2:31" s="65" customFormat="1" ht="15" customHeight="1">
      <c r="B233" s="495" t="s">
        <v>53</v>
      </c>
      <c r="C233" s="521" t="s">
        <v>309</v>
      </c>
      <c r="D233" s="493"/>
      <c r="E233" s="494"/>
      <c r="F233" s="681"/>
      <c r="G233" s="610" t="s">
        <v>62</v>
      </c>
      <c r="H233" s="99" t="s">
        <v>130</v>
      </c>
      <c r="I233" s="611" t="s">
        <v>310</v>
      </c>
      <c r="J233" s="473"/>
      <c r="K233" s="534">
        <v>1</v>
      </c>
      <c r="L233" s="531"/>
      <c r="M233" s="531"/>
      <c r="N233" s="531"/>
      <c r="O233" s="490"/>
      <c r="P233" s="501">
        <f t="shared" si="61"/>
        <v>1</v>
      </c>
      <c r="Q233" s="473"/>
      <c r="R233" s="531"/>
      <c r="S233" s="531"/>
      <c r="T233" s="189"/>
      <c r="U233" s="189"/>
      <c r="V233" s="531"/>
      <c r="W233" s="501">
        <f t="shared" si="62"/>
        <v>0</v>
      </c>
      <c r="X233" s="501">
        <f t="shared" si="63"/>
        <v>1</v>
      </c>
      <c r="Y233" s="473"/>
      <c r="Z233" s="531"/>
      <c r="AA233" s="531"/>
      <c r="AB233" s="531"/>
      <c r="AC233" s="531"/>
      <c r="AD233" s="490"/>
      <c r="AE233" s="501">
        <f t="shared" si="64"/>
        <v>0</v>
      </c>
    </row>
    <row r="234" spans="2:31" s="65" customFormat="1" ht="15" customHeight="1">
      <c r="B234" s="495" t="s">
        <v>53</v>
      </c>
      <c r="C234" s="521" t="s">
        <v>309</v>
      </c>
      <c r="D234" s="493"/>
      <c r="E234" s="494"/>
      <c r="F234" s="681"/>
      <c r="G234" s="610" t="s">
        <v>62</v>
      </c>
      <c r="H234" s="99" t="s">
        <v>130</v>
      </c>
      <c r="I234" s="611" t="s">
        <v>311</v>
      </c>
      <c r="J234" s="473"/>
      <c r="K234" s="534">
        <v>1</v>
      </c>
      <c r="L234" s="531"/>
      <c r="M234" s="531"/>
      <c r="N234" s="531"/>
      <c r="O234" s="490"/>
      <c r="P234" s="501">
        <f t="shared" si="61"/>
        <v>1</v>
      </c>
      <c r="Q234" s="473"/>
      <c r="R234" s="531"/>
      <c r="S234" s="531"/>
      <c r="T234" s="189"/>
      <c r="U234" s="189"/>
      <c r="V234" s="531"/>
      <c r="W234" s="501">
        <f t="shared" si="62"/>
        <v>0</v>
      </c>
      <c r="X234" s="501">
        <f t="shared" si="63"/>
        <v>1</v>
      </c>
      <c r="Y234" s="473"/>
      <c r="Z234" s="531"/>
      <c r="AA234" s="531"/>
      <c r="AB234" s="531"/>
      <c r="AC234" s="531"/>
      <c r="AD234" s="490"/>
      <c r="AE234" s="501">
        <f t="shared" si="64"/>
        <v>0</v>
      </c>
    </row>
    <row r="235" spans="2:31" s="65" customFormat="1" ht="15" customHeight="1">
      <c r="B235" s="495" t="s">
        <v>53</v>
      </c>
      <c r="C235" s="521" t="s">
        <v>309</v>
      </c>
      <c r="D235" s="493"/>
      <c r="E235" s="494"/>
      <c r="F235" s="681"/>
      <c r="G235" s="610" t="s">
        <v>7</v>
      </c>
      <c r="H235" s="99" t="s">
        <v>321</v>
      </c>
      <c r="I235" s="611" t="s">
        <v>322</v>
      </c>
      <c r="J235" s="473"/>
      <c r="K235" s="534">
        <v>1</v>
      </c>
      <c r="L235" s="531"/>
      <c r="M235" s="531"/>
      <c r="N235" s="531"/>
      <c r="O235" s="490"/>
      <c r="P235" s="501">
        <f t="shared" si="61"/>
        <v>1</v>
      </c>
      <c r="Q235" s="473"/>
      <c r="R235" s="531"/>
      <c r="S235" s="531"/>
      <c r="T235" s="189"/>
      <c r="U235" s="189"/>
      <c r="V235" s="531"/>
      <c r="W235" s="501">
        <f t="shared" si="62"/>
        <v>0</v>
      </c>
      <c r="X235" s="501">
        <f t="shared" si="63"/>
        <v>1</v>
      </c>
      <c r="Y235" s="473"/>
      <c r="Z235" s="531"/>
      <c r="AA235" s="531"/>
      <c r="AB235" s="531"/>
      <c r="AC235" s="531"/>
      <c r="AD235" s="490"/>
      <c r="AE235" s="501">
        <f t="shared" si="64"/>
        <v>0</v>
      </c>
    </row>
    <row r="236" spans="2:31" s="65" customFormat="1" ht="15" customHeight="1">
      <c r="B236" s="495" t="s">
        <v>53</v>
      </c>
      <c r="C236" s="521" t="s">
        <v>309</v>
      </c>
      <c r="D236" s="493"/>
      <c r="E236" s="494"/>
      <c r="F236" s="681"/>
      <c r="G236" s="610" t="s">
        <v>7</v>
      </c>
      <c r="H236" s="99" t="s">
        <v>321</v>
      </c>
      <c r="I236" s="611" t="s">
        <v>265</v>
      </c>
      <c r="J236" s="473"/>
      <c r="K236" s="534">
        <v>1</v>
      </c>
      <c r="L236" s="531"/>
      <c r="M236" s="531"/>
      <c r="N236" s="531"/>
      <c r="O236" s="490"/>
      <c r="P236" s="501">
        <f t="shared" si="61"/>
        <v>1</v>
      </c>
      <c r="Q236" s="473"/>
      <c r="R236" s="531"/>
      <c r="S236" s="531"/>
      <c r="T236" s="189"/>
      <c r="U236" s="189"/>
      <c r="V236" s="531"/>
      <c r="W236" s="501">
        <f t="shared" si="62"/>
        <v>0</v>
      </c>
      <c r="X236" s="501">
        <f t="shared" si="63"/>
        <v>1</v>
      </c>
      <c r="Y236" s="473"/>
      <c r="Z236" s="531"/>
      <c r="AA236" s="531"/>
      <c r="AB236" s="531"/>
      <c r="AC236" s="531"/>
      <c r="AD236" s="490"/>
      <c r="AE236" s="501">
        <f t="shared" si="64"/>
        <v>0</v>
      </c>
    </row>
    <row r="237" spans="2:31" s="65" customFormat="1" ht="15" customHeight="1">
      <c r="B237" s="495" t="s">
        <v>53</v>
      </c>
      <c r="C237" s="521" t="s">
        <v>309</v>
      </c>
      <c r="D237" s="493"/>
      <c r="E237" s="494"/>
      <c r="F237" s="681"/>
      <c r="G237" s="610" t="s">
        <v>62</v>
      </c>
      <c r="H237" s="99" t="s">
        <v>324</v>
      </c>
      <c r="I237" s="611" t="s">
        <v>323</v>
      </c>
      <c r="J237" s="473"/>
      <c r="K237" s="534">
        <v>1</v>
      </c>
      <c r="L237" s="531"/>
      <c r="M237" s="531"/>
      <c r="N237" s="531"/>
      <c r="O237" s="490"/>
      <c r="P237" s="501">
        <f t="shared" si="61"/>
        <v>1</v>
      </c>
      <c r="Q237" s="473"/>
      <c r="R237" s="531"/>
      <c r="S237" s="531"/>
      <c r="T237" s="189"/>
      <c r="U237" s="189"/>
      <c r="V237" s="531"/>
      <c r="W237" s="501">
        <f t="shared" si="62"/>
        <v>0</v>
      </c>
      <c r="X237" s="501">
        <f t="shared" si="63"/>
        <v>1</v>
      </c>
      <c r="Y237" s="473"/>
      <c r="Z237" s="531"/>
      <c r="AA237" s="531"/>
      <c r="AB237" s="531"/>
      <c r="AC237" s="531"/>
      <c r="AD237" s="490"/>
      <c r="AE237" s="501">
        <f t="shared" si="64"/>
        <v>0</v>
      </c>
    </row>
    <row r="238" spans="2:31" s="65" customFormat="1" ht="15" customHeight="1">
      <c r="B238" s="495" t="s">
        <v>53</v>
      </c>
      <c r="C238" s="521" t="s">
        <v>309</v>
      </c>
      <c r="D238" s="493"/>
      <c r="E238" s="494"/>
      <c r="F238" s="681"/>
      <c r="G238" s="610" t="s">
        <v>62</v>
      </c>
      <c r="H238" s="99" t="s">
        <v>141</v>
      </c>
      <c r="I238" s="611" t="s">
        <v>315</v>
      </c>
      <c r="J238" s="473"/>
      <c r="K238" s="534">
        <v>0.5</v>
      </c>
      <c r="L238" s="531"/>
      <c r="M238" s="531"/>
      <c r="N238" s="531"/>
      <c r="O238" s="490"/>
      <c r="P238" s="501">
        <f t="shared" si="61"/>
        <v>0.5</v>
      </c>
      <c r="Q238" s="473"/>
      <c r="R238" s="531"/>
      <c r="S238" s="531"/>
      <c r="T238" s="189"/>
      <c r="U238" s="189"/>
      <c r="V238" s="531"/>
      <c r="W238" s="501">
        <f t="shared" si="62"/>
        <v>0</v>
      </c>
      <c r="X238" s="501">
        <f t="shared" si="63"/>
        <v>0.5</v>
      </c>
      <c r="Y238" s="473"/>
      <c r="Z238" s="531"/>
      <c r="AA238" s="531"/>
      <c r="AB238" s="531"/>
      <c r="AC238" s="531"/>
      <c r="AD238" s="490"/>
      <c r="AE238" s="501">
        <f t="shared" si="64"/>
        <v>0</v>
      </c>
    </row>
    <row r="239" spans="2:31" s="65" customFormat="1" ht="15" customHeight="1">
      <c r="B239" s="495" t="s">
        <v>53</v>
      </c>
      <c r="C239" s="521" t="s">
        <v>309</v>
      </c>
      <c r="D239" s="493"/>
      <c r="E239" s="494"/>
      <c r="F239" s="681"/>
      <c r="G239" s="610" t="s">
        <v>7</v>
      </c>
      <c r="H239" s="99"/>
      <c r="I239" s="611" t="s">
        <v>163</v>
      </c>
      <c r="J239" s="473"/>
      <c r="K239" s="534">
        <v>0.25</v>
      </c>
      <c r="L239" s="531"/>
      <c r="M239" s="531"/>
      <c r="N239" s="531"/>
      <c r="O239" s="490"/>
      <c r="P239" s="501">
        <f t="shared" si="61"/>
        <v>0.25</v>
      </c>
      <c r="Q239" s="473"/>
      <c r="R239" s="531"/>
      <c r="S239" s="531"/>
      <c r="T239" s="189"/>
      <c r="U239" s="189"/>
      <c r="V239" s="531"/>
      <c r="W239" s="501">
        <f t="shared" si="62"/>
        <v>0</v>
      </c>
      <c r="X239" s="501">
        <f t="shared" si="63"/>
        <v>0.25</v>
      </c>
      <c r="Y239" s="473"/>
      <c r="Z239" s="531"/>
      <c r="AA239" s="531"/>
      <c r="AB239" s="531"/>
      <c r="AC239" s="531"/>
      <c r="AD239" s="490"/>
      <c r="AE239" s="501">
        <f t="shared" si="64"/>
        <v>0</v>
      </c>
    </row>
    <row r="240" spans="2:31" ht="15" customHeight="1">
      <c r="B240" s="495" t="s">
        <v>53</v>
      </c>
      <c r="C240" s="83" t="s">
        <v>185</v>
      </c>
      <c r="D240" s="493"/>
      <c r="E240" s="494"/>
      <c r="F240" s="683" t="s">
        <v>451</v>
      </c>
      <c r="G240" s="83" t="s">
        <v>7</v>
      </c>
      <c r="H240" s="83"/>
      <c r="I240" s="91" t="s">
        <v>93</v>
      </c>
      <c r="J240" s="143">
        <v>0.9</v>
      </c>
      <c r="K240" s="144">
        <v>0.9</v>
      </c>
      <c r="L240" s="144">
        <v>0.9</v>
      </c>
      <c r="M240" s="144">
        <v>0.9</v>
      </c>
      <c r="N240" s="144">
        <v>0.9</v>
      </c>
      <c r="O240" s="419">
        <v>0.95</v>
      </c>
      <c r="P240" s="508">
        <f t="shared" si="61"/>
        <v>5.45</v>
      </c>
      <c r="Q240" s="143">
        <v>0.95</v>
      </c>
      <c r="R240" s="144">
        <v>0.85</v>
      </c>
      <c r="S240" s="144">
        <v>1</v>
      </c>
      <c r="T240" s="177">
        <v>1</v>
      </c>
      <c r="U240" s="177">
        <v>1</v>
      </c>
      <c r="V240" s="190">
        <v>1</v>
      </c>
      <c r="W240" s="508">
        <f t="shared" si="62"/>
        <v>5.8</v>
      </c>
      <c r="X240" s="508">
        <f t="shared" si="63"/>
        <v>11.25</v>
      </c>
      <c r="Y240" s="147"/>
      <c r="Z240" s="145"/>
      <c r="AA240" s="145"/>
      <c r="AB240" s="145"/>
      <c r="AC240" s="145"/>
      <c r="AD240" s="172"/>
      <c r="AE240" s="508">
        <f t="shared" si="64"/>
        <v>0</v>
      </c>
    </row>
    <row r="241" spans="2:31" ht="15" customHeight="1">
      <c r="B241" s="495" t="s">
        <v>54</v>
      </c>
      <c r="C241" s="610" t="s">
        <v>185</v>
      </c>
      <c r="D241" s="493"/>
      <c r="E241" s="494"/>
      <c r="F241" s="681"/>
      <c r="G241" s="610" t="s">
        <v>62</v>
      </c>
      <c r="H241" s="610" t="s">
        <v>49</v>
      </c>
      <c r="I241" s="110" t="s">
        <v>115</v>
      </c>
      <c r="J241" s="473"/>
      <c r="K241" s="531"/>
      <c r="L241" s="531"/>
      <c r="M241" s="531"/>
      <c r="N241" s="531"/>
      <c r="O241" s="490"/>
      <c r="P241" s="501">
        <f t="shared" si="61"/>
        <v>0</v>
      </c>
      <c r="Q241" s="473"/>
      <c r="R241" s="613">
        <v>1</v>
      </c>
      <c r="S241" s="531"/>
      <c r="T241" s="531"/>
      <c r="U241" s="531"/>
      <c r="V241" s="490"/>
      <c r="W241" s="501">
        <f t="shared" si="62"/>
        <v>1</v>
      </c>
      <c r="X241" s="501">
        <f t="shared" si="63"/>
        <v>1</v>
      </c>
      <c r="Y241" s="473"/>
      <c r="Z241" s="531"/>
      <c r="AA241" s="531"/>
      <c r="AB241" s="531"/>
      <c r="AC241" s="531"/>
      <c r="AD241" s="490"/>
      <c r="AE241" s="501">
        <f t="shared" si="64"/>
        <v>0</v>
      </c>
    </row>
    <row r="242" spans="2:31" ht="15" customHeight="1">
      <c r="B242" s="495" t="s">
        <v>54</v>
      </c>
      <c r="C242" s="610" t="s">
        <v>185</v>
      </c>
      <c r="D242" s="493"/>
      <c r="E242" s="494"/>
      <c r="F242" s="681"/>
      <c r="G242" s="610" t="s">
        <v>62</v>
      </c>
      <c r="H242" s="610" t="s">
        <v>49</v>
      </c>
      <c r="I242" s="286" t="s">
        <v>188</v>
      </c>
      <c r="J242" s="473"/>
      <c r="K242" s="531"/>
      <c r="L242" s="531"/>
      <c r="M242" s="531"/>
      <c r="N242" s="531"/>
      <c r="O242" s="490"/>
      <c r="P242" s="501">
        <f t="shared" si="61"/>
        <v>0</v>
      </c>
      <c r="Q242" s="473"/>
      <c r="R242" s="613">
        <v>1</v>
      </c>
      <c r="S242" s="531"/>
      <c r="T242" s="531"/>
      <c r="U242" s="531"/>
      <c r="V242" s="490"/>
      <c r="W242" s="501">
        <f t="shared" si="62"/>
        <v>1</v>
      </c>
      <c r="X242" s="501">
        <f t="shared" si="63"/>
        <v>1</v>
      </c>
      <c r="Y242" s="473"/>
      <c r="Z242" s="531"/>
      <c r="AA242" s="531"/>
      <c r="AB242" s="531"/>
      <c r="AC242" s="531"/>
      <c r="AD242" s="490"/>
      <c r="AE242" s="501">
        <f t="shared" ref="AE242:AE253" si="65">SUM(Y242:AD242)</f>
        <v>0</v>
      </c>
    </row>
    <row r="243" spans="2:31" ht="15" customHeight="1">
      <c r="B243" s="495" t="s">
        <v>54</v>
      </c>
      <c r="C243" s="610" t="s">
        <v>185</v>
      </c>
      <c r="D243" s="493"/>
      <c r="E243" s="494"/>
      <c r="F243" s="681"/>
      <c r="G243" s="84" t="s">
        <v>7</v>
      </c>
      <c r="H243" s="84"/>
      <c r="I243" s="92" t="s">
        <v>187</v>
      </c>
      <c r="J243" s="482">
        <v>0.2</v>
      </c>
      <c r="K243" s="534">
        <v>0.2</v>
      </c>
      <c r="L243" s="534">
        <v>0.2</v>
      </c>
      <c r="M243" s="534">
        <v>0.2</v>
      </c>
      <c r="N243" s="534">
        <v>0.2</v>
      </c>
      <c r="O243" s="406">
        <v>0.2</v>
      </c>
      <c r="P243" s="501">
        <f t="shared" si="61"/>
        <v>1.2</v>
      </c>
      <c r="Q243" s="473"/>
      <c r="R243" s="531"/>
      <c r="S243" s="531"/>
      <c r="T243" s="531"/>
      <c r="U243" s="531"/>
      <c r="V243" s="490"/>
      <c r="W243" s="501">
        <f t="shared" si="62"/>
        <v>0</v>
      </c>
      <c r="X243" s="501">
        <f t="shared" si="63"/>
        <v>1.2</v>
      </c>
      <c r="Y243" s="473"/>
      <c r="Z243" s="531"/>
      <c r="AA243" s="531"/>
      <c r="AB243" s="531"/>
      <c r="AC243" s="531"/>
      <c r="AD243" s="490"/>
      <c r="AE243" s="501">
        <f t="shared" si="65"/>
        <v>0</v>
      </c>
    </row>
    <row r="244" spans="2:31" ht="15" customHeight="1">
      <c r="B244" s="495" t="s">
        <v>54</v>
      </c>
      <c r="C244" s="610" t="s">
        <v>185</v>
      </c>
      <c r="D244" s="493"/>
      <c r="E244" s="494"/>
      <c r="F244" s="681"/>
      <c r="G244" s="84" t="s">
        <v>7</v>
      </c>
      <c r="H244" s="84"/>
      <c r="I244" s="92" t="s">
        <v>30</v>
      </c>
      <c r="J244" s="473"/>
      <c r="K244" s="531"/>
      <c r="L244" s="531"/>
      <c r="M244" s="531"/>
      <c r="N244" s="531"/>
      <c r="O244" s="490"/>
      <c r="P244" s="501">
        <f t="shared" si="61"/>
        <v>0</v>
      </c>
      <c r="Q244" s="473"/>
      <c r="R244" s="534">
        <v>1</v>
      </c>
      <c r="S244" s="519">
        <v>1</v>
      </c>
      <c r="T244" s="607">
        <v>1</v>
      </c>
      <c r="U244" s="607">
        <v>0.85</v>
      </c>
      <c r="V244" s="137">
        <v>1</v>
      </c>
      <c r="W244" s="501">
        <f t="shared" si="62"/>
        <v>4.8499999999999996</v>
      </c>
      <c r="X244" s="501">
        <f t="shared" si="63"/>
        <v>4.8499999999999996</v>
      </c>
      <c r="Y244" s="473">
        <v>1</v>
      </c>
      <c r="Z244" s="531">
        <v>1</v>
      </c>
      <c r="AA244" s="531">
        <v>1</v>
      </c>
      <c r="AB244" s="531"/>
      <c r="AC244" s="531"/>
      <c r="AD244" s="490"/>
      <c r="AE244" s="501">
        <f t="shared" si="65"/>
        <v>3</v>
      </c>
    </row>
    <row r="245" spans="2:31" ht="15" customHeight="1">
      <c r="B245" s="495" t="s">
        <v>54</v>
      </c>
      <c r="C245" s="610" t="s">
        <v>185</v>
      </c>
      <c r="D245" s="493"/>
      <c r="E245" s="494"/>
      <c r="F245" s="681"/>
      <c r="G245" s="610" t="s">
        <v>62</v>
      </c>
      <c r="H245" s="610" t="s">
        <v>49</v>
      </c>
      <c r="I245" s="92" t="s">
        <v>24</v>
      </c>
      <c r="J245" s="482">
        <v>4</v>
      </c>
      <c r="K245" s="534">
        <v>4</v>
      </c>
      <c r="L245" s="534">
        <v>4</v>
      </c>
      <c r="M245" s="534">
        <v>4</v>
      </c>
      <c r="N245" s="613">
        <v>4</v>
      </c>
      <c r="O245" s="614">
        <v>3.6</v>
      </c>
      <c r="P245" s="501">
        <f t="shared" si="61"/>
        <v>23.6</v>
      </c>
      <c r="Q245" s="660">
        <v>4</v>
      </c>
      <c r="R245" s="531"/>
      <c r="S245" s="531"/>
      <c r="T245" s="531"/>
      <c r="U245" s="531"/>
      <c r="V245" s="490"/>
      <c r="W245" s="501">
        <f t="shared" si="62"/>
        <v>4</v>
      </c>
      <c r="X245" s="501">
        <f t="shared" si="63"/>
        <v>27.6</v>
      </c>
      <c r="Y245" s="473"/>
      <c r="Z245" s="531"/>
      <c r="AA245" s="531"/>
      <c r="AB245" s="531"/>
      <c r="AC245" s="531"/>
      <c r="AD245" s="490"/>
      <c r="AE245" s="501">
        <f t="shared" si="65"/>
        <v>0</v>
      </c>
    </row>
    <row r="246" spans="2:31" ht="15" customHeight="1">
      <c r="B246" s="495" t="s">
        <v>54</v>
      </c>
      <c r="C246" s="610" t="s">
        <v>185</v>
      </c>
      <c r="D246" s="493"/>
      <c r="E246" s="494"/>
      <c r="F246" s="681"/>
      <c r="G246" s="610" t="s">
        <v>62</v>
      </c>
      <c r="H246" s="610" t="s">
        <v>49</v>
      </c>
      <c r="I246" s="446" t="s">
        <v>727</v>
      </c>
      <c r="J246" s="473"/>
      <c r="K246" s="531"/>
      <c r="L246" s="531"/>
      <c r="M246" s="531"/>
      <c r="N246" s="531"/>
      <c r="O246" s="490"/>
      <c r="P246" s="501">
        <f t="shared" si="61"/>
        <v>0</v>
      </c>
      <c r="Q246" s="473"/>
      <c r="R246" s="613">
        <v>1</v>
      </c>
      <c r="S246" s="531"/>
      <c r="T246" s="531"/>
      <c r="U246" s="531"/>
      <c r="V246" s="490"/>
      <c r="W246" s="501">
        <f t="shared" si="62"/>
        <v>1</v>
      </c>
      <c r="X246" s="501">
        <f t="shared" si="63"/>
        <v>1</v>
      </c>
      <c r="Y246" s="473"/>
      <c r="Z246" s="531"/>
      <c r="AA246" s="531"/>
      <c r="AB246" s="531"/>
      <c r="AC246" s="531"/>
      <c r="AD246" s="490"/>
      <c r="AE246" s="501">
        <f t="shared" si="65"/>
        <v>0</v>
      </c>
    </row>
    <row r="247" spans="2:31" ht="15" customHeight="1">
      <c r="B247" s="495" t="s">
        <v>54</v>
      </c>
      <c r="C247" s="610" t="s">
        <v>185</v>
      </c>
      <c r="D247" s="493"/>
      <c r="E247" s="494"/>
      <c r="F247" s="681"/>
      <c r="G247" s="610" t="s">
        <v>62</v>
      </c>
      <c r="H247" s="610" t="s">
        <v>49</v>
      </c>
      <c r="I247" s="92" t="s">
        <v>728</v>
      </c>
      <c r="J247" s="473"/>
      <c r="K247" s="531"/>
      <c r="L247" s="531"/>
      <c r="M247" s="531"/>
      <c r="N247" s="531"/>
      <c r="O247" s="490"/>
      <c r="P247" s="501">
        <f t="shared" si="61"/>
        <v>0</v>
      </c>
      <c r="Q247" s="473"/>
      <c r="R247" s="613">
        <v>1</v>
      </c>
      <c r="S247" s="531"/>
      <c r="T247" s="531"/>
      <c r="U247" s="531"/>
      <c r="V247" s="490"/>
      <c r="W247" s="501">
        <f t="shared" si="62"/>
        <v>1</v>
      </c>
      <c r="X247" s="501">
        <f t="shared" si="63"/>
        <v>1</v>
      </c>
      <c r="Y247" s="473"/>
      <c r="Z247" s="531"/>
      <c r="AA247" s="531"/>
      <c r="AB247" s="531"/>
      <c r="AC247" s="531"/>
      <c r="AD247" s="490"/>
      <c r="AE247" s="501">
        <f t="shared" si="65"/>
        <v>0</v>
      </c>
    </row>
    <row r="248" spans="2:31" ht="15" customHeight="1">
      <c r="B248" s="495" t="s">
        <v>54</v>
      </c>
      <c r="C248" s="610" t="s">
        <v>185</v>
      </c>
      <c r="D248" s="493"/>
      <c r="E248" s="494"/>
      <c r="F248" s="681"/>
      <c r="G248" s="610" t="s">
        <v>62</v>
      </c>
      <c r="H248" s="610" t="s">
        <v>738</v>
      </c>
      <c r="I248" s="92" t="s">
        <v>739</v>
      </c>
      <c r="J248" s="473"/>
      <c r="K248" s="531"/>
      <c r="L248" s="531"/>
      <c r="M248" s="531"/>
      <c r="N248" s="657"/>
      <c r="O248" s="799"/>
      <c r="P248" s="501">
        <f t="shared" si="61"/>
        <v>0</v>
      </c>
      <c r="Q248" s="473"/>
      <c r="R248" s="613">
        <v>0.5</v>
      </c>
      <c r="S248" s="815">
        <v>1</v>
      </c>
      <c r="T248" s="607">
        <v>1</v>
      </c>
      <c r="U248" s="607">
        <v>1</v>
      </c>
      <c r="V248" s="137">
        <v>1</v>
      </c>
      <c r="W248" s="501">
        <f t="shared" si="62"/>
        <v>4.5</v>
      </c>
      <c r="X248" s="501">
        <f t="shared" si="63"/>
        <v>4.5</v>
      </c>
      <c r="Y248" s="473">
        <v>1</v>
      </c>
      <c r="Z248" s="531">
        <v>1</v>
      </c>
      <c r="AA248" s="531">
        <v>1</v>
      </c>
      <c r="AB248" s="531"/>
      <c r="AC248" s="531"/>
      <c r="AD248" s="490"/>
      <c r="AE248" s="501">
        <f t="shared" si="65"/>
        <v>3</v>
      </c>
    </row>
    <row r="249" spans="2:31" ht="15" customHeight="1">
      <c r="B249" s="495" t="s">
        <v>54</v>
      </c>
      <c r="C249" s="610" t="s">
        <v>185</v>
      </c>
      <c r="D249" s="493"/>
      <c r="E249" s="494"/>
      <c r="F249" s="681"/>
      <c r="G249" s="610" t="s">
        <v>62</v>
      </c>
      <c r="H249" s="610" t="s">
        <v>740</v>
      </c>
      <c r="I249" s="92" t="s">
        <v>741</v>
      </c>
      <c r="J249" s="473"/>
      <c r="K249" s="531"/>
      <c r="L249" s="531"/>
      <c r="M249" s="531"/>
      <c r="N249" s="531"/>
      <c r="O249" s="490"/>
      <c r="P249" s="501">
        <f t="shared" si="61"/>
        <v>0</v>
      </c>
      <c r="Q249" s="473"/>
      <c r="R249" s="613">
        <v>0.2</v>
      </c>
      <c r="S249" s="815">
        <v>1</v>
      </c>
      <c r="T249" s="607">
        <v>1</v>
      </c>
      <c r="U249" s="607">
        <v>1</v>
      </c>
      <c r="V249" s="137">
        <v>1</v>
      </c>
      <c r="W249" s="501">
        <f t="shared" si="62"/>
        <v>4.2</v>
      </c>
      <c r="X249" s="501">
        <f t="shared" si="63"/>
        <v>4.2</v>
      </c>
      <c r="Y249" s="473">
        <v>1</v>
      </c>
      <c r="Z249" s="531">
        <v>1</v>
      </c>
      <c r="AA249" s="531">
        <v>1</v>
      </c>
      <c r="AB249" s="531"/>
      <c r="AC249" s="531"/>
      <c r="AD249" s="490"/>
      <c r="AE249" s="501">
        <f t="shared" si="65"/>
        <v>3</v>
      </c>
    </row>
    <row r="250" spans="2:31" ht="15" customHeight="1">
      <c r="B250" s="495" t="s">
        <v>54</v>
      </c>
      <c r="C250" s="610" t="s">
        <v>185</v>
      </c>
      <c r="D250" s="493"/>
      <c r="E250" s="494"/>
      <c r="F250" s="681"/>
      <c r="G250" s="610" t="s">
        <v>62</v>
      </c>
      <c r="H250" s="610"/>
      <c r="I250" s="92" t="s">
        <v>120</v>
      </c>
      <c r="J250" s="473"/>
      <c r="K250" s="531"/>
      <c r="L250" s="531"/>
      <c r="M250" s="531"/>
      <c r="N250" s="531"/>
      <c r="O250" s="490"/>
      <c r="P250" s="501">
        <f t="shared" si="61"/>
        <v>0</v>
      </c>
      <c r="Q250" s="473"/>
      <c r="R250" s="531"/>
      <c r="S250" s="531"/>
      <c r="T250" s="531"/>
      <c r="U250" s="531"/>
      <c r="V250" s="490"/>
      <c r="W250" s="501">
        <f t="shared" si="62"/>
        <v>0</v>
      </c>
      <c r="X250" s="501">
        <f t="shared" si="63"/>
        <v>0</v>
      </c>
      <c r="Y250" s="473">
        <v>1</v>
      </c>
      <c r="Z250" s="531">
        <v>1</v>
      </c>
      <c r="AA250" s="531">
        <v>1</v>
      </c>
      <c r="AB250" s="531"/>
      <c r="AC250" s="531"/>
      <c r="AD250" s="490"/>
      <c r="AE250" s="501">
        <f t="shared" si="65"/>
        <v>3</v>
      </c>
    </row>
    <row r="251" spans="2:31" ht="15" customHeight="1">
      <c r="B251" s="495" t="s">
        <v>54</v>
      </c>
      <c r="C251" s="511" t="s">
        <v>185</v>
      </c>
      <c r="D251" s="493"/>
      <c r="E251" s="494"/>
      <c r="F251" s="681"/>
      <c r="G251" s="610" t="s">
        <v>62</v>
      </c>
      <c r="H251" s="178"/>
      <c r="I251" s="110" t="s">
        <v>120</v>
      </c>
      <c r="J251" s="473"/>
      <c r="K251" s="531"/>
      <c r="L251" s="531"/>
      <c r="M251" s="531"/>
      <c r="N251" s="531"/>
      <c r="O251" s="490"/>
      <c r="P251" s="501">
        <f t="shared" si="61"/>
        <v>0</v>
      </c>
      <c r="Q251" s="473"/>
      <c r="R251" s="531"/>
      <c r="S251" s="531"/>
      <c r="T251" s="531"/>
      <c r="U251" s="531"/>
      <c r="V251" s="490"/>
      <c r="W251" s="503">
        <f t="shared" si="62"/>
        <v>0</v>
      </c>
      <c r="X251" s="503">
        <f t="shared" si="63"/>
        <v>0</v>
      </c>
      <c r="Y251" s="473"/>
      <c r="Z251" s="531"/>
      <c r="AA251" s="531"/>
      <c r="AB251" s="531"/>
      <c r="AC251" s="531"/>
      <c r="AD251" s="490"/>
      <c r="AE251" s="501">
        <f t="shared" si="65"/>
        <v>0</v>
      </c>
    </row>
    <row r="252" spans="2:31" ht="15" customHeight="1">
      <c r="B252" s="495" t="s">
        <v>54</v>
      </c>
      <c r="C252" s="521" t="s">
        <v>94</v>
      </c>
      <c r="D252" s="493"/>
      <c r="E252" s="494"/>
      <c r="F252" s="681"/>
      <c r="G252" s="97" t="s">
        <v>7</v>
      </c>
      <c r="H252" s="97"/>
      <c r="I252" s="95" t="s">
        <v>162</v>
      </c>
      <c r="J252" s="143">
        <v>0.1</v>
      </c>
      <c r="K252" s="144">
        <v>0.1</v>
      </c>
      <c r="L252" s="144">
        <v>0.1</v>
      </c>
      <c r="M252" s="144">
        <v>0.1</v>
      </c>
      <c r="N252" s="144">
        <v>0.1</v>
      </c>
      <c r="O252" s="419">
        <v>0.05</v>
      </c>
      <c r="P252" s="508">
        <f t="shared" si="61"/>
        <v>0.55000000000000004</v>
      </c>
      <c r="Q252" s="143">
        <v>0.05</v>
      </c>
      <c r="R252" s="144">
        <v>0.05</v>
      </c>
      <c r="S252" s="145"/>
      <c r="T252" s="145"/>
      <c r="U252" s="145"/>
      <c r="V252" s="172"/>
      <c r="W252" s="502">
        <f t="shared" si="62"/>
        <v>0.1</v>
      </c>
      <c r="X252" s="502">
        <f t="shared" si="63"/>
        <v>0.65</v>
      </c>
      <c r="Y252" s="147"/>
      <c r="Z252" s="145"/>
      <c r="AA252" s="145"/>
      <c r="AB252" s="145"/>
      <c r="AC252" s="145"/>
      <c r="AD252" s="172"/>
      <c r="AE252" s="508">
        <f t="shared" si="65"/>
        <v>0</v>
      </c>
    </row>
    <row r="253" spans="2:31" ht="15" customHeight="1">
      <c r="B253" s="495" t="s">
        <v>54</v>
      </c>
      <c r="C253" s="610" t="s">
        <v>94</v>
      </c>
      <c r="D253" s="493"/>
      <c r="E253" s="494"/>
      <c r="F253" s="681"/>
      <c r="G253" s="610" t="s">
        <v>62</v>
      </c>
      <c r="H253" s="610" t="s">
        <v>164</v>
      </c>
      <c r="I253" s="611" t="s">
        <v>101</v>
      </c>
      <c r="J253" s="482">
        <v>0.2</v>
      </c>
      <c r="K253" s="534">
        <v>0.2</v>
      </c>
      <c r="L253" s="534">
        <v>0.2</v>
      </c>
      <c r="M253" s="534">
        <v>0.2</v>
      </c>
      <c r="N253" s="613">
        <v>0.2</v>
      </c>
      <c r="O253" s="490"/>
      <c r="P253" s="501">
        <f t="shared" si="61"/>
        <v>1</v>
      </c>
      <c r="Q253" s="473"/>
      <c r="R253" s="531"/>
      <c r="S253" s="531"/>
      <c r="T253" s="531"/>
      <c r="U253" s="531"/>
      <c r="V253" s="490"/>
      <c r="W253" s="501">
        <f t="shared" si="62"/>
        <v>0</v>
      </c>
      <c r="X253" s="501">
        <f t="shared" si="63"/>
        <v>1</v>
      </c>
      <c r="Y253" s="473"/>
      <c r="Z253" s="531"/>
      <c r="AA253" s="531"/>
      <c r="AB253" s="531"/>
      <c r="AC253" s="531"/>
      <c r="AD253" s="490"/>
      <c r="AE253" s="501">
        <f t="shared" si="65"/>
        <v>0</v>
      </c>
    </row>
    <row r="254" spans="2:31" ht="15" customHeight="1">
      <c r="B254" s="495" t="s">
        <v>53</v>
      </c>
      <c r="C254" s="83" t="s">
        <v>28</v>
      </c>
      <c r="D254" s="493"/>
      <c r="E254" s="494"/>
      <c r="F254" s="681"/>
      <c r="G254" s="83" t="s">
        <v>7</v>
      </c>
      <c r="H254" s="201"/>
      <c r="I254" s="91" t="s">
        <v>178</v>
      </c>
      <c r="J254" s="143">
        <v>0.6</v>
      </c>
      <c r="K254" s="144">
        <v>0.6</v>
      </c>
      <c r="L254" s="144">
        <v>0.6</v>
      </c>
      <c r="M254" s="144">
        <v>0.6</v>
      </c>
      <c r="N254" s="144">
        <v>0.6</v>
      </c>
      <c r="O254" s="419">
        <v>0.6</v>
      </c>
      <c r="P254" s="800">
        <f>SUM(J254:O254)</f>
        <v>3.6</v>
      </c>
      <c r="Q254" s="143">
        <v>0.5</v>
      </c>
      <c r="R254" s="144">
        <v>0.5</v>
      </c>
      <c r="S254" s="145"/>
      <c r="T254" s="145"/>
      <c r="U254" s="145"/>
      <c r="V254" s="172"/>
      <c r="W254" s="508">
        <f t="shared" si="62"/>
        <v>1</v>
      </c>
      <c r="X254" s="508">
        <f t="shared" si="63"/>
        <v>4.5999999999999996</v>
      </c>
      <c r="Y254" s="147"/>
      <c r="Z254" s="145"/>
      <c r="AA254" s="145"/>
      <c r="AB254" s="145"/>
      <c r="AC254" s="145"/>
      <c r="AD254" s="172"/>
      <c r="AE254" s="800">
        <f>SUM(Y254:AD254)</f>
        <v>0</v>
      </c>
    </row>
    <row r="255" spans="2:31" ht="15" customHeight="1">
      <c r="B255" s="495" t="s">
        <v>53</v>
      </c>
      <c r="C255" s="511" t="s">
        <v>28</v>
      </c>
      <c r="D255" s="493"/>
      <c r="E255" s="494"/>
      <c r="F255" s="681"/>
      <c r="G255" s="511" t="s">
        <v>7</v>
      </c>
      <c r="H255" s="202"/>
      <c r="I255" s="500" t="s">
        <v>178</v>
      </c>
      <c r="J255" s="604"/>
      <c r="K255" s="605"/>
      <c r="L255" s="605"/>
      <c r="M255" s="605"/>
      <c r="N255" s="605"/>
      <c r="O255" s="480"/>
      <c r="P255" s="163">
        <f>SUM(J255:O255)</f>
        <v>0</v>
      </c>
      <c r="Q255" s="604"/>
      <c r="R255" s="487">
        <v>0.2</v>
      </c>
      <c r="S255" s="674">
        <v>0.3</v>
      </c>
      <c r="T255" s="674">
        <v>0.28999999999999998</v>
      </c>
      <c r="U255" s="674">
        <v>0.28999999999999998</v>
      </c>
      <c r="V255" s="822">
        <v>0.28999999999999998</v>
      </c>
      <c r="W255" s="503">
        <f t="shared" si="62"/>
        <v>1.37</v>
      </c>
      <c r="X255" s="503">
        <f t="shared" si="63"/>
        <v>1.37</v>
      </c>
      <c r="Y255" s="714">
        <v>0.28999999999999998</v>
      </c>
      <c r="Z255" s="674">
        <v>0.2</v>
      </c>
      <c r="AA255" s="605"/>
      <c r="AB255" s="605"/>
      <c r="AC255" s="605"/>
      <c r="AD255" s="480"/>
      <c r="AE255" s="163">
        <f>SUM(Y255:AD255)</f>
        <v>0.49</v>
      </c>
    </row>
    <row r="256" spans="2:31" s="65" customFormat="1" ht="15" customHeight="1">
      <c r="B256" s="495" t="s">
        <v>54</v>
      </c>
      <c r="C256" s="83" t="s">
        <v>730</v>
      </c>
      <c r="D256" s="493"/>
      <c r="E256" s="494"/>
      <c r="F256" s="681"/>
      <c r="G256" s="83" t="s">
        <v>7</v>
      </c>
      <c r="H256" s="83"/>
      <c r="I256" s="91" t="s">
        <v>178</v>
      </c>
      <c r="J256" s="504"/>
      <c r="K256" s="606"/>
      <c r="L256" s="606"/>
      <c r="M256" s="606"/>
      <c r="N256" s="606"/>
      <c r="O256" s="477"/>
      <c r="P256" s="502">
        <f>SUM(J256:O256)</f>
        <v>0</v>
      </c>
      <c r="Q256" s="504"/>
      <c r="R256" s="606"/>
      <c r="S256" s="606"/>
      <c r="T256" s="486">
        <v>0.01</v>
      </c>
      <c r="U256" s="486">
        <v>0.01</v>
      </c>
      <c r="V256" s="603">
        <v>0.01</v>
      </c>
      <c r="W256" s="502">
        <f t="shared" si="62"/>
        <v>0.03</v>
      </c>
      <c r="X256" s="502">
        <f t="shared" si="63"/>
        <v>0.03</v>
      </c>
      <c r="Y256" s="754">
        <v>0.01</v>
      </c>
      <c r="Z256" s="606"/>
      <c r="AA256" s="606"/>
      <c r="AB256" s="606"/>
      <c r="AC256" s="606"/>
      <c r="AD256" s="477"/>
      <c r="AE256" s="502">
        <f>SUM(Y256:AD256)</f>
        <v>0.01</v>
      </c>
    </row>
    <row r="257" spans="2:31" s="65" customFormat="1" ht="15" customHeight="1">
      <c r="B257" s="495" t="s">
        <v>54</v>
      </c>
      <c r="C257" s="610" t="s">
        <v>730</v>
      </c>
      <c r="D257" s="493"/>
      <c r="E257" s="494"/>
      <c r="F257" s="681"/>
      <c r="G257" s="610" t="s">
        <v>8</v>
      </c>
      <c r="H257" s="610"/>
      <c r="I257" s="611" t="s">
        <v>120</v>
      </c>
      <c r="J257" s="330"/>
      <c r="K257" s="531"/>
      <c r="L257" s="531"/>
      <c r="M257" s="531"/>
      <c r="N257" s="529"/>
      <c r="O257" s="417"/>
      <c r="P257" s="501">
        <f t="shared" ref="P257:P259" si="66">SUM(J257:O257)</f>
        <v>0</v>
      </c>
      <c r="Q257" s="473"/>
      <c r="R257" s="531"/>
      <c r="S257" s="531"/>
      <c r="T257" s="607">
        <v>1</v>
      </c>
      <c r="U257" s="607">
        <v>1</v>
      </c>
      <c r="V257" s="137">
        <v>1</v>
      </c>
      <c r="W257" s="501">
        <f t="shared" si="62"/>
        <v>3</v>
      </c>
      <c r="X257" s="501">
        <f t="shared" si="63"/>
        <v>3</v>
      </c>
      <c r="Y257" s="118">
        <v>1</v>
      </c>
      <c r="Z257" s="531"/>
      <c r="AA257" s="531"/>
      <c r="AB257" s="531"/>
      <c r="AC257" s="531"/>
      <c r="AD257" s="490"/>
      <c r="AE257" s="501">
        <f t="shared" ref="AE257:AE259" si="67">SUM(Y257:AD257)</f>
        <v>1</v>
      </c>
    </row>
    <row r="258" spans="2:31" s="65" customFormat="1" ht="15" customHeight="1">
      <c r="B258" s="495" t="s">
        <v>54</v>
      </c>
      <c r="C258" s="610" t="s">
        <v>730</v>
      </c>
      <c r="D258" s="493"/>
      <c r="E258" s="494"/>
      <c r="F258" s="681"/>
      <c r="G258" s="610" t="s">
        <v>8</v>
      </c>
      <c r="H258" s="610"/>
      <c r="I258" s="611" t="s">
        <v>120</v>
      </c>
      <c r="J258" s="473"/>
      <c r="K258" s="531"/>
      <c r="L258" s="531"/>
      <c r="M258" s="531"/>
      <c r="N258" s="529"/>
      <c r="O258" s="417"/>
      <c r="P258" s="501">
        <f t="shared" si="66"/>
        <v>0</v>
      </c>
      <c r="Q258" s="473"/>
      <c r="R258" s="531"/>
      <c r="S258" s="531"/>
      <c r="T258" s="531"/>
      <c r="U258" s="607">
        <v>1</v>
      </c>
      <c r="V258" s="137">
        <v>1</v>
      </c>
      <c r="W258" s="501">
        <f t="shared" si="62"/>
        <v>2</v>
      </c>
      <c r="X258" s="501">
        <f t="shared" si="63"/>
        <v>2</v>
      </c>
      <c r="Y258" s="473"/>
      <c r="Z258" s="531"/>
      <c r="AA258" s="531"/>
      <c r="AB258" s="531"/>
      <c r="AC258" s="531"/>
      <c r="AD258" s="490"/>
      <c r="AE258" s="501">
        <f t="shared" si="67"/>
        <v>0</v>
      </c>
    </row>
    <row r="259" spans="2:31" s="65" customFormat="1" ht="15" customHeight="1">
      <c r="B259" s="495" t="s">
        <v>54</v>
      </c>
      <c r="C259" s="610" t="s">
        <v>730</v>
      </c>
      <c r="D259" s="493"/>
      <c r="E259" s="494"/>
      <c r="F259" s="681"/>
      <c r="G259" s="610" t="s">
        <v>8</v>
      </c>
      <c r="H259" s="610"/>
      <c r="I259" s="611" t="s">
        <v>114</v>
      </c>
      <c r="J259" s="604"/>
      <c r="K259" s="605"/>
      <c r="L259" s="605"/>
      <c r="M259" s="605"/>
      <c r="N259" s="338"/>
      <c r="O259" s="457"/>
      <c r="P259" s="503">
        <f t="shared" si="66"/>
        <v>0</v>
      </c>
      <c r="Q259" s="604"/>
      <c r="R259" s="605"/>
      <c r="S259" s="605"/>
      <c r="T259" s="605"/>
      <c r="U259" s="605"/>
      <c r="V259" s="801">
        <v>1</v>
      </c>
      <c r="W259" s="503">
        <f t="shared" si="62"/>
        <v>1</v>
      </c>
      <c r="X259" s="503">
        <f t="shared" si="63"/>
        <v>1</v>
      </c>
      <c r="Y259" s="604"/>
      <c r="Z259" s="605"/>
      <c r="AA259" s="605"/>
      <c r="AB259" s="605"/>
      <c r="AC259" s="605"/>
      <c r="AD259" s="480"/>
      <c r="AE259" s="503">
        <f t="shared" si="67"/>
        <v>0</v>
      </c>
    </row>
    <row r="260" spans="2:31" s="65" customFormat="1" ht="15" customHeight="1">
      <c r="B260" s="495" t="s">
        <v>54</v>
      </c>
      <c r="C260" s="83" t="s">
        <v>144</v>
      </c>
      <c r="D260" s="493"/>
      <c r="E260" s="494"/>
      <c r="F260" s="681"/>
      <c r="G260" s="83" t="s">
        <v>7</v>
      </c>
      <c r="H260" s="83"/>
      <c r="I260" s="91" t="s">
        <v>178</v>
      </c>
      <c r="J260" s="147"/>
      <c r="K260" s="145"/>
      <c r="L260" s="145"/>
      <c r="M260" s="145"/>
      <c r="N260" s="145"/>
      <c r="O260" s="172"/>
      <c r="P260" s="508">
        <f>SUM(J260:O260)</f>
        <v>0</v>
      </c>
      <c r="Q260" s="147"/>
      <c r="R260" s="145"/>
      <c r="S260" s="145">
        <v>0.1</v>
      </c>
      <c r="T260" s="145">
        <v>0.1</v>
      </c>
      <c r="U260" s="145">
        <v>0.1</v>
      </c>
      <c r="V260" s="172">
        <v>0.1</v>
      </c>
      <c r="W260" s="508">
        <f t="shared" si="62"/>
        <v>0.4</v>
      </c>
      <c r="X260" s="508">
        <f t="shared" si="63"/>
        <v>0.4</v>
      </c>
      <c r="Y260" s="147">
        <v>0.1</v>
      </c>
      <c r="Z260" s="145">
        <v>0.1</v>
      </c>
      <c r="AA260" s="145"/>
      <c r="AB260" s="145"/>
      <c r="AC260" s="145"/>
      <c r="AD260" s="172"/>
      <c r="AE260" s="508">
        <f>SUM(Y260:AD260)</f>
        <v>0.2</v>
      </c>
    </row>
    <row r="261" spans="2:31" s="65" customFormat="1" ht="15" customHeight="1">
      <c r="B261" s="495" t="s">
        <v>54</v>
      </c>
      <c r="C261" s="610" t="s">
        <v>144</v>
      </c>
      <c r="D261" s="493"/>
      <c r="E261" s="494"/>
      <c r="F261" s="681"/>
      <c r="G261" s="610" t="s">
        <v>8</v>
      </c>
      <c r="H261" s="610"/>
      <c r="I261" s="611" t="s">
        <v>120</v>
      </c>
      <c r="J261" s="330"/>
      <c r="K261" s="531"/>
      <c r="L261" s="531"/>
      <c r="M261" s="531"/>
      <c r="N261" s="529"/>
      <c r="O261" s="417"/>
      <c r="P261" s="501">
        <f t="shared" ref="P261:P269" si="68">SUM(J261:O261)</f>
        <v>0</v>
      </c>
      <c r="Q261" s="473"/>
      <c r="R261" s="531"/>
      <c r="S261" s="531">
        <v>1</v>
      </c>
      <c r="T261" s="531">
        <v>1</v>
      </c>
      <c r="U261" s="531">
        <v>1</v>
      </c>
      <c r="V261" s="490">
        <v>1</v>
      </c>
      <c r="W261" s="501">
        <f t="shared" si="62"/>
        <v>4</v>
      </c>
      <c r="X261" s="501">
        <f t="shared" si="63"/>
        <v>4</v>
      </c>
      <c r="Y261" s="473">
        <v>1</v>
      </c>
      <c r="Z261" s="531"/>
      <c r="AA261" s="531"/>
      <c r="AB261" s="531"/>
      <c r="AC261" s="531"/>
      <c r="AD261" s="490"/>
      <c r="AE261" s="501">
        <f t="shared" ref="AE261:AE269" si="69">SUM(Y261:AD261)</f>
        <v>1</v>
      </c>
    </row>
    <row r="262" spans="2:31" s="65" customFormat="1" ht="15" customHeight="1">
      <c r="B262" s="495" t="s">
        <v>54</v>
      </c>
      <c r="C262" s="610" t="s">
        <v>144</v>
      </c>
      <c r="D262" s="493"/>
      <c r="E262" s="494"/>
      <c r="F262" s="681"/>
      <c r="G262" s="610" t="s">
        <v>8</v>
      </c>
      <c r="H262" s="610"/>
      <c r="I262" s="611" t="s">
        <v>120</v>
      </c>
      <c r="J262" s="473"/>
      <c r="K262" s="531"/>
      <c r="L262" s="531"/>
      <c r="M262" s="531"/>
      <c r="N262" s="529"/>
      <c r="O262" s="417"/>
      <c r="P262" s="501">
        <f t="shared" si="68"/>
        <v>0</v>
      </c>
      <c r="Q262" s="473"/>
      <c r="R262" s="531"/>
      <c r="S262" s="531"/>
      <c r="T262" s="531">
        <v>1</v>
      </c>
      <c r="U262" s="531">
        <v>1</v>
      </c>
      <c r="V262" s="490">
        <v>1</v>
      </c>
      <c r="W262" s="501">
        <f t="shared" si="62"/>
        <v>3</v>
      </c>
      <c r="X262" s="501">
        <f t="shared" si="63"/>
        <v>3</v>
      </c>
      <c r="Y262" s="473">
        <v>1</v>
      </c>
      <c r="Z262" s="531"/>
      <c r="AA262" s="531"/>
      <c r="AB262" s="531"/>
      <c r="AC262" s="531"/>
      <c r="AD262" s="490"/>
      <c r="AE262" s="501">
        <f t="shared" si="69"/>
        <v>1</v>
      </c>
    </row>
    <row r="263" spans="2:31" s="65" customFormat="1" ht="15" customHeight="1">
      <c r="B263" s="495" t="s">
        <v>54</v>
      </c>
      <c r="C263" s="610" t="s">
        <v>144</v>
      </c>
      <c r="D263" s="493"/>
      <c r="E263" s="494"/>
      <c r="F263" s="681"/>
      <c r="G263" s="610" t="s">
        <v>8</v>
      </c>
      <c r="H263" s="610"/>
      <c r="I263" s="611" t="s">
        <v>114</v>
      </c>
      <c r="J263" s="473"/>
      <c r="K263" s="531"/>
      <c r="L263" s="531"/>
      <c r="M263" s="531"/>
      <c r="N263" s="529"/>
      <c r="O263" s="417"/>
      <c r="P263" s="501">
        <f t="shared" si="68"/>
        <v>0</v>
      </c>
      <c r="Q263" s="473"/>
      <c r="R263" s="531"/>
      <c r="S263" s="531"/>
      <c r="T263" s="531">
        <v>1</v>
      </c>
      <c r="U263" s="531">
        <v>1</v>
      </c>
      <c r="V263" s="490">
        <v>1</v>
      </c>
      <c r="W263" s="501">
        <f t="shared" si="62"/>
        <v>3</v>
      </c>
      <c r="X263" s="501">
        <f t="shared" si="63"/>
        <v>3</v>
      </c>
      <c r="Y263" s="473"/>
      <c r="Z263" s="531"/>
      <c r="AA263" s="531"/>
      <c r="AB263" s="531"/>
      <c r="AC263" s="531"/>
      <c r="AD263" s="490"/>
      <c r="AE263" s="501">
        <f t="shared" si="69"/>
        <v>0</v>
      </c>
    </row>
    <row r="264" spans="2:31" s="65" customFormat="1" ht="15" customHeight="1">
      <c r="B264" s="495" t="s">
        <v>54</v>
      </c>
      <c r="C264" s="610" t="s">
        <v>144</v>
      </c>
      <c r="D264" s="493"/>
      <c r="E264" s="494"/>
      <c r="F264" s="681"/>
      <c r="G264" s="610" t="s">
        <v>8</v>
      </c>
      <c r="H264" s="610"/>
      <c r="I264" s="611" t="s">
        <v>114</v>
      </c>
      <c r="J264" s="473"/>
      <c r="K264" s="531"/>
      <c r="L264" s="531"/>
      <c r="M264" s="531"/>
      <c r="N264" s="529"/>
      <c r="O264" s="417"/>
      <c r="P264" s="501">
        <f t="shared" si="68"/>
        <v>0</v>
      </c>
      <c r="Q264" s="473"/>
      <c r="R264" s="531"/>
      <c r="S264" s="531"/>
      <c r="T264" s="531">
        <v>1</v>
      </c>
      <c r="U264" s="531">
        <v>1</v>
      </c>
      <c r="V264" s="490">
        <v>1</v>
      </c>
      <c r="W264" s="501">
        <f t="shared" si="62"/>
        <v>3</v>
      </c>
      <c r="X264" s="501">
        <f t="shared" si="63"/>
        <v>3</v>
      </c>
      <c r="Y264" s="473"/>
      <c r="Z264" s="531"/>
      <c r="AA264" s="531"/>
      <c r="AB264" s="531"/>
      <c r="AC264" s="531"/>
      <c r="AD264" s="490"/>
      <c r="AE264" s="501">
        <f t="shared" si="69"/>
        <v>0</v>
      </c>
    </row>
    <row r="265" spans="2:31" s="65" customFormat="1" ht="15" customHeight="1">
      <c r="B265" s="495" t="s">
        <v>54</v>
      </c>
      <c r="C265" s="610" t="s">
        <v>144</v>
      </c>
      <c r="D265" s="493"/>
      <c r="E265" s="494"/>
      <c r="F265" s="681"/>
      <c r="G265" s="610" t="s">
        <v>8</v>
      </c>
      <c r="H265" s="610"/>
      <c r="I265" s="611" t="s">
        <v>114</v>
      </c>
      <c r="J265" s="473"/>
      <c r="K265" s="531"/>
      <c r="L265" s="531"/>
      <c r="M265" s="531"/>
      <c r="N265" s="529"/>
      <c r="O265" s="417"/>
      <c r="P265" s="501">
        <f t="shared" si="68"/>
        <v>0</v>
      </c>
      <c r="Q265" s="473"/>
      <c r="R265" s="531"/>
      <c r="S265" s="531"/>
      <c r="T265" s="531">
        <v>1</v>
      </c>
      <c r="U265" s="531">
        <v>1</v>
      </c>
      <c r="V265" s="490">
        <v>1</v>
      </c>
      <c r="W265" s="501">
        <f t="shared" si="62"/>
        <v>3</v>
      </c>
      <c r="X265" s="501">
        <f t="shared" si="63"/>
        <v>3</v>
      </c>
      <c r="Y265" s="473"/>
      <c r="Z265" s="531"/>
      <c r="AA265" s="531"/>
      <c r="AB265" s="531"/>
      <c r="AC265" s="531"/>
      <c r="AD265" s="490"/>
      <c r="AE265" s="501">
        <f t="shared" si="69"/>
        <v>0</v>
      </c>
    </row>
    <row r="266" spans="2:31" s="65" customFormat="1" ht="15" customHeight="1">
      <c r="B266" s="495" t="s">
        <v>54</v>
      </c>
      <c r="C266" s="610" t="s">
        <v>144</v>
      </c>
      <c r="D266" s="493"/>
      <c r="E266" s="494"/>
      <c r="F266" s="681"/>
      <c r="G266" s="610" t="s">
        <v>8</v>
      </c>
      <c r="H266" s="610"/>
      <c r="I266" s="611" t="s">
        <v>114</v>
      </c>
      <c r="J266" s="473"/>
      <c r="K266" s="531"/>
      <c r="L266" s="531"/>
      <c r="M266" s="531"/>
      <c r="N266" s="529"/>
      <c r="O266" s="417"/>
      <c r="P266" s="501">
        <f t="shared" si="68"/>
        <v>0</v>
      </c>
      <c r="Q266" s="473"/>
      <c r="R266" s="531"/>
      <c r="S266" s="531"/>
      <c r="T266" s="531">
        <v>1</v>
      </c>
      <c r="U266" s="531">
        <v>1</v>
      </c>
      <c r="V266" s="490">
        <v>1</v>
      </c>
      <c r="W266" s="501">
        <f t="shared" si="62"/>
        <v>3</v>
      </c>
      <c r="X266" s="501">
        <f t="shared" si="63"/>
        <v>3</v>
      </c>
      <c r="Y266" s="473"/>
      <c r="Z266" s="531"/>
      <c r="AA266" s="531"/>
      <c r="AB266" s="531"/>
      <c r="AC266" s="531"/>
      <c r="AD266" s="490"/>
      <c r="AE266" s="501">
        <f t="shared" si="69"/>
        <v>0</v>
      </c>
    </row>
    <row r="267" spans="2:31" s="65" customFormat="1" ht="15" customHeight="1">
      <c r="B267" s="495" t="s">
        <v>54</v>
      </c>
      <c r="C267" s="610" t="s">
        <v>144</v>
      </c>
      <c r="D267" s="493"/>
      <c r="E267" s="494"/>
      <c r="F267" s="681"/>
      <c r="G267" s="610" t="s">
        <v>8</v>
      </c>
      <c r="H267" s="610"/>
      <c r="I267" s="611" t="s">
        <v>114</v>
      </c>
      <c r="J267" s="473"/>
      <c r="K267" s="531"/>
      <c r="L267" s="531"/>
      <c r="M267" s="531"/>
      <c r="N267" s="529"/>
      <c r="O267" s="417"/>
      <c r="P267" s="501">
        <f t="shared" si="68"/>
        <v>0</v>
      </c>
      <c r="Q267" s="473"/>
      <c r="R267" s="531"/>
      <c r="S267" s="531"/>
      <c r="T267" s="531"/>
      <c r="U267" s="531">
        <v>1</v>
      </c>
      <c r="V267" s="490">
        <v>1</v>
      </c>
      <c r="W267" s="501">
        <f t="shared" si="62"/>
        <v>2</v>
      </c>
      <c r="X267" s="501">
        <f t="shared" si="63"/>
        <v>2</v>
      </c>
      <c r="Y267" s="473"/>
      <c r="Z267" s="531"/>
      <c r="AA267" s="531"/>
      <c r="AB267" s="531"/>
      <c r="AC267" s="531"/>
      <c r="AD267" s="490"/>
      <c r="AE267" s="501">
        <f t="shared" si="69"/>
        <v>0</v>
      </c>
    </row>
    <row r="268" spans="2:31" s="65" customFormat="1" ht="15" customHeight="1">
      <c r="B268" s="495" t="s">
        <v>54</v>
      </c>
      <c r="C268" s="610" t="s">
        <v>144</v>
      </c>
      <c r="D268" s="493"/>
      <c r="E268" s="494"/>
      <c r="F268" s="681"/>
      <c r="G268" s="610" t="s">
        <v>8</v>
      </c>
      <c r="H268" s="610"/>
      <c r="I268" s="611" t="s">
        <v>114</v>
      </c>
      <c r="J268" s="604"/>
      <c r="K268" s="605"/>
      <c r="L268" s="605"/>
      <c r="M268" s="605"/>
      <c r="N268" s="605"/>
      <c r="O268" s="480"/>
      <c r="P268" s="501">
        <f t="shared" si="68"/>
        <v>0</v>
      </c>
      <c r="Q268" s="604"/>
      <c r="R268" s="605"/>
      <c r="S268" s="605"/>
      <c r="T268" s="605"/>
      <c r="U268" s="605">
        <v>1</v>
      </c>
      <c r="V268" s="480">
        <v>1</v>
      </c>
      <c r="W268" s="503">
        <f t="shared" si="62"/>
        <v>2</v>
      </c>
      <c r="X268" s="503">
        <f t="shared" si="63"/>
        <v>2</v>
      </c>
      <c r="Y268" s="604"/>
      <c r="Z268" s="605"/>
      <c r="AA268" s="605"/>
      <c r="AB268" s="605"/>
      <c r="AC268" s="605"/>
      <c r="AD268" s="480"/>
      <c r="AE268" s="503">
        <f t="shared" si="69"/>
        <v>0</v>
      </c>
    </row>
    <row r="269" spans="2:31" s="65" customFormat="1" ht="15" customHeight="1">
      <c r="B269" s="495" t="s">
        <v>54</v>
      </c>
      <c r="C269" s="83" t="s">
        <v>731</v>
      </c>
      <c r="D269" s="493"/>
      <c r="E269" s="494"/>
      <c r="F269" s="681"/>
      <c r="G269" s="83" t="s">
        <v>7</v>
      </c>
      <c r="H269" s="83"/>
      <c r="I269" s="91" t="s">
        <v>40</v>
      </c>
      <c r="J269" s="147"/>
      <c r="K269" s="145"/>
      <c r="L269" s="145"/>
      <c r="M269" s="145"/>
      <c r="N269" s="145"/>
      <c r="O269" s="172"/>
      <c r="P269" s="502">
        <f t="shared" si="68"/>
        <v>0</v>
      </c>
      <c r="Q269" s="504"/>
      <c r="R269" s="606"/>
      <c r="S269" s="606"/>
      <c r="T269" s="606"/>
      <c r="U269" s="606"/>
      <c r="V269" s="477"/>
      <c r="W269" s="502">
        <f t="shared" si="62"/>
        <v>0</v>
      </c>
      <c r="X269" s="502">
        <f t="shared" si="63"/>
        <v>0</v>
      </c>
      <c r="Y269" s="504"/>
      <c r="Z269" s="606"/>
      <c r="AA269" s="606"/>
      <c r="AB269" s="606"/>
      <c r="AC269" s="606"/>
      <c r="AD269" s="477"/>
      <c r="AE269" s="502">
        <f t="shared" si="69"/>
        <v>0</v>
      </c>
    </row>
    <row r="270" spans="2:31" s="65" customFormat="1" ht="15" customHeight="1">
      <c r="B270" s="495" t="s">
        <v>54</v>
      </c>
      <c r="C270" s="610" t="s">
        <v>731</v>
      </c>
      <c r="D270" s="493"/>
      <c r="E270" s="494"/>
      <c r="F270" s="681"/>
      <c r="G270" s="610" t="s">
        <v>7</v>
      </c>
      <c r="H270" s="105"/>
      <c r="I270" s="110" t="s">
        <v>109</v>
      </c>
      <c r="J270" s="482">
        <v>1</v>
      </c>
      <c r="K270" s="534">
        <v>0.75</v>
      </c>
      <c r="L270" s="531"/>
      <c r="M270" s="531"/>
      <c r="N270" s="531"/>
      <c r="O270" s="490"/>
      <c r="P270" s="501">
        <f>SUM(J270:O270)</f>
        <v>1.75</v>
      </c>
      <c r="Q270" s="531"/>
      <c r="R270" s="531"/>
      <c r="S270" s="531"/>
      <c r="T270" s="531"/>
      <c r="U270" s="531"/>
      <c r="V270" s="490"/>
      <c r="W270" s="501">
        <f t="shared" si="62"/>
        <v>0</v>
      </c>
      <c r="X270" s="501">
        <f t="shared" si="63"/>
        <v>1.75</v>
      </c>
      <c r="Y270" s="473"/>
      <c r="Z270" s="531"/>
      <c r="AA270" s="531"/>
      <c r="AB270" s="531"/>
      <c r="AC270" s="531"/>
      <c r="AD270" s="490"/>
      <c r="AE270" s="501">
        <f>SUM(Y270:AD270)</f>
        <v>0</v>
      </c>
    </row>
    <row r="271" spans="2:31" s="65" customFormat="1" ht="15" customHeight="1">
      <c r="B271" s="495" t="s">
        <v>54</v>
      </c>
      <c r="C271" s="610" t="s">
        <v>731</v>
      </c>
      <c r="D271" s="493"/>
      <c r="E271" s="494"/>
      <c r="F271" s="681"/>
      <c r="G271" s="610" t="s">
        <v>7</v>
      </c>
      <c r="H271" s="105"/>
      <c r="I271" s="110" t="s">
        <v>355</v>
      </c>
      <c r="J271" s="473"/>
      <c r="K271" s="531"/>
      <c r="L271" s="534">
        <v>0.5</v>
      </c>
      <c r="M271" s="534">
        <v>0.5</v>
      </c>
      <c r="N271" s="534">
        <v>0.5</v>
      </c>
      <c r="O271" s="406">
        <v>0.1</v>
      </c>
      <c r="P271" s="501">
        <f>SUM(J271:O271)</f>
        <v>1.6</v>
      </c>
      <c r="Q271" s="534">
        <v>0.2</v>
      </c>
      <c r="R271" s="534">
        <v>0.2</v>
      </c>
      <c r="S271" s="531"/>
      <c r="T271" s="531"/>
      <c r="U271" s="531"/>
      <c r="V271" s="490"/>
      <c r="W271" s="501">
        <f t="shared" si="62"/>
        <v>0.4</v>
      </c>
      <c r="X271" s="501">
        <f t="shared" si="63"/>
        <v>2</v>
      </c>
      <c r="Y271" s="473"/>
      <c r="Z271" s="531"/>
      <c r="AA271" s="531"/>
      <c r="AB271" s="531"/>
      <c r="AC271" s="531"/>
      <c r="AD271" s="490"/>
      <c r="AE271" s="501">
        <f>SUM(Y271:AD271)</f>
        <v>0</v>
      </c>
    </row>
    <row r="272" spans="2:31" ht="15" customHeight="1">
      <c r="B272" s="495" t="s">
        <v>54</v>
      </c>
      <c r="C272" s="610" t="s">
        <v>731</v>
      </c>
      <c r="D272" s="493"/>
      <c r="E272" s="494"/>
      <c r="F272" s="681"/>
      <c r="G272" s="610" t="s">
        <v>8</v>
      </c>
      <c r="H272" s="610" t="s">
        <v>164</v>
      </c>
      <c r="I272" s="611" t="s">
        <v>101</v>
      </c>
      <c r="J272" s="161">
        <v>0.8</v>
      </c>
      <c r="K272" s="159">
        <v>0.8</v>
      </c>
      <c r="L272" s="159">
        <v>0.8</v>
      </c>
      <c r="M272" s="159">
        <v>0.8</v>
      </c>
      <c r="N272" s="617">
        <v>0.8</v>
      </c>
      <c r="O272" s="661">
        <v>1</v>
      </c>
      <c r="P272" s="121">
        <f t="shared" ref="P272:P297" si="70">SUM(J272:O272)</f>
        <v>5</v>
      </c>
      <c r="Q272" s="660">
        <v>1</v>
      </c>
      <c r="R272" s="613">
        <v>1</v>
      </c>
      <c r="S272" s="531"/>
      <c r="T272" s="531"/>
      <c r="U272" s="531"/>
      <c r="V272" s="490"/>
      <c r="W272" s="501">
        <f t="shared" si="62"/>
        <v>2</v>
      </c>
      <c r="X272" s="501">
        <f t="shared" si="63"/>
        <v>7</v>
      </c>
      <c r="Y272" s="208"/>
      <c r="Z272" s="216"/>
      <c r="AA272" s="216"/>
      <c r="AB272" s="216"/>
      <c r="AC272" s="216"/>
      <c r="AD272" s="227"/>
      <c r="AE272" s="121">
        <f t="shared" ref="AE272:AE278" si="71">SUM(Y272:AD272)</f>
        <v>0</v>
      </c>
    </row>
    <row r="273" spans="2:31" s="65" customFormat="1" ht="15" customHeight="1">
      <c r="B273" s="495" t="s">
        <v>54</v>
      </c>
      <c r="C273" s="610" t="s">
        <v>731</v>
      </c>
      <c r="D273" s="493"/>
      <c r="E273" s="494"/>
      <c r="F273" s="681"/>
      <c r="G273" s="610" t="s">
        <v>7</v>
      </c>
      <c r="H273" s="105"/>
      <c r="I273" s="110" t="s">
        <v>30</v>
      </c>
      <c r="J273" s="473"/>
      <c r="K273" s="531"/>
      <c r="L273" s="531"/>
      <c r="M273" s="531"/>
      <c r="N273" s="531"/>
      <c r="O273" s="490"/>
      <c r="P273" s="501">
        <f>SUM(J273:O273)</f>
        <v>0</v>
      </c>
      <c r="Q273" s="534">
        <v>0.5</v>
      </c>
      <c r="R273" s="531"/>
      <c r="S273" s="531"/>
      <c r="T273" s="531"/>
      <c r="U273" s="531"/>
      <c r="V273" s="490"/>
      <c r="W273" s="501">
        <f t="shared" si="62"/>
        <v>0.5</v>
      </c>
      <c r="X273" s="501">
        <f t="shared" si="63"/>
        <v>0.5</v>
      </c>
      <c r="Y273" s="473"/>
      <c r="Z273" s="531"/>
      <c r="AA273" s="531"/>
      <c r="AB273" s="531"/>
      <c r="AC273" s="531"/>
      <c r="AD273" s="490"/>
      <c r="AE273" s="501">
        <f>SUM(Y273:AD273)</f>
        <v>0</v>
      </c>
    </row>
    <row r="274" spans="2:31" s="65" customFormat="1" ht="15" customHeight="1">
      <c r="B274" s="495" t="s">
        <v>54</v>
      </c>
      <c r="C274" s="610" t="s">
        <v>731</v>
      </c>
      <c r="D274" s="493"/>
      <c r="E274" s="494"/>
      <c r="F274" s="681"/>
      <c r="G274" s="610" t="s">
        <v>7</v>
      </c>
      <c r="H274" s="105"/>
      <c r="I274" s="110" t="s">
        <v>453</v>
      </c>
      <c r="J274" s="473"/>
      <c r="K274" s="531"/>
      <c r="L274" s="531"/>
      <c r="M274" s="531"/>
      <c r="N274" s="531"/>
      <c r="O274" s="490"/>
      <c r="P274" s="501">
        <f>SUM(J274:O274)</f>
        <v>0</v>
      </c>
      <c r="Q274" s="534">
        <v>0.25</v>
      </c>
      <c r="R274" s="534">
        <v>0.25</v>
      </c>
      <c r="S274" s="531"/>
      <c r="T274" s="531"/>
      <c r="U274" s="531"/>
      <c r="V274" s="490"/>
      <c r="W274" s="501">
        <f t="shared" si="62"/>
        <v>0.5</v>
      </c>
      <c r="X274" s="501">
        <f t="shared" si="63"/>
        <v>0.5</v>
      </c>
      <c r="Y274" s="473"/>
      <c r="Z274" s="531"/>
      <c r="AA274" s="531"/>
      <c r="AB274" s="531"/>
      <c r="AC274" s="531"/>
      <c r="AD274" s="490"/>
      <c r="AE274" s="501">
        <f>SUM(Y274:AD274)</f>
        <v>0</v>
      </c>
    </row>
    <row r="275" spans="2:31" s="65" customFormat="1" ht="15" customHeight="1">
      <c r="B275" s="495" t="s">
        <v>54</v>
      </c>
      <c r="C275" s="610" t="s">
        <v>731</v>
      </c>
      <c r="D275" s="493"/>
      <c r="E275" s="494"/>
      <c r="F275" s="681"/>
      <c r="G275" s="610" t="s">
        <v>8</v>
      </c>
      <c r="H275" s="610" t="s">
        <v>164</v>
      </c>
      <c r="I275" s="524" t="s">
        <v>312</v>
      </c>
      <c r="J275" s="473"/>
      <c r="K275" s="531"/>
      <c r="L275" s="531"/>
      <c r="M275" s="534">
        <v>1</v>
      </c>
      <c r="N275" s="613">
        <v>1</v>
      </c>
      <c r="O275" s="614">
        <v>1</v>
      </c>
      <c r="P275" s="501">
        <f t="shared" si="70"/>
        <v>3</v>
      </c>
      <c r="Q275" s="660">
        <v>1</v>
      </c>
      <c r="R275" s="613">
        <v>1</v>
      </c>
      <c r="S275" s="531"/>
      <c r="T275" s="531"/>
      <c r="U275" s="531"/>
      <c r="V275" s="490"/>
      <c r="W275" s="501">
        <f t="shared" si="62"/>
        <v>2</v>
      </c>
      <c r="X275" s="501">
        <f t="shared" si="63"/>
        <v>5</v>
      </c>
      <c r="Y275" s="473"/>
      <c r="Z275" s="531"/>
      <c r="AA275" s="531"/>
      <c r="AB275" s="531"/>
      <c r="AC275" s="531"/>
      <c r="AD275" s="490"/>
      <c r="AE275" s="501">
        <f t="shared" si="71"/>
        <v>0</v>
      </c>
    </row>
    <row r="276" spans="2:31" s="65" customFormat="1" ht="15" customHeight="1">
      <c r="B276" s="495" t="s">
        <v>54</v>
      </c>
      <c r="C276" s="610" t="s">
        <v>731</v>
      </c>
      <c r="D276" s="493"/>
      <c r="E276" s="494"/>
      <c r="F276" s="681"/>
      <c r="G276" s="610" t="s">
        <v>8</v>
      </c>
      <c r="H276" s="610" t="s">
        <v>164</v>
      </c>
      <c r="I276" s="611" t="s">
        <v>432</v>
      </c>
      <c r="J276" s="482">
        <v>1</v>
      </c>
      <c r="K276" s="534">
        <v>1</v>
      </c>
      <c r="L276" s="534">
        <v>1</v>
      </c>
      <c r="M276" s="534">
        <v>1</v>
      </c>
      <c r="N276" s="613">
        <v>1</v>
      </c>
      <c r="O276" s="614">
        <v>1</v>
      </c>
      <c r="P276" s="501">
        <f t="shared" si="70"/>
        <v>6</v>
      </c>
      <c r="Q276" s="473"/>
      <c r="R276" s="531"/>
      <c r="S276" s="531"/>
      <c r="T276" s="531"/>
      <c r="U276" s="531"/>
      <c r="V276" s="490"/>
      <c r="W276" s="501">
        <f t="shared" si="62"/>
        <v>0</v>
      </c>
      <c r="X276" s="501">
        <f t="shared" si="63"/>
        <v>6</v>
      </c>
      <c r="Y276" s="473"/>
      <c r="Z276" s="531"/>
      <c r="AA276" s="531"/>
      <c r="AB276" s="531"/>
      <c r="AC276" s="531"/>
      <c r="AD276" s="490"/>
      <c r="AE276" s="501">
        <f t="shared" si="71"/>
        <v>0</v>
      </c>
    </row>
    <row r="277" spans="2:31" s="65" customFormat="1" ht="15" customHeight="1">
      <c r="B277" s="113" t="s">
        <v>54</v>
      </c>
      <c r="C277" s="610" t="s">
        <v>731</v>
      </c>
      <c r="D277" s="493"/>
      <c r="E277" s="494"/>
      <c r="F277" s="681"/>
      <c r="G277" s="610" t="s">
        <v>8</v>
      </c>
      <c r="H277" s="610" t="s">
        <v>164</v>
      </c>
      <c r="I277" s="611" t="s">
        <v>694</v>
      </c>
      <c r="J277" s="604"/>
      <c r="K277" s="605"/>
      <c r="L277" s="605"/>
      <c r="M277" s="605"/>
      <c r="N277" s="605"/>
      <c r="O277" s="480"/>
      <c r="P277" s="503">
        <f t="shared" si="70"/>
        <v>0</v>
      </c>
      <c r="Q277" s="604"/>
      <c r="R277" s="487">
        <v>1</v>
      </c>
      <c r="S277" s="605"/>
      <c r="T277" s="605"/>
      <c r="U277" s="605"/>
      <c r="V277" s="480"/>
      <c r="W277" s="503">
        <f t="shared" si="62"/>
        <v>1</v>
      </c>
      <c r="X277" s="503">
        <f t="shared" si="63"/>
        <v>1</v>
      </c>
      <c r="Y277" s="604"/>
      <c r="Z277" s="605"/>
      <c r="AA277" s="605"/>
      <c r="AB277" s="605"/>
      <c r="AC277" s="605"/>
      <c r="AD277" s="480"/>
      <c r="AE277" s="503">
        <f t="shared" si="71"/>
        <v>0</v>
      </c>
    </row>
    <row r="278" spans="2:31" s="65" customFormat="1" ht="15" customHeight="1">
      <c r="B278" s="495" t="s">
        <v>54</v>
      </c>
      <c r="C278" s="83" t="s">
        <v>732</v>
      </c>
      <c r="D278" s="493"/>
      <c r="E278" s="494"/>
      <c r="F278" s="681"/>
      <c r="G278" s="83" t="s">
        <v>7</v>
      </c>
      <c r="H278" s="83"/>
      <c r="I278" s="91" t="s">
        <v>178</v>
      </c>
      <c r="J278" s="147"/>
      <c r="K278" s="145"/>
      <c r="L278" s="145"/>
      <c r="M278" s="145"/>
      <c r="N278" s="145"/>
      <c r="O278" s="172"/>
      <c r="P278" s="502">
        <f t="shared" si="70"/>
        <v>0</v>
      </c>
      <c r="Q278" s="504"/>
      <c r="R278" s="606"/>
      <c r="S278" s="492">
        <v>0.3</v>
      </c>
      <c r="T278" s="492">
        <v>0.3</v>
      </c>
      <c r="U278" s="492">
        <v>0.3</v>
      </c>
      <c r="V278" s="603">
        <v>0.3</v>
      </c>
      <c r="W278" s="502">
        <f t="shared" si="62"/>
        <v>1.2</v>
      </c>
      <c r="X278" s="502">
        <f t="shared" si="63"/>
        <v>1.2</v>
      </c>
      <c r="Y278" s="754">
        <v>0.3</v>
      </c>
      <c r="Z278" s="486">
        <v>0.3</v>
      </c>
      <c r="AA278" s="606"/>
      <c r="AB278" s="606"/>
      <c r="AC278" s="606"/>
      <c r="AD278" s="477"/>
      <c r="AE278" s="502">
        <f t="shared" si="71"/>
        <v>0.6</v>
      </c>
    </row>
    <row r="279" spans="2:31" s="65" customFormat="1" ht="15" customHeight="1">
      <c r="B279" s="495" t="s">
        <v>54</v>
      </c>
      <c r="C279" s="610" t="s">
        <v>732</v>
      </c>
      <c r="D279" s="493"/>
      <c r="E279" s="494"/>
      <c r="F279" s="681"/>
      <c r="G279" s="610" t="s">
        <v>7</v>
      </c>
      <c r="H279" s="105"/>
      <c r="I279" s="110" t="s">
        <v>453</v>
      </c>
      <c r="J279" s="473"/>
      <c r="K279" s="531"/>
      <c r="L279" s="531"/>
      <c r="M279" s="531"/>
      <c r="N279" s="531"/>
      <c r="O279" s="490"/>
      <c r="P279" s="501">
        <f>SUM(J279:O279)</f>
        <v>0</v>
      </c>
      <c r="Q279" s="531"/>
      <c r="R279" s="531"/>
      <c r="S279" s="491">
        <v>0.1</v>
      </c>
      <c r="T279" s="491">
        <v>0.1</v>
      </c>
      <c r="U279" s="491">
        <v>0.1</v>
      </c>
      <c r="V279" s="137">
        <v>0.1</v>
      </c>
      <c r="W279" s="501">
        <f>SUM(Q279:V279)</f>
        <v>0.4</v>
      </c>
      <c r="X279" s="501">
        <f>SUM(P279,W279)</f>
        <v>0.4</v>
      </c>
      <c r="Y279" s="118">
        <v>0.1</v>
      </c>
      <c r="Z279" s="607">
        <v>0.1</v>
      </c>
      <c r="AA279" s="531"/>
      <c r="AB279" s="531"/>
      <c r="AC279" s="531"/>
      <c r="AD279" s="490"/>
      <c r="AE279" s="501">
        <f>SUM(Y279:AD279)</f>
        <v>0.2</v>
      </c>
    </row>
    <row r="280" spans="2:31" ht="15" customHeight="1">
      <c r="B280" s="495" t="s">
        <v>54</v>
      </c>
      <c r="C280" s="610" t="s">
        <v>732</v>
      </c>
      <c r="D280" s="493"/>
      <c r="E280" s="494"/>
      <c r="F280" s="681"/>
      <c r="G280" s="610" t="s">
        <v>8</v>
      </c>
      <c r="H280" s="610" t="s">
        <v>164</v>
      </c>
      <c r="I280" s="611" t="s">
        <v>101</v>
      </c>
      <c r="J280" s="208"/>
      <c r="K280" s="216"/>
      <c r="L280" s="216"/>
      <c r="M280" s="216"/>
      <c r="N280" s="802"/>
      <c r="O280" s="803"/>
      <c r="P280" s="121">
        <f t="shared" ref="P280:P282" si="72">SUM(J280:O280)</f>
        <v>0</v>
      </c>
      <c r="Q280" s="804"/>
      <c r="R280" s="657"/>
      <c r="S280" s="491">
        <v>1</v>
      </c>
      <c r="T280" s="491">
        <v>1</v>
      </c>
      <c r="U280" s="491">
        <v>1</v>
      </c>
      <c r="V280" s="137">
        <v>1</v>
      </c>
      <c r="W280" s="501">
        <f t="shared" si="62"/>
        <v>4</v>
      </c>
      <c r="X280" s="501">
        <f t="shared" si="63"/>
        <v>4</v>
      </c>
      <c r="Y280" s="422">
        <v>1</v>
      </c>
      <c r="Z280" s="331">
        <v>1</v>
      </c>
      <c r="AA280" s="216"/>
      <c r="AB280" s="216"/>
      <c r="AC280" s="216"/>
      <c r="AD280" s="227"/>
      <c r="AE280" s="121">
        <f t="shared" ref="AE280:AE297" si="73">SUM(Y280:AD280)</f>
        <v>2</v>
      </c>
    </row>
    <row r="281" spans="2:31" s="65" customFormat="1" ht="15" customHeight="1">
      <c r="B281" s="495" t="s">
        <v>54</v>
      </c>
      <c r="C281" s="610" t="s">
        <v>732</v>
      </c>
      <c r="D281" s="493"/>
      <c r="E281" s="494"/>
      <c r="F281" s="681"/>
      <c r="G281" s="610" t="s">
        <v>8</v>
      </c>
      <c r="H281" s="610" t="s">
        <v>164</v>
      </c>
      <c r="I281" s="524" t="s">
        <v>312</v>
      </c>
      <c r="J281" s="473"/>
      <c r="K281" s="531"/>
      <c r="L281" s="531"/>
      <c r="M281" s="531"/>
      <c r="N281" s="657"/>
      <c r="O281" s="799"/>
      <c r="P281" s="501">
        <f t="shared" si="72"/>
        <v>0</v>
      </c>
      <c r="Q281" s="804"/>
      <c r="R281" s="657"/>
      <c r="S281" s="491">
        <v>1</v>
      </c>
      <c r="T281" s="491">
        <v>1</v>
      </c>
      <c r="U281" s="491">
        <v>1</v>
      </c>
      <c r="V281" s="137">
        <v>1</v>
      </c>
      <c r="W281" s="501">
        <f t="shared" si="62"/>
        <v>4</v>
      </c>
      <c r="X281" s="501">
        <f t="shared" si="63"/>
        <v>4</v>
      </c>
      <c r="Y281" s="118">
        <v>1</v>
      </c>
      <c r="Z281" s="607">
        <v>1</v>
      </c>
      <c r="AA281" s="531"/>
      <c r="AB281" s="531"/>
      <c r="AC281" s="531"/>
      <c r="AD281" s="490"/>
      <c r="AE281" s="501">
        <f t="shared" si="73"/>
        <v>2</v>
      </c>
    </row>
    <row r="282" spans="2:31" s="65" customFormat="1" ht="15" customHeight="1">
      <c r="B282" s="113" t="s">
        <v>54</v>
      </c>
      <c r="C282" s="610" t="s">
        <v>732</v>
      </c>
      <c r="D282" s="493"/>
      <c r="E282" s="494"/>
      <c r="F282" s="681"/>
      <c r="G282" s="610" t="s">
        <v>8</v>
      </c>
      <c r="H282" s="610" t="s">
        <v>164</v>
      </c>
      <c r="I282" s="611" t="s">
        <v>694</v>
      </c>
      <c r="J282" s="604"/>
      <c r="K282" s="605"/>
      <c r="L282" s="605"/>
      <c r="M282" s="605"/>
      <c r="N282" s="605"/>
      <c r="O282" s="480"/>
      <c r="P282" s="503">
        <f t="shared" si="72"/>
        <v>0</v>
      </c>
      <c r="Q282" s="604"/>
      <c r="R282" s="605"/>
      <c r="S282" s="674">
        <v>1</v>
      </c>
      <c r="T282" s="674">
        <v>1</v>
      </c>
      <c r="U282" s="674">
        <v>1</v>
      </c>
      <c r="V282" s="801">
        <v>1</v>
      </c>
      <c r="W282" s="503">
        <f t="shared" si="62"/>
        <v>4</v>
      </c>
      <c r="X282" s="503">
        <f t="shared" si="63"/>
        <v>4</v>
      </c>
      <c r="Y282" s="142">
        <v>1</v>
      </c>
      <c r="Z282" s="489">
        <v>1</v>
      </c>
      <c r="AA282" s="605"/>
      <c r="AB282" s="605"/>
      <c r="AC282" s="605"/>
      <c r="AD282" s="480"/>
      <c r="AE282" s="503">
        <f t="shared" si="73"/>
        <v>2</v>
      </c>
    </row>
    <row r="283" spans="2:31" s="496" customFormat="1" ht="15" customHeight="1">
      <c r="B283" s="198" t="s">
        <v>429</v>
      </c>
      <c r="C283" s="83" t="s">
        <v>393</v>
      </c>
      <c r="D283" s="493"/>
      <c r="E283" s="96"/>
      <c r="F283" s="683" t="s">
        <v>452</v>
      </c>
      <c r="G283" s="83" t="s">
        <v>7</v>
      </c>
      <c r="H283" s="83"/>
      <c r="I283" s="91" t="s">
        <v>431</v>
      </c>
      <c r="J283" s="310"/>
      <c r="K283" s="207"/>
      <c r="L283" s="207"/>
      <c r="M283" s="207"/>
      <c r="N283" s="640"/>
      <c r="O283" s="695">
        <v>0.8</v>
      </c>
      <c r="P283" s="508">
        <f t="shared" si="70"/>
        <v>0.8</v>
      </c>
      <c r="Q283" s="696">
        <v>0.8</v>
      </c>
      <c r="R283" s="697">
        <v>0.8</v>
      </c>
      <c r="S283" s="640"/>
      <c r="T283" s="640"/>
      <c r="U283" s="640"/>
      <c r="V283" s="691"/>
      <c r="W283" s="508">
        <f t="shared" si="62"/>
        <v>1.6</v>
      </c>
      <c r="X283" s="508">
        <f t="shared" si="63"/>
        <v>2.4000000000000004</v>
      </c>
      <c r="Y283" s="692"/>
      <c r="Z283" s="640"/>
      <c r="AA283" s="640"/>
      <c r="AB283" s="640"/>
      <c r="AC283" s="207"/>
      <c r="AD283" s="231"/>
      <c r="AE283" s="508">
        <f t="shared" si="73"/>
        <v>0</v>
      </c>
    </row>
    <row r="284" spans="2:31" s="496" customFormat="1" ht="15" customHeight="1">
      <c r="B284" s="112" t="s">
        <v>430</v>
      </c>
      <c r="C284" s="84" t="s">
        <v>393</v>
      </c>
      <c r="D284" s="493"/>
      <c r="E284" s="494"/>
      <c r="F284" s="681"/>
      <c r="G284" s="84" t="s">
        <v>62</v>
      </c>
      <c r="H284" s="610" t="s">
        <v>164</v>
      </c>
      <c r="I284" s="611" t="s">
        <v>432</v>
      </c>
      <c r="J284" s="205"/>
      <c r="K284" s="205"/>
      <c r="L284" s="205"/>
      <c r="M284" s="205"/>
      <c r="N284" s="205"/>
      <c r="O284" s="230"/>
      <c r="P284" s="501">
        <f t="shared" si="70"/>
        <v>0</v>
      </c>
      <c r="Q284" s="726">
        <v>1</v>
      </c>
      <c r="R284" s="727">
        <v>1</v>
      </c>
      <c r="S284" s="694"/>
      <c r="T284" s="694"/>
      <c r="U284" s="694"/>
      <c r="V284" s="701"/>
      <c r="W284" s="501">
        <f t="shared" si="62"/>
        <v>2</v>
      </c>
      <c r="X284" s="501">
        <f t="shared" si="63"/>
        <v>2</v>
      </c>
      <c r="Y284" s="693"/>
      <c r="Z284" s="694"/>
      <c r="AA284" s="205"/>
      <c r="AB284" s="205"/>
      <c r="AC284" s="205"/>
      <c r="AD284" s="230"/>
      <c r="AE284" s="501">
        <f t="shared" si="73"/>
        <v>0</v>
      </c>
    </row>
    <row r="285" spans="2:31" s="496" customFormat="1" ht="15" customHeight="1">
      <c r="B285" s="112" t="s">
        <v>430</v>
      </c>
      <c r="C285" s="84" t="s">
        <v>393</v>
      </c>
      <c r="D285" s="493"/>
      <c r="E285" s="494"/>
      <c r="F285" s="681"/>
      <c r="G285" s="84" t="s">
        <v>8</v>
      </c>
      <c r="H285" s="610"/>
      <c r="I285" s="611" t="s">
        <v>114</v>
      </c>
      <c r="J285" s="205"/>
      <c r="K285" s="205"/>
      <c r="L285" s="205"/>
      <c r="M285" s="205"/>
      <c r="N285" s="205"/>
      <c r="O285" s="230"/>
      <c r="P285" s="501">
        <f t="shared" si="70"/>
        <v>0</v>
      </c>
      <c r="Q285" s="311"/>
      <c r="R285" s="206"/>
      <c r="S285" s="700"/>
      <c r="T285" s="700"/>
      <c r="U285" s="700"/>
      <c r="V285" s="702"/>
      <c r="W285" s="503">
        <f t="shared" si="62"/>
        <v>0</v>
      </c>
      <c r="X285" s="503">
        <f t="shared" si="63"/>
        <v>0</v>
      </c>
      <c r="Y285" s="703"/>
      <c r="Z285" s="700"/>
      <c r="AA285" s="206"/>
      <c r="AB285" s="206"/>
      <c r="AC285" s="206"/>
      <c r="AD285" s="229"/>
      <c r="AE285" s="503">
        <f t="shared" si="73"/>
        <v>0</v>
      </c>
    </row>
    <row r="286" spans="2:31" s="496" customFormat="1" ht="15" customHeight="1">
      <c r="B286" s="198" t="s">
        <v>430</v>
      </c>
      <c r="C286" s="83" t="s">
        <v>393</v>
      </c>
      <c r="D286" s="493"/>
      <c r="E286" s="96"/>
      <c r="F286" s="681"/>
      <c r="G286" s="83" t="s">
        <v>7</v>
      </c>
      <c r="H286" s="83"/>
      <c r="I286" s="91" t="s">
        <v>178</v>
      </c>
      <c r="J286" s="310"/>
      <c r="K286" s="207"/>
      <c r="L286" s="207"/>
      <c r="M286" s="207"/>
      <c r="N286" s="207"/>
      <c r="O286" s="231"/>
      <c r="P286" s="508">
        <f t="shared" si="70"/>
        <v>0</v>
      </c>
      <c r="Q286" s="312"/>
      <c r="R286" s="299"/>
      <c r="S286" s="299"/>
      <c r="T286" s="299"/>
      <c r="U286" s="299"/>
      <c r="V286" s="332"/>
      <c r="W286" s="502">
        <f t="shared" si="62"/>
        <v>0</v>
      </c>
      <c r="X286" s="502">
        <f t="shared" si="63"/>
        <v>0</v>
      </c>
      <c r="Y286" s="312"/>
      <c r="Z286" s="299"/>
      <c r="AA286" s="299"/>
      <c r="AB286" s="299"/>
      <c r="AC286" s="299"/>
      <c r="AD286" s="332"/>
      <c r="AE286" s="502">
        <f t="shared" si="73"/>
        <v>0</v>
      </c>
    </row>
    <row r="287" spans="2:31" s="496" customFormat="1" ht="15" customHeight="1">
      <c r="B287" s="112" t="s">
        <v>430</v>
      </c>
      <c r="C287" s="84" t="s">
        <v>393</v>
      </c>
      <c r="D287" s="493"/>
      <c r="E287" s="494"/>
      <c r="F287" s="681"/>
      <c r="G287" s="84" t="s">
        <v>7</v>
      </c>
      <c r="H287" s="610"/>
      <c r="I287" s="611" t="s">
        <v>355</v>
      </c>
      <c r="J287" s="205"/>
      <c r="K287" s="205"/>
      <c r="L287" s="205"/>
      <c r="M287" s="205"/>
      <c r="N287" s="205"/>
      <c r="O287" s="230"/>
      <c r="P287" s="501">
        <f t="shared" si="70"/>
        <v>0</v>
      </c>
      <c r="Q287" s="292"/>
      <c r="R287" s="205"/>
      <c r="S287" s="205"/>
      <c r="T287" s="205">
        <v>0.01</v>
      </c>
      <c r="U287" s="205">
        <v>0.01</v>
      </c>
      <c r="V287" s="230">
        <v>0.01</v>
      </c>
      <c r="W287" s="501">
        <f t="shared" si="62"/>
        <v>0.03</v>
      </c>
      <c r="X287" s="501">
        <f t="shared" si="63"/>
        <v>0.03</v>
      </c>
      <c r="Y287" s="292">
        <v>0.01</v>
      </c>
      <c r="Z287" s="205">
        <v>0.01</v>
      </c>
      <c r="AA287" s="205"/>
      <c r="AB287" s="205"/>
      <c r="AC287" s="205"/>
      <c r="AD287" s="230"/>
      <c r="AE287" s="501">
        <f t="shared" si="73"/>
        <v>0.02</v>
      </c>
    </row>
    <row r="288" spans="2:31" s="496" customFormat="1" ht="15" customHeight="1">
      <c r="B288" s="112" t="s">
        <v>430</v>
      </c>
      <c r="C288" s="84" t="s">
        <v>393</v>
      </c>
      <c r="D288" s="493"/>
      <c r="E288" s="494"/>
      <c r="F288" s="681"/>
      <c r="G288" s="84" t="s">
        <v>8</v>
      </c>
      <c r="H288" s="610"/>
      <c r="I288" s="611" t="s">
        <v>120</v>
      </c>
      <c r="J288" s="205"/>
      <c r="K288" s="205"/>
      <c r="L288" s="205"/>
      <c r="M288" s="205"/>
      <c r="N288" s="205"/>
      <c r="O288" s="230"/>
      <c r="P288" s="501">
        <f t="shared" si="70"/>
        <v>0</v>
      </c>
      <c r="Q288" s="292"/>
      <c r="R288" s="205"/>
      <c r="S288" s="205"/>
      <c r="T288" s="205">
        <v>1</v>
      </c>
      <c r="U288" s="205">
        <v>1</v>
      </c>
      <c r="V288" s="230">
        <v>1</v>
      </c>
      <c r="W288" s="501">
        <f t="shared" si="62"/>
        <v>3</v>
      </c>
      <c r="X288" s="501">
        <f t="shared" si="63"/>
        <v>3</v>
      </c>
      <c r="Y288" s="292">
        <v>1</v>
      </c>
      <c r="Z288" s="205">
        <v>1</v>
      </c>
      <c r="AA288" s="205"/>
      <c r="AB288" s="205"/>
      <c r="AC288" s="205"/>
      <c r="AD288" s="230"/>
      <c r="AE288" s="501">
        <f t="shared" si="73"/>
        <v>2</v>
      </c>
    </row>
    <row r="289" spans="2:31" s="496" customFormat="1" ht="15" customHeight="1">
      <c r="B289" s="112" t="s">
        <v>430</v>
      </c>
      <c r="C289" s="84" t="s">
        <v>393</v>
      </c>
      <c r="D289" s="493"/>
      <c r="E289" s="494"/>
      <c r="F289" s="681"/>
      <c r="G289" s="84" t="s">
        <v>8</v>
      </c>
      <c r="H289" s="610"/>
      <c r="I289" s="611" t="s">
        <v>120</v>
      </c>
      <c r="J289" s="205"/>
      <c r="K289" s="205"/>
      <c r="L289" s="205"/>
      <c r="M289" s="205"/>
      <c r="N289" s="205"/>
      <c r="O289" s="230"/>
      <c r="P289" s="501">
        <f t="shared" si="70"/>
        <v>0</v>
      </c>
      <c r="Q289" s="292"/>
      <c r="R289" s="205"/>
      <c r="S289" s="205"/>
      <c r="T289" s="205">
        <v>1</v>
      </c>
      <c r="U289" s="205">
        <v>1</v>
      </c>
      <c r="V289" s="230">
        <v>1</v>
      </c>
      <c r="W289" s="501">
        <f t="shared" si="62"/>
        <v>3</v>
      </c>
      <c r="X289" s="501">
        <f t="shared" si="63"/>
        <v>3</v>
      </c>
      <c r="Y289" s="292"/>
      <c r="Z289" s="205"/>
      <c r="AA289" s="205"/>
      <c r="AB289" s="205"/>
      <c r="AC289" s="205"/>
      <c r="AD289" s="230"/>
      <c r="AE289" s="501">
        <f t="shared" si="73"/>
        <v>0</v>
      </c>
    </row>
    <row r="290" spans="2:31" s="496" customFormat="1" ht="15" customHeight="1">
      <c r="B290" s="112" t="s">
        <v>430</v>
      </c>
      <c r="C290" s="84" t="s">
        <v>393</v>
      </c>
      <c r="D290" s="493"/>
      <c r="E290" s="494"/>
      <c r="F290" s="681"/>
      <c r="G290" s="84" t="s">
        <v>8</v>
      </c>
      <c r="H290" s="610"/>
      <c r="I290" s="611" t="s">
        <v>120</v>
      </c>
      <c r="J290" s="205"/>
      <c r="K290" s="205"/>
      <c r="L290" s="205"/>
      <c r="M290" s="205"/>
      <c r="N290" s="205"/>
      <c r="O290" s="230"/>
      <c r="P290" s="501">
        <f t="shared" si="70"/>
        <v>0</v>
      </c>
      <c r="Q290" s="292"/>
      <c r="R290" s="205"/>
      <c r="S290" s="205"/>
      <c r="T290" s="205"/>
      <c r="U290" s="205">
        <v>1</v>
      </c>
      <c r="V290" s="230">
        <v>1</v>
      </c>
      <c r="W290" s="501">
        <f t="shared" si="62"/>
        <v>2</v>
      </c>
      <c r="X290" s="501">
        <f t="shared" si="63"/>
        <v>2</v>
      </c>
      <c r="Y290" s="292"/>
      <c r="Z290" s="205"/>
      <c r="AA290" s="205"/>
      <c r="AB290" s="205"/>
      <c r="AC290" s="205"/>
      <c r="AD290" s="230"/>
      <c r="AE290" s="501">
        <f t="shared" si="73"/>
        <v>0</v>
      </c>
    </row>
    <row r="291" spans="2:31" s="496" customFormat="1" ht="15" customHeight="1">
      <c r="B291" s="112" t="s">
        <v>430</v>
      </c>
      <c r="C291" s="84" t="s">
        <v>393</v>
      </c>
      <c r="D291" s="493"/>
      <c r="E291" s="494"/>
      <c r="F291" s="681"/>
      <c r="G291" s="84" t="s">
        <v>8</v>
      </c>
      <c r="H291" s="610"/>
      <c r="I291" s="611" t="s">
        <v>120</v>
      </c>
      <c r="J291" s="205"/>
      <c r="K291" s="205"/>
      <c r="L291" s="205"/>
      <c r="M291" s="205"/>
      <c r="N291" s="205"/>
      <c r="O291" s="230"/>
      <c r="P291" s="501">
        <f t="shared" si="70"/>
        <v>0</v>
      </c>
      <c r="Q291" s="292"/>
      <c r="R291" s="205"/>
      <c r="S291" s="205"/>
      <c r="T291" s="205"/>
      <c r="U291" s="205">
        <v>1</v>
      </c>
      <c r="V291" s="230">
        <v>1</v>
      </c>
      <c r="W291" s="501">
        <f t="shared" si="62"/>
        <v>2</v>
      </c>
      <c r="X291" s="501">
        <f t="shared" si="63"/>
        <v>2</v>
      </c>
      <c r="Y291" s="292"/>
      <c r="Z291" s="205"/>
      <c r="AA291" s="205"/>
      <c r="AB291" s="205"/>
      <c r="AC291" s="205"/>
      <c r="AD291" s="230"/>
      <c r="AE291" s="501">
        <f t="shared" si="73"/>
        <v>0</v>
      </c>
    </row>
    <row r="292" spans="2:31" s="496" customFormat="1" ht="15" customHeight="1">
      <c r="B292" s="112" t="s">
        <v>430</v>
      </c>
      <c r="C292" s="84" t="s">
        <v>393</v>
      </c>
      <c r="D292" s="493"/>
      <c r="E292" s="494"/>
      <c r="F292" s="681"/>
      <c r="G292" s="84" t="s">
        <v>8</v>
      </c>
      <c r="H292" s="610"/>
      <c r="I292" s="611" t="s">
        <v>114</v>
      </c>
      <c r="J292" s="205"/>
      <c r="K292" s="205"/>
      <c r="L292" s="205"/>
      <c r="M292" s="205"/>
      <c r="N292" s="205"/>
      <c r="O292" s="230"/>
      <c r="P292" s="501">
        <f t="shared" si="70"/>
        <v>0</v>
      </c>
      <c r="Q292" s="292"/>
      <c r="R292" s="205"/>
      <c r="S292" s="205"/>
      <c r="T292" s="205"/>
      <c r="U292" s="205">
        <v>1</v>
      </c>
      <c r="V292" s="230">
        <v>1</v>
      </c>
      <c r="W292" s="501">
        <f t="shared" si="62"/>
        <v>2</v>
      </c>
      <c r="X292" s="501">
        <f t="shared" si="63"/>
        <v>2</v>
      </c>
      <c r="Y292" s="292"/>
      <c r="Z292" s="205"/>
      <c r="AA292" s="205"/>
      <c r="AB292" s="205"/>
      <c r="AC292" s="205"/>
      <c r="AD292" s="230"/>
      <c r="AE292" s="501">
        <f t="shared" si="73"/>
        <v>0</v>
      </c>
    </row>
    <row r="293" spans="2:31" s="496" customFormat="1" ht="15" customHeight="1">
      <c r="B293" s="112" t="s">
        <v>430</v>
      </c>
      <c r="C293" s="84" t="s">
        <v>393</v>
      </c>
      <c r="D293" s="493"/>
      <c r="E293" s="494"/>
      <c r="F293" s="681"/>
      <c r="G293" s="84" t="s">
        <v>8</v>
      </c>
      <c r="H293" s="610"/>
      <c r="I293" s="611" t="s">
        <v>114</v>
      </c>
      <c r="J293" s="205"/>
      <c r="K293" s="205"/>
      <c r="L293" s="205"/>
      <c r="M293" s="205"/>
      <c r="N293" s="205"/>
      <c r="O293" s="230"/>
      <c r="P293" s="501">
        <f t="shared" si="70"/>
        <v>0</v>
      </c>
      <c r="Q293" s="292"/>
      <c r="R293" s="205"/>
      <c r="S293" s="205"/>
      <c r="T293" s="205"/>
      <c r="U293" s="205">
        <v>1</v>
      </c>
      <c r="V293" s="230">
        <v>1</v>
      </c>
      <c r="W293" s="501">
        <f t="shared" si="62"/>
        <v>2</v>
      </c>
      <c r="X293" s="501">
        <f t="shared" si="63"/>
        <v>2</v>
      </c>
      <c r="Y293" s="292"/>
      <c r="Z293" s="205"/>
      <c r="AA293" s="205"/>
      <c r="AB293" s="205"/>
      <c r="AC293" s="205"/>
      <c r="AD293" s="230"/>
      <c r="AE293" s="501">
        <f t="shared" si="73"/>
        <v>0</v>
      </c>
    </row>
    <row r="294" spans="2:31" s="496" customFormat="1" ht="15" customHeight="1">
      <c r="B294" s="112" t="s">
        <v>430</v>
      </c>
      <c r="C294" s="84" t="s">
        <v>393</v>
      </c>
      <c r="D294" s="493"/>
      <c r="E294" s="494"/>
      <c r="F294" s="681"/>
      <c r="G294" s="84" t="s">
        <v>8</v>
      </c>
      <c r="H294" s="610"/>
      <c r="I294" s="611" t="s">
        <v>114</v>
      </c>
      <c r="J294" s="205"/>
      <c r="K294" s="205"/>
      <c r="L294" s="205"/>
      <c r="M294" s="205"/>
      <c r="N294" s="205"/>
      <c r="O294" s="230"/>
      <c r="P294" s="501">
        <f t="shared" si="70"/>
        <v>0</v>
      </c>
      <c r="Q294" s="292"/>
      <c r="R294" s="205"/>
      <c r="S294" s="205"/>
      <c r="T294" s="205"/>
      <c r="U294" s="205">
        <v>1</v>
      </c>
      <c r="V294" s="230">
        <v>1</v>
      </c>
      <c r="W294" s="501">
        <f t="shared" si="62"/>
        <v>2</v>
      </c>
      <c r="X294" s="501">
        <f t="shared" si="63"/>
        <v>2</v>
      </c>
      <c r="Y294" s="292"/>
      <c r="Z294" s="205"/>
      <c r="AA294" s="205"/>
      <c r="AB294" s="205"/>
      <c r="AC294" s="205"/>
      <c r="AD294" s="230"/>
      <c r="AE294" s="501">
        <f t="shared" si="73"/>
        <v>0</v>
      </c>
    </row>
    <row r="295" spans="2:31" s="496" customFormat="1" ht="15" customHeight="1">
      <c r="B295" s="112" t="s">
        <v>430</v>
      </c>
      <c r="C295" s="84" t="s">
        <v>393</v>
      </c>
      <c r="D295" s="493"/>
      <c r="E295" s="494"/>
      <c r="F295" s="681"/>
      <c r="G295" s="84" t="s">
        <v>8</v>
      </c>
      <c r="H295" s="610"/>
      <c r="I295" s="611" t="s">
        <v>114</v>
      </c>
      <c r="J295" s="205"/>
      <c r="K295" s="205"/>
      <c r="L295" s="205"/>
      <c r="M295" s="205"/>
      <c r="N295" s="205"/>
      <c r="O295" s="230"/>
      <c r="P295" s="501">
        <f t="shared" si="70"/>
        <v>0</v>
      </c>
      <c r="Q295" s="292"/>
      <c r="R295" s="205"/>
      <c r="S295" s="205"/>
      <c r="T295" s="205"/>
      <c r="U295" s="205">
        <v>1</v>
      </c>
      <c r="V295" s="230">
        <v>1</v>
      </c>
      <c r="W295" s="501">
        <f t="shared" si="62"/>
        <v>2</v>
      </c>
      <c r="X295" s="501">
        <f t="shared" si="63"/>
        <v>2</v>
      </c>
      <c r="Y295" s="292"/>
      <c r="Z295" s="205"/>
      <c r="AA295" s="205"/>
      <c r="AB295" s="205"/>
      <c r="AC295" s="205"/>
      <c r="AD295" s="230"/>
      <c r="AE295" s="501">
        <f t="shared" si="73"/>
        <v>0</v>
      </c>
    </row>
    <row r="296" spans="2:31" s="496" customFormat="1" ht="15" customHeight="1">
      <c r="B296" s="112" t="s">
        <v>430</v>
      </c>
      <c r="C296" s="84" t="s">
        <v>393</v>
      </c>
      <c r="D296" s="493"/>
      <c r="E296" s="494"/>
      <c r="F296" s="681"/>
      <c r="G296" s="84" t="s">
        <v>8</v>
      </c>
      <c r="H296" s="610"/>
      <c r="I296" s="611" t="s">
        <v>114</v>
      </c>
      <c r="J296" s="205"/>
      <c r="K296" s="205"/>
      <c r="L296" s="205"/>
      <c r="M296" s="205"/>
      <c r="N296" s="205"/>
      <c r="O296" s="230"/>
      <c r="P296" s="501">
        <f t="shared" si="70"/>
        <v>0</v>
      </c>
      <c r="Q296" s="292"/>
      <c r="R296" s="205"/>
      <c r="S296" s="205"/>
      <c r="T296" s="205"/>
      <c r="U296" s="205">
        <v>1</v>
      </c>
      <c r="V296" s="230">
        <v>1</v>
      </c>
      <c r="W296" s="501">
        <f t="shared" ref="W296:W359" si="74">SUM(Q296:V296)</f>
        <v>2</v>
      </c>
      <c r="X296" s="501">
        <f t="shared" ref="X296:X359" si="75">SUM(P296,W296)</f>
        <v>2</v>
      </c>
      <c r="Y296" s="292"/>
      <c r="Z296" s="205"/>
      <c r="AA296" s="205"/>
      <c r="AB296" s="205"/>
      <c r="AC296" s="205"/>
      <c r="AD296" s="230"/>
      <c r="AE296" s="501">
        <f t="shared" si="73"/>
        <v>0</v>
      </c>
    </row>
    <row r="297" spans="2:31" s="496" customFormat="1" ht="15" customHeight="1">
      <c r="B297" s="112" t="s">
        <v>430</v>
      </c>
      <c r="C297" s="84" t="s">
        <v>393</v>
      </c>
      <c r="D297" s="493"/>
      <c r="E297" s="494"/>
      <c r="F297" s="681"/>
      <c r="G297" s="84" t="s">
        <v>8</v>
      </c>
      <c r="H297" s="610"/>
      <c r="I297" s="611" t="s">
        <v>114</v>
      </c>
      <c r="J297" s="205"/>
      <c r="K297" s="205"/>
      <c r="L297" s="205"/>
      <c r="M297" s="205"/>
      <c r="N297" s="205"/>
      <c r="O297" s="230"/>
      <c r="P297" s="501">
        <f t="shared" si="70"/>
        <v>0</v>
      </c>
      <c r="Q297" s="292"/>
      <c r="R297" s="205"/>
      <c r="S297" s="205"/>
      <c r="T297" s="205"/>
      <c r="U297" s="205">
        <v>1</v>
      </c>
      <c r="V297" s="230">
        <v>1</v>
      </c>
      <c r="W297" s="501">
        <f t="shared" si="74"/>
        <v>2</v>
      </c>
      <c r="X297" s="501">
        <f t="shared" si="75"/>
        <v>2</v>
      </c>
      <c r="Y297" s="292">
        <v>1</v>
      </c>
      <c r="Z297" s="205">
        <v>1</v>
      </c>
      <c r="AA297" s="205"/>
      <c r="AB297" s="205"/>
      <c r="AC297" s="205"/>
      <c r="AD297" s="230"/>
      <c r="AE297" s="501">
        <f t="shared" si="73"/>
        <v>2</v>
      </c>
    </row>
    <row r="298" spans="2:31" s="496" customFormat="1" ht="15" customHeight="1">
      <c r="B298" s="198" t="s">
        <v>219</v>
      </c>
      <c r="C298" s="83" t="s">
        <v>249</v>
      </c>
      <c r="D298" s="493"/>
      <c r="E298" s="96"/>
      <c r="F298" s="683" t="s">
        <v>453</v>
      </c>
      <c r="G298" s="97" t="s">
        <v>7</v>
      </c>
      <c r="H298" s="97"/>
      <c r="I298" s="95" t="s">
        <v>194</v>
      </c>
      <c r="J298" s="360">
        <v>0.15</v>
      </c>
      <c r="K298" s="207"/>
      <c r="L298" s="253"/>
      <c r="M298" s="207"/>
      <c r="N298" s="207"/>
      <c r="O298" s="231"/>
      <c r="P298" s="508">
        <f>SUM(J298:O298)</f>
        <v>0.15</v>
      </c>
      <c r="Q298" s="310"/>
      <c r="R298" s="207"/>
      <c r="S298" s="207"/>
      <c r="T298" s="207"/>
      <c r="U298" s="207"/>
      <c r="V298" s="231"/>
      <c r="W298" s="508">
        <f t="shared" si="74"/>
        <v>0</v>
      </c>
      <c r="X298" s="508">
        <f t="shared" si="75"/>
        <v>0.15</v>
      </c>
      <c r="Y298" s="310"/>
      <c r="Z298" s="207"/>
      <c r="AA298" s="207"/>
      <c r="AB298" s="207"/>
      <c r="AC298" s="207"/>
      <c r="AD298" s="231"/>
      <c r="AE298" s="508">
        <f>SUM(Y298:AD298)</f>
        <v>0</v>
      </c>
    </row>
    <row r="299" spans="2:31" s="496" customFormat="1" ht="15" customHeight="1">
      <c r="B299" s="112" t="s">
        <v>219</v>
      </c>
      <c r="C299" s="84" t="s">
        <v>248</v>
      </c>
      <c r="D299" s="493"/>
      <c r="E299" s="494"/>
      <c r="F299" s="681"/>
      <c r="G299" s="84" t="s">
        <v>7</v>
      </c>
      <c r="H299" s="610"/>
      <c r="I299" s="611" t="s">
        <v>178</v>
      </c>
      <c r="J299" s="302">
        <v>0.05</v>
      </c>
      <c r="K299" s="205"/>
      <c r="L299" s="234"/>
      <c r="M299" s="205"/>
      <c r="N299" s="205"/>
      <c r="O299" s="230"/>
      <c r="P299" s="501">
        <f>SUM(J299:O299)</f>
        <v>0.05</v>
      </c>
      <c r="Q299" s="292"/>
      <c r="R299" s="205"/>
      <c r="S299" s="205"/>
      <c r="T299" s="205"/>
      <c r="U299" s="205"/>
      <c r="V299" s="230"/>
      <c r="W299" s="501">
        <f t="shared" si="74"/>
        <v>0</v>
      </c>
      <c r="X299" s="501">
        <f t="shared" si="75"/>
        <v>0.05</v>
      </c>
      <c r="Y299" s="292"/>
      <c r="Z299" s="205"/>
      <c r="AA299" s="205"/>
      <c r="AB299" s="205"/>
      <c r="AC299" s="205"/>
      <c r="AD299" s="230"/>
      <c r="AE299" s="501">
        <f>SUM(Y299:AD299)</f>
        <v>0</v>
      </c>
    </row>
    <row r="300" spans="2:31" s="496" customFormat="1" ht="15" customHeight="1">
      <c r="B300" s="112" t="s">
        <v>219</v>
      </c>
      <c r="C300" s="84" t="s">
        <v>248</v>
      </c>
      <c r="D300" s="493"/>
      <c r="E300" s="494"/>
      <c r="F300" s="681"/>
      <c r="G300" s="84" t="s">
        <v>7</v>
      </c>
      <c r="H300" s="610"/>
      <c r="I300" s="611" t="s">
        <v>355</v>
      </c>
      <c r="J300" s="302">
        <v>0.75</v>
      </c>
      <c r="K300" s="205"/>
      <c r="L300" s="234"/>
      <c r="M300" s="205"/>
      <c r="N300" s="205"/>
      <c r="O300" s="230"/>
      <c r="P300" s="501">
        <f t="shared" ref="P300:P305" si="76">SUM(J300:O300)</f>
        <v>0.75</v>
      </c>
      <c r="Q300" s="292"/>
      <c r="R300" s="205"/>
      <c r="S300" s="205"/>
      <c r="T300" s="205"/>
      <c r="U300" s="205"/>
      <c r="V300" s="230"/>
      <c r="W300" s="501">
        <f t="shared" si="74"/>
        <v>0</v>
      </c>
      <c r="X300" s="501">
        <f t="shared" si="75"/>
        <v>0.75</v>
      </c>
      <c r="Y300" s="292"/>
      <c r="Z300" s="205"/>
      <c r="AA300" s="205"/>
      <c r="AB300" s="205"/>
      <c r="AC300" s="205"/>
      <c r="AD300" s="230"/>
      <c r="AE300" s="501">
        <f t="shared" ref="AE300:AE305" si="77">SUM(Y300:AD300)</f>
        <v>0</v>
      </c>
    </row>
    <row r="301" spans="2:31" s="496" customFormat="1" ht="15" customHeight="1">
      <c r="B301" s="112" t="s">
        <v>219</v>
      </c>
      <c r="C301" s="84" t="s">
        <v>248</v>
      </c>
      <c r="D301" s="493"/>
      <c r="E301" s="494"/>
      <c r="F301" s="681"/>
      <c r="G301" s="84" t="s">
        <v>8</v>
      </c>
      <c r="H301" s="610" t="s">
        <v>230</v>
      </c>
      <c r="I301" s="611" t="s">
        <v>195</v>
      </c>
      <c r="J301" s="302">
        <v>0.35</v>
      </c>
      <c r="K301" s="205"/>
      <c r="L301" s="234"/>
      <c r="M301" s="205"/>
      <c r="N301" s="205"/>
      <c r="O301" s="230"/>
      <c r="P301" s="501">
        <f t="shared" si="76"/>
        <v>0.35</v>
      </c>
      <c r="Q301" s="292"/>
      <c r="R301" s="205"/>
      <c r="S301" s="205"/>
      <c r="T301" s="205"/>
      <c r="U301" s="205"/>
      <c r="V301" s="230"/>
      <c r="W301" s="501">
        <f t="shared" si="74"/>
        <v>0</v>
      </c>
      <c r="X301" s="501">
        <f t="shared" si="75"/>
        <v>0.35</v>
      </c>
      <c r="Y301" s="292"/>
      <c r="Z301" s="205"/>
      <c r="AA301" s="205"/>
      <c r="AB301" s="205"/>
      <c r="AC301" s="205"/>
      <c r="AD301" s="230"/>
      <c r="AE301" s="501">
        <f t="shared" si="77"/>
        <v>0</v>
      </c>
    </row>
    <row r="302" spans="2:31" s="496" customFormat="1" ht="15" customHeight="1">
      <c r="B302" s="112" t="s">
        <v>219</v>
      </c>
      <c r="C302" s="84" t="s">
        <v>248</v>
      </c>
      <c r="D302" s="493"/>
      <c r="E302" s="494"/>
      <c r="F302" s="681"/>
      <c r="G302" s="84" t="s">
        <v>8</v>
      </c>
      <c r="H302" s="610" t="s">
        <v>230</v>
      </c>
      <c r="I302" s="611" t="s">
        <v>199</v>
      </c>
      <c r="J302" s="302">
        <v>0.75</v>
      </c>
      <c r="K302" s="205"/>
      <c r="L302" s="234"/>
      <c r="M302" s="205"/>
      <c r="N302" s="205"/>
      <c r="O302" s="230"/>
      <c r="P302" s="501">
        <f t="shared" si="76"/>
        <v>0.75</v>
      </c>
      <c r="Q302" s="292"/>
      <c r="R302" s="205"/>
      <c r="S302" s="205"/>
      <c r="T302" s="205"/>
      <c r="U302" s="205"/>
      <c r="V302" s="230"/>
      <c r="W302" s="501">
        <f t="shared" si="74"/>
        <v>0</v>
      </c>
      <c r="X302" s="501">
        <f t="shared" si="75"/>
        <v>0.75</v>
      </c>
      <c r="Y302" s="292"/>
      <c r="Z302" s="205"/>
      <c r="AA302" s="205"/>
      <c r="AB302" s="205"/>
      <c r="AC302" s="205"/>
      <c r="AD302" s="230"/>
      <c r="AE302" s="501">
        <f t="shared" si="77"/>
        <v>0</v>
      </c>
    </row>
    <row r="303" spans="2:31" s="496" customFormat="1" ht="15" customHeight="1">
      <c r="B303" s="112" t="s">
        <v>219</v>
      </c>
      <c r="C303" s="84" t="s">
        <v>248</v>
      </c>
      <c r="D303" s="493"/>
      <c r="E303" s="494"/>
      <c r="F303" s="681"/>
      <c r="G303" s="84" t="s">
        <v>8</v>
      </c>
      <c r="H303" s="610" t="s">
        <v>230</v>
      </c>
      <c r="I303" s="524" t="s">
        <v>252</v>
      </c>
      <c r="J303" s="302">
        <v>0.75</v>
      </c>
      <c r="K303" s="205"/>
      <c r="L303" s="234"/>
      <c r="M303" s="205"/>
      <c r="N303" s="205"/>
      <c r="O303" s="230"/>
      <c r="P303" s="501">
        <f t="shared" si="76"/>
        <v>0.75</v>
      </c>
      <c r="Q303" s="292"/>
      <c r="R303" s="205"/>
      <c r="S303" s="205"/>
      <c r="T303" s="205"/>
      <c r="U303" s="205"/>
      <c r="V303" s="230"/>
      <c r="W303" s="501">
        <f t="shared" si="74"/>
        <v>0</v>
      </c>
      <c r="X303" s="501">
        <f t="shared" si="75"/>
        <v>0.75</v>
      </c>
      <c r="Y303" s="292"/>
      <c r="Z303" s="205"/>
      <c r="AA303" s="205"/>
      <c r="AB303" s="205"/>
      <c r="AC303" s="205"/>
      <c r="AD303" s="230"/>
      <c r="AE303" s="501">
        <f t="shared" si="77"/>
        <v>0</v>
      </c>
    </row>
    <row r="304" spans="2:31" s="496" customFormat="1" ht="15" customHeight="1">
      <c r="B304" s="112" t="s">
        <v>219</v>
      </c>
      <c r="C304" s="84" t="s">
        <v>248</v>
      </c>
      <c r="D304" s="493"/>
      <c r="E304" s="494"/>
      <c r="F304" s="681"/>
      <c r="G304" s="84" t="s">
        <v>8</v>
      </c>
      <c r="H304" s="610" t="s">
        <v>230</v>
      </c>
      <c r="I304" s="611" t="s">
        <v>257</v>
      </c>
      <c r="J304" s="302">
        <v>0.35</v>
      </c>
      <c r="K304" s="205"/>
      <c r="L304" s="234"/>
      <c r="M304" s="205"/>
      <c r="N304" s="205"/>
      <c r="O304" s="230"/>
      <c r="P304" s="501">
        <f t="shared" si="76"/>
        <v>0.35</v>
      </c>
      <c r="Q304" s="292"/>
      <c r="R304" s="205"/>
      <c r="S304" s="205"/>
      <c r="T304" s="205"/>
      <c r="U304" s="326"/>
      <c r="V304" s="230"/>
      <c r="W304" s="501">
        <f t="shared" si="74"/>
        <v>0</v>
      </c>
      <c r="X304" s="501">
        <f t="shared" si="75"/>
        <v>0.35</v>
      </c>
      <c r="Y304" s="292"/>
      <c r="Z304" s="205"/>
      <c r="AA304" s="205"/>
      <c r="AB304" s="205"/>
      <c r="AC304" s="205"/>
      <c r="AD304" s="230"/>
      <c r="AE304" s="501">
        <f t="shared" si="77"/>
        <v>0</v>
      </c>
    </row>
    <row r="305" spans="2:31" s="496" customFormat="1" ht="15" customHeight="1">
      <c r="B305" s="112" t="s">
        <v>219</v>
      </c>
      <c r="C305" s="511" t="s">
        <v>248</v>
      </c>
      <c r="D305" s="493"/>
      <c r="E305" s="494"/>
      <c r="F305" s="681"/>
      <c r="G305" s="511" t="s">
        <v>8</v>
      </c>
      <c r="H305" s="511" t="s">
        <v>230</v>
      </c>
      <c r="I305" s="500" t="s">
        <v>288</v>
      </c>
      <c r="J305" s="376">
        <v>0.75</v>
      </c>
      <c r="K305" s="206"/>
      <c r="L305" s="254"/>
      <c r="M305" s="206"/>
      <c r="N305" s="206"/>
      <c r="O305" s="229"/>
      <c r="P305" s="503">
        <f t="shared" si="76"/>
        <v>0.75</v>
      </c>
      <c r="Q305" s="311"/>
      <c r="R305" s="206"/>
      <c r="S305" s="206"/>
      <c r="T305" s="206"/>
      <c r="U305" s="206"/>
      <c r="V305" s="229"/>
      <c r="W305" s="503">
        <f t="shared" si="74"/>
        <v>0</v>
      </c>
      <c r="X305" s="503">
        <f t="shared" si="75"/>
        <v>0.75</v>
      </c>
      <c r="Y305" s="311"/>
      <c r="Z305" s="206"/>
      <c r="AA305" s="206"/>
      <c r="AB305" s="206"/>
      <c r="AC305" s="206"/>
      <c r="AD305" s="229"/>
      <c r="AE305" s="503">
        <f t="shared" si="77"/>
        <v>0</v>
      </c>
    </row>
    <row r="306" spans="2:31" s="496" customFormat="1" ht="15" customHeight="1">
      <c r="B306" s="112" t="s">
        <v>219</v>
      </c>
      <c r="C306" s="83" t="s">
        <v>251</v>
      </c>
      <c r="D306" s="493"/>
      <c r="E306" s="96"/>
      <c r="F306" s="684"/>
      <c r="G306" s="97" t="s">
        <v>7</v>
      </c>
      <c r="H306" s="97"/>
      <c r="I306" s="95" t="s">
        <v>194</v>
      </c>
      <c r="J306" s="360">
        <v>0.1</v>
      </c>
      <c r="K306" s="361">
        <v>0.5</v>
      </c>
      <c r="L306" s="382">
        <v>1</v>
      </c>
      <c r="M306" s="361">
        <v>1</v>
      </c>
      <c r="N306" s="361">
        <v>1</v>
      </c>
      <c r="O306" s="362">
        <v>0.9</v>
      </c>
      <c r="P306" s="508">
        <f>SUM(J306:O306)</f>
        <v>4.5</v>
      </c>
      <c r="Q306" s="717">
        <v>0.01</v>
      </c>
      <c r="R306" s="299"/>
      <c r="S306" s="299"/>
      <c r="T306" s="299"/>
      <c r="U306" s="299"/>
      <c r="V306" s="332"/>
      <c r="W306" s="502">
        <f t="shared" si="74"/>
        <v>0.01</v>
      </c>
      <c r="X306" s="502">
        <f t="shared" si="75"/>
        <v>4.51</v>
      </c>
      <c r="Y306" s="312"/>
      <c r="Z306" s="299"/>
      <c r="AA306" s="299"/>
      <c r="AB306" s="299"/>
      <c r="AC306" s="299"/>
      <c r="AD306" s="332"/>
      <c r="AE306" s="502">
        <f>SUM(Y306:AD306)</f>
        <v>0</v>
      </c>
    </row>
    <row r="307" spans="2:31" s="496" customFormat="1" ht="15" customHeight="1">
      <c r="B307" s="112" t="s">
        <v>219</v>
      </c>
      <c r="C307" s="84" t="s">
        <v>250</v>
      </c>
      <c r="D307" s="493"/>
      <c r="E307" s="494"/>
      <c r="F307" s="681"/>
      <c r="G307" s="84" t="s">
        <v>7</v>
      </c>
      <c r="H307" s="610"/>
      <c r="I307" s="611" t="s">
        <v>178</v>
      </c>
      <c r="J307" s="302">
        <v>0.05</v>
      </c>
      <c r="K307" s="304">
        <v>0.1</v>
      </c>
      <c r="L307" s="383">
        <v>0.1</v>
      </c>
      <c r="M307" s="304">
        <v>0.1</v>
      </c>
      <c r="N307" s="304">
        <v>0.1</v>
      </c>
      <c r="O307" s="356">
        <v>0.1</v>
      </c>
      <c r="P307" s="501">
        <f>SUM(J307:O307)</f>
        <v>0.54999999999999993</v>
      </c>
      <c r="Q307" s="292"/>
      <c r="R307" s="205"/>
      <c r="S307" s="205"/>
      <c r="T307" s="205"/>
      <c r="U307" s="205"/>
      <c r="V307" s="230"/>
      <c r="W307" s="501">
        <f t="shared" si="74"/>
        <v>0</v>
      </c>
      <c r="X307" s="501">
        <f t="shared" si="75"/>
        <v>0.54999999999999993</v>
      </c>
      <c r="Y307" s="292"/>
      <c r="Z307" s="205"/>
      <c r="AA307" s="205"/>
      <c r="AB307" s="205"/>
      <c r="AC307" s="205"/>
      <c r="AD307" s="230"/>
      <c r="AE307" s="501">
        <f>SUM(Y307:AD307)</f>
        <v>0</v>
      </c>
    </row>
    <row r="308" spans="2:31" s="496" customFormat="1" ht="15" customHeight="1">
      <c r="B308" s="112" t="s">
        <v>219</v>
      </c>
      <c r="C308" s="84" t="s">
        <v>250</v>
      </c>
      <c r="D308" s="493"/>
      <c r="E308" s="494"/>
      <c r="F308" s="681"/>
      <c r="G308" s="84" t="s">
        <v>7</v>
      </c>
      <c r="H308" s="610"/>
      <c r="I308" s="611" t="s">
        <v>355</v>
      </c>
      <c r="J308" s="302">
        <v>0.15</v>
      </c>
      <c r="K308" s="304">
        <v>0.4</v>
      </c>
      <c r="L308" s="383">
        <v>0.5</v>
      </c>
      <c r="M308" s="304">
        <v>0.5</v>
      </c>
      <c r="N308" s="304">
        <v>0.5</v>
      </c>
      <c r="O308" s="356">
        <v>0.1</v>
      </c>
      <c r="P308" s="501">
        <f t="shared" ref="P308:P320" si="78">SUM(J308:O308)</f>
        <v>2.15</v>
      </c>
      <c r="Q308" s="292"/>
      <c r="R308" s="205"/>
      <c r="S308" s="205"/>
      <c r="T308" s="205"/>
      <c r="U308" s="205"/>
      <c r="V308" s="230"/>
      <c r="W308" s="501">
        <f t="shared" si="74"/>
        <v>0</v>
      </c>
      <c r="X308" s="501">
        <f t="shared" si="75"/>
        <v>2.15</v>
      </c>
      <c r="Y308" s="292"/>
      <c r="Z308" s="205"/>
      <c r="AA308" s="205"/>
      <c r="AB308" s="205"/>
      <c r="AC308" s="205"/>
      <c r="AD308" s="230"/>
      <c r="AE308" s="501">
        <f t="shared" ref="AE308:AE320" si="79">SUM(Y308:AD308)</f>
        <v>0</v>
      </c>
    </row>
    <row r="309" spans="2:31" s="496" customFormat="1" ht="15" customHeight="1">
      <c r="B309" s="112" t="s">
        <v>219</v>
      </c>
      <c r="C309" s="84" t="s">
        <v>250</v>
      </c>
      <c r="D309" s="493"/>
      <c r="E309" s="494"/>
      <c r="F309" s="681"/>
      <c r="G309" s="84" t="s">
        <v>7</v>
      </c>
      <c r="H309" s="610"/>
      <c r="I309" s="524" t="s">
        <v>158</v>
      </c>
      <c r="J309" s="292"/>
      <c r="K309" s="205"/>
      <c r="L309" s="234"/>
      <c r="M309" s="304">
        <v>0.5</v>
      </c>
      <c r="N309" s="205"/>
      <c r="O309" s="230"/>
      <c r="P309" s="501">
        <f t="shared" si="78"/>
        <v>0.5</v>
      </c>
      <c r="Q309" s="292"/>
      <c r="R309" s="205"/>
      <c r="S309" s="205"/>
      <c r="T309" s="205"/>
      <c r="U309" s="205"/>
      <c r="V309" s="230"/>
      <c r="W309" s="501">
        <f t="shared" si="74"/>
        <v>0</v>
      </c>
      <c r="X309" s="501">
        <f t="shared" si="75"/>
        <v>0.5</v>
      </c>
      <c r="Y309" s="292"/>
      <c r="Z309" s="205"/>
      <c r="AA309" s="205"/>
      <c r="AB309" s="205"/>
      <c r="AC309" s="205"/>
      <c r="AD309" s="230"/>
      <c r="AE309" s="501">
        <f t="shared" si="79"/>
        <v>0</v>
      </c>
    </row>
    <row r="310" spans="2:31" s="496" customFormat="1" ht="15" customHeight="1">
      <c r="B310" s="112" t="s">
        <v>219</v>
      </c>
      <c r="C310" s="84" t="s">
        <v>250</v>
      </c>
      <c r="D310" s="493"/>
      <c r="E310" s="494"/>
      <c r="F310" s="681"/>
      <c r="G310" s="84" t="s">
        <v>7</v>
      </c>
      <c r="H310" s="610"/>
      <c r="I310" s="611" t="s">
        <v>445</v>
      </c>
      <c r="J310" s="292"/>
      <c r="K310" s="205"/>
      <c r="L310" s="234"/>
      <c r="M310" s="234"/>
      <c r="N310" s="234"/>
      <c r="O310" s="230"/>
      <c r="P310" s="501">
        <f t="shared" si="78"/>
        <v>0</v>
      </c>
      <c r="Q310" s="292"/>
      <c r="R310" s="205"/>
      <c r="S310" s="205"/>
      <c r="T310" s="205"/>
      <c r="U310" s="205"/>
      <c r="V310" s="230"/>
      <c r="W310" s="501">
        <f t="shared" si="74"/>
        <v>0</v>
      </c>
      <c r="X310" s="501">
        <f t="shared" si="75"/>
        <v>0</v>
      </c>
      <c r="Y310" s="292"/>
      <c r="Z310" s="205"/>
      <c r="AA310" s="205"/>
      <c r="AB310" s="205"/>
      <c r="AC310" s="205"/>
      <c r="AD310" s="230"/>
      <c r="AE310" s="501">
        <f t="shared" si="79"/>
        <v>0</v>
      </c>
    </row>
    <row r="311" spans="2:31" s="496" customFormat="1" ht="15" customHeight="1">
      <c r="B311" s="112" t="s">
        <v>219</v>
      </c>
      <c r="C311" s="84" t="s">
        <v>250</v>
      </c>
      <c r="D311" s="493"/>
      <c r="E311" s="494"/>
      <c r="F311" s="681"/>
      <c r="G311" s="84" t="s">
        <v>7</v>
      </c>
      <c r="H311" s="99" t="s">
        <v>34</v>
      </c>
      <c r="I311" s="611" t="s">
        <v>307</v>
      </c>
      <c r="J311" s="292"/>
      <c r="K311" s="205"/>
      <c r="L311" s="234"/>
      <c r="M311" s="304">
        <v>1</v>
      </c>
      <c r="N311" s="304">
        <v>1</v>
      </c>
      <c r="O311" s="230"/>
      <c r="P311" s="501">
        <f t="shared" si="78"/>
        <v>2</v>
      </c>
      <c r="Q311" s="292"/>
      <c r="R311" s="205"/>
      <c r="S311" s="205"/>
      <c r="T311" s="205"/>
      <c r="U311" s="205"/>
      <c r="V311" s="230"/>
      <c r="W311" s="501">
        <f t="shared" si="74"/>
        <v>0</v>
      </c>
      <c r="X311" s="501">
        <f t="shared" si="75"/>
        <v>2</v>
      </c>
      <c r="Y311" s="292"/>
      <c r="Z311" s="205"/>
      <c r="AA311" s="205"/>
      <c r="AB311" s="205"/>
      <c r="AC311" s="205"/>
      <c r="AD311" s="230"/>
      <c r="AE311" s="501">
        <f t="shared" si="79"/>
        <v>0</v>
      </c>
    </row>
    <row r="312" spans="2:31" s="496" customFormat="1" ht="15" customHeight="1">
      <c r="B312" s="112" t="s">
        <v>219</v>
      </c>
      <c r="C312" s="84" t="s">
        <v>250</v>
      </c>
      <c r="D312" s="493"/>
      <c r="E312" s="494"/>
      <c r="F312" s="681"/>
      <c r="G312" s="84" t="s">
        <v>8</v>
      </c>
      <c r="H312" s="610" t="s">
        <v>230</v>
      </c>
      <c r="I312" s="611" t="s">
        <v>195</v>
      </c>
      <c r="J312" s="302">
        <v>0.15</v>
      </c>
      <c r="K312" s="304">
        <v>0.5</v>
      </c>
      <c r="L312" s="383">
        <v>0.3</v>
      </c>
      <c r="M312" s="304">
        <v>0.3</v>
      </c>
      <c r="N312" s="623">
        <v>0.3</v>
      </c>
      <c r="O312" s="356">
        <v>0.1</v>
      </c>
      <c r="P312" s="501">
        <f t="shared" si="78"/>
        <v>1.6500000000000001</v>
      </c>
      <c r="Q312" s="292"/>
      <c r="R312" s="205"/>
      <c r="S312" s="205"/>
      <c r="T312" s="205"/>
      <c r="U312" s="205"/>
      <c r="V312" s="230"/>
      <c r="W312" s="501">
        <f t="shared" si="74"/>
        <v>0</v>
      </c>
      <c r="X312" s="501">
        <f t="shared" si="75"/>
        <v>1.6500000000000001</v>
      </c>
      <c r="Y312" s="292"/>
      <c r="Z312" s="205"/>
      <c r="AA312" s="205"/>
      <c r="AB312" s="205"/>
      <c r="AC312" s="205"/>
      <c r="AD312" s="230"/>
      <c r="AE312" s="501">
        <f t="shared" si="79"/>
        <v>0</v>
      </c>
    </row>
    <row r="313" spans="2:31" s="496" customFormat="1" ht="15" customHeight="1">
      <c r="B313" s="112" t="s">
        <v>219</v>
      </c>
      <c r="C313" s="84" t="s">
        <v>250</v>
      </c>
      <c r="D313" s="493"/>
      <c r="E313" s="494"/>
      <c r="F313" s="681"/>
      <c r="G313" s="84" t="s">
        <v>8</v>
      </c>
      <c r="H313" s="610" t="s">
        <v>230</v>
      </c>
      <c r="I313" s="611" t="s">
        <v>199</v>
      </c>
      <c r="J313" s="302">
        <v>0.25</v>
      </c>
      <c r="K313" s="304">
        <v>1</v>
      </c>
      <c r="L313" s="383">
        <v>1</v>
      </c>
      <c r="M313" s="304">
        <v>1</v>
      </c>
      <c r="N313" s="623">
        <v>1</v>
      </c>
      <c r="O313" s="706">
        <v>0.5</v>
      </c>
      <c r="P313" s="501">
        <f t="shared" si="78"/>
        <v>4.75</v>
      </c>
      <c r="Q313" s="292"/>
      <c r="R313" s="205"/>
      <c r="S313" s="205"/>
      <c r="T313" s="205"/>
      <c r="U313" s="205"/>
      <c r="V313" s="230"/>
      <c r="W313" s="501">
        <f t="shared" si="74"/>
        <v>0</v>
      </c>
      <c r="X313" s="501">
        <f t="shared" si="75"/>
        <v>4.75</v>
      </c>
      <c r="Y313" s="292"/>
      <c r="Z313" s="205"/>
      <c r="AA313" s="205"/>
      <c r="AB313" s="205"/>
      <c r="AC313" s="205"/>
      <c r="AD313" s="230"/>
      <c r="AE313" s="501">
        <f t="shared" si="79"/>
        <v>0</v>
      </c>
    </row>
    <row r="314" spans="2:31" s="496" customFormat="1" ht="15" customHeight="1">
      <c r="B314" s="112" t="s">
        <v>219</v>
      </c>
      <c r="C314" s="84" t="s">
        <v>250</v>
      </c>
      <c r="D314" s="493"/>
      <c r="E314" s="494"/>
      <c r="F314" s="681"/>
      <c r="G314" s="84" t="s">
        <v>8</v>
      </c>
      <c r="H314" s="610" t="s">
        <v>230</v>
      </c>
      <c r="I314" s="524" t="s">
        <v>252</v>
      </c>
      <c r="J314" s="302">
        <v>0.25</v>
      </c>
      <c r="K314" s="304">
        <v>1</v>
      </c>
      <c r="L314" s="234"/>
      <c r="M314" s="205"/>
      <c r="N314" s="624"/>
      <c r="O314" s="230"/>
      <c r="P314" s="501">
        <f t="shared" si="78"/>
        <v>1.25</v>
      </c>
      <c r="Q314" s="302">
        <v>0.5</v>
      </c>
      <c r="R314" s="205"/>
      <c r="S314" s="205"/>
      <c r="T314" s="205"/>
      <c r="U314" s="205"/>
      <c r="V314" s="230"/>
      <c r="W314" s="501">
        <f t="shared" si="74"/>
        <v>0.5</v>
      </c>
      <c r="X314" s="501">
        <f t="shared" si="75"/>
        <v>1.75</v>
      </c>
      <c r="Y314" s="292"/>
      <c r="Z314" s="205"/>
      <c r="AA314" s="205"/>
      <c r="AB314" s="205"/>
      <c r="AC314" s="205"/>
      <c r="AD314" s="230"/>
      <c r="AE314" s="501">
        <f t="shared" si="79"/>
        <v>0</v>
      </c>
    </row>
    <row r="315" spans="2:31" s="496" customFormat="1" ht="15" customHeight="1">
      <c r="B315" s="112" t="s">
        <v>219</v>
      </c>
      <c r="C315" s="84" t="s">
        <v>250</v>
      </c>
      <c r="D315" s="493"/>
      <c r="E315" s="494"/>
      <c r="F315" s="681"/>
      <c r="G315" s="84" t="s">
        <v>8</v>
      </c>
      <c r="H315" s="610" t="s">
        <v>230</v>
      </c>
      <c r="I315" s="611" t="s">
        <v>257</v>
      </c>
      <c r="J315" s="302">
        <v>0.15</v>
      </c>
      <c r="K315" s="304">
        <v>0.5</v>
      </c>
      <c r="L315" s="383">
        <v>0.1</v>
      </c>
      <c r="M315" s="304">
        <v>0.1</v>
      </c>
      <c r="N315" s="623">
        <v>0.1</v>
      </c>
      <c r="O315" s="230"/>
      <c r="P315" s="501">
        <f t="shared" si="78"/>
        <v>0.95</v>
      </c>
      <c r="Q315" s="292"/>
      <c r="R315" s="205"/>
      <c r="S315" s="205"/>
      <c r="T315" s="205"/>
      <c r="U315" s="326"/>
      <c r="V315" s="230"/>
      <c r="W315" s="501">
        <f t="shared" si="74"/>
        <v>0</v>
      </c>
      <c r="X315" s="501">
        <f t="shared" si="75"/>
        <v>0.95</v>
      </c>
      <c r="Y315" s="292"/>
      <c r="Z315" s="205"/>
      <c r="AA315" s="205"/>
      <c r="AB315" s="205"/>
      <c r="AC315" s="205"/>
      <c r="AD315" s="230"/>
      <c r="AE315" s="501">
        <f t="shared" si="79"/>
        <v>0</v>
      </c>
    </row>
    <row r="316" spans="2:31" s="496" customFormat="1" ht="15" customHeight="1">
      <c r="B316" s="112" t="s">
        <v>219</v>
      </c>
      <c r="C316" s="84" t="s">
        <v>250</v>
      </c>
      <c r="D316" s="493"/>
      <c r="E316" s="494"/>
      <c r="F316" s="681"/>
      <c r="G316" s="84" t="s">
        <v>8</v>
      </c>
      <c r="H316" s="610" t="s">
        <v>230</v>
      </c>
      <c r="I316" s="611" t="s">
        <v>288</v>
      </c>
      <c r="J316" s="302">
        <v>0.25</v>
      </c>
      <c r="K316" s="304">
        <v>1</v>
      </c>
      <c r="L316" s="383">
        <v>1</v>
      </c>
      <c r="M316" s="383">
        <v>1</v>
      </c>
      <c r="N316" s="625"/>
      <c r="O316" s="230"/>
      <c r="P316" s="501">
        <f t="shared" si="78"/>
        <v>3.25</v>
      </c>
      <c r="Q316" s="292"/>
      <c r="R316" s="205"/>
      <c r="S316" s="205"/>
      <c r="T316" s="205"/>
      <c r="U316" s="205"/>
      <c r="V316" s="327"/>
      <c r="W316" s="501">
        <f t="shared" si="74"/>
        <v>0</v>
      </c>
      <c r="X316" s="501">
        <f t="shared" si="75"/>
        <v>3.25</v>
      </c>
      <c r="Y316" s="292"/>
      <c r="Z316" s="205"/>
      <c r="AA316" s="205"/>
      <c r="AB316" s="205"/>
      <c r="AC316" s="205"/>
      <c r="AD316" s="230"/>
      <c r="AE316" s="501">
        <f t="shared" si="79"/>
        <v>0</v>
      </c>
    </row>
    <row r="317" spans="2:31" s="496" customFormat="1" ht="15" customHeight="1">
      <c r="B317" s="112" t="s">
        <v>219</v>
      </c>
      <c r="C317" s="84" t="s">
        <v>250</v>
      </c>
      <c r="D317" s="493"/>
      <c r="E317" s="494"/>
      <c r="F317" s="681"/>
      <c r="G317" s="84" t="s">
        <v>8</v>
      </c>
      <c r="H317" s="610" t="s">
        <v>230</v>
      </c>
      <c r="I317" s="611" t="s">
        <v>24</v>
      </c>
      <c r="J317" s="292"/>
      <c r="K317" s="205"/>
      <c r="L317" s="383">
        <v>3</v>
      </c>
      <c r="M317" s="383">
        <v>3</v>
      </c>
      <c r="N317" s="626">
        <v>3</v>
      </c>
      <c r="O317" s="706">
        <v>2</v>
      </c>
      <c r="P317" s="501">
        <f t="shared" si="78"/>
        <v>11</v>
      </c>
      <c r="Q317" s="292"/>
      <c r="R317" s="205"/>
      <c r="S317" s="205"/>
      <c r="T317" s="205"/>
      <c r="U317" s="205"/>
      <c r="V317" s="327"/>
      <c r="W317" s="501">
        <f t="shared" si="74"/>
        <v>0</v>
      </c>
      <c r="X317" s="501">
        <f t="shared" si="75"/>
        <v>11</v>
      </c>
      <c r="Y317" s="292"/>
      <c r="Z317" s="205"/>
      <c r="AA317" s="205"/>
      <c r="AB317" s="205"/>
      <c r="AC317" s="205"/>
      <c r="AD317" s="230"/>
      <c r="AE317" s="501">
        <f t="shared" si="79"/>
        <v>0</v>
      </c>
    </row>
    <row r="318" spans="2:31" s="496" customFormat="1" ht="15" customHeight="1">
      <c r="B318" s="112" t="s">
        <v>219</v>
      </c>
      <c r="C318" s="84" t="s">
        <v>250</v>
      </c>
      <c r="D318" s="493"/>
      <c r="E318" s="494"/>
      <c r="F318" s="681"/>
      <c r="G318" s="84" t="s">
        <v>8</v>
      </c>
      <c r="H318" s="610" t="s">
        <v>164</v>
      </c>
      <c r="I318" s="524" t="s">
        <v>312</v>
      </c>
      <c r="J318" s="292"/>
      <c r="K318" s="205"/>
      <c r="L318" s="383">
        <v>1</v>
      </c>
      <c r="M318" s="234"/>
      <c r="N318" s="625"/>
      <c r="O318" s="230"/>
      <c r="P318" s="501">
        <f t="shared" si="78"/>
        <v>1</v>
      </c>
      <c r="Q318" s="292"/>
      <c r="R318" s="205"/>
      <c r="S318" s="205"/>
      <c r="T318" s="205"/>
      <c r="U318" s="205"/>
      <c r="V318" s="327"/>
      <c r="W318" s="501">
        <f t="shared" si="74"/>
        <v>0</v>
      </c>
      <c r="X318" s="501">
        <f t="shared" si="75"/>
        <v>1</v>
      </c>
      <c r="Y318" s="292"/>
      <c r="Z318" s="205"/>
      <c r="AA318" s="205"/>
      <c r="AB318" s="205"/>
      <c r="AC318" s="205"/>
      <c r="AD318" s="230"/>
      <c r="AE318" s="501">
        <f t="shared" si="79"/>
        <v>0</v>
      </c>
    </row>
    <row r="319" spans="2:31" s="496" customFormat="1" ht="15" customHeight="1">
      <c r="B319" s="112" t="s">
        <v>219</v>
      </c>
      <c r="C319" s="84" t="s">
        <v>250</v>
      </c>
      <c r="D319" s="493"/>
      <c r="E319" s="494"/>
      <c r="F319" s="681"/>
      <c r="G319" s="84" t="s">
        <v>8</v>
      </c>
      <c r="H319" s="610" t="s">
        <v>339</v>
      </c>
      <c r="I319" s="524" t="s">
        <v>183</v>
      </c>
      <c r="J319" s="292"/>
      <c r="K319" s="205"/>
      <c r="L319" s="205"/>
      <c r="M319" s="383">
        <v>1</v>
      </c>
      <c r="N319" s="624"/>
      <c r="O319" s="230"/>
      <c r="P319" s="501">
        <f t="shared" si="78"/>
        <v>1</v>
      </c>
      <c r="Q319" s="292"/>
      <c r="R319" s="205"/>
      <c r="S319" s="205"/>
      <c r="T319" s="205"/>
      <c r="U319" s="205"/>
      <c r="V319" s="327"/>
      <c r="W319" s="501">
        <f t="shared" si="74"/>
        <v>0</v>
      </c>
      <c r="X319" s="501">
        <f t="shared" si="75"/>
        <v>1</v>
      </c>
      <c r="Y319" s="292"/>
      <c r="Z319" s="205"/>
      <c r="AA319" s="205"/>
      <c r="AB319" s="205"/>
      <c r="AC319" s="205"/>
      <c r="AD319" s="230"/>
      <c r="AE319" s="501">
        <f t="shared" si="79"/>
        <v>0</v>
      </c>
    </row>
    <row r="320" spans="2:31" s="496" customFormat="1" ht="15" customHeight="1">
      <c r="B320" s="112" t="s">
        <v>219</v>
      </c>
      <c r="C320" s="511" t="s">
        <v>250</v>
      </c>
      <c r="D320" s="493"/>
      <c r="E320" s="494"/>
      <c r="F320" s="681"/>
      <c r="G320" s="511" t="s">
        <v>6</v>
      </c>
      <c r="H320" s="511"/>
      <c r="I320" s="500" t="s">
        <v>146</v>
      </c>
      <c r="J320" s="311"/>
      <c r="K320" s="384">
        <v>0.5</v>
      </c>
      <c r="L320" s="254"/>
      <c r="M320" s="254"/>
      <c r="N320" s="206"/>
      <c r="O320" s="229"/>
      <c r="P320" s="503">
        <f t="shared" si="78"/>
        <v>0.5</v>
      </c>
      <c r="Q320" s="311"/>
      <c r="R320" s="206"/>
      <c r="S320" s="206"/>
      <c r="T320" s="206"/>
      <c r="U320" s="206"/>
      <c r="V320" s="229"/>
      <c r="W320" s="503">
        <f t="shared" si="74"/>
        <v>0</v>
      </c>
      <c r="X320" s="503">
        <f t="shared" si="75"/>
        <v>0.5</v>
      </c>
      <c r="Y320" s="311"/>
      <c r="Z320" s="206"/>
      <c r="AA320" s="206"/>
      <c r="AB320" s="206"/>
      <c r="AC320" s="206"/>
      <c r="AD320" s="229"/>
      <c r="AE320" s="503">
        <f t="shared" si="79"/>
        <v>0</v>
      </c>
    </row>
    <row r="321" spans="2:31" s="496" customFormat="1" ht="15" customHeight="1">
      <c r="B321" s="112" t="s">
        <v>219</v>
      </c>
      <c r="C321" s="83" t="s">
        <v>726</v>
      </c>
      <c r="D321" s="493"/>
      <c r="E321" s="96"/>
      <c r="F321" s="684"/>
      <c r="G321" s="97" t="s">
        <v>7</v>
      </c>
      <c r="H321" s="97"/>
      <c r="I321" s="95" t="s">
        <v>194</v>
      </c>
      <c r="J321" s="310"/>
      <c r="K321" s="207"/>
      <c r="L321" s="253"/>
      <c r="M321" s="207"/>
      <c r="N321" s="207"/>
      <c r="O321" s="231"/>
      <c r="P321" s="508">
        <f>SUM(J321:O321)</f>
        <v>0</v>
      </c>
      <c r="Q321" s="717">
        <v>0.5</v>
      </c>
      <c r="R321" s="718">
        <v>0.01</v>
      </c>
      <c r="S321" s="299"/>
      <c r="T321" s="299"/>
      <c r="U321" s="299"/>
      <c r="V321" s="332"/>
      <c r="W321" s="502">
        <f t="shared" si="74"/>
        <v>0.51</v>
      </c>
      <c r="X321" s="502">
        <f t="shared" si="75"/>
        <v>0.51</v>
      </c>
      <c r="Y321" s="312"/>
      <c r="Z321" s="299"/>
      <c r="AA321" s="299"/>
      <c r="AB321" s="299"/>
      <c r="AC321" s="299"/>
      <c r="AD321" s="332"/>
      <c r="AE321" s="502">
        <f>SUM(Y321:AD321)</f>
        <v>0</v>
      </c>
    </row>
    <row r="322" spans="2:31" s="496" customFormat="1" ht="15" customHeight="1">
      <c r="B322" s="112" t="s">
        <v>219</v>
      </c>
      <c r="C322" s="84" t="s">
        <v>726</v>
      </c>
      <c r="D322" s="493"/>
      <c r="E322" s="494"/>
      <c r="F322" s="681"/>
      <c r="G322" s="84" t="s">
        <v>8</v>
      </c>
      <c r="H322" s="610" t="s">
        <v>230</v>
      </c>
      <c r="I322" s="611" t="s">
        <v>199</v>
      </c>
      <c r="J322" s="292"/>
      <c r="K322" s="205"/>
      <c r="L322" s="234"/>
      <c r="M322" s="205"/>
      <c r="N322" s="624"/>
      <c r="O322" s="765"/>
      <c r="P322" s="501">
        <f t="shared" ref="P322:P323" si="80">SUM(J322:O322)</f>
        <v>0</v>
      </c>
      <c r="Q322" s="753">
        <v>0.5</v>
      </c>
      <c r="R322" s="205"/>
      <c r="S322" s="205"/>
      <c r="T322" s="205"/>
      <c r="U322" s="205"/>
      <c r="V322" s="230"/>
      <c r="W322" s="501">
        <f t="shared" si="74"/>
        <v>0.5</v>
      </c>
      <c r="X322" s="501">
        <f t="shared" si="75"/>
        <v>0.5</v>
      </c>
      <c r="Y322" s="292"/>
      <c r="Z322" s="205"/>
      <c r="AA322" s="205"/>
      <c r="AB322" s="205"/>
      <c r="AC322" s="205"/>
      <c r="AD322" s="230"/>
      <c r="AE322" s="501">
        <f t="shared" ref="AE322:AE323" si="81">SUM(Y322:AD322)</f>
        <v>0</v>
      </c>
    </row>
    <row r="323" spans="2:31" s="496" customFormat="1" ht="15" customHeight="1">
      <c r="B323" s="112" t="s">
        <v>219</v>
      </c>
      <c r="C323" s="84" t="s">
        <v>725</v>
      </c>
      <c r="D323" s="493"/>
      <c r="E323" s="494"/>
      <c r="F323" s="681"/>
      <c r="G323" s="84" t="s">
        <v>8</v>
      </c>
      <c r="H323" s="610" t="s">
        <v>230</v>
      </c>
      <c r="I323" s="524" t="s">
        <v>252</v>
      </c>
      <c r="J323" s="292"/>
      <c r="K323" s="205"/>
      <c r="L323" s="234"/>
      <c r="M323" s="205"/>
      <c r="N323" s="624"/>
      <c r="O323" s="230"/>
      <c r="P323" s="501">
        <f t="shared" si="80"/>
        <v>0</v>
      </c>
      <c r="Q323" s="753">
        <v>0.5</v>
      </c>
      <c r="R323" s="304">
        <v>0.5</v>
      </c>
      <c r="S323" s="205"/>
      <c r="T323" s="205"/>
      <c r="U323" s="205"/>
      <c r="V323" s="230"/>
      <c r="W323" s="501">
        <f t="shared" si="74"/>
        <v>1</v>
      </c>
      <c r="X323" s="501">
        <f t="shared" si="75"/>
        <v>1</v>
      </c>
      <c r="Y323" s="292"/>
      <c r="Z323" s="205"/>
      <c r="AA323" s="205"/>
      <c r="AB323" s="205"/>
      <c r="AC323" s="205"/>
      <c r="AD323" s="230"/>
      <c r="AE323" s="501">
        <f t="shared" si="81"/>
        <v>0</v>
      </c>
    </row>
    <row r="324" spans="2:31" s="496" customFormat="1" ht="15" customHeight="1">
      <c r="B324" s="112" t="s">
        <v>219</v>
      </c>
      <c r="C324" s="83" t="s">
        <v>438</v>
      </c>
      <c r="D324" s="493"/>
      <c r="E324" s="494"/>
      <c r="F324" s="681"/>
      <c r="G324" s="97" t="s">
        <v>7</v>
      </c>
      <c r="H324" s="97"/>
      <c r="I324" s="95" t="s">
        <v>194</v>
      </c>
      <c r="J324" s="432"/>
      <c r="K324" s="433"/>
      <c r="L324" s="434"/>
      <c r="M324" s="433"/>
      <c r="N324" s="433"/>
      <c r="O324" s="362">
        <v>0.09</v>
      </c>
      <c r="P324" s="508">
        <f>SUM(J324:O324)</f>
        <v>0.09</v>
      </c>
      <c r="Q324" s="717">
        <v>0.09</v>
      </c>
      <c r="R324" s="718">
        <v>0.09</v>
      </c>
      <c r="S324" s="718">
        <v>0.09</v>
      </c>
      <c r="T324" s="299"/>
      <c r="U324" s="299"/>
      <c r="V324" s="332"/>
      <c r="W324" s="502">
        <f t="shared" si="74"/>
        <v>0.27</v>
      </c>
      <c r="X324" s="502">
        <f t="shared" si="75"/>
        <v>0.36</v>
      </c>
      <c r="Y324" s="312"/>
      <c r="Z324" s="299"/>
      <c r="AA324" s="299"/>
      <c r="AB324" s="299"/>
      <c r="AC324" s="299"/>
      <c r="AD324" s="332"/>
      <c r="AE324" s="502">
        <f>SUM(Y324:AD324)</f>
        <v>0</v>
      </c>
    </row>
    <row r="325" spans="2:31" s="496" customFormat="1" ht="15" customHeight="1">
      <c r="B325" s="112" t="s">
        <v>219</v>
      </c>
      <c r="C325" s="84" t="s">
        <v>438</v>
      </c>
      <c r="D325" s="493"/>
      <c r="E325" s="494"/>
      <c r="F325" s="681"/>
      <c r="G325" s="84" t="s">
        <v>8</v>
      </c>
      <c r="H325" s="610" t="s">
        <v>230</v>
      </c>
      <c r="I325" s="611" t="s">
        <v>199</v>
      </c>
      <c r="J325" s="436"/>
      <c r="K325" s="437"/>
      <c r="L325" s="438"/>
      <c r="M325" s="437"/>
      <c r="N325" s="437"/>
      <c r="O325" s="706">
        <v>0.5</v>
      </c>
      <c r="P325" s="501">
        <f t="shared" ref="P325:P326" si="82">SUM(J325:O325)</f>
        <v>0.5</v>
      </c>
      <c r="Q325" s="753">
        <v>0.5</v>
      </c>
      <c r="R325" s="304">
        <v>1</v>
      </c>
      <c r="S325" s="304">
        <v>1</v>
      </c>
      <c r="T325" s="205"/>
      <c r="U325" s="205"/>
      <c r="V325" s="230"/>
      <c r="W325" s="501">
        <f t="shared" si="74"/>
        <v>2.5</v>
      </c>
      <c r="X325" s="501">
        <f t="shared" si="75"/>
        <v>3</v>
      </c>
      <c r="Y325" s="292"/>
      <c r="Z325" s="205"/>
      <c r="AA325" s="205"/>
      <c r="AB325" s="205"/>
      <c r="AC325" s="205"/>
      <c r="AD325" s="230"/>
      <c r="AE325" s="501">
        <f t="shared" ref="AE325:AE326" si="83">SUM(Y325:AD325)</f>
        <v>0</v>
      </c>
    </row>
    <row r="326" spans="2:31" s="496" customFormat="1" ht="15" customHeight="1">
      <c r="B326" s="112" t="s">
        <v>219</v>
      </c>
      <c r="C326" s="84" t="s">
        <v>438</v>
      </c>
      <c r="D326" s="493"/>
      <c r="E326" s="494"/>
      <c r="F326" s="681"/>
      <c r="G326" s="84" t="s">
        <v>8</v>
      </c>
      <c r="H326" s="610" t="s">
        <v>164</v>
      </c>
      <c r="I326" s="524" t="s">
        <v>65</v>
      </c>
      <c r="J326" s="436"/>
      <c r="K326" s="437"/>
      <c r="L326" s="438"/>
      <c r="M326" s="437"/>
      <c r="N326" s="437"/>
      <c r="O326" s="765"/>
      <c r="P326" s="501">
        <f t="shared" si="82"/>
        <v>0</v>
      </c>
      <c r="Q326" s="766"/>
      <c r="R326" s="304">
        <v>0.2</v>
      </c>
      <c r="S326" s="304">
        <v>1</v>
      </c>
      <c r="T326" s="205"/>
      <c r="U326" s="205"/>
      <c r="V326" s="230"/>
      <c r="W326" s="501">
        <f t="shared" si="74"/>
        <v>1.2</v>
      </c>
      <c r="X326" s="501">
        <f t="shared" si="75"/>
        <v>1.2</v>
      </c>
      <c r="Y326" s="292"/>
      <c r="Z326" s="205"/>
      <c r="AA326" s="205"/>
      <c r="AB326" s="205"/>
      <c r="AC326" s="205"/>
      <c r="AD326" s="230"/>
      <c r="AE326" s="501">
        <f t="shared" si="83"/>
        <v>0</v>
      </c>
    </row>
    <row r="327" spans="2:31" s="496" customFormat="1" ht="15" customHeight="1">
      <c r="B327" s="112" t="s">
        <v>219</v>
      </c>
      <c r="C327" s="83" t="s">
        <v>439</v>
      </c>
      <c r="D327" s="493"/>
      <c r="E327" s="494"/>
      <c r="F327" s="681"/>
      <c r="G327" s="83" t="s">
        <v>7</v>
      </c>
      <c r="H327" s="83"/>
      <c r="I327" s="91" t="s">
        <v>194</v>
      </c>
      <c r="J327" s="432"/>
      <c r="K327" s="433"/>
      <c r="L327" s="434"/>
      <c r="M327" s="433"/>
      <c r="N327" s="433"/>
      <c r="O327" s="362">
        <v>0.01</v>
      </c>
      <c r="P327" s="508">
        <f>SUM(J327:O327)</f>
        <v>0.01</v>
      </c>
      <c r="Q327" s="717">
        <v>0.15</v>
      </c>
      <c r="R327" s="718">
        <v>0.25</v>
      </c>
      <c r="S327" s="718">
        <v>0.01</v>
      </c>
      <c r="T327" s="299"/>
      <c r="U327" s="299"/>
      <c r="V327" s="332"/>
      <c r="W327" s="502">
        <f t="shared" si="74"/>
        <v>0.41000000000000003</v>
      </c>
      <c r="X327" s="502">
        <f t="shared" si="75"/>
        <v>0.42000000000000004</v>
      </c>
      <c r="Y327" s="312"/>
      <c r="Z327" s="299"/>
      <c r="AA327" s="299"/>
      <c r="AB327" s="299"/>
      <c r="AC327" s="299"/>
      <c r="AD327" s="332"/>
      <c r="AE327" s="502">
        <f>SUM(Y327:AD327)</f>
        <v>0</v>
      </c>
    </row>
    <row r="328" spans="2:31" s="496" customFormat="1" ht="15" customHeight="1">
      <c r="B328" s="112" t="s">
        <v>219</v>
      </c>
      <c r="C328" s="511" t="s">
        <v>439</v>
      </c>
      <c r="D328" s="493"/>
      <c r="E328" s="494"/>
      <c r="F328" s="681"/>
      <c r="G328" s="84" t="s">
        <v>8</v>
      </c>
      <c r="H328" s="610" t="s">
        <v>230</v>
      </c>
      <c r="I328" s="524" t="s">
        <v>252</v>
      </c>
      <c r="J328" s="436"/>
      <c r="K328" s="437"/>
      <c r="L328" s="438"/>
      <c r="M328" s="437"/>
      <c r="N328" s="437"/>
      <c r="O328" s="230"/>
      <c r="P328" s="501">
        <f>SUM(J328:O328)</f>
        <v>0</v>
      </c>
      <c r="Q328" s="292"/>
      <c r="R328" s="205"/>
      <c r="S328" s="205"/>
      <c r="T328" s="205"/>
      <c r="U328" s="299"/>
      <c r="V328" s="332"/>
      <c r="W328" s="502">
        <f t="shared" si="74"/>
        <v>0</v>
      </c>
      <c r="X328" s="502">
        <f t="shared" si="75"/>
        <v>0</v>
      </c>
      <c r="Y328" s="312"/>
      <c r="Z328" s="299"/>
      <c r="AA328" s="299"/>
      <c r="AB328" s="299"/>
      <c r="AC328" s="299"/>
      <c r="AD328" s="332"/>
      <c r="AE328" s="502">
        <f>SUM(Y328:AD328)</f>
        <v>0</v>
      </c>
    </row>
    <row r="329" spans="2:31" s="496" customFormat="1" ht="15" customHeight="1">
      <c r="B329" s="112" t="s">
        <v>219</v>
      </c>
      <c r="C329" s="83" t="s">
        <v>703</v>
      </c>
      <c r="D329" s="493"/>
      <c r="E329" s="494"/>
      <c r="F329" s="681"/>
      <c r="G329" s="83" t="s">
        <v>7</v>
      </c>
      <c r="H329" s="83"/>
      <c r="I329" s="91" t="s">
        <v>194</v>
      </c>
      <c r="J329" s="432"/>
      <c r="K329" s="433"/>
      <c r="L329" s="434"/>
      <c r="M329" s="433"/>
      <c r="N329" s="433"/>
      <c r="O329" s="231"/>
      <c r="P329" s="508">
        <f>SUM(J329:O329)</f>
        <v>0</v>
      </c>
      <c r="Q329" s="312"/>
      <c r="R329" s="718">
        <v>0.3</v>
      </c>
      <c r="S329" s="718">
        <v>0.2</v>
      </c>
      <c r="T329" s="299"/>
      <c r="U329" s="299"/>
      <c r="V329" s="332"/>
      <c r="W329" s="502">
        <f t="shared" si="74"/>
        <v>0.5</v>
      </c>
      <c r="X329" s="502">
        <f t="shared" si="75"/>
        <v>0.5</v>
      </c>
      <c r="Y329" s="312"/>
      <c r="Z329" s="299"/>
      <c r="AA329" s="299"/>
      <c r="AB329" s="299"/>
      <c r="AC329" s="299"/>
      <c r="AD329" s="332"/>
      <c r="AE329" s="502">
        <f>SUM(Y329:AD329)</f>
        <v>0</v>
      </c>
    </row>
    <row r="330" spans="2:31" s="496" customFormat="1" ht="15" customHeight="1">
      <c r="B330" s="112" t="s">
        <v>219</v>
      </c>
      <c r="C330" s="511" t="s">
        <v>703</v>
      </c>
      <c r="D330" s="493"/>
      <c r="E330" s="494"/>
      <c r="F330" s="681"/>
      <c r="G330" s="84" t="s">
        <v>8</v>
      </c>
      <c r="H330" s="610" t="s">
        <v>230</v>
      </c>
      <c r="I330" s="524" t="s">
        <v>252</v>
      </c>
      <c r="J330" s="436"/>
      <c r="K330" s="437"/>
      <c r="L330" s="438"/>
      <c r="M330" s="437"/>
      <c r="N330" s="437"/>
      <c r="O330" s="230"/>
      <c r="P330" s="501">
        <f>SUM(J330:O330)</f>
        <v>0</v>
      </c>
      <c r="Q330" s="292"/>
      <c r="R330" s="304">
        <v>0.5</v>
      </c>
      <c r="S330" s="304">
        <v>0.5</v>
      </c>
      <c r="T330" s="205"/>
      <c r="U330" s="299"/>
      <c r="V330" s="332"/>
      <c r="W330" s="502">
        <f t="shared" si="74"/>
        <v>1</v>
      </c>
      <c r="X330" s="502">
        <f t="shared" si="75"/>
        <v>1</v>
      </c>
      <c r="Y330" s="312"/>
      <c r="Z330" s="299"/>
      <c r="AA330" s="299"/>
      <c r="AB330" s="299"/>
      <c r="AC330" s="299"/>
      <c r="AD330" s="332"/>
      <c r="AE330" s="502">
        <f>SUM(Y330:AD330)</f>
        <v>0</v>
      </c>
    </row>
    <row r="331" spans="2:31" s="496" customFormat="1" ht="15" customHeight="1">
      <c r="B331" s="112" t="s">
        <v>219</v>
      </c>
      <c r="C331" s="83" t="s">
        <v>733</v>
      </c>
      <c r="D331" s="493"/>
      <c r="E331" s="494"/>
      <c r="F331" s="681"/>
      <c r="G331" s="97" t="s">
        <v>7</v>
      </c>
      <c r="H331" s="97"/>
      <c r="I331" s="95" t="s">
        <v>194</v>
      </c>
      <c r="J331" s="432"/>
      <c r="K331" s="433"/>
      <c r="L331" s="434"/>
      <c r="M331" s="433"/>
      <c r="N331" s="433"/>
      <c r="O331" s="435"/>
      <c r="P331" s="508">
        <f>SUM(J331:O331)</f>
        <v>0</v>
      </c>
      <c r="Q331" s="312"/>
      <c r="R331" s="299"/>
      <c r="S331" s="805">
        <v>0.4</v>
      </c>
      <c r="T331" s="805">
        <v>0.7</v>
      </c>
      <c r="U331" s="805">
        <v>0.6</v>
      </c>
      <c r="V331" s="332"/>
      <c r="W331" s="502">
        <f t="shared" si="74"/>
        <v>1.7000000000000002</v>
      </c>
      <c r="X331" s="502">
        <f t="shared" si="75"/>
        <v>1.7000000000000002</v>
      </c>
      <c r="Y331" s="312"/>
      <c r="Z331" s="299"/>
      <c r="AA331" s="299"/>
      <c r="AB331" s="299"/>
      <c r="AC331" s="299"/>
      <c r="AD331" s="332"/>
      <c r="AE331" s="502">
        <f>SUM(Y331:AD331)</f>
        <v>0</v>
      </c>
    </row>
    <row r="332" spans="2:31" s="496" customFormat="1" ht="15" customHeight="1">
      <c r="B332" s="112" t="s">
        <v>219</v>
      </c>
      <c r="C332" s="610" t="s">
        <v>733</v>
      </c>
      <c r="D332" s="493"/>
      <c r="E332" s="494"/>
      <c r="F332" s="681"/>
      <c r="G332" s="84" t="s">
        <v>8</v>
      </c>
      <c r="H332" s="610" t="s">
        <v>230</v>
      </c>
      <c r="I332" s="524" t="s">
        <v>252</v>
      </c>
      <c r="J332" s="436"/>
      <c r="K332" s="437"/>
      <c r="L332" s="438"/>
      <c r="M332" s="437"/>
      <c r="N332" s="437"/>
      <c r="O332" s="439"/>
      <c r="P332" s="501">
        <f t="shared" ref="P332:P333" si="84">SUM(J332:O332)</f>
        <v>0</v>
      </c>
      <c r="Q332" s="292"/>
      <c r="R332" s="205"/>
      <c r="S332" s="828">
        <v>0.5</v>
      </c>
      <c r="T332" s="828">
        <v>1</v>
      </c>
      <c r="U332" s="828">
        <v>1</v>
      </c>
      <c r="V332" s="332"/>
      <c r="W332" s="501">
        <f t="shared" si="74"/>
        <v>2.5</v>
      </c>
      <c r="X332" s="501">
        <f t="shared" si="75"/>
        <v>2.5</v>
      </c>
      <c r="Y332" s="292"/>
      <c r="Z332" s="205"/>
      <c r="AA332" s="205"/>
      <c r="AB332" s="205"/>
      <c r="AC332" s="205"/>
      <c r="AD332" s="230"/>
      <c r="AE332" s="501">
        <f t="shared" ref="AE332:AE333" si="85">SUM(Y332:AD332)</f>
        <v>0</v>
      </c>
    </row>
    <row r="333" spans="2:31" s="496" customFormat="1" ht="15" customHeight="1">
      <c r="B333" s="112" t="s">
        <v>219</v>
      </c>
      <c r="C333" s="511" t="s">
        <v>733</v>
      </c>
      <c r="D333" s="493"/>
      <c r="E333" s="494"/>
      <c r="F333" s="681"/>
      <c r="G333" s="84" t="s">
        <v>8</v>
      </c>
      <c r="H333" s="610" t="s">
        <v>734</v>
      </c>
      <c r="I333" s="611" t="s">
        <v>199</v>
      </c>
      <c r="J333" s="436"/>
      <c r="K333" s="437"/>
      <c r="L333" s="438"/>
      <c r="M333" s="437"/>
      <c r="N333" s="437"/>
      <c r="O333" s="439"/>
      <c r="P333" s="501">
        <f t="shared" si="84"/>
        <v>0</v>
      </c>
      <c r="Q333" s="311"/>
      <c r="R333" s="206"/>
      <c r="S333" s="206"/>
      <c r="T333" s="829">
        <v>1</v>
      </c>
      <c r="U333" s="829">
        <v>1</v>
      </c>
      <c r="V333" s="332"/>
      <c r="W333" s="503">
        <f t="shared" si="74"/>
        <v>2</v>
      </c>
      <c r="X333" s="503">
        <f t="shared" si="75"/>
        <v>2</v>
      </c>
      <c r="Y333" s="311"/>
      <c r="Z333" s="206"/>
      <c r="AA333" s="206"/>
      <c r="AB333" s="206"/>
      <c r="AC333" s="206"/>
      <c r="AD333" s="229"/>
      <c r="AE333" s="503">
        <f t="shared" si="85"/>
        <v>0</v>
      </c>
    </row>
    <row r="334" spans="2:31" s="496" customFormat="1" ht="15" customHeight="1">
      <c r="B334" s="112" t="s">
        <v>219</v>
      </c>
      <c r="C334" s="83" t="s">
        <v>437</v>
      </c>
      <c r="D334" s="493"/>
      <c r="E334" s="494"/>
      <c r="F334" s="681"/>
      <c r="G334" s="97" t="s">
        <v>7</v>
      </c>
      <c r="H334" s="97"/>
      <c r="I334" s="95" t="s">
        <v>194</v>
      </c>
      <c r="J334" s="432"/>
      <c r="K334" s="433"/>
      <c r="L334" s="434"/>
      <c r="M334" s="433"/>
      <c r="N334" s="433"/>
      <c r="O334" s="435"/>
      <c r="P334" s="508">
        <f>SUM(J334:O334)</f>
        <v>0</v>
      </c>
      <c r="Q334" s="312"/>
      <c r="R334" s="299"/>
      <c r="S334" s="664">
        <v>0.2</v>
      </c>
      <c r="T334" s="664">
        <v>0.2</v>
      </c>
      <c r="U334" s="664">
        <v>0.2</v>
      </c>
      <c r="V334" s="830">
        <v>0.2</v>
      </c>
      <c r="W334" s="502">
        <f t="shared" si="74"/>
        <v>0.8</v>
      </c>
      <c r="X334" s="502">
        <f t="shared" si="75"/>
        <v>0.8</v>
      </c>
      <c r="Y334" s="663">
        <v>0.2</v>
      </c>
      <c r="Z334" s="664">
        <v>0.2</v>
      </c>
      <c r="AA334" s="299"/>
      <c r="AB334" s="299"/>
      <c r="AC334" s="299"/>
      <c r="AD334" s="332"/>
      <c r="AE334" s="502">
        <f>SUM(Y334:AD334)</f>
        <v>0.4</v>
      </c>
    </row>
    <row r="335" spans="2:31" s="496" customFormat="1" ht="15" customHeight="1">
      <c r="B335" s="112" t="s">
        <v>219</v>
      </c>
      <c r="C335" s="84" t="s">
        <v>437</v>
      </c>
      <c r="D335" s="493"/>
      <c r="E335" s="494"/>
      <c r="F335" s="681"/>
      <c r="G335" s="84" t="s">
        <v>8</v>
      </c>
      <c r="H335" s="610"/>
      <c r="I335" s="611" t="s">
        <v>114</v>
      </c>
      <c r="J335" s="436"/>
      <c r="K335" s="437"/>
      <c r="L335" s="438"/>
      <c r="M335" s="437"/>
      <c r="N335" s="437"/>
      <c r="O335" s="439"/>
      <c r="P335" s="501">
        <f t="shared" ref="P335" si="86">SUM(J335:O335)</f>
        <v>0</v>
      </c>
      <c r="Q335" s="311"/>
      <c r="R335" s="206"/>
      <c r="S335" s="206"/>
      <c r="T335" s="206"/>
      <c r="U335" s="206"/>
      <c r="V335" s="229"/>
      <c r="W335" s="503">
        <f t="shared" si="74"/>
        <v>0</v>
      </c>
      <c r="X335" s="503">
        <f t="shared" si="75"/>
        <v>0</v>
      </c>
      <c r="Y335" s="311"/>
      <c r="Z335" s="206"/>
      <c r="AA335" s="206"/>
      <c r="AB335" s="206"/>
      <c r="AC335" s="206"/>
      <c r="AD335" s="229"/>
      <c r="AE335" s="503">
        <f t="shared" ref="AE335" si="87">SUM(Y335:AD335)</f>
        <v>0</v>
      </c>
    </row>
    <row r="336" spans="2:31" s="496" customFormat="1" ht="15" customHeight="1">
      <c r="B336" s="112" t="s">
        <v>219</v>
      </c>
      <c r="C336" s="83" t="s">
        <v>394</v>
      </c>
      <c r="D336" s="493"/>
      <c r="E336" s="494"/>
      <c r="F336" s="681"/>
      <c r="G336" s="97" t="s">
        <v>7</v>
      </c>
      <c r="H336" s="97"/>
      <c r="I336" s="95" t="s">
        <v>194</v>
      </c>
      <c r="J336" s="432"/>
      <c r="K336" s="433"/>
      <c r="L336" s="434"/>
      <c r="M336" s="433"/>
      <c r="N336" s="433"/>
      <c r="O336" s="435"/>
      <c r="P336" s="508">
        <f>SUM(J336:O336)</f>
        <v>0</v>
      </c>
      <c r="Q336" s="310"/>
      <c r="R336" s="207"/>
      <c r="S336" s="207"/>
      <c r="T336" s="207"/>
      <c r="U336" s="207">
        <v>0.1</v>
      </c>
      <c r="V336" s="231">
        <v>0.7</v>
      </c>
      <c r="W336" s="508">
        <f t="shared" si="74"/>
        <v>0.79999999999999993</v>
      </c>
      <c r="X336" s="508">
        <f t="shared" si="75"/>
        <v>0.79999999999999993</v>
      </c>
      <c r="Y336" s="310">
        <v>0.7</v>
      </c>
      <c r="Z336" s="207">
        <v>0.7</v>
      </c>
      <c r="AA336" s="207"/>
      <c r="AB336" s="207"/>
      <c r="AC336" s="207"/>
      <c r="AD336" s="231"/>
      <c r="AE336" s="508">
        <f>SUM(Y336:AD336)</f>
        <v>1.4</v>
      </c>
    </row>
    <row r="337" spans="2:31" s="496" customFormat="1" ht="15" customHeight="1">
      <c r="B337" s="112" t="s">
        <v>219</v>
      </c>
      <c r="C337" s="84" t="s">
        <v>394</v>
      </c>
      <c r="D337" s="493"/>
      <c r="E337" s="494"/>
      <c r="F337" s="681"/>
      <c r="G337" s="84" t="s">
        <v>8</v>
      </c>
      <c r="H337" s="610"/>
      <c r="I337" s="611" t="s">
        <v>120</v>
      </c>
      <c r="J337" s="436"/>
      <c r="K337" s="437"/>
      <c r="L337" s="438"/>
      <c r="M337" s="437"/>
      <c r="N337" s="437"/>
      <c r="O337" s="439"/>
      <c r="P337" s="501">
        <f>SUM(J337:O337)</f>
        <v>0</v>
      </c>
      <c r="Q337" s="292"/>
      <c r="R337" s="205"/>
      <c r="S337" s="205"/>
      <c r="T337" s="205"/>
      <c r="U337" s="205">
        <v>1</v>
      </c>
      <c r="V337" s="230">
        <v>1</v>
      </c>
      <c r="W337" s="501">
        <f>SUM(Q337:V337)</f>
        <v>2</v>
      </c>
      <c r="X337" s="501">
        <f>SUM(P337,W337)</f>
        <v>2</v>
      </c>
      <c r="Y337" s="292">
        <v>1</v>
      </c>
      <c r="Z337" s="205">
        <v>1</v>
      </c>
      <c r="AA337" s="205"/>
      <c r="AB337" s="205"/>
      <c r="AC337" s="205"/>
      <c r="AD337" s="230"/>
      <c r="AE337" s="501">
        <f>SUM(Y337:AD337)</f>
        <v>2</v>
      </c>
    </row>
    <row r="338" spans="2:31" s="496" customFormat="1" ht="15" customHeight="1">
      <c r="B338" s="112" t="s">
        <v>219</v>
      </c>
      <c r="C338" s="84" t="s">
        <v>394</v>
      </c>
      <c r="D338" s="493"/>
      <c r="E338" s="494"/>
      <c r="F338" s="681"/>
      <c r="G338" s="84" t="s">
        <v>8</v>
      </c>
      <c r="H338" s="610" t="s">
        <v>230</v>
      </c>
      <c r="I338" s="524" t="s">
        <v>252</v>
      </c>
      <c r="J338" s="436"/>
      <c r="K338" s="437"/>
      <c r="L338" s="438"/>
      <c r="M338" s="437"/>
      <c r="N338" s="437"/>
      <c r="O338" s="439"/>
      <c r="P338" s="501">
        <f t="shared" ref="P338:P349" si="88">SUM(J338:O338)</f>
        <v>0</v>
      </c>
      <c r="Q338" s="292"/>
      <c r="R338" s="205"/>
      <c r="S338" s="205"/>
      <c r="T338" s="205"/>
      <c r="U338" s="205"/>
      <c r="V338" s="230">
        <v>0.7</v>
      </c>
      <c r="W338" s="501">
        <f t="shared" si="74"/>
        <v>0.7</v>
      </c>
      <c r="X338" s="501">
        <f t="shared" si="75"/>
        <v>0.7</v>
      </c>
      <c r="Y338" s="292">
        <v>0.7</v>
      </c>
      <c r="Z338" s="205">
        <v>0.7</v>
      </c>
      <c r="AA338" s="205"/>
      <c r="AB338" s="205"/>
      <c r="AC338" s="205"/>
      <c r="AD338" s="230"/>
      <c r="AE338" s="501">
        <f t="shared" ref="AE338:AE344" si="89">SUM(Y338:AD338)</f>
        <v>1.4</v>
      </c>
    </row>
    <row r="339" spans="2:31" s="496" customFormat="1" ht="15" customHeight="1">
      <c r="B339" s="112" t="s">
        <v>219</v>
      </c>
      <c r="C339" s="84" t="s">
        <v>394</v>
      </c>
      <c r="D339" s="493"/>
      <c r="E339" s="494"/>
      <c r="F339" s="681"/>
      <c r="G339" s="84" t="s">
        <v>8</v>
      </c>
      <c r="H339" s="610" t="s">
        <v>230</v>
      </c>
      <c r="I339" s="611" t="s">
        <v>199</v>
      </c>
      <c r="J339" s="436"/>
      <c r="K339" s="437"/>
      <c r="L339" s="438"/>
      <c r="M339" s="437"/>
      <c r="N339" s="437"/>
      <c r="O339" s="439"/>
      <c r="P339" s="501">
        <f t="shared" si="88"/>
        <v>0</v>
      </c>
      <c r="Q339" s="292"/>
      <c r="R339" s="205"/>
      <c r="S339" s="205"/>
      <c r="T339" s="205"/>
      <c r="U339" s="205"/>
      <c r="V339" s="230">
        <v>1</v>
      </c>
      <c r="W339" s="501">
        <f t="shared" si="74"/>
        <v>1</v>
      </c>
      <c r="X339" s="501">
        <f t="shared" si="75"/>
        <v>1</v>
      </c>
      <c r="Y339" s="292">
        <v>1</v>
      </c>
      <c r="Z339" s="205">
        <v>1</v>
      </c>
      <c r="AA339" s="205"/>
      <c r="AB339" s="205"/>
      <c r="AC339" s="205"/>
      <c r="AD339" s="230"/>
      <c r="AE339" s="501">
        <f t="shared" si="89"/>
        <v>2</v>
      </c>
    </row>
    <row r="340" spans="2:31" s="496" customFormat="1" ht="15" customHeight="1">
      <c r="B340" s="112" t="s">
        <v>219</v>
      </c>
      <c r="C340" s="84" t="s">
        <v>394</v>
      </c>
      <c r="D340" s="493"/>
      <c r="E340" s="494"/>
      <c r="F340" s="681"/>
      <c r="G340" s="84" t="s">
        <v>8</v>
      </c>
      <c r="H340" s="610"/>
      <c r="I340" s="611" t="s">
        <v>120</v>
      </c>
      <c r="J340" s="436"/>
      <c r="K340" s="437"/>
      <c r="L340" s="438"/>
      <c r="M340" s="437"/>
      <c r="N340" s="437"/>
      <c r="O340" s="439"/>
      <c r="P340" s="501">
        <f t="shared" si="88"/>
        <v>0</v>
      </c>
      <c r="Q340" s="292"/>
      <c r="R340" s="205"/>
      <c r="S340" s="205"/>
      <c r="T340" s="205"/>
      <c r="U340" s="205">
        <v>1</v>
      </c>
      <c r="V340" s="230">
        <v>1</v>
      </c>
      <c r="W340" s="501">
        <f t="shared" si="74"/>
        <v>2</v>
      </c>
      <c r="X340" s="501">
        <f t="shared" si="75"/>
        <v>2</v>
      </c>
      <c r="Y340" s="292"/>
      <c r="Z340" s="205"/>
      <c r="AA340" s="205"/>
      <c r="AB340" s="205"/>
      <c r="AC340" s="205"/>
      <c r="AD340" s="230"/>
      <c r="AE340" s="501">
        <f t="shared" si="89"/>
        <v>0</v>
      </c>
    </row>
    <row r="341" spans="2:31" s="496" customFormat="1" ht="15" customHeight="1">
      <c r="B341" s="112" t="s">
        <v>219</v>
      </c>
      <c r="C341" s="84" t="s">
        <v>394</v>
      </c>
      <c r="D341" s="493"/>
      <c r="E341" s="494"/>
      <c r="F341" s="681"/>
      <c r="G341" s="84" t="s">
        <v>8</v>
      </c>
      <c r="H341" s="610"/>
      <c r="I341" s="611" t="s">
        <v>120</v>
      </c>
      <c r="J341" s="436"/>
      <c r="K341" s="437"/>
      <c r="L341" s="438"/>
      <c r="M341" s="437"/>
      <c r="N341" s="437"/>
      <c r="O341" s="439"/>
      <c r="P341" s="501">
        <f t="shared" si="88"/>
        <v>0</v>
      </c>
      <c r="Q341" s="292"/>
      <c r="R341" s="205"/>
      <c r="S341" s="205"/>
      <c r="T341" s="205"/>
      <c r="U341" s="205">
        <v>1</v>
      </c>
      <c r="V341" s="230">
        <v>1</v>
      </c>
      <c r="W341" s="501">
        <f t="shared" si="74"/>
        <v>2</v>
      </c>
      <c r="X341" s="501">
        <f t="shared" si="75"/>
        <v>2</v>
      </c>
      <c r="Y341" s="292"/>
      <c r="Z341" s="205"/>
      <c r="AA341" s="205"/>
      <c r="AB341" s="205"/>
      <c r="AC341" s="205"/>
      <c r="AD341" s="230"/>
      <c r="AE341" s="501">
        <f t="shared" si="89"/>
        <v>0</v>
      </c>
    </row>
    <row r="342" spans="2:31" s="496" customFormat="1" ht="15" customHeight="1">
      <c r="B342" s="112" t="s">
        <v>219</v>
      </c>
      <c r="C342" s="84" t="s">
        <v>394</v>
      </c>
      <c r="D342" s="493"/>
      <c r="E342" s="494"/>
      <c r="F342" s="681"/>
      <c r="G342" s="84" t="s">
        <v>8</v>
      </c>
      <c r="H342" s="610"/>
      <c r="I342" s="611" t="s">
        <v>120</v>
      </c>
      <c r="J342" s="436"/>
      <c r="K342" s="437"/>
      <c r="L342" s="438"/>
      <c r="M342" s="437"/>
      <c r="N342" s="437"/>
      <c r="O342" s="439"/>
      <c r="P342" s="501">
        <f t="shared" si="88"/>
        <v>0</v>
      </c>
      <c r="Q342" s="292"/>
      <c r="R342" s="205"/>
      <c r="S342" s="205"/>
      <c r="T342" s="205"/>
      <c r="U342" s="205">
        <v>1</v>
      </c>
      <c r="V342" s="230">
        <v>1</v>
      </c>
      <c r="W342" s="501">
        <f t="shared" si="74"/>
        <v>2</v>
      </c>
      <c r="X342" s="501">
        <f t="shared" si="75"/>
        <v>2</v>
      </c>
      <c r="Y342" s="292"/>
      <c r="Z342" s="205"/>
      <c r="AA342" s="205"/>
      <c r="AB342" s="205"/>
      <c r="AC342" s="205"/>
      <c r="AD342" s="230"/>
      <c r="AE342" s="501">
        <f t="shared" si="89"/>
        <v>0</v>
      </c>
    </row>
    <row r="343" spans="2:31" s="496" customFormat="1" ht="15" customHeight="1">
      <c r="B343" s="112" t="s">
        <v>219</v>
      </c>
      <c r="C343" s="84" t="s">
        <v>394</v>
      </c>
      <c r="D343" s="493"/>
      <c r="E343" s="494"/>
      <c r="F343" s="681"/>
      <c r="G343" s="84" t="s">
        <v>8</v>
      </c>
      <c r="H343" s="610"/>
      <c r="I343" s="611" t="s">
        <v>120</v>
      </c>
      <c r="J343" s="436"/>
      <c r="K343" s="437"/>
      <c r="L343" s="438"/>
      <c r="M343" s="437"/>
      <c r="N343" s="437"/>
      <c r="O343" s="439"/>
      <c r="P343" s="501">
        <f t="shared" si="88"/>
        <v>0</v>
      </c>
      <c r="Q343" s="292"/>
      <c r="R343" s="205"/>
      <c r="S343" s="205"/>
      <c r="T343" s="205"/>
      <c r="U343" s="205">
        <v>1</v>
      </c>
      <c r="V343" s="230">
        <v>1</v>
      </c>
      <c r="W343" s="501">
        <f t="shared" si="74"/>
        <v>2</v>
      </c>
      <c r="X343" s="501">
        <f t="shared" si="75"/>
        <v>2</v>
      </c>
      <c r="Y343" s="292"/>
      <c r="Z343" s="205"/>
      <c r="AA343" s="205"/>
      <c r="AB343" s="205"/>
      <c r="AC343" s="205"/>
      <c r="AD343" s="230"/>
      <c r="AE343" s="501">
        <f t="shared" si="89"/>
        <v>0</v>
      </c>
    </row>
    <row r="344" spans="2:31" s="496" customFormat="1" ht="15" customHeight="1" thickBot="1">
      <c r="B344" s="113" t="s">
        <v>219</v>
      </c>
      <c r="C344" s="511" t="s">
        <v>394</v>
      </c>
      <c r="D344" s="493"/>
      <c r="E344" s="494"/>
      <c r="F344" s="685"/>
      <c r="G344" s="511" t="s">
        <v>134</v>
      </c>
      <c r="H344" s="511"/>
      <c r="I344" s="500" t="s">
        <v>114</v>
      </c>
      <c r="J344" s="440"/>
      <c r="K344" s="441"/>
      <c r="L344" s="442"/>
      <c r="M344" s="442"/>
      <c r="N344" s="441"/>
      <c r="O344" s="443"/>
      <c r="P344" s="503">
        <f t="shared" si="88"/>
        <v>0</v>
      </c>
      <c r="Q344" s="311"/>
      <c r="R344" s="206"/>
      <c r="S344" s="206"/>
      <c r="T344" s="206"/>
      <c r="U344" s="206"/>
      <c r="V344" s="229"/>
      <c r="W344" s="503">
        <f t="shared" si="74"/>
        <v>0</v>
      </c>
      <c r="X344" s="503">
        <f t="shared" si="75"/>
        <v>0</v>
      </c>
      <c r="Y344" s="311"/>
      <c r="Z344" s="206"/>
      <c r="AA344" s="206"/>
      <c r="AB344" s="206"/>
      <c r="AC344" s="206"/>
      <c r="AD344" s="229"/>
      <c r="AE344" s="503">
        <f t="shared" si="89"/>
        <v>0</v>
      </c>
    </row>
    <row r="345" spans="2:31" s="496" customFormat="1" ht="15" customHeight="1">
      <c r="B345" s="112" t="s">
        <v>44</v>
      </c>
      <c r="C345" s="84" t="s">
        <v>246</v>
      </c>
      <c r="D345" s="493"/>
      <c r="E345" s="9" t="s">
        <v>454</v>
      </c>
      <c r="F345" s="683" t="s">
        <v>45</v>
      </c>
      <c r="G345" s="83" t="s">
        <v>7</v>
      </c>
      <c r="H345" s="83"/>
      <c r="I345" s="91" t="s">
        <v>45</v>
      </c>
      <c r="J345" s="258">
        <v>1</v>
      </c>
      <c r="K345" s="260">
        <v>1</v>
      </c>
      <c r="L345" s="258">
        <v>1</v>
      </c>
      <c r="M345" s="401">
        <v>1</v>
      </c>
      <c r="N345" s="260">
        <v>1</v>
      </c>
      <c r="O345" s="667">
        <v>1</v>
      </c>
      <c r="P345" s="115">
        <f t="shared" si="88"/>
        <v>6</v>
      </c>
      <c r="Q345" s="261">
        <v>1</v>
      </c>
      <c r="R345" s="260">
        <v>1</v>
      </c>
      <c r="S345" s="730">
        <v>1</v>
      </c>
      <c r="T345" s="671">
        <v>1</v>
      </c>
      <c r="U345" s="268">
        <v>0.9</v>
      </c>
      <c r="V345" s="731">
        <v>1</v>
      </c>
      <c r="W345" s="115">
        <f t="shared" si="74"/>
        <v>5.9</v>
      </c>
      <c r="X345" s="115">
        <f t="shared" si="75"/>
        <v>11.9</v>
      </c>
      <c r="Y345" s="732">
        <v>1</v>
      </c>
      <c r="Z345" s="268">
        <v>1</v>
      </c>
      <c r="AA345" s="219"/>
      <c r="AB345" s="145"/>
      <c r="AC345" s="145"/>
      <c r="AD345" s="172"/>
      <c r="AE345" s="508">
        <f t="shared" ref="AE345:AE349" si="90">SUM(Y345:AD345)</f>
        <v>2</v>
      </c>
    </row>
    <row r="346" spans="2:31" s="496" customFormat="1" ht="15" customHeight="1" thickBot="1">
      <c r="B346" s="112" t="s">
        <v>44</v>
      </c>
      <c r="C346" s="511" t="s">
        <v>247</v>
      </c>
      <c r="D346" s="493"/>
      <c r="E346" s="494"/>
      <c r="F346" s="681"/>
      <c r="G346" s="511" t="s">
        <v>8</v>
      </c>
      <c r="H346" s="511"/>
      <c r="I346" s="500" t="s">
        <v>120</v>
      </c>
      <c r="J346" s="222"/>
      <c r="K346" s="271"/>
      <c r="L346" s="211"/>
      <c r="M346" s="222"/>
      <c r="N346" s="271"/>
      <c r="O346" s="306"/>
      <c r="P346" s="503">
        <f t="shared" si="88"/>
        <v>0</v>
      </c>
      <c r="Q346" s="604"/>
      <c r="R346" s="271"/>
      <c r="S346" s="537"/>
      <c r="T346" s="216"/>
      <c r="U346" s="543"/>
      <c r="V346" s="549"/>
      <c r="W346" s="121">
        <f t="shared" si="74"/>
        <v>0</v>
      </c>
      <c r="X346" s="121">
        <f t="shared" si="75"/>
        <v>0</v>
      </c>
      <c r="Y346" s="208"/>
      <c r="Z346" s="543"/>
      <c r="AA346" s="222"/>
      <c r="AB346" s="605"/>
      <c r="AC346" s="605"/>
      <c r="AD346" s="480"/>
      <c r="AE346" s="503">
        <f t="shared" si="90"/>
        <v>0</v>
      </c>
    </row>
    <row r="347" spans="2:31" s="496" customFormat="1" ht="15" customHeight="1" thickBot="1">
      <c r="B347" s="112" t="s">
        <v>44</v>
      </c>
      <c r="C347" s="87" t="s">
        <v>221</v>
      </c>
      <c r="D347" s="493"/>
      <c r="E347" s="494"/>
      <c r="F347" s="683" t="s">
        <v>50</v>
      </c>
      <c r="G347" s="87" t="s">
        <v>7</v>
      </c>
      <c r="H347" s="87"/>
      <c r="I347" s="612" t="s">
        <v>152</v>
      </c>
      <c r="J347" s="388">
        <v>0.8</v>
      </c>
      <c r="K347" s="389">
        <v>0.8</v>
      </c>
      <c r="L347" s="399">
        <v>0.8</v>
      </c>
      <c r="M347" s="400">
        <v>0.8</v>
      </c>
      <c r="N347" s="389">
        <v>0.8</v>
      </c>
      <c r="O347" s="687">
        <v>0.8</v>
      </c>
      <c r="P347" s="336">
        <f t="shared" si="88"/>
        <v>4.8</v>
      </c>
      <c r="Q347" s="388">
        <v>0.8</v>
      </c>
      <c r="R347" s="389">
        <v>0.75</v>
      </c>
      <c r="S347" s="688">
        <v>0.8</v>
      </c>
      <c r="T347" s="689">
        <v>0.8</v>
      </c>
      <c r="U347" s="690">
        <v>0.8</v>
      </c>
      <c r="V347" s="729">
        <v>0.8</v>
      </c>
      <c r="W347" s="551">
        <f t="shared" si="74"/>
        <v>4.75</v>
      </c>
      <c r="X347" s="551">
        <f t="shared" si="75"/>
        <v>9.5500000000000007</v>
      </c>
      <c r="Y347" s="728">
        <v>0.8</v>
      </c>
      <c r="Z347" s="690">
        <v>0.8</v>
      </c>
      <c r="AA347" s="225"/>
      <c r="AB347" s="606"/>
      <c r="AC347" s="606"/>
      <c r="AD347" s="477"/>
      <c r="AE347" s="502">
        <f t="shared" si="90"/>
        <v>1.6</v>
      </c>
    </row>
    <row r="348" spans="2:31" s="496" customFormat="1" ht="15" customHeight="1">
      <c r="B348" s="495" t="s">
        <v>44</v>
      </c>
      <c r="C348" s="84" t="s">
        <v>298</v>
      </c>
      <c r="D348" s="493"/>
      <c r="E348" s="96"/>
      <c r="F348" s="683" t="s">
        <v>454</v>
      </c>
      <c r="G348" s="84" t="s">
        <v>7</v>
      </c>
      <c r="H348" s="84"/>
      <c r="I348" s="92" t="s">
        <v>31</v>
      </c>
      <c r="J348" s="273">
        <v>0.6</v>
      </c>
      <c r="K348" s="283">
        <v>0.6</v>
      </c>
      <c r="L348" s="606"/>
      <c r="M348" s="225"/>
      <c r="N348" s="606"/>
      <c r="O348" s="477"/>
      <c r="P348" s="501">
        <f t="shared" si="88"/>
        <v>1.2</v>
      </c>
      <c r="Q348" s="473"/>
      <c r="R348" s="531"/>
      <c r="S348" s="325"/>
      <c r="T348" s="606"/>
      <c r="U348" s="606"/>
      <c r="V348" s="477"/>
      <c r="W348" s="502">
        <f t="shared" si="74"/>
        <v>0</v>
      </c>
      <c r="X348" s="502">
        <f t="shared" si="75"/>
        <v>1.2</v>
      </c>
      <c r="Y348" s="504"/>
      <c r="Z348" s="606"/>
      <c r="AA348" s="531"/>
      <c r="AB348" s="531"/>
      <c r="AC348" s="531"/>
      <c r="AD348" s="490"/>
      <c r="AE348" s="501">
        <f t="shared" si="90"/>
        <v>0</v>
      </c>
    </row>
    <row r="349" spans="2:31" s="496" customFormat="1" ht="15" customHeight="1">
      <c r="B349" s="112" t="s">
        <v>44</v>
      </c>
      <c r="C349" s="84" t="s">
        <v>298</v>
      </c>
      <c r="D349" s="493"/>
      <c r="E349" s="494"/>
      <c r="F349" s="681"/>
      <c r="G349" s="84" t="s">
        <v>8</v>
      </c>
      <c r="H349" s="84" t="s">
        <v>253</v>
      </c>
      <c r="I349" s="92" t="s">
        <v>123</v>
      </c>
      <c r="J349" s="275">
        <v>1</v>
      </c>
      <c r="K349" s="274">
        <v>1</v>
      </c>
      <c r="L349" s="531"/>
      <c r="M349" s="171"/>
      <c r="N349" s="531"/>
      <c r="O349" s="490"/>
      <c r="P349" s="501">
        <f t="shared" si="88"/>
        <v>2</v>
      </c>
      <c r="Q349" s="473"/>
      <c r="R349" s="531"/>
      <c r="S349" s="531"/>
      <c r="T349" s="531"/>
      <c r="U349" s="531"/>
      <c r="V349" s="490"/>
      <c r="W349" s="501">
        <f t="shared" si="74"/>
        <v>0</v>
      </c>
      <c r="X349" s="501">
        <f t="shared" si="75"/>
        <v>2</v>
      </c>
      <c r="Y349" s="473"/>
      <c r="Z349" s="531"/>
      <c r="AA349" s="531"/>
      <c r="AB349" s="531"/>
      <c r="AC349" s="531"/>
      <c r="AD349" s="490"/>
      <c r="AE349" s="501">
        <f t="shared" si="90"/>
        <v>0</v>
      </c>
    </row>
    <row r="350" spans="2:31" s="496" customFormat="1" ht="15" customHeight="1" thickBot="1">
      <c r="B350" s="112" t="s">
        <v>44</v>
      </c>
      <c r="C350" s="84" t="s">
        <v>298</v>
      </c>
      <c r="D350" s="493"/>
      <c r="E350" s="494"/>
      <c r="F350" s="681"/>
      <c r="G350" s="84" t="s">
        <v>8</v>
      </c>
      <c r="H350" s="84" t="s">
        <v>292</v>
      </c>
      <c r="I350" s="92" t="s">
        <v>293</v>
      </c>
      <c r="J350" s="290"/>
      <c r="K350" s="274">
        <v>1</v>
      </c>
      <c r="L350" s="531"/>
      <c r="M350" s="171"/>
      <c r="N350" s="531"/>
      <c r="O350" s="490"/>
      <c r="P350" s="501">
        <f>SUM(J350:O350)</f>
        <v>1</v>
      </c>
      <c r="Q350" s="473"/>
      <c r="R350" s="531"/>
      <c r="S350" s="531"/>
      <c r="T350" s="531"/>
      <c r="U350" s="531"/>
      <c r="V350" s="490"/>
      <c r="W350" s="501">
        <f t="shared" si="74"/>
        <v>0</v>
      </c>
      <c r="X350" s="501">
        <f t="shared" si="75"/>
        <v>1</v>
      </c>
      <c r="Y350" s="473"/>
      <c r="Z350" s="531"/>
      <c r="AA350" s="531"/>
      <c r="AB350" s="531"/>
      <c r="AC350" s="531"/>
      <c r="AD350" s="490"/>
      <c r="AE350" s="501">
        <f>SUM(Y350:AD350)</f>
        <v>0</v>
      </c>
    </row>
    <row r="351" spans="2:31" s="496" customFormat="1" ht="15" customHeight="1" thickBot="1">
      <c r="B351" s="495" t="s">
        <v>44</v>
      </c>
      <c r="C351" s="511" t="s">
        <v>298</v>
      </c>
      <c r="D351" s="493"/>
      <c r="E351" s="96"/>
      <c r="F351" s="684"/>
      <c r="G351" s="511" t="s">
        <v>8</v>
      </c>
      <c r="H351" s="511" t="s">
        <v>292</v>
      </c>
      <c r="I351" s="500" t="s">
        <v>294</v>
      </c>
      <c r="J351" s="369"/>
      <c r="K351" s="370">
        <v>1</v>
      </c>
      <c r="L351" s="216"/>
      <c r="M351" s="220"/>
      <c r="N351" s="605"/>
      <c r="O351" s="227"/>
      <c r="P351" s="121">
        <f t="shared" ref="P351:P354" si="91">SUM(J351:O351)</f>
        <v>1</v>
      </c>
      <c r="Q351" s="605"/>
      <c r="R351" s="605"/>
      <c r="S351" s="605"/>
      <c r="T351" s="605"/>
      <c r="U351" s="605"/>
      <c r="V351" s="480"/>
      <c r="W351" s="503">
        <f t="shared" si="74"/>
        <v>0</v>
      </c>
      <c r="X351" s="503">
        <f t="shared" si="75"/>
        <v>1</v>
      </c>
      <c r="Y351" s="604"/>
      <c r="Z351" s="605"/>
      <c r="AA351" s="605"/>
      <c r="AB351" s="605"/>
      <c r="AC351" s="605"/>
      <c r="AD351" s="480"/>
      <c r="AE351" s="503">
        <f t="shared" ref="AE351:AE354" si="92">SUM(Y351:AD351)</f>
        <v>0</v>
      </c>
    </row>
    <row r="352" spans="2:31" s="496" customFormat="1" ht="15" customHeight="1">
      <c r="B352" s="112" t="s">
        <v>44</v>
      </c>
      <c r="C352" s="108" t="s">
        <v>299</v>
      </c>
      <c r="D352" s="493"/>
      <c r="E352" s="494"/>
      <c r="F352" s="681"/>
      <c r="G352" s="108" t="s">
        <v>7</v>
      </c>
      <c r="H352" s="108"/>
      <c r="I352" s="109" t="s">
        <v>31</v>
      </c>
      <c r="J352" s="504"/>
      <c r="K352" s="150"/>
      <c r="L352" s="283">
        <v>0.5</v>
      </c>
      <c r="M352" s="283">
        <v>0.6</v>
      </c>
      <c r="N352" s="283">
        <v>0.6</v>
      </c>
      <c r="O352" s="283">
        <v>0.6</v>
      </c>
      <c r="P352" s="541">
        <f t="shared" si="91"/>
        <v>2.3000000000000003</v>
      </c>
      <c r="Q352" s="283">
        <v>0.5</v>
      </c>
      <c r="R352" s="283">
        <v>0.6</v>
      </c>
      <c r="S352" s="756"/>
      <c r="T352" s="606"/>
      <c r="U352" s="606"/>
      <c r="V352" s="477"/>
      <c r="W352" s="502">
        <f t="shared" si="74"/>
        <v>1.1000000000000001</v>
      </c>
      <c r="X352" s="502">
        <f t="shared" si="75"/>
        <v>3.4000000000000004</v>
      </c>
      <c r="Y352" s="504"/>
      <c r="Z352" s="606"/>
      <c r="AA352" s="606"/>
      <c r="AB352" s="606"/>
      <c r="AC352" s="606"/>
      <c r="AD352" s="477"/>
      <c r="AE352" s="502">
        <f t="shared" si="92"/>
        <v>0</v>
      </c>
    </row>
    <row r="353" spans="2:31" s="496" customFormat="1" ht="15" customHeight="1">
      <c r="B353" s="495" t="s">
        <v>44</v>
      </c>
      <c r="C353" s="84" t="s">
        <v>299</v>
      </c>
      <c r="D353" s="493"/>
      <c r="E353" s="96"/>
      <c r="F353" s="684"/>
      <c r="G353" s="84" t="s">
        <v>7</v>
      </c>
      <c r="H353" s="84"/>
      <c r="I353" s="92" t="s">
        <v>152</v>
      </c>
      <c r="J353" s="473"/>
      <c r="K353" s="149"/>
      <c r="L353" s="288"/>
      <c r="M353" s="288"/>
      <c r="N353" s="288"/>
      <c r="O353" s="288"/>
      <c r="P353" s="353">
        <f t="shared" si="91"/>
        <v>0</v>
      </c>
      <c r="Q353" s="288"/>
      <c r="R353" s="288"/>
      <c r="S353" s="757"/>
      <c r="T353" s="531"/>
      <c r="U353" s="531"/>
      <c r="V353" s="490"/>
      <c r="W353" s="501">
        <f t="shared" si="74"/>
        <v>0</v>
      </c>
      <c r="X353" s="501">
        <f t="shared" si="75"/>
        <v>0</v>
      </c>
      <c r="Y353" s="473"/>
      <c r="Z353" s="531"/>
      <c r="AA353" s="531"/>
      <c r="AB353" s="531"/>
      <c r="AC353" s="531"/>
      <c r="AD353" s="490"/>
      <c r="AE353" s="501">
        <f t="shared" si="92"/>
        <v>0</v>
      </c>
    </row>
    <row r="354" spans="2:31" s="496" customFormat="1" ht="15" customHeight="1">
      <c r="B354" s="112" t="s">
        <v>44</v>
      </c>
      <c r="C354" s="84" t="s">
        <v>299</v>
      </c>
      <c r="D354" s="493"/>
      <c r="E354" s="494"/>
      <c r="F354" s="681"/>
      <c r="G354" s="84" t="s">
        <v>7</v>
      </c>
      <c r="H354" s="84"/>
      <c r="I354" s="92" t="s">
        <v>146</v>
      </c>
      <c r="J354" s="473"/>
      <c r="K354" s="149"/>
      <c r="L354" s="274">
        <v>1</v>
      </c>
      <c r="M354" s="274">
        <v>1</v>
      </c>
      <c r="N354" s="274">
        <v>1</v>
      </c>
      <c r="O354" s="274">
        <v>1</v>
      </c>
      <c r="P354" s="353">
        <f t="shared" si="91"/>
        <v>4</v>
      </c>
      <c r="Q354" s="274">
        <v>1</v>
      </c>
      <c r="R354" s="274">
        <v>1</v>
      </c>
      <c r="S354" s="171"/>
      <c r="T354" s="531"/>
      <c r="U354" s="531"/>
      <c r="V354" s="490"/>
      <c r="W354" s="501">
        <f t="shared" si="74"/>
        <v>2</v>
      </c>
      <c r="X354" s="501">
        <f t="shared" si="75"/>
        <v>6</v>
      </c>
      <c r="Y354" s="473"/>
      <c r="Z354" s="531"/>
      <c r="AA354" s="531"/>
      <c r="AB354" s="531"/>
      <c r="AC354" s="531"/>
      <c r="AD354" s="490"/>
      <c r="AE354" s="501">
        <f t="shared" si="92"/>
        <v>0</v>
      </c>
    </row>
    <row r="355" spans="2:31" s="496" customFormat="1" ht="15" customHeight="1">
      <c r="B355" s="112" t="s">
        <v>44</v>
      </c>
      <c r="C355" s="84" t="s">
        <v>299</v>
      </c>
      <c r="D355" s="493"/>
      <c r="E355" s="494"/>
      <c r="F355" s="681"/>
      <c r="G355" s="84" t="s">
        <v>8</v>
      </c>
      <c r="H355" s="84" t="s">
        <v>253</v>
      </c>
      <c r="I355" s="92" t="s">
        <v>123</v>
      </c>
      <c r="J355" s="473"/>
      <c r="K355" s="149"/>
      <c r="L355" s="274">
        <v>1</v>
      </c>
      <c r="M355" s="274">
        <v>1</v>
      </c>
      <c r="N355" s="631">
        <v>1</v>
      </c>
      <c r="O355" s="631">
        <v>1</v>
      </c>
      <c r="P355" s="353">
        <f>SUM(J355:O355)</f>
        <v>4</v>
      </c>
      <c r="Q355" s="631">
        <v>1</v>
      </c>
      <c r="R355" s="631">
        <v>1</v>
      </c>
      <c r="S355" s="171"/>
      <c r="T355" s="531"/>
      <c r="U355" s="531"/>
      <c r="V355" s="490"/>
      <c r="W355" s="501">
        <f t="shared" si="74"/>
        <v>2</v>
      </c>
      <c r="X355" s="501">
        <f t="shared" si="75"/>
        <v>6</v>
      </c>
      <c r="Y355" s="473"/>
      <c r="Z355" s="531"/>
      <c r="AA355" s="531"/>
      <c r="AB355" s="531"/>
      <c r="AC355" s="531"/>
      <c r="AD355" s="490"/>
      <c r="AE355" s="501">
        <f>SUM(Y355:AD355)</f>
        <v>0</v>
      </c>
    </row>
    <row r="356" spans="2:31" s="496" customFormat="1" ht="15" customHeight="1">
      <c r="B356" s="495" t="s">
        <v>44</v>
      </c>
      <c r="C356" s="84" t="s">
        <v>299</v>
      </c>
      <c r="D356" s="493"/>
      <c r="E356" s="96"/>
      <c r="F356" s="684"/>
      <c r="G356" s="84" t="s">
        <v>8</v>
      </c>
      <c r="H356" s="84" t="s">
        <v>292</v>
      </c>
      <c r="I356" s="92" t="s">
        <v>295</v>
      </c>
      <c r="J356" s="473"/>
      <c r="K356" s="149"/>
      <c r="L356" s="274">
        <v>1</v>
      </c>
      <c r="M356" s="274">
        <v>1</v>
      </c>
      <c r="N356" s="631">
        <v>1</v>
      </c>
      <c r="O356" s="631">
        <v>1</v>
      </c>
      <c r="P356" s="353">
        <f t="shared" ref="P356" si="93">SUM(J356:O356)</f>
        <v>4</v>
      </c>
      <c r="Q356" s="631">
        <v>1</v>
      </c>
      <c r="R356" s="631">
        <v>1</v>
      </c>
      <c r="S356" s="171"/>
      <c r="T356" s="531"/>
      <c r="U356" s="531"/>
      <c r="V356" s="490"/>
      <c r="W356" s="501">
        <f t="shared" si="74"/>
        <v>2</v>
      </c>
      <c r="X356" s="501">
        <f t="shared" si="75"/>
        <v>6</v>
      </c>
      <c r="Y356" s="473"/>
      <c r="Z356" s="531"/>
      <c r="AA356" s="531"/>
      <c r="AB356" s="531"/>
      <c r="AC356" s="531"/>
      <c r="AD356" s="490"/>
      <c r="AE356" s="501">
        <f t="shared" ref="AE356" si="94">SUM(Y356:AD356)</f>
        <v>0</v>
      </c>
    </row>
    <row r="357" spans="2:31" s="496" customFormat="1" ht="15" customHeight="1">
      <c r="B357" s="495" t="s">
        <v>44</v>
      </c>
      <c r="C357" s="84" t="s">
        <v>299</v>
      </c>
      <c r="D357" s="493"/>
      <c r="E357" s="96"/>
      <c r="F357" s="684"/>
      <c r="G357" s="84" t="s">
        <v>8</v>
      </c>
      <c r="H357" s="84" t="s">
        <v>292</v>
      </c>
      <c r="I357" s="92" t="s">
        <v>293</v>
      </c>
      <c r="J357" s="473"/>
      <c r="K357" s="149"/>
      <c r="L357" s="274">
        <v>1</v>
      </c>
      <c r="M357" s="274">
        <v>1</v>
      </c>
      <c r="N357" s="631">
        <v>1</v>
      </c>
      <c r="O357" s="631">
        <v>1</v>
      </c>
      <c r="P357" s="353">
        <f>SUM(J357:O357)</f>
        <v>4</v>
      </c>
      <c r="Q357" s="631">
        <v>1</v>
      </c>
      <c r="R357" s="631">
        <v>1</v>
      </c>
      <c r="S357" s="171"/>
      <c r="T357" s="531"/>
      <c r="U357" s="531"/>
      <c r="V357" s="490"/>
      <c r="W357" s="501">
        <f t="shared" si="74"/>
        <v>2</v>
      </c>
      <c r="X357" s="501">
        <f t="shared" si="75"/>
        <v>6</v>
      </c>
      <c r="Y357" s="473"/>
      <c r="Z357" s="531"/>
      <c r="AA357" s="531"/>
      <c r="AB357" s="531"/>
      <c r="AC357" s="531"/>
      <c r="AD357" s="490"/>
      <c r="AE357" s="501">
        <f>SUM(Y357:AD357)</f>
        <v>0</v>
      </c>
    </row>
    <row r="358" spans="2:31" s="496" customFormat="1" ht="15" customHeight="1">
      <c r="B358" s="495" t="s">
        <v>44</v>
      </c>
      <c r="C358" s="84" t="s">
        <v>299</v>
      </c>
      <c r="D358" s="493"/>
      <c r="E358" s="96"/>
      <c r="F358" s="684"/>
      <c r="G358" s="84" t="s">
        <v>8</v>
      </c>
      <c r="H358" s="84" t="s">
        <v>292</v>
      </c>
      <c r="I358" s="92" t="s">
        <v>294</v>
      </c>
      <c r="J358" s="473"/>
      <c r="K358" s="149"/>
      <c r="L358" s="274">
        <v>1</v>
      </c>
      <c r="M358" s="274">
        <v>1</v>
      </c>
      <c r="N358" s="631">
        <v>1</v>
      </c>
      <c r="O358" s="631">
        <v>1</v>
      </c>
      <c r="P358" s="353">
        <f>SUM(J358:O358)</f>
        <v>4</v>
      </c>
      <c r="Q358" s="631">
        <v>1</v>
      </c>
      <c r="R358" s="631">
        <v>1</v>
      </c>
      <c r="S358" s="171"/>
      <c r="T358" s="531"/>
      <c r="U358" s="308"/>
      <c r="V358" s="490"/>
      <c r="W358" s="501">
        <f t="shared" si="74"/>
        <v>2</v>
      </c>
      <c r="X358" s="501">
        <f t="shared" si="75"/>
        <v>6</v>
      </c>
      <c r="Y358" s="473"/>
      <c r="Z358" s="531"/>
      <c r="AA358" s="531"/>
      <c r="AB358" s="531"/>
      <c r="AC358" s="531"/>
      <c r="AD358" s="490"/>
      <c r="AE358" s="501">
        <f>SUM(Y358:AD358)</f>
        <v>0</v>
      </c>
    </row>
    <row r="359" spans="2:31" s="496" customFormat="1" ht="15" customHeight="1">
      <c r="B359" s="495" t="s">
        <v>44</v>
      </c>
      <c r="C359" s="84" t="s">
        <v>299</v>
      </c>
      <c r="D359" s="493"/>
      <c r="E359" s="96"/>
      <c r="F359" s="684"/>
      <c r="G359" s="84" t="s">
        <v>8</v>
      </c>
      <c r="H359" s="84" t="s">
        <v>292</v>
      </c>
      <c r="I359" s="92" t="s">
        <v>296</v>
      </c>
      <c r="J359" s="473"/>
      <c r="K359" s="149"/>
      <c r="L359" s="274">
        <v>1</v>
      </c>
      <c r="M359" s="274">
        <v>1</v>
      </c>
      <c r="N359" s="631">
        <v>1</v>
      </c>
      <c r="O359" s="631">
        <v>1</v>
      </c>
      <c r="P359" s="353">
        <f t="shared" ref="P359:P362" si="95">SUM(J359:O359)</f>
        <v>4</v>
      </c>
      <c r="Q359" s="631">
        <v>1</v>
      </c>
      <c r="R359" s="631">
        <v>1</v>
      </c>
      <c r="S359" s="757"/>
      <c r="T359" s="531"/>
      <c r="U359" s="531"/>
      <c r="V359" s="490"/>
      <c r="W359" s="501">
        <f t="shared" si="74"/>
        <v>2</v>
      </c>
      <c r="X359" s="501">
        <f t="shared" si="75"/>
        <v>6</v>
      </c>
      <c r="Y359" s="473"/>
      <c r="Z359" s="531"/>
      <c r="AA359" s="531"/>
      <c r="AB359" s="531"/>
      <c r="AC359" s="531"/>
      <c r="AD359" s="490"/>
      <c r="AE359" s="501">
        <f t="shared" ref="AE359:AE362" si="96">SUM(Y359:AD359)</f>
        <v>0</v>
      </c>
    </row>
    <row r="360" spans="2:31" s="496" customFormat="1" ht="15" customHeight="1">
      <c r="B360" s="112" t="s">
        <v>44</v>
      </c>
      <c r="C360" s="84" t="s">
        <v>299</v>
      </c>
      <c r="D360" s="493"/>
      <c r="E360" s="494"/>
      <c r="F360" s="681"/>
      <c r="G360" s="84" t="s">
        <v>8</v>
      </c>
      <c r="H360" s="84" t="s">
        <v>292</v>
      </c>
      <c r="I360" s="92" t="s">
        <v>386</v>
      </c>
      <c r="J360" s="473"/>
      <c r="K360" s="149"/>
      <c r="L360" s="288"/>
      <c r="M360" s="288"/>
      <c r="N360" s="631">
        <v>1</v>
      </c>
      <c r="O360" s="631">
        <v>1</v>
      </c>
      <c r="P360" s="353">
        <f t="shared" si="95"/>
        <v>2</v>
      </c>
      <c r="Q360" s="631">
        <v>1</v>
      </c>
      <c r="R360" s="631">
        <v>1</v>
      </c>
      <c r="S360" s="171"/>
      <c r="T360" s="531"/>
      <c r="U360" s="531"/>
      <c r="V360" s="490"/>
      <c r="W360" s="501">
        <f t="shared" ref="W360:W464" si="97">SUM(Q360:V360)</f>
        <v>2</v>
      </c>
      <c r="X360" s="501">
        <f t="shared" ref="X360:X464" si="98">SUM(P360,W360)</f>
        <v>4</v>
      </c>
      <c r="Y360" s="473"/>
      <c r="Z360" s="531"/>
      <c r="AA360" s="531"/>
      <c r="AB360" s="531"/>
      <c r="AC360" s="531"/>
      <c r="AD360" s="490"/>
      <c r="AE360" s="501">
        <f t="shared" si="96"/>
        <v>0</v>
      </c>
    </row>
    <row r="361" spans="2:31" s="496" customFormat="1" ht="15" customHeight="1">
      <c r="B361" s="112" t="s">
        <v>44</v>
      </c>
      <c r="C361" s="84" t="s">
        <v>299</v>
      </c>
      <c r="D361" s="493"/>
      <c r="E361" s="494"/>
      <c r="F361" s="681"/>
      <c r="G361" s="84" t="s">
        <v>8</v>
      </c>
      <c r="H361" s="84" t="s">
        <v>292</v>
      </c>
      <c r="I361" s="92" t="s">
        <v>387</v>
      </c>
      <c r="J361" s="473"/>
      <c r="K361" s="149"/>
      <c r="L361" s="288"/>
      <c r="M361" s="288"/>
      <c r="N361" s="631">
        <v>1</v>
      </c>
      <c r="O361" s="631">
        <v>1</v>
      </c>
      <c r="P361" s="353">
        <f t="shared" si="95"/>
        <v>2</v>
      </c>
      <c r="Q361" s="631">
        <v>1</v>
      </c>
      <c r="R361" s="631">
        <v>1</v>
      </c>
      <c r="S361" s="171"/>
      <c r="T361" s="531"/>
      <c r="U361" s="531"/>
      <c r="V361" s="490"/>
      <c r="W361" s="501">
        <f t="shared" si="97"/>
        <v>2</v>
      </c>
      <c r="X361" s="501">
        <f t="shared" si="98"/>
        <v>4</v>
      </c>
      <c r="Y361" s="473"/>
      <c r="Z361" s="531"/>
      <c r="AA361" s="531"/>
      <c r="AB361" s="531"/>
      <c r="AC361" s="531"/>
      <c r="AD361" s="490"/>
      <c r="AE361" s="501">
        <f t="shared" si="96"/>
        <v>0</v>
      </c>
    </row>
    <row r="362" spans="2:31" s="496" customFormat="1" ht="15" customHeight="1">
      <c r="B362" s="495" t="s">
        <v>44</v>
      </c>
      <c r="C362" s="84" t="s">
        <v>299</v>
      </c>
      <c r="D362" s="493"/>
      <c r="E362" s="96"/>
      <c r="F362" s="684"/>
      <c r="G362" s="84" t="s">
        <v>8</v>
      </c>
      <c r="H362" s="84" t="s">
        <v>339</v>
      </c>
      <c r="I362" s="446" t="s">
        <v>183</v>
      </c>
      <c r="J362" s="473"/>
      <c r="K362" s="149"/>
      <c r="L362" s="288"/>
      <c r="M362" s="288"/>
      <c r="N362" s="631">
        <v>1</v>
      </c>
      <c r="O362" s="631">
        <v>1</v>
      </c>
      <c r="P362" s="353">
        <f t="shared" si="95"/>
        <v>2</v>
      </c>
      <c r="Q362" s="631">
        <v>1</v>
      </c>
      <c r="R362" s="631">
        <v>1</v>
      </c>
      <c r="S362" s="757"/>
      <c r="T362" s="531"/>
      <c r="U362" s="531"/>
      <c r="V362" s="490"/>
      <c r="W362" s="501">
        <f t="shared" si="97"/>
        <v>2</v>
      </c>
      <c r="X362" s="501">
        <f t="shared" si="98"/>
        <v>4</v>
      </c>
      <c r="Y362" s="473"/>
      <c r="Z362" s="531"/>
      <c r="AA362" s="531"/>
      <c r="AB362" s="531"/>
      <c r="AC362" s="531"/>
      <c r="AD362" s="490"/>
      <c r="AE362" s="501">
        <f t="shared" si="96"/>
        <v>0</v>
      </c>
    </row>
    <row r="363" spans="2:31" s="496" customFormat="1" ht="15" customHeight="1">
      <c r="B363" s="112" t="s">
        <v>44</v>
      </c>
      <c r="C363" s="84" t="s">
        <v>299</v>
      </c>
      <c r="D363" s="493"/>
      <c r="E363" s="494"/>
      <c r="F363" s="681"/>
      <c r="G363" s="84" t="s">
        <v>8</v>
      </c>
      <c r="H363" s="84" t="s">
        <v>292</v>
      </c>
      <c r="I363" s="92" t="s">
        <v>706</v>
      </c>
      <c r="J363" s="473"/>
      <c r="K363" s="149"/>
      <c r="L363" s="288"/>
      <c r="M363" s="288"/>
      <c r="N363" s="288"/>
      <c r="O363" s="288"/>
      <c r="P363" s="353">
        <f>SUM(J363:O363)</f>
        <v>0</v>
      </c>
      <c r="Q363" s="546"/>
      <c r="R363" s="631">
        <v>1</v>
      </c>
      <c r="S363" s="171"/>
      <c r="T363" s="531"/>
      <c r="U363" s="531"/>
      <c r="V363" s="490"/>
      <c r="W363" s="501">
        <f t="shared" si="97"/>
        <v>1</v>
      </c>
      <c r="X363" s="501">
        <f t="shared" si="98"/>
        <v>1</v>
      </c>
      <c r="Y363" s="473"/>
      <c r="Z363" s="531"/>
      <c r="AA363" s="531"/>
      <c r="AB363" s="531"/>
      <c r="AC363" s="531"/>
      <c r="AD363" s="490"/>
      <c r="AE363" s="501">
        <f>SUM(Y363:AD363)</f>
        <v>0</v>
      </c>
    </row>
    <row r="364" spans="2:31" s="496" customFormat="1" ht="15" customHeight="1">
      <c r="B364" s="495" t="s">
        <v>44</v>
      </c>
      <c r="C364" s="84" t="s">
        <v>299</v>
      </c>
      <c r="D364" s="493"/>
      <c r="E364" s="96"/>
      <c r="F364" s="684"/>
      <c r="G364" s="84" t="s">
        <v>8</v>
      </c>
      <c r="H364" s="84" t="s">
        <v>292</v>
      </c>
      <c r="I364" s="92" t="s">
        <v>707</v>
      </c>
      <c r="J364" s="473"/>
      <c r="K364" s="149"/>
      <c r="L364" s="288"/>
      <c r="M364" s="288"/>
      <c r="N364" s="288"/>
      <c r="O364" s="288"/>
      <c r="P364" s="353">
        <f t="shared" ref="P364:P404" si="99">SUM(J364:O364)</f>
        <v>0</v>
      </c>
      <c r="Q364" s="546"/>
      <c r="R364" s="631">
        <v>1</v>
      </c>
      <c r="S364" s="171"/>
      <c r="T364" s="531"/>
      <c r="U364" s="531"/>
      <c r="V364" s="490"/>
      <c r="W364" s="501">
        <f t="shared" si="97"/>
        <v>1</v>
      </c>
      <c r="X364" s="501">
        <f t="shared" si="98"/>
        <v>1</v>
      </c>
      <c r="Y364" s="473"/>
      <c r="Z364" s="531"/>
      <c r="AA364" s="531"/>
      <c r="AB364" s="531"/>
      <c r="AC364" s="531"/>
      <c r="AD364" s="490"/>
      <c r="AE364" s="501">
        <f t="shared" ref="AE364:AE372" si="100">SUM(Y364:AD364)</f>
        <v>0</v>
      </c>
    </row>
    <row r="365" spans="2:31" s="496" customFormat="1" ht="15" customHeight="1">
      <c r="B365" s="495" t="s">
        <v>44</v>
      </c>
      <c r="C365" s="84" t="s">
        <v>299</v>
      </c>
      <c r="D365" s="493"/>
      <c r="E365" s="96"/>
      <c r="F365" s="684"/>
      <c r="G365" s="84" t="s">
        <v>8</v>
      </c>
      <c r="H365" s="84" t="s">
        <v>292</v>
      </c>
      <c r="I365" s="92" t="s">
        <v>717</v>
      </c>
      <c r="J365" s="473"/>
      <c r="K365" s="149"/>
      <c r="L365" s="288"/>
      <c r="M365" s="288"/>
      <c r="N365" s="288"/>
      <c r="O365" s="288"/>
      <c r="P365" s="353">
        <f t="shared" si="99"/>
        <v>0</v>
      </c>
      <c r="Q365" s="546"/>
      <c r="R365" s="631">
        <v>1</v>
      </c>
      <c r="S365" s="171"/>
      <c r="T365" s="531"/>
      <c r="U365" s="531"/>
      <c r="V365" s="490"/>
      <c r="W365" s="501">
        <f t="shared" si="97"/>
        <v>1</v>
      </c>
      <c r="X365" s="501">
        <f t="shared" si="98"/>
        <v>1</v>
      </c>
      <c r="Y365" s="473"/>
      <c r="Z365" s="531"/>
      <c r="AA365" s="531"/>
      <c r="AB365" s="531"/>
      <c r="AC365" s="531"/>
      <c r="AD365" s="490"/>
      <c r="AE365" s="501">
        <f t="shared" si="100"/>
        <v>0</v>
      </c>
    </row>
    <row r="366" spans="2:31" s="496" customFormat="1" ht="15" customHeight="1">
      <c r="B366" s="495" t="s">
        <v>44</v>
      </c>
      <c r="C366" s="84" t="s">
        <v>299</v>
      </c>
      <c r="D366" s="493"/>
      <c r="E366" s="96"/>
      <c r="F366" s="684"/>
      <c r="G366" s="84" t="s">
        <v>8</v>
      </c>
      <c r="H366" s="84" t="s">
        <v>339</v>
      </c>
      <c r="I366" s="92" t="s">
        <v>311</v>
      </c>
      <c r="J366" s="473"/>
      <c r="K366" s="149"/>
      <c r="L366" s="288"/>
      <c r="M366" s="288"/>
      <c r="N366" s="288"/>
      <c r="O366" s="288"/>
      <c r="P366" s="353">
        <f t="shared" si="99"/>
        <v>0</v>
      </c>
      <c r="Q366" s="546"/>
      <c r="R366" s="631">
        <v>1</v>
      </c>
      <c r="S366" s="171"/>
      <c r="T366" s="531"/>
      <c r="U366" s="531"/>
      <c r="V366" s="490"/>
      <c r="W366" s="501">
        <f t="shared" si="97"/>
        <v>1</v>
      </c>
      <c r="X366" s="501">
        <f t="shared" si="98"/>
        <v>1</v>
      </c>
      <c r="Y366" s="473"/>
      <c r="Z366" s="531"/>
      <c r="AA366" s="531"/>
      <c r="AB366" s="531"/>
      <c r="AC366" s="531"/>
      <c r="AD366" s="490"/>
      <c r="AE366" s="501">
        <f t="shared" si="100"/>
        <v>0</v>
      </c>
    </row>
    <row r="367" spans="2:31" s="496" customFormat="1" ht="15" customHeight="1">
      <c r="B367" s="495" t="s">
        <v>44</v>
      </c>
      <c r="C367" s="84" t="s">
        <v>299</v>
      </c>
      <c r="D367" s="493"/>
      <c r="E367" s="96"/>
      <c r="F367" s="684"/>
      <c r="G367" s="84" t="s">
        <v>8</v>
      </c>
      <c r="H367" s="84" t="s">
        <v>705</v>
      </c>
      <c r="I367" s="92" t="s">
        <v>696</v>
      </c>
      <c r="J367" s="473"/>
      <c r="K367" s="149"/>
      <c r="L367" s="288"/>
      <c r="M367" s="288"/>
      <c r="N367" s="288"/>
      <c r="O367" s="288"/>
      <c r="P367" s="353">
        <f t="shared" si="99"/>
        <v>0</v>
      </c>
      <c r="Q367" s="546"/>
      <c r="R367" s="631">
        <v>1</v>
      </c>
      <c r="S367" s="171"/>
      <c r="T367" s="531"/>
      <c r="U367" s="531"/>
      <c r="V367" s="490"/>
      <c r="W367" s="501">
        <f t="shared" si="97"/>
        <v>1</v>
      </c>
      <c r="X367" s="501">
        <f t="shared" si="98"/>
        <v>1</v>
      </c>
      <c r="Y367" s="473"/>
      <c r="Z367" s="531"/>
      <c r="AA367" s="531"/>
      <c r="AB367" s="531"/>
      <c r="AC367" s="531"/>
      <c r="AD367" s="490"/>
      <c r="AE367" s="501">
        <f t="shared" si="100"/>
        <v>0</v>
      </c>
    </row>
    <row r="368" spans="2:31" s="496" customFormat="1" ht="15" customHeight="1" thickBot="1">
      <c r="B368" s="112" t="s">
        <v>44</v>
      </c>
      <c r="C368" s="511" t="s">
        <v>299</v>
      </c>
      <c r="D368" s="493"/>
      <c r="E368" s="96"/>
      <c r="F368" s="684"/>
      <c r="G368" s="511" t="s">
        <v>8</v>
      </c>
      <c r="H368" s="511"/>
      <c r="I368" s="500" t="s">
        <v>114</v>
      </c>
      <c r="J368" s="604"/>
      <c r="K368" s="151"/>
      <c r="L368" s="272"/>
      <c r="M368" s="272"/>
      <c r="N368" s="272"/>
      <c r="O368" s="272"/>
      <c r="P368" s="364">
        <f t="shared" si="99"/>
        <v>0</v>
      </c>
      <c r="Q368" s="547"/>
      <c r="R368" s="272"/>
      <c r="S368" s="537"/>
      <c r="T368" s="605"/>
      <c r="U368" s="605"/>
      <c r="V368" s="480"/>
      <c r="W368" s="503">
        <f t="shared" si="97"/>
        <v>0</v>
      </c>
      <c r="X368" s="503">
        <f t="shared" si="98"/>
        <v>0</v>
      </c>
      <c r="Y368" s="604"/>
      <c r="Z368" s="605"/>
      <c r="AA368" s="605"/>
      <c r="AB368" s="605"/>
      <c r="AC368" s="605"/>
      <c r="AD368" s="480"/>
      <c r="AE368" s="503">
        <f t="shared" si="100"/>
        <v>0</v>
      </c>
    </row>
    <row r="369" spans="2:31" s="496" customFormat="1" ht="15" customHeight="1">
      <c r="B369" s="112" t="s">
        <v>44</v>
      </c>
      <c r="C369" s="108" t="s">
        <v>756</v>
      </c>
      <c r="D369" s="493"/>
      <c r="E369" s="494"/>
      <c r="F369" s="681"/>
      <c r="G369" s="108" t="s">
        <v>7</v>
      </c>
      <c r="H369" s="108"/>
      <c r="I369" s="109" t="s">
        <v>31</v>
      </c>
      <c r="J369" s="504"/>
      <c r="K369" s="150"/>
      <c r="L369" s="150"/>
      <c r="M369" s="150"/>
      <c r="N369" s="150"/>
      <c r="O369" s="150"/>
      <c r="P369" s="508">
        <f t="shared" si="99"/>
        <v>0</v>
      </c>
      <c r="Q369" s="606"/>
      <c r="R369" s="150"/>
      <c r="S369" s="539">
        <v>0.6</v>
      </c>
      <c r="T369" s="225"/>
      <c r="U369" s="606"/>
      <c r="V369" s="477"/>
      <c r="W369" s="502">
        <f t="shared" si="97"/>
        <v>0.6</v>
      </c>
      <c r="X369" s="502">
        <f t="shared" si="98"/>
        <v>0.6</v>
      </c>
      <c r="Y369" s="504"/>
      <c r="Z369" s="606"/>
      <c r="AA369" s="606"/>
      <c r="AB369" s="606"/>
      <c r="AC369" s="606"/>
      <c r="AD369" s="477"/>
      <c r="AE369" s="502">
        <f t="shared" si="100"/>
        <v>0</v>
      </c>
    </row>
    <row r="370" spans="2:31" s="496" customFormat="1" ht="15" customHeight="1">
      <c r="B370" s="112" t="s">
        <v>44</v>
      </c>
      <c r="C370" s="84" t="s">
        <v>755</v>
      </c>
      <c r="D370" s="493"/>
      <c r="E370" s="494"/>
      <c r="F370" s="681"/>
      <c r="G370" s="84" t="s">
        <v>7</v>
      </c>
      <c r="H370" s="84"/>
      <c r="I370" s="92" t="s">
        <v>171</v>
      </c>
      <c r="J370" s="473"/>
      <c r="K370" s="149"/>
      <c r="L370" s="149"/>
      <c r="M370" s="149"/>
      <c r="N370" s="149"/>
      <c r="O370" s="149"/>
      <c r="P370" s="501">
        <f t="shared" ref="P370" si="101">SUM(J370:O370)</f>
        <v>0</v>
      </c>
      <c r="Q370" s="531"/>
      <c r="R370" s="149"/>
      <c r="S370" s="540">
        <v>0.6</v>
      </c>
      <c r="T370" s="171"/>
      <c r="U370" s="531"/>
      <c r="V370" s="490"/>
      <c r="W370" s="501">
        <f t="shared" si="97"/>
        <v>0.6</v>
      </c>
      <c r="X370" s="501">
        <f t="shared" si="98"/>
        <v>0.6</v>
      </c>
      <c r="Y370" s="473"/>
      <c r="Z370" s="531"/>
      <c r="AA370" s="531"/>
      <c r="AB370" s="531"/>
      <c r="AC370" s="531"/>
      <c r="AD370" s="490"/>
      <c r="AE370" s="501">
        <f t="shared" ref="AE370" si="102">SUM(Y370:AD370)</f>
        <v>0</v>
      </c>
    </row>
    <row r="371" spans="2:31" s="496" customFormat="1" ht="15" customHeight="1">
      <c r="B371" s="112" t="s">
        <v>44</v>
      </c>
      <c r="C371" s="84" t="s">
        <v>755</v>
      </c>
      <c r="D371" s="493"/>
      <c r="E371" s="494"/>
      <c r="F371" s="681"/>
      <c r="G371" s="84" t="s">
        <v>7</v>
      </c>
      <c r="H371" s="84"/>
      <c r="I371" s="92" t="s">
        <v>146</v>
      </c>
      <c r="J371" s="473"/>
      <c r="K371" s="149"/>
      <c r="L371" s="149"/>
      <c r="M371" s="149"/>
      <c r="N371" s="149"/>
      <c r="O371" s="149"/>
      <c r="P371" s="501">
        <f t="shared" si="99"/>
        <v>0</v>
      </c>
      <c r="Q371" s="531"/>
      <c r="R371" s="149"/>
      <c r="S371" s="540">
        <v>1</v>
      </c>
      <c r="T371" s="171"/>
      <c r="U371" s="531"/>
      <c r="V371" s="490"/>
      <c r="W371" s="501">
        <f t="shared" si="97"/>
        <v>1</v>
      </c>
      <c r="X371" s="501">
        <f t="shared" si="98"/>
        <v>1</v>
      </c>
      <c r="Y371" s="473"/>
      <c r="Z371" s="531"/>
      <c r="AA371" s="531"/>
      <c r="AB371" s="531"/>
      <c r="AC371" s="531"/>
      <c r="AD371" s="490"/>
      <c r="AE371" s="501">
        <f t="shared" si="100"/>
        <v>0</v>
      </c>
    </row>
    <row r="372" spans="2:31" s="496" customFormat="1" ht="15" customHeight="1">
      <c r="B372" s="495" t="s">
        <v>44</v>
      </c>
      <c r="C372" s="84" t="s">
        <v>755</v>
      </c>
      <c r="D372" s="493"/>
      <c r="E372" s="96"/>
      <c r="F372" s="684"/>
      <c r="G372" s="84" t="s">
        <v>8</v>
      </c>
      <c r="H372" s="84" t="s">
        <v>292</v>
      </c>
      <c r="I372" s="92" t="s">
        <v>295</v>
      </c>
      <c r="J372" s="473"/>
      <c r="K372" s="149"/>
      <c r="L372" s="149"/>
      <c r="M372" s="149"/>
      <c r="N372" s="149"/>
      <c r="O372" s="149"/>
      <c r="P372" s="501">
        <f t="shared" si="99"/>
        <v>0</v>
      </c>
      <c r="Q372" s="531"/>
      <c r="R372" s="149"/>
      <c r="S372" s="540">
        <v>1</v>
      </c>
      <c r="T372" s="171"/>
      <c r="U372" s="531"/>
      <c r="V372" s="490"/>
      <c r="W372" s="501">
        <f t="shared" si="97"/>
        <v>1</v>
      </c>
      <c r="X372" s="501">
        <f t="shared" si="98"/>
        <v>1</v>
      </c>
      <c r="Y372" s="473"/>
      <c r="Z372" s="531"/>
      <c r="AA372" s="531"/>
      <c r="AB372" s="531"/>
      <c r="AC372" s="531"/>
      <c r="AD372" s="490"/>
      <c r="AE372" s="501">
        <f t="shared" si="100"/>
        <v>0</v>
      </c>
    </row>
    <row r="373" spans="2:31" s="496" customFormat="1" ht="15" customHeight="1">
      <c r="B373" s="495" t="s">
        <v>44</v>
      </c>
      <c r="C373" s="84" t="s">
        <v>755</v>
      </c>
      <c r="D373" s="493"/>
      <c r="E373" s="96"/>
      <c r="F373" s="684"/>
      <c r="G373" s="84" t="s">
        <v>8</v>
      </c>
      <c r="H373" s="84" t="s">
        <v>292</v>
      </c>
      <c r="I373" s="92" t="s">
        <v>706</v>
      </c>
      <c r="J373" s="473"/>
      <c r="K373" s="149"/>
      <c r="L373" s="149"/>
      <c r="M373" s="149"/>
      <c r="N373" s="149"/>
      <c r="O373" s="149"/>
      <c r="P373" s="501">
        <f>SUM(J373:O373)</f>
        <v>0</v>
      </c>
      <c r="Q373" s="531"/>
      <c r="R373" s="149"/>
      <c r="S373" s="540">
        <v>1</v>
      </c>
      <c r="T373" s="171"/>
      <c r="U373" s="531"/>
      <c r="V373" s="490"/>
      <c r="W373" s="501">
        <f t="shared" si="97"/>
        <v>1</v>
      </c>
      <c r="X373" s="501">
        <f t="shared" si="98"/>
        <v>1</v>
      </c>
      <c r="Y373" s="473"/>
      <c r="Z373" s="531"/>
      <c r="AA373" s="531"/>
      <c r="AB373" s="531"/>
      <c r="AC373" s="531"/>
      <c r="AD373" s="490"/>
      <c r="AE373" s="501">
        <f>SUM(Y373:AD373)</f>
        <v>0</v>
      </c>
    </row>
    <row r="374" spans="2:31" s="496" customFormat="1" ht="15" customHeight="1">
      <c r="B374" s="495" t="s">
        <v>44</v>
      </c>
      <c r="C374" s="84" t="s">
        <v>755</v>
      </c>
      <c r="D374" s="493"/>
      <c r="E374" s="96"/>
      <c r="F374" s="684"/>
      <c r="G374" s="84" t="s">
        <v>8</v>
      </c>
      <c r="H374" s="84" t="s">
        <v>292</v>
      </c>
      <c r="I374" s="92" t="s">
        <v>717</v>
      </c>
      <c r="J374" s="473"/>
      <c r="K374" s="149"/>
      <c r="L374" s="149"/>
      <c r="M374" s="149"/>
      <c r="N374" s="149"/>
      <c r="O374" s="149"/>
      <c r="P374" s="501">
        <f>SUM(J374:O374)</f>
        <v>0</v>
      </c>
      <c r="Q374" s="531"/>
      <c r="R374" s="149"/>
      <c r="S374" s="540">
        <v>1</v>
      </c>
      <c r="T374" s="171"/>
      <c r="U374" s="308"/>
      <c r="V374" s="490"/>
      <c r="W374" s="501">
        <f t="shared" si="97"/>
        <v>1</v>
      </c>
      <c r="X374" s="501">
        <f t="shared" si="98"/>
        <v>1</v>
      </c>
      <c r="Y374" s="473"/>
      <c r="Z374" s="531"/>
      <c r="AA374" s="531"/>
      <c r="AB374" s="531"/>
      <c r="AC374" s="531"/>
      <c r="AD374" s="490"/>
      <c r="AE374" s="501">
        <f>SUM(Y374:AD374)</f>
        <v>0</v>
      </c>
    </row>
    <row r="375" spans="2:31" s="496" customFormat="1" ht="15" customHeight="1">
      <c r="B375" s="495" t="s">
        <v>44</v>
      </c>
      <c r="C375" s="84" t="s">
        <v>755</v>
      </c>
      <c r="D375" s="493"/>
      <c r="E375" s="96"/>
      <c r="F375" s="684"/>
      <c r="G375" s="84" t="s">
        <v>8</v>
      </c>
      <c r="H375" s="84" t="s">
        <v>292</v>
      </c>
      <c r="I375" s="92" t="s">
        <v>387</v>
      </c>
      <c r="J375" s="473"/>
      <c r="K375" s="149"/>
      <c r="L375" s="149"/>
      <c r="M375" s="149"/>
      <c r="N375" s="149"/>
      <c r="O375" s="149"/>
      <c r="P375" s="501">
        <f t="shared" ref="P375:P385" si="103">SUM(J375:O375)</f>
        <v>0</v>
      </c>
      <c r="Q375" s="531"/>
      <c r="R375" s="149"/>
      <c r="S375" s="540">
        <v>1</v>
      </c>
      <c r="T375" s="171"/>
      <c r="U375" s="531"/>
      <c r="V375" s="490"/>
      <c r="W375" s="501">
        <f t="shared" si="97"/>
        <v>1</v>
      </c>
      <c r="X375" s="501">
        <f t="shared" si="98"/>
        <v>1</v>
      </c>
      <c r="Y375" s="473"/>
      <c r="Z375" s="531"/>
      <c r="AA375" s="531"/>
      <c r="AB375" s="531"/>
      <c r="AC375" s="531"/>
      <c r="AD375" s="490"/>
      <c r="AE375" s="501">
        <f t="shared" ref="AE375" si="104">SUM(Y375:AD375)</f>
        <v>0</v>
      </c>
    </row>
    <row r="376" spans="2:31" s="496" customFormat="1" ht="15" customHeight="1">
      <c r="B376" s="495" t="s">
        <v>44</v>
      </c>
      <c r="C376" s="84" t="s">
        <v>755</v>
      </c>
      <c r="D376" s="493"/>
      <c r="E376" s="96"/>
      <c r="F376" s="684"/>
      <c r="G376" s="84" t="s">
        <v>8</v>
      </c>
      <c r="H376" s="84" t="s">
        <v>292</v>
      </c>
      <c r="I376" s="92" t="s">
        <v>754</v>
      </c>
      <c r="J376" s="473"/>
      <c r="K376" s="149"/>
      <c r="L376" s="149"/>
      <c r="M376" s="149"/>
      <c r="N376" s="149"/>
      <c r="O376" s="149"/>
      <c r="P376" s="501">
        <f t="shared" si="103"/>
        <v>0</v>
      </c>
      <c r="Q376" s="531"/>
      <c r="R376" s="149"/>
      <c r="S376" s="540">
        <v>1</v>
      </c>
      <c r="T376" s="171"/>
      <c r="U376" s="531"/>
      <c r="V376" s="490"/>
      <c r="W376" s="501">
        <f t="shared" si="97"/>
        <v>1</v>
      </c>
      <c r="X376" s="501">
        <f t="shared" si="98"/>
        <v>1</v>
      </c>
      <c r="Y376" s="473"/>
      <c r="Z376" s="531"/>
      <c r="AA376" s="531"/>
      <c r="AB376" s="531"/>
      <c r="AC376" s="531"/>
      <c r="AD376" s="490"/>
      <c r="AE376" s="501">
        <f t="shared" ref="AE376:AE385" si="105">SUM(Y376:AD376)</f>
        <v>0</v>
      </c>
    </row>
    <row r="377" spans="2:31" s="496" customFormat="1" ht="15" customHeight="1">
      <c r="B377" s="112" t="s">
        <v>44</v>
      </c>
      <c r="C377" s="84" t="s">
        <v>755</v>
      </c>
      <c r="D377" s="493"/>
      <c r="E377" s="494"/>
      <c r="F377" s="681"/>
      <c r="G377" s="84" t="s">
        <v>8</v>
      </c>
      <c r="H377" s="84" t="s">
        <v>705</v>
      </c>
      <c r="I377" s="92" t="s">
        <v>747</v>
      </c>
      <c r="J377" s="473"/>
      <c r="K377" s="149"/>
      <c r="L377" s="149"/>
      <c r="M377" s="149"/>
      <c r="N377" s="149"/>
      <c r="O377" s="149"/>
      <c r="P377" s="501">
        <f t="shared" si="103"/>
        <v>0</v>
      </c>
      <c r="Q377" s="531"/>
      <c r="R377" s="149"/>
      <c r="S377" s="540">
        <v>1</v>
      </c>
      <c r="T377" s="171"/>
      <c r="U377" s="531"/>
      <c r="V377" s="490"/>
      <c r="W377" s="501">
        <f t="shared" si="97"/>
        <v>1</v>
      </c>
      <c r="X377" s="501">
        <f t="shared" si="98"/>
        <v>1</v>
      </c>
      <c r="Y377" s="473"/>
      <c r="Z377" s="531"/>
      <c r="AA377" s="531"/>
      <c r="AB377" s="531"/>
      <c r="AC377" s="531"/>
      <c r="AD377" s="490"/>
      <c r="AE377" s="501">
        <f t="shared" si="105"/>
        <v>0</v>
      </c>
    </row>
    <row r="378" spans="2:31" s="496" customFormat="1" ht="15" customHeight="1">
      <c r="B378" s="112" t="s">
        <v>44</v>
      </c>
      <c r="C378" s="84" t="s">
        <v>755</v>
      </c>
      <c r="D378" s="493"/>
      <c r="E378" s="494"/>
      <c r="F378" s="681"/>
      <c r="G378" s="84" t="s">
        <v>8</v>
      </c>
      <c r="H378" s="84" t="s">
        <v>428</v>
      </c>
      <c r="I378" s="92" t="s">
        <v>88</v>
      </c>
      <c r="J378" s="473"/>
      <c r="K378" s="149"/>
      <c r="L378" s="149"/>
      <c r="M378" s="149"/>
      <c r="N378" s="149"/>
      <c r="O378" s="149"/>
      <c r="P378" s="501">
        <f t="shared" si="103"/>
        <v>0</v>
      </c>
      <c r="Q378" s="531"/>
      <c r="R378" s="149"/>
      <c r="S378" s="540">
        <v>1</v>
      </c>
      <c r="T378" s="171"/>
      <c r="U378" s="531"/>
      <c r="V378" s="490"/>
      <c r="W378" s="501">
        <f t="shared" si="97"/>
        <v>1</v>
      </c>
      <c r="X378" s="501">
        <f t="shared" si="98"/>
        <v>1</v>
      </c>
      <c r="Y378" s="473"/>
      <c r="Z378" s="531"/>
      <c r="AA378" s="531"/>
      <c r="AB378" s="531"/>
      <c r="AC378" s="531"/>
      <c r="AD378" s="490"/>
      <c r="AE378" s="501">
        <f t="shared" ref="AE378" si="106">SUM(Y378:AD378)</f>
        <v>0</v>
      </c>
    </row>
    <row r="379" spans="2:31" s="496" customFormat="1" ht="15" customHeight="1">
      <c r="B379" s="112" t="s">
        <v>44</v>
      </c>
      <c r="C379" s="84" t="s">
        <v>755</v>
      </c>
      <c r="D379" s="493"/>
      <c r="E379" s="494"/>
      <c r="F379" s="681"/>
      <c r="G379" s="84" t="s">
        <v>8</v>
      </c>
      <c r="H379" s="84" t="s">
        <v>131</v>
      </c>
      <c r="I379" s="92" t="s">
        <v>750</v>
      </c>
      <c r="J379" s="473"/>
      <c r="K379" s="149"/>
      <c r="L379" s="149"/>
      <c r="M379" s="149"/>
      <c r="N379" s="149"/>
      <c r="O379" s="149"/>
      <c r="P379" s="501">
        <f t="shared" si="103"/>
        <v>0</v>
      </c>
      <c r="Q379" s="531"/>
      <c r="R379" s="149"/>
      <c r="S379" s="540">
        <v>1</v>
      </c>
      <c r="T379" s="171"/>
      <c r="U379" s="531"/>
      <c r="V379" s="490"/>
      <c r="W379" s="501">
        <f t="shared" si="97"/>
        <v>1</v>
      </c>
      <c r="X379" s="501">
        <f t="shared" si="98"/>
        <v>1</v>
      </c>
      <c r="Y379" s="473"/>
      <c r="Z379" s="531"/>
      <c r="AA379" s="531"/>
      <c r="AB379" s="531"/>
      <c r="AC379" s="531"/>
      <c r="AD379" s="490"/>
      <c r="AE379" s="501">
        <f t="shared" si="105"/>
        <v>0</v>
      </c>
    </row>
    <row r="380" spans="2:31" s="496" customFormat="1" ht="15" customHeight="1">
      <c r="B380" s="112" t="s">
        <v>44</v>
      </c>
      <c r="C380" s="84" t="s">
        <v>755</v>
      </c>
      <c r="D380" s="493"/>
      <c r="E380" s="494"/>
      <c r="F380" s="681"/>
      <c r="G380" s="84" t="s">
        <v>8</v>
      </c>
      <c r="H380" s="84" t="s">
        <v>131</v>
      </c>
      <c r="I380" s="92" t="s">
        <v>751</v>
      </c>
      <c r="J380" s="473"/>
      <c r="K380" s="149"/>
      <c r="L380" s="149"/>
      <c r="M380" s="149"/>
      <c r="N380" s="149"/>
      <c r="O380" s="149"/>
      <c r="P380" s="501">
        <f t="shared" si="103"/>
        <v>0</v>
      </c>
      <c r="Q380" s="531"/>
      <c r="R380" s="149"/>
      <c r="S380" s="540">
        <v>1</v>
      </c>
      <c r="T380" s="171"/>
      <c r="U380" s="531"/>
      <c r="V380" s="490"/>
      <c r="W380" s="501">
        <f t="shared" si="97"/>
        <v>1</v>
      </c>
      <c r="X380" s="501">
        <f t="shared" si="98"/>
        <v>1</v>
      </c>
      <c r="Y380" s="473"/>
      <c r="Z380" s="531"/>
      <c r="AA380" s="531"/>
      <c r="AB380" s="531"/>
      <c r="AC380" s="531"/>
      <c r="AD380" s="490"/>
      <c r="AE380" s="501">
        <f t="shared" ref="AE380:AE381" si="107">SUM(Y380:AD380)</f>
        <v>0</v>
      </c>
    </row>
    <row r="381" spans="2:31" s="496" customFormat="1" ht="15" customHeight="1">
      <c r="B381" s="112" t="s">
        <v>44</v>
      </c>
      <c r="C381" s="84" t="s">
        <v>755</v>
      </c>
      <c r="D381" s="493"/>
      <c r="E381" s="494"/>
      <c r="F381" s="681"/>
      <c r="G381" s="84" t="s">
        <v>8</v>
      </c>
      <c r="H381" s="84" t="s">
        <v>339</v>
      </c>
      <c r="I381" s="92" t="s">
        <v>760</v>
      </c>
      <c r="J381" s="473"/>
      <c r="K381" s="149"/>
      <c r="L381" s="149"/>
      <c r="M381" s="149"/>
      <c r="N381" s="149"/>
      <c r="O381" s="149"/>
      <c r="P381" s="501">
        <f t="shared" si="103"/>
        <v>0</v>
      </c>
      <c r="Q381" s="531"/>
      <c r="R381" s="149"/>
      <c r="S381" s="540">
        <v>1</v>
      </c>
      <c r="T381" s="171"/>
      <c r="U381" s="531"/>
      <c r="V381" s="490"/>
      <c r="W381" s="501">
        <f t="shared" si="97"/>
        <v>1</v>
      </c>
      <c r="X381" s="501">
        <f t="shared" si="98"/>
        <v>1</v>
      </c>
      <c r="Y381" s="473"/>
      <c r="Z381" s="531"/>
      <c r="AA381" s="531"/>
      <c r="AB381" s="531"/>
      <c r="AC381" s="531"/>
      <c r="AD381" s="490"/>
      <c r="AE381" s="501">
        <f t="shared" si="107"/>
        <v>0</v>
      </c>
    </row>
    <row r="382" spans="2:31" s="496" customFormat="1" ht="15" customHeight="1">
      <c r="B382" s="112" t="s">
        <v>44</v>
      </c>
      <c r="C382" s="84" t="s">
        <v>755</v>
      </c>
      <c r="D382" s="493"/>
      <c r="E382" s="494"/>
      <c r="F382" s="681"/>
      <c r="G382" s="84" t="s">
        <v>8</v>
      </c>
      <c r="H382" s="84" t="s">
        <v>253</v>
      </c>
      <c r="I382" s="92" t="s">
        <v>123</v>
      </c>
      <c r="J382" s="473"/>
      <c r="K382" s="149"/>
      <c r="L382" s="149"/>
      <c r="M382" s="149"/>
      <c r="N382" s="149"/>
      <c r="O382" s="149"/>
      <c r="P382" s="501">
        <f>SUM(J382:O382)</f>
        <v>0</v>
      </c>
      <c r="Q382" s="531"/>
      <c r="R382" s="149"/>
      <c r="S382" s="540">
        <v>1</v>
      </c>
      <c r="T382" s="171"/>
      <c r="U382" s="531"/>
      <c r="V382" s="490"/>
      <c r="W382" s="501">
        <f>SUM(Q382:V382)</f>
        <v>1</v>
      </c>
      <c r="X382" s="501">
        <f>SUM(P382,W382)</f>
        <v>1</v>
      </c>
      <c r="Y382" s="473"/>
      <c r="Z382" s="531"/>
      <c r="AA382" s="531"/>
      <c r="AB382" s="531"/>
      <c r="AC382" s="531"/>
      <c r="AD382" s="490"/>
      <c r="AE382" s="501">
        <f>SUM(Y382:AD382)</f>
        <v>0</v>
      </c>
    </row>
    <row r="383" spans="2:31" s="496" customFormat="1" ht="15" customHeight="1">
      <c r="B383" s="112" t="s">
        <v>44</v>
      </c>
      <c r="C383" s="84" t="s">
        <v>755</v>
      </c>
      <c r="D383" s="493"/>
      <c r="E383" s="494"/>
      <c r="F383" s="681"/>
      <c r="G383" s="84" t="s">
        <v>8</v>
      </c>
      <c r="H383" s="84" t="s">
        <v>292</v>
      </c>
      <c r="I383" s="92" t="s">
        <v>296</v>
      </c>
      <c r="J383" s="473"/>
      <c r="K383" s="149"/>
      <c r="L383" s="149"/>
      <c r="M383" s="149"/>
      <c r="N383" s="149"/>
      <c r="O383" s="149"/>
      <c r="P383" s="501">
        <f t="shared" si="103"/>
        <v>0</v>
      </c>
      <c r="Q383" s="531"/>
      <c r="R383" s="149"/>
      <c r="S383" s="540">
        <v>1</v>
      </c>
      <c r="T383" s="171"/>
      <c r="U383" s="531"/>
      <c r="V383" s="490"/>
      <c r="W383" s="501">
        <f t="shared" si="97"/>
        <v>1</v>
      </c>
      <c r="X383" s="501">
        <f t="shared" si="98"/>
        <v>1</v>
      </c>
      <c r="Y383" s="473"/>
      <c r="Z383" s="531"/>
      <c r="AA383" s="531"/>
      <c r="AB383" s="531"/>
      <c r="AC383" s="531"/>
      <c r="AD383" s="490"/>
      <c r="AE383" s="501">
        <f t="shared" si="105"/>
        <v>0</v>
      </c>
    </row>
    <row r="384" spans="2:31" s="496" customFormat="1" ht="15" customHeight="1">
      <c r="B384" s="495" t="s">
        <v>44</v>
      </c>
      <c r="C384" s="84" t="s">
        <v>755</v>
      </c>
      <c r="D384" s="493"/>
      <c r="E384" s="96"/>
      <c r="F384" s="684"/>
      <c r="G384" s="84" t="s">
        <v>8</v>
      </c>
      <c r="H384" s="84" t="s">
        <v>292</v>
      </c>
      <c r="I384" s="92" t="s">
        <v>707</v>
      </c>
      <c r="J384" s="473"/>
      <c r="K384" s="149"/>
      <c r="L384" s="149"/>
      <c r="M384" s="149"/>
      <c r="N384" s="149"/>
      <c r="O384" s="149"/>
      <c r="P384" s="501">
        <f t="shared" si="103"/>
        <v>0</v>
      </c>
      <c r="Q384" s="531"/>
      <c r="R384" s="149"/>
      <c r="S384" s="540">
        <v>1</v>
      </c>
      <c r="T384" s="171"/>
      <c r="U384" s="531"/>
      <c r="V384" s="490"/>
      <c r="W384" s="501">
        <f t="shared" si="97"/>
        <v>1</v>
      </c>
      <c r="X384" s="501">
        <f t="shared" si="98"/>
        <v>1</v>
      </c>
      <c r="Y384" s="473"/>
      <c r="Z384" s="531"/>
      <c r="AA384" s="531"/>
      <c r="AB384" s="531"/>
      <c r="AC384" s="531"/>
      <c r="AD384" s="490"/>
      <c r="AE384" s="501">
        <f t="shared" si="105"/>
        <v>0</v>
      </c>
    </row>
    <row r="385" spans="2:31" s="496" customFormat="1" ht="15" customHeight="1">
      <c r="B385" s="495" t="s">
        <v>44</v>
      </c>
      <c r="C385" s="84" t="s">
        <v>755</v>
      </c>
      <c r="D385" s="493"/>
      <c r="E385" s="96"/>
      <c r="F385" s="684"/>
      <c r="G385" s="84" t="s">
        <v>8</v>
      </c>
      <c r="H385" s="84" t="s">
        <v>339</v>
      </c>
      <c r="I385" s="446" t="s">
        <v>183</v>
      </c>
      <c r="J385" s="473"/>
      <c r="K385" s="149"/>
      <c r="L385" s="149"/>
      <c r="M385" s="149"/>
      <c r="N385" s="149"/>
      <c r="O385" s="149"/>
      <c r="P385" s="501">
        <f t="shared" si="103"/>
        <v>0</v>
      </c>
      <c r="Q385" s="531"/>
      <c r="R385" s="149"/>
      <c r="S385" s="540">
        <v>1</v>
      </c>
      <c r="T385" s="171"/>
      <c r="U385" s="531"/>
      <c r="V385" s="490"/>
      <c r="W385" s="501">
        <f t="shared" si="97"/>
        <v>1</v>
      </c>
      <c r="X385" s="501">
        <f t="shared" si="98"/>
        <v>1</v>
      </c>
      <c r="Y385" s="473"/>
      <c r="Z385" s="531"/>
      <c r="AA385" s="531"/>
      <c r="AB385" s="531"/>
      <c r="AC385" s="531"/>
      <c r="AD385" s="490"/>
      <c r="AE385" s="501">
        <f t="shared" si="105"/>
        <v>0</v>
      </c>
    </row>
    <row r="386" spans="2:31" s="496" customFormat="1" ht="15" customHeight="1">
      <c r="B386" s="112" t="s">
        <v>44</v>
      </c>
      <c r="C386" s="84" t="s">
        <v>755</v>
      </c>
      <c r="D386" s="493"/>
      <c r="E386" s="494"/>
      <c r="F386" s="681"/>
      <c r="G386" s="84" t="s">
        <v>8</v>
      </c>
      <c r="H386" s="84" t="s">
        <v>339</v>
      </c>
      <c r="I386" s="92" t="s">
        <v>311</v>
      </c>
      <c r="J386" s="473"/>
      <c r="K386" s="149"/>
      <c r="L386" s="149"/>
      <c r="M386" s="149"/>
      <c r="N386" s="149"/>
      <c r="O386" s="149"/>
      <c r="P386" s="501">
        <f>SUM(J386:O386)</f>
        <v>0</v>
      </c>
      <c r="Q386" s="531"/>
      <c r="R386" s="149"/>
      <c r="S386" s="540">
        <v>1</v>
      </c>
      <c r="T386" s="171"/>
      <c r="U386" s="531"/>
      <c r="V386" s="490"/>
      <c r="W386" s="501">
        <f t="shared" si="97"/>
        <v>1</v>
      </c>
      <c r="X386" s="501">
        <f t="shared" si="98"/>
        <v>1</v>
      </c>
      <c r="Y386" s="473"/>
      <c r="Z386" s="531"/>
      <c r="AA386" s="531"/>
      <c r="AB386" s="531"/>
      <c r="AC386" s="531"/>
      <c r="AD386" s="490"/>
      <c r="AE386" s="501">
        <f>SUM(Y386:AD386)</f>
        <v>0</v>
      </c>
    </row>
    <row r="387" spans="2:31" s="496" customFormat="1" ht="15" customHeight="1">
      <c r="B387" s="495" t="s">
        <v>44</v>
      </c>
      <c r="C387" s="84" t="s">
        <v>755</v>
      </c>
      <c r="D387" s="493"/>
      <c r="E387" s="96"/>
      <c r="F387" s="684"/>
      <c r="G387" s="84" t="s">
        <v>8</v>
      </c>
      <c r="H387" s="84" t="s">
        <v>339</v>
      </c>
      <c r="I387" s="92" t="s">
        <v>752</v>
      </c>
      <c r="J387" s="473"/>
      <c r="K387" s="149"/>
      <c r="L387" s="149"/>
      <c r="M387" s="149"/>
      <c r="N387" s="149"/>
      <c r="O387" s="149"/>
      <c r="P387" s="501">
        <f t="shared" ref="P387:P388" si="108">SUM(J387:O387)</f>
        <v>0</v>
      </c>
      <c r="Q387" s="531"/>
      <c r="R387" s="149"/>
      <c r="S387" s="540">
        <v>1</v>
      </c>
      <c r="T387" s="171"/>
      <c r="U387" s="531"/>
      <c r="V387" s="490"/>
      <c r="W387" s="501">
        <f t="shared" si="97"/>
        <v>1</v>
      </c>
      <c r="X387" s="501">
        <f t="shared" si="98"/>
        <v>1</v>
      </c>
      <c r="Y387" s="473"/>
      <c r="Z387" s="531"/>
      <c r="AA387" s="531"/>
      <c r="AB387" s="531"/>
      <c r="AC387" s="531"/>
      <c r="AD387" s="490"/>
      <c r="AE387" s="501">
        <f t="shared" ref="AE387:AE391" si="109">SUM(Y387:AD387)</f>
        <v>0</v>
      </c>
    </row>
    <row r="388" spans="2:31" s="496" customFormat="1" ht="15" customHeight="1" thickBot="1">
      <c r="B388" s="112" t="s">
        <v>44</v>
      </c>
      <c r="C388" s="511" t="s">
        <v>755</v>
      </c>
      <c r="D388" s="493"/>
      <c r="E388" s="96"/>
      <c r="F388" s="684"/>
      <c r="G388" s="511" t="s">
        <v>8</v>
      </c>
      <c r="H388" s="511"/>
      <c r="I388" s="500" t="s">
        <v>114</v>
      </c>
      <c r="J388" s="604"/>
      <c r="K388" s="151"/>
      <c r="L388" s="151"/>
      <c r="M388" s="151"/>
      <c r="N388" s="151"/>
      <c r="O388" s="480"/>
      <c r="P388" s="503">
        <f t="shared" si="108"/>
        <v>0</v>
      </c>
      <c r="Q388" s="604"/>
      <c r="R388" s="151"/>
      <c r="S388" s="272"/>
      <c r="T388" s="220"/>
      <c r="U388" s="216"/>
      <c r="V388" s="227"/>
      <c r="W388" s="121">
        <f t="shared" si="97"/>
        <v>0</v>
      </c>
      <c r="X388" s="121">
        <f t="shared" si="98"/>
        <v>0</v>
      </c>
      <c r="Y388" s="208"/>
      <c r="Z388" s="605"/>
      <c r="AA388" s="605"/>
      <c r="AB388" s="605"/>
      <c r="AC388" s="605"/>
      <c r="AD388" s="480"/>
      <c r="AE388" s="503">
        <f t="shared" si="109"/>
        <v>0</v>
      </c>
    </row>
    <row r="389" spans="2:31" s="496" customFormat="1" ht="15" customHeight="1">
      <c r="B389" s="112" t="s">
        <v>44</v>
      </c>
      <c r="C389" s="108" t="s">
        <v>712</v>
      </c>
      <c r="D389" s="493"/>
      <c r="E389" s="494"/>
      <c r="F389" s="681"/>
      <c r="G389" s="84" t="s">
        <v>7</v>
      </c>
      <c r="H389" s="84"/>
      <c r="I389" s="92" t="s">
        <v>31</v>
      </c>
      <c r="J389" s="504"/>
      <c r="K389" s="150"/>
      <c r="L389" s="150"/>
      <c r="M389" s="150"/>
      <c r="N389" s="150"/>
      <c r="O389" s="477"/>
      <c r="P389" s="160">
        <f t="shared" si="99"/>
        <v>0</v>
      </c>
      <c r="Q389" s="363"/>
      <c r="R389" s="150"/>
      <c r="S389" s="303"/>
      <c r="T389" s="250">
        <v>0.5</v>
      </c>
      <c r="U389" s="250">
        <v>0.5</v>
      </c>
      <c r="V389" s="774">
        <v>0.5</v>
      </c>
      <c r="W389" s="115">
        <f t="shared" si="97"/>
        <v>1.5</v>
      </c>
      <c r="X389" s="115">
        <f t="shared" si="98"/>
        <v>1.5</v>
      </c>
      <c r="Y389" s="775">
        <v>0.5</v>
      </c>
      <c r="Z389" s="171"/>
      <c r="AA389" s="531"/>
      <c r="AB389" s="531"/>
      <c r="AC389" s="531"/>
      <c r="AD389" s="490"/>
      <c r="AE389" s="501">
        <f t="shared" si="109"/>
        <v>0.5</v>
      </c>
    </row>
    <row r="390" spans="2:31" s="496" customFormat="1" ht="15" customHeight="1">
      <c r="B390" s="112" t="s">
        <v>44</v>
      </c>
      <c r="C390" s="84" t="s">
        <v>711</v>
      </c>
      <c r="D390" s="493"/>
      <c r="E390" s="494"/>
      <c r="F390" s="681"/>
      <c r="G390" s="84" t="s">
        <v>7</v>
      </c>
      <c r="H390" s="84"/>
      <c r="I390" s="92" t="s">
        <v>171</v>
      </c>
      <c r="J390" s="473"/>
      <c r="K390" s="149"/>
      <c r="L390" s="149"/>
      <c r="M390" s="149"/>
      <c r="N390" s="448"/>
      <c r="O390" s="490"/>
      <c r="P390" s="160">
        <f t="shared" si="99"/>
        <v>0</v>
      </c>
      <c r="Q390" s="353"/>
      <c r="R390" s="149"/>
      <c r="S390" s="256"/>
      <c r="T390" s="519">
        <v>0.6</v>
      </c>
      <c r="U390" s="519">
        <v>0.6</v>
      </c>
      <c r="V390" s="300">
        <v>0.6</v>
      </c>
      <c r="W390" s="501">
        <f t="shared" si="97"/>
        <v>1.7999999999999998</v>
      </c>
      <c r="X390" s="501">
        <f t="shared" si="98"/>
        <v>1.7999999999999998</v>
      </c>
      <c r="Y390" s="776">
        <v>1</v>
      </c>
      <c r="Z390" s="171"/>
      <c r="AA390" s="531"/>
      <c r="AB390" s="531"/>
      <c r="AC390" s="531"/>
      <c r="AD390" s="490"/>
      <c r="AE390" s="501">
        <f t="shared" ref="AE390" si="110">SUM(Y390:AD390)</f>
        <v>1</v>
      </c>
    </row>
    <row r="391" spans="2:31" s="496" customFormat="1" ht="15" customHeight="1">
      <c r="B391" s="112" t="s">
        <v>44</v>
      </c>
      <c r="C391" s="84" t="s">
        <v>711</v>
      </c>
      <c r="D391" s="493"/>
      <c r="E391" s="494"/>
      <c r="F391" s="681"/>
      <c r="G391" s="84" t="s">
        <v>7</v>
      </c>
      <c r="H391" s="84"/>
      <c r="I391" s="92" t="s">
        <v>146</v>
      </c>
      <c r="J391" s="473"/>
      <c r="K391" s="149"/>
      <c r="L391" s="149"/>
      <c r="M391" s="149"/>
      <c r="N391" s="448"/>
      <c r="O391" s="490"/>
      <c r="P391" s="160">
        <f t="shared" si="99"/>
        <v>0</v>
      </c>
      <c r="Q391" s="353"/>
      <c r="R391" s="149"/>
      <c r="S391" s="256"/>
      <c r="T391" s="519">
        <v>1</v>
      </c>
      <c r="U391" s="519">
        <v>1</v>
      </c>
      <c r="V391" s="300">
        <v>0.9</v>
      </c>
      <c r="W391" s="501">
        <f t="shared" si="97"/>
        <v>2.9</v>
      </c>
      <c r="X391" s="501">
        <f t="shared" si="98"/>
        <v>2.9</v>
      </c>
      <c r="Y391" s="776">
        <v>1</v>
      </c>
      <c r="Z391" s="171"/>
      <c r="AA391" s="531"/>
      <c r="AB391" s="531"/>
      <c r="AC391" s="531"/>
      <c r="AD391" s="490"/>
      <c r="AE391" s="501">
        <f t="shared" si="109"/>
        <v>1</v>
      </c>
    </row>
    <row r="392" spans="2:31" s="496" customFormat="1" ht="15" customHeight="1">
      <c r="B392" s="495" t="s">
        <v>44</v>
      </c>
      <c r="C392" s="84" t="s">
        <v>711</v>
      </c>
      <c r="D392" s="493"/>
      <c r="E392" s="96"/>
      <c r="F392" s="684"/>
      <c r="G392" s="84" t="s">
        <v>8</v>
      </c>
      <c r="H392" s="84" t="s">
        <v>292</v>
      </c>
      <c r="I392" s="92" t="s">
        <v>295</v>
      </c>
      <c r="J392" s="473"/>
      <c r="K392" s="149"/>
      <c r="L392" s="149"/>
      <c r="M392" s="149"/>
      <c r="N392" s="448"/>
      <c r="O392" s="490"/>
      <c r="P392" s="160">
        <f t="shared" si="99"/>
        <v>0</v>
      </c>
      <c r="Q392" s="353"/>
      <c r="R392" s="149"/>
      <c r="S392" s="256"/>
      <c r="T392" s="519">
        <v>1</v>
      </c>
      <c r="U392" s="519">
        <v>1</v>
      </c>
      <c r="V392" s="300">
        <v>1</v>
      </c>
      <c r="W392" s="501">
        <f t="shared" si="97"/>
        <v>3</v>
      </c>
      <c r="X392" s="501">
        <f t="shared" si="98"/>
        <v>3</v>
      </c>
      <c r="Y392" s="776">
        <v>1</v>
      </c>
      <c r="Z392" s="171"/>
      <c r="AA392" s="531"/>
      <c r="AB392" s="531"/>
      <c r="AC392" s="531"/>
      <c r="AD392" s="490"/>
      <c r="AE392" s="501">
        <f t="shared" ref="AE392" si="111">SUM(Y392:AD392)</f>
        <v>1</v>
      </c>
    </row>
    <row r="393" spans="2:31" s="496" customFormat="1" ht="15" customHeight="1">
      <c r="B393" s="495" t="s">
        <v>44</v>
      </c>
      <c r="C393" s="84" t="s">
        <v>711</v>
      </c>
      <c r="D393" s="493"/>
      <c r="E393" s="96"/>
      <c r="F393" s="684"/>
      <c r="G393" s="84" t="s">
        <v>8</v>
      </c>
      <c r="H393" s="84" t="s">
        <v>292</v>
      </c>
      <c r="I393" s="92" t="s">
        <v>706</v>
      </c>
      <c r="J393" s="473"/>
      <c r="K393" s="149"/>
      <c r="L393" s="149"/>
      <c r="M393" s="149"/>
      <c r="N393" s="448"/>
      <c r="O393" s="490"/>
      <c r="P393" s="160">
        <f t="shared" si="99"/>
        <v>0</v>
      </c>
      <c r="Q393" s="353"/>
      <c r="R393" s="149"/>
      <c r="S393" s="256"/>
      <c r="T393" s="519">
        <v>1</v>
      </c>
      <c r="U393" s="519">
        <v>1</v>
      </c>
      <c r="V393" s="300">
        <v>1</v>
      </c>
      <c r="W393" s="501">
        <f t="shared" si="97"/>
        <v>3</v>
      </c>
      <c r="X393" s="501">
        <f t="shared" si="98"/>
        <v>3</v>
      </c>
      <c r="Y393" s="776">
        <v>1</v>
      </c>
      <c r="Z393" s="171"/>
      <c r="AA393" s="531"/>
      <c r="AB393" s="531"/>
      <c r="AC393" s="531"/>
      <c r="AD393" s="490"/>
      <c r="AE393" s="501">
        <f t="shared" ref="AE393:AE403" si="112">SUM(Y393:AD393)</f>
        <v>1</v>
      </c>
    </row>
    <row r="394" spans="2:31" s="496" customFormat="1" ht="15" customHeight="1">
      <c r="B394" s="112" t="s">
        <v>44</v>
      </c>
      <c r="C394" s="84" t="s">
        <v>711</v>
      </c>
      <c r="D394" s="493"/>
      <c r="E394" s="494"/>
      <c r="F394" s="681"/>
      <c r="G394" s="84" t="s">
        <v>8</v>
      </c>
      <c r="H394" s="84" t="s">
        <v>292</v>
      </c>
      <c r="I394" s="92" t="s">
        <v>717</v>
      </c>
      <c r="J394" s="473"/>
      <c r="K394" s="149"/>
      <c r="L394" s="149"/>
      <c r="M394" s="149"/>
      <c r="N394" s="448"/>
      <c r="O394" s="490"/>
      <c r="P394" s="160">
        <f t="shared" si="99"/>
        <v>0</v>
      </c>
      <c r="Q394" s="353"/>
      <c r="R394" s="149"/>
      <c r="S394" s="256"/>
      <c r="T394" s="519">
        <v>1</v>
      </c>
      <c r="U394" s="519">
        <v>1</v>
      </c>
      <c r="V394" s="300">
        <v>1</v>
      </c>
      <c r="W394" s="501">
        <f t="shared" si="97"/>
        <v>3</v>
      </c>
      <c r="X394" s="501">
        <f t="shared" si="98"/>
        <v>3</v>
      </c>
      <c r="Y394" s="776">
        <v>1</v>
      </c>
      <c r="Z394" s="171"/>
      <c r="AA394" s="531"/>
      <c r="AB394" s="531"/>
      <c r="AC394" s="531"/>
      <c r="AD394" s="490"/>
      <c r="AE394" s="501">
        <f t="shared" si="112"/>
        <v>1</v>
      </c>
    </row>
    <row r="395" spans="2:31" s="496" customFormat="1" ht="15" customHeight="1">
      <c r="B395" s="112" t="s">
        <v>44</v>
      </c>
      <c r="C395" s="84" t="s">
        <v>711</v>
      </c>
      <c r="D395" s="493"/>
      <c r="E395" s="494"/>
      <c r="F395" s="681"/>
      <c r="G395" s="84" t="s">
        <v>8</v>
      </c>
      <c r="H395" s="84" t="s">
        <v>292</v>
      </c>
      <c r="I395" s="92" t="s">
        <v>387</v>
      </c>
      <c r="J395" s="473"/>
      <c r="K395" s="149"/>
      <c r="L395" s="149"/>
      <c r="M395" s="149"/>
      <c r="N395" s="448"/>
      <c r="O395" s="490"/>
      <c r="P395" s="160">
        <f t="shared" si="99"/>
        <v>0</v>
      </c>
      <c r="Q395" s="353"/>
      <c r="R395" s="149"/>
      <c r="S395" s="256"/>
      <c r="T395" s="519">
        <v>1</v>
      </c>
      <c r="U395" s="519">
        <v>1</v>
      </c>
      <c r="V395" s="300">
        <v>1</v>
      </c>
      <c r="W395" s="501">
        <f t="shared" si="97"/>
        <v>3</v>
      </c>
      <c r="X395" s="501">
        <f t="shared" si="98"/>
        <v>3</v>
      </c>
      <c r="Y395" s="776">
        <v>1</v>
      </c>
      <c r="Z395" s="171"/>
      <c r="AA395" s="531"/>
      <c r="AB395" s="531"/>
      <c r="AC395" s="531"/>
      <c r="AD395" s="490"/>
      <c r="AE395" s="501">
        <f t="shared" si="112"/>
        <v>1</v>
      </c>
    </row>
    <row r="396" spans="2:31" s="496" customFormat="1" ht="15" customHeight="1">
      <c r="B396" s="112" t="s">
        <v>44</v>
      </c>
      <c r="C396" s="84" t="s">
        <v>711</v>
      </c>
      <c r="D396" s="493"/>
      <c r="E396" s="494"/>
      <c r="F396" s="681"/>
      <c r="G396" s="84" t="s">
        <v>8</v>
      </c>
      <c r="H396" s="84" t="s">
        <v>292</v>
      </c>
      <c r="I396" s="92" t="s">
        <v>754</v>
      </c>
      <c r="J396" s="473"/>
      <c r="K396" s="149"/>
      <c r="L396" s="149"/>
      <c r="M396" s="149"/>
      <c r="N396" s="448"/>
      <c r="O396" s="490"/>
      <c r="P396" s="160">
        <f t="shared" si="99"/>
        <v>0</v>
      </c>
      <c r="Q396" s="353"/>
      <c r="R396" s="149"/>
      <c r="S396" s="256"/>
      <c r="T396" s="519">
        <v>1</v>
      </c>
      <c r="U396" s="519">
        <v>1</v>
      </c>
      <c r="V396" s="300">
        <v>1</v>
      </c>
      <c r="W396" s="501">
        <f t="shared" si="97"/>
        <v>3</v>
      </c>
      <c r="X396" s="501">
        <f t="shared" si="98"/>
        <v>3</v>
      </c>
      <c r="Y396" s="776">
        <v>1</v>
      </c>
      <c r="Z396" s="171"/>
      <c r="AA396" s="531"/>
      <c r="AB396" s="531"/>
      <c r="AC396" s="531"/>
      <c r="AD396" s="490"/>
      <c r="AE396" s="501">
        <f t="shared" si="112"/>
        <v>1</v>
      </c>
    </row>
    <row r="397" spans="2:31" s="496" customFormat="1" ht="15" customHeight="1">
      <c r="B397" s="112" t="s">
        <v>44</v>
      </c>
      <c r="C397" s="84" t="s">
        <v>711</v>
      </c>
      <c r="D397" s="493"/>
      <c r="E397" s="494"/>
      <c r="F397" s="681"/>
      <c r="G397" s="84" t="s">
        <v>8</v>
      </c>
      <c r="H397" s="84" t="s">
        <v>705</v>
      </c>
      <c r="I397" s="92" t="s">
        <v>747</v>
      </c>
      <c r="J397" s="473"/>
      <c r="K397" s="149"/>
      <c r="L397" s="149"/>
      <c r="M397" s="149"/>
      <c r="N397" s="448"/>
      <c r="O397" s="490"/>
      <c r="P397" s="160">
        <f t="shared" si="99"/>
        <v>0</v>
      </c>
      <c r="Q397" s="353"/>
      <c r="R397" s="149"/>
      <c r="S397" s="256"/>
      <c r="T397" s="519">
        <v>1</v>
      </c>
      <c r="U397" s="519">
        <v>1</v>
      </c>
      <c r="V397" s="300">
        <v>1</v>
      </c>
      <c r="W397" s="501">
        <f t="shared" si="97"/>
        <v>3</v>
      </c>
      <c r="X397" s="501">
        <f t="shared" si="98"/>
        <v>3</v>
      </c>
      <c r="Y397" s="776">
        <v>1</v>
      </c>
      <c r="Z397" s="171"/>
      <c r="AA397" s="531"/>
      <c r="AB397" s="531"/>
      <c r="AC397" s="531"/>
      <c r="AD397" s="490"/>
      <c r="AE397" s="501">
        <f t="shared" si="112"/>
        <v>1</v>
      </c>
    </row>
    <row r="398" spans="2:31" s="496" customFormat="1" ht="15" customHeight="1">
      <c r="B398" s="495" t="s">
        <v>44</v>
      </c>
      <c r="C398" s="610" t="s">
        <v>711</v>
      </c>
      <c r="D398" s="493"/>
      <c r="E398" s="96"/>
      <c r="F398" s="684"/>
      <c r="G398" s="610" t="s">
        <v>8</v>
      </c>
      <c r="H398" s="84" t="s">
        <v>428</v>
      </c>
      <c r="I398" s="92" t="s">
        <v>88</v>
      </c>
      <c r="J398" s="473"/>
      <c r="K398" s="149"/>
      <c r="L398" s="149"/>
      <c r="M398" s="149"/>
      <c r="N398" s="448"/>
      <c r="O398" s="490"/>
      <c r="P398" s="160">
        <f>SUM(J398:O398)</f>
        <v>0</v>
      </c>
      <c r="Q398" s="171"/>
      <c r="R398" s="149"/>
      <c r="S398" s="256"/>
      <c r="T398" s="519">
        <v>1</v>
      </c>
      <c r="U398" s="519">
        <v>1</v>
      </c>
      <c r="V398" s="300">
        <v>1</v>
      </c>
      <c r="W398" s="501">
        <f>SUM(Q398:V398)</f>
        <v>3</v>
      </c>
      <c r="X398" s="501">
        <f>SUM(P398,W398)</f>
        <v>3</v>
      </c>
      <c r="Y398" s="777"/>
      <c r="Z398" s="171"/>
      <c r="AA398" s="531"/>
      <c r="AB398" s="531"/>
      <c r="AC398" s="531"/>
      <c r="AD398" s="490"/>
      <c r="AE398" s="501">
        <f>SUM(Y398:AD398)</f>
        <v>0</v>
      </c>
    </row>
    <row r="399" spans="2:31" s="496" customFormat="1" ht="15" customHeight="1">
      <c r="B399" s="495" t="s">
        <v>44</v>
      </c>
      <c r="C399" s="610" t="s">
        <v>711</v>
      </c>
      <c r="D399" s="493"/>
      <c r="E399" s="96"/>
      <c r="F399" s="684"/>
      <c r="G399" s="610" t="s">
        <v>8</v>
      </c>
      <c r="H399" s="84" t="s">
        <v>131</v>
      </c>
      <c r="I399" s="92" t="s">
        <v>750</v>
      </c>
      <c r="J399" s="473"/>
      <c r="K399" s="149"/>
      <c r="L399" s="149"/>
      <c r="M399" s="149"/>
      <c r="N399" s="448"/>
      <c r="O399" s="490"/>
      <c r="P399" s="160">
        <f t="shared" ref="P399:P400" si="113">SUM(J399:O399)</f>
        <v>0</v>
      </c>
      <c r="Q399" s="171"/>
      <c r="R399" s="149"/>
      <c r="S399" s="256"/>
      <c r="T399" s="519">
        <v>1</v>
      </c>
      <c r="U399" s="519">
        <v>1</v>
      </c>
      <c r="V399" s="490"/>
      <c r="W399" s="501">
        <f t="shared" ref="W399:W400" si="114">SUM(Q399:V399)</f>
        <v>2</v>
      </c>
      <c r="X399" s="501">
        <f t="shared" ref="X399:X400" si="115">SUM(P399,W399)</f>
        <v>2</v>
      </c>
      <c r="Y399" s="777"/>
      <c r="Z399" s="171"/>
      <c r="AA399" s="531"/>
      <c r="AB399" s="531"/>
      <c r="AC399" s="531"/>
      <c r="AD399" s="490"/>
      <c r="AE399" s="501">
        <f t="shared" ref="AE399:AE400" si="116">SUM(Y399:AD399)</f>
        <v>0</v>
      </c>
    </row>
    <row r="400" spans="2:31" s="496" customFormat="1" ht="15" customHeight="1">
      <c r="B400" s="495" t="s">
        <v>44</v>
      </c>
      <c r="C400" s="610" t="s">
        <v>711</v>
      </c>
      <c r="D400" s="493"/>
      <c r="E400" s="96"/>
      <c r="F400" s="684"/>
      <c r="G400" s="610" t="s">
        <v>8</v>
      </c>
      <c r="H400" s="84" t="s">
        <v>131</v>
      </c>
      <c r="I400" s="92" t="s">
        <v>751</v>
      </c>
      <c r="J400" s="473"/>
      <c r="K400" s="149"/>
      <c r="L400" s="149"/>
      <c r="M400" s="149"/>
      <c r="N400" s="448"/>
      <c r="O400" s="490"/>
      <c r="P400" s="160">
        <f t="shared" si="113"/>
        <v>0</v>
      </c>
      <c r="Q400" s="171"/>
      <c r="R400" s="149"/>
      <c r="S400" s="256"/>
      <c r="T400" s="519">
        <v>1</v>
      </c>
      <c r="U400" s="519">
        <v>1</v>
      </c>
      <c r="V400" s="490"/>
      <c r="W400" s="501">
        <f t="shared" si="114"/>
        <v>2</v>
      </c>
      <c r="X400" s="501">
        <f t="shared" si="115"/>
        <v>2</v>
      </c>
      <c r="Y400" s="777"/>
      <c r="Z400" s="171"/>
      <c r="AA400" s="531"/>
      <c r="AB400" s="531"/>
      <c r="AC400" s="531"/>
      <c r="AD400" s="490"/>
      <c r="AE400" s="501">
        <f t="shared" si="116"/>
        <v>0</v>
      </c>
    </row>
    <row r="401" spans="2:31" s="496" customFormat="1" ht="15" customHeight="1">
      <c r="B401" s="112" t="s">
        <v>44</v>
      </c>
      <c r="C401" s="84" t="s">
        <v>711</v>
      </c>
      <c r="D401" s="493"/>
      <c r="E401" s="494"/>
      <c r="F401" s="681"/>
      <c r="G401" s="84" t="s">
        <v>8</v>
      </c>
      <c r="H401" s="84" t="s">
        <v>339</v>
      </c>
      <c r="I401" s="92" t="s">
        <v>760</v>
      </c>
      <c r="J401" s="473"/>
      <c r="K401" s="149"/>
      <c r="L401" s="149"/>
      <c r="M401" s="149"/>
      <c r="N401" s="448"/>
      <c r="O401" s="490"/>
      <c r="P401" s="160">
        <f t="shared" si="99"/>
        <v>0</v>
      </c>
      <c r="Q401" s="353"/>
      <c r="R401" s="149"/>
      <c r="S401" s="256"/>
      <c r="T401" s="519">
        <v>1</v>
      </c>
      <c r="U401" s="519">
        <v>1</v>
      </c>
      <c r="V401" s="300">
        <v>1</v>
      </c>
      <c r="W401" s="501">
        <f t="shared" si="97"/>
        <v>3</v>
      </c>
      <c r="X401" s="501">
        <f t="shared" si="98"/>
        <v>3</v>
      </c>
      <c r="Y401" s="777"/>
      <c r="Z401" s="171"/>
      <c r="AA401" s="531"/>
      <c r="AB401" s="531"/>
      <c r="AC401" s="531"/>
      <c r="AD401" s="490"/>
      <c r="AE401" s="501">
        <f t="shared" si="112"/>
        <v>0</v>
      </c>
    </row>
    <row r="402" spans="2:31" s="496" customFormat="1" ht="15" customHeight="1">
      <c r="B402" s="495" t="s">
        <v>44</v>
      </c>
      <c r="C402" s="610" t="s">
        <v>711</v>
      </c>
      <c r="D402" s="493"/>
      <c r="E402" s="96"/>
      <c r="F402" s="684"/>
      <c r="G402" s="610" t="s">
        <v>8</v>
      </c>
      <c r="H402" s="84" t="s">
        <v>373</v>
      </c>
      <c r="I402" s="92" t="s">
        <v>757</v>
      </c>
      <c r="J402" s="473"/>
      <c r="K402" s="149"/>
      <c r="L402" s="149"/>
      <c r="M402" s="149"/>
      <c r="N402" s="448"/>
      <c r="O402" s="490"/>
      <c r="P402" s="160">
        <f t="shared" si="99"/>
        <v>0</v>
      </c>
      <c r="Q402" s="171"/>
      <c r="R402" s="149"/>
      <c r="S402" s="256"/>
      <c r="T402" s="519">
        <v>1</v>
      </c>
      <c r="U402" s="519">
        <v>1</v>
      </c>
      <c r="V402" s="300">
        <v>1</v>
      </c>
      <c r="W402" s="501">
        <f t="shared" si="97"/>
        <v>3</v>
      </c>
      <c r="X402" s="501">
        <f t="shared" si="98"/>
        <v>3</v>
      </c>
      <c r="Y402" s="776">
        <v>1</v>
      </c>
      <c r="Z402" s="171"/>
      <c r="AA402" s="531"/>
      <c r="AB402" s="531"/>
      <c r="AC402" s="531"/>
      <c r="AD402" s="490"/>
      <c r="AE402" s="501">
        <f t="shared" si="112"/>
        <v>1</v>
      </c>
    </row>
    <row r="403" spans="2:31" s="496" customFormat="1" ht="15" customHeight="1" thickBot="1">
      <c r="B403" s="495" t="s">
        <v>44</v>
      </c>
      <c r="C403" s="87" t="s">
        <v>711</v>
      </c>
      <c r="D403" s="493"/>
      <c r="E403" s="96"/>
      <c r="F403" s="684"/>
      <c r="G403" s="87" t="s">
        <v>8</v>
      </c>
      <c r="H403" s="511"/>
      <c r="I403" s="500" t="s">
        <v>114</v>
      </c>
      <c r="J403" s="155"/>
      <c r="K403" s="770"/>
      <c r="L403" s="770"/>
      <c r="M403" s="770"/>
      <c r="N403" s="771"/>
      <c r="O403" s="192"/>
      <c r="P403" s="772">
        <f t="shared" si="99"/>
        <v>0</v>
      </c>
      <c r="Q403" s="773"/>
      <c r="R403" s="770"/>
      <c r="S403" s="778"/>
      <c r="T403" s="779"/>
      <c r="U403" s="779"/>
      <c r="V403" s="780"/>
      <c r="W403" s="336">
        <f t="shared" si="97"/>
        <v>0</v>
      </c>
      <c r="X403" s="336">
        <f t="shared" si="98"/>
        <v>0</v>
      </c>
      <c r="Y403" s="781"/>
      <c r="Z403" s="773"/>
      <c r="AA403" s="535"/>
      <c r="AB403" s="535"/>
      <c r="AC403" s="535"/>
      <c r="AD403" s="192"/>
      <c r="AE403" s="152">
        <f t="shared" si="112"/>
        <v>0</v>
      </c>
    </row>
    <row r="404" spans="2:31" s="496" customFormat="1" ht="15" customHeight="1">
      <c r="B404" s="112" t="s">
        <v>44</v>
      </c>
      <c r="C404" s="83" t="s">
        <v>714</v>
      </c>
      <c r="D404" s="493"/>
      <c r="E404" s="494"/>
      <c r="F404" s="681"/>
      <c r="G404" s="610" t="s">
        <v>7</v>
      </c>
      <c r="H404" s="610"/>
      <c r="I404" s="611" t="s">
        <v>31</v>
      </c>
      <c r="J404" s="504"/>
      <c r="K404" s="150"/>
      <c r="L404" s="150"/>
      <c r="M404" s="150"/>
      <c r="N404" s="150"/>
      <c r="O404" s="477"/>
      <c r="P404" s="162">
        <f t="shared" si="99"/>
        <v>0</v>
      </c>
      <c r="Q404" s="363"/>
      <c r="R404" s="150"/>
      <c r="S404" s="217"/>
      <c r="T404" s="173">
        <v>0.1</v>
      </c>
      <c r="U404" s="250">
        <v>0.1</v>
      </c>
      <c r="V404" s="785">
        <v>0.1</v>
      </c>
      <c r="W404" s="115">
        <f t="shared" si="97"/>
        <v>0.30000000000000004</v>
      </c>
      <c r="X404" s="115">
        <f t="shared" si="98"/>
        <v>0.30000000000000004</v>
      </c>
      <c r="Y404" s="786">
        <v>0.1</v>
      </c>
      <c r="Z404" s="171"/>
      <c r="AA404" s="531"/>
      <c r="AB404" s="531"/>
      <c r="AC404" s="531"/>
      <c r="AD404" s="490"/>
      <c r="AE404" s="501">
        <f t="shared" ref="AE404" si="117">SUM(Y404:AD404)</f>
        <v>0.1</v>
      </c>
    </row>
    <row r="405" spans="2:31" s="496" customFormat="1" ht="15" customHeight="1">
      <c r="B405" s="112" t="s">
        <v>44</v>
      </c>
      <c r="C405" s="108" t="s">
        <v>713</v>
      </c>
      <c r="D405" s="493"/>
      <c r="E405" s="494"/>
      <c r="F405" s="681"/>
      <c r="G405" s="108" t="s">
        <v>8</v>
      </c>
      <c r="H405" s="84" t="s">
        <v>253</v>
      </c>
      <c r="I405" s="92" t="s">
        <v>123</v>
      </c>
      <c r="J405" s="504"/>
      <c r="K405" s="150"/>
      <c r="L405" s="150"/>
      <c r="M405" s="150"/>
      <c r="N405" s="767"/>
      <c r="O405" s="477"/>
      <c r="P405" s="162">
        <f>SUM(J405:O405)</f>
        <v>0</v>
      </c>
      <c r="Q405" s="363"/>
      <c r="R405" s="150"/>
      <c r="S405" s="176"/>
      <c r="T405" s="175">
        <v>1</v>
      </c>
      <c r="U405" s="519">
        <v>1</v>
      </c>
      <c r="V405" s="782">
        <v>1</v>
      </c>
      <c r="W405" s="501">
        <f t="shared" si="97"/>
        <v>3</v>
      </c>
      <c r="X405" s="501">
        <f t="shared" si="98"/>
        <v>3</v>
      </c>
      <c r="Y405" s="783">
        <v>1</v>
      </c>
      <c r="Z405" s="225"/>
      <c r="AA405" s="606"/>
      <c r="AB405" s="606"/>
      <c r="AC405" s="606"/>
      <c r="AD405" s="477"/>
      <c r="AE405" s="502">
        <f>SUM(Y405:AD405)</f>
        <v>1</v>
      </c>
    </row>
    <row r="406" spans="2:31" s="496" customFormat="1" ht="15" customHeight="1">
      <c r="B406" s="495" t="s">
        <v>44</v>
      </c>
      <c r="C406" s="84" t="s">
        <v>713</v>
      </c>
      <c r="D406" s="493"/>
      <c r="E406" s="96"/>
      <c r="F406" s="684"/>
      <c r="G406" s="84" t="s">
        <v>8</v>
      </c>
      <c r="H406" s="84" t="s">
        <v>292</v>
      </c>
      <c r="I406" s="92" t="s">
        <v>296</v>
      </c>
      <c r="J406" s="473"/>
      <c r="K406" s="149"/>
      <c r="L406" s="149"/>
      <c r="M406" s="149"/>
      <c r="N406" s="448"/>
      <c r="O406" s="490"/>
      <c r="P406" s="160">
        <f>SUM(J406:O406)</f>
        <v>0</v>
      </c>
      <c r="Q406" s="353"/>
      <c r="R406" s="759"/>
      <c r="S406" s="176"/>
      <c r="T406" s="175">
        <v>1</v>
      </c>
      <c r="U406" s="519">
        <v>1</v>
      </c>
      <c r="V406" s="782">
        <v>1</v>
      </c>
      <c r="W406" s="501">
        <f t="shared" si="97"/>
        <v>3</v>
      </c>
      <c r="X406" s="501">
        <f t="shared" si="98"/>
        <v>3</v>
      </c>
      <c r="Y406" s="783">
        <v>1</v>
      </c>
      <c r="Z406" s="171"/>
      <c r="AA406" s="531"/>
      <c r="AB406" s="531"/>
      <c r="AC406" s="531"/>
      <c r="AD406" s="490"/>
      <c r="AE406" s="501">
        <f>SUM(Y406:AD406)</f>
        <v>1</v>
      </c>
    </row>
    <row r="407" spans="2:31" s="496" customFormat="1" ht="15" customHeight="1">
      <c r="B407" s="495" t="s">
        <v>44</v>
      </c>
      <c r="C407" s="84" t="s">
        <v>713</v>
      </c>
      <c r="D407" s="493"/>
      <c r="E407" s="96"/>
      <c r="F407" s="684"/>
      <c r="G407" s="84" t="s">
        <v>8</v>
      </c>
      <c r="H407" s="84" t="s">
        <v>292</v>
      </c>
      <c r="I407" s="92" t="s">
        <v>707</v>
      </c>
      <c r="J407" s="473"/>
      <c r="K407" s="149"/>
      <c r="L407" s="149"/>
      <c r="M407" s="149"/>
      <c r="N407" s="448"/>
      <c r="O407" s="490"/>
      <c r="P407" s="160">
        <f t="shared" ref="P407:P408" si="118">SUM(J407:O407)</f>
        <v>0</v>
      </c>
      <c r="Q407" s="353"/>
      <c r="R407" s="149"/>
      <c r="S407" s="176"/>
      <c r="T407" s="175">
        <v>1</v>
      </c>
      <c r="U407" s="519">
        <v>1</v>
      </c>
      <c r="V407" s="782">
        <v>1</v>
      </c>
      <c r="W407" s="501">
        <f t="shared" si="97"/>
        <v>3</v>
      </c>
      <c r="X407" s="501">
        <f t="shared" si="98"/>
        <v>3</v>
      </c>
      <c r="Y407" s="783">
        <v>1</v>
      </c>
      <c r="Z407" s="171"/>
      <c r="AA407" s="531"/>
      <c r="AB407" s="531"/>
      <c r="AC407" s="531"/>
      <c r="AD407" s="490"/>
      <c r="AE407" s="501">
        <f t="shared" ref="AE407:AE408" si="119">SUM(Y407:AD407)</f>
        <v>1</v>
      </c>
    </row>
    <row r="408" spans="2:31" s="496" customFormat="1" ht="15" customHeight="1">
      <c r="B408" s="495" t="s">
        <v>44</v>
      </c>
      <c r="C408" s="84" t="s">
        <v>713</v>
      </c>
      <c r="D408" s="493"/>
      <c r="E408" s="96"/>
      <c r="F408" s="684"/>
      <c r="G408" s="84" t="s">
        <v>8</v>
      </c>
      <c r="H408" s="84" t="s">
        <v>339</v>
      </c>
      <c r="I408" s="446" t="s">
        <v>183</v>
      </c>
      <c r="J408" s="473"/>
      <c r="K408" s="149"/>
      <c r="L408" s="149"/>
      <c r="M408" s="149"/>
      <c r="N408" s="448"/>
      <c r="O408" s="490"/>
      <c r="P408" s="160">
        <f t="shared" si="118"/>
        <v>0</v>
      </c>
      <c r="Q408" s="353"/>
      <c r="R408" s="149"/>
      <c r="S408" s="176"/>
      <c r="T408" s="175">
        <v>1</v>
      </c>
      <c r="U408" s="519">
        <v>1</v>
      </c>
      <c r="V408" s="782">
        <v>1</v>
      </c>
      <c r="W408" s="501">
        <f t="shared" si="97"/>
        <v>3</v>
      </c>
      <c r="X408" s="501">
        <f t="shared" si="98"/>
        <v>3</v>
      </c>
      <c r="Y408" s="783">
        <v>1</v>
      </c>
      <c r="Z408" s="171"/>
      <c r="AA408" s="531"/>
      <c r="AB408" s="531"/>
      <c r="AC408" s="531"/>
      <c r="AD408" s="490"/>
      <c r="AE408" s="501">
        <f t="shared" si="119"/>
        <v>1</v>
      </c>
    </row>
    <row r="409" spans="2:31" s="496" customFormat="1" ht="15" customHeight="1">
      <c r="B409" s="495" t="s">
        <v>44</v>
      </c>
      <c r="C409" s="610" t="s">
        <v>713</v>
      </c>
      <c r="D409" s="493"/>
      <c r="E409" s="96"/>
      <c r="F409" s="684"/>
      <c r="G409" s="84" t="s">
        <v>8</v>
      </c>
      <c r="H409" s="84" t="s">
        <v>339</v>
      </c>
      <c r="I409" s="92" t="s">
        <v>311</v>
      </c>
      <c r="J409" s="473"/>
      <c r="K409" s="149"/>
      <c r="L409" s="149"/>
      <c r="M409" s="149"/>
      <c r="N409" s="448"/>
      <c r="O409" s="490"/>
      <c r="P409" s="160">
        <f>SUM(J409:O409)</f>
        <v>0</v>
      </c>
      <c r="Q409" s="353"/>
      <c r="R409" s="149"/>
      <c r="S409" s="176"/>
      <c r="T409" s="175">
        <v>1</v>
      </c>
      <c r="U409" s="519">
        <v>1</v>
      </c>
      <c r="V409" s="782">
        <v>1</v>
      </c>
      <c r="W409" s="501">
        <f t="shared" si="97"/>
        <v>3</v>
      </c>
      <c r="X409" s="501">
        <f t="shared" si="98"/>
        <v>3</v>
      </c>
      <c r="Y409" s="783">
        <v>1</v>
      </c>
      <c r="Z409" s="171"/>
      <c r="AA409" s="531"/>
      <c r="AB409" s="531"/>
      <c r="AC409" s="531"/>
      <c r="AD409" s="490"/>
      <c r="AE409" s="501">
        <f>SUM(Y409:AD409)</f>
        <v>1</v>
      </c>
    </row>
    <row r="410" spans="2:31" s="496" customFormat="1" ht="15" customHeight="1">
      <c r="B410" s="495" t="s">
        <v>44</v>
      </c>
      <c r="C410" s="610" t="s">
        <v>713</v>
      </c>
      <c r="D410" s="493"/>
      <c r="E410" s="96"/>
      <c r="F410" s="684"/>
      <c r="G410" s="610" t="s">
        <v>8</v>
      </c>
      <c r="H410" s="610" t="s">
        <v>339</v>
      </c>
      <c r="I410" s="611" t="s">
        <v>752</v>
      </c>
      <c r="J410" s="473"/>
      <c r="K410" s="149"/>
      <c r="L410" s="149"/>
      <c r="M410" s="149"/>
      <c r="N410" s="448"/>
      <c r="O410" s="490"/>
      <c r="P410" s="160">
        <f>SUM(J410:O410)</f>
        <v>0</v>
      </c>
      <c r="Q410" s="353"/>
      <c r="R410" s="759"/>
      <c r="S410" s="176"/>
      <c r="T410" s="175">
        <v>1</v>
      </c>
      <c r="U410" s="519">
        <v>1</v>
      </c>
      <c r="V410" s="782">
        <v>1</v>
      </c>
      <c r="W410" s="501">
        <f t="shared" si="97"/>
        <v>3</v>
      </c>
      <c r="X410" s="501">
        <f t="shared" si="98"/>
        <v>3</v>
      </c>
      <c r="Y410" s="783">
        <v>1</v>
      </c>
      <c r="Z410" s="171"/>
      <c r="AA410" s="531"/>
      <c r="AB410" s="531"/>
      <c r="AC410" s="531"/>
      <c r="AD410" s="490"/>
      <c r="AE410" s="501">
        <f>SUM(Y410:AD410)</f>
        <v>1</v>
      </c>
    </row>
    <row r="411" spans="2:31" s="496" customFormat="1" ht="15" customHeight="1" thickBot="1">
      <c r="B411" s="112" t="s">
        <v>44</v>
      </c>
      <c r="C411" s="87" t="s">
        <v>713</v>
      </c>
      <c r="D411" s="493"/>
      <c r="E411" s="494"/>
      <c r="F411" s="681"/>
      <c r="G411" s="87" t="s">
        <v>8</v>
      </c>
      <c r="H411" s="87"/>
      <c r="I411" s="612" t="s">
        <v>114</v>
      </c>
      <c r="J411" s="155"/>
      <c r="K411" s="770"/>
      <c r="L411" s="770"/>
      <c r="M411" s="770"/>
      <c r="N411" s="771"/>
      <c r="O411" s="192"/>
      <c r="P411" s="772">
        <f t="shared" ref="P411:P413" si="120">SUM(J411:O411)</f>
        <v>0</v>
      </c>
      <c r="Q411" s="155"/>
      <c r="R411" s="770"/>
      <c r="S411" s="271"/>
      <c r="T411" s="168"/>
      <c r="U411" s="223"/>
      <c r="V411" s="257"/>
      <c r="W411" s="120">
        <f t="shared" si="97"/>
        <v>0</v>
      </c>
      <c r="X411" s="120">
        <f t="shared" si="98"/>
        <v>0</v>
      </c>
      <c r="Y411" s="840"/>
      <c r="Z411" s="554"/>
      <c r="AA411" s="170"/>
      <c r="AB411" s="170"/>
      <c r="AC411" s="170"/>
      <c r="AD411" s="480"/>
      <c r="AE411" s="503">
        <f t="shared" ref="AE411:AE413" si="121">SUM(Y411:AD411)</f>
        <v>0</v>
      </c>
    </row>
    <row r="412" spans="2:31" s="496" customFormat="1" ht="15" customHeight="1">
      <c r="B412" s="112" t="s">
        <v>44</v>
      </c>
      <c r="C412" s="108" t="s">
        <v>716</v>
      </c>
      <c r="D412" s="493"/>
      <c r="E412" s="494"/>
      <c r="F412" s="681"/>
      <c r="G412" s="84" t="s">
        <v>7</v>
      </c>
      <c r="H412" s="84"/>
      <c r="I412" s="92" t="s">
        <v>31</v>
      </c>
      <c r="J412" s="504"/>
      <c r="K412" s="606"/>
      <c r="L412" s="325"/>
      <c r="M412" s="606"/>
      <c r="N412" s="606"/>
      <c r="O412" s="477"/>
      <c r="P412" s="160">
        <f t="shared" si="120"/>
        <v>0</v>
      </c>
      <c r="Q412" s="473"/>
      <c r="R412" s="149"/>
      <c r="S412" s="606"/>
      <c r="T412" s="606"/>
      <c r="U412" s="606"/>
      <c r="V412" s="606"/>
      <c r="W412" s="502">
        <f t="shared" si="97"/>
        <v>0</v>
      </c>
      <c r="X412" s="166">
        <f t="shared" si="98"/>
        <v>0</v>
      </c>
      <c r="Y412" s="166"/>
      <c r="Z412" s="333">
        <v>0.6</v>
      </c>
      <c r="AA412" s="313">
        <v>0.6</v>
      </c>
      <c r="AB412" s="313">
        <v>0.6</v>
      </c>
      <c r="AC412" s="638">
        <v>0.6</v>
      </c>
      <c r="AD412" s="162"/>
      <c r="AE412" s="502">
        <f t="shared" si="121"/>
        <v>2.4</v>
      </c>
    </row>
    <row r="413" spans="2:31" s="496" customFormat="1" ht="15" customHeight="1">
      <c r="B413" s="112" t="s">
        <v>44</v>
      </c>
      <c r="C413" s="84" t="s">
        <v>715</v>
      </c>
      <c r="D413" s="493"/>
      <c r="E413" s="494"/>
      <c r="F413" s="681"/>
      <c r="G413" s="84" t="s">
        <v>7</v>
      </c>
      <c r="H413" s="84"/>
      <c r="I413" s="92" t="s">
        <v>146</v>
      </c>
      <c r="J413" s="473"/>
      <c r="K413" s="531"/>
      <c r="L413" s="531"/>
      <c r="M413" s="531"/>
      <c r="N413" s="531"/>
      <c r="O413" s="490"/>
      <c r="P413" s="160">
        <f t="shared" si="120"/>
        <v>0</v>
      </c>
      <c r="Q413" s="473"/>
      <c r="R413" s="149"/>
      <c r="S413" s="531"/>
      <c r="T413" s="531"/>
      <c r="U413" s="531"/>
      <c r="V413" s="531"/>
      <c r="W413" s="501">
        <f t="shared" si="97"/>
        <v>0</v>
      </c>
      <c r="X413" s="117">
        <f t="shared" si="98"/>
        <v>0</v>
      </c>
      <c r="Y413" s="117"/>
      <c r="Z413" s="248">
        <v>1</v>
      </c>
      <c r="AA413" s="607">
        <v>1</v>
      </c>
      <c r="AB413" s="607">
        <v>1</v>
      </c>
      <c r="AC413" s="790">
        <v>1</v>
      </c>
      <c r="AD413" s="160"/>
      <c r="AE413" s="501">
        <f t="shared" si="121"/>
        <v>4</v>
      </c>
    </row>
    <row r="414" spans="2:31" s="496" customFormat="1" ht="15" customHeight="1">
      <c r="B414" s="112" t="s">
        <v>44</v>
      </c>
      <c r="C414" s="84" t="s">
        <v>715</v>
      </c>
      <c r="D414" s="493"/>
      <c r="E414" s="494"/>
      <c r="F414" s="681"/>
      <c r="G414" s="84" t="s">
        <v>8</v>
      </c>
      <c r="H414" s="84" t="s">
        <v>253</v>
      </c>
      <c r="I414" s="92" t="s">
        <v>123</v>
      </c>
      <c r="J414" s="473"/>
      <c r="K414" s="531"/>
      <c r="L414" s="531"/>
      <c r="M414" s="531"/>
      <c r="N414" s="531"/>
      <c r="O414" s="490"/>
      <c r="P414" s="160">
        <f>SUM(J414:O414)</f>
        <v>0</v>
      </c>
      <c r="Q414" s="473"/>
      <c r="R414" s="149"/>
      <c r="S414" s="531"/>
      <c r="T414" s="531"/>
      <c r="U414" s="531"/>
      <c r="V414" s="531"/>
      <c r="W414" s="501">
        <f t="shared" si="97"/>
        <v>0</v>
      </c>
      <c r="X414" s="117">
        <f t="shared" si="98"/>
        <v>0</v>
      </c>
      <c r="Y414" s="117"/>
      <c r="Z414" s="248">
        <v>1</v>
      </c>
      <c r="AA414" s="607">
        <v>1</v>
      </c>
      <c r="AB414" s="607">
        <v>1</v>
      </c>
      <c r="AC414" s="790">
        <v>1</v>
      </c>
      <c r="AD414" s="160"/>
      <c r="AE414" s="501">
        <f>SUM(Y414:AD414)</f>
        <v>4</v>
      </c>
    </row>
    <row r="415" spans="2:31" s="496" customFormat="1" ht="15" customHeight="1">
      <c r="B415" s="495" t="s">
        <v>44</v>
      </c>
      <c r="C415" s="84" t="s">
        <v>715</v>
      </c>
      <c r="D415" s="493"/>
      <c r="E415" s="96"/>
      <c r="F415" s="684"/>
      <c r="G415" s="84" t="s">
        <v>8</v>
      </c>
      <c r="H415" s="84" t="s">
        <v>292</v>
      </c>
      <c r="I415" s="92" t="s">
        <v>295</v>
      </c>
      <c r="J415" s="473"/>
      <c r="K415" s="531"/>
      <c r="L415" s="531"/>
      <c r="M415" s="531"/>
      <c r="N415" s="531"/>
      <c r="O415" s="490"/>
      <c r="P415" s="160">
        <f t="shared" ref="P415:P416" si="122">SUM(J415:O415)</f>
        <v>0</v>
      </c>
      <c r="Q415" s="473"/>
      <c r="R415" s="149"/>
      <c r="S415" s="531"/>
      <c r="T415" s="531"/>
      <c r="U415" s="531"/>
      <c r="V415" s="531"/>
      <c r="W415" s="501">
        <f t="shared" si="97"/>
        <v>0</v>
      </c>
      <c r="X415" s="117">
        <f t="shared" si="98"/>
        <v>0</v>
      </c>
      <c r="Y415" s="117"/>
      <c r="Z415" s="248">
        <v>1</v>
      </c>
      <c r="AA415" s="607">
        <v>1</v>
      </c>
      <c r="AB415" s="607">
        <v>1</v>
      </c>
      <c r="AC415" s="790">
        <v>1</v>
      </c>
      <c r="AD415" s="160"/>
      <c r="AE415" s="501">
        <f t="shared" ref="AE415:AE416" si="123">SUM(Y415:AD415)</f>
        <v>4</v>
      </c>
    </row>
    <row r="416" spans="2:31" s="496" customFormat="1" ht="15" customHeight="1">
      <c r="B416" s="495" t="s">
        <v>44</v>
      </c>
      <c r="C416" s="84" t="s">
        <v>715</v>
      </c>
      <c r="D416" s="493"/>
      <c r="E416" s="96"/>
      <c r="F416" s="684"/>
      <c r="G416" s="84" t="s">
        <v>8</v>
      </c>
      <c r="H416" s="84" t="s">
        <v>292</v>
      </c>
      <c r="I416" s="92" t="s">
        <v>293</v>
      </c>
      <c r="J416" s="473"/>
      <c r="K416" s="531"/>
      <c r="L416" s="531"/>
      <c r="M416" s="531"/>
      <c r="N416" s="531"/>
      <c r="O416" s="490"/>
      <c r="P416" s="160">
        <f t="shared" si="122"/>
        <v>0</v>
      </c>
      <c r="Q416" s="473"/>
      <c r="R416" s="149"/>
      <c r="S416" s="531"/>
      <c r="T416" s="531"/>
      <c r="U416" s="531"/>
      <c r="V416" s="531"/>
      <c r="W416" s="501">
        <f t="shared" si="97"/>
        <v>0</v>
      </c>
      <c r="X416" s="117">
        <f t="shared" si="98"/>
        <v>0</v>
      </c>
      <c r="Y416" s="117"/>
      <c r="Z416" s="248">
        <v>1</v>
      </c>
      <c r="AA416" s="607">
        <v>1</v>
      </c>
      <c r="AB416" s="607">
        <v>1</v>
      </c>
      <c r="AC416" s="790">
        <v>1</v>
      </c>
      <c r="AD416" s="160"/>
      <c r="AE416" s="501">
        <f t="shared" si="123"/>
        <v>4</v>
      </c>
    </row>
    <row r="417" spans="2:31" s="496" customFormat="1" ht="15" customHeight="1">
      <c r="B417" s="112" t="s">
        <v>44</v>
      </c>
      <c r="C417" s="84" t="s">
        <v>715</v>
      </c>
      <c r="D417" s="493"/>
      <c r="E417" s="494"/>
      <c r="F417" s="681"/>
      <c r="G417" s="84" t="s">
        <v>8</v>
      </c>
      <c r="H417" s="84" t="s">
        <v>292</v>
      </c>
      <c r="I417" s="92" t="s">
        <v>294</v>
      </c>
      <c r="J417" s="473"/>
      <c r="K417" s="531"/>
      <c r="L417" s="531"/>
      <c r="M417" s="531"/>
      <c r="N417" s="531"/>
      <c r="O417" s="490"/>
      <c r="P417" s="160">
        <f>SUM(J417:O417)</f>
        <v>0</v>
      </c>
      <c r="Q417" s="473"/>
      <c r="R417" s="149"/>
      <c r="S417" s="531"/>
      <c r="T417" s="531"/>
      <c r="U417" s="531"/>
      <c r="V417" s="531"/>
      <c r="W417" s="501">
        <f t="shared" si="97"/>
        <v>0</v>
      </c>
      <c r="X417" s="117">
        <f t="shared" si="98"/>
        <v>0</v>
      </c>
      <c r="Y417" s="117"/>
      <c r="Z417" s="248">
        <v>1</v>
      </c>
      <c r="AA417" s="607">
        <v>1</v>
      </c>
      <c r="AB417" s="607">
        <v>1</v>
      </c>
      <c r="AC417" s="790">
        <v>1</v>
      </c>
      <c r="AD417" s="160"/>
      <c r="AE417" s="501">
        <f>SUM(Y417:AD417)</f>
        <v>4</v>
      </c>
    </row>
    <row r="418" spans="2:31" s="496" customFormat="1" ht="15" customHeight="1">
      <c r="B418" s="495" t="s">
        <v>44</v>
      </c>
      <c r="C418" s="84" t="s">
        <v>715</v>
      </c>
      <c r="D418" s="493"/>
      <c r="E418" s="96"/>
      <c r="F418" s="684"/>
      <c r="G418" s="84" t="s">
        <v>8</v>
      </c>
      <c r="H418" s="84" t="s">
        <v>292</v>
      </c>
      <c r="I418" s="92" t="s">
        <v>296</v>
      </c>
      <c r="J418" s="473"/>
      <c r="K418" s="531"/>
      <c r="L418" s="531"/>
      <c r="M418" s="531"/>
      <c r="N418" s="531"/>
      <c r="O418" s="490"/>
      <c r="P418" s="160">
        <f t="shared" ref="P418:P422" si="124">SUM(J418:O418)</f>
        <v>0</v>
      </c>
      <c r="Q418" s="473"/>
      <c r="R418" s="149"/>
      <c r="S418" s="531"/>
      <c r="T418" s="531"/>
      <c r="U418" s="531"/>
      <c r="V418" s="531"/>
      <c r="W418" s="501">
        <f t="shared" si="97"/>
        <v>0</v>
      </c>
      <c r="X418" s="117">
        <f t="shared" si="98"/>
        <v>0</v>
      </c>
      <c r="Y418" s="117"/>
      <c r="Z418" s="248">
        <v>1</v>
      </c>
      <c r="AA418" s="607">
        <v>1</v>
      </c>
      <c r="AB418" s="607">
        <v>1</v>
      </c>
      <c r="AC418" s="790">
        <v>1</v>
      </c>
      <c r="AD418" s="160"/>
      <c r="AE418" s="501">
        <f t="shared" ref="AE418:AE422" si="125">SUM(Y418:AD418)</f>
        <v>4</v>
      </c>
    </row>
    <row r="419" spans="2:31" s="496" customFormat="1" ht="15" customHeight="1">
      <c r="B419" s="495" t="s">
        <v>44</v>
      </c>
      <c r="C419" s="84" t="s">
        <v>715</v>
      </c>
      <c r="D419" s="493"/>
      <c r="E419" s="96"/>
      <c r="F419" s="684"/>
      <c r="G419" s="84" t="s">
        <v>8</v>
      </c>
      <c r="H419" s="84" t="s">
        <v>292</v>
      </c>
      <c r="I419" s="92" t="s">
        <v>386</v>
      </c>
      <c r="J419" s="473"/>
      <c r="K419" s="531"/>
      <c r="L419" s="531"/>
      <c r="M419" s="531"/>
      <c r="N419" s="531"/>
      <c r="O419" s="490"/>
      <c r="P419" s="160">
        <f t="shared" si="124"/>
        <v>0</v>
      </c>
      <c r="Q419" s="473"/>
      <c r="R419" s="149"/>
      <c r="S419" s="531"/>
      <c r="T419" s="531"/>
      <c r="U419" s="531"/>
      <c r="V419" s="531"/>
      <c r="W419" s="501">
        <f t="shared" si="97"/>
        <v>0</v>
      </c>
      <c r="X419" s="117">
        <f t="shared" si="98"/>
        <v>0</v>
      </c>
      <c r="Y419" s="117"/>
      <c r="Z419" s="248">
        <v>1</v>
      </c>
      <c r="AA419" s="607">
        <v>1</v>
      </c>
      <c r="AB419" s="607">
        <v>1</v>
      </c>
      <c r="AC419" s="790">
        <v>1</v>
      </c>
      <c r="AD419" s="160"/>
      <c r="AE419" s="501">
        <f t="shared" si="125"/>
        <v>4</v>
      </c>
    </row>
    <row r="420" spans="2:31" s="496" customFormat="1" ht="15" customHeight="1">
      <c r="B420" s="495" t="s">
        <v>44</v>
      </c>
      <c r="C420" s="84" t="s">
        <v>715</v>
      </c>
      <c r="D420" s="493"/>
      <c r="E420" s="96"/>
      <c r="F420" s="684"/>
      <c r="G420" s="84" t="s">
        <v>8</v>
      </c>
      <c r="H420" s="84" t="s">
        <v>292</v>
      </c>
      <c r="I420" s="92" t="s">
        <v>387</v>
      </c>
      <c r="J420" s="473"/>
      <c r="K420" s="531"/>
      <c r="L420" s="531"/>
      <c r="M420" s="531"/>
      <c r="N420" s="531"/>
      <c r="O420" s="490"/>
      <c r="P420" s="160">
        <f t="shared" si="124"/>
        <v>0</v>
      </c>
      <c r="Q420" s="473"/>
      <c r="R420" s="149"/>
      <c r="S420" s="531"/>
      <c r="T420" s="531"/>
      <c r="U420" s="531"/>
      <c r="V420" s="531"/>
      <c r="W420" s="501">
        <f t="shared" si="97"/>
        <v>0</v>
      </c>
      <c r="X420" s="117">
        <f t="shared" si="98"/>
        <v>0</v>
      </c>
      <c r="Y420" s="117"/>
      <c r="Z420" s="248">
        <v>1</v>
      </c>
      <c r="AA420" s="607">
        <v>1</v>
      </c>
      <c r="AB420" s="607">
        <v>1</v>
      </c>
      <c r="AC420" s="790">
        <v>1</v>
      </c>
      <c r="AD420" s="160"/>
      <c r="AE420" s="501">
        <f t="shared" si="125"/>
        <v>4</v>
      </c>
    </row>
    <row r="421" spans="2:31" s="496" customFormat="1" ht="15" customHeight="1">
      <c r="B421" s="495" t="s">
        <v>44</v>
      </c>
      <c r="C421" s="84" t="s">
        <v>715</v>
      </c>
      <c r="D421" s="493"/>
      <c r="E421" s="96"/>
      <c r="F421" s="684"/>
      <c r="G421" s="84" t="s">
        <v>8</v>
      </c>
      <c r="H421" s="84" t="s">
        <v>339</v>
      </c>
      <c r="I421" s="446" t="s">
        <v>183</v>
      </c>
      <c r="J421" s="473"/>
      <c r="K421" s="531"/>
      <c r="L421" s="531"/>
      <c r="M421" s="531"/>
      <c r="N421" s="531"/>
      <c r="O421" s="490"/>
      <c r="P421" s="160">
        <f t="shared" si="124"/>
        <v>0</v>
      </c>
      <c r="Q421" s="473"/>
      <c r="R421" s="149"/>
      <c r="S421" s="531"/>
      <c r="T421" s="531"/>
      <c r="U421" s="531"/>
      <c r="V421" s="531"/>
      <c r="W421" s="501">
        <f t="shared" si="97"/>
        <v>0</v>
      </c>
      <c r="X421" s="117">
        <f t="shared" si="98"/>
        <v>0</v>
      </c>
      <c r="Y421" s="117"/>
      <c r="Z421" s="248">
        <v>1</v>
      </c>
      <c r="AA421" s="607">
        <v>1</v>
      </c>
      <c r="AB421" s="607">
        <v>1</v>
      </c>
      <c r="AC421" s="790">
        <v>1</v>
      </c>
      <c r="AD421" s="160"/>
      <c r="AE421" s="501">
        <f t="shared" si="125"/>
        <v>4</v>
      </c>
    </row>
    <row r="422" spans="2:31" s="496" customFormat="1" ht="15" customHeight="1">
      <c r="B422" s="495" t="s">
        <v>44</v>
      </c>
      <c r="C422" s="84" t="s">
        <v>715</v>
      </c>
      <c r="D422" s="493"/>
      <c r="E422" s="96"/>
      <c r="F422" s="684"/>
      <c r="G422" s="84" t="s">
        <v>8</v>
      </c>
      <c r="H422" s="84"/>
      <c r="I422" s="92" t="s">
        <v>120</v>
      </c>
      <c r="J422" s="473"/>
      <c r="K422" s="531"/>
      <c r="L422" s="531"/>
      <c r="M422" s="531"/>
      <c r="N422" s="531"/>
      <c r="O422" s="490"/>
      <c r="P422" s="160">
        <f t="shared" si="124"/>
        <v>0</v>
      </c>
      <c r="Q422" s="473"/>
      <c r="R422" s="149"/>
      <c r="S422" s="531"/>
      <c r="T422" s="531"/>
      <c r="U422" s="531"/>
      <c r="V422" s="531"/>
      <c r="W422" s="501">
        <f t="shared" si="97"/>
        <v>0</v>
      </c>
      <c r="X422" s="117">
        <f t="shared" si="98"/>
        <v>0</v>
      </c>
      <c r="Y422" s="117"/>
      <c r="Z422" s="167"/>
      <c r="AA422" s="531"/>
      <c r="AB422" s="531"/>
      <c r="AC422" s="176"/>
      <c r="AD422" s="160"/>
      <c r="AE422" s="501">
        <f t="shared" si="125"/>
        <v>0</v>
      </c>
    </row>
    <row r="423" spans="2:31" s="496" customFormat="1" ht="15" customHeight="1" thickBot="1">
      <c r="B423" s="112" t="s">
        <v>44</v>
      </c>
      <c r="C423" s="511" t="s">
        <v>715</v>
      </c>
      <c r="D423" s="493"/>
      <c r="E423" s="494"/>
      <c r="F423" s="681"/>
      <c r="G423" s="511" t="s">
        <v>8</v>
      </c>
      <c r="H423" s="511"/>
      <c r="I423" s="500" t="s">
        <v>120</v>
      </c>
      <c r="J423" s="604"/>
      <c r="K423" s="605"/>
      <c r="L423" s="605"/>
      <c r="M423" s="605"/>
      <c r="N423" s="605"/>
      <c r="O423" s="480"/>
      <c r="P423" s="163">
        <f>SUM(J423:O423)</f>
        <v>0</v>
      </c>
      <c r="Q423" s="604"/>
      <c r="R423" s="151"/>
      <c r="S423" s="605"/>
      <c r="T423" s="605"/>
      <c r="U423" s="605"/>
      <c r="V423" s="605"/>
      <c r="W423" s="503">
        <f t="shared" si="97"/>
        <v>0</v>
      </c>
      <c r="X423" s="335">
        <f t="shared" si="98"/>
        <v>0</v>
      </c>
      <c r="Y423" s="570"/>
      <c r="Z423" s="168"/>
      <c r="AA423" s="223"/>
      <c r="AB423" s="223"/>
      <c r="AC423" s="218"/>
      <c r="AD423" s="306"/>
      <c r="AE423" s="503">
        <f>SUM(Y423:AD423)</f>
        <v>0</v>
      </c>
    </row>
    <row r="424" spans="2:31" s="496" customFormat="1" ht="15" customHeight="1">
      <c r="B424" s="112" t="s">
        <v>44</v>
      </c>
      <c r="C424" s="84" t="s">
        <v>388</v>
      </c>
      <c r="D424" s="493"/>
      <c r="E424" s="494"/>
      <c r="F424" s="681"/>
      <c r="G424" s="84" t="s">
        <v>8</v>
      </c>
      <c r="H424" s="84"/>
      <c r="I424" s="92" t="s">
        <v>114</v>
      </c>
      <c r="J424" s="208"/>
      <c r="K424" s="221"/>
      <c r="L424" s="170"/>
      <c r="M424" s="170"/>
      <c r="N424" s="555"/>
      <c r="O424" s="556"/>
      <c r="P424" s="166">
        <f t="shared" ref="P424:P432" si="126">SUM(J424:O424)</f>
        <v>0</v>
      </c>
      <c r="Q424" s="558"/>
      <c r="R424" s="760"/>
      <c r="S424" s="791"/>
      <c r="T424" s="568"/>
      <c r="U424" s="561"/>
      <c r="V424" s="563"/>
      <c r="W424" s="564">
        <f t="shared" si="97"/>
        <v>0</v>
      </c>
      <c r="X424" s="508">
        <f t="shared" si="98"/>
        <v>0</v>
      </c>
      <c r="Y424" s="169"/>
      <c r="Z424" s="170"/>
      <c r="AA424" s="554"/>
      <c r="AB424" s="170"/>
      <c r="AC424" s="170"/>
      <c r="AD424" s="194"/>
      <c r="AE424" s="154">
        <f t="shared" ref="AE424:AE432" si="127">SUM(Y424:AD424)</f>
        <v>0</v>
      </c>
    </row>
    <row r="425" spans="2:31" s="496" customFormat="1" ht="15" customHeight="1" thickBot="1">
      <c r="B425" s="112" t="s">
        <v>44</v>
      </c>
      <c r="C425" s="511" t="s">
        <v>388</v>
      </c>
      <c r="D425" s="493"/>
      <c r="E425" s="494"/>
      <c r="F425" s="681"/>
      <c r="G425" s="511" t="s">
        <v>8</v>
      </c>
      <c r="H425" s="511"/>
      <c r="I425" s="500" t="s">
        <v>114</v>
      </c>
      <c r="J425" s="604"/>
      <c r="K425" s="151"/>
      <c r="L425" s="605"/>
      <c r="M425" s="605"/>
      <c r="N425" s="338"/>
      <c r="O425" s="457"/>
      <c r="P425" s="335">
        <f t="shared" si="126"/>
        <v>0</v>
      </c>
      <c r="Q425" s="560"/>
      <c r="R425" s="761"/>
      <c r="S425" s="792"/>
      <c r="T425" s="569"/>
      <c r="U425" s="562"/>
      <c r="V425" s="567"/>
      <c r="W425" s="503">
        <f t="shared" si="97"/>
        <v>0</v>
      </c>
      <c r="X425" s="503">
        <f t="shared" si="98"/>
        <v>0</v>
      </c>
      <c r="Y425" s="604"/>
      <c r="Z425" s="605"/>
      <c r="AA425" s="222"/>
      <c r="AB425" s="605"/>
      <c r="AC425" s="605"/>
      <c r="AD425" s="480"/>
      <c r="AE425" s="503">
        <f t="shared" si="127"/>
        <v>0</v>
      </c>
    </row>
    <row r="426" spans="2:31" s="496" customFormat="1" ht="15" customHeight="1">
      <c r="B426" s="112" t="s">
        <v>44</v>
      </c>
      <c r="C426" s="108" t="s">
        <v>389</v>
      </c>
      <c r="D426" s="493"/>
      <c r="E426" s="494"/>
      <c r="F426" s="681"/>
      <c r="G426" s="108" t="s">
        <v>8</v>
      </c>
      <c r="H426" s="108"/>
      <c r="I426" s="109" t="s">
        <v>114</v>
      </c>
      <c r="J426" s="169"/>
      <c r="K426" s="553"/>
      <c r="L426" s="170"/>
      <c r="M426" s="170"/>
      <c r="N426" s="555"/>
      <c r="O426" s="556"/>
      <c r="P426" s="166">
        <f t="shared" si="126"/>
        <v>0</v>
      </c>
      <c r="Q426" s="559"/>
      <c r="R426" s="170"/>
      <c r="S426" s="170"/>
      <c r="T426" s="557"/>
      <c r="U426" s="632">
        <v>1</v>
      </c>
      <c r="V426" s="633">
        <v>1</v>
      </c>
      <c r="W426" s="154">
        <f t="shared" si="97"/>
        <v>2</v>
      </c>
      <c r="X426" s="502">
        <f t="shared" si="98"/>
        <v>2</v>
      </c>
      <c r="Y426" s="169"/>
      <c r="Z426" s="553"/>
      <c r="AA426" s="566"/>
      <c r="AB426" s="170"/>
      <c r="AC426" s="170"/>
      <c r="AD426" s="194"/>
      <c r="AE426" s="154">
        <f t="shared" si="127"/>
        <v>0</v>
      </c>
    </row>
    <row r="427" spans="2:31" s="496" customFormat="1" ht="15" customHeight="1" thickBot="1">
      <c r="B427" s="112" t="s">
        <v>44</v>
      </c>
      <c r="C427" s="511" t="s">
        <v>389</v>
      </c>
      <c r="D427" s="493"/>
      <c r="E427" s="494"/>
      <c r="F427" s="681"/>
      <c r="G427" s="511" t="s">
        <v>8</v>
      </c>
      <c r="H427" s="511"/>
      <c r="I427" s="500" t="s">
        <v>114</v>
      </c>
      <c r="J427" s="604"/>
      <c r="K427" s="151"/>
      <c r="L427" s="605"/>
      <c r="M427" s="605"/>
      <c r="N427" s="338"/>
      <c r="O427" s="457"/>
      <c r="P427" s="503">
        <f t="shared" si="126"/>
        <v>0</v>
      </c>
      <c r="Q427" s="560"/>
      <c r="R427" s="605"/>
      <c r="S427" s="605"/>
      <c r="T427" s="542"/>
      <c r="U427" s="636">
        <v>1</v>
      </c>
      <c r="V427" s="637">
        <v>1</v>
      </c>
      <c r="W427" s="503">
        <f t="shared" si="97"/>
        <v>2</v>
      </c>
      <c r="X427" s="503">
        <f t="shared" si="98"/>
        <v>2</v>
      </c>
      <c r="Y427" s="604"/>
      <c r="Z427" s="151"/>
      <c r="AA427" s="605"/>
      <c r="AB427" s="605"/>
      <c r="AC427" s="605"/>
      <c r="AD427" s="480"/>
      <c r="AE427" s="503">
        <f t="shared" si="127"/>
        <v>0</v>
      </c>
    </row>
    <row r="428" spans="2:31" s="496" customFormat="1" ht="15" customHeight="1">
      <c r="B428" s="112" t="s">
        <v>44</v>
      </c>
      <c r="C428" s="108" t="s">
        <v>390</v>
      </c>
      <c r="D428" s="493"/>
      <c r="E428" s="494"/>
      <c r="F428" s="681"/>
      <c r="G428" s="108" t="s">
        <v>8</v>
      </c>
      <c r="H428" s="108"/>
      <c r="I428" s="109" t="s">
        <v>120</v>
      </c>
      <c r="J428" s="169"/>
      <c r="K428" s="553"/>
      <c r="L428" s="170"/>
      <c r="M428" s="170"/>
      <c r="N428" s="555"/>
      <c r="O428" s="556"/>
      <c r="P428" s="166">
        <f t="shared" si="126"/>
        <v>0</v>
      </c>
      <c r="Q428" s="559"/>
      <c r="R428" s="170"/>
      <c r="S428" s="553"/>
      <c r="T428" s="333">
        <v>1</v>
      </c>
      <c r="U428" s="313">
        <v>1</v>
      </c>
      <c r="V428" s="638">
        <v>1</v>
      </c>
      <c r="W428" s="282">
        <f t="shared" si="97"/>
        <v>3</v>
      </c>
      <c r="X428" s="502">
        <f t="shared" si="98"/>
        <v>3</v>
      </c>
      <c r="Y428" s="169"/>
      <c r="Z428" s="553"/>
      <c r="AA428" s="170"/>
      <c r="AB428" s="170"/>
      <c r="AC428" s="170"/>
      <c r="AD428" s="194"/>
      <c r="AE428" s="154">
        <f t="shared" si="127"/>
        <v>0</v>
      </c>
    </row>
    <row r="429" spans="2:31" s="496" customFormat="1" ht="15" customHeight="1" thickBot="1">
      <c r="B429" s="112" t="s">
        <v>44</v>
      </c>
      <c r="C429" s="511" t="s">
        <v>391</v>
      </c>
      <c r="D429" s="493"/>
      <c r="E429" s="494"/>
      <c r="F429" s="681"/>
      <c r="G429" s="511" t="s">
        <v>8</v>
      </c>
      <c r="H429" s="511"/>
      <c r="I429" s="500" t="s">
        <v>120</v>
      </c>
      <c r="J429" s="604"/>
      <c r="K429" s="151"/>
      <c r="L429" s="605"/>
      <c r="M429" s="605"/>
      <c r="N429" s="338"/>
      <c r="O429" s="457"/>
      <c r="P429" s="503">
        <f t="shared" si="126"/>
        <v>0</v>
      </c>
      <c r="Q429" s="429"/>
      <c r="R429" s="605"/>
      <c r="S429" s="151"/>
      <c r="T429" s="634">
        <v>1</v>
      </c>
      <c r="U429" s="639">
        <v>1</v>
      </c>
      <c r="V429" s="635">
        <v>1</v>
      </c>
      <c r="W429" s="306">
        <f t="shared" si="97"/>
        <v>3</v>
      </c>
      <c r="X429" s="503">
        <f t="shared" si="98"/>
        <v>3</v>
      </c>
      <c r="Y429" s="604"/>
      <c r="Z429" s="151"/>
      <c r="AA429" s="605"/>
      <c r="AB429" s="605"/>
      <c r="AC429" s="605"/>
      <c r="AD429" s="480"/>
      <c r="AE429" s="503">
        <f t="shared" si="127"/>
        <v>0</v>
      </c>
    </row>
    <row r="430" spans="2:31" s="496" customFormat="1" ht="15" customHeight="1">
      <c r="B430" s="112" t="s">
        <v>44</v>
      </c>
      <c r="C430" s="83" t="s">
        <v>392</v>
      </c>
      <c r="D430" s="493"/>
      <c r="E430" s="494"/>
      <c r="F430" s="681"/>
      <c r="G430" s="108" t="s">
        <v>8</v>
      </c>
      <c r="H430" s="108"/>
      <c r="I430" s="109" t="s">
        <v>114</v>
      </c>
      <c r="J430" s="169"/>
      <c r="K430" s="553"/>
      <c r="L430" s="170"/>
      <c r="M430" s="170"/>
      <c r="N430" s="555"/>
      <c r="O430" s="556"/>
      <c r="P430" s="166">
        <f t="shared" si="126"/>
        <v>0</v>
      </c>
      <c r="Q430" s="504"/>
      <c r="R430" s="531"/>
      <c r="S430" s="531"/>
      <c r="T430" s="531"/>
      <c r="U430" s="149"/>
      <c r="V430" s="490"/>
      <c r="W430" s="282">
        <f t="shared" si="97"/>
        <v>0</v>
      </c>
      <c r="X430" s="502">
        <f t="shared" si="98"/>
        <v>0</v>
      </c>
      <c r="Y430" s="169"/>
      <c r="Z430" s="553"/>
      <c r="AA430" s="170"/>
      <c r="AB430" s="170"/>
      <c r="AC430" s="170"/>
      <c r="AD430" s="194"/>
      <c r="AE430" s="154">
        <f t="shared" si="127"/>
        <v>0</v>
      </c>
    </row>
    <row r="431" spans="2:31" s="496" customFormat="1" ht="15" customHeight="1" thickBot="1">
      <c r="B431" s="112" t="s">
        <v>44</v>
      </c>
      <c r="C431" s="87" t="s">
        <v>392</v>
      </c>
      <c r="D431" s="493"/>
      <c r="E431" s="494"/>
      <c r="F431" s="681"/>
      <c r="G431" s="511" t="s">
        <v>8</v>
      </c>
      <c r="H431" s="511"/>
      <c r="I431" s="500" t="s">
        <v>114</v>
      </c>
      <c r="J431" s="604"/>
      <c r="K431" s="151"/>
      <c r="L431" s="605"/>
      <c r="M431" s="605"/>
      <c r="N431" s="338"/>
      <c r="O431" s="457"/>
      <c r="P431" s="117">
        <f t="shared" si="126"/>
        <v>0</v>
      </c>
      <c r="Q431" s="604"/>
      <c r="R431" s="216"/>
      <c r="S431" s="216"/>
      <c r="T431" s="605"/>
      <c r="U431" s="151"/>
      <c r="V431" s="480"/>
      <c r="W431" s="165">
        <f t="shared" si="97"/>
        <v>0</v>
      </c>
      <c r="X431" s="501">
        <f t="shared" si="98"/>
        <v>0</v>
      </c>
      <c r="Y431" s="208"/>
      <c r="Z431" s="221"/>
      <c r="AA431" s="605"/>
      <c r="AB431" s="605"/>
      <c r="AC431" s="605"/>
      <c r="AD431" s="480"/>
      <c r="AE431" s="503">
        <f t="shared" si="127"/>
        <v>0</v>
      </c>
    </row>
    <row r="432" spans="2:31" s="496" customFormat="1" ht="15" customHeight="1">
      <c r="B432" s="495" t="s">
        <v>44</v>
      </c>
      <c r="C432" s="83" t="s">
        <v>418</v>
      </c>
      <c r="D432" s="493"/>
      <c r="E432" s="96"/>
      <c r="F432" s="684"/>
      <c r="G432" s="108" t="s">
        <v>62</v>
      </c>
      <c r="H432" s="108"/>
      <c r="I432" s="109" t="s">
        <v>120</v>
      </c>
      <c r="J432" s="504"/>
      <c r="K432" s="150"/>
      <c r="L432" s="606"/>
      <c r="M432" s="606"/>
      <c r="N432" s="516"/>
      <c r="O432" s="456"/>
      <c r="P432" s="418">
        <f t="shared" si="126"/>
        <v>0</v>
      </c>
      <c r="Q432" s="187"/>
      <c r="R432" s="217"/>
      <c r="S432" s="796"/>
      <c r="T432" s="188">
        <v>1</v>
      </c>
      <c r="U432" s="217">
        <v>1</v>
      </c>
      <c r="V432" s="249">
        <v>1</v>
      </c>
      <c r="W432" s="115">
        <f t="shared" si="97"/>
        <v>3</v>
      </c>
      <c r="X432" s="115">
        <f t="shared" si="98"/>
        <v>3</v>
      </c>
      <c r="Y432" s="210">
        <v>1</v>
      </c>
      <c r="Z432" s="217">
        <v>1</v>
      </c>
      <c r="AA432" s="225"/>
      <c r="AB432" s="606"/>
      <c r="AC432" s="606"/>
      <c r="AD432" s="477"/>
      <c r="AE432" s="502">
        <f t="shared" si="127"/>
        <v>2</v>
      </c>
    </row>
    <row r="433" spans="2:31" s="496" customFormat="1" ht="15" customHeight="1">
      <c r="B433" s="495" t="s">
        <v>44</v>
      </c>
      <c r="C433" s="610" t="s">
        <v>418</v>
      </c>
      <c r="D433" s="493"/>
      <c r="E433" s="96"/>
      <c r="F433" s="684"/>
      <c r="G433" s="84" t="s">
        <v>8</v>
      </c>
      <c r="H433" s="84"/>
      <c r="I433" s="92" t="s">
        <v>184</v>
      </c>
      <c r="J433" s="473"/>
      <c r="K433" s="149"/>
      <c r="L433" s="531"/>
      <c r="M433" s="531"/>
      <c r="N433" s="529"/>
      <c r="O433" s="417"/>
      <c r="P433" s="117">
        <f>SUM(J433:O433)</f>
        <v>0</v>
      </c>
      <c r="Q433" s="167"/>
      <c r="R433" s="176"/>
      <c r="S433" s="733"/>
      <c r="T433" s="531">
        <v>1</v>
      </c>
      <c r="U433" s="176">
        <v>1</v>
      </c>
      <c r="V433" s="247">
        <v>1</v>
      </c>
      <c r="W433" s="501">
        <f t="shared" si="97"/>
        <v>3</v>
      </c>
      <c r="X433" s="501">
        <f t="shared" si="98"/>
        <v>3</v>
      </c>
      <c r="Y433" s="473">
        <v>1</v>
      </c>
      <c r="Z433" s="176">
        <v>1</v>
      </c>
      <c r="AA433" s="171"/>
      <c r="AB433" s="531"/>
      <c r="AC433" s="531"/>
      <c r="AD433" s="490"/>
      <c r="AE433" s="501">
        <f>SUM(Y433:AD433)</f>
        <v>2</v>
      </c>
    </row>
    <row r="434" spans="2:31" s="496" customFormat="1" ht="15" customHeight="1">
      <c r="B434" s="495" t="s">
        <v>44</v>
      </c>
      <c r="C434" s="610" t="s">
        <v>418</v>
      </c>
      <c r="D434" s="493"/>
      <c r="E434" s="96"/>
      <c r="F434" s="684"/>
      <c r="G434" s="84" t="s">
        <v>8</v>
      </c>
      <c r="H434" s="84"/>
      <c r="I434" s="92" t="s">
        <v>184</v>
      </c>
      <c r="J434" s="473"/>
      <c r="K434" s="149"/>
      <c r="L434" s="531"/>
      <c r="M434" s="531"/>
      <c r="N434" s="529"/>
      <c r="O434" s="417"/>
      <c r="P434" s="117">
        <f>SUM(J434:O434)</f>
        <v>0</v>
      </c>
      <c r="Q434" s="451"/>
      <c r="R434" s="176"/>
      <c r="S434" s="733"/>
      <c r="T434" s="531">
        <v>1</v>
      </c>
      <c r="U434" s="176">
        <v>1</v>
      </c>
      <c r="V434" s="247">
        <v>1</v>
      </c>
      <c r="W434" s="501">
        <f t="shared" si="97"/>
        <v>3</v>
      </c>
      <c r="X434" s="501">
        <f t="shared" si="98"/>
        <v>3</v>
      </c>
      <c r="Y434" s="473">
        <v>1</v>
      </c>
      <c r="Z434" s="176">
        <v>1</v>
      </c>
      <c r="AA434" s="171"/>
      <c r="AB434" s="531"/>
      <c r="AC434" s="531"/>
      <c r="AD434" s="490"/>
      <c r="AE434" s="501">
        <f>SUM(Y434:AD434)</f>
        <v>2</v>
      </c>
    </row>
    <row r="435" spans="2:31" s="496" customFormat="1" ht="15" customHeight="1">
      <c r="B435" s="495" t="s">
        <v>44</v>
      </c>
      <c r="C435" s="610" t="s">
        <v>418</v>
      </c>
      <c r="D435" s="493"/>
      <c r="E435" s="96"/>
      <c r="F435" s="684"/>
      <c r="G435" s="84" t="s">
        <v>8</v>
      </c>
      <c r="H435" s="84"/>
      <c r="I435" s="92" t="s">
        <v>184</v>
      </c>
      <c r="J435" s="473"/>
      <c r="K435" s="149"/>
      <c r="L435" s="531"/>
      <c r="M435" s="531"/>
      <c r="N435" s="529"/>
      <c r="O435" s="417"/>
      <c r="P435" s="117">
        <f t="shared" ref="P435:P436" si="128">SUM(J435:O435)</f>
        <v>0</v>
      </c>
      <c r="Q435" s="451"/>
      <c r="R435" s="452"/>
      <c r="S435" s="167"/>
      <c r="T435" s="531">
        <v>1</v>
      </c>
      <c r="U435" s="176">
        <v>1</v>
      </c>
      <c r="V435" s="247">
        <v>1</v>
      </c>
      <c r="W435" s="501">
        <f t="shared" si="97"/>
        <v>3</v>
      </c>
      <c r="X435" s="501">
        <f t="shared" si="98"/>
        <v>3</v>
      </c>
      <c r="Y435" s="473">
        <v>1</v>
      </c>
      <c r="Z435" s="176">
        <v>1</v>
      </c>
      <c r="AA435" s="171"/>
      <c r="AB435" s="531"/>
      <c r="AC435" s="531"/>
      <c r="AD435" s="490"/>
      <c r="AE435" s="501">
        <f t="shared" ref="AE435:AE436" si="129">SUM(Y435:AD435)</f>
        <v>2</v>
      </c>
    </row>
    <row r="436" spans="2:31" s="496" customFormat="1" ht="15" customHeight="1" thickBot="1">
      <c r="B436" s="112" t="s">
        <v>44</v>
      </c>
      <c r="C436" s="511" t="s">
        <v>418</v>
      </c>
      <c r="D436" s="493"/>
      <c r="E436" s="494"/>
      <c r="F436" s="681"/>
      <c r="G436" s="511" t="s">
        <v>8</v>
      </c>
      <c r="H436" s="511"/>
      <c r="I436" s="500" t="s">
        <v>120</v>
      </c>
      <c r="J436" s="604"/>
      <c r="K436" s="151"/>
      <c r="L436" s="605"/>
      <c r="M436" s="605"/>
      <c r="N436" s="338"/>
      <c r="O436" s="457"/>
      <c r="P436" s="335">
        <f t="shared" si="128"/>
        <v>0</v>
      </c>
      <c r="Q436" s="459"/>
      <c r="R436" s="602"/>
      <c r="S436" s="168"/>
      <c r="T436" s="223"/>
      <c r="U436" s="218">
        <v>1</v>
      </c>
      <c r="V436" s="228">
        <v>1</v>
      </c>
      <c r="W436" s="120">
        <f t="shared" si="97"/>
        <v>2</v>
      </c>
      <c r="X436" s="120">
        <f t="shared" si="98"/>
        <v>2</v>
      </c>
      <c r="Y436" s="209">
        <v>1</v>
      </c>
      <c r="Z436" s="218">
        <v>1</v>
      </c>
      <c r="AA436" s="222"/>
      <c r="AB436" s="605"/>
      <c r="AC436" s="605"/>
      <c r="AD436" s="480"/>
      <c r="AE436" s="503">
        <f t="shared" si="129"/>
        <v>2</v>
      </c>
    </row>
    <row r="437" spans="2:31" s="496" customFormat="1" ht="15" customHeight="1">
      <c r="B437" s="112" t="s">
        <v>44</v>
      </c>
      <c r="C437" s="108" t="s">
        <v>173</v>
      </c>
      <c r="D437" s="493"/>
      <c r="E437" s="494"/>
      <c r="F437" s="681"/>
      <c r="G437" s="108" t="s">
        <v>8</v>
      </c>
      <c r="H437" s="108"/>
      <c r="I437" s="109" t="s">
        <v>114</v>
      </c>
      <c r="J437" s="504"/>
      <c r="K437" s="150"/>
      <c r="L437" s="606"/>
      <c r="M437" s="606"/>
      <c r="N437" s="516"/>
      <c r="O437" s="456"/>
      <c r="P437" s="166">
        <f>SUM(J437:O437)</f>
        <v>0</v>
      </c>
      <c r="Q437" s="599"/>
      <c r="R437" s="600"/>
      <c r="S437" s="793"/>
      <c r="T437" s="716"/>
      <c r="U437" s="237">
        <v>1</v>
      </c>
      <c r="V437" s="601">
        <v>1</v>
      </c>
      <c r="W437" s="502">
        <f t="shared" si="97"/>
        <v>2</v>
      </c>
      <c r="X437" s="502">
        <f t="shared" si="98"/>
        <v>2</v>
      </c>
      <c r="Y437" s="504">
        <v>1</v>
      </c>
      <c r="Z437" s="237">
        <v>1</v>
      </c>
      <c r="AA437" s="225"/>
      <c r="AB437" s="606"/>
      <c r="AC437" s="606"/>
      <c r="AD437" s="477"/>
      <c r="AE437" s="502">
        <f>SUM(Y437:AD437)</f>
        <v>2</v>
      </c>
    </row>
    <row r="438" spans="2:31" s="496" customFormat="1" ht="15" customHeight="1">
      <c r="B438" s="112" t="s">
        <v>44</v>
      </c>
      <c r="C438" s="84" t="s">
        <v>173</v>
      </c>
      <c r="D438" s="493"/>
      <c r="E438" s="494"/>
      <c r="F438" s="681"/>
      <c r="G438" s="84" t="s">
        <v>8</v>
      </c>
      <c r="H438" s="84"/>
      <c r="I438" s="92" t="s">
        <v>114</v>
      </c>
      <c r="J438" s="473"/>
      <c r="K438" s="149"/>
      <c r="L438" s="531"/>
      <c r="M438" s="531"/>
      <c r="N438" s="529"/>
      <c r="O438" s="417"/>
      <c r="P438" s="117">
        <f t="shared" ref="P438:P455" si="130">SUM(J438:O438)</f>
        <v>0</v>
      </c>
      <c r="Q438" s="451"/>
      <c r="R438" s="452"/>
      <c r="S438" s="393"/>
      <c r="T438" s="529"/>
      <c r="U438" s="794"/>
      <c r="V438" s="795"/>
      <c r="W438" s="501">
        <f t="shared" si="97"/>
        <v>0</v>
      </c>
      <c r="X438" s="501">
        <f t="shared" si="98"/>
        <v>0</v>
      </c>
      <c r="Y438" s="342"/>
      <c r="Z438" s="794"/>
      <c r="AA438" s="171"/>
      <c r="AB438" s="531"/>
      <c r="AC438" s="531"/>
      <c r="AD438" s="490"/>
      <c r="AE438" s="501">
        <f t="shared" ref="AE438:AE455" si="131">SUM(Y438:AD438)</f>
        <v>0</v>
      </c>
    </row>
    <row r="439" spans="2:31" s="496" customFormat="1" ht="15" customHeight="1">
      <c r="B439" s="112" t="s">
        <v>44</v>
      </c>
      <c r="C439" s="84" t="s">
        <v>173</v>
      </c>
      <c r="D439" s="493"/>
      <c r="E439" s="494"/>
      <c r="F439" s="681"/>
      <c r="G439" s="84" t="s">
        <v>8</v>
      </c>
      <c r="H439" s="84"/>
      <c r="I439" s="92" t="s">
        <v>114</v>
      </c>
      <c r="J439" s="473"/>
      <c r="K439" s="149"/>
      <c r="L439" s="531"/>
      <c r="M439" s="531"/>
      <c r="N439" s="529"/>
      <c r="O439" s="417"/>
      <c r="P439" s="117">
        <f t="shared" si="130"/>
        <v>0</v>
      </c>
      <c r="Q439" s="451"/>
      <c r="R439" s="452"/>
      <c r="S439" s="451"/>
      <c r="T439" s="517"/>
      <c r="U439" s="176">
        <v>1</v>
      </c>
      <c r="V439" s="247">
        <v>1</v>
      </c>
      <c r="W439" s="501">
        <f t="shared" si="97"/>
        <v>2</v>
      </c>
      <c r="X439" s="501">
        <f t="shared" si="98"/>
        <v>2</v>
      </c>
      <c r="Y439" s="473">
        <v>1</v>
      </c>
      <c r="Z439" s="176">
        <v>1</v>
      </c>
      <c r="AA439" s="171"/>
      <c r="AB439" s="531"/>
      <c r="AC439" s="531"/>
      <c r="AD439" s="490"/>
      <c r="AE439" s="501">
        <f t="shared" si="131"/>
        <v>2</v>
      </c>
    </row>
    <row r="440" spans="2:31" s="496" customFormat="1" ht="15" customHeight="1">
      <c r="B440" s="112" t="s">
        <v>44</v>
      </c>
      <c r="C440" s="84" t="s">
        <v>173</v>
      </c>
      <c r="D440" s="493"/>
      <c r="E440" s="494"/>
      <c r="F440" s="681"/>
      <c r="G440" s="84" t="s">
        <v>8</v>
      </c>
      <c r="H440" s="84"/>
      <c r="I440" s="92" t="s">
        <v>114</v>
      </c>
      <c r="J440" s="473"/>
      <c r="K440" s="149"/>
      <c r="L440" s="531"/>
      <c r="M440" s="531"/>
      <c r="N440" s="529"/>
      <c r="O440" s="417"/>
      <c r="P440" s="117">
        <f t="shared" si="130"/>
        <v>0</v>
      </c>
      <c r="Q440" s="451"/>
      <c r="R440" s="452"/>
      <c r="S440" s="451"/>
      <c r="T440" s="517"/>
      <c r="U440" s="176">
        <v>1</v>
      </c>
      <c r="V440" s="247">
        <v>1</v>
      </c>
      <c r="W440" s="501">
        <f t="shared" si="97"/>
        <v>2</v>
      </c>
      <c r="X440" s="501">
        <f t="shared" si="98"/>
        <v>2</v>
      </c>
      <c r="Y440" s="473">
        <v>1</v>
      </c>
      <c r="Z440" s="176">
        <v>1</v>
      </c>
      <c r="AA440" s="171"/>
      <c r="AB440" s="531"/>
      <c r="AC440" s="531"/>
      <c r="AD440" s="490"/>
      <c r="AE440" s="501">
        <f t="shared" si="131"/>
        <v>2</v>
      </c>
    </row>
    <row r="441" spans="2:31" s="496" customFormat="1" ht="15" customHeight="1" thickBot="1">
      <c r="B441" s="112" t="s">
        <v>44</v>
      </c>
      <c r="C441" s="511" t="s">
        <v>173</v>
      </c>
      <c r="D441" s="493"/>
      <c r="E441" s="3"/>
      <c r="F441" s="682"/>
      <c r="G441" s="511" t="s">
        <v>8</v>
      </c>
      <c r="H441" s="511"/>
      <c r="I441" s="500" t="s">
        <v>114</v>
      </c>
      <c r="J441" s="604"/>
      <c r="K441" s="151"/>
      <c r="L441" s="605"/>
      <c r="M441" s="605"/>
      <c r="N441" s="338"/>
      <c r="O441" s="480"/>
      <c r="P441" s="335">
        <f t="shared" si="130"/>
        <v>0</v>
      </c>
      <c r="Q441" s="168"/>
      <c r="R441" s="218"/>
      <c r="S441" s="459"/>
      <c r="T441" s="538"/>
      <c r="U441" s="218">
        <v>1</v>
      </c>
      <c r="V441" s="228">
        <v>1</v>
      </c>
      <c r="W441" s="120">
        <f t="shared" si="97"/>
        <v>2</v>
      </c>
      <c r="X441" s="120">
        <f t="shared" si="98"/>
        <v>2</v>
      </c>
      <c r="Y441" s="209"/>
      <c r="Z441" s="218"/>
      <c r="AA441" s="211"/>
      <c r="AB441" s="605"/>
      <c r="AC441" s="605"/>
      <c r="AD441" s="480"/>
      <c r="AE441" s="503">
        <f t="shared" si="131"/>
        <v>0</v>
      </c>
    </row>
    <row r="442" spans="2:31" s="496" customFormat="1" ht="15" customHeight="1">
      <c r="B442" s="198" t="s">
        <v>46</v>
      </c>
      <c r="C442" s="83" t="s">
        <v>192</v>
      </c>
      <c r="D442" s="493"/>
      <c r="E442" s="9" t="s">
        <v>148</v>
      </c>
      <c r="F442" s="683" t="s">
        <v>182</v>
      </c>
      <c r="G442" s="83" t="s">
        <v>7</v>
      </c>
      <c r="H442" s="83"/>
      <c r="I442" s="91" t="s">
        <v>145</v>
      </c>
      <c r="J442" s="373">
        <v>0.01</v>
      </c>
      <c r="K442" s="374">
        <v>0.01</v>
      </c>
      <c r="L442" s="258">
        <v>0.01</v>
      </c>
      <c r="M442" s="276">
        <v>0.01</v>
      </c>
      <c r="N442" s="260">
        <v>0.01</v>
      </c>
      <c r="O442" s="162"/>
      <c r="P442" s="502">
        <f t="shared" si="130"/>
        <v>0.05</v>
      </c>
      <c r="Q442" s="210"/>
      <c r="R442" s="215"/>
      <c r="S442" s="281"/>
      <c r="T442" s="281"/>
      <c r="U442" s="281"/>
      <c r="V442" s="344"/>
      <c r="W442" s="115">
        <f t="shared" si="97"/>
        <v>0</v>
      </c>
      <c r="X442" s="115">
        <f t="shared" si="98"/>
        <v>0.05</v>
      </c>
      <c r="Y442" s="210"/>
      <c r="Z442" s="215"/>
      <c r="AA442" s="606"/>
      <c r="AB442" s="606"/>
      <c r="AC442" s="606"/>
      <c r="AD442" s="477"/>
      <c r="AE442" s="502">
        <f t="shared" si="131"/>
        <v>0</v>
      </c>
    </row>
    <row r="443" spans="2:31" s="496" customFormat="1" ht="15" customHeight="1">
      <c r="B443" s="495" t="s">
        <v>46</v>
      </c>
      <c r="C443" s="84" t="s">
        <v>192</v>
      </c>
      <c r="D443" s="493"/>
      <c r="E443" s="494"/>
      <c r="F443" s="681"/>
      <c r="G443" s="84" t="s">
        <v>8</v>
      </c>
      <c r="H443" s="84" t="s">
        <v>278</v>
      </c>
      <c r="I443" s="92" t="s">
        <v>279</v>
      </c>
      <c r="J443" s="485">
        <v>0.5</v>
      </c>
      <c r="K443" s="287">
        <v>0.5</v>
      </c>
      <c r="L443" s="167"/>
      <c r="M443" s="531"/>
      <c r="N443" s="176"/>
      <c r="O443" s="160"/>
      <c r="P443" s="501">
        <f t="shared" si="130"/>
        <v>1</v>
      </c>
      <c r="Q443" s="473"/>
      <c r="R443" s="149"/>
      <c r="S443" s="531"/>
      <c r="T443" s="531"/>
      <c r="U443" s="531"/>
      <c r="V443" s="160"/>
      <c r="W443" s="501">
        <f t="shared" si="97"/>
        <v>0</v>
      </c>
      <c r="X443" s="501">
        <f t="shared" si="98"/>
        <v>1</v>
      </c>
      <c r="Y443" s="473"/>
      <c r="Z443" s="149"/>
      <c r="AA443" s="531"/>
      <c r="AB443" s="531"/>
      <c r="AC443" s="531"/>
      <c r="AD443" s="490"/>
      <c r="AE443" s="501">
        <f t="shared" ref="AE443" si="132">SUM(Y443:AD443)</f>
        <v>0</v>
      </c>
    </row>
    <row r="444" spans="2:31" s="496" customFormat="1" ht="15" customHeight="1" thickBot="1">
      <c r="B444" s="495" t="s">
        <v>46</v>
      </c>
      <c r="C444" s="84" t="s">
        <v>192</v>
      </c>
      <c r="D444" s="493"/>
      <c r="E444" s="494"/>
      <c r="F444" s="681"/>
      <c r="G444" s="84" t="s">
        <v>8</v>
      </c>
      <c r="H444" s="610" t="s">
        <v>128</v>
      </c>
      <c r="I444" s="611" t="s">
        <v>47</v>
      </c>
      <c r="J444" s="482">
        <v>1</v>
      </c>
      <c r="K444" s="158">
        <v>1</v>
      </c>
      <c r="L444" s="156">
        <v>1</v>
      </c>
      <c r="M444" s="534">
        <v>1</v>
      </c>
      <c r="N444" s="629">
        <v>1</v>
      </c>
      <c r="O444" s="306"/>
      <c r="P444" s="503">
        <f t="shared" si="130"/>
        <v>5</v>
      </c>
      <c r="Q444" s="604"/>
      <c r="R444" s="151"/>
      <c r="S444" s="605"/>
      <c r="T444" s="605"/>
      <c r="U444" s="605"/>
      <c r="V444" s="163"/>
      <c r="W444" s="503">
        <f t="shared" si="97"/>
        <v>0</v>
      </c>
      <c r="X444" s="503">
        <f t="shared" si="98"/>
        <v>5</v>
      </c>
      <c r="Y444" s="604"/>
      <c r="Z444" s="151"/>
      <c r="AA444" s="605"/>
      <c r="AB444" s="605"/>
      <c r="AC444" s="605"/>
      <c r="AD444" s="480"/>
      <c r="AE444" s="503">
        <f t="shared" si="131"/>
        <v>0</v>
      </c>
    </row>
    <row r="445" spans="2:31" s="496" customFormat="1" ht="15" customHeight="1">
      <c r="B445" s="495" t="s">
        <v>46</v>
      </c>
      <c r="C445" s="83" t="s">
        <v>229</v>
      </c>
      <c r="D445" s="493"/>
      <c r="E445" s="494"/>
      <c r="F445" s="681"/>
      <c r="G445" s="97" t="s">
        <v>7</v>
      </c>
      <c r="H445" s="97"/>
      <c r="I445" s="95" t="s">
        <v>145</v>
      </c>
      <c r="J445" s="279">
        <v>0.01</v>
      </c>
      <c r="K445" s="280">
        <v>0.01</v>
      </c>
      <c r="L445" s="285"/>
      <c r="M445" s="281"/>
      <c r="N445" s="281"/>
      <c r="O445" s="282"/>
      <c r="P445" s="154">
        <f t="shared" si="130"/>
        <v>0.02</v>
      </c>
      <c r="Q445" s="504"/>
      <c r="R445" s="150"/>
      <c r="S445" s="606"/>
      <c r="T445" s="606"/>
      <c r="U445" s="606"/>
      <c r="V445" s="162"/>
      <c r="W445" s="502">
        <f t="shared" si="97"/>
        <v>0</v>
      </c>
      <c r="X445" s="502">
        <f t="shared" si="98"/>
        <v>0.02</v>
      </c>
      <c r="Y445" s="504"/>
      <c r="Z445" s="150"/>
      <c r="AA445" s="606"/>
      <c r="AB445" s="606"/>
      <c r="AC445" s="606"/>
      <c r="AD445" s="477"/>
      <c r="AE445" s="502">
        <f t="shared" si="131"/>
        <v>0</v>
      </c>
    </row>
    <row r="446" spans="2:31" s="496" customFormat="1" ht="15" customHeight="1" thickBot="1">
      <c r="B446" s="495" t="s">
        <v>46</v>
      </c>
      <c r="C446" s="84" t="s">
        <v>192</v>
      </c>
      <c r="D446" s="493"/>
      <c r="E446" s="494"/>
      <c r="F446" s="681"/>
      <c r="G446" s="84" t="s">
        <v>8</v>
      </c>
      <c r="H446" s="84" t="s">
        <v>278</v>
      </c>
      <c r="I446" s="92" t="s">
        <v>279</v>
      </c>
      <c r="J446" s="482">
        <v>0.5</v>
      </c>
      <c r="K446" s="158">
        <v>0.5</v>
      </c>
      <c r="L446" s="167"/>
      <c r="M446" s="531"/>
      <c r="N446" s="531"/>
      <c r="O446" s="160"/>
      <c r="P446" s="501">
        <f t="shared" si="130"/>
        <v>1</v>
      </c>
      <c r="Q446" s="473"/>
      <c r="R446" s="149"/>
      <c r="S446" s="531"/>
      <c r="T446" s="531"/>
      <c r="U446" s="531"/>
      <c r="V446" s="160"/>
      <c r="W446" s="501">
        <f t="shared" si="97"/>
        <v>0</v>
      </c>
      <c r="X446" s="501">
        <f t="shared" si="98"/>
        <v>1</v>
      </c>
      <c r="Y446" s="473"/>
      <c r="Z446" s="149"/>
      <c r="AA446" s="531"/>
      <c r="AB446" s="531"/>
      <c r="AC446" s="531"/>
      <c r="AD446" s="490"/>
      <c r="AE446" s="501">
        <f t="shared" si="131"/>
        <v>0</v>
      </c>
    </row>
    <row r="447" spans="2:31" ht="15" customHeight="1">
      <c r="B447" s="495" t="s">
        <v>46</v>
      </c>
      <c r="C447" s="83" t="s">
        <v>231</v>
      </c>
      <c r="D447" s="493"/>
      <c r="E447" s="494"/>
      <c r="F447" s="681"/>
      <c r="G447" s="83" t="s">
        <v>7</v>
      </c>
      <c r="H447" s="83"/>
      <c r="I447" s="91" t="s">
        <v>222</v>
      </c>
      <c r="J447" s="261">
        <v>0.96</v>
      </c>
      <c r="K447" s="260">
        <v>0.96</v>
      </c>
      <c r="L447" s="258">
        <v>0.98</v>
      </c>
      <c r="M447" s="276">
        <v>0.97</v>
      </c>
      <c r="N447" s="260">
        <v>0.99</v>
      </c>
      <c r="O447" s="667">
        <v>1</v>
      </c>
      <c r="P447" s="115">
        <f t="shared" si="130"/>
        <v>5.86</v>
      </c>
      <c r="Q447" s="210"/>
      <c r="R447" s="217"/>
      <c r="S447" s="187"/>
      <c r="T447" s="188"/>
      <c r="U447" s="217"/>
      <c r="V447" s="249"/>
      <c r="W447" s="115">
        <f t="shared" si="97"/>
        <v>0</v>
      </c>
      <c r="X447" s="115">
        <f t="shared" si="98"/>
        <v>5.86</v>
      </c>
      <c r="Y447" s="210"/>
      <c r="Z447" s="217"/>
      <c r="AA447" s="225"/>
      <c r="AB447" s="606"/>
      <c r="AC447" s="606"/>
      <c r="AD447" s="477"/>
      <c r="AE447" s="502">
        <f t="shared" si="131"/>
        <v>0</v>
      </c>
    </row>
    <row r="448" spans="2:31" ht="15" customHeight="1">
      <c r="B448" s="495" t="s">
        <v>46</v>
      </c>
      <c r="C448" s="610" t="s">
        <v>48</v>
      </c>
      <c r="D448" s="493"/>
      <c r="E448" s="494"/>
      <c r="F448" s="681"/>
      <c r="G448" s="84" t="s">
        <v>8</v>
      </c>
      <c r="H448" s="610" t="s">
        <v>103</v>
      </c>
      <c r="I448" s="611" t="s">
        <v>142</v>
      </c>
      <c r="J448" s="482">
        <v>1</v>
      </c>
      <c r="K448" s="158">
        <v>1</v>
      </c>
      <c r="L448" s="267">
        <v>1</v>
      </c>
      <c r="M448" s="159">
        <v>1</v>
      </c>
      <c r="N448" s="627">
        <v>1</v>
      </c>
      <c r="O448" s="394"/>
      <c r="P448" s="501">
        <f t="shared" si="130"/>
        <v>5</v>
      </c>
      <c r="Q448" s="473"/>
      <c r="R448" s="176"/>
      <c r="S448" s="167"/>
      <c r="T448" s="531"/>
      <c r="U448" s="176"/>
      <c r="V448" s="247"/>
      <c r="W448" s="501">
        <f t="shared" si="97"/>
        <v>0</v>
      </c>
      <c r="X448" s="501">
        <f t="shared" si="98"/>
        <v>5</v>
      </c>
      <c r="Y448" s="473"/>
      <c r="Z448" s="176"/>
      <c r="AA448" s="171"/>
      <c r="AB448" s="531"/>
      <c r="AC448" s="531"/>
      <c r="AD448" s="490"/>
      <c r="AE448" s="501">
        <f t="shared" si="131"/>
        <v>0</v>
      </c>
    </row>
    <row r="449" spans="2:31" ht="15" customHeight="1" thickBot="1">
      <c r="B449" s="495" t="s">
        <v>46</v>
      </c>
      <c r="C449" s="84" t="s">
        <v>48</v>
      </c>
      <c r="D449" s="493"/>
      <c r="E449" s="494"/>
      <c r="F449" s="681"/>
      <c r="G449" s="84" t="s">
        <v>8</v>
      </c>
      <c r="H449" s="108" t="s">
        <v>103</v>
      </c>
      <c r="I449" s="109" t="s">
        <v>121</v>
      </c>
      <c r="J449" s="161">
        <v>1</v>
      </c>
      <c r="K449" s="293">
        <v>1</v>
      </c>
      <c r="L449" s="396">
        <v>1</v>
      </c>
      <c r="M449" s="397">
        <v>1</v>
      </c>
      <c r="N449" s="628">
        <v>1</v>
      </c>
      <c r="O449" s="395"/>
      <c r="P449" s="120">
        <f t="shared" si="130"/>
        <v>5</v>
      </c>
      <c r="Q449" s="209"/>
      <c r="R449" s="218"/>
      <c r="S449" s="168"/>
      <c r="T449" s="223"/>
      <c r="U449" s="218"/>
      <c r="V449" s="228"/>
      <c r="W449" s="120">
        <f t="shared" si="97"/>
        <v>0</v>
      </c>
      <c r="X449" s="120">
        <f t="shared" si="98"/>
        <v>5</v>
      </c>
      <c r="Y449" s="209"/>
      <c r="Z449" s="218"/>
      <c r="AA449" s="222"/>
      <c r="AB449" s="605"/>
      <c r="AC449" s="605"/>
      <c r="AD449" s="480"/>
      <c r="AE449" s="503">
        <f t="shared" si="131"/>
        <v>0</v>
      </c>
    </row>
    <row r="450" spans="2:31" ht="15" customHeight="1">
      <c r="B450" s="495" t="s">
        <v>46</v>
      </c>
      <c r="C450" s="97" t="s">
        <v>224</v>
      </c>
      <c r="D450" s="493"/>
      <c r="E450" s="494"/>
      <c r="F450" s="681"/>
      <c r="G450" s="97" t="s">
        <v>7</v>
      </c>
      <c r="H450" s="97"/>
      <c r="I450" s="91" t="s">
        <v>182</v>
      </c>
      <c r="J450" s="283">
        <v>0.01</v>
      </c>
      <c r="K450" s="283">
        <v>0.01</v>
      </c>
      <c r="L450" s="219"/>
      <c r="M450" s="145"/>
      <c r="N450" s="225"/>
      <c r="O450" s="477"/>
      <c r="P450" s="502">
        <f t="shared" si="130"/>
        <v>0.02</v>
      </c>
      <c r="Q450" s="504"/>
      <c r="R450" s="606"/>
      <c r="S450" s="606"/>
      <c r="T450" s="606"/>
      <c r="U450" s="606"/>
      <c r="V450" s="477"/>
      <c r="W450" s="502">
        <f t="shared" si="97"/>
        <v>0</v>
      </c>
      <c r="X450" s="502">
        <f t="shared" si="98"/>
        <v>0.02</v>
      </c>
      <c r="Y450" s="504"/>
      <c r="Z450" s="606"/>
      <c r="AA450" s="606"/>
      <c r="AB450" s="606"/>
      <c r="AC450" s="606"/>
      <c r="AD450" s="477"/>
      <c r="AE450" s="502">
        <f t="shared" ref="AE450:AE453" si="133">SUM(Y450:AD450)</f>
        <v>0</v>
      </c>
    </row>
    <row r="451" spans="2:31" ht="15" customHeight="1" thickBot="1">
      <c r="B451" s="495" t="s">
        <v>46</v>
      </c>
      <c r="C451" s="511" t="s">
        <v>224</v>
      </c>
      <c r="D451" s="493"/>
      <c r="E451" s="494"/>
      <c r="F451" s="681"/>
      <c r="G451" s="511" t="s">
        <v>8</v>
      </c>
      <c r="H451" s="511" t="s">
        <v>210</v>
      </c>
      <c r="I451" s="500" t="s">
        <v>243</v>
      </c>
      <c r="J451" s="370">
        <v>0.7</v>
      </c>
      <c r="K451" s="284">
        <v>0.9</v>
      </c>
      <c r="L451" s="222"/>
      <c r="M451" s="605"/>
      <c r="N451" s="222"/>
      <c r="O451" s="480"/>
      <c r="P451" s="503">
        <f t="shared" si="130"/>
        <v>1.6</v>
      </c>
      <c r="Q451" s="604"/>
      <c r="R451" s="605"/>
      <c r="S451" s="605"/>
      <c r="T451" s="605"/>
      <c r="U451" s="605"/>
      <c r="V451" s="480"/>
      <c r="W451" s="503">
        <f t="shared" si="97"/>
        <v>0</v>
      </c>
      <c r="X451" s="503">
        <f t="shared" si="98"/>
        <v>1.6</v>
      </c>
      <c r="Y451" s="604"/>
      <c r="Z451" s="605"/>
      <c r="AA451" s="605"/>
      <c r="AB451" s="605"/>
      <c r="AC451" s="605"/>
      <c r="AD451" s="480"/>
      <c r="AE451" s="503">
        <f t="shared" si="133"/>
        <v>0</v>
      </c>
    </row>
    <row r="452" spans="2:31" ht="15" customHeight="1">
      <c r="B452" s="495" t="s">
        <v>46</v>
      </c>
      <c r="C452" s="97" t="s">
        <v>224</v>
      </c>
      <c r="D452" s="493"/>
      <c r="E452" s="494"/>
      <c r="F452" s="681"/>
      <c r="G452" s="97" t="s">
        <v>7</v>
      </c>
      <c r="H452" s="97"/>
      <c r="I452" s="91" t="s">
        <v>182</v>
      </c>
      <c r="J452" s="283">
        <v>0.01</v>
      </c>
      <c r="K452" s="283">
        <v>0.01</v>
      </c>
      <c r="L452" s="225"/>
      <c r="M452" s="606"/>
      <c r="N452" s="225"/>
      <c r="O452" s="477"/>
      <c r="P452" s="502">
        <f t="shared" si="130"/>
        <v>0.02</v>
      </c>
      <c r="Q452" s="504"/>
      <c r="R452" s="606"/>
      <c r="S452" s="606"/>
      <c r="T452" s="606"/>
      <c r="U452" s="606"/>
      <c r="V452" s="477"/>
      <c r="W452" s="502">
        <f t="shared" si="97"/>
        <v>0</v>
      </c>
      <c r="X452" s="502">
        <f t="shared" si="98"/>
        <v>0.02</v>
      </c>
      <c r="Y452" s="504"/>
      <c r="Z452" s="606"/>
      <c r="AA452" s="606"/>
      <c r="AB452" s="606"/>
      <c r="AC452" s="606"/>
      <c r="AD452" s="477"/>
      <c r="AE452" s="502">
        <f t="shared" si="133"/>
        <v>0</v>
      </c>
    </row>
    <row r="453" spans="2:31" ht="15" customHeight="1" thickBot="1">
      <c r="B453" s="495" t="s">
        <v>46</v>
      </c>
      <c r="C453" s="511" t="s">
        <v>224</v>
      </c>
      <c r="D453" s="493"/>
      <c r="E453" s="494"/>
      <c r="F453" s="681"/>
      <c r="G453" s="511" t="s">
        <v>8</v>
      </c>
      <c r="H453" s="511" t="s">
        <v>210</v>
      </c>
      <c r="I453" s="500" t="s">
        <v>243</v>
      </c>
      <c r="J453" s="284">
        <v>0.3</v>
      </c>
      <c r="K453" s="284">
        <v>0.1</v>
      </c>
      <c r="L453" s="226"/>
      <c r="M453" s="223"/>
      <c r="N453" s="222"/>
      <c r="O453" s="480"/>
      <c r="P453" s="503">
        <f t="shared" si="130"/>
        <v>0.4</v>
      </c>
      <c r="Q453" s="604"/>
      <c r="R453" s="605"/>
      <c r="S453" s="605"/>
      <c r="T453" s="605"/>
      <c r="U453" s="605"/>
      <c r="V453" s="480"/>
      <c r="W453" s="503">
        <f t="shared" si="97"/>
        <v>0</v>
      </c>
      <c r="X453" s="503">
        <f t="shared" si="98"/>
        <v>0.4</v>
      </c>
      <c r="Y453" s="604"/>
      <c r="Z453" s="605"/>
      <c r="AA453" s="605"/>
      <c r="AB453" s="605"/>
      <c r="AC453" s="605"/>
      <c r="AD453" s="480"/>
      <c r="AE453" s="503">
        <f t="shared" si="133"/>
        <v>0</v>
      </c>
    </row>
    <row r="454" spans="2:31" ht="15" customHeight="1">
      <c r="B454" s="495" t="s">
        <v>46</v>
      </c>
      <c r="C454" s="97" t="s">
        <v>224</v>
      </c>
      <c r="D454" s="493"/>
      <c r="E454" s="494"/>
      <c r="F454" s="681"/>
      <c r="G454" s="97" t="s">
        <v>7</v>
      </c>
      <c r="H454" s="97"/>
      <c r="I454" s="523" t="s">
        <v>182</v>
      </c>
      <c r="J454" s="504"/>
      <c r="K454" s="237"/>
      <c r="L454" s="283">
        <v>0.01</v>
      </c>
      <c r="M454" s="283">
        <v>0.01</v>
      </c>
      <c r="N454" s="212"/>
      <c r="O454" s="477"/>
      <c r="P454" s="502">
        <f t="shared" si="130"/>
        <v>0.02</v>
      </c>
      <c r="Q454" s="504"/>
      <c r="R454" s="606"/>
      <c r="S454" s="606"/>
      <c r="T454" s="606"/>
      <c r="U454" s="606"/>
      <c r="V454" s="477"/>
      <c r="W454" s="502">
        <f t="shared" si="97"/>
        <v>0</v>
      </c>
      <c r="X454" s="502">
        <f t="shared" si="98"/>
        <v>0.02</v>
      </c>
      <c r="Y454" s="504"/>
      <c r="Z454" s="606"/>
      <c r="AA454" s="606"/>
      <c r="AB454" s="606"/>
      <c r="AC454" s="606"/>
      <c r="AD454" s="477"/>
      <c r="AE454" s="502">
        <f t="shared" si="131"/>
        <v>0</v>
      </c>
    </row>
    <row r="455" spans="2:31" ht="15" customHeight="1" thickBot="1">
      <c r="B455" s="495" t="s">
        <v>46</v>
      </c>
      <c r="C455" s="511" t="s">
        <v>224</v>
      </c>
      <c r="D455" s="493"/>
      <c r="E455" s="494"/>
      <c r="F455" s="681"/>
      <c r="G455" s="511" t="s">
        <v>8</v>
      </c>
      <c r="H455" s="511" t="s">
        <v>210</v>
      </c>
      <c r="I455" s="500" t="s">
        <v>243</v>
      </c>
      <c r="J455" s="343"/>
      <c r="K455" s="354"/>
      <c r="L455" s="284">
        <v>0.8</v>
      </c>
      <c r="M455" s="370">
        <v>0.3</v>
      </c>
      <c r="N455" s="211"/>
      <c r="O455" s="480"/>
      <c r="P455" s="503">
        <f t="shared" si="130"/>
        <v>1.1000000000000001</v>
      </c>
      <c r="Q455" s="604"/>
      <c r="R455" s="605"/>
      <c r="S455" s="605"/>
      <c r="T455" s="605"/>
      <c r="U455" s="605"/>
      <c r="V455" s="480"/>
      <c r="W455" s="503">
        <f t="shared" si="97"/>
        <v>0</v>
      </c>
      <c r="X455" s="503">
        <f t="shared" si="98"/>
        <v>1.1000000000000001</v>
      </c>
      <c r="Y455" s="604"/>
      <c r="Z455" s="605"/>
      <c r="AA455" s="605"/>
      <c r="AB455" s="605"/>
      <c r="AC455" s="605"/>
      <c r="AD455" s="480"/>
      <c r="AE455" s="503">
        <f t="shared" si="131"/>
        <v>0</v>
      </c>
    </row>
    <row r="456" spans="2:31" ht="15" customHeight="1">
      <c r="B456" s="495" t="s">
        <v>46</v>
      </c>
      <c r="C456" s="97" t="s">
        <v>224</v>
      </c>
      <c r="D456" s="493"/>
      <c r="E456" s="494"/>
      <c r="F456" s="681"/>
      <c r="G456" s="97" t="s">
        <v>7</v>
      </c>
      <c r="H456" s="97"/>
      <c r="I456" s="523" t="s">
        <v>182</v>
      </c>
      <c r="J456" s="504"/>
      <c r="K456" s="150"/>
      <c r="L456" s="237"/>
      <c r="M456" s="283">
        <v>0.01</v>
      </c>
      <c r="N456" s="212"/>
      <c r="O456" s="477"/>
      <c r="P456" s="502">
        <f t="shared" ref="P456:P457" si="134">SUM(J456:O456)</f>
        <v>0.01</v>
      </c>
      <c r="Q456" s="504"/>
      <c r="R456" s="606"/>
      <c r="S456" s="606"/>
      <c r="T456" s="606"/>
      <c r="U456" s="606"/>
      <c r="V456" s="477"/>
      <c r="W456" s="502">
        <f t="shared" si="97"/>
        <v>0</v>
      </c>
      <c r="X456" s="502">
        <f t="shared" si="98"/>
        <v>0.01</v>
      </c>
      <c r="Y456" s="504"/>
      <c r="Z456" s="606"/>
      <c r="AA456" s="606"/>
      <c r="AB456" s="606"/>
      <c r="AC456" s="606"/>
      <c r="AD456" s="477"/>
      <c r="AE456" s="502">
        <f t="shared" ref="AE456:AE458" si="135">SUM(Y456:AD456)</f>
        <v>0</v>
      </c>
    </row>
    <row r="457" spans="2:31" ht="15" customHeight="1" thickBot="1">
      <c r="B457" s="495" t="s">
        <v>46</v>
      </c>
      <c r="C457" s="511" t="s">
        <v>224</v>
      </c>
      <c r="D457" s="493"/>
      <c r="E457" s="494"/>
      <c r="F457" s="681"/>
      <c r="G457" s="511" t="s">
        <v>8</v>
      </c>
      <c r="H457" s="511" t="s">
        <v>210</v>
      </c>
      <c r="I457" s="500" t="s">
        <v>243</v>
      </c>
      <c r="J457" s="413"/>
      <c r="K457" s="414"/>
      <c r="L457" s="271"/>
      <c r="M457" s="284">
        <v>0.2</v>
      </c>
      <c r="N457" s="211"/>
      <c r="O457" s="480"/>
      <c r="P457" s="503">
        <f t="shared" si="134"/>
        <v>0.2</v>
      </c>
      <c r="Q457" s="604"/>
      <c r="R457" s="605"/>
      <c r="S457" s="605"/>
      <c r="T457" s="605"/>
      <c r="U457" s="605"/>
      <c r="V457" s="480"/>
      <c r="W457" s="503">
        <f t="shared" si="97"/>
        <v>0</v>
      </c>
      <c r="X457" s="503">
        <f t="shared" si="98"/>
        <v>0.2</v>
      </c>
      <c r="Y457" s="604"/>
      <c r="Z457" s="605"/>
      <c r="AA457" s="605"/>
      <c r="AB457" s="605"/>
      <c r="AC457" s="605"/>
      <c r="AD457" s="480"/>
      <c r="AE457" s="503">
        <f t="shared" si="135"/>
        <v>0</v>
      </c>
    </row>
    <row r="458" spans="2:31" ht="15" customHeight="1">
      <c r="B458" s="495" t="s">
        <v>46</v>
      </c>
      <c r="C458" s="83" t="s">
        <v>151</v>
      </c>
      <c r="D458" s="493"/>
      <c r="E458" s="494"/>
      <c r="F458" s="681"/>
      <c r="G458" s="521" t="s">
        <v>6</v>
      </c>
      <c r="H458" s="521"/>
      <c r="I458" s="412" t="s">
        <v>194</v>
      </c>
      <c r="J458" s="258">
        <v>0.01</v>
      </c>
      <c r="K458" s="260">
        <v>0.01</v>
      </c>
      <c r="L458" s="225"/>
      <c r="M458" s="606"/>
      <c r="N458" s="606"/>
      <c r="O458" s="477"/>
      <c r="P458" s="502">
        <f t="shared" ref="P458" si="136">SUM(J458:O458)</f>
        <v>0.02</v>
      </c>
      <c r="Q458" s="504"/>
      <c r="R458" s="606"/>
      <c r="S458" s="606"/>
      <c r="T458" s="606"/>
      <c r="U458" s="606"/>
      <c r="V458" s="477"/>
      <c r="W458" s="502">
        <f t="shared" si="97"/>
        <v>0</v>
      </c>
      <c r="X458" s="502">
        <f t="shared" si="98"/>
        <v>0.02</v>
      </c>
      <c r="Y458" s="504"/>
      <c r="Z458" s="606"/>
      <c r="AA458" s="606"/>
      <c r="AB458" s="606"/>
      <c r="AC458" s="606"/>
      <c r="AD458" s="477"/>
      <c r="AE458" s="502">
        <f t="shared" si="135"/>
        <v>0</v>
      </c>
    </row>
    <row r="459" spans="2:31" s="496" customFormat="1" ht="15" customHeight="1" thickBot="1">
      <c r="B459" s="495" t="s">
        <v>46</v>
      </c>
      <c r="C459" s="610" t="s">
        <v>151</v>
      </c>
      <c r="D459" s="493"/>
      <c r="E459" s="494"/>
      <c r="F459" s="681"/>
      <c r="G459" s="84" t="s">
        <v>134</v>
      </c>
      <c r="H459" s="610" t="s">
        <v>103</v>
      </c>
      <c r="I459" s="110" t="s">
        <v>174</v>
      </c>
      <c r="J459" s="396">
        <v>0.5</v>
      </c>
      <c r="K459" s="398">
        <v>0.5</v>
      </c>
      <c r="L459" s="220"/>
      <c r="M459" s="605"/>
      <c r="N459" s="605"/>
      <c r="O459" s="480"/>
      <c r="P459" s="503">
        <f>SUM(J459:O459)</f>
        <v>1</v>
      </c>
      <c r="Q459" s="604"/>
      <c r="R459" s="605"/>
      <c r="S459" s="605"/>
      <c r="T459" s="605"/>
      <c r="U459" s="605"/>
      <c r="V459" s="480"/>
      <c r="W459" s="503">
        <f t="shared" si="97"/>
        <v>0</v>
      </c>
      <c r="X459" s="503">
        <f t="shared" si="98"/>
        <v>1</v>
      </c>
      <c r="Y459" s="604"/>
      <c r="Z459" s="605"/>
      <c r="AA459" s="605"/>
      <c r="AB459" s="605"/>
      <c r="AC459" s="605"/>
      <c r="AD459" s="480"/>
      <c r="AE459" s="503">
        <f>SUM(Y459:AD459)</f>
        <v>0</v>
      </c>
    </row>
    <row r="460" spans="2:31" ht="15" customHeight="1">
      <c r="B460" s="199" t="s">
        <v>46</v>
      </c>
      <c r="C460" s="83" t="s">
        <v>209</v>
      </c>
      <c r="D460" s="493"/>
      <c r="E460" s="494"/>
      <c r="F460" s="681"/>
      <c r="G460" s="83" t="s">
        <v>6</v>
      </c>
      <c r="H460" s="83"/>
      <c r="I460" s="408" t="s">
        <v>194</v>
      </c>
      <c r="J460" s="415">
        <v>0.01</v>
      </c>
      <c r="K460" s="416"/>
      <c r="L460" s="219"/>
      <c r="M460" s="606"/>
      <c r="N460" s="606"/>
      <c r="O460" s="477"/>
      <c r="P460" s="502">
        <f t="shared" ref="P460:P463" si="137">SUM(J460:O460)</f>
        <v>0.01</v>
      </c>
      <c r="Q460" s="504"/>
      <c r="R460" s="606"/>
      <c r="S460" s="606"/>
      <c r="T460" s="606"/>
      <c r="U460" s="606"/>
      <c r="V460" s="477"/>
      <c r="W460" s="502">
        <f t="shared" si="97"/>
        <v>0</v>
      </c>
      <c r="X460" s="502">
        <f t="shared" si="98"/>
        <v>0.01</v>
      </c>
      <c r="Y460" s="504"/>
      <c r="Z460" s="606"/>
      <c r="AA460" s="606"/>
      <c r="AB460" s="606"/>
      <c r="AC460" s="606"/>
      <c r="AD460" s="477"/>
      <c r="AE460" s="502">
        <f t="shared" ref="AE460" si="138">SUM(Y460:AD460)</f>
        <v>0</v>
      </c>
    </row>
    <row r="461" spans="2:31" s="496" customFormat="1" ht="15" customHeight="1">
      <c r="B461" s="495" t="s">
        <v>46</v>
      </c>
      <c r="C461" s="610" t="s">
        <v>208</v>
      </c>
      <c r="D461" s="493"/>
      <c r="E461" s="494"/>
      <c r="F461" s="681"/>
      <c r="G461" s="84" t="s">
        <v>9</v>
      </c>
      <c r="H461" s="610" t="s">
        <v>103</v>
      </c>
      <c r="I461" s="110" t="s">
        <v>174</v>
      </c>
      <c r="J461" s="274">
        <v>0.5</v>
      </c>
      <c r="K461" s="410"/>
      <c r="L461" s="171"/>
      <c r="M461" s="531"/>
      <c r="N461" s="531"/>
      <c r="O461" s="490"/>
      <c r="P461" s="501">
        <f>SUM(J461:O461)</f>
        <v>0.5</v>
      </c>
      <c r="Q461" s="473"/>
      <c r="R461" s="531"/>
      <c r="S461" s="531"/>
      <c r="T461" s="531"/>
      <c r="U461" s="531"/>
      <c r="V461" s="490"/>
      <c r="W461" s="501">
        <f t="shared" si="97"/>
        <v>0</v>
      </c>
      <c r="X461" s="501">
        <f t="shared" si="98"/>
        <v>0.5</v>
      </c>
      <c r="Y461" s="473"/>
      <c r="Z461" s="531"/>
      <c r="AA461" s="531"/>
      <c r="AB461" s="531"/>
      <c r="AC461" s="531"/>
      <c r="AD461" s="490"/>
      <c r="AE461" s="501">
        <f>SUM(Y461:AD461)</f>
        <v>0</v>
      </c>
    </row>
    <row r="462" spans="2:31" s="496" customFormat="1" ht="15" customHeight="1" thickBot="1">
      <c r="B462" s="495" t="s">
        <v>193</v>
      </c>
      <c r="C462" s="511" t="s">
        <v>208</v>
      </c>
      <c r="D462" s="493"/>
      <c r="E462" s="494"/>
      <c r="F462" s="681"/>
      <c r="G462" s="511" t="s">
        <v>9</v>
      </c>
      <c r="H462" s="511" t="s">
        <v>132</v>
      </c>
      <c r="I462" s="409" t="s">
        <v>274</v>
      </c>
      <c r="J462" s="284">
        <v>0.02</v>
      </c>
      <c r="K462" s="411"/>
      <c r="L462" s="222"/>
      <c r="M462" s="605"/>
      <c r="N462" s="605"/>
      <c r="O462" s="480"/>
      <c r="P462" s="503">
        <f t="shared" si="137"/>
        <v>0.02</v>
      </c>
      <c r="Q462" s="604"/>
      <c r="R462" s="605"/>
      <c r="S462" s="605"/>
      <c r="T462" s="605"/>
      <c r="U462" s="605"/>
      <c r="V462" s="480"/>
      <c r="W462" s="503">
        <f t="shared" si="97"/>
        <v>0</v>
      </c>
      <c r="X462" s="503">
        <f t="shared" si="98"/>
        <v>0.02</v>
      </c>
      <c r="Y462" s="604"/>
      <c r="Z462" s="605"/>
      <c r="AA462" s="605"/>
      <c r="AB462" s="605"/>
      <c r="AC462" s="605"/>
      <c r="AD462" s="480"/>
      <c r="AE462" s="503">
        <f t="shared" ref="AE462:AE472" si="139">SUM(Y462:AD462)</f>
        <v>0</v>
      </c>
    </row>
    <row r="463" spans="2:31" s="496" customFormat="1" ht="15" customHeight="1" thickBot="1">
      <c r="B463" s="495" t="s">
        <v>193</v>
      </c>
      <c r="C463" s="511" t="s">
        <v>214</v>
      </c>
      <c r="D463" s="493"/>
      <c r="E463" s="494"/>
      <c r="F463" s="681"/>
      <c r="G463" s="511" t="s">
        <v>7</v>
      </c>
      <c r="H463" s="511"/>
      <c r="I463" s="500" t="s">
        <v>146</v>
      </c>
      <c r="J463" s="375">
        <v>0.5</v>
      </c>
      <c r="K463" s="535"/>
      <c r="L463" s="605"/>
      <c r="M463" s="605"/>
      <c r="N463" s="605"/>
      <c r="O463" s="480"/>
      <c r="P463" s="503">
        <f t="shared" si="137"/>
        <v>0.5</v>
      </c>
      <c r="Q463" s="604"/>
      <c r="R463" s="605"/>
      <c r="S463" s="605"/>
      <c r="T463" s="605"/>
      <c r="U463" s="605"/>
      <c r="V463" s="480"/>
      <c r="W463" s="503">
        <f t="shared" si="97"/>
        <v>0</v>
      </c>
      <c r="X463" s="503">
        <f t="shared" si="98"/>
        <v>0.5</v>
      </c>
      <c r="Y463" s="604"/>
      <c r="Z463" s="605"/>
      <c r="AA463" s="605"/>
      <c r="AB463" s="605"/>
      <c r="AC463" s="605"/>
      <c r="AD463" s="480"/>
      <c r="AE463" s="503">
        <f t="shared" si="139"/>
        <v>0</v>
      </c>
    </row>
    <row r="464" spans="2:31" ht="15" customHeight="1">
      <c r="B464" s="199" t="s">
        <v>46</v>
      </c>
      <c r="C464" s="97" t="s">
        <v>272</v>
      </c>
      <c r="D464" s="493"/>
      <c r="E464" s="494"/>
      <c r="F464" s="681"/>
      <c r="G464" s="83" t="s">
        <v>6</v>
      </c>
      <c r="H464" s="83"/>
      <c r="I464" s="91" t="s">
        <v>194</v>
      </c>
      <c r="J464" s="379">
        <v>0.73</v>
      </c>
      <c r="K464" s="265">
        <v>0.49</v>
      </c>
      <c r="L464" s="219"/>
      <c r="M464" s="145"/>
      <c r="N464" s="145"/>
      <c r="O464" s="172"/>
      <c r="P464" s="502">
        <f t="shared" ref="P464:P467" si="140">SUM(J464:O464)</f>
        <v>1.22</v>
      </c>
      <c r="Q464" s="504"/>
      <c r="R464" s="606"/>
      <c r="S464" s="606"/>
      <c r="T464" s="606"/>
      <c r="U464" s="606"/>
      <c r="V464" s="477"/>
      <c r="W464" s="502">
        <f t="shared" si="97"/>
        <v>0</v>
      </c>
      <c r="X464" s="502">
        <f t="shared" si="98"/>
        <v>1.22</v>
      </c>
      <c r="Y464" s="504"/>
      <c r="Z464" s="606"/>
      <c r="AA464" s="606"/>
      <c r="AB464" s="606"/>
      <c r="AC464" s="606"/>
      <c r="AD464" s="477"/>
      <c r="AE464" s="502">
        <f t="shared" si="139"/>
        <v>0</v>
      </c>
    </row>
    <row r="465" spans="2:38" ht="15" customHeight="1" thickBot="1">
      <c r="B465" s="199" t="s">
        <v>46</v>
      </c>
      <c r="C465" s="84" t="s">
        <v>272</v>
      </c>
      <c r="D465" s="493"/>
      <c r="E465" s="494"/>
      <c r="F465" s="681"/>
      <c r="G465" s="521" t="s">
        <v>6</v>
      </c>
      <c r="H465" s="521"/>
      <c r="I465" s="523" t="s">
        <v>146</v>
      </c>
      <c r="J465" s="267">
        <v>0.3</v>
      </c>
      <c r="K465" s="158">
        <v>0.5</v>
      </c>
      <c r="L465" s="171"/>
      <c r="M465" s="531"/>
      <c r="N465" s="531"/>
      <c r="O465" s="490"/>
      <c r="P465" s="501">
        <f t="shared" si="140"/>
        <v>0.8</v>
      </c>
      <c r="Q465" s="473"/>
      <c r="R465" s="531"/>
      <c r="S465" s="531"/>
      <c r="T465" s="531"/>
      <c r="U465" s="531"/>
      <c r="V465" s="490"/>
      <c r="W465" s="501">
        <f t="shared" ref="W465:W528" si="141">SUM(Q465:V465)</f>
        <v>0</v>
      </c>
      <c r="X465" s="501">
        <f t="shared" ref="X465:X528" si="142">SUM(P465,W465)</f>
        <v>0.8</v>
      </c>
      <c r="Y465" s="473"/>
      <c r="Z465" s="531"/>
      <c r="AA465" s="531"/>
      <c r="AB465" s="531"/>
      <c r="AC465" s="531"/>
      <c r="AD465" s="490"/>
      <c r="AE465" s="503">
        <f t="shared" si="139"/>
        <v>0</v>
      </c>
    </row>
    <row r="466" spans="2:38" ht="15" customHeight="1">
      <c r="B466" s="199" t="s">
        <v>46</v>
      </c>
      <c r="C466" s="610" t="s">
        <v>272</v>
      </c>
      <c r="D466" s="493"/>
      <c r="E466" s="494"/>
      <c r="F466" s="681"/>
      <c r="G466" s="521" t="s">
        <v>134</v>
      </c>
      <c r="H466" s="521" t="s">
        <v>103</v>
      </c>
      <c r="I466" s="523" t="s">
        <v>174</v>
      </c>
      <c r="J466" s="114"/>
      <c r="K466" s="275">
        <v>0.5</v>
      </c>
      <c r="L466" s="167"/>
      <c r="M466" s="531"/>
      <c r="N466" s="531"/>
      <c r="O466" s="490"/>
      <c r="P466" s="501">
        <f t="shared" si="140"/>
        <v>0.5</v>
      </c>
      <c r="Q466" s="473"/>
      <c r="R466" s="531"/>
      <c r="S466" s="531"/>
      <c r="T466" s="531"/>
      <c r="U466" s="531"/>
      <c r="V466" s="490"/>
      <c r="W466" s="501">
        <f t="shared" si="141"/>
        <v>0</v>
      </c>
      <c r="X466" s="501">
        <f t="shared" si="142"/>
        <v>0.5</v>
      </c>
      <c r="Y466" s="473"/>
      <c r="Z466" s="531"/>
      <c r="AA466" s="531"/>
      <c r="AB466" s="531"/>
      <c r="AC466" s="531"/>
      <c r="AD466" s="490"/>
      <c r="AE466" s="503">
        <f t="shared" si="139"/>
        <v>0</v>
      </c>
    </row>
    <row r="467" spans="2:38" ht="15" customHeight="1" thickBot="1">
      <c r="B467" s="199" t="s">
        <v>46</v>
      </c>
      <c r="C467" s="87" t="s">
        <v>272</v>
      </c>
      <c r="D467" s="493"/>
      <c r="E467" s="494"/>
      <c r="F467" s="681"/>
      <c r="G467" s="511" t="s">
        <v>9</v>
      </c>
      <c r="H467" s="511" t="s">
        <v>132</v>
      </c>
      <c r="I467" s="500" t="s">
        <v>274</v>
      </c>
      <c r="J467" s="369"/>
      <c r="K467" s="380">
        <v>0.02</v>
      </c>
      <c r="L467" s="211"/>
      <c r="M467" s="535"/>
      <c r="N467" s="535"/>
      <c r="O467" s="192"/>
      <c r="P467" s="502">
        <f t="shared" si="140"/>
        <v>0.02</v>
      </c>
      <c r="Q467" s="155"/>
      <c r="R467" s="535"/>
      <c r="S467" s="535"/>
      <c r="T467" s="535"/>
      <c r="U467" s="535"/>
      <c r="V467" s="192"/>
      <c r="W467" s="152">
        <f t="shared" si="141"/>
        <v>0</v>
      </c>
      <c r="X467" s="152">
        <f t="shared" si="142"/>
        <v>0.02</v>
      </c>
      <c r="Y467" s="155"/>
      <c r="Z467" s="535"/>
      <c r="AA467" s="535"/>
      <c r="AB467" s="535"/>
      <c r="AC467" s="535"/>
      <c r="AD467" s="192"/>
      <c r="AE467" s="503">
        <f t="shared" si="139"/>
        <v>0</v>
      </c>
    </row>
    <row r="468" spans="2:38" ht="15" customHeight="1">
      <c r="B468" s="113" t="s">
        <v>46</v>
      </c>
      <c r="C468" s="511" t="s">
        <v>232</v>
      </c>
      <c r="D468" s="493"/>
      <c r="E468" s="494"/>
      <c r="F468" s="681"/>
      <c r="G468" s="106" t="s">
        <v>7</v>
      </c>
      <c r="H468" s="106"/>
      <c r="I468" s="107" t="s">
        <v>146</v>
      </c>
      <c r="J468" s="371">
        <v>0.2</v>
      </c>
      <c r="K468" s="381"/>
      <c r="L468" s="222"/>
      <c r="M468" s="605"/>
      <c r="N468" s="605"/>
      <c r="O468" s="480"/>
      <c r="P468" s="503">
        <f t="shared" ref="P468:P531" si="143">SUM(J468:O468)</f>
        <v>0.2</v>
      </c>
      <c r="Q468" s="604"/>
      <c r="R468" s="605"/>
      <c r="S468" s="605"/>
      <c r="T468" s="605"/>
      <c r="U468" s="605"/>
      <c r="V468" s="480"/>
      <c r="W468" s="503">
        <f t="shared" si="141"/>
        <v>0</v>
      </c>
      <c r="X468" s="503">
        <f t="shared" si="142"/>
        <v>0.2</v>
      </c>
      <c r="Y468" s="604"/>
      <c r="Z468" s="605"/>
      <c r="AA468" s="605"/>
      <c r="AB468" s="605"/>
      <c r="AC468" s="605"/>
      <c r="AD468" s="480"/>
      <c r="AE468" s="503">
        <f t="shared" si="139"/>
        <v>0</v>
      </c>
    </row>
    <row r="469" spans="2:38" ht="15" customHeight="1">
      <c r="B469" s="199" t="s">
        <v>83</v>
      </c>
      <c r="C469" s="200" t="s">
        <v>84</v>
      </c>
      <c r="D469" s="298" t="s">
        <v>35</v>
      </c>
      <c r="E469" s="9" t="s">
        <v>35</v>
      </c>
      <c r="F469" s="683" t="s">
        <v>455</v>
      </c>
      <c r="G469" s="87" t="s">
        <v>6</v>
      </c>
      <c r="H469" s="387"/>
      <c r="I469" s="612" t="s">
        <v>355</v>
      </c>
      <c r="J469" s="487">
        <v>0.1</v>
      </c>
      <c r="K469" s="487">
        <v>0.1</v>
      </c>
      <c r="L469" s="605"/>
      <c r="M469" s="605"/>
      <c r="N469" s="605"/>
      <c r="O469" s="480"/>
      <c r="P469" s="503">
        <f t="shared" si="143"/>
        <v>0.2</v>
      </c>
      <c r="Q469" s="604"/>
      <c r="R469" s="605"/>
      <c r="S469" s="605"/>
      <c r="T469" s="605"/>
      <c r="U469" s="605"/>
      <c r="V469" s="480"/>
      <c r="W469" s="503">
        <f t="shared" si="141"/>
        <v>0</v>
      </c>
      <c r="X469" s="503">
        <f t="shared" si="142"/>
        <v>0.2</v>
      </c>
      <c r="Y469" s="605"/>
      <c r="Z469" s="605"/>
      <c r="AA469" s="605"/>
      <c r="AB469" s="605"/>
      <c r="AC469" s="605"/>
      <c r="AD469" s="480"/>
      <c r="AE469" s="503">
        <f t="shared" si="139"/>
        <v>0</v>
      </c>
      <c r="AF469" s="263"/>
      <c r="AL469" s="259"/>
    </row>
    <row r="470" spans="2:38" ht="15" customHeight="1">
      <c r="B470" s="495" t="s">
        <v>83</v>
      </c>
      <c r="C470" s="83" t="s">
        <v>342</v>
      </c>
      <c r="D470" s="493"/>
      <c r="E470" s="494"/>
      <c r="F470" s="681"/>
      <c r="G470" s="521" t="s">
        <v>7</v>
      </c>
      <c r="H470" s="203"/>
      <c r="I470" s="523" t="s">
        <v>172</v>
      </c>
      <c r="J470" s="533">
        <v>0.94</v>
      </c>
      <c r="K470" s="533">
        <v>0.94</v>
      </c>
      <c r="L470" s="533">
        <v>0.94</v>
      </c>
      <c r="M470" s="533">
        <v>0.94</v>
      </c>
      <c r="N470" s="533">
        <v>0.94</v>
      </c>
      <c r="O470" s="710">
        <v>0.93</v>
      </c>
      <c r="P470" s="502">
        <f t="shared" si="143"/>
        <v>5.629999999999999</v>
      </c>
      <c r="Q470" s="533">
        <v>0.73</v>
      </c>
      <c r="R470" s="533">
        <v>0.93</v>
      </c>
      <c r="S470" s="516"/>
      <c r="T470" s="516"/>
      <c r="U470" s="516"/>
      <c r="V470" s="516"/>
      <c r="W470" s="502">
        <f t="shared" si="141"/>
        <v>1.6600000000000001</v>
      </c>
      <c r="X470" s="502">
        <f t="shared" si="142"/>
        <v>7.2899999999999991</v>
      </c>
      <c r="Y470" s="516"/>
      <c r="Z470" s="516"/>
      <c r="AA470" s="606"/>
      <c r="AB470" s="606"/>
      <c r="AC470" s="606"/>
      <c r="AD470" s="477"/>
      <c r="AE470" s="502">
        <f t="shared" si="139"/>
        <v>0</v>
      </c>
      <c r="AF470" s="263"/>
      <c r="AL470" s="259"/>
    </row>
    <row r="471" spans="2:38" ht="15" customHeight="1">
      <c r="B471" s="112" t="s">
        <v>83</v>
      </c>
      <c r="C471" s="84" t="s">
        <v>342</v>
      </c>
      <c r="D471" s="493"/>
      <c r="E471" s="494"/>
      <c r="F471" s="681"/>
      <c r="G471" s="511" t="s">
        <v>8</v>
      </c>
      <c r="H471" s="511" t="s">
        <v>51</v>
      </c>
      <c r="I471" s="500" t="s">
        <v>92</v>
      </c>
      <c r="J471" s="487">
        <v>1</v>
      </c>
      <c r="K471" s="487">
        <v>1</v>
      </c>
      <c r="L471" s="487">
        <v>1</v>
      </c>
      <c r="M471" s="487">
        <v>1</v>
      </c>
      <c r="N471" s="615">
        <v>1</v>
      </c>
      <c r="O471" s="457"/>
      <c r="P471" s="503">
        <f t="shared" si="143"/>
        <v>5</v>
      </c>
      <c r="Q471" s="338"/>
      <c r="R471" s="338"/>
      <c r="S471" s="338"/>
      <c r="T471" s="338"/>
      <c r="U471" s="338"/>
      <c r="V471" s="338"/>
      <c r="W471" s="503">
        <f t="shared" si="141"/>
        <v>0</v>
      </c>
      <c r="X471" s="503">
        <f t="shared" si="142"/>
        <v>5</v>
      </c>
      <c r="Y471" s="338"/>
      <c r="Z471" s="338"/>
      <c r="AA471" s="605"/>
      <c r="AB471" s="605"/>
      <c r="AC471" s="605"/>
      <c r="AD471" s="480"/>
      <c r="AE471" s="503">
        <f t="shared" si="139"/>
        <v>0</v>
      </c>
      <c r="AF471" s="263"/>
      <c r="AL471" s="259"/>
    </row>
    <row r="472" spans="2:38" ht="15" customHeight="1">
      <c r="B472" s="495" t="s">
        <v>83</v>
      </c>
      <c r="C472" s="83" t="s">
        <v>117</v>
      </c>
      <c r="D472" s="493"/>
      <c r="E472" s="494"/>
      <c r="F472" s="681"/>
      <c r="G472" s="521" t="s">
        <v>6</v>
      </c>
      <c r="H472" s="203"/>
      <c r="I472" s="523" t="s">
        <v>171</v>
      </c>
      <c r="J472" s="533">
        <v>0.55000000000000004</v>
      </c>
      <c r="K472" s="533">
        <v>0.55000000000000004</v>
      </c>
      <c r="L472" s="533">
        <v>0.6</v>
      </c>
      <c r="M472" s="533">
        <v>0.6</v>
      </c>
      <c r="N472" s="533">
        <v>0.6</v>
      </c>
      <c r="O472" s="458">
        <v>0.6</v>
      </c>
      <c r="P472" s="502">
        <f t="shared" si="143"/>
        <v>3.5000000000000004</v>
      </c>
      <c r="Q472" s="533">
        <v>0.6</v>
      </c>
      <c r="R472" s="533">
        <v>0.55000000000000004</v>
      </c>
      <c r="S472" s="492">
        <v>0.6</v>
      </c>
      <c r="T472" s="492">
        <v>0.6</v>
      </c>
      <c r="U472" s="492">
        <v>0.6</v>
      </c>
      <c r="V472" s="518">
        <v>0.6</v>
      </c>
      <c r="W472" s="502">
        <f t="shared" si="141"/>
        <v>3.5500000000000003</v>
      </c>
      <c r="X472" s="502">
        <f t="shared" si="142"/>
        <v>7.0500000000000007</v>
      </c>
      <c r="Y472" s="518">
        <v>0.6</v>
      </c>
      <c r="Z472" s="518">
        <v>0.6</v>
      </c>
      <c r="AA472" s="606"/>
      <c r="AB472" s="606"/>
      <c r="AC472" s="606"/>
      <c r="AD472" s="477"/>
      <c r="AE472" s="502">
        <f t="shared" si="139"/>
        <v>1.2</v>
      </c>
      <c r="AF472" s="263"/>
      <c r="AL472" s="259"/>
    </row>
    <row r="473" spans="2:38" ht="15" customHeight="1">
      <c r="B473" s="495" t="s">
        <v>83</v>
      </c>
      <c r="C473" s="610" t="s">
        <v>117</v>
      </c>
      <c r="D473" s="493"/>
      <c r="E473" s="494"/>
      <c r="F473" s="681"/>
      <c r="G473" s="610" t="s">
        <v>7</v>
      </c>
      <c r="H473" s="7"/>
      <c r="I473" s="611" t="s">
        <v>172</v>
      </c>
      <c r="J473" s="534">
        <v>0.05</v>
      </c>
      <c r="K473" s="534">
        <v>0.05</v>
      </c>
      <c r="L473" s="534">
        <v>0.05</v>
      </c>
      <c r="M473" s="534">
        <v>0.05</v>
      </c>
      <c r="N473" s="534">
        <v>0.05</v>
      </c>
      <c r="O473" s="406">
        <v>0.05</v>
      </c>
      <c r="P473" s="501">
        <f>SUM(J473:O473)</f>
        <v>0.3</v>
      </c>
      <c r="Q473" s="534">
        <v>0.05</v>
      </c>
      <c r="R473" s="534">
        <v>0.05</v>
      </c>
      <c r="S473" s="491">
        <v>0.05</v>
      </c>
      <c r="T473" s="491">
        <v>0.05</v>
      </c>
      <c r="U473" s="491">
        <v>0.05</v>
      </c>
      <c r="V473" s="712">
        <v>0.99</v>
      </c>
      <c r="W473" s="501">
        <f t="shared" si="141"/>
        <v>1.24</v>
      </c>
      <c r="X473" s="501">
        <f t="shared" si="142"/>
        <v>1.54</v>
      </c>
      <c r="Y473" s="712">
        <v>0.99</v>
      </c>
      <c r="Z473" s="712">
        <v>0.99</v>
      </c>
      <c r="AA473" s="531"/>
      <c r="AB473" s="531"/>
      <c r="AC473" s="531"/>
      <c r="AD473" s="490"/>
      <c r="AE473" s="501">
        <f>SUM(Y473:AD473)</f>
        <v>1.98</v>
      </c>
      <c r="AF473" s="263"/>
      <c r="AL473" s="259"/>
    </row>
    <row r="474" spans="2:38" ht="15" customHeight="1">
      <c r="B474" s="495" t="s">
        <v>83</v>
      </c>
      <c r="C474" s="610" t="s">
        <v>117</v>
      </c>
      <c r="D474" s="493"/>
      <c r="E474" s="494"/>
      <c r="F474" s="681"/>
      <c r="G474" s="610" t="s">
        <v>7</v>
      </c>
      <c r="H474" s="7"/>
      <c r="I474" s="611" t="s">
        <v>78</v>
      </c>
      <c r="J474" s="534">
        <v>1</v>
      </c>
      <c r="K474" s="534">
        <v>1</v>
      </c>
      <c r="L474" s="529"/>
      <c r="M474" s="529"/>
      <c r="N474" s="529"/>
      <c r="O474" s="417"/>
      <c r="P474" s="501">
        <f>SUM(J474:O474)</f>
        <v>2</v>
      </c>
      <c r="Q474" s="529"/>
      <c r="R474" s="529"/>
      <c r="S474" s="529"/>
      <c r="T474" s="529"/>
      <c r="U474" s="529"/>
      <c r="V474" s="529"/>
      <c r="W474" s="501">
        <f t="shared" si="141"/>
        <v>0</v>
      </c>
      <c r="X474" s="501">
        <f t="shared" si="142"/>
        <v>2</v>
      </c>
      <c r="Y474" s="529"/>
      <c r="Z474" s="529"/>
      <c r="AA474" s="531"/>
      <c r="AB474" s="531"/>
      <c r="AC474" s="531"/>
      <c r="AD474" s="490"/>
      <c r="AE474" s="501">
        <f>SUM(Y474:AD474)</f>
        <v>0</v>
      </c>
      <c r="AF474" s="263"/>
      <c r="AL474" s="259"/>
    </row>
    <row r="475" spans="2:38" ht="15" customHeight="1">
      <c r="B475" s="495" t="s">
        <v>83</v>
      </c>
      <c r="C475" s="610" t="s">
        <v>117</v>
      </c>
      <c r="D475" s="493"/>
      <c r="E475" s="494"/>
      <c r="F475" s="681"/>
      <c r="G475" s="610" t="s">
        <v>9</v>
      </c>
      <c r="H475" s="7" t="s">
        <v>85</v>
      </c>
      <c r="I475" s="524" t="s">
        <v>86</v>
      </c>
      <c r="J475" s="534">
        <v>1</v>
      </c>
      <c r="K475" s="534">
        <v>1</v>
      </c>
      <c r="L475" s="534">
        <v>1</v>
      </c>
      <c r="M475" s="534">
        <v>1</v>
      </c>
      <c r="N475" s="613">
        <v>1</v>
      </c>
      <c r="O475" s="614">
        <v>1</v>
      </c>
      <c r="P475" s="501">
        <f t="shared" si="143"/>
        <v>6</v>
      </c>
      <c r="Q475" s="613">
        <v>1</v>
      </c>
      <c r="R475" s="613">
        <v>1</v>
      </c>
      <c r="S475" s="531"/>
      <c r="T475" s="531"/>
      <c r="U475" s="531"/>
      <c r="V475" s="531"/>
      <c r="W475" s="501">
        <f t="shared" si="141"/>
        <v>2</v>
      </c>
      <c r="X475" s="501">
        <f t="shared" si="142"/>
        <v>8</v>
      </c>
      <c r="Y475" s="531"/>
      <c r="Z475" s="531"/>
      <c r="AA475" s="531"/>
      <c r="AB475" s="531"/>
      <c r="AC475" s="531"/>
      <c r="AD475" s="490"/>
      <c r="AE475" s="501">
        <f t="shared" ref="AE475:AE482" si="144">SUM(Y475:AD475)</f>
        <v>0</v>
      </c>
      <c r="AF475" s="263"/>
      <c r="AL475" s="259"/>
    </row>
    <row r="476" spans="2:38" ht="15" customHeight="1">
      <c r="B476" s="495" t="s">
        <v>83</v>
      </c>
      <c r="C476" s="610" t="s">
        <v>117</v>
      </c>
      <c r="D476" s="493"/>
      <c r="E476" s="494"/>
      <c r="F476" s="681"/>
      <c r="G476" s="610" t="s">
        <v>8</v>
      </c>
      <c r="H476" s="610" t="s">
        <v>164</v>
      </c>
      <c r="I476" s="611" t="s">
        <v>113</v>
      </c>
      <c r="J476" s="534">
        <v>1</v>
      </c>
      <c r="K476" s="534">
        <v>1</v>
      </c>
      <c r="L476" s="534">
        <v>1</v>
      </c>
      <c r="M476" s="534">
        <v>1</v>
      </c>
      <c r="N476" s="613">
        <v>1</v>
      </c>
      <c r="O476" s="614">
        <v>1</v>
      </c>
      <c r="P476" s="501">
        <f t="shared" si="143"/>
        <v>6</v>
      </c>
      <c r="Q476" s="613">
        <v>1</v>
      </c>
      <c r="R476" s="613">
        <v>1</v>
      </c>
      <c r="S476" s="531"/>
      <c r="T476" s="531"/>
      <c r="U476" s="531"/>
      <c r="V476" s="531"/>
      <c r="W476" s="501">
        <f t="shared" si="141"/>
        <v>2</v>
      </c>
      <c r="X476" s="501">
        <f t="shared" si="142"/>
        <v>8</v>
      </c>
      <c r="Y476" s="531"/>
      <c r="Z476" s="531"/>
      <c r="AA476" s="531"/>
      <c r="AB476" s="531"/>
      <c r="AC476" s="531"/>
      <c r="AD476" s="490"/>
      <c r="AE476" s="501">
        <f t="shared" si="144"/>
        <v>0</v>
      </c>
      <c r="AF476" s="263"/>
      <c r="AL476" s="259"/>
    </row>
    <row r="477" spans="2:38" ht="15" customHeight="1">
      <c r="B477" s="495" t="s">
        <v>83</v>
      </c>
      <c r="C477" s="610" t="s">
        <v>117</v>
      </c>
      <c r="D477" s="493"/>
      <c r="E477" s="494"/>
      <c r="F477" s="681"/>
      <c r="G477" s="610" t="s">
        <v>9</v>
      </c>
      <c r="H477" s="7" t="s">
        <v>164</v>
      </c>
      <c r="I477" s="611" t="s">
        <v>189</v>
      </c>
      <c r="J477" s="534">
        <v>1</v>
      </c>
      <c r="K477" s="534">
        <v>1</v>
      </c>
      <c r="L477" s="534">
        <v>1</v>
      </c>
      <c r="M477" s="534">
        <v>1</v>
      </c>
      <c r="N477" s="613">
        <v>1</v>
      </c>
      <c r="O477" s="614">
        <v>1</v>
      </c>
      <c r="P477" s="501">
        <f t="shared" si="143"/>
        <v>6</v>
      </c>
      <c r="Q477" s="613">
        <v>1</v>
      </c>
      <c r="R477" s="613">
        <v>1</v>
      </c>
      <c r="S477" s="531"/>
      <c r="T477" s="531"/>
      <c r="U477" s="531"/>
      <c r="V477" s="531"/>
      <c r="W477" s="501">
        <f t="shared" si="141"/>
        <v>2</v>
      </c>
      <c r="X477" s="501">
        <f t="shared" si="142"/>
        <v>8</v>
      </c>
      <c r="Y477" s="531"/>
      <c r="Z477" s="531"/>
      <c r="AA477" s="531"/>
      <c r="AB477" s="531"/>
      <c r="AC477" s="531"/>
      <c r="AD477" s="490"/>
      <c r="AE477" s="501">
        <f t="shared" si="144"/>
        <v>0</v>
      </c>
      <c r="AF477" s="263"/>
      <c r="AL477" s="259"/>
    </row>
    <row r="478" spans="2:38" ht="15" customHeight="1">
      <c r="B478" s="495" t="s">
        <v>83</v>
      </c>
      <c r="C478" s="610" t="s">
        <v>117</v>
      </c>
      <c r="D478" s="493"/>
      <c r="E478" s="494"/>
      <c r="F478" s="681"/>
      <c r="G478" s="610" t="s">
        <v>9</v>
      </c>
      <c r="H478" s="7" t="s">
        <v>91</v>
      </c>
      <c r="I478" s="611" t="s">
        <v>87</v>
      </c>
      <c r="J478" s="534">
        <v>1</v>
      </c>
      <c r="K478" s="534">
        <v>1</v>
      </c>
      <c r="L478" s="534">
        <v>1</v>
      </c>
      <c r="M478" s="534">
        <v>1</v>
      </c>
      <c r="N478" s="613">
        <v>1</v>
      </c>
      <c r="O478" s="614">
        <v>1</v>
      </c>
      <c r="P478" s="501">
        <f t="shared" si="143"/>
        <v>6</v>
      </c>
      <c r="Q478" s="613">
        <v>1</v>
      </c>
      <c r="R478" s="613">
        <v>1</v>
      </c>
      <c r="S478" s="622">
        <v>1</v>
      </c>
      <c r="T478" s="622">
        <v>1</v>
      </c>
      <c r="U478" s="622">
        <v>1</v>
      </c>
      <c r="V478" s="519">
        <v>1</v>
      </c>
      <c r="W478" s="501">
        <f t="shared" si="141"/>
        <v>6</v>
      </c>
      <c r="X478" s="501">
        <f t="shared" si="142"/>
        <v>12</v>
      </c>
      <c r="Y478" s="519">
        <v>1</v>
      </c>
      <c r="Z478" s="519">
        <v>1</v>
      </c>
      <c r="AA478" s="531"/>
      <c r="AB478" s="531"/>
      <c r="AC478" s="531"/>
      <c r="AD478" s="490"/>
      <c r="AE478" s="501">
        <f t="shared" si="144"/>
        <v>2</v>
      </c>
      <c r="AF478" s="263"/>
      <c r="AL478" s="259"/>
    </row>
    <row r="479" spans="2:38" ht="15" customHeight="1">
      <c r="B479" s="495" t="s">
        <v>83</v>
      </c>
      <c r="C479" s="610" t="s">
        <v>117</v>
      </c>
      <c r="D479" s="493"/>
      <c r="E479" s="494"/>
      <c r="F479" s="681"/>
      <c r="G479" s="610" t="s">
        <v>9</v>
      </c>
      <c r="H479" s="7" t="s">
        <v>91</v>
      </c>
      <c r="I479" s="611" t="s">
        <v>69</v>
      </c>
      <c r="J479" s="531"/>
      <c r="K479" s="531"/>
      <c r="L479" s="531"/>
      <c r="M479" s="531"/>
      <c r="N479" s="529"/>
      <c r="O479" s="614">
        <v>1</v>
      </c>
      <c r="P479" s="501">
        <f>SUM(J479:O479)</f>
        <v>1</v>
      </c>
      <c r="Q479" s="660">
        <v>1</v>
      </c>
      <c r="R479" s="613">
        <v>1</v>
      </c>
      <c r="S479" s="622">
        <v>1</v>
      </c>
      <c r="T479" s="622">
        <v>1</v>
      </c>
      <c r="U479" s="622">
        <v>1</v>
      </c>
      <c r="V479" s="300">
        <v>1</v>
      </c>
      <c r="W479" s="501">
        <f>SUM(Q479:V479)</f>
        <v>6</v>
      </c>
      <c r="X479" s="501">
        <f>SUM(P479,W479)</f>
        <v>7</v>
      </c>
      <c r="Y479" s="153">
        <v>1</v>
      </c>
      <c r="Z479" s="519">
        <v>1</v>
      </c>
      <c r="AA479" s="531"/>
      <c r="AB479" s="531"/>
      <c r="AC479" s="531"/>
      <c r="AD479" s="490"/>
      <c r="AE479" s="501">
        <f>SUM(Y479:AD479)</f>
        <v>2</v>
      </c>
      <c r="AF479" s="263"/>
      <c r="AL479" s="259"/>
    </row>
    <row r="480" spans="2:38" ht="15" customHeight="1">
      <c r="B480" s="495" t="s">
        <v>83</v>
      </c>
      <c r="C480" s="610" t="s">
        <v>117</v>
      </c>
      <c r="D480" s="493"/>
      <c r="E480" s="494"/>
      <c r="F480" s="681"/>
      <c r="G480" s="521" t="s">
        <v>9</v>
      </c>
      <c r="H480" s="203" t="s">
        <v>89</v>
      </c>
      <c r="I480" s="523" t="s">
        <v>88</v>
      </c>
      <c r="J480" s="533">
        <v>1</v>
      </c>
      <c r="K480" s="533">
        <v>1</v>
      </c>
      <c r="L480" s="533">
        <v>1</v>
      </c>
      <c r="M480" s="533">
        <v>1</v>
      </c>
      <c r="N480" s="651">
        <v>1</v>
      </c>
      <c r="O480" s="679">
        <v>1</v>
      </c>
      <c r="P480" s="502">
        <f t="shared" si="143"/>
        <v>6</v>
      </c>
      <c r="Q480" s="606"/>
      <c r="R480" s="606"/>
      <c r="S480" s="606"/>
      <c r="T480" s="606"/>
      <c r="U480" s="606"/>
      <c r="V480" s="606"/>
      <c r="W480" s="502">
        <f t="shared" si="141"/>
        <v>0</v>
      </c>
      <c r="X480" s="502">
        <f t="shared" si="142"/>
        <v>6</v>
      </c>
      <c r="Y480" s="606"/>
      <c r="Z480" s="606"/>
      <c r="AA480" s="606"/>
      <c r="AB480" s="606"/>
      <c r="AC480" s="606"/>
      <c r="AD480" s="477"/>
      <c r="AE480" s="502">
        <f t="shared" si="144"/>
        <v>0</v>
      </c>
      <c r="AF480" s="263"/>
      <c r="AL480" s="259"/>
    </row>
    <row r="481" spans="2:38" ht="15" customHeight="1">
      <c r="B481" s="495" t="s">
        <v>83</v>
      </c>
      <c r="C481" s="610" t="s">
        <v>117</v>
      </c>
      <c r="D481" s="493"/>
      <c r="E481" s="494"/>
      <c r="F481" s="681"/>
      <c r="G481" s="610" t="s">
        <v>9</v>
      </c>
      <c r="H481" s="7" t="s">
        <v>89</v>
      </c>
      <c r="I481" s="611" t="s">
        <v>90</v>
      </c>
      <c r="J481" s="534">
        <v>1</v>
      </c>
      <c r="K481" s="534">
        <v>1</v>
      </c>
      <c r="L481" s="534">
        <v>1</v>
      </c>
      <c r="M481" s="534">
        <v>1</v>
      </c>
      <c r="N481" s="613">
        <v>1</v>
      </c>
      <c r="O481" s="614">
        <v>1</v>
      </c>
      <c r="P481" s="501">
        <f t="shared" si="143"/>
        <v>6</v>
      </c>
      <c r="Q481" s="613">
        <v>1</v>
      </c>
      <c r="R481" s="613">
        <v>1</v>
      </c>
      <c r="S481" s="622">
        <v>1</v>
      </c>
      <c r="T481" s="622">
        <v>1</v>
      </c>
      <c r="U481" s="622">
        <v>1</v>
      </c>
      <c r="V481" s="519">
        <v>1</v>
      </c>
      <c r="W481" s="501">
        <f t="shared" si="141"/>
        <v>6</v>
      </c>
      <c r="X481" s="501">
        <f t="shared" si="142"/>
        <v>12</v>
      </c>
      <c r="Y481" s="519">
        <v>1</v>
      </c>
      <c r="Z481" s="519">
        <v>1</v>
      </c>
      <c r="AA481" s="531"/>
      <c r="AB481" s="531"/>
      <c r="AC481" s="531"/>
      <c r="AD481" s="490"/>
      <c r="AE481" s="501">
        <f t="shared" si="144"/>
        <v>2</v>
      </c>
      <c r="AF481" s="263"/>
      <c r="AL481" s="259"/>
    </row>
    <row r="482" spans="2:38" ht="15" customHeight="1">
      <c r="B482" s="495" t="s">
        <v>83</v>
      </c>
      <c r="C482" s="84" t="s">
        <v>117</v>
      </c>
      <c r="D482" s="493"/>
      <c r="E482" s="494"/>
      <c r="F482" s="681"/>
      <c r="G482" s="84" t="s">
        <v>9</v>
      </c>
      <c r="H482" s="178" t="s">
        <v>89</v>
      </c>
      <c r="I482" s="446" t="s">
        <v>108</v>
      </c>
      <c r="J482" s="159">
        <v>1</v>
      </c>
      <c r="K482" s="159">
        <v>1</v>
      </c>
      <c r="L482" s="159">
        <v>1</v>
      </c>
      <c r="M482" s="159">
        <v>1</v>
      </c>
      <c r="N482" s="617">
        <v>1</v>
      </c>
      <c r="O482" s="661">
        <v>1</v>
      </c>
      <c r="P482" s="121">
        <f t="shared" si="143"/>
        <v>6</v>
      </c>
      <c r="Q482" s="617">
        <v>1</v>
      </c>
      <c r="R482" s="617">
        <v>1</v>
      </c>
      <c r="S482" s="838">
        <v>1</v>
      </c>
      <c r="T482" s="838">
        <v>1</v>
      </c>
      <c r="U482" s="838">
        <v>1</v>
      </c>
      <c r="V482" s="421">
        <v>1</v>
      </c>
      <c r="W482" s="121">
        <f t="shared" si="141"/>
        <v>6</v>
      </c>
      <c r="X482" s="121">
        <f t="shared" si="142"/>
        <v>12</v>
      </c>
      <c r="Y482" s="421">
        <v>1</v>
      </c>
      <c r="Z482" s="421">
        <v>1</v>
      </c>
      <c r="AA482" s="216"/>
      <c r="AB482" s="216"/>
      <c r="AC482" s="216"/>
      <c r="AD482" s="227"/>
      <c r="AE482" s="121">
        <f t="shared" si="144"/>
        <v>2</v>
      </c>
      <c r="AF482" s="263"/>
      <c r="AL482" s="259"/>
    </row>
    <row r="483" spans="2:38" ht="15" customHeight="1">
      <c r="B483" s="495" t="s">
        <v>83</v>
      </c>
      <c r="C483" s="511" t="s">
        <v>117</v>
      </c>
      <c r="D483" s="493"/>
      <c r="E483" s="494"/>
      <c r="F483" s="681"/>
      <c r="G483" s="511" t="s">
        <v>9</v>
      </c>
      <c r="H483" s="202" t="s">
        <v>436</v>
      </c>
      <c r="I483" s="500" t="s">
        <v>435</v>
      </c>
      <c r="J483" s="604"/>
      <c r="K483" s="605"/>
      <c r="L483" s="605"/>
      <c r="M483" s="605"/>
      <c r="N483" s="615">
        <v>0.3</v>
      </c>
      <c r="O483" s="480"/>
      <c r="P483" s="503">
        <f t="shared" si="143"/>
        <v>0.3</v>
      </c>
      <c r="Q483" s="605"/>
      <c r="R483" s="605"/>
      <c r="S483" s="605"/>
      <c r="T483" s="605"/>
      <c r="U483" s="605"/>
      <c r="V483" s="480"/>
      <c r="W483" s="503">
        <f t="shared" si="141"/>
        <v>0</v>
      </c>
      <c r="X483" s="503">
        <f t="shared" si="142"/>
        <v>0.3</v>
      </c>
      <c r="Y483" s="605"/>
      <c r="Z483" s="605"/>
      <c r="AA483" s="605"/>
      <c r="AB483" s="605"/>
      <c r="AC483" s="605"/>
      <c r="AD483" s="480"/>
      <c r="AE483" s="503">
        <f t="shared" ref="AE483" si="145">SUM(Y483:AD483)</f>
        <v>0</v>
      </c>
      <c r="AF483" s="263"/>
      <c r="AL483" s="259"/>
    </row>
    <row r="484" spans="2:38" ht="15" customHeight="1">
      <c r="B484" s="495" t="s">
        <v>83</v>
      </c>
      <c r="C484" s="521" t="s">
        <v>433</v>
      </c>
      <c r="D484" s="493"/>
      <c r="E484" s="494"/>
      <c r="F484" s="681"/>
      <c r="G484" s="521" t="s">
        <v>7</v>
      </c>
      <c r="H484" s="203"/>
      <c r="I484" s="523" t="s">
        <v>182</v>
      </c>
      <c r="J484" s="516"/>
      <c r="K484" s="606"/>
      <c r="L484" s="516"/>
      <c r="M484" s="650"/>
      <c r="N484" s="516"/>
      <c r="O484" s="456"/>
      <c r="P484" s="502">
        <f t="shared" si="143"/>
        <v>0</v>
      </c>
      <c r="Q484" s="485">
        <v>1</v>
      </c>
      <c r="R484" s="533">
        <v>1</v>
      </c>
      <c r="S484" s="492">
        <v>1</v>
      </c>
      <c r="T484" s="492">
        <v>1</v>
      </c>
      <c r="U484" s="492">
        <v>0.85</v>
      </c>
      <c r="V484" s="357">
        <v>1</v>
      </c>
      <c r="W484" s="502">
        <f t="shared" si="141"/>
        <v>5.85</v>
      </c>
      <c r="X484" s="502">
        <f t="shared" si="142"/>
        <v>5.85</v>
      </c>
      <c r="Y484" s="518">
        <v>1</v>
      </c>
      <c r="Z484" s="518">
        <v>1</v>
      </c>
      <c r="AA484" s="606"/>
      <c r="AB484" s="606"/>
      <c r="AC484" s="606"/>
      <c r="AD484" s="477"/>
      <c r="AE484" s="502">
        <f t="shared" ref="AE484" si="146">SUM(Y484:AD484)</f>
        <v>2</v>
      </c>
      <c r="AF484" s="263"/>
      <c r="AL484" s="259"/>
    </row>
    <row r="485" spans="2:38" ht="15" customHeight="1">
      <c r="B485" s="495" t="s">
        <v>83</v>
      </c>
      <c r="C485" s="610" t="s">
        <v>433</v>
      </c>
      <c r="D485" s="493"/>
      <c r="E485" s="494"/>
      <c r="F485" s="681"/>
      <c r="G485" s="610" t="s">
        <v>7</v>
      </c>
      <c r="H485" s="7"/>
      <c r="I485" s="611" t="s">
        <v>172</v>
      </c>
      <c r="J485" s="531"/>
      <c r="K485" s="531"/>
      <c r="L485" s="531"/>
      <c r="M485" s="531"/>
      <c r="N485" s="531"/>
      <c r="O485" s="406">
        <v>0.01</v>
      </c>
      <c r="P485" s="501">
        <f>SUM(J485:O485)</f>
        <v>0.01</v>
      </c>
      <c r="Q485" s="534">
        <v>0.02</v>
      </c>
      <c r="R485" s="534">
        <v>0.02</v>
      </c>
      <c r="S485" s="491">
        <v>0.8</v>
      </c>
      <c r="T485" s="491">
        <v>0.95</v>
      </c>
      <c r="U485" s="491">
        <v>0.95</v>
      </c>
      <c r="V485" s="531"/>
      <c r="W485" s="501">
        <f t="shared" si="141"/>
        <v>2.74</v>
      </c>
      <c r="X485" s="501">
        <f t="shared" si="142"/>
        <v>2.75</v>
      </c>
      <c r="Y485" s="531"/>
      <c r="Z485" s="531"/>
      <c r="AA485" s="531"/>
      <c r="AB485" s="531"/>
      <c r="AC485" s="531"/>
      <c r="AD485" s="490"/>
      <c r="AE485" s="501">
        <f>SUM(Y485:AD485)</f>
        <v>0</v>
      </c>
      <c r="AF485" s="263"/>
      <c r="AL485" s="259"/>
    </row>
    <row r="486" spans="2:38" ht="15" customHeight="1">
      <c r="B486" s="495" t="s">
        <v>83</v>
      </c>
      <c r="C486" s="610" t="s">
        <v>433</v>
      </c>
      <c r="D486" s="493"/>
      <c r="E486" s="494"/>
      <c r="F486" s="681"/>
      <c r="G486" s="610" t="s">
        <v>9</v>
      </c>
      <c r="H486" s="7" t="s">
        <v>51</v>
      </c>
      <c r="I486" s="611" t="s">
        <v>92</v>
      </c>
      <c r="J486" s="531"/>
      <c r="K486" s="531"/>
      <c r="L486" s="531"/>
      <c r="M486" s="529"/>
      <c r="N486" s="529"/>
      <c r="O486" s="680">
        <v>1</v>
      </c>
      <c r="P486" s="501">
        <f>SUM(J486:O486)</f>
        <v>1</v>
      </c>
      <c r="Q486" s="660">
        <v>1</v>
      </c>
      <c r="R486" s="613">
        <v>1</v>
      </c>
      <c r="S486" s="622">
        <v>1</v>
      </c>
      <c r="T486" s="622">
        <v>1</v>
      </c>
      <c r="U486" s="622">
        <v>1</v>
      </c>
      <c r="V486" s="300">
        <v>1</v>
      </c>
      <c r="W486" s="501">
        <f>SUM(Q486:V486)</f>
        <v>6</v>
      </c>
      <c r="X486" s="501">
        <f>SUM(P486,W486)</f>
        <v>7</v>
      </c>
      <c r="Y486" s="519">
        <v>1</v>
      </c>
      <c r="Z486" s="519">
        <v>1</v>
      </c>
      <c r="AA486" s="531"/>
      <c r="AB486" s="531"/>
      <c r="AC486" s="531"/>
      <c r="AD486" s="490"/>
      <c r="AE486" s="501">
        <f>SUM(Y486:AD486)</f>
        <v>2</v>
      </c>
      <c r="AF486" s="263"/>
      <c r="AL486" s="259"/>
    </row>
    <row r="487" spans="2:38" ht="15" customHeight="1">
      <c r="B487" s="495" t="s">
        <v>83</v>
      </c>
      <c r="C487" s="610" t="s">
        <v>433</v>
      </c>
      <c r="D487" s="493"/>
      <c r="E487" s="494"/>
      <c r="F487" s="681"/>
      <c r="G487" s="610" t="s">
        <v>9</v>
      </c>
      <c r="H487" s="7" t="s">
        <v>89</v>
      </c>
      <c r="I487" s="611" t="s">
        <v>88</v>
      </c>
      <c r="J487" s="531"/>
      <c r="K487" s="531"/>
      <c r="L487" s="531"/>
      <c r="M487" s="531"/>
      <c r="N487" s="531"/>
      <c r="O487" s="490"/>
      <c r="P487" s="501">
        <f t="shared" ref="P487" si="147">SUM(J487:O487)</f>
        <v>0</v>
      </c>
      <c r="Q487" s="613">
        <v>1</v>
      </c>
      <c r="R487" s="613">
        <v>1</v>
      </c>
      <c r="S487" s="622">
        <v>1</v>
      </c>
      <c r="T487" s="622">
        <v>1</v>
      </c>
      <c r="U487" s="519">
        <v>1</v>
      </c>
      <c r="V487" s="519">
        <v>1</v>
      </c>
      <c r="W487" s="501">
        <f t="shared" ref="W487" si="148">SUM(Q487:V487)</f>
        <v>6</v>
      </c>
      <c r="X487" s="501">
        <f t="shared" ref="X487" si="149">SUM(P487,W487)</f>
        <v>6</v>
      </c>
      <c r="Y487" s="519">
        <v>1</v>
      </c>
      <c r="Z487" s="519">
        <v>1</v>
      </c>
      <c r="AA487" s="531"/>
      <c r="AB487" s="531"/>
      <c r="AC487" s="531"/>
      <c r="AD487" s="490"/>
      <c r="AE487" s="501">
        <f t="shared" ref="AE487:AE498" si="150">SUM(Y487:AD487)</f>
        <v>2</v>
      </c>
      <c r="AF487" s="263"/>
      <c r="AL487" s="259"/>
    </row>
    <row r="488" spans="2:38" ht="15" customHeight="1">
      <c r="B488" s="495" t="s">
        <v>83</v>
      </c>
      <c r="C488" s="610" t="s">
        <v>433</v>
      </c>
      <c r="D488" s="493"/>
      <c r="E488" s="494"/>
      <c r="F488" s="681"/>
      <c r="G488" s="610" t="s">
        <v>9</v>
      </c>
      <c r="H488" s="7" t="s">
        <v>89</v>
      </c>
      <c r="I488" s="524" t="s">
        <v>434</v>
      </c>
      <c r="J488" s="531"/>
      <c r="K488" s="531"/>
      <c r="L488" s="531"/>
      <c r="M488" s="529"/>
      <c r="N488" s="529"/>
      <c r="O488" s="613">
        <v>1</v>
      </c>
      <c r="P488" s="501">
        <f t="shared" si="143"/>
        <v>1</v>
      </c>
      <c r="Q488" s="660">
        <v>1</v>
      </c>
      <c r="R488" s="613">
        <v>1</v>
      </c>
      <c r="S488" s="622">
        <v>1</v>
      </c>
      <c r="T488" s="622">
        <v>1</v>
      </c>
      <c r="U488" s="519">
        <v>1</v>
      </c>
      <c r="V488" s="300">
        <v>1</v>
      </c>
      <c r="W488" s="501">
        <f t="shared" si="141"/>
        <v>6</v>
      </c>
      <c r="X488" s="501">
        <f t="shared" si="142"/>
        <v>7</v>
      </c>
      <c r="Y488" s="519">
        <v>1</v>
      </c>
      <c r="Z488" s="519">
        <v>1</v>
      </c>
      <c r="AA488" s="531"/>
      <c r="AB488" s="531"/>
      <c r="AC488" s="531"/>
      <c r="AD488" s="490"/>
      <c r="AE488" s="501">
        <f t="shared" si="150"/>
        <v>2</v>
      </c>
      <c r="AF488" s="263"/>
      <c r="AL488" s="259"/>
    </row>
    <row r="489" spans="2:38" ht="15" customHeight="1">
      <c r="B489" s="495" t="s">
        <v>83</v>
      </c>
      <c r="C489" s="610" t="s">
        <v>433</v>
      </c>
      <c r="D489" s="493"/>
      <c r="E489" s="494"/>
      <c r="F489" s="681"/>
      <c r="G489" s="610" t="s">
        <v>9</v>
      </c>
      <c r="H489" s="7" t="s">
        <v>428</v>
      </c>
      <c r="I489" s="611" t="s">
        <v>435</v>
      </c>
      <c r="J489" s="531"/>
      <c r="K489" s="531"/>
      <c r="L489" s="531"/>
      <c r="M489" s="529"/>
      <c r="N489" s="529"/>
      <c r="O489" s="613">
        <v>1</v>
      </c>
      <c r="P489" s="501">
        <f t="shared" si="143"/>
        <v>1</v>
      </c>
      <c r="Q489" s="660">
        <v>1</v>
      </c>
      <c r="R489" s="613">
        <v>1</v>
      </c>
      <c r="S489" s="606"/>
      <c r="T489" s="606"/>
      <c r="U489" s="606"/>
      <c r="V489" s="606"/>
      <c r="W489" s="501">
        <f t="shared" si="141"/>
        <v>2</v>
      </c>
      <c r="X489" s="501">
        <f t="shared" si="142"/>
        <v>3</v>
      </c>
      <c r="Y489" s="531"/>
      <c r="Z489" s="531"/>
      <c r="AA489" s="531"/>
      <c r="AB489" s="531"/>
      <c r="AC489" s="531"/>
      <c r="AD489" s="490"/>
      <c r="AE489" s="501">
        <f t="shared" ref="AE489:AE490" si="151">SUM(Y489:AD489)</f>
        <v>0</v>
      </c>
      <c r="AF489" s="263"/>
      <c r="AL489" s="259"/>
    </row>
    <row r="490" spans="2:38" ht="15" customHeight="1">
      <c r="B490" s="495" t="s">
        <v>83</v>
      </c>
      <c r="C490" s="610" t="s">
        <v>433</v>
      </c>
      <c r="D490" s="493"/>
      <c r="E490" s="494"/>
      <c r="F490" s="681"/>
      <c r="G490" s="610" t="s">
        <v>9</v>
      </c>
      <c r="H490" s="7" t="s">
        <v>85</v>
      </c>
      <c r="I490" s="524" t="s">
        <v>86</v>
      </c>
      <c r="J490" s="531"/>
      <c r="K490" s="531"/>
      <c r="L490" s="531"/>
      <c r="M490" s="529"/>
      <c r="N490" s="529"/>
      <c r="O490" s="490"/>
      <c r="P490" s="501">
        <f t="shared" si="143"/>
        <v>0</v>
      </c>
      <c r="Q490" s="606"/>
      <c r="R490" s="606"/>
      <c r="S490" s="622">
        <v>1</v>
      </c>
      <c r="T490" s="622">
        <v>1</v>
      </c>
      <c r="U490" s="622">
        <v>1</v>
      </c>
      <c r="V490" s="519">
        <v>1</v>
      </c>
      <c r="W490" s="501">
        <f t="shared" si="141"/>
        <v>4</v>
      </c>
      <c r="X490" s="501">
        <f t="shared" si="142"/>
        <v>4</v>
      </c>
      <c r="Y490" s="519">
        <v>1</v>
      </c>
      <c r="Z490" s="519">
        <v>1</v>
      </c>
      <c r="AA490" s="531"/>
      <c r="AB490" s="531"/>
      <c r="AC490" s="531"/>
      <c r="AD490" s="490"/>
      <c r="AE490" s="501">
        <f t="shared" si="151"/>
        <v>2</v>
      </c>
      <c r="AF490" s="263"/>
      <c r="AL490" s="259"/>
    </row>
    <row r="491" spans="2:38" ht="15" customHeight="1">
      <c r="B491" s="495" t="s">
        <v>83</v>
      </c>
      <c r="C491" s="610" t="s">
        <v>433</v>
      </c>
      <c r="D491" s="493"/>
      <c r="E491" s="494"/>
      <c r="F491" s="681"/>
      <c r="G491" s="610" t="s">
        <v>8</v>
      </c>
      <c r="H491" s="610" t="s">
        <v>164</v>
      </c>
      <c r="I491" s="611" t="s">
        <v>113</v>
      </c>
      <c r="J491" s="531"/>
      <c r="K491" s="531"/>
      <c r="L491" s="531"/>
      <c r="M491" s="529"/>
      <c r="N491" s="529"/>
      <c r="O491" s="490"/>
      <c r="P491" s="501">
        <f t="shared" si="143"/>
        <v>0</v>
      </c>
      <c r="Q491" s="606"/>
      <c r="R491" s="606"/>
      <c r="S491" s="622">
        <v>1</v>
      </c>
      <c r="T491" s="622">
        <v>1</v>
      </c>
      <c r="U491" s="519">
        <v>1</v>
      </c>
      <c r="V491" s="519">
        <v>1</v>
      </c>
      <c r="W491" s="501">
        <f t="shared" si="141"/>
        <v>4</v>
      </c>
      <c r="X491" s="501">
        <f t="shared" si="142"/>
        <v>4</v>
      </c>
      <c r="Y491" s="519">
        <v>1</v>
      </c>
      <c r="Z491" s="519">
        <v>1</v>
      </c>
      <c r="AA491" s="531"/>
      <c r="AB491" s="531"/>
      <c r="AC491" s="531"/>
      <c r="AD491" s="490"/>
      <c r="AE491" s="501">
        <f t="shared" si="150"/>
        <v>2</v>
      </c>
      <c r="AF491" s="263"/>
      <c r="AL491" s="259"/>
    </row>
    <row r="492" spans="2:38" ht="15" customHeight="1">
      <c r="B492" s="495" t="s">
        <v>83</v>
      </c>
      <c r="C492" s="511" t="s">
        <v>433</v>
      </c>
      <c r="D492" s="493"/>
      <c r="E492" s="494"/>
      <c r="F492" s="681"/>
      <c r="G492" s="511" t="s">
        <v>9</v>
      </c>
      <c r="H492" s="202" t="s">
        <v>164</v>
      </c>
      <c r="I492" s="500" t="s">
        <v>189</v>
      </c>
      <c r="J492" s="535"/>
      <c r="K492" s="535"/>
      <c r="L492" s="535"/>
      <c r="M492" s="535"/>
      <c r="N492" s="535"/>
      <c r="O492" s="192"/>
      <c r="P492" s="152">
        <f t="shared" si="143"/>
        <v>0</v>
      </c>
      <c r="Q492" s="535"/>
      <c r="R492" s="535"/>
      <c r="S492" s="833">
        <v>1</v>
      </c>
      <c r="T492" s="833">
        <v>1</v>
      </c>
      <c r="U492" s="833">
        <v>1</v>
      </c>
      <c r="V492" s="519">
        <v>1</v>
      </c>
      <c r="W492" s="152">
        <f t="shared" si="141"/>
        <v>4</v>
      </c>
      <c r="X492" s="152">
        <f t="shared" si="142"/>
        <v>4</v>
      </c>
      <c r="Y492" s="572">
        <v>1</v>
      </c>
      <c r="Z492" s="515">
        <v>1</v>
      </c>
      <c r="AA492" s="605"/>
      <c r="AB492" s="605"/>
      <c r="AC492" s="605"/>
      <c r="AD492" s="480"/>
      <c r="AE492" s="503">
        <f t="shared" si="150"/>
        <v>2</v>
      </c>
      <c r="AF492" s="263"/>
      <c r="AL492" s="259"/>
    </row>
    <row r="493" spans="2:38" ht="15" customHeight="1">
      <c r="B493" s="495" t="s">
        <v>83</v>
      </c>
      <c r="C493" s="83" t="s">
        <v>483</v>
      </c>
      <c r="D493" s="493"/>
      <c r="E493" s="494"/>
      <c r="F493" s="681"/>
      <c r="G493" s="521" t="s">
        <v>7</v>
      </c>
      <c r="H493" s="203"/>
      <c r="I493" s="523" t="s">
        <v>477</v>
      </c>
      <c r="J493" s="606"/>
      <c r="K493" s="606"/>
      <c r="L493" s="606"/>
      <c r="M493" s="606"/>
      <c r="N493" s="516"/>
      <c r="O493" s="456"/>
      <c r="P493" s="502">
        <f t="shared" si="143"/>
        <v>0</v>
      </c>
      <c r="Q493" s="606"/>
      <c r="R493" s="516"/>
      <c r="S493" s="716"/>
      <c r="T493" s="716"/>
      <c r="U493" s="716"/>
      <c r="V493" s="603">
        <v>0.01</v>
      </c>
      <c r="W493" s="502">
        <f t="shared" si="141"/>
        <v>0.01</v>
      </c>
      <c r="X493" s="502">
        <f t="shared" si="142"/>
        <v>0.01</v>
      </c>
      <c r="Y493" s="486">
        <v>0.01</v>
      </c>
      <c r="Z493" s="486">
        <v>0.01</v>
      </c>
      <c r="AA493" s="606"/>
      <c r="AB493" s="606"/>
      <c r="AC493" s="606"/>
      <c r="AD493" s="477"/>
      <c r="AE493" s="502">
        <f t="shared" si="150"/>
        <v>0.02</v>
      </c>
      <c r="AF493" s="263"/>
      <c r="AL493" s="259"/>
    </row>
    <row r="494" spans="2:38" ht="15" customHeight="1">
      <c r="B494" s="495" t="s">
        <v>83</v>
      </c>
      <c r="C494" s="610" t="s">
        <v>483</v>
      </c>
      <c r="D494" s="493"/>
      <c r="E494" s="494"/>
      <c r="F494" s="681"/>
      <c r="G494" s="610" t="s">
        <v>134</v>
      </c>
      <c r="H494" s="7"/>
      <c r="I494" s="611" t="s">
        <v>120</v>
      </c>
      <c r="J494" s="531"/>
      <c r="K494" s="531"/>
      <c r="L494" s="531"/>
      <c r="M494" s="531"/>
      <c r="N494" s="529"/>
      <c r="O494" s="417"/>
      <c r="P494" s="501">
        <f t="shared" si="143"/>
        <v>0</v>
      </c>
      <c r="Q494" s="531"/>
      <c r="R494" s="529"/>
      <c r="S494" s="517"/>
      <c r="T494" s="517"/>
      <c r="U494" s="517"/>
      <c r="V494" s="607">
        <v>1</v>
      </c>
      <c r="W494" s="501">
        <f t="shared" si="141"/>
        <v>1</v>
      </c>
      <c r="X494" s="501">
        <f t="shared" si="142"/>
        <v>1</v>
      </c>
      <c r="Y494" s="607">
        <v>1</v>
      </c>
      <c r="Z494" s="607">
        <v>1</v>
      </c>
      <c r="AA494" s="531"/>
      <c r="AB494" s="531"/>
      <c r="AC494" s="531"/>
      <c r="AD494" s="490"/>
      <c r="AE494" s="501">
        <f t="shared" si="150"/>
        <v>2</v>
      </c>
      <c r="AF494" s="263"/>
      <c r="AL494" s="259"/>
    </row>
    <row r="495" spans="2:38" ht="15" customHeight="1">
      <c r="B495" s="495" t="s">
        <v>83</v>
      </c>
      <c r="C495" s="511" t="s">
        <v>483</v>
      </c>
      <c r="D495" s="493"/>
      <c r="E495" s="494"/>
      <c r="F495" s="681"/>
      <c r="G495" s="511"/>
      <c r="H495" s="202"/>
      <c r="I495" s="500"/>
      <c r="J495" s="605"/>
      <c r="K495" s="605"/>
      <c r="L495" s="605"/>
      <c r="M495" s="605"/>
      <c r="N495" s="338"/>
      <c r="O495" s="457"/>
      <c r="P495" s="503">
        <f t="shared" si="143"/>
        <v>0</v>
      </c>
      <c r="Q495" s="604"/>
      <c r="R495" s="605"/>
      <c r="S495" s="605"/>
      <c r="T495" s="605"/>
      <c r="U495" s="605"/>
      <c r="V495" s="480"/>
      <c r="W495" s="503">
        <f t="shared" si="141"/>
        <v>0</v>
      </c>
      <c r="X495" s="503">
        <f t="shared" si="142"/>
        <v>0</v>
      </c>
      <c r="Y495" s="605"/>
      <c r="Z495" s="605"/>
      <c r="AA495" s="605"/>
      <c r="AB495" s="605"/>
      <c r="AC495" s="605"/>
      <c r="AD495" s="480"/>
      <c r="AE495" s="503">
        <f t="shared" si="150"/>
        <v>0</v>
      </c>
      <c r="AF495" s="263"/>
      <c r="AL495" s="259"/>
    </row>
    <row r="496" spans="2:38" ht="15" customHeight="1">
      <c r="B496" s="495" t="s">
        <v>83</v>
      </c>
      <c r="C496" s="521" t="s">
        <v>415</v>
      </c>
      <c r="D496" s="493"/>
      <c r="E496" s="494"/>
      <c r="F496" s="681"/>
      <c r="G496" s="521" t="s">
        <v>9</v>
      </c>
      <c r="H496" s="203"/>
      <c r="I496" s="523" t="s">
        <v>120</v>
      </c>
      <c r="J496" s="606"/>
      <c r="K496" s="606"/>
      <c r="L496" s="606"/>
      <c r="M496" s="606"/>
      <c r="N496" s="516"/>
      <c r="O496" s="456"/>
      <c r="P496" s="502">
        <f t="shared" si="143"/>
        <v>0</v>
      </c>
      <c r="Q496" s="504"/>
      <c r="R496" s="606"/>
      <c r="S496" s="716"/>
      <c r="T496" s="486">
        <v>1</v>
      </c>
      <c r="U496" s="486">
        <v>1</v>
      </c>
      <c r="V496" s="603">
        <v>1</v>
      </c>
      <c r="W496" s="502">
        <f t="shared" si="141"/>
        <v>3</v>
      </c>
      <c r="X496" s="502">
        <f t="shared" si="142"/>
        <v>3</v>
      </c>
      <c r="Y496" s="486">
        <v>1</v>
      </c>
      <c r="Z496" s="486">
        <v>1</v>
      </c>
      <c r="AA496" s="606"/>
      <c r="AB496" s="606"/>
      <c r="AC496" s="606"/>
      <c r="AD496" s="477"/>
      <c r="AE496" s="502">
        <f t="shared" si="150"/>
        <v>2</v>
      </c>
      <c r="AF496" s="263"/>
      <c r="AL496" s="259"/>
    </row>
    <row r="497" spans="2:38" ht="15" customHeight="1">
      <c r="B497" s="495" t="s">
        <v>83</v>
      </c>
      <c r="C497" s="610" t="s">
        <v>415</v>
      </c>
      <c r="D497" s="493"/>
      <c r="E497" s="494"/>
      <c r="F497" s="681"/>
      <c r="G497" s="610" t="s">
        <v>134</v>
      </c>
      <c r="H497" s="7"/>
      <c r="I497" s="611" t="s">
        <v>120</v>
      </c>
      <c r="J497" s="531"/>
      <c r="K497" s="531"/>
      <c r="L497" s="531"/>
      <c r="M497" s="531"/>
      <c r="N497" s="529"/>
      <c r="O497" s="417"/>
      <c r="P497" s="501">
        <f t="shared" si="143"/>
        <v>0</v>
      </c>
      <c r="Q497" s="473"/>
      <c r="R497" s="531"/>
      <c r="S497" s="517"/>
      <c r="T497" s="607">
        <v>1</v>
      </c>
      <c r="U497" s="607">
        <v>1</v>
      </c>
      <c r="V497" s="137">
        <v>1</v>
      </c>
      <c r="W497" s="501">
        <f t="shared" si="141"/>
        <v>3</v>
      </c>
      <c r="X497" s="501">
        <f t="shared" si="142"/>
        <v>3</v>
      </c>
      <c r="Y497" s="607">
        <v>1</v>
      </c>
      <c r="Z497" s="607">
        <v>1</v>
      </c>
      <c r="AA497" s="531"/>
      <c r="AB497" s="531"/>
      <c r="AC497" s="531"/>
      <c r="AD497" s="490"/>
      <c r="AE497" s="501">
        <f t="shared" si="150"/>
        <v>2</v>
      </c>
      <c r="AF497" s="263"/>
      <c r="AL497" s="259"/>
    </row>
    <row r="498" spans="2:38" ht="15" customHeight="1">
      <c r="B498" s="495" t="s">
        <v>83</v>
      </c>
      <c r="C498" s="610" t="s">
        <v>415</v>
      </c>
      <c r="D498" s="493"/>
      <c r="E498" s="494"/>
      <c r="F498" s="681"/>
      <c r="G498" s="610" t="s">
        <v>9</v>
      </c>
      <c r="H498" s="7"/>
      <c r="I498" s="611" t="s">
        <v>120</v>
      </c>
      <c r="J498" s="531"/>
      <c r="K498" s="531"/>
      <c r="L498" s="531"/>
      <c r="M498" s="531"/>
      <c r="N498" s="529"/>
      <c r="O498" s="417"/>
      <c r="P498" s="501">
        <f t="shared" si="143"/>
        <v>0</v>
      </c>
      <c r="Q498" s="473"/>
      <c r="R498" s="531"/>
      <c r="S498" s="531"/>
      <c r="T498" s="607">
        <v>1</v>
      </c>
      <c r="U498" s="607">
        <v>1</v>
      </c>
      <c r="V498" s="137">
        <v>1</v>
      </c>
      <c r="W498" s="501">
        <f t="shared" si="141"/>
        <v>3</v>
      </c>
      <c r="X498" s="501">
        <f t="shared" si="142"/>
        <v>3</v>
      </c>
      <c r="Y498" s="607">
        <v>1</v>
      </c>
      <c r="Z498" s="607">
        <v>1</v>
      </c>
      <c r="AA498" s="531"/>
      <c r="AB498" s="531"/>
      <c r="AC498" s="531"/>
      <c r="AD498" s="490"/>
      <c r="AE498" s="501">
        <f t="shared" si="150"/>
        <v>2</v>
      </c>
      <c r="AF498" s="263"/>
      <c r="AL498" s="259"/>
    </row>
    <row r="499" spans="2:38" ht="15" customHeight="1">
      <c r="B499" s="495" t="s">
        <v>83</v>
      </c>
      <c r="C499" s="610" t="s">
        <v>415</v>
      </c>
      <c r="D499" s="493"/>
      <c r="E499" s="494"/>
      <c r="F499" s="681"/>
      <c r="G499" s="610" t="s">
        <v>9</v>
      </c>
      <c r="H499" s="7"/>
      <c r="I499" s="611" t="s">
        <v>120</v>
      </c>
      <c r="J499" s="531"/>
      <c r="K499" s="531"/>
      <c r="L499" s="531"/>
      <c r="M499" s="531"/>
      <c r="N499" s="529"/>
      <c r="O499" s="417"/>
      <c r="P499" s="501">
        <f t="shared" si="143"/>
        <v>0</v>
      </c>
      <c r="Q499" s="473"/>
      <c r="R499" s="531"/>
      <c r="S499" s="531"/>
      <c r="T499" s="607">
        <v>1</v>
      </c>
      <c r="U499" s="607">
        <v>1</v>
      </c>
      <c r="V499" s="137">
        <v>1</v>
      </c>
      <c r="W499" s="501">
        <f t="shared" si="141"/>
        <v>3</v>
      </c>
      <c r="X499" s="501">
        <f t="shared" si="142"/>
        <v>3</v>
      </c>
      <c r="Y499" s="607">
        <v>1</v>
      </c>
      <c r="Z499" s="607">
        <v>1</v>
      </c>
      <c r="AA499" s="531"/>
      <c r="AB499" s="531"/>
      <c r="AC499" s="531"/>
      <c r="AD499" s="490"/>
      <c r="AE499" s="501">
        <f t="shared" ref="AE499:AE503" si="152">SUM(Y499:AD499)</f>
        <v>2</v>
      </c>
      <c r="AF499" s="263"/>
      <c r="AL499" s="259"/>
    </row>
    <row r="500" spans="2:38" ht="15" customHeight="1">
      <c r="B500" s="495" t="s">
        <v>83</v>
      </c>
      <c r="C500" s="610" t="s">
        <v>415</v>
      </c>
      <c r="D500" s="493"/>
      <c r="E500" s="494"/>
      <c r="F500" s="681"/>
      <c r="G500" s="610" t="s">
        <v>9</v>
      </c>
      <c r="H500" s="7"/>
      <c r="I500" s="611" t="s">
        <v>120</v>
      </c>
      <c r="J500" s="216"/>
      <c r="K500" s="216"/>
      <c r="L500" s="216"/>
      <c r="M500" s="216"/>
      <c r="N500" s="454"/>
      <c r="O500" s="834"/>
      <c r="P500" s="501">
        <f t="shared" si="143"/>
        <v>0</v>
      </c>
      <c r="Q500" s="208"/>
      <c r="R500" s="216"/>
      <c r="S500" s="216"/>
      <c r="T500" s="607">
        <v>1</v>
      </c>
      <c r="U500" s="331">
        <v>1</v>
      </c>
      <c r="V500" s="835">
        <v>1</v>
      </c>
      <c r="W500" s="501">
        <f t="shared" si="141"/>
        <v>3</v>
      </c>
      <c r="X500" s="501">
        <f t="shared" si="142"/>
        <v>3</v>
      </c>
      <c r="Y500" s="331">
        <v>1</v>
      </c>
      <c r="Z500" s="331">
        <v>1</v>
      </c>
      <c r="AA500" s="216"/>
      <c r="AB500" s="216"/>
      <c r="AC500" s="216"/>
      <c r="AD500" s="227"/>
      <c r="AE500" s="121">
        <f t="shared" si="152"/>
        <v>2</v>
      </c>
      <c r="AF500" s="263"/>
      <c r="AL500" s="259"/>
    </row>
    <row r="501" spans="2:38" ht="15" customHeight="1">
      <c r="B501" s="495" t="s">
        <v>83</v>
      </c>
      <c r="C501" s="610" t="s">
        <v>415</v>
      </c>
      <c r="D501" s="493"/>
      <c r="E501" s="494"/>
      <c r="F501" s="681"/>
      <c r="G501" s="610" t="s">
        <v>9</v>
      </c>
      <c r="H501" s="7"/>
      <c r="I501" s="611" t="s">
        <v>120</v>
      </c>
      <c r="J501" s="216"/>
      <c r="K501" s="216"/>
      <c r="L501" s="216"/>
      <c r="M501" s="216"/>
      <c r="N501" s="454"/>
      <c r="O501" s="834"/>
      <c r="P501" s="501">
        <f t="shared" si="143"/>
        <v>0</v>
      </c>
      <c r="Q501" s="208"/>
      <c r="R501" s="216"/>
      <c r="S501" s="216"/>
      <c r="T501" s="607">
        <v>1</v>
      </c>
      <c r="U501" s="607">
        <v>1</v>
      </c>
      <c r="V501" s="835">
        <v>1</v>
      </c>
      <c r="W501" s="501">
        <f t="shared" si="141"/>
        <v>3</v>
      </c>
      <c r="X501" s="501">
        <f t="shared" si="142"/>
        <v>3</v>
      </c>
      <c r="Y501" s="216"/>
      <c r="Z501" s="216"/>
      <c r="AA501" s="216"/>
      <c r="AB501" s="216"/>
      <c r="AC501" s="216"/>
      <c r="AD501" s="227"/>
      <c r="AE501" s="121">
        <f t="shared" si="152"/>
        <v>0</v>
      </c>
      <c r="AF501" s="263"/>
      <c r="AL501" s="259"/>
    </row>
    <row r="502" spans="2:38" ht="15" customHeight="1">
      <c r="B502" s="495" t="s">
        <v>83</v>
      </c>
      <c r="C502" s="610" t="s">
        <v>415</v>
      </c>
      <c r="D502" s="493"/>
      <c r="E502" s="494"/>
      <c r="F502" s="681"/>
      <c r="G502" s="610" t="s">
        <v>9</v>
      </c>
      <c r="H502" s="7"/>
      <c r="I502" s="611" t="s">
        <v>120</v>
      </c>
      <c r="J502" s="216"/>
      <c r="K502" s="216"/>
      <c r="L502" s="216"/>
      <c r="M502" s="216"/>
      <c r="N502" s="454"/>
      <c r="O502" s="834"/>
      <c r="P502" s="501">
        <f t="shared" si="143"/>
        <v>0</v>
      </c>
      <c r="Q502" s="208"/>
      <c r="R502" s="216"/>
      <c r="S502" s="216"/>
      <c r="T502" s="216"/>
      <c r="U502" s="607">
        <v>1</v>
      </c>
      <c r="V502" s="137">
        <v>1</v>
      </c>
      <c r="W502" s="501">
        <f t="shared" ref="W502:W503" si="153">SUM(Q502:V502)</f>
        <v>2</v>
      </c>
      <c r="X502" s="501">
        <f t="shared" si="142"/>
        <v>2</v>
      </c>
      <c r="Y502" s="216"/>
      <c r="Z502" s="216"/>
      <c r="AA502" s="216"/>
      <c r="AB502" s="216"/>
      <c r="AC502" s="216"/>
      <c r="AD502" s="227"/>
      <c r="AE502" s="121">
        <f t="shared" si="152"/>
        <v>0</v>
      </c>
      <c r="AF502" s="263"/>
      <c r="AL502" s="259"/>
    </row>
    <row r="503" spans="2:38" ht="15" customHeight="1">
      <c r="B503" s="495" t="s">
        <v>83</v>
      </c>
      <c r="C503" s="610" t="s">
        <v>415</v>
      </c>
      <c r="D503" s="493"/>
      <c r="E503" s="494"/>
      <c r="F503" s="681"/>
      <c r="G503" s="610" t="s">
        <v>9</v>
      </c>
      <c r="H503" s="7"/>
      <c r="I503" s="611" t="s">
        <v>120</v>
      </c>
      <c r="J503" s="216"/>
      <c r="K503" s="216"/>
      <c r="L503" s="216"/>
      <c r="M503" s="216"/>
      <c r="N503" s="454"/>
      <c r="O503" s="834"/>
      <c r="P503" s="501">
        <f t="shared" si="143"/>
        <v>0</v>
      </c>
      <c r="Q503" s="208"/>
      <c r="R503" s="216"/>
      <c r="S503" s="216"/>
      <c r="T503" s="216"/>
      <c r="U503" s="607">
        <v>1</v>
      </c>
      <c r="V503" s="490"/>
      <c r="W503" s="501">
        <f t="shared" si="153"/>
        <v>1</v>
      </c>
      <c r="X503" s="501">
        <f t="shared" si="142"/>
        <v>1</v>
      </c>
      <c r="Y503" s="216"/>
      <c r="Z503" s="216"/>
      <c r="AA503" s="216"/>
      <c r="AB503" s="216"/>
      <c r="AC503" s="216"/>
      <c r="AD503" s="227"/>
      <c r="AE503" s="121">
        <f t="shared" si="152"/>
        <v>0</v>
      </c>
      <c r="AF503" s="263"/>
      <c r="AL503" s="259"/>
    </row>
    <row r="504" spans="2:38" ht="15" customHeight="1">
      <c r="B504" s="495" t="s">
        <v>83</v>
      </c>
      <c r="C504" s="511" t="s">
        <v>415</v>
      </c>
      <c r="D504" s="493"/>
      <c r="E504" s="494"/>
      <c r="F504" s="681"/>
      <c r="G504" s="511"/>
      <c r="H504" s="202"/>
      <c r="I504" s="500"/>
      <c r="J504" s="605"/>
      <c r="K504" s="605"/>
      <c r="L504" s="605"/>
      <c r="M504" s="605"/>
      <c r="N504" s="605"/>
      <c r="O504" s="480"/>
      <c r="P504" s="503">
        <f t="shared" si="143"/>
        <v>0</v>
      </c>
      <c r="Q504" s="429"/>
      <c r="R504" s="295"/>
      <c r="S504" s="605"/>
      <c r="T504" s="605"/>
      <c r="U504" s="605"/>
      <c r="V504" s="605"/>
      <c r="W504" s="503">
        <f t="shared" si="141"/>
        <v>0</v>
      </c>
      <c r="X504" s="503">
        <f t="shared" si="142"/>
        <v>0</v>
      </c>
      <c r="Y504" s="605"/>
      <c r="Z504" s="605"/>
      <c r="AA504" s="605"/>
      <c r="AB504" s="605"/>
      <c r="AC504" s="605"/>
      <c r="AD504" s="480"/>
      <c r="AE504" s="503">
        <f>SUM(Y504:AD504)</f>
        <v>0</v>
      </c>
      <c r="AF504" s="263"/>
      <c r="AL504" s="259"/>
    </row>
    <row r="505" spans="2:38" ht="15" customHeight="1">
      <c r="B505" s="495" t="s">
        <v>83</v>
      </c>
      <c r="C505" s="83" t="s">
        <v>186</v>
      </c>
      <c r="D505" s="493"/>
      <c r="E505" s="494"/>
      <c r="F505" s="681"/>
      <c r="G505" s="610" t="s">
        <v>7</v>
      </c>
      <c r="H505" s="7"/>
      <c r="I505" s="611" t="s">
        <v>172</v>
      </c>
      <c r="J505" s="534">
        <v>0.01</v>
      </c>
      <c r="K505" s="534">
        <v>0.01</v>
      </c>
      <c r="L505" s="534">
        <v>0.01</v>
      </c>
      <c r="M505" s="534">
        <v>0.01</v>
      </c>
      <c r="N505" s="534">
        <v>0.01</v>
      </c>
      <c r="O505" s="406">
        <v>0.01</v>
      </c>
      <c r="P505" s="501">
        <f t="shared" si="143"/>
        <v>6.0000000000000005E-2</v>
      </c>
      <c r="Q505" s="529"/>
      <c r="R505" s="529"/>
      <c r="S505" s="529"/>
      <c r="T505" s="529"/>
      <c r="U505" s="529"/>
      <c r="V505" s="529"/>
      <c r="W505" s="502">
        <f t="shared" si="141"/>
        <v>0</v>
      </c>
      <c r="X505" s="502">
        <f t="shared" si="142"/>
        <v>6.0000000000000005E-2</v>
      </c>
      <c r="Y505" s="529"/>
      <c r="Z505" s="529"/>
      <c r="AA505" s="531"/>
      <c r="AB505" s="531"/>
      <c r="AC505" s="531"/>
      <c r="AD505" s="490"/>
      <c r="AE505" s="501">
        <f>SUM(Y505:AD505)</f>
        <v>0</v>
      </c>
      <c r="AF505" s="263"/>
      <c r="AL505" s="259"/>
    </row>
    <row r="506" spans="2:38" ht="15" customHeight="1">
      <c r="B506" s="495" t="s">
        <v>83</v>
      </c>
      <c r="C506" s="511" t="s">
        <v>186</v>
      </c>
      <c r="D506" s="493"/>
      <c r="E506" s="494"/>
      <c r="F506" s="681"/>
      <c r="G506" s="511" t="s">
        <v>9</v>
      </c>
      <c r="H506" s="202" t="s">
        <v>164</v>
      </c>
      <c r="I506" s="500" t="s">
        <v>24</v>
      </c>
      <c r="J506" s="487">
        <v>1.1000000000000001</v>
      </c>
      <c r="K506" s="487">
        <v>1.1000000000000001</v>
      </c>
      <c r="L506" s="487">
        <v>1</v>
      </c>
      <c r="M506" s="487">
        <v>1</v>
      </c>
      <c r="N506" s="615">
        <v>1</v>
      </c>
      <c r="O506" s="616">
        <v>1</v>
      </c>
      <c r="P506" s="503">
        <f t="shared" si="143"/>
        <v>6.2</v>
      </c>
      <c r="Q506" s="338"/>
      <c r="R506" s="338"/>
      <c r="S506" s="338"/>
      <c r="T506" s="338"/>
      <c r="U506" s="338"/>
      <c r="V506" s="338"/>
      <c r="W506" s="503">
        <f t="shared" si="141"/>
        <v>0</v>
      </c>
      <c r="X506" s="503">
        <f t="shared" si="142"/>
        <v>6.2</v>
      </c>
      <c r="Y506" s="338"/>
      <c r="Z506" s="338"/>
      <c r="AA506" s="605"/>
      <c r="AB506" s="605"/>
      <c r="AC506" s="605"/>
      <c r="AD506" s="480"/>
      <c r="AE506" s="503">
        <f t="shared" ref="AE506:AE512" si="154">SUM(Y506:AD506)</f>
        <v>0</v>
      </c>
      <c r="AF506" s="263"/>
      <c r="AL506" s="259"/>
    </row>
    <row r="507" spans="2:38" ht="15" customHeight="1">
      <c r="B507" s="495" t="s">
        <v>83</v>
      </c>
      <c r="C507" s="83" t="s">
        <v>341</v>
      </c>
      <c r="D507" s="493"/>
      <c r="E507" s="494"/>
      <c r="F507" s="681"/>
      <c r="G507" s="521" t="s">
        <v>7</v>
      </c>
      <c r="H507" s="203"/>
      <c r="I507" s="523" t="s">
        <v>32</v>
      </c>
      <c r="J507" s="606"/>
      <c r="K507" s="606"/>
      <c r="L507" s="606"/>
      <c r="M507" s="533">
        <v>1</v>
      </c>
      <c r="N507" s="533">
        <v>1</v>
      </c>
      <c r="O507" s="458">
        <v>1</v>
      </c>
      <c r="P507" s="502">
        <f t="shared" si="143"/>
        <v>3</v>
      </c>
      <c r="Q507" s="485">
        <v>1</v>
      </c>
      <c r="R507" s="533">
        <v>1</v>
      </c>
      <c r="S507" s="492">
        <v>1</v>
      </c>
      <c r="T507" s="492">
        <v>1</v>
      </c>
      <c r="U507" s="492">
        <v>1</v>
      </c>
      <c r="V507" s="357">
        <v>1</v>
      </c>
      <c r="W507" s="502">
        <f t="shared" si="141"/>
        <v>6</v>
      </c>
      <c r="X507" s="502">
        <f t="shared" si="142"/>
        <v>9</v>
      </c>
      <c r="Y507" s="518">
        <v>1</v>
      </c>
      <c r="Z507" s="518">
        <v>1</v>
      </c>
      <c r="AA507" s="606"/>
      <c r="AB507" s="606"/>
      <c r="AC507" s="606"/>
      <c r="AD507" s="477"/>
      <c r="AE507" s="502">
        <f t="shared" si="154"/>
        <v>2</v>
      </c>
      <c r="AF507" s="263"/>
      <c r="AL507" s="259"/>
    </row>
    <row r="508" spans="2:38" ht="15" customHeight="1">
      <c r="B508" s="495" t="s">
        <v>83</v>
      </c>
      <c r="C508" s="610" t="s">
        <v>341</v>
      </c>
      <c r="D508" s="493"/>
      <c r="E508" s="494"/>
      <c r="F508" s="681"/>
      <c r="G508" s="610" t="s">
        <v>9</v>
      </c>
      <c r="H508" s="7" t="s">
        <v>373</v>
      </c>
      <c r="I508" s="611" t="s">
        <v>107</v>
      </c>
      <c r="J508" s="529"/>
      <c r="K508" s="531"/>
      <c r="L508" s="529"/>
      <c r="M508" s="534">
        <v>0.7</v>
      </c>
      <c r="N508" s="613">
        <v>1</v>
      </c>
      <c r="O508" s="614">
        <v>1</v>
      </c>
      <c r="P508" s="501">
        <f t="shared" si="143"/>
        <v>2.7</v>
      </c>
      <c r="Q508" s="660">
        <v>1</v>
      </c>
      <c r="R508" s="613">
        <v>1</v>
      </c>
      <c r="S508" s="622">
        <v>1</v>
      </c>
      <c r="T508" s="531"/>
      <c r="U508" s="531"/>
      <c r="V508" s="490"/>
      <c r="W508" s="501">
        <f t="shared" si="141"/>
        <v>3</v>
      </c>
      <c r="X508" s="501">
        <f t="shared" si="142"/>
        <v>5.7</v>
      </c>
      <c r="Y508" s="531"/>
      <c r="Z508" s="531"/>
      <c r="AA508" s="531"/>
      <c r="AB508" s="531"/>
      <c r="AC508" s="531"/>
      <c r="AD508" s="490"/>
      <c r="AE508" s="501">
        <f t="shared" si="154"/>
        <v>0</v>
      </c>
      <c r="AF508" s="263"/>
      <c r="AL508" s="259"/>
    </row>
    <row r="509" spans="2:38" ht="15" customHeight="1">
      <c r="B509" s="495" t="s">
        <v>83</v>
      </c>
      <c r="C509" s="511" t="s">
        <v>341</v>
      </c>
      <c r="D509" s="493"/>
      <c r="E509" s="494"/>
      <c r="F509" s="681"/>
      <c r="G509" s="511" t="s">
        <v>9</v>
      </c>
      <c r="H509" s="202"/>
      <c r="I509" s="500" t="s">
        <v>114</v>
      </c>
      <c r="J509" s="338"/>
      <c r="K509" s="605"/>
      <c r="L509" s="338"/>
      <c r="M509" s="338"/>
      <c r="N509" s="605"/>
      <c r="O509" s="480"/>
      <c r="P509" s="503">
        <f t="shared" si="143"/>
        <v>0</v>
      </c>
      <c r="Q509" s="604"/>
      <c r="R509" s="605"/>
      <c r="S509" s="605"/>
      <c r="T509" s="798"/>
      <c r="U509" s="798"/>
      <c r="V509" s="811"/>
      <c r="W509" s="503">
        <f t="shared" si="141"/>
        <v>0</v>
      </c>
      <c r="X509" s="503">
        <f t="shared" si="142"/>
        <v>0</v>
      </c>
      <c r="Y509" s="798"/>
      <c r="Z509" s="798"/>
      <c r="AA509" s="605"/>
      <c r="AB509" s="605"/>
      <c r="AC509" s="605"/>
      <c r="AD509" s="480"/>
      <c r="AE509" s="503">
        <f t="shared" si="154"/>
        <v>0</v>
      </c>
      <c r="AF509" s="263"/>
      <c r="AL509" s="259"/>
    </row>
    <row r="510" spans="2:38" s="496" customFormat="1" ht="15" customHeight="1">
      <c r="B510" s="495" t="s">
        <v>83</v>
      </c>
      <c r="C510" s="83" t="s">
        <v>393</v>
      </c>
      <c r="D510" s="493"/>
      <c r="E510" s="96"/>
      <c r="F510" s="683" t="s">
        <v>452</v>
      </c>
      <c r="G510" s="83" t="s">
        <v>7</v>
      </c>
      <c r="H510" s="83"/>
      <c r="I510" s="91" t="s">
        <v>431</v>
      </c>
      <c r="J510" s="310"/>
      <c r="K510" s="207"/>
      <c r="L510" s="207"/>
      <c r="M510" s="207"/>
      <c r="N510" s="640"/>
      <c r="O510" s="691"/>
      <c r="P510" s="508">
        <f t="shared" si="143"/>
        <v>0</v>
      </c>
      <c r="Q510" s="692"/>
      <c r="R510" s="640"/>
      <c r="S510" s="836">
        <v>1</v>
      </c>
      <c r="T510" s="836">
        <v>0.99</v>
      </c>
      <c r="U510" s="836">
        <v>0.89</v>
      </c>
      <c r="V510" s="641">
        <v>0.99</v>
      </c>
      <c r="W510" s="508">
        <f t="shared" si="141"/>
        <v>3.87</v>
      </c>
      <c r="X510" s="508">
        <f t="shared" si="142"/>
        <v>3.87</v>
      </c>
      <c r="Y510" s="642">
        <v>0.99</v>
      </c>
      <c r="Z510" s="643">
        <v>0.99</v>
      </c>
      <c r="AA510" s="640"/>
      <c r="AB510" s="640"/>
      <c r="AC510" s="207"/>
      <c r="AD510" s="231"/>
      <c r="AE510" s="508">
        <f t="shared" si="154"/>
        <v>1.98</v>
      </c>
    </row>
    <row r="511" spans="2:38" s="496" customFormat="1" ht="15" customHeight="1">
      <c r="B511" s="112" t="s">
        <v>430</v>
      </c>
      <c r="C511" s="84" t="s">
        <v>393</v>
      </c>
      <c r="D511" s="493"/>
      <c r="E511" s="494"/>
      <c r="F511" s="681"/>
      <c r="G511" s="84" t="s">
        <v>62</v>
      </c>
      <c r="H511" s="610" t="s">
        <v>164</v>
      </c>
      <c r="I511" s="611" t="s">
        <v>432</v>
      </c>
      <c r="J511" s="205"/>
      <c r="K511" s="205"/>
      <c r="L511" s="205"/>
      <c r="M511" s="205"/>
      <c r="N511" s="205"/>
      <c r="O511" s="230"/>
      <c r="P511" s="501">
        <f t="shared" si="143"/>
        <v>0</v>
      </c>
      <c r="Q511" s="693"/>
      <c r="R511" s="694"/>
      <c r="S511" s="837">
        <v>1</v>
      </c>
      <c r="T511" s="837">
        <v>1</v>
      </c>
      <c r="U511" s="837">
        <v>1</v>
      </c>
      <c r="V511" s="644">
        <v>1</v>
      </c>
      <c r="W511" s="501">
        <f t="shared" si="141"/>
        <v>4</v>
      </c>
      <c r="X511" s="501">
        <f t="shared" si="142"/>
        <v>4</v>
      </c>
      <c r="Y511" s="645">
        <v>1</v>
      </c>
      <c r="Z511" s="646">
        <v>1</v>
      </c>
      <c r="AA511" s="205"/>
      <c r="AB511" s="205"/>
      <c r="AC511" s="205"/>
      <c r="AD511" s="230"/>
      <c r="AE511" s="501">
        <f t="shared" si="154"/>
        <v>2</v>
      </c>
    </row>
    <row r="512" spans="2:38" s="496" customFormat="1" ht="15" customHeight="1">
      <c r="B512" s="112" t="s">
        <v>430</v>
      </c>
      <c r="C512" s="511" t="s">
        <v>393</v>
      </c>
      <c r="D512" s="493"/>
      <c r="E512" s="494"/>
      <c r="F512" s="682"/>
      <c r="G512" s="511" t="s">
        <v>8</v>
      </c>
      <c r="H512" s="511"/>
      <c r="I512" s="500" t="s">
        <v>114</v>
      </c>
      <c r="J512" s="206"/>
      <c r="K512" s="206"/>
      <c r="L512" s="206"/>
      <c r="M512" s="206"/>
      <c r="N512" s="206"/>
      <c r="O512" s="229"/>
      <c r="P512" s="503">
        <f t="shared" si="143"/>
        <v>0</v>
      </c>
      <c r="Q512" s="311"/>
      <c r="R512" s="206"/>
      <c r="S512" s="647">
        <v>1</v>
      </c>
      <c r="T512" s="647">
        <v>1</v>
      </c>
      <c r="U512" s="647">
        <v>1</v>
      </c>
      <c r="V512" s="648">
        <v>1</v>
      </c>
      <c r="W512" s="503">
        <f t="shared" si="141"/>
        <v>4</v>
      </c>
      <c r="X512" s="503">
        <f t="shared" si="142"/>
        <v>4</v>
      </c>
      <c r="Y512" s="649">
        <v>1</v>
      </c>
      <c r="Z512" s="647">
        <v>1</v>
      </c>
      <c r="AA512" s="206"/>
      <c r="AB512" s="206"/>
      <c r="AC512" s="206"/>
      <c r="AD512" s="229"/>
      <c r="AE512" s="503">
        <f t="shared" si="154"/>
        <v>2</v>
      </c>
    </row>
    <row r="513" spans="2:38" ht="15" customHeight="1">
      <c r="B513" s="495" t="s">
        <v>83</v>
      </c>
      <c r="C513" s="521" t="s">
        <v>427</v>
      </c>
      <c r="D513" s="493"/>
      <c r="E513" s="494"/>
      <c r="F513" s="683" t="s">
        <v>455</v>
      </c>
      <c r="G513" s="521" t="s">
        <v>9</v>
      </c>
      <c r="H513" s="203"/>
      <c r="I513" s="523" t="s">
        <v>120</v>
      </c>
      <c r="J513" s="606"/>
      <c r="K513" s="606"/>
      <c r="L513" s="606"/>
      <c r="M513" s="606"/>
      <c r="N513" s="516"/>
      <c r="O513" s="456"/>
      <c r="P513" s="502">
        <f t="shared" si="143"/>
        <v>0</v>
      </c>
      <c r="Q513" s="504"/>
      <c r="R513" s="517"/>
      <c r="S513" s="606">
        <v>1</v>
      </c>
      <c r="T513" s="606">
        <v>1</v>
      </c>
      <c r="U513" s="606">
        <v>1</v>
      </c>
      <c r="V513" s="477">
        <v>1</v>
      </c>
      <c r="W513" s="502">
        <f t="shared" si="141"/>
        <v>4</v>
      </c>
      <c r="X513" s="502">
        <f t="shared" si="142"/>
        <v>4</v>
      </c>
      <c r="Y513" s="606">
        <v>1</v>
      </c>
      <c r="Z513" s="606"/>
      <c r="AA513" s="606"/>
      <c r="AB513" s="606"/>
      <c r="AC513" s="606"/>
      <c r="AD513" s="477"/>
      <c r="AE513" s="502">
        <f t="shared" ref="AE513:AE520" si="155">SUM(Y513:AD513)</f>
        <v>1</v>
      </c>
      <c r="AF513" s="263"/>
      <c r="AL513" s="259"/>
    </row>
    <row r="514" spans="2:38" ht="15" customHeight="1">
      <c r="B514" s="495" t="s">
        <v>83</v>
      </c>
      <c r="C514" s="610" t="s">
        <v>427</v>
      </c>
      <c r="D514" s="493"/>
      <c r="E514" s="494"/>
      <c r="F514" s="681"/>
      <c r="G514" s="610" t="s">
        <v>134</v>
      </c>
      <c r="H514" s="7"/>
      <c r="I514" s="611" t="s">
        <v>120</v>
      </c>
      <c r="J514" s="531"/>
      <c r="K514" s="531"/>
      <c r="L514" s="531"/>
      <c r="M514" s="531"/>
      <c r="N514" s="529"/>
      <c r="O514" s="417"/>
      <c r="P514" s="501">
        <f t="shared" si="143"/>
        <v>0</v>
      </c>
      <c r="Q514" s="473"/>
      <c r="R514" s="517"/>
      <c r="S514" s="531">
        <v>1</v>
      </c>
      <c r="T514" s="531">
        <v>1</v>
      </c>
      <c r="U514" s="531">
        <v>1</v>
      </c>
      <c r="V514" s="490">
        <v>1</v>
      </c>
      <c r="W514" s="501">
        <f t="shared" si="141"/>
        <v>4</v>
      </c>
      <c r="X514" s="501">
        <f t="shared" si="142"/>
        <v>4</v>
      </c>
      <c r="Y514" s="531">
        <v>1</v>
      </c>
      <c r="Z514" s="531"/>
      <c r="AA514" s="531"/>
      <c r="AB514" s="531"/>
      <c r="AC514" s="531"/>
      <c r="AD514" s="490"/>
      <c r="AE514" s="501">
        <f t="shared" si="155"/>
        <v>1</v>
      </c>
      <c r="AF514" s="263"/>
      <c r="AL514" s="259"/>
    </row>
    <row r="515" spans="2:38" ht="15" customHeight="1">
      <c r="B515" s="495" t="s">
        <v>83</v>
      </c>
      <c r="C515" s="610" t="s">
        <v>427</v>
      </c>
      <c r="D515" s="493"/>
      <c r="E515" s="494"/>
      <c r="F515" s="681"/>
      <c r="G515" s="610" t="s">
        <v>9</v>
      </c>
      <c r="H515" s="7"/>
      <c r="I515" s="611" t="s">
        <v>120</v>
      </c>
      <c r="J515" s="531"/>
      <c r="K515" s="531"/>
      <c r="L515" s="531"/>
      <c r="M515" s="531"/>
      <c r="N515" s="529"/>
      <c r="O515" s="417"/>
      <c r="P515" s="501">
        <f t="shared" si="143"/>
        <v>0</v>
      </c>
      <c r="Q515" s="473"/>
      <c r="R515" s="517"/>
      <c r="S515" s="531">
        <v>1</v>
      </c>
      <c r="T515" s="531">
        <v>1</v>
      </c>
      <c r="U515" s="531">
        <v>1</v>
      </c>
      <c r="V515" s="490">
        <v>1</v>
      </c>
      <c r="W515" s="501">
        <f t="shared" si="141"/>
        <v>4</v>
      </c>
      <c r="X515" s="501">
        <f t="shared" si="142"/>
        <v>4</v>
      </c>
      <c r="Y515" s="531">
        <v>1</v>
      </c>
      <c r="Z515" s="531"/>
      <c r="AA515" s="531"/>
      <c r="AB515" s="531"/>
      <c r="AC515" s="531"/>
      <c r="AD515" s="490"/>
      <c r="AE515" s="501">
        <f t="shared" si="155"/>
        <v>1</v>
      </c>
      <c r="AF515" s="263"/>
      <c r="AL515" s="259"/>
    </row>
    <row r="516" spans="2:38" ht="15" customHeight="1">
      <c r="B516" s="495" t="s">
        <v>83</v>
      </c>
      <c r="C516" s="610" t="s">
        <v>427</v>
      </c>
      <c r="D516" s="493"/>
      <c r="E516" s="494"/>
      <c r="F516" s="681"/>
      <c r="G516" s="610" t="s">
        <v>9</v>
      </c>
      <c r="H516" s="7"/>
      <c r="I516" s="611" t="s">
        <v>120</v>
      </c>
      <c r="J516" s="531"/>
      <c r="K516" s="531"/>
      <c r="L516" s="531"/>
      <c r="M516" s="531"/>
      <c r="N516" s="529"/>
      <c r="O516" s="417"/>
      <c r="P516" s="501">
        <f t="shared" si="143"/>
        <v>0</v>
      </c>
      <c r="Q516" s="473"/>
      <c r="R516" s="529"/>
      <c r="S516" s="531">
        <v>1</v>
      </c>
      <c r="T516" s="531">
        <v>1</v>
      </c>
      <c r="U516" s="531">
        <v>1</v>
      </c>
      <c r="V516" s="490">
        <v>1</v>
      </c>
      <c r="W516" s="501">
        <f t="shared" si="141"/>
        <v>4</v>
      </c>
      <c r="X516" s="501">
        <f t="shared" si="142"/>
        <v>4</v>
      </c>
      <c r="Y516" s="531">
        <v>1</v>
      </c>
      <c r="Z516" s="531"/>
      <c r="AA516" s="531"/>
      <c r="AB516" s="531"/>
      <c r="AC516" s="531"/>
      <c r="AD516" s="490"/>
      <c r="AE516" s="501">
        <f t="shared" si="155"/>
        <v>1</v>
      </c>
      <c r="AF516" s="263"/>
      <c r="AL516" s="259"/>
    </row>
    <row r="517" spans="2:38" ht="15" customHeight="1">
      <c r="B517" s="495" t="s">
        <v>83</v>
      </c>
      <c r="C517" s="610" t="s">
        <v>427</v>
      </c>
      <c r="D517" s="493"/>
      <c r="E517" s="494"/>
      <c r="F517" s="681"/>
      <c r="G517" s="610" t="s">
        <v>9</v>
      </c>
      <c r="H517" s="7"/>
      <c r="I517" s="611" t="s">
        <v>120</v>
      </c>
      <c r="J517" s="531"/>
      <c r="K517" s="531"/>
      <c r="L517" s="531"/>
      <c r="M517" s="531"/>
      <c r="N517" s="529"/>
      <c r="O517" s="417"/>
      <c r="P517" s="501">
        <f t="shared" si="143"/>
        <v>0</v>
      </c>
      <c r="Q517" s="473"/>
      <c r="R517" s="531"/>
      <c r="S517" s="531">
        <v>1</v>
      </c>
      <c r="T517" s="531">
        <v>1</v>
      </c>
      <c r="U517" s="531">
        <v>1</v>
      </c>
      <c r="V517" s="490">
        <v>1</v>
      </c>
      <c r="W517" s="501">
        <f t="shared" si="141"/>
        <v>4</v>
      </c>
      <c r="X517" s="501">
        <f t="shared" si="142"/>
        <v>4</v>
      </c>
      <c r="Y517" s="531"/>
      <c r="Z517" s="531"/>
      <c r="AA517" s="531"/>
      <c r="AB517" s="531"/>
      <c r="AC517" s="531"/>
      <c r="AD517" s="490"/>
      <c r="AE517" s="501">
        <f t="shared" si="155"/>
        <v>0</v>
      </c>
      <c r="AF517" s="263"/>
      <c r="AL517" s="259"/>
    </row>
    <row r="518" spans="2:38" ht="15" customHeight="1">
      <c r="B518" s="495" t="s">
        <v>83</v>
      </c>
      <c r="C518" s="610" t="s">
        <v>427</v>
      </c>
      <c r="D518" s="493"/>
      <c r="E518" s="494"/>
      <c r="F518" s="681"/>
      <c r="G518" s="610" t="s">
        <v>134</v>
      </c>
      <c r="H518" s="7"/>
      <c r="I518" s="611" t="s">
        <v>120</v>
      </c>
      <c r="J518" s="531"/>
      <c r="K518" s="531"/>
      <c r="L518" s="531"/>
      <c r="M518" s="531"/>
      <c r="N518" s="529"/>
      <c r="O518" s="417"/>
      <c r="P518" s="501">
        <f t="shared" si="143"/>
        <v>0</v>
      </c>
      <c r="Q518" s="473"/>
      <c r="R518" s="531"/>
      <c r="S518" s="531">
        <v>1</v>
      </c>
      <c r="T518" s="531">
        <v>1</v>
      </c>
      <c r="U518" s="531">
        <v>1</v>
      </c>
      <c r="V518" s="490">
        <v>1</v>
      </c>
      <c r="W518" s="501">
        <f t="shared" si="141"/>
        <v>4</v>
      </c>
      <c r="X518" s="501">
        <f t="shared" si="142"/>
        <v>4</v>
      </c>
      <c r="Y518" s="531"/>
      <c r="Z518" s="531"/>
      <c r="AA518" s="531"/>
      <c r="AB518" s="531"/>
      <c r="AC518" s="531"/>
      <c r="AD518" s="490"/>
      <c r="AE518" s="501">
        <f t="shared" si="155"/>
        <v>0</v>
      </c>
      <c r="AF518" s="263"/>
      <c r="AL518" s="259"/>
    </row>
    <row r="519" spans="2:38" ht="15" customHeight="1">
      <c r="B519" s="495" t="s">
        <v>83</v>
      </c>
      <c r="C519" s="610" t="s">
        <v>427</v>
      </c>
      <c r="D519" s="493"/>
      <c r="E519" s="494"/>
      <c r="F519" s="681"/>
      <c r="G519" s="610" t="s">
        <v>9</v>
      </c>
      <c r="H519" s="7"/>
      <c r="I519" s="611" t="s">
        <v>120</v>
      </c>
      <c r="J519" s="531"/>
      <c r="K519" s="531"/>
      <c r="L519" s="531"/>
      <c r="M519" s="531"/>
      <c r="N519" s="529"/>
      <c r="O519" s="417"/>
      <c r="P519" s="501">
        <f t="shared" si="143"/>
        <v>0</v>
      </c>
      <c r="Q519" s="473"/>
      <c r="R519" s="531"/>
      <c r="S519" s="531"/>
      <c r="T519" s="531">
        <v>1</v>
      </c>
      <c r="U519" s="531">
        <v>1</v>
      </c>
      <c r="V519" s="490">
        <v>1</v>
      </c>
      <c r="W519" s="501">
        <f t="shared" si="141"/>
        <v>3</v>
      </c>
      <c r="X519" s="501">
        <f t="shared" si="142"/>
        <v>3</v>
      </c>
      <c r="Y519" s="531"/>
      <c r="Z519" s="531"/>
      <c r="AA519" s="531"/>
      <c r="AB519" s="531"/>
      <c r="AC519" s="531"/>
      <c r="AD519" s="490"/>
      <c r="AE519" s="501">
        <f t="shared" si="155"/>
        <v>0</v>
      </c>
      <c r="AF519" s="263"/>
      <c r="AL519" s="259"/>
    </row>
    <row r="520" spans="2:38" ht="15" customHeight="1">
      <c r="B520" s="113" t="s">
        <v>83</v>
      </c>
      <c r="C520" s="511" t="s">
        <v>427</v>
      </c>
      <c r="D520" s="493"/>
      <c r="E520" s="494"/>
      <c r="F520" s="681"/>
      <c r="G520" s="511" t="s">
        <v>9</v>
      </c>
      <c r="H520" s="202"/>
      <c r="I520" s="500" t="s">
        <v>120</v>
      </c>
      <c r="J520" s="605"/>
      <c r="K520" s="605"/>
      <c r="L520" s="605"/>
      <c r="M520" s="605"/>
      <c r="N520" s="605"/>
      <c r="O520" s="480"/>
      <c r="P520" s="503">
        <f t="shared" si="143"/>
        <v>0</v>
      </c>
      <c r="Q520" s="429"/>
      <c r="R520" s="295"/>
      <c r="S520" s="605"/>
      <c r="T520" s="605"/>
      <c r="U520" s="605"/>
      <c r="V520" s="605"/>
      <c r="W520" s="503">
        <f t="shared" si="141"/>
        <v>0</v>
      </c>
      <c r="X520" s="503">
        <f t="shared" si="142"/>
        <v>0</v>
      </c>
      <c r="Y520" s="605"/>
      <c r="Z520" s="605"/>
      <c r="AA520" s="605"/>
      <c r="AB520" s="605"/>
      <c r="AC520" s="605"/>
      <c r="AD520" s="480"/>
      <c r="AE520" s="503">
        <f t="shared" si="155"/>
        <v>0</v>
      </c>
      <c r="AF520" s="263"/>
      <c r="AL520" s="259"/>
    </row>
    <row r="521" spans="2:38" ht="15" customHeight="1">
      <c r="B521" s="199" t="s">
        <v>80</v>
      </c>
      <c r="C521" s="521" t="s">
        <v>313</v>
      </c>
      <c r="D521" s="493"/>
      <c r="E521" s="9" t="s">
        <v>27</v>
      </c>
      <c r="F521" s="683" t="s">
        <v>38</v>
      </c>
      <c r="G521" s="521" t="s">
        <v>7</v>
      </c>
      <c r="H521" s="262"/>
      <c r="I521" s="523" t="s">
        <v>38</v>
      </c>
      <c r="J521" s="533">
        <v>1</v>
      </c>
      <c r="K521" s="287">
        <v>1</v>
      </c>
      <c r="L521" s="403">
        <v>1</v>
      </c>
      <c r="M521" s="533">
        <v>1</v>
      </c>
      <c r="N521" s="533">
        <v>1</v>
      </c>
      <c r="O521" s="458">
        <v>1</v>
      </c>
      <c r="P521" s="502">
        <f t="shared" si="143"/>
        <v>6</v>
      </c>
      <c r="Q521" s="485">
        <v>1</v>
      </c>
      <c r="R521" s="533">
        <v>0.95</v>
      </c>
      <c r="S521" s="492">
        <v>1</v>
      </c>
      <c r="T521" s="492">
        <v>1</v>
      </c>
      <c r="U521" s="492">
        <v>1</v>
      </c>
      <c r="V521" s="357">
        <v>1</v>
      </c>
      <c r="W521" s="502">
        <f t="shared" si="141"/>
        <v>5.95</v>
      </c>
      <c r="X521" s="502">
        <f t="shared" si="142"/>
        <v>11.95</v>
      </c>
      <c r="Y521" s="358">
        <v>1</v>
      </c>
      <c r="Z521" s="518">
        <v>1</v>
      </c>
      <c r="AA521" s="606"/>
      <c r="AB521" s="606"/>
      <c r="AC521" s="606"/>
      <c r="AD521" s="477"/>
      <c r="AE521" s="502">
        <f t="shared" ref="AE521:AE565" si="156">SUM(Y521:AD521)</f>
        <v>2</v>
      </c>
    </row>
    <row r="522" spans="2:38" ht="15" customHeight="1">
      <c r="B522" s="495" t="s">
        <v>80</v>
      </c>
      <c r="C522" s="610" t="s">
        <v>313</v>
      </c>
      <c r="D522" s="493"/>
      <c r="E522" s="494"/>
      <c r="F522" s="681"/>
      <c r="G522" s="610" t="s">
        <v>7</v>
      </c>
      <c r="H522" s="99"/>
      <c r="I522" s="611" t="s">
        <v>81</v>
      </c>
      <c r="J522" s="534">
        <v>1</v>
      </c>
      <c r="K522" s="158">
        <v>1</v>
      </c>
      <c r="L522" s="404">
        <v>1</v>
      </c>
      <c r="M522" s="534">
        <v>1</v>
      </c>
      <c r="N522" s="534">
        <v>1</v>
      </c>
      <c r="O522" s="406">
        <v>1</v>
      </c>
      <c r="P522" s="501">
        <f t="shared" si="143"/>
        <v>6</v>
      </c>
      <c r="Q522" s="482">
        <v>1</v>
      </c>
      <c r="R522" s="534">
        <v>1</v>
      </c>
      <c r="S522" s="491">
        <v>1</v>
      </c>
      <c r="T522" s="491">
        <v>1</v>
      </c>
      <c r="U522" s="491">
        <v>1</v>
      </c>
      <c r="V522" s="300">
        <v>0.9</v>
      </c>
      <c r="W522" s="501">
        <f t="shared" si="141"/>
        <v>5.9</v>
      </c>
      <c r="X522" s="501">
        <f t="shared" si="142"/>
        <v>11.9</v>
      </c>
      <c r="Y522" s="153">
        <v>1</v>
      </c>
      <c r="Z522" s="519">
        <v>1</v>
      </c>
      <c r="AA522" s="531"/>
      <c r="AB522" s="531"/>
      <c r="AC522" s="531"/>
      <c r="AD522" s="490"/>
      <c r="AE522" s="501">
        <f t="shared" si="156"/>
        <v>2</v>
      </c>
    </row>
    <row r="523" spans="2:38" ht="15" customHeight="1">
      <c r="B523" s="495" t="s">
        <v>80</v>
      </c>
      <c r="C523" s="610" t="s">
        <v>82</v>
      </c>
      <c r="D523" s="493"/>
      <c r="E523" s="494"/>
      <c r="F523" s="681"/>
      <c r="G523" s="610" t="s">
        <v>7</v>
      </c>
      <c r="H523" s="99"/>
      <c r="I523" s="524" t="s">
        <v>153</v>
      </c>
      <c r="J523" s="534">
        <v>1</v>
      </c>
      <c r="K523" s="158">
        <v>1</v>
      </c>
      <c r="L523" s="404">
        <v>1</v>
      </c>
      <c r="M523" s="534">
        <v>1</v>
      </c>
      <c r="N523" s="534">
        <v>1</v>
      </c>
      <c r="O523" s="406">
        <v>0.85</v>
      </c>
      <c r="P523" s="501">
        <f t="shared" si="143"/>
        <v>5.85</v>
      </c>
      <c r="Q523" s="482">
        <v>1</v>
      </c>
      <c r="R523" s="534">
        <v>1</v>
      </c>
      <c r="S523" s="491">
        <v>0.87</v>
      </c>
      <c r="T523" s="491">
        <v>1</v>
      </c>
      <c r="U523" s="491">
        <v>1</v>
      </c>
      <c r="V523" s="300">
        <v>1</v>
      </c>
      <c r="W523" s="501">
        <f t="shared" si="141"/>
        <v>5.87</v>
      </c>
      <c r="X523" s="501">
        <f t="shared" si="142"/>
        <v>11.719999999999999</v>
      </c>
      <c r="Y523" s="153">
        <v>1</v>
      </c>
      <c r="Z523" s="519">
        <v>1</v>
      </c>
      <c r="AA523" s="531"/>
      <c r="AB523" s="531"/>
      <c r="AC523" s="531"/>
      <c r="AD523" s="490"/>
      <c r="AE523" s="501">
        <f t="shared" si="156"/>
        <v>2</v>
      </c>
    </row>
    <row r="524" spans="2:38" ht="15" customHeight="1">
      <c r="B524" s="495" t="s">
        <v>80</v>
      </c>
      <c r="C524" s="610" t="s">
        <v>82</v>
      </c>
      <c r="D524" s="493"/>
      <c r="E524" s="494"/>
      <c r="F524" s="681"/>
      <c r="G524" s="610" t="s">
        <v>7</v>
      </c>
      <c r="H524" s="99"/>
      <c r="I524" s="611" t="s">
        <v>239</v>
      </c>
      <c r="J524" s="534">
        <v>0.05</v>
      </c>
      <c r="K524" s="158">
        <v>0.05</v>
      </c>
      <c r="L524" s="171"/>
      <c r="M524" s="531"/>
      <c r="N524" s="531"/>
      <c r="O524" s="490"/>
      <c r="P524" s="501">
        <f t="shared" si="143"/>
        <v>0.1</v>
      </c>
      <c r="Q524" s="473"/>
      <c r="R524" s="531"/>
      <c r="S524" s="531"/>
      <c r="T524" s="531"/>
      <c r="U524" s="531"/>
      <c r="V524" s="490"/>
      <c r="W524" s="501">
        <f t="shared" si="141"/>
        <v>0</v>
      </c>
      <c r="X524" s="501">
        <f t="shared" si="142"/>
        <v>0.1</v>
      </c>
      <c r="Y524" s="473"/>
      <c r="Z524" s="531"/>
      <c r="AA524" s="531"/>
      <c r="AB524" s="531"/>
      <c r="AC524" s="531"/>
      <c r="AD524" s="490"/>
      <c r="AE524" s="501">
        <f t="shared" si="156"/>
        <v>0</v>
      </c>
    </row>
    <row r="525" spans="2:38" ht="15" customHeight="1">
      <c r="B525" s="495" t="s">
        <v>80</v>
      </c>
      <c r="C525" s="610" t="s">
        <v>82</v>
      </c>
      <c r="D525" s="493"/>
      <c r="E525" s="494"/>
      <c r="F525" s="681"/>
      <c r="G525" s="610" t="s">
        <v>67</v>
      </c>
      <c r="H525" s="7" t="s">
        <v>278</v>
      </c>
      <c r="I525" s="611" t="s">
        <v>79</v>
      </c>
      <c r="J525" s="534">
        <v>1</v>
      </c>
      <c r="K525" s="158">
        <v>1</v>
      </c>
      <c r="L525" s="404">
        <v>1</v>
      </c>
      <c r="M525" s="534">
        <v>1</v>
      </c>
      <c r="N525" s="613">
        <v>1</v>
      </c>
      <c r="O525" s="614">
        <v>1</v>
      </c>
      <c r="P525" s="501">
        <f t="shared" si="143"/>
        <v>6</v>
      </c>
      <c r="Q525" s="660">
        <v>1</v>
      </c>
      <c r="R525" s="613">
        <v>1</v>
      </c>
      <c r="S525" s="491">
        <v>1</v>
      </c>
      <c r="T525" s="491">
        <v>1</v>
      </c>
      <c r="U525" s="491">
        <v>1</v>
      </c>
      <c r="V525" s="300">
        <v>1</v>
      </c>
      <c r="W525" s="501">
        <f t="shared" si="141"/>
        <v>6</v>
      </c>
      <c r="X525" s="501">
        <f t="shared" si="142"/>
        <v>12</v>
      </c>
      <c r="Y525" s="153">
        <v>1</v>
      </c>
      <c r="Z525" s="519">
        <v>1</v>
      </c>
      <c r="AA525" s="531"/>
      <c r="AB525" s="531"/>
      <c r="AC525" s="531"/>
      <c r="AD525" s="490"/>
      <c r="AE525" s="501">
        <f t="shared" si="156"/>
        <v>2</v>
      </c>
    </row>
    <row r="526" spans="2:38" ht="15" customHeight="1">
      <c r="B526" s="495" t="s">
        <v>80</v>
      </c>
      <c r="C526" s="610" t="s">
        <v>82</v>
      </c>
      <c r="D526" s="493"/>
      <c r="E526" s="494"/>
      <c r="F526" s="681"/>
      <c r="G526" s="610" t="s">
        <v>67</v>
      </c>
      <c r="H526" s="99" t="s">
        <v>131</v>
      </c>
      <c r="I526" s="611" t="s">
        <v>104</v>
      </c>
      <c r="J526" s="534">
        <v>1</v>
      </c>
      <c r="K526" s="158">
        <v>1</v>
      </c>
      <c r="L526" s="404">
        <v>1</v>
      </c>
      <c r="M526" s="534">
        <v>1</v>
      </c>
      <c r="N526" s="613">
        <v>1</v>
      </c>
      <c r="O526" s="614">
        <v>1</v>
      </c>
      <c r="P526" s="501">
        <f t="shared" si="143"/>
        <v>6</v>
      </c>
      <c r="Q526" s="660">
        <v>1</v>
      </c>
      <c r="R526" s="613">
        <v>1</v>
      </c>
      <c r="S526" s="491">
        <v>1</v>
      </c>
      <c r="T526" s="491">
        <v>1</v>
      </c>
      <c r="U526" s="491">
        <v>1</v>
      </c>
      <c r="V526" s="300">
        <v>1</v>
      </c>
      <c r="W526" s="501">
        <f t="shared" si="141"/>
        <v>6</v>
      </c>
      <c r="X526" s="501">
        <f t="shared" si="142"/>
        <v>12</v>
      </c>
      <c r="Y526" s="153">
        <v>1</v>
      </c>
      <c r="Z526" s="519">
        <v>1</v>
      </c>
      <c r="AA526" s="531"/>
      <c r="AB526" s="531"/>
      <c r="AC526" s="531"/>
      <c r="AD526" s="490"/>
      <c r="AE526" s="501">
        <f t="shared" si="156"/>
        <v>2</v>
      </c>
    </row>
    <row r="527" spans="2:38" ht="15" customHeight="1">
      <c r="B527" s="495" t="s">
        <v>80</v>
      </c>
      <c r="C527" s="610" t="s">
        <v>82</v>
      </c>
      <c r="D527" s="493"/>
      <c r="E527" s="494"/>
      <c r="F527" s="681"/>
      <c r="G527" s="610" t="s">
        <v>67</v>
      </c>
      <c r="H527" s="99" t="s">
        <v>131</v>
      </c>
      <c r="I527" s="611" t="s">
        <v>105</v>
      </c>
      <c r="J527" s="534">
        <v>1</v>
      </c>
      <c r="K527" s="158">
        <v>1</v>
      </c>
      <c r="L527" s="404">
        <v>1</v>
      </c>
      <c r="M527" s="534">
        <v>1</v>
      </c>
      <c r="N527" s="613">
        <v>1</v>
      </c>
      <c r="O527" s="614">
        <v>1</v>
      </c>
      <c r="P527" s="501">
        <f t="shared" si="143"/>
        <v>6</v>
      </c>
      <c r="Q527" s="660">
        <v>1</v>
      </c>
      <c r="R527" s="613">
        <v>1</v>
      </c>
      <c r="S527" s="491">
        <v>1</v>
      </c>
      <c r="T527" s="491">
        <v>1</v>
      </c>
      <c r="U527" s="491">
        <v>1</v>
      </c>
      <c r="V527" s="300">
        <v>1</v>
      </c>
      <c r="W527" s="501">
        <f t="shared" si="141"/>
        <v>6</v>
      </c>
      <c r="X527" s="501">
        <f t="shared" si="142"/>
        <v>12</v>
      </c>
      <c r="Y527" s="153">
        <v>1</v>
      </c>
      <c r="Z527" s="519">
        <v>1</v>
      </c>
      <c r="AA527" s="531"/>
      <c r="AB527" s="531"/>
      <c r="AC527" s="531"/>
      <c r="AD527" s="490"/>
      <c r="AE527" s="501">
        <f t="shared" si="156"/>
        <v>2</v>
      </c>
    </row>
    <row r="528" spans="2:38" ht="15" customHeight="1">
      <c r="B528" s="495" t="s">
        <v>80</v>
      </c>
      <c r="C528" s="610" t="s">
        <v>82</v>
      </c>
      <c r="D528" s="493"/>
      <c r="E528" s="494"/>
      <c r="F528" s="681"/>
      <c r="G528" s="610" t="s">
        <v>67</v>
      </c>
      <c r="H528" s="99" t="s">
        <v>131</v>
      </c>
      <c r="I528" s="524" t="s">
        <v>242</v>
      </c>
      <c r="J528" s="534">
        <v>1</v>
      </c>
      <c r="K528" s="158">
        <v>1</v>
      </c>
      <c r="L528" s="404">
        <v>1</v>
      </c>
      <c r="M528" s="534">
        <v>1</v>
      </c>
      <c r="N528" s="613">
        <v>1</v>
      </c>
      <c r="O528" s="614">
        <v>1</v>
      </c>
      <c r="P528" s="501">
        <f t="shared" si="143"/>
        <v>6</v>
      </c>
      <c r="Q528" s="660">
        <v>1</v>
      </c>
      <c r="R528" s="613">
        <v>1</v>
      </c>
      <c r="S528" s="491">
        <v>1</v>
      </c>
      <c r="T528" s="491">
        <v>1</v>
      </c>
      <c r="U528" s="491">
        <v>1</v>
      </c>
      <c r="V528" s="300">
        <v>1</v>
      </c>
      <c r="W528" s="501">
        <f t="shared" si="141"/>
        <v>6</v>
      </c>
      <c r="X528" s="501">
        <f t="shared" si="142"/>
        <v>12</v>
      </c>
      <c r="Y528" s="153">
        <v>1</v>
      </c>
      <c r="Z528" s="519">
        <v>1</v>
      </c>
      <c r="AA528" s="531"/>
      <c r="AB528" s="531"/>
      <c r="AC528" s="531"/>
      <c r="AD528" s="490"/>
      <c r="AE528" s="501">
        <f t="shared" si="156"/>
        <v>2</v>
      </c>
    </row>
    <row r="529" spans="1:31" ht="15" customHeight="1">
      <c r="B529" s="495" t="s">
        <v>80</v>
      </c>
      <c r="C529" s="610" t="s">
        <v>82</v>
      </c>
      <c r="D529" s="493"/>
      <c r="E529" s="494"/>
      <c r="F529" s="681"/>
      <c r="G529" s="610" t="s">
        <v>67</v>
      </c>
      <c r="H529" s="99" t="s">
        <v>361</v>
      </c>
      <c r="I529" s="611" t="s">
        <v>310</v>
      </c>
      <c r="J529" s="531"/>
      <c r="K529" s="176"/>
      <c r="L529" s="404">
        <v>1</v>
      </c>
      <c r="M529" s="534">
        <v>1</v>
      </c>
      <c r="N529" s="613">
        <v>1</v>
      </c>
      <c r="O529" s="614">
        <v>1</v>
      </c>
      <c r="P529" s="501">
        <f t="shared" si="143"/>
        <v>4</v>
      </c>
      <c r="Q529" s="660">
        <v>1</v>
      </c>
      <c r="R529" s="613">
        <v>1</v>
      </c>
      <c r="S529" s="491">
        <v>1</v>
      </c>
      <c r="T529" s="491">
        <v>1</v>
      </c>
      <c r="U529" s="491">
        <v>1</v>
      </c>
      <c r="V529" s="300">
        <v>1</v>
      </c>
      <c r="W529" s="501">
        <f t="shared" ref="W529:W565" si="157">SUM(Q529:V529)</f>
        <v>6</v>
      </c>
      <c r="X529" s="501">
        <f t="shared" ref="X529:X565" si="158">SUM(P529,W529)</f>
        <v>10</v>
      </c>
      <c r="Y529" s="153">
        <v>1</v>
      </c>
      <c r="Z529" s="519">
        <v>1</v>
      </c>
      <c r="AA529" s="531"/>
      <c r="AB529" s="531"/>
      <c r="AC529" s="531"/>
      <c r="AD529" s="490"/>
      <c r="AE529" s="501">
        <f t="shared" si="156"/>
        <v>2</v>
      </c>
    </row>
    <row r="530" spans="1:31" ht="15" customHeight="1">
      <c r="B530" s="495" t="s">
        <v>80</v>
      </c>
      <c r="C530" s="610" t="s">
        <v>82</v>
      </c>
      <c r="D530" s="493"/>
      <c r="E530" s="494"/>
      <c r="F530" s="681"/>
      <c r="G530" s="511" t="s">
        <v>67</v>
      </c>
      <c r="H530" s="100" t="s">
        <v>361</v>
      </c>
      <c r="I530" s="500" t="s">
        <v>311</v>
      </c>
      <c r="J530" s="605"/>
      <c r="K530" s="271"/>
      <c r="L530" s="405">
        <v>1</v>
      </c>
      <c r="M530" s="487">
        <v>1</v>
      </c>
      <c r="N530" s="615">
        <v>1</v>
      </c>
      <c r="O530" s="616">
        <v>1</v>
      </c>
      <c r="P530" s="503">
        <f t="shared" si="143"/>
        <v>4</v>
      </c>
      <c r="Q530" s="678">
        <v>1</v>
      </c>
      <c r="R530" s="615">
        <v>1</v>
      </c>
      <c r="S530" s="674">
        <v>1</v>
      </c>
      <c r="T530" s="674">
        <v>1</v>
      </c>
      <c r="U530" s="674">
        <v>1</v>
      </c>
      <c r="V530" s="367">
        <v>1</v>
      </c>
      <c r="W530" s="503">
        <f t="shared" si="157"/>
        <v>6</v>
      </c>
      <c r="X530" s="503">
        <f t="shared" si="158"/>
        <v>10</v>
      </c>
      <c r="Y530" s="572">
        <v>1</v>
      </c>
      <c r="Z530" s="515">
        <v>1</v>
      </c>
      <c r="AA530" s="605"/>
      <c r="AB530" s="605"/>
      <c r="AC530" s="605"/>
      <c r="AD530" s="480"/>
      <c r="AE530" s="503">
        <f t="shared" si="156"/>
        <v>2</v>
      </c>
    </row>
    <row r="531" spans="1:31" ht="15" customHeight="1">
      <c r="B531" s="495" t="s">
        <v>80</v>
      </c>
      <c r="C531" s="610" t="s">
        <v>417</v>
      </c>
      <c r="D531" s="493"/>
      <c r="E531" s="494"/>
      <c r="F531" s="681"/>
      <c r="G531" s="610" t="s">
        <v>67</v>
      </c>
      <c r="H531" s="99"/>
      <c r="I531" s="611" t="s">
        <v>120</v>
      </c>
      <c r="J531" s="147"/>
      <c r="K531" s="597"/>
      <c r="L531" s="219"/>
      <c r="M531" s="145"/>
      <c r="N531" s="145"/>
      <c r="O531" s="172"/>
      <c r="P531" s="508">
        <f t="shared" si="143"/>
        <v>0</v>
      </c>
      <c r="Q531" s="147"/>
      <c r="R531" s="145"/>
      <c r="S531" s="824"/>
      <c r="T531" s="145">
        <v>1</v>
      </c>
      <c r="U531" s="145">
        <v>1</v>
      </c>
      <c r="V531" s="172">
        <v>1</v>
      </c>
      <c r="W531" s="508">
        <f t="shared" si="157"/>
        <v>3</v>
      </c>
      <c r="X531" s="508">
        <f t="shared" si="158"/>
        <v>3</v>
      </c>
      <c r="Y531" s="147">
        <v>1</v>
      </c>
      <c r="Z531" s="145">
        <v>1</v>
      </c>
      <c r="AA531" s="145"/>
      <c r="AB531" s="145"/>
      <c r="AC531" s="145"/>
      <c r="AD531" s="172"/>
      <c r="AE531" s="152">
        <f t="shared" si="156"/>
        <v>2</v>
      </c>
    </row>
    <row r="532" spans="1:31" ht="15" customHeight="1">
      <c r="B532" s="495" t="s">
        <v>80</v>
      </c>
      <c r="C532" s="610" t="s">
        <v>417</v>
      </c>
      <c r="D532" s="493"/>
      <c r="E532" s="494"/>
      <c r="F532" s="681"/>
      <c r="G532" s="610" t="s">
        <v>67</v>
      </c>
      <c r="H532" s="99"/>
      <c r="I532" s="611" t="s">
        <v>120</v>
      </c>
      <c r="J532" s="473"/>
      <c r="K532" s="176"/>
      <c r="L532" s="171"/>
      <c r="M532" s="531"/>
      <c r="N532" s="531"/>
      <c r="O532" s="490"/>
      <c r="P532" s="501">
        <f t="shared" ref="P532:P565" si="159">SUM(J532:O532)</f>
        <v>0</v>
      </c>
      <c r="Q532" s="473"/>
      <c r="R532" s="531"/>
      <c r="S532" s="531"/>
      <c r="T532" s="517"/>
      <c r="U532" s="531">
        <v>1</v>
      </c>
      <c r="V532" s="490">
        <v>1</v>
      </c>
      <c r="W532" s="501">
        <f t="shared" si="157"/>
        <v>2</v>
      </c>
      <c r="X532" s="501">
        <f t="shared" si="158"/>
        <v>2</v>
      </c>
      <c r="Y532" s="473">
        <v>1</v>
      </c>
      <c r="Z532" s="531">
        <v>1</v>
      </c>
      <c r="AA532" s="531"/>
      <c r="AB532" s="531"/>
      <c r="AC532" s="531"/>
      <c r="AD532" s="490"/>
      <c r="AE532" s="152">
        <f t="shared" si="156"/>
        <v>2</v>
      </c>
    </row>
    <row r="533" spans="1:31" ht="15" customHeight="1">
      <c r="B533" s="495" t="s">
        <v>80</v>
      </c>
      <c r="C533" s="610" t="s">
        <v>417</v>
      </c>
      <c r="D533" s="493"/>
      <c r="E533" s="494"/>
      <c r="F533" s="681"/>
      <c r="G533" s="610" t="s">
        <v>67</v>
      </c>
      <c r="H533" s="99"/>
      <c r="I533" s="611" t="s">
        <v>120</v>
      </c>
      <c r="J533" s="473"/>
      <c r="K533" s="176"/>
      <c r="L533" s="171"/>
      <c r="M533" s="531"/>
      <c r="N533" s="531"/>
      <c r="O533" s="490"/>
      <c r="P533" s="501">
        <f t="shared" si="159"/>
        <v>0</v>
      </c>
      <c r="Q533" s="473"/>
      <c r="R533" s="531"/>
      <c r="S533" s="531"/>
      <c r="T533" s="517"/>
      <c r="U533" s="531">
        <v>1</v>
      </c>
      <c r="V533" s="490">
        <v>1</v>
      </c>
      <c r="W533" s="501">
        <f t="shared" si="157"/>
        <v>2</v>
      </c>
      <c r="X533" s="501">
        <f t="shared" si="158"/>
        <v>2</v>
      </c>
      <c r="Y533" s="473">
        <v>1</v>
      </c>
      <c r="Z533" s="531">
        <v>1</v>
      </c>
      <c r="AA533" s="531"/>
      <c r="AB533" s="531"/>
      <c r="AC533" s="531"/>
      <c r="AD533" s="490"/>
      <c r="AE533" s="152">
        <f t="shared" si="156"/>
        <v>2</v>
      </c>
    </row>
    <row r="534" spans="1:31" ht="15" customHeight="1">
      <c r="B534" s="495" t="s">
        <v>80</v>
      </c>
      <c r="C534" s="511" t="s">
        <v>417</v>
      </c>
      <c r="D534" s="493"/>
      <c r="E534" s="494"/>
      <c r="F534" s="681"/>
      <c r="G534" s="511" t="s">
        <v>67</v>
      </c>
      <c r="H534" s="100"/>
      <c r="I534" s="500" t="s">
        <v>120</v>
      </c>
      <c r="J534" s="604"/>
      <c r="K534" s="271"/>
      <c r="L534" s="222"/>
      <c r="M534" s="605"/>
      <c r="N534" s="605"/>
      <c r="O534" s="480"/>
      <c r="P534" s="503">
        <f t="shared" si="159"/>
        <v>0</v>
      </c>
      <c r="Q534" s="604"/>
      <c r="R534" s="605"/>
      <c r="S534" s="605"/>
      <c r="T534" s="605"/>
      <c r="U534" s="825">
        <v>1</v>
      </c>
      <c r="V534" s="826">
        <v>1</v>
      </c>
      <c r="W534" s="503">
        <f t="shared" si="157"/>
        <v>2</v>
      </c>
      <c r="X534" s="503">
        <f t="shared" si="158"/>
        <v>2</v>
      </c>
      <c r="Y534" s="604"/>
      <c r="Z534" s="605"/>
      <c r="AA534" s="605"/>
      <c r="AB534" s="605"/>
      <c r="AC534" s="605"/>
      <c r="AD534" s="480"/>
      <c r="AE534" s="152">
        <f t="shared" si="156"/>
        <v>0</v>
      </c>
    </row>
    <row r="535" spans="1:31" ht="15" customHeight="1">
      <c r="B535" s="495" t="s">
        <v>80</v>
      </c>
      <c r="C535" s="87" t="s">
        <v>346</v>
      </c>
      <c r="D535" s="493"/>
      <c r="E535" s="494"/>
      <c r="F535" s="681"/>
      <c r="G535" s="87" t="s">
        <v>67</v>
      </c>
      <c r="H535" s="87" t="s">
        <v>122</v>
      </c>
      <c r="I535" s="612" t="s">
        <v>327</v>
      </c>
      <c r="J535" s="535"/>
      <c r="K535" s="430"/>
      <c r="L535" s="431">
        <v>1</v>
      </c>
      <c r="M535" s="291">
        <v>1</v>
      </c>
      <c r="N535" s="618">
        <v>1</v>
      </c>
      <c r="O535" s="676">
        <v>1</v>
      </c>
      <c r="P535" s="152">
        <f t="shared" si="159"/>
        <v>4</v>
      </c>
      <c r="Q535" s="677">
        <v>1</v>
      </c>
      <c r="R535" s="618">
        <v>1</v>
      </c>
      <c r="S535" s="812">
        <v>1</v>
      </c>
      <c r="T535" s="812">
        <v>1</v>
      </c>
      <c r="U535" s="812">
        <v>1</v>
      </c>
      <c r="V535" s="619">
        <v>1</v>
      </c>
      <c r="W535" s="152">
        <f t="shared" si="157"/>
        <v>6</v>
      </c>
      <c r="X535" s="152">
        <f t="shared" si="158"/>
        <v>10</v>
      </c>
      <c r="Y535" s="620">
        <v>1</v>
      </c>
      <c r="Z535" s="571">
        <v>1</v>
      </c>
      <c r="AA535" s="535"/>
      <c r="AB535" s="535"/>
      <c r="AC535" s="535"/>
      <c r="AD535" s="192"/>
      <c r="AE535" s="152">
        <f t="shared" si="156"/>
        <v>2</v>
      </c>
    </row>
    <row r="536" spans="1:31" ht="15" customHeight="1">
      <c r="B536" s="495" t="s">
        <v>80</v>
      </c>
      <c r="C536" s="84" t="s">
        <v>356</v>
      </c>
      <c r="D536" s="493"/>
      <c r="E536" s="494"/>
      <c r="F536" s="681"/>
      <c r="G536" s="84" t="s">
        <v>67</v>
      </c>
      <c r="H536" s="391"/>
      <c r="I536" s="523" t="s">
        <v>120</v>
      </c>
      <c r="J536" s="342"/>
      <c r="K536" s="340"/>
      <c r="L536" s="225"/>
      <c r="M536" s="531"/>
      <c r="N536" s="531"/>
      <c r="O536" s="417"/>
      <c r="P536" s="121">
        <f t="shared" si="159"/>
        <v>0</v>
      </c>
      <c r="Q536" s="342"/>
      <c r="R536" s="531"/>
      <c r="S536" s="517"/>
      <c r="T536" s="531">
        <v>1</v>
      </c>
      <c r="U536" s="531">
        <v>1</v>
      </c>
      <c r="V536" s="490">
        <v>1</v>
      </c>
      <c r="W536" s="501">
        <f t="shared" si="157"/>
        <v>3</v>
      </c>
      <c r="X536" s="501">
        <f t="shared" si="158"/>
        <v>3</v>
      </c>
      <c r="Y536" s="473">
        <v>1</v>
      </c>
      <c r="Z536" s="531">
        <v>1</v>
      </c>
      <c r="AA536" s="531"/>
      <c r="AB536" s="531"/>
      <c r="AC536" s="531"/>
      <c r="AD536" s="490"/>
      <c r="AE536" s="121">
        <f t="shared" si="156"/>
        <v>2</v>
      </c>
    </row>
    <row r="537" spans="1:31" ht="15" customHeight="1">
      <c r="A537" s="67" t="s">
        <v>363</v>
      </c>
      <c r="B537" s="495" t="s">
        <v>80</v>
      </c>
      <c r="C537" s="84" t="s">
        <v>356</v>
      </c>
      <c r="D537" s="493"/>
      <c r="E537" s="494"/>
      <c r="F537" s="681"/>
      <c r="G537" s="84" t="s">
        <v>67</v>
      </c>
      <c r="H537" s="289"/>
      <c r="I537" s="611" t="s">
        <v>120</v>
      </c>
      <c r="J537" s="342"/>
      <c r="K537" s="516"/>
      <c r="L537" s="171"/>
      <c r="M537" s="531"/>
      <c r="N537" s="531"/>
      <c r="O537" s="417"/>
      <c r="P537" s="121">
        <f t="shared" si="159"/>
        <v>0</v>
      </c>
      <c r="Q537" s="342"/>
      <c r="R537" s="531"/>
      <c r="S537" s="517"/>
      <c r="T537" s="531">
        <v>1</v>
      </c>
      <c r="U537" s="531">
        <v>1</v>
      </c>
      <c r="V537" s="490">
        <v>1</v>
      </c>
      <c r="W537" s="501">
        <f t="shared" si="157"/>
        <v>3</v>
      </c>
      <c r="X537" s="501">
        <f t="shared" si="158"/>
        <v>3</v>
      </c>
      <c r="Y537" s="473">
        <v>1</v>
      </c>
      <c r="Z537" s="531">
        <v>1</v>
      </c>
      <c r="AA537" s="531"/>
      <c r="AB537" s="531"/>
      <c r="AC537" s="531"/>
      <c r="AD537" s="490"/>
      <c r="AE537" s="121">
        <f t="shared" si="156"/>
        <v>2</v>
      </c>
    </row>
    <row r="538" spans="1:31" ht="15" customHeight="1">
      <c r="A538" s="67" t="s">
        <v>363</v>
      </c>
      <c r="B538" s="495" t="s">
        <v>80</v>
      </c>
      <c r="C538" s="84" t="s">
        <v>356</v>
      </c>
      <c r="D538" s="493"/>
      <c r="E538" s="494"/>
      <c r="F538" s="681"/>
      <c r="G538" s="84" t="s">
        <v>67</v>
      </c>
      <c r="H538" s="289"/>
      <c r="I538" s="611" t="s">
        <v>120</v>
      </c>
      <c r="J538" s="342"/>
      <c r="K538" s="516"/>
      <c r="L538" s="171"/>
      <c r="M538" s="531"/>
      <c r="N538" s="531"/>
      <c r="O538" s="417"/>
      <c r="P538" s="121">
        <f t="shared" si="159"/>
        <v>0</v>
      </c>
      <c r="Q538" s="342"/>
      <c r="R538" s="531"/>
      <c r="S538" s="517"/>
      <c r="T538" s="531">
        <v>1</v>
      </c>
      <c r="U538" s="531">
        <v>1</v>
      </c>
      <c r="V538" s="490">
        <v>1</v>
      </c>
      <c r="W538" s="501">
        <f t="shared" si="157"/>
        <v>3</v>
      </c>
      <c r="X538" s="501">
        <f t="shared" si="158"/>
        <v>3</v>
      </c>
      <c r="Y538" s="473"/>
      <c r="Z538" s="531"/>
      <c r="AA538" s="531"/>
      <c r="AB538" s="531"/>
      <c r="AC538" s="531"/>
      <c r="AD538" s="490"/>
      <c r="AE538" s="121">
        <f t="shared" si="156"/>
        <v>0</v>
      </c>
    </row>
    <row r="539" spans="1:31" ht="15" customHeight="1">
      <c r="A539" s="67" t="s">
        <v>363</v>
      </c>
      <c r="B539" s="495" t="s">
        <v>80</v>
      </c>
      <c r="C539" s="84" t="s">
        <v>356</v>
      </c>
      <c r="D539" s="493"/>
      <c r="E539" s="494"/>
      <c r="F539" s="681"/>
      <c r="G539" s="84" t="s">
        <v>67</v>
      </c>
      <c r="H539" s="289"/>
      <c r="I539" s="611" t="s">
        <v>120</v>
      </c>
      <c r="J539" s="342"/>
      <c r="K539" s="516"/>
      <c r="L539" s="171"/>
      <c r="M539" s="531"/>
      <c r="N539" s="531"/>
      <c r="O539" s="417"/>
      <c r="P539" s="121">
        <f t="shared" si="159"/>
        <v>0</v>
      </c>
      <c r="Q539" s="342"/>
      <c r="R539" s="531"/>
      <c r="S539" s="531"/>
      <c r="T539" s="531">
        <v>1</v>
      </c>
      <c r="U539" s="531">
        <v>1</v>
      </c>
      <c r="V539" s="490">
        <v>1</v>
      </c>
      <c r="W539" s="501">
        <f t="shared" si="157"/>
        <v>3</v>
      </c>
      <c r="X539" s="501">
        <f t="shared" si="158"/>
        <v>3</v>
      </c>
      <c r="Y539" s="473"/>
      <c r="Z539" s="531"/>
      <c r="AA539" s="531"/>
      <c r="AB539" s="531"/>
      <c r="AC539" s="531"/>
      <c r="AD539" s="490"/>
      <c r="AE539" s="121">
        <f t="shared" si="156"/>
        <v>0</v>
      </c>
    </row>
    <row r="540" spans="1:31" ht="15" customHeight="1">
      <c r="A540" s="67" t="s">
        <v>363</v>
      </c>
      <c r="B540" s="495" t="s">
        <v>80</v>
      </c>
      <c r="C540" s="84" t="s">
        <v>356</v>
      </c>
      <c r="D540" s="493"/>
      <c r="E540" s="494"/>
      <c r="F540" s="681"/>
      <c r="G540" s="84" t="s">
        <v>67</v>
      </c>
      <c r="H540" s="289"/>
      <c r="I540" s="611" t="s">
        <v>120</v>
      </c>
      <c r="J540" s="342"/>
      <c r="K540" s="516"/>
      <c r="L540" s="171"/>
      <c r="M540" s="531"/>
      <c r="N540" s="531"/>
      <c r="O540" s="417"/>
      <c r="P540" s="121">
        <f t="shared" si="159"/>
        <v>0</v>
      </c>
      <c r="Q540" s="342"/>
      <c r="R540" s="531"/>
      <c r="S540" s="531"/>
      <c r="T540" s="308">
        <v>1</v>
      </c>
      <c r="U540" s="308">
        <v>1</v>
      </c>
      <c r="V540" s="823">
        <v>1</v>
      </c>
      <c r="W540" s="501">
        <f t="shared" si="157"/>
        <v>3</v>
      </c>
      <c r="X540" s="501">
        <f t="shared" si="158"/>
        <v>3</v>
      </c>
      <c r="Y540" s="473"/>
      <c r="Z540" s="531"/>
      <c r="AA540" s="531"/>
      <c r="AB540" s="531"/>
      <c r="AC540" s="531"/>
      <c r="AD540" s="490"/>
      <c r="AE540" s="121">
        <f t="shared" si="156"/>
        <v>0</v>
      </c>
    </row>
    <row r="541" spans="1:31" ht="15" customHeight="1">
      <c r="A541" s="67" t="s">
        <v>363</v>
      </c>
      <c r="B541" s="495" t="s">
        <v>80</v>
      </c>
      <c r="C541" s="511" t="s">
        <v>356</v>
      </c>
      <c r="D541" s="493"/>
      <c r="E541" s="494"/>
      <c r="F541" s="681"/>
      <c r="G541" s="511" t="s">
        <v>67</v>
      </c>
      <c r="H541" s="100"/>
      <c r="I541" s="500" t="s">
        <v>120</v>
      </c>
      <c r="J541" s="343"/>
      <c r="K541" s="516"/>
      <c r="L541" s="516"/>
      <c r="M541" s="605"/>
      <c r="N541" s="605"/>
      <c r="O541" s="480"/>
      <c r="P541" s="503">
        <f t="shared" si="159"/>
        <v>0</v>
      </c>
      <c r="Q541" s="604"/>
      <c r="R541" s="605"/>
      <c r="S541" s="605"/>
      <c r="T541" s="605"/>
      <c r="U541" s="605">
        <v>1</v>
      </c>
      <c r="V541" s="480">
        <v>1</v>
      </c>
      <c r="W541" s="503">
        <f t="shared" si="157"/>
        <v>2</v>
      </c>
      <c r="X541" s="503">
        <f t="shared" si="158"/>
        <v>2</v>
      </c>
      <c r="Y541" s="604">
        <v>1</v>
      </c>
      <c r="Z541" s="605">
        <v>1</v>
      </c>
      <c r="AA541" s="605"/>
      <c r="AB541" s="605"/>
      <c r="AC541" s="605"/>
      <c r="AD541" s="480"/>
      <c r="AE541" s="503">
        <f t="shared" si="156"/>
        <v>2</v>
      </c>
    </row>
    <row r="542" spans="1:31" s="65" customFormat="1" ht="15" customHeight="1">
      <c r="B542" s="495" t="s">
        <v>80</v>
      </c>
      <c r="C542" s="521" t="s">
        <v>357</v>
      </c>
      <c r="D542" s="493"/>
      <c r="E542" s="494"/>
      <c r="F542" s="681"/>
      <c r="G542" s="83" t="s">
        <v>7</v>
      </c>
      <c r="H542" s="98"/>
      <c r="I542" s="91" t="s">
        <v>143</v>
      </c>
      <c r="J542" s="147"/>
      <c r="K542" s="145"/>
      <c r="L542" s="145"/>
      <c r="M542" s="145"/>
      <c r="N542" s="145"/>
      <c r="O542" s="172"/>
      <c r="P542" s="508">
        <f t="shared" si="159"/>
        <v>0</v>
      </c>
      <c r="Q542" s="147"/>
      <c r="R542" s="145"/>
      <c r="S542" s="145"/>
      <c r="T542" s="145"/>
      <c r="U542" s="145"/>
      <c r="V542" s="145"/>
      <c r="W542" s="508">
        <f t="shared" si="157"/>
        <v>0</v>
      </c>
      <c r="X542" s="508">
        <f t="shared" si="158"/>
        <v>0</v>
      </c>
      <c r="Y542" s="147"/>
      <c r="Z542" s="145"/>
      <c r="AA542" s="145"/>
      <c r="AB542" s="145"/>
      <c r="AC542" s="145"/>
      <c r="AD542" s="172"/>
      <c r="AE542" s="508">
        <f t="shared" si="156"/>
        <v>0</v>
      </c>
    </row>
    <row r="543" spans="1:31" ht="15" customHeight="1">
      <c r="B543" s="495" t="s">
        <v>80</v>
      </c>
      <c r="C543" s="521" t="s">
        <v>357</v>
      </c>
      <c r="D543" s="493"/>
      <c r="E543" s="494"/>
      <c r="F543" s="681"/>
      <c r="G543" s="521" t="s">
        <v>67</v>
      </c>
      <c r="H543" s="262"/>
      <c r="I543" s="523" t="s">
        <v>120</v>
      </c>
      <c r="J543" s="342"/>
      <c r="K543" s="529"/>
      <c r="L543" s="529"/>
      <c r="M543" s="531"/>
      <c r="N543" s="529"/>
      <c r="O543" s="417"/>
      <c r="P543" s="502">
        <f t="shared" si="159"/>
        <v>0</v>
      </c>
      <c r="Q543" s="341"/>
      <c r="R543" s="606"/>
      <c r="S543" s="716"/>
      <c r="T543" s="606">
        <v>1</v>
      </c>
      <c r="U543" s="606">
        <v>1</v>
      </c>
      <c r="V543" s="477">
        <v>1</v>
      </c>
      <c r="W543" s="502">
        <f t="shared" si="157"/>
        <v>3</v>
      </c>
      <c r="X543" s="502">
        <f t="shared" si="158"/>
        <v>3</v>
      </c>
      <c r="Y543" s="504">
        <v>1</v>
      </c>
      <c r="Z543" s="606">
        <v>1</v>
      </c>
      <c r="AA543" s="606"/>
      <c r="AB543" s="606"/>
      <c r="AC543" s="606"/>
      <c r="AD543" s="477"/>
      <c r="AE543" s="502">
        <f t="shared" si="156"/>
        <v>2</v>
      </c>
    </row>
    <row r="544" spans="1:31" ht="15" customHeight="1">
      <c r="B544" s="495" t="s">
        <v>80</v>
      </c>
      <c r="C544" s="610" t="s">
        <v>357</v>
      </c>
      <c r="D544" s="493"/>
      <c r="E544" s="494"/>
      <c r="F544" s="681"/>
      <c r="G544" s="610" t="s">
        <v>67</v>
      </c>
      <c r="H544" s="99"/>
      <c r="I544" s="611" t="s">
        <v>120</v>
      </c>
      <c r="J544" s="516"/>
      <c r="K544" s="516"/>
      <c r="L544" s="171"/>
      <c r="M544" s="531"/>
      <c r="N544" s="529"/>
      <c r="O544" s="417"/>
      <c r="P544" s="501">
        <f t="shared" si="159"/>
        <v>0</v>
      </c>
      <c r="Q544" s="342"/>
      <c r="R544" s="531"/>
      <c r="S544" s="517"/>
      <c r="T544" s="531">
        <v>1</v>
      </c>
      <c r="U544" s="531">
        <v>1</v>
      </c>
      <c r="V544" s="490">
        <v>1</v>
      </c>
      <c r="W544" s="501">
        <f t="shared" si="157"/>
        <v>3</v>
      </c>
      <c r="X544" s="501">
        <f t="shared" si="158"/>
        <v>3</v>
      </c>
      <c r="Y544" s="473">
        <v>1</v>
      </c>
      <c r="Z544" s="531">
        <v>1</v>
      </c>
      <c r="AA544" s="531"/>
      <c r="AB544" s="531"/>
      <c r="AC544" s="531"/>
      <c r="AD544" s="490"/>
      <c r="AE544" s="501">
        <f t="shared" si="156"/>
        <v>2</v>
      </c>
    </row>
    <row r="545" spans="2:31" ht="15" customHeight="1">
      <c r="B545" s="495" t="s">
        <v>80</v>
      </c>
      <c r="C545" s="610" t="s">
        <v>357</v>
      </c>
      <c r="D545" s="493"/>
      <c r="E545" s="494"/>
      <c r="F545" s="681"/>
      <c r="G545" s="610" t="s">
        <v>67</v>
      </c>
      <c r="H545" s="99"/>
      <c r="I545" s="611" t="s">
        <v>120</v>
      </c>
      <c r="J545" s="516"/>
      <c r="K545" s="516"/>
      <c r="L545" s="171"/>
      <c r="M545" s="531"/>
      <c r="N545" s="529"/>
      <c r="O545" s="417"/>
      <c r="P545" s="501">
        <f t="shared" si="159"/>
        <v>0</v>
      </c>
      <c r="Q545" s="342"/>
      <c r="R545" s="531"/>
      <c r="S545" s="517"/>
      <c r="T545" s="531">
        <v>1</v>
      </c>
      <c r="U545" s="531">
        <v>1</v>
      </c>
      <c r="V545" s="490">
        <v>1</v>
      </c>
      <c r="W545" s="501">
        <f t="shared" si="157"/>
        <v>3</v>
      </c>
      <c r="X545" s="501">
        <f t="shared" si="158"/>
        <v>3</v>
      </c>
      <c r="Y545" s="473">
        <v>1</v>
      </c>
      <c r="Z545" s="531">
        <v>1</v>
      </c>
      <c r="AA545" s="531"/>
      <c r="AB545" s="531"/>
      <c r="AC545" s="531"/>
      <c r="AD545" s="490"/>
      <c r="AE545" s="501">
        <f t="shared" si="156"/>
        <v>2</v>
      </c>
    </row>
    <row r="546" spans="2:31" ht="15" customHeight="1">
      <c r="B546" s="495" t="s">
        <v>80</v>
      </c>
      <c r="C546" s="610" t="s">
        <v>357</v>
      </c>
      <c r="D546" s="493"/>
      <c r="E546" s="494"/>
      <c r="F546" s="681"/>
      <c r="G546" s="610" t="s">
        <v>67</v>
      </c>
      <c r="H546" s="99"/>
      <c r="I546" s="611" t="s">
        <v>120</v>
      </c>
      <c r="J546" s="342"/>
      <c r="K546" s="529"/>
      <c r="L546" s="171"/>
      <c r="M546" s="531"/>
      <c r="N546" s="529"/>
      <c r="O546" s="417"/>
      <c r="P546" s="501">
        <f t="shared" si="159"/>
        <v>0</v>
      </c>
      <c r="Q546" s="342"/>
      <c r="R546" s="531"/>
      <c r="S546" s="531"/>
      <c r="T546" s="531">
        <v>1</v>
      </c>
      <c r="U546" s="531">
        <v>1</v>
      </c>
      <c r="V546" s="490">
        <v>1</v>
      </c>
      <c r="W546" s="501">
        <f t="shared" si="157"/>
        <v>3</v>
      </c>
      <c r="X546" s="501">
        <f t="shared" si="158"/>
        <v>3</v>
      </c>
      <c r="Y546" s="473">
        <v>1</v>
      </c>
      <c r="Z546" s="531">
        <v>1</v>
      </c>
      <c r="AA546" s="531"/>
      <c r="AB546" s="531"/>
      <c r="AC546" s="531"/>
      <c r="AD546" s="490"/>
      <c r="AE546" s="501">
        <f t="shared" si="156"/>
        <v>2</v>
      </c>
    </row>
    <row r="547" spans="2:31" ht="15" customHeight="1">
      <c r="B547" s="495" t="s">
        <v>80</v>
      </c>
      <c r="C547" s="610" t="s">
        <v>357</v>
      </c>
      <c r="D547" s="493"/>
      <c r="E547" s="494"/>
      <c r="F547" s="681"/>
      <c r="G547" s="610" t="s">
        <v>67</v>
      </c>
      <c r="H547" s="99"/>
      <c r="I547" s="611" t="s">
        <v>120</v>
      </c>
      <c r="J547" s="342"/>
      <c r="K547" s="529"/>
      <c r="L547" s="171"/>
      <c r="M547" s="531"/>
      <c r="N547" s="529"/>
      <c r="O547" s="417"/>
      <c r="P547" s="501">
        <f t="shared" si="159"/>
        <v>0</v>
      </c>
      <c r="Q547" s="342"/>
      <c r="R547" s="531"/>
      <c r="S547" s="531"/>
      <c r="T547" s="531">
        <v>1</v>
      </c>
      <c r="U547" s="531">
        <v>1</v>
      </c>
      <c r="V547" s="490">
        <v>1</v>
      </c>
      <c r="W547" s="501">
        <f t="shared" si="157"/>
        <v>3</v>
      </c>
      <c r="X547" s="501">
        <f t="shared" si="158"/>
        <v>3</v>
      </c>
      <c r="Y547" s="473">
        <v>1</v>
      </c>
      <c r="Z547" s="531">
        <v>1</v>
      </c>
      <c r="AA547" s="531"/>
      <c r="AB547" s="531"/>
      <c r="AC547" s="531"/>
      <c r="AD547" s="490"/>
      <c r="AE547" s="501">
        <f t="shared" si="156"/>
        <v>2</v>
      </c>
    </row>
    <row r="548" spans="2:31" ht="15" customHeight="1">
      <c r="B548" s="495" t="s">
        <v>80</v>
      </c>
      <c r="C548" s="610" t="s">
        <v>357</v>
      </c>
      <c r="D548" s="493"/>
      <c r="E548" s="494"/>
      <c r="F548" s="681"/>
      <c r="G548" s="610" t="s">
        <v>67</v>
      </c>
      <c r="H548" s="99"/>
      <c r="I548" s="611" t="s">
        <v>120</v>
      </c>
      <c r="J548" s="342"/>
      <c r="K548" s="529"/>
      <c r="L548" s="171"/>
      <c r="M548" s="531"/>
      <c r="N548" s="529"/>
      <c r="O548" s="417"/>
      <c r="P548" s="501">
        <f t="shared" si="159"/>
        <v>0</v>
      </c>
      <c r="Q548" s="342"/>
      <c r="R548" s="531"/>
      <c r="S548" s="531"/>
      <c r="T548" s="308">
        <v>1</v>
      </c>
      <c r="U548" s="308">
        <v>1</v>
      </c>
      <c r="V548" s="823">
        <v>1</v>
      </c>
      <c r="W548" s="501">
        <f t="shared" si="157"/>
        <v>3</v>
      </c>
      <c r="X548" s="501">
        <f t="shared" si="158"/>
        <v>3</v>
      </c>
      <c r="Y548" s="473"/>
      <c r="Z548" s="531"/>
      <c r="AA548" s="531"/>
      <c r="AB548" s="531"/>
      <c r="AC548" s="531"/>
      <c r="AD548" s="490"/>
      <c r="AE548" s="501">
        <f t="shared" si="156"/>
        <v>0</v>
      </c>
    </row>
    <row r="549" spans="2:31" ht="15" customHeight="1">
      <c r="B549" s="495" t="s">
        <v>80</v>
      </c>
      <c r="C549" s="511" t="s">
        <v>357</v>
      </c>
      <c r="D549" s="493"/>
      <c r="E549" s="494"/>
      <c r="F549" s="681"/>
      <c r="G549" s="610" t="s">
        <v>67</v>
      </c>
      <c r="H549" s="99"/>
      <c r="I549" s="611" t="s">
        <v>120</v>
      </c>
      <c r="J549" s="343"/>
      <c r="K549" s="338"/>
      <c r="L549" s="222"/>
      <c r="M549" s="605"/>
      <c r="N549" s="338"/>
      <c r="O549" s="457"/>
      <c r="P549" s="503">
        <f t="shared" si="159"/>
        <v>0</v>
      </c>
      <c r="Q549" s="343"/>
      <c r="R549" s="605"/>
      <c r="S549" s="605"/>
      <c r="T549" s="605"/>
      <c r="U549" s="605">
        <v>1</v>
      </c>
      <c r="V549" s="480">
        <v>1</v>
      </c>
      <c r="W549" s="503">
        <f t="shared" si="157"/>
        <v>2</v>
      </c>
      <c r="X549" s="503">
        <f t="shared" si="158"/>
        <v>2</v>
      </c>
      <c r="Y549" s="604">
        <v>1</v>
      </c>
      <c r="Z549" s="605">
        <v>1</v>
      </c>
      <c r="AA549" s="605"/>
      <c r="AB549" s="605"/>
      <c r="AC549" s="605"/>
      <c r="AD549" s="480"/>
      <c r="AE549" s="503">
        <f t="shared" si="156"/>
        <v>2</v>
      </c>
    </row>
    <row r="550" spans="2:31" ht="15" customHeight="1">
      <c r="B550" s="495" t="s">
        <v>80</v>
      </c>
      <c r="C550" s="521" t="s">
        <v>169</v>
      </c>
      <c r="D550" s="493"/>
      <c r="E550" s="494"/>
      <c r="F550" s="683" t="s">
        <v>456</v>
      </c>
      <c r="G550" s="521" t="s">
        <v>7</v>
      </c>
      <c r="H550" s="262"/>
      <c r="I550" s="523" t="s">
        <v>27</v>
      </c>
      <c r="J550" s="533">
        <v>0.8</v>
      </c>
      <c r="K550" s="287">
        <v>0.8</v>
      </c>
      <c r="L550" s="403">
        <v>0.8</v>
      </c>
      <c r="M550" s="533">
        <v>0.8</v>
      </c>
      <c r="N550" s="533">
        <v>0.8</v>
      </c>
      <c r="O550" s="458">
        <v>0.8</v>
      </c>
      <c r="P550" s="502">
        <f>SUM(J550:O550)</f>
        <v>4.8</v>
      </c>
      <c r="Q550" s="485">
        <v>0.8</v>
      </c>
      <c r="R550" s="533">
        <v>0.8</v>
      </c>
      <c r="S550" s="492">
        <v>0.8</v>
      </c>
      <c r="T550" s="492">
        <v>0.8</v>
      </c>
      <c r="U550" s="492">
        <v>0.8</v>
      </c>
      <c r="V550" s="357">
        <v>0.8</v>
      </c>
      <c r="W550" s="502">
        <f>SUM(Q550:V550)</f>
        <v>4.8</v>
      </c>
      <c r="X550" s="502">
        <f>SUM(P550,W550)</f>
        <v>9.6</v>
      </c>
      <c r="Y550" s="358">
        <v>0.8</v>
      </c>
      <c r="Z550" s="518">
        <v>0.8</v>
      </c>
      <c r="AA550" s="606"/>
      <c r="AB550" s="606"/>
      <c r="AC550" s="606"/>
      <c r="AD550" s="477"/>
      <c r="AE550" s="502">
        <f>SUM(Y550:AD550)</f>
        <v>1.6</v>
      </c>
    </row>
    <row r="551" spans="2:31" ht="15" customHeight="1">
      <c r="B551" s="495" t="s">
        <v>80</v>
      </c>
      <c r="C551" s="610" t="s">
        <v>362</v>
      </c>
      <c r="D551" s="493"/>
      <c r="E551" s="494"/>
      <c r="F551" s="681"/>
      <c r="G551" s="610" t="s">
        <v>67</v>
      </c>
      <c r="H551" s="99" t="s">
        <v>314</v>
      </c>
      <c r="I551" s="611" t="s">
        <v>198</v>
      </c>
      <c r="J551" s="159">
        <v>1</v>
      </c>
      <c r="K551" s="293">
        <v>0.25</v>
      </c>
      <c r="L551" s="404">
        <v>1</v>
      </c>
      <c r="M551" s="534">
        <v>1</v>
      </c>
      <c r="N551" s="613">
        <v>1</v>
      </c>
      <c r="O551" s="614">
        <v>1</v>
      </c>
      <c r="P551" s="501">
        <f>SUM(J551:O551)</f>
        <v>5.25</v>
      </c>
      <c r="Q551" s="660">
        <v>1</v>
      </c>
      <c r="R551" s="613">
        <v>1</v>
      </c>
      <c r="S551" s="491">
        <v>1</v>
      </c>
      <c r="T551" s="491">
        <v>1</v>
      </c>
      <c r="U551" s="491">
        <v>1</v>
      </c>
      <c r="V551" s="300">
        <v>1</v>
      </c>
      <c r="W551" s="501">
        <f>SUM(Q551:V551)</f>
        <v>6</v>
      </c>
      <c r="X551" s="501">
        <f>SUM(P551,W551)</f>
        <v>11.25</v>
      </c>
      <c r="Y551" s="153">
        <v>1</v>
      </c>
      <c r="Z551" s="519">
        <v>1</v>
      </c>
      <c r="AA551" s="531"/>
      <c r="AB551" s="531"/>
      <c r="AC551" s="531"/>
      <c r="AD551" s="490"/>
      <c r="AE551" s="501">
        <f>SUM(Y551:AD551)</f>
        <v>2</v>
      </c>
    </row>
    <row r="552" spans="2:31" ht="15" customHeight="1">
      <c r="B552" s="113" t="s">
        <v>80</v>
      </c>
      <c r="C552" s="511" t="s">
        <v>362</v>
      </c>
      <c r="D552" s="493"/>
      <c r="E552" s="494"/>
      <c r="F552" s="681"/>
      <c r="G552" s="511" t="s">
        <v>67</v>
      </c>
      <c r="H552" s="100" t="s">
        <v>276</v>
      </c>
      <c r="I552" s="500" t="s">
        <v>277</v>
      </c>
      <c r="J552" s="487">
        <v>1</v>
      </c>
      <c r="K552" s="270">
        <v>1</v>
      </c>
      <c r="L552" s="405">
        <v>1</v>
      </c>
      <c r="M552" s="487">
        <v>1</v>
      </c>
      <c r="N552" s="615">
        <v>1</v>
      </c>
      <c r="O552" s="616">
        <v>1</v>
      </c>
      <c r="P552" s="503">
        <f t="shared" ref="P552" si="160">SUM(J552:O552)</f>
        <v>6</v>
      </c>
      <c r="Q552" s="678">
        <v>1</v>
      </c>
      <c r="R552" s="615">
        <v>1</v>
      </c>
      <c r="S552" s="605"/>
      <c r="T552" s="605"/>
      <c r="U552" s="605"/>
      <c r="V552" s="480"/>
      <c r="W552" s="503">
        <f>SUM(Q552:V552)</f>
        <v>2</v>
      </c>
      <c r="X552" s="503">
        <f>SUM(P552,W552)</f>
        <v>8</v>
      </c>
      <c r="Y552" s="604"/>
      <c r="Z552" s="605"/>
      <c r="AA552" s="605"/>
      <c r="AB552" s="605"/>
      <c r="AC552" s="605"/>
      <c r="AD552" s="480"/>
      <c r="AE552" s="503">
        <f t="shared" ref="AE552" si="161">SUM(Y552:AD552)</f>
        <v>0</v>
      </c>
    </row>
    <row r="553" spans="2:31" ht="15" customHeight="1">
      <c r="B553" s="199" t="s">
        <v>364</v>
      </c>
      <c r="C553" s="83" t="s">
        <v>736</v>
      </c>
      <c r="D553" s="493"/>
      <c r="E553" s="494"/>
      <c r="F553" s="681"/>
      <c r="G553" s="83" t="s">
        <v>7</v>
      </c>
      <c r="H553" s="201"/>
      <c r="I553" s="91" t="s">
        <v>263</v>
      </c>
      <c r="J553" s="485">
        <v>1</v>
      </c>
      <c r="K553" s="533">
        <v>1</v>
      </c>
      <c r="L553" s="533">
        <v>1</v>
      </c>
      <c r="M553" s="533">
        <v>1</v>
      </c>
      <c r="N553" s="533">
        <v>1</v>
      </c>
      <c r="O553" s="458">
        <v>1</v>
      </c>
      <c r="P553" s="502">
        <f t="shared" si="159"/>
        <v>6</v>
      </c>
      <c r="Q553" s="651">
        <v>1</v>
      </c>
      <c r="R553" s="651">
        <v>0.9</v>
      </c>
      <c r="S553" s="533">
        <v>0.85</v>
      </c>
      <c r="T553" s="533">
        <v>1</v>
      </c>
      <c r="U553" s="518">
        <v>1</v>
      </c>
      <c r="V553" s="357">
        <v>1</v>
      </c>
      <c r="W553" s="502">
        <f t="shared" si="157"/>
        <v>5.75</v>
      </c>
      <c r="X553" s="502">
        <f t="shared" si="158"/>
        <v>11.75</v>
      </c>
      <c r="Y553" s="504"/>
      <c r="Z553" s="606"/>
      <c r="AA553" s="606"/>
      <c r="AB553" s="606"/>
      <c r="AC553" s="606"/>
      <c r="AD553" s="477"/>
      <c r="AE553" s="502">
        <f t="shared" si="156"/>
        <v>0</v>
      </c>
    </row>
    <row r="554" spans="2:31" ht="15" customHeight="1">
      <c r="B554" s="495" t="s">
        <v>261</v>
      </c>
      <c r="C554" s="610" t="s">
        <v>262</v>
      </c>
      <c r="D554" s="493"/>
      <c r="E554" s="494"/>
      <c r="F554" s="681"/>
      <c r="G554" s="610" t="s">
        <v>7</v>
      </c>
      <c r="H554" s="7"/>
      <c r="I554" s="611" t="s">
        <v>264</v>
      </c>
      <c r="J554" s="482">
        <v>1</v>
      </c>
      <c r="K554" s="534">
        <v>1</v>
      </c>
      <c r="L554" s="534">
        <v>1</v>
      </c>
      <c r="M554" s="534">
        <v>1</v>
      </c>
      <c r="N554" s="534">
        <v>1</v>
      </c>
      <c r="O554" s="406">
        <v>1</v>
      </c>
      <c r="P554" s="121">
        <f t="shared" si="159"/>
        <v>6</v>
      </c>
      <c r="Q554" s="617">
        <v>1</v>
      </c>
      <c r="R554" s="617">
        <v>1</v>
      </c>
      <c r="S554" s="159">
        <v>0.98</v>
      </c>
      <c r="T554" s="159">
        <v>0.88</v>
      </c>
      <c r="U554" s="421">
        <v>0.98</v>
      </c>
      <c r="V554" s="420">
        <v>0.98</v>
      </c>
      <c r="W554" s="501">
        <f t="shared" si="157"/>
        <v>5.82</v>
      </c>
      <c r="X554" s="501">
        <f t="shared" si="158"/>
        <v>11.82</v>
      </c>
      <c r="Y554" s="473"/>
      <c r="Z554" s="531"/>
      <c r="AA554" s="531"/>
      <c r="AB554" s="531"/>
      <c r="AC554" s="531"/>
      <c r="AD554" s="490"/>
      <c r="AE554" s="121">
        <f t="shared" si="156"/>
        <v>0</v>
      </c>
    </row>
    <row r="555" spans="2:31" ht="15" customHeight="1">
      <c r="B555" s="495" t="s">
        <v>261</v>
      </c>
      <c r="C555" s="610" t="s">
        <v>262</v>
      </c>
      <c r="D555" s="493"/>
      <c r="E555" s="494"/>
      <c r="F555" s="681"/>
      <c r="G555" s="610" t="s">
        <v>9</v>
      </c>
      <c r="H555" s="7" t="s">
        <v>358</v>
      </c>
      <c r="I555" s="611" t="s">
        <v>265</v>
      </c>
      <c r="J555" s="482">
        <v>1</v>
      </c>
      <c r="K555" s="534">
        <v>1</v>
      </c>
      <c r="L555" s="534">
        <v>1</v>
      </c>
      <c r="M555" s="534">
        <v>1</v>
      </c>
      <c r="N555" s="613">
        <v>1</v>
      </c>
      <c r="O555" s="614">
        <v>1</v>
      </c>
      <c r="P555" s="121">
        <f t="shared" si="159"/>
        <v>6</v>
      </c>
      <c r="Q555" s="617">
        <v>1</v>
      </c>
      <c r="R555" s="617">
        <v>1</v>
      </c>
      <c r="S555" s="159">
        <v>1</v>
      </c>
      <c r="T555" s="159">
        <v>1</v>
      </c>
      <c r="U555" s="421">
        <v>1</v>
      </c>
      <c r="V555" s="420">
        <v>1</v>
      </c>
      <c r="W555" s="501">
        <f t="shared" si="157"/>
        <v>6</v>
      </c>
      <c r="X555" s="501">
        <f t="shared" si="158"/>
        <v>12</v>
      </c>
      <c r="Y555" s="473"/>
      <c r="Z555" s="531"/>
      <c r="AA555" s="531"/>
      <c r="AB555" s="531"/>
      <c r="AC555" s="531"/>
      <c r="AD555" s="490"/>
      <c r="AE555" s="121">
        <f t="shared" si="156"/>
        <v>0</v>
      </c>
    </row>
    <row r="556" spans="2:31" ht="15" customHeight="1">
      <c r="B556" s="495" t="s">
        <v>261</v>
      </c>
      <c r="C556" s="610" t="s">
        <v>737</v>
      </c>
      <c r="D556" s="493"/>
      <c r="E556" s="494"/>
      <c r="F556" s="681"/>
      <c r="G556" s="610" t="s">
        <v>7</v>
      </c>
      <c r="H556" s="7"/>
      <c r="I556" s="611" t="s">
        <v>264</v>
      </c>
      <c r="J556" s="473"/>
      <c r="K556" s="531"/>
      <c r="L556" s="531"/>
      <c r="M556" s="531"/>
      <c r="N556" s="531"/>
      <c r="O556" s="490"/>
      <c r="P556" s="121">
        <f t="shared" si="159"/>
        <v>0</v>
      </c>
      <c r="Q556" s="802"/>
      <c r="R556" s="802"/>
      <c r="S556" s="159">
        <v>0.02</v>
      </c>
      <c r="T556" s="159">
        <v>0.02</v>
      </c>
      <c r="U556" s="159">
        <v>0.02</v>
      </c>
      <c r="V556" s="839">
        <v>0.02</v>
      </c>
      <c r="W556" s="501">
        <f t="shared" si="157"/>
        <v>0.08</v>
      </c>
      <c r="X556" s="501">
        <f t="shared" si="158"/>
        <v>0.08</v>
      </c>
      <c r="Y556" s="482">
        <v>0.02</v>
      </c>
      <c r="Z556" s="534">
        <v>0.02</v>
      </c>
      <c r="AA556" s="531"/>
      <c r="AB556" s="531"/>
      <c r="AC556" s="531"/>
      <c r="AD556" s="490"/>
      <c r="AE556" s="121">
        <f t="shared" si="156"/>
        <v>0.04</v>
      </c>
    </row>
    <row r="557" spans="2:31" ht="15" customHeight="1">
      <c r="B557" s="495" t="s">
        <v>261</v>
      </c>
      <c r="C557" s="610" t="s">
        <v>737</v>
      </c>
      <c r="D557" s="493"/>
      <c r="E557" s="494"/>
      <c r="F557" s="681"/>
      <c r="G557" s="610" t="s">
        <v>9</v>
      </c>
      <c r="H557" s="7" t="s">
        <v>359</v>
      </c>
      <c r="I557" s="611" t="s">
        <v>360</v>
      </c>
      <c r="J557" s="482">
        <v>1</v>
      </c>
      <c r="K557" s="534">
        <v>1</v>
      </c>
      <c r="L557" s="534">
        <v>1</v>
      </c>
      <c r="M557" s="534">
        <v>1</v>
      </c>
      <c r="N557" s="613">
        <v>1</v>
      </c>
      <c r="O557" s="614">
        <v>1</v>
      </c>
      <c r="P557" s="121">
        <f t="shared" si="159"/>
        <v>6</v>
      </c>
      <c r="Q557" s="617">
        <v>1</v>
      </c>
      <c r="R557" s="617">
        <v>1</v>
      </c>
      <c r="S557" s="159">
        <v>1</v>
      </c>
      <c r="T557" s="159">
        <v>1</v>
      </c>
      <c r="U557" s="159">
        <v>1</v>
      </c>
      <c r="V557" s="839">
        <v>1</v>
      </c>
      <c r="W557" s="501">
        <f t="shared" si="157"/>
        <v>6</v>
      </c>
      <c r="X557" s="501">
        <f t="shared" si="158"/>
        <v>12</v>
      </c>
      <c r="Y557" s="482">
        <v>1</v>
      </c>
      <c r="Z557" s="534">
        <v>1</v>
      </c>
      <c r="AA557" s="531"/>
      <c r="AB557" s="531"/>
      <c r="AC557" s="531"/>
      <c r="AD557" s="490"/>
      <c r="AE557" s="121">
        <f t="shared" si="156"/>
        <v>2</v>
      </c>
    </row>
    <row r="558" spans="2:31" ht="15" customHeight="1">
      <c r="B558" s="495" t="s">
        <v>261</v>
      </c>
      <c r="C558" s="511" t="s">
        <v>737</v>
      </c>
      <c r="D558" s="493"/>
      <c r="E558" s="494"/>
      <c r="F558" s="681"/>
      <c r="G558" s="511" t="s">
        <v>9</v>
      </c>
      <c r="H558" s="202" t="s">
        <v>359</v>
      </c>
      <c r="I558" s="500" t="s">
        <v>65</v>
      </c>
      <c r="J558" s="487">
        <v>1</v>
      </c>
      <c r="K558" s="487">
        <v>1</v>
      </c>
      <c r="L558" s="487">
        <v>1</v>
      </c>
      <c r="M558" s="487">
        <v>1</v>
      </c>
      <c r="N558" s="615">
        <v>1</v>
      </c>
      <c r="O558" s="616">
        <v>1</v>
      </c>
      <c r="P558" s="503">
        <f t="shared" si="159"/>
        <v>6</v>
      </c>
      <c r="Q558" s="615">
        <v>1</v>
      </c>
      <c r="R558" s="615">
        <v>1</v>
      </c>
      <c r="S558" s="487">
        <v>1</v>
      </c>
      <c r="T558" s="487">
        <v>1</v>
      </c>
      <c r="U558" s="487">
        <v>1</v>
      </c>
      <c r="V558" s="530">
        <v>1</v>
      </c>
      <c r="W558" s="503">
        <f t="shared" si="157"/>
        <v>6</v>
      </c>
      <c r="X558" s="503">
        <f t="shared" si="158"/>
        <v>12</v>
      </c>
      <c r="Y558" s="487">
        <v>1</v>
      </c>
      <c r="Z558" s="487">
        <v>1</v>
      </c>
      <c r="AA558" s="605"/>
      <c r="AB558" s="605"/>
      <c r="AC558" s="605"/>
      <c r="AD558" s="480"/>
      <c r="AE558" s="503">
        <f t="shared" si="156"/>
        <v>2</v>
      </c>
    </row>
    <row r="559" spans="2:31" ht="15" customHeight="1">
      <c r="B559" s="495" t="s">
        <v>261</v>
      </c>
      <c r="C559" s="521" t="s">
        <v>266</v>
      </c>
      <c r="D559" s="493"/>
      <c r="E559" s="494"/>
      <c r="F559" s="681"/>
      <c r="G559" s="521" t="s">
        <v>9</v>
      </c>
      <c r="H559" s="203"/>
      <c r="I559" s="523" t="s">
        <v>120</v>
      </c>
      <c r="J559" s="516"/>
      <c r="K559" s="516"/>
      <c r="L559" s="516"/>
      <c r="M559" s="516"/>
      <c r="N559" s="516"/>
      <c r="O559" s="456"/>
      <c r="P559" s="154">
        <f t="shared" si="159"/>
        <v>0</v>
      </c>
      <c r="Q559" s="170"/>
      <c r="R559" s="170"/>
      <c r="S559" s="170">
        <v>1</v>
      </c>
      <c r="T559" s="170">
        <v>1</v>
      </c>
      <c r="U559" s="170">
        <v>1</v>
      </c>
      <c r="V559" s="194">
        <v>1</v>
      </c>
      <c r="W559" s="502">
        <f t="shared" si="157"/>
        <v>4</v>
      </c>
      <c r="X559" s="502">
        <f t="shared" si="158"/>
        <v>4</v>
      </c>
      <c r="Y559" s="606"/>
      <c r="Z559" s="606"/>
      <c r="AA559" s="606"/>
      <c r="AB559" s="606"/>
      <c r="AC559" s="606"/>
      <c r="AD559" s="477"/>
      <c r="AE559" s="154">
        <f t="shared" si="156"/>
        <v>0</v>
      </c>
    </row>
    <row r="560" spans="2:31" ht="15" customHeight="1">
      <c r="B560" s="495" t="s">
        <v>261</v>
      </c>
      <c r="C560" s="610" t="s">
        <v>266</v>
      </c>
      <c r="D560" s="493"/>
      <c r="E560" s="494"/>
      <c r="F560" s="681"/>
      <c r="G560" s="610" t="s">
        <v>9</v>
      </c>
      <c r="H560" s="7"/>
      <c r="I560" s="611" t="s">
        <v>120</v>
      </c>
      <c r="J560" s="529"/>
      <c r="K560" s="529"/>
      <c r="L560" s="531"/>
      <c r="M560" s="529"/>
      <c r="N560" s="529"/>
      <c r="O560" s="417"/>
      <c r="P560" s="121">
        <f t="shared" si="159"/>
        <v>0</v>
      </c>
      <c r="Q560" s="216"/>
      <c r="R560" s="216"/>
      <c r="S560" s="827"/>
      <c r="T560" s="216">
        <v>1</v>
      </c>
      <c r="U560" s="216">
        <v>1</v>
      </c>
      <c r="V560" s="227">
        <v>1</v>
      </c>
      <c r="W560" s="501">
        <f t="shared" si="157"/>
        <v>3</v>
      </c>
      <c r="X560" s="501">
        <f t="shared" si="158"/>
        <v>3</v>
      </c>
      <c r="Y560" s="531"/>
      <c r="Z560" s="531"/>
      <c r="AA560" s="531"/>
      <c r="AB560" s="531"/>
      <c r="AC560" s="531"/>
      <c r="AD560" s="490"/>
      <c r="AE560" s="121">
        <f t="shared" si="156"/>
        <v>0</v>
      </c>
    </row>
    <row r="561" spans="2:31" ht="15" customHeight="1">
      <c r="B561" s="495" t="s">
        <v>261</v>
      </c>
      <c r="C561" s="610" t="s">
        <v>266</v>
      </c>
      <c r="D561" s="493"/>
      <c r="E561" s="494"/>
      <c r="F561" s="681"/>
      <c r="G561" s="610" t="s">
        <v>9</v>
      </c>
      <c r="H561" s="7"/>
      <c r="I561" s="611" t="s">
        <v>184</v>
      </c>
      <c r="J561" s="529"/>
      <c r="K561" s="529"/>
      <c r="L561" s="531"/>
      <c r="M561" s="531"/>
      <c r="N561" s="529"/>
      <c r="O561" s="417"/>
      <c r="P561" s="121">
        <f t="shared" si="159"/>
        <v>0</v>
      </c>
      <c r="Q561" s="216"/>
      <c r="R561" s="216"/>
      <c r="S561" s="827"/>
      <c r="T561" s="216">
        <v>1</v>
      </c>
      <c r="U561" s="216">
        <v>1</v>
      </c>
      <c r="V561" s="227">
        <v>1</v>
      </c>
      <c r="W561" s="501">
        <f t="shared" si="157"/>
        <v>3</v>
      </c>
      <c r="X561" s="501">
        <f t="shared" si="158"/>
        <v>3</v>
      </c>
      <c r="Y561" s="531"/>
      <c r="Z561" s="531"/>
      <c r="AA561" s="531"/>
      <c r="AB561" s="531"/>
      <c r="AC561" s="531"/>
      <c r="AD561" s="490"/>
      <c r="AE561" s="121">
        <f t="shared" si="156"/>
        <v>0</v>
      </c>
    </row>
    <row r="562" spans="2:31" ht="15" customHeight="1">
      <c r="B562" s="495" t="s">
        <v>261</v>
      </c>
      <c r="C562" s="610" t="s">
        <v>266</v>
      </c>
      <c r="D562" s="493"/>
      <c r="E562" s="494"/>
      <c r="F562" s="681"/>
      <c r="G562" s="610" t="s">
        <v>9</v>
      </c>
      <c r="H562" s="7"/>
      <c r="I562" s="611" t="s">
        <v>184</v>
      </c>
      <c r="J562" s="529"/>
      <c r="K562" s="529"/>
      <c r="L562" s="531"/>
      <c r="M562" s="531"/>
      <c r="N562" s="529"/>
      <c r="O562" s="417"/>
      <c r="P562" s="121">
        <f t="shared" si="159"/>
        <v>0</v>
      </c>
      <c r="Q562" s="216"/>
      <c r="R562" s="216"/>
      <c r="S562" s="216"/>
      <c r="T562" s="216">
        <v>1</v>
      </c>
      <c r="U562" s="216">
        <v>1</v>
      </c>
      <c r="V562" s="227">
        <v>1</v>
      </c>
      <c r="W562" s="501">
        <f t="shared" si="157"/>
        <v>3</v>
      </c>
      <c r="X562" s="501">
        <f t="shared" si="158"/>
        <v>3</v>
      </c>
      <c r="Y562" s="531"/>
      <c r="Z562" s="531"/>
      <c r="AA562" s="531"/>
      <c r="AB562" s="531"/>
      <c r="AC562" s="531"/>
      <c r="AD562" s="490"/>
      <c r="AE562" s="121">
        <f t="shared" si="156"/>
        <v>0</v>
      </c>
    </row>
    <row r="563" spans="2:31" ht="15" customHeight="1">
      <c r="B563" s="495" t="s">
        <v>261</v>
      </c>
      <c r="C563" s="610" t="s">
        <v>266</v>
      </c>
      <c r="D563" s="493"/>
      <c r="E563" s="494"/>
      <c r="F563" s="681"/>
      <c r="G563" s="610" t="s">
        <v>9</v>
      </c>
      <c r="H563" s="7"/>
      <c r="I563" s="611" t="s">
        <v>114</v>
      </c>
      <c r="J563" s="529"/>
      <c r="K563" s="529"/>
      <c r="L563" s="531"/>
      <c r="M563" s="531"/>
      <c r="N563" s="529"/>
      <c r="O563" s="417"/>
      <c r="P563" s="121">
        <f t="shared" si="159"/>
        <v>0</v>
      </c>
      <c r="Q563" s="216"/>
      <c r="R563" s="216"/>
      <c r="S563" s="216"/>
      <c r="T563" s="216">
        <v>1</v>
      </c>
      <c r="U563" s="216">
        <v>1</v>
      </c>
      <c r="V563" s="227">
        <v>1</v>
      </c>
      <c r="W563" s="501">
        <f t="shared" si="157"/>
        <v>3</v>
      </c>
      <c r="X563" s="501">
        <f t="shared" si="158"/>
        <v>3</v>
      </c>
      <c r="Y563" s="531"/>
      <c r="Z563" s="531"/>
      <c r="AA563" s="531"/>
      <c r="AB563" s="531"/>
      <c r="AC563" s="531"/>
      <c r="AD563" s="490"/>
      <c r="AE563" s="121">
        <f t="shared" si="156"/>
        <v>0</v>
      </c>
    </row>
    <row r="564" spans="2:31" ht="15" customHeight="1">
      <c r="B564" s="495" t="s">
        <v>261</v>
      </c>
      <c r="C564" s="610" t="s">
        <v>266</v>
      </c>
      <c r="D564" s="493"/>
      <c r="E564" s="494"/>
      <c r="F564" s="681"/>
      <c r="G564" s="610" t="s">
        <v>9</v>
      </c>
      <c r="H564" s="7"/>
      <c r="I564" s="611" t="s">
        <v>120</v>
      </c>
      <c r="J564" s="529"/>
      <c r="K564" s="529"/>
      <c r="L564" s="531"/>
      <c r="M564" s="531"/>
      <c r="N564" s="529"/>
      <c r="O564" s="417"/>
      <c r="P564" s="121">
        <f t="shared" si="159"/>
        <v>0</v>
      </c>
      <c r="Q564" s="216"/>
      <c r="R564" s="216"/>
      <c r="S564" s="216"/>
      <c r="T564" s="216"/>
      <c r="U564" s="216">
        <v>1</v>
      </c>
      <c r="V564" s="227">
        <v>1</v>
      </c>
      <c r="W564" s="501">
        <f t="shared" si="157"/>
        <v>2</v>
      </c>
      <c r="X564" s="501">
        <f t="shared" si="158"/>
        <v>2</v>
      </c>
      <c r="Y564" s="531"/>
      <c r="Z564" s="531"/>
      <c r="AA564" s="531"/>
      <c r="AB564" s="531"/>
      <c r="AC564" s="531"/>
      <c r="AD564" s="490"/>
      <c r="AE564" s="121">
        <f t="shared" si="156"/>
        <v>0</v>
      </c>
    </row>
    <row r="565" spans="2:31" ht="15" customHeight="1" thickBot="1">
      <c r="B565" s="495" t="s">
        <v>261</v>
      </c>
      <c r="C565" s="610" t="s">
        <v>266</v>
      </c>
      <c r="D565" s="493"/>
      <c r="E565" s="494"/>
      <c r="F565" s="681"/>
      <c r="G565" s="610" t="s">
        <v>9</v>
      </c>
      <c r="H565" s="7"/>
      <c r="I565" s="611" t="s">
        <v>120</v>
      </c>
      <c r="J565" s="342"/>
      <c r="K565" s="531"/>
      <c r="L565" s="531"/>
      <c r="M565" s="531"/>
      <c r="N565" s="529"/>
      <c r="O565" s="417"/>
      <c r="P565" s="121">
        <f t="shared" si="159"/>
        <v>0</v>
      </c>
      <c r="Q565" s="216"/>
      <c r="R565" s="216"/>
      <c r="S565" s="216"/>
      <c r="T565" s="216"/>
      <c r="U565" s="216">
        <v>1</v>
      </c>
      <c r="V565" s="227">
        <v>1</v>
      </c>
      <c r="W565" s="501">
        <f t="shared" si="157"/>
        <v>2</v>
      </c>
      <c r="X565" s="501">
        <f t="shared" si="158"/>
        <v>2</v>
      </c>
      <c r="Y565" s="473"/>
      <c r="Z565" s="531"/>
      <c r="AA565" s="531"/>
      <c r="AB565" s="531"/>
      <c r="AC565" s="531"/>
      <c r="AD565" s="490"/>
      <c r="AE565" s="121">
        <f t="shared" si="156"/>
        <v>0</v>
      </c>
    </row>
    <row r="566" spans="2:31" ht="5.25" customHeight="1" thickTop="1">
      <c r="B566" s="963"/>
      <c r="C566" s="964"/>
      <c r="D566" s="964"/>
      <c r="E566" s="964"/>
      <c r="F566" s="964"/>
      <c r="G566" s="964"/>
      <c r="H566" s="964"/>
      <c r="I566" s="964"/>
      <c r="J566" s="77"/>
      <c r="K566" s="73"/>
      <c r="L566" s="73"/>
      <c r="M566" s="73"/>
      <c r="N566" s="73"/>
      <c r="O566" s="75"/>
      <c r="P566" s="74"/>
      <c r="Q566" s="75"/>
      <c r="R566" s="73"/>
      <c r="S566" s="73"/>
      <c r="T566" s="73"/>
      <c r="U566" s="73"/>
      <c r="V566" s="76"/>
      <c r="W566" s="74"/>
      <c r="X566" s="74"/>
      <c r="Y566" s="77"/>
      <c r="Z566" s="73"/>
      <c r="AA566" s="73"/>
      <c r="AB566" s="73"/>
      <c r="AC566" s="73"/>
      <c r="AD566" s="75"/>
      <c r="AE566" s="74"/>
    </row>
    <row r="567" spans="2:31" ht="15" customHeight="1">
      <c r="B567" s="965" t="s">
        <v>10</v>
      </c>
      <c r="C567" s="966"/>
      <c r="D567" s="966"/>
      <c r="E567" s="966"/>
      <c r="F567" s="966"/>
      <c r="G567" s="966"/>
      <c r="H567" s="966"/>
      <c r="I567" s="966"/>
      <c r="J567" s="82">
        <f>SUM(J$4:J566)</f>
        <v>140.02000000000001</v>
      </c>
      <c r="K567" s="78">
        <f>SUM(K$4:K566)</f>
        <v>149.76999999999995</v>
      </c>
      <c r="L567" s="78">
        <f>SUM(L$4:L566)</f>
        <v>146.39999999999998</v>
      </c>
      <c r="M567" s="78">
        <f>SUM(M$4:M566)</f>
        <v>119.84999999999998</v>
      </c>
      <c r="N567" s="78">
        <f>SUM(N$4:N566)</f>
        <v>119.69999999999996</v>
      </c>
      <c r="O567" s="80">
        <f>SUM(O$4:O566)</f>
        <v>118.24999999999997</v>
      </c>
      <c r="P567" s="79">
        <f>ROUNDUP(SUM(P$4:P566),3)</f>
        <v>793.99</v>
      </c>
      <c r="Q567" s="80">
        <f>SUM(Q$4:Q566)</f>
        <v>113.89999999999999</v>
      </c>
      <c r="R567" s="78">
        <f>SUM(R$4:R566)</f>
        <v>120.95000000000002</v>
      </c>
      <c r="S567" s="78">
        <f>SUM(S$4:S566)</f>
        <v>131.72</v>
      </c>
      <c r="T567" s="78">
        <f>SUM(T$4:T566)</f>
        <v>175.20000000000002</v>
      </c>
      <c r="U567" s="78">
        <f>SUM(U$4:U566)</f>
        <v>219.54999999999995</v>
      </c>
      <c r="V567" s="81">
        <f>SUM(V$4:V566)</f>
        <v>215.20000000000002</v>
      </c>
      <c r="W567" s="79">
        <f>ROUNDUP(SUM(W$4:W566),3)</f>
        <v>976.52</v>
      </c>
      <c r="X567" s="79">
        <f>ROUNDUP(SUM(X$4:X566),3)</f>
        <v>1770.51</v>
      </c>
      <c r="Y567" s="82">
        <f>SUM(Y$4:Y566)</f>
        <v>153.72999999999999</v>
      </c>
      <c r="Z567" s="78">
        <f>SUM(Z$4:Z566)</f>
        <v>135.63000000000002</v>
      </c>
      <c r="AA567" s="78">
        <f>SUM(AA$4:AA566)</f>
        <v>33.200000000000003</v>
      </c>
      <c r="AB567" s="78">
        <f>SUM(AB$4:AB566)</f>
        <v>9.6</v>
      </c>
      <c r="AC567" s="78">
        <f>SUM(AC$4:AC566)</f>
        <v>9.6</v>
      </c>
      <c r="AD567" s="80">
        <f>SUM(AD$4:AD566)</f>
        <v>0</v>
      </c>
      <c r="AE567" s="79">
        <f>ROUNDUP(SUM(AE$4:AE566),3)</f>
        <v>341.76</v>
      </c>
    </row>
    <row r="568" spans="2:31" ht="15" customHeight="1">
      <c r="B568" s="961" t="s">
        <v>11</v>
      </c>
      <c r="C568" s="962"/>
      <c r="D568" s="962"/>
      <c r="E568" s="962"/>
      <c r="F568" s="962"/>
      <c r="G568" s="962"/>
      <c r="H568" s="962"/>
      <c r="I568" s="962"/>
      <c r="J568" s="24">
        <f t="shared" ref="J568:AE568" si="162">SUMIF($G$4:$G$566,"協力会社",J4:J566)</f>
        <v>95.11999999999999</v>
      </c>
      <c r="K568" s="25">
        <f t="shared" si="162"/>
        <v>103.66999999999999</v>
      </c>
      <c r="L568" s="25">
        <f t="shared" si="162"/>
        <v>105.39999999999999</v>
      </c>
      <c r="M568" s="25">
        <f t="shared" si="162"/>
        <v>84.75</v>
      </c>
      <c r="N568" s="25">
        <f t="shared" si="162"/>
        <v>84.6</v>
      </c>
      <c r="O568" s="27">
        <f t="shared" si="162"/>
        <v>83.300000000000011</v>
      </c>
      <c r="P568" s="26">
        <f t="shared" si="162"/>
        <v>556.83999999999992</v>
      </c>
      <c r="Q568" s="27">
        <f t="shared" si="162"/>
        <v>79.599999999999994</v>
      </c>
      <c r="R568" s="25">
        <f t="shared" si="162"/>
        <v>86.5</v>
      </c>
      <c r="S568" s="25">
        <f t="shared" si="162"/>
        <v>95.6</v>
      </c>
      <c r="T568" s="25">
        <f t="shared" si="162"/>
        <v>138.6</v>
      </c>
      <c r="U568" s="25">
        <f t="shared" si="162"/>
        <v>183.6</v>
      </c>
      <c r="V568" s="28">
        <f t="shared" si="162"/>
        <v>178.7</v>
      </c>
      <c r="W568" s="26">
        <f t="shared" si="162"/>
        <v>762.59999999999991</v>
      </c>
      <c r="X568" s="26">
        <f t="shared" si="162"/>
        <v>1319.4400000000005</v>
      </c>
      <c r="Y568" s="24">
        <f t="shared" si="162"/>
        <v>120.7</v>
      </c>
      <c r="Z568" s="25">
        <f t="shared" si="162"/>
        <v>103.7</v>
      </c>
      <c r="AA568" s="25">
        <f t="shared" si="162"/>
        <v>21</v>
      </c>
      <c r="AB568" s="25">
        <f t="shared" si="162"/>
        <v>8</v>
      </c>
      <c r="AC568" s="25">
        <f t="shared" si="162"/>
        <v>8</v>
      </c>
      <c r="AD568" s="27">
        <f t="shared" si="162"/>
        <v>0</v>
      </c>
      <c r="AE568" s="26">
        <f t="shared" si="162"/>
        <v>261.39999999999998</v>
      </c>
    </row>
    <row r="569" spans="2:31" ht="15" customHeight="1" thickBot="1">
      <c r="B569" s="973" t="s">
        <v>12</v>
      </c>
      <c r="C569" s="974"/>
      <c r="D569" s="974"/>
      <c r="E569" s="974"/>
      <c r="F569" s="974"/>
      <c r="G569" s="974"/>
      <c r="H569" s="974"/>
      <c r="I569" s="974"/>
      <c r="J569" s="29">
        <f t="shared" ref="J569:AE569" si="163">J568/J567</f>
        <v>0.67933152406799013</v>
      </c>
      <c r="K569" s="30">
        <f t="shared" si="163"/>
        <v>0.69219469853775806</v>
      </c>
      <c r="L569" s="30">
        <f t="shared" si="163"/>
        <v>0.71994535519125691</v>
      </c>
      <c r="M569" s="30">
        <f t="shared" si="163"/>
        <v>0.70713391739674603</v>
      </c>
      <c r="N569" s="30">
        <f t="shared" si="163"/>
        <v>0.70676691729323327</v>
      </c>
      <c r="O569" s="35">
        <f t="shared" si="163"/>
        <v>0.70443974630021167</v>
      </c>
      <c r="P569" s="31">
        <f t="shared" si="163"/>
        <v>0.70131865640625191</v>
      </c>
      <c r="Q569" s="32">
        <f>Q568/Q567</f>
        <v>0.69885864793678665</v>
      </c>
      <c r="R569" s="30">
        <f t="shared" si="163"/>
        <v>0.71517155849524583</v>
      </c>
      <c r="S569" s="30">
        <f t="shared" si="163"/>
        <v>0.72578196173701792</v>
      </c>
      <c r="T569" s="30">
        <f t="shared" si="163"/>
        <v>0.79109589041095885</v>
      </c>
      <c r="U569" s="30">
        <f t="shared" si="163"/>
        <v>0.83625597813709873</v>
      </c>
      <c r="V569" s="33">
        <f t="shared" si="163"/>
        <v>0.83039033457249056</v>
      </c>
      <c r="W569" s="31">
        <f t="shared" si="163"/>
        <v>0.78093638635153395</v>
      </c>
      <c r="X569" s="34">
        <f t="shared" si="163"/>
        <v>0.7452315999344824</v>
      </c>
      <c r="Y569" s="29">
        <f t="shared" si="163"/>
        <v>0.78514278280101479</v>
      </c>
      <c r="Z569" s="30">
        <f t="shared" si="163"/>
        <v>0.76458010764580098</v>
      </c>
      <c r="AA569" s="30">
        <f t="shared" si="163"/>
        <v>0.63253012048192769</v>
      </c>
      <c r="AB569" s="30">
        <f t="shared" si="163"/>
        <v>0.83333333333333337</v>
      </c>
      <c r="AC569" s="30">
        <f t="shared" si="163"/>
        <v>0.83333333333333337</v>
      </c>
      <c r="AD569" s="35" t="e">
        <f t="shared" si="163"/>
        <v>#DIV/0!</v>
      </c>
      <c r="AE569" s="31">
        <f t="shared" si="163"/>
        <v>0.76486423220973776</v>
      </c>
    </row>
    <row r="570" spans="2:31" ht="15" customHeight="1">
      <c r="B570" s="495" t="s">
        <v>13</v>
      </c>
      <c r="C570" s="610" t="s">
        <v>14</v>
      </c>
      <c r="D570" s="4"/>
      <c r="E570" s="4"/>
      <c r="F570" s="4"/>
      <c r="G570" s="610" t="s">
        <v>6</v>
      </c>
      <c r="H570" s="7"/>
      <c r="I570" s="204" t="s">
        <v>39</v>
      </c>
      <c r="J570" s="171">
        <v>0.5</v>
      </c>
      <c r="K570" s="531">
        <v>0.5</v>
      </c>
      <c r="L570" s="531">
        <v>0.5</v>
      </c>
      <c r="M570" s="531">
        <v>0.5</v>
      </c>
      <c r="N570" s="531">
        <v>0.5</v>
      </c>
      <c r="O570" s="149">
        <v>0.5</v>
      </c>
      <c r="P570" s="501">
        <f t="shared" ref="P570:P572" si="164">SUBTOTAL(9,J570:O570)</f>
        <v>3</v>
      </c>
      <c r="Q570" s="171">
        <v>0.5</v>
      </c>
      <c r="R570" s="531">
        <v>0.5</v>
      </c>
      <c r="S570" s="531">
        <v>0.5</v>
      </c>
      <c r="T570" s="531">
        <v>0.5</v>
      </c>
      <c r="U570" s="531">
        <v>0.5</v>
      </c>
      <c r="V570" s="149">
        <v>0.5</v>
      </c>
      <c r="W570" s="501">
        <f t="shared" ref="W570:W572" si="165">SUBTOTAL(9,Q570:V570)</f>
        <v>3</v>
      </c>
      <c r="X570" s="502">
        <f t="shared" ref="X570:X572" si="166">SUM(P570,W570)</f>
        <v>6</v>
      </c>
      <c r="Y570" s="171"/>
      <c r="Z570" s="531"/>
      <c r="AA570" s="531"/>
      <c r="AB570" s="531"/>
      <c r="AC570" s="531"/>
      <c r="AD570" s="149"/>
      <c r="AE570" s="501">
        <f t="shared" ref="AE570:AE572" si="167">SUBTOTAL(9,Y570:AD570)</f>
        <v>0</v>
      </c>
    </row>
    <row r="571" spans="2:31" ht="15" customHeight="1">
      <c r="B571" s="495" t="s">
        <v>13</v>
      </c>
      <c r="C571" s="610" t="s">
        <v>14</v>
      </c>
      <c r="D571" s="4"/>
      <c r="E571" s="4"/>
      <c r="F571" s="4"/>
      <c r="G571" s="610" t="s">
        <v>7</v>
      </c>
      <c r="H571" s="7"/>
      <c r="I571" s="611" t="s">
        <v>31</v>
      </c>
      <c r="J571" s="171">
        <v>0.4</v>
      </c>
      <c r="K571" s="531">
        <v>0.4</v>
      </c>
      <c r="L571" s="531">
        <v>0.4</v>
      </c>
      <c r="M571" s="531">
        <v>0.4</v>
      </c>
      <c r="N571" s="531">
        <v>0.4</v>
      </c>
      <c r="O571" s="149">
        <v>0.4</v>
      </c>
      <c r="P571" s="501">
        <f t="shared" si="164"/>
        <v>2.4</v>
      </c>
      <c r="Q571" s="171">
        <v>0.4</v>
      </c>
      <c r="R571" s="531">
        <v>0.4</v>
      </c>
      <c r="S571" s="531">
        <v>0.4</v>
      </c>
      <c r="T571" s="531">
        <v>0.4</v>
      </c>
      <c r="U571" s="531">
        <v>0.4</v>
      </c>
      <c r="V571" s="149">
        <v>0.4</v>
      </c>
      <c r="W571" s="501">
        <f t="shared" si="165"/>
        <v>2.4</v>
      </c>
      <c r="X571" s="502">
        <f t="shared" si="166"/>
        <v>4.8</v>
      </c>
      <c r="Y571" s="171"/>
      <c r="Z571" s="531"/>
      <c r="AA571" s="531"/>
      <c r="AB571" s="531"/>
      <c r="AC571" s="531"/>
      <c r="AD571" s="149"/>
      <c r="AE571" s="501">
        <f t="shared" si="167"/>
        <v>0</v>
      </c>
    </row>
    <row r="572" spans="2:31" ht="15" customHeight="1">
      <c r="B572" s="495" t="s">
        <v>13</v>
      </c>
      <c r="C572" s="610" t="s">
        <v>14</v>
      </c>
      <c r="D572" s="4"/>
      <c r="E572" s="4"/>
      <c r="F572" s="4"/>
      <c r="G572" s="610" t="s">
        <v>7</v>
      </c>
      <c r="H572" s="7"/>
      <c r="I572" s="611" t="s">
        <v>35</v>
      </c>
      <c r="J572" s="171">
        <v>0.4</v>
      </c>
      <c r="K572" s="531">
        <v>0.4</v>
      </c>
      <c r="L572" s="531">
        <v>0.4</v>
      </c>
      <c r="M572" s="531">
        <v>0.4</v>
      </c>
      <c r="N572" s="531">
        <v>0.4</v>
      </c>
      <c r="O572" s="149">
        <v>0.4</v>
      </c>
      <c r="P572" s="501">
        <f t="shared" si="164"/>
        <v>2.4</v>
      </c>
      <c r="Q572" s="171">
        <v>0.4</v>
      </c>
      <c r="R572" s="531">
        <v>0.4</v>
      </c>
      <c r="S572" s="531">
        <v>0.4</v>
      </c>
      <c r="T572" s="531">
        <v>0.4</v>
      </c>
      <c r="U572" s="531">
        <v>0.4</v>
      </c>
      <c r="V572" s="149">
        <v>0.4</v>
      </c>
      <c r="W572" s="501">
        <f t="shared" si="165"/>
        <v>2.4</v>
      </c>
      <c r="X572" s="502">
        <f t="shared" si="166"/>
        <v>4.8</v>
      </c>
      <c r="Y572" s="171"/>
      <c r="Z572" s="531"/>
      <c r="AA572" s="531"/>
      <c r="AB572" s="531"/>
      <c r="AC572" s="531"/>
      <c r="AD572" s="149"/>
      <c r="AE572" s="501">
        <f t="shared" si="167"/>
        <v>0</v>
      </c>
    </row>
    <row r="573" spans="2:31" ht="15" customHeight="1">
      <c r="B573" s="495" t="s">
        <v>13</v>
      </c>
      <c r="C573" s="610" t="s">
        <v>14</v>
      </c>
      <c r="D573" s="4"/>
      <c r="E573" s="4"/>
      <c r="F573" s="4"/>
      <c r="G573" s="610" t="s">
        <v>7</v>
      </c>
      <c r="H573" s="7"/>
      <c r="I573" s="611" t="s">
        <v>444</v>
      </c>
      <c r="J573" s="171">
        <v>0.4</v>
      </c>
      <c r="K573" s="531">
        <v>0.4</v>
      </c>
      <c r="L573" s="531">
        <v>0.4</v>
      </c>
      <c r="M573" s="531">
        <v>0.4</v>
      </c>
      <c r="N573" s="531">
        <v>0.4</v>
      </c>
      <c r="O573" s="149">
        <v>0.4</v>
      </c>
      <c r="P573" s="501">
        <f>SUBTOTAL(9,J573:O573)</f>
        <v>2.4</v>
      </c>
      <c r="Q573" s="171">
        <v>0.4</v>
      </c>
      <c r="R573" s="171">
        <v>0.4</v>
      </c>
      <c r="S573" s="171">
        <v>0.4</v>
      </c>
      <c r="T573" s="171">
        <v>0.4</v>
      </c>
      <c r="U573" s="171">
        <v>0.4</v>
      </c>
      <c r="V573" s="171">
        <v>0.4</v>
      </c>
      <c r="W573" s="501">
        <f>SUBTOTAL(9,Q573:V573)</f>
        <v>2.4</v>
      </c>
      <c r="X573" s="502">
        <f>SUM(P573,W573)</f>
        <v>4.8</v>
      </c>
      <c r="Y573" s="171"/>
      <c r="Z573" s="531"/>
      <c r="AA573" s="531"/>
      <c r="AB573" s="531"/>
      <c r="AC573" s="531"/>
      <c r="AD573" s="149"/>
      <c r="AE573" s="501">
        <f>SUBTOTAL(9,Y573:AD573)</f>
        <v>0</v>
      </c>
    </row>
    <row r="574" spans="2:31" ht="15" customHeight="1">
      <c r="B574" s="495" t="s">
        <v>13</v>
      </c>
      <c r="C574" s="610" t="s">
        <v>14</v>
      </c>
      <c r="D574" s="4"/>
      <c r="E574" s="4"/>
      <c r="F574" s="4"/>
      <c r="G574" s="610" t="s">
        <v>7</v>
      </c>
      <c r="H574" s="7"/>
      <c r="I574" s="611" t="s">
        <v>178</v>
      </c>
      <c r="J574" s="171">
        <v>0.3</v>
      </c>
      <c r="K574" s="531">
        <v>0.3</v>
      </c>
      <c r="L574" s="531">
        <v>0.3</v>
      </c>
      <c r="M574" s="531">
        <v>0.3</v>
      </c>
      <c r="N574" s="531">
        <v>0.3</v>
      </c>
      <c r="O574" s="149">
        <v>0.3</v>
      </c>
      <c r="P574" s="501">
        <f t="shared" ref="P574:P606" si="168">SUBTOTAL(9,J574:O574)</f>
        <v>1.8</v>
      </c>
      <c r="Q574" s="171">
        <v>0.3</v>
      </c>
      <c r="R574" s="171">
        <v>0.3</v>
      </c>
      <c r="S574" s="171">
        <v>0.3</v>
      </c>
      <c r="T574" s="171">
        <v>0.3</v>
      </c>
      <c r="U574" s="171">
        <v>0.3</v>
      </c>
      <c r="V574" s="171">
        <v>0.3</v>
      </c>
      <c r="W574" s="501">
        <f t="shared" ref="W574:W606" si="169">SUBTOTAL(9,Q574:V574)</f>
        <v>1.8</v>
      </c>
      <c r="X574" s="502">
        <f t="shared" ref="X574:X606" si="170">SUM(P574,W574)</f>
        <v>3.6</v>
      </c>
      <c r="Y574" s="171"/>
      <c r="Z574" s="531"/>
      <c r="AA574" s="531"/>
      <c r="AB574" s="531"/>
      <c r="AC574" s="531"/>
      <c r="AD574" s="149"/>
      <c r="AE574" s="501">
        <f t="shared" ref="AE574:AE606" si="171">SUBTOTAL(9,Y574:AD574)</f>
        <v>0</v>
      </c>
    </row>
    <row r="575" spans="2:31" ht="15" customHeight="1">
      <c r="B575" s="495" t="s">
        <v>13</v>
      </c>
      <c r="C575" s="610" t="s">
        <v>14</v>
      </c>
      <c r="D575" s="4"/>
      <c r="E575" s="4"/>
      <c r="F575" s="4"/>
      <c r="G575" s="610" t="s">
        <v>7</v>
      </c>
      <c r="H575" s="7"/>
      <c r="I575" s="611" t="s">
        <v>27</v>
      </c>
      <c r="J575" s="171">
        <v>0.2</v>
      </c>
      <c r="K575" s="531">
        <v>0.2</v>
      </c>
      <c r="L575" s="531">
        <v>0.2</v>
      </c>
      <c r="M575" s="531">
        <v>0.2</v>
      </c>
      <c r="N575" s="531">
        <v>0.2</v>
      </c>
      <c r="O575" s="149">
        <v>0.2</v>
      </c>
      <c r="P575" s="501">
        <f t="shared" si="168"/>
        <v>1.2</v>
      </c>
      <c r="Q575" s="171">
        <v>0.2</v>
      </c>
      <c r="R575" s="171">
        <v>0.2</v>
      </c>
      <c r="S575" s="171">
        <v>0.2</v>
      </c>
      <c r="T575" s="171">
        <v>0.2</v>
      </c>
      <c r="U575" s="171">
        <v>0.2</v>
      </c>
      <c r="V575" s="171">
        <v>0.2</v>
      </c>
      <c r="W575" s="501">
        <f t="shared" si="169"/>
        <v>1.2</v>
      </c>
      <c r="X575" s="502">
        <f t="shared" si="170"/>
        <v>2.4</v>
      </c>
      <c r="Y575" s="171"/>
      <c r="Z575" s="531"/>
      <c r="AA575" s="531"/>
      <c r="AB575" s="531"/>
      <c r="AC575" s="531"/>
      <c r="AD575" s="149"/>
      <c r="AE575" s="501">
        <f t="shared" si="171"/>
        <v>0</v>
      </c>
    </row>
    <row r="576" spans="2:31" ht="15" customHeight="1">
      <c r="B576" s="495" t="s">
        <v>13</v>
      </c>
      <c r="C576" s="610" t="s">
        <v>14</v>
      </c>
      <c r="D576" s="4"/>
      <c r="E576" s="4"/>
      <c r="F576" s="4"/>
      <c r="G576" s="610" t="s">
        <v>7</v>
      </c>
      <c r="H576" s="7"/>
      <c r="I576" s="611" t="s">
        <v>36</v>
      </c>
      <c r="J576" s="171">
        <v>0.2</v>
      </c>
      <c r="K576" s="531">
        <v>0.2</v>
      </c>
      <c r="L576" s="531">
        <v>0.2</v>
      </c>
      <c r="M576" s="531">
        <v>0.2</v>
      </c>
      <c r="N576" s="531">
        <v>0.2</v>
      </c>
      <c r="O576" s="149">
        <v>0.2</v>
      </c>
      <c r="P576" s="501">
        <f t="shared" si="168"/>
        <v>1.2</v>
      </c>
      <c r="Q576" s="171">
        <v>0.2</v>
      </c>
      <c r="R576" s="531">
        <v>0.2</v>
      </c>
      <c r="S576" s="531">
        <v>0.2</v>
      </c>
      <c r="T576" s="531">
        <v>0.2</v>
      </c>
      <c r="U576" s="531">
        <v>0.2</v>
      </c>
      <c r="V576" s="149">
        <v>0.2</v>
      </c>
      <c r="W576" s="501">
        <f t="shared" si="169"/>
        <v>1.2</v>
      </c>
      <c r="X576" s="502">
        <f t="shared" si="170"/>
        <v>2.4</v>
      </c>
      <c r="Y576" s="171"/>
      <c r="Z576" s="531"/>
      <c r="AA576" s="531"/>
      <c r="AB576" s="531"/>
      <c r="AC576" s="531"/>
      <c r="AD576" s="149"/>
      <c r="AE576" s="501">
        <f t="shared" si="171"/>
        <v>0</v>
      </c>
    </row>
    <row r="577" spans="2:31" ht="15" customHeight="1">
      <c r="B577" s="495" t="s">
        <v>13</v>
      </c>
      <c r="C577" s="610" t="s">
        <v>177</v>
      </c>
      <c r="D577" s="4"/>
      <c r="E577" s="4"/>
      <c r="F577" s="4"/>
      <c r="G577" s="610" t="s">
        <v>7</v>
      </c>
      <c r="H577" s="7"/>
      <c r="I577" s="524" t="s">
        <v>176</v>
      </c>
      <c r="J577" s="171"/>
      <c r="K577" s="531"/>
      <c r="L577" s="531"/>
      <c r="M577" s="531"/>
      <c r="N577" s="531"/>
      <c r="O577" s="149"/>
      <c r="P577" s="501">
        <f t="shared" si="168"/>
        <v>0</v>
      </c>
      <c r="Q577" s="171"/>
      <c r="R577" s="171"/>
      <c r="S577" s="171"/>
      <c r="T577" s="171"/>
      <c r="U577" s="171"/>
      <c r="V577" s="171"/>
      <c r="W577" s="501">
        <f t="shared" si="169"/>
        <v>0</v>
      </c>
      <c r="X577" s="502">
        <f t="shared" si="170"/>
        <v>0</v>
      </c>
      <c r="Y577" s="171"/>
      <c r="Z577" s="531"/>
      <c r="AA577" s="531"/>
      <c r="AB577" s="531"/>
      <c r="AC577" s="531"/>
      <c r="AD577" s="149"/>
      <c r="AE577" s="501">
        <f t="shared" si="171"/>
        <v>0</v>
      </c>
    </row>
    <row r="578" spans="2:31" ht="15" customHeight="1">
      <c r="B578" s="495" t="s">
        <v>13</v>
      </c>
      <c r="C578" s="610" t="s">
        <v>25</v>
      </c>
      <c r="D578" s="4"/>
      <c r="E578" s="4"/>
      <c r="F578" s="4"/>
      <c r="G578" s="610" t="s">
        <v>7</v>
      </c>
      <c r="H578" s="7"/>
      <c r="I578" s="611" t="s">
        <v>457</v>
      </c>
      <c r="J578" s="171"/>
      <c r="K578" s="531"/>
      <c r="L578" s="531"/>
      <c r="M578" s="531"/>
      <c r="N578" s="531"/>
      <c r="O578" s="149"/>
      <c r="P578" s="501">
        <f t="shared" si="168"/>
        <v>0</v>
      </c>
      <c r="Q578" s="171"/>
      <c r="R578" s="171">
        <v>0.05</v>
      </c>
      <c r="S578" s="171"/>
      <c r="T578" s="171"/>
      <c r="U578" s="171"/>
      <c r="V578" s="171"/>
      <c r="W578" s="501">
        <f t="shared" si="169"/>
        <v>0.05</v>
      </c>
      <c r="X578" s="502">
        <f t="shared" si="170"/>
        <v>0.05</v>
      </c>
      <c r="Y578" s="171"/>
      <c r="Z578" s="531"/>
      <c r="AA578" s="531"/>
      <c r="AB578" s="531"/>
      <c r="AC578" s="531"/>
      <c r="AD578" s="149"/>
      <c r="AE578" s="501">
        <f t="shared" si="171"/>
        <v>0</v>
      </c>
    </row>
    <row r="579" spans="2:31" ht="15" customHeight="1">
      <c r="B579" s="495" t="s">
        <v>13</v>
      </c>
      <c r="C579" s="610" t="s">
        <v>25</v>
      </c>
      <c r="D579" s="4"/>
      <c r="E579" s="4"/>
      <c r="F579" s="4"/>
      <c r="G579" s="610" t="s">
        <v>7</v>
      </c>
      <c r="H579" s="7"/>
      <c r="I579" s="611" t="s">
        <v>458</v>
      </c>
      <c r="J579" s="171"/>
      <c r="K579" s="531"/>
      <c r="L579" s="531"/>
      <c r="M579" s="531"/>
      <c r="N579" s="531"/>
      <c r="O579" s="149"/>
      <c r="P579" s="501">
        <f t="shared" si="168"/>
        <v>0</v>
      </c>
      <c r="Q579" s="171"/>
      <c r="R579" s="171"/>
      <c r="S579" s="171"/>
      <c r="T579" s="171"/>
      <c r="U579" s="171">
        <v>0.1</v>
      </c>
      <c r="V579" s="171"/>
      <c r="W579" s="501">
        <f t="shared" si="169"/>
        <v>0.1</v>
      </c>
      <c r="X579" s="502">
        <f t="shared" si="170"/>
        <v>0.1</v>
      </c>
      <c r="Y579" s="171"/>
      <c r="Z579" s="531"/>
      <c r="AA579" s="531"/>
      <c r="AB579" s="531"/>
      <c r="AC579" s="531"/>
      <c r="AD579" s="149"/>
      <c r="AE579" s="501">
        <f t="shared" si="171"/>
        <v>0</v>
      </c>
    </row>
    <row r="580" spans="2:31" ht="15" customHeight="1">
      <c r="B580" s="495" t="s">
        <v>13</v>
      </c>
      <c r="C580" s="610" t="s">
        <v>25</v>
      </c>
      <c r="D580" s="4"/>
      <c r="E580" s="4"/>
      <c r="F580" s="4"/>
      <c r="G580" s="610" t="s">
        <v>7</v>
      </c>
      <c r="H580" s="7"/>
      <c r="I580" s="611" t="s">
        <v>459</v>
      </c>
      <c r="J580" s="171"/>
      <c r="K580" s="531"/>
      <c r="L580" s="531"/>
      <c r="M580" s="531"/>
      <c r="N580" s="531"/>
      <c r="O580" s="149"/>
      <c r="P580" s="501">
        <f t="shared" si="168"/>
        <v>0</v>
      </c>
      <c r="Q580" s="171"/>
      <c r="R580" s="171"/>
      <c r="S580" s="171"/>
      <c r="T580" s="171"/>
      <c r="U580" s="171">
        <v>0.15</v>
      </c>
      <c r="V580" s="171"/>
      <c r="W580" s="501">
        <f t="shared" si="169"/>
        <v>0.15</v>
      </c>
      <c r="X580" s="502">
        <f t="shared" si="170"/>
        <v>0.15</v>
      </c>
      <c r="Y580" s="171"/>
      <c r="Z580" s="531"/>
      <c r="AA580" s="531"/>
      <c r="AB580" s="531"/>
      <c r="AC580" s="531"/>
      <c r="AD580" s="149"/>
      <c r="AE580" s="501">
        <f t="shared" si="171"/>
        <v>0</v>
      </c>
    </row>
    <row r="581" spans="2:31" ht="15" customHeight="1">
      <c r="B581" s="495" t="s">
        <v>13</v>
      </c>
      <c r="C581" s="610" t="s">
        <v>25</v>
      </c>
      <c r="D581" s="4"/>
      <c r="E581" s="4"/>
      <c r="F581" s="4"/>
      <c r="G581" s="610" t="s">
        <v>7</v>
      </c>
      <c r="H581" s="7"/>
      <c r="I581" s="611" t="s">
        <v>460</v>
      </c>
      <c r="J581" s="171"/>
      <c r="K581" s="531"/>
      <c r="L581" s="531"/>
      <c r="M581" s="531"/>
      <c r="N581" s="531"/>
      <c r="O581" s="149"/>
      <c r="P581" s="501">
        <f t="shared" si="168"/>
        <v>0</v>
      </c>
      <c r="Q581" s="171"/>
      <c r="R581" s="171">
        <v>0.05</v>
      </c>
      <c r="S581" s="171"/>
      <c r="T581" s="171"/>
      <c r="U581" s="171"/>
      <c r="V581" s="171"/>
      <c r="W581" s="501">
        <f t="shared" si="169"/>
        <v>0.05</v>
      </c>
      <c r="X581" s="502">
        <f t="shared" si="170"/>
        <v>0.05</v>
      </c>
      <c r="Y581" s="171"/>
      <c r="Z581" s="531"/>
      <c r="AA581" s="531"/>
      <c r="AB581" s="531"/>
      <c r="AC581" s="531"/>
      <c r="AD581" s="149"/>
      <c r="AE581" s="501">
        <f t="shared" si="171"/>
        <v>0</v>
      </c>
    </row>
    <row r="582" spans="2:31" ht="15" customHeight="1">
      <c r="B582" s="495" t="s">
        <v>13</v>
      </c>
      <c r="C582" s="610" t="s">
        <v>25</v>
      </c>
      <c r="D582" s="4"/>
      <c r="E582" s="4"/>
      <c r="F582" s="4"/>
      <c r="G582" s="610" t="s">
        <v>7</v>
      </c>
      <c r="H582" s="7"/>
      <c r="I582" s="611" t="s">
        <v>461</v>
      </c>
      <c r="J582" s="171"/>
      <c r="K582" s="531"/>
      <c r="L582" s="531"/>
      <c r="M582" s="531"/>
      <c r="N582" s="531"/>
      <c r="O582" s="149"/>
      <c r="P582" s="501">
        <f t="shared" si="168"/>
        <v>0</v>
      </c>
      <c r="Q582" s="171">
        <v>0.1</v>
      </c>
      <c r="R582" s="171"/>
      <c r="S582" s="171"/>
      <c r="T582" s="171"/>
      <c r="U582" s="171"/>
      <c r="V582" s="171"/>
      <c r="W582" s="501">
        <f t="shared" si="169"/>
        <v>0.1</v>
      </c>
      <c r="X582" s="502">
        <f t="shared" si="170"/>
        <v>0.1</v>
      </c>
      <c r="Y582" s="171"/>
      <c r="Z582" s="531"/>
      <c r="AA582" s="531"/>
      <c r="AB582" s="531"/>
      <c r="AC582" s="531"/>
      <c r="AD582" s="149"/>
      <c r="AE582" s="501">
        <f t="shared" si="171"/>
        <v>0</v>
      </c>
    </row>
    <row r="583" spans="2:31" ht="15" customHeight="1">
      <c r="B583" s="495" t="s">
        <v>13</v>
      </c>
      <c r="C583" s="610" t="s">
        <v>25</v>
      </c>
      <c r="D583" s="4"/>
      <c r="E583" s="4"/>
      <c r="F583" s="4"/>
      <c r="G583" s="610" t="s">
        <v>7</v>
      </c>
      <c r="H583" s="7"/>
      <c r="I583" s="611" t="s">
        <v>462</v>
      </c>
      <c r="J583" s="171"/>
      <c r="K583" s="531"/>
      <c r="L583" s="531"/>
      <c r="M583" s="531"/>
      <c r="N583" s="531"/>
      <c r="O583" s="149"/>
      <c r="P583" s="501">
        <f t="shared" si="168"/>
        <v>0</v>
      </c>
      <c r="Q583" s="171">
        <v>0.1</v>
      </c>
      <c r="R583" s="171"/>
      <c r="S583" s="171"/>
      <c r="T583" s="171"/>
      <c r="U583" s="171"/>
      <c r="V583" s="171"/>
      <c r="W583" s="501">
        <f t="shared" si="169"/>
        <v>0.1</v>
      </c>
      <c r="X583" s="502">
        <f t="shared" si="170"/>
        <v>0.1</v>
      </c>
      <c r="Y583" s="171"/>
      <c r="Z583" s="531"/>
      <c r="AA583" s="531"/>
      <c r="AB583" s="531"/>
      <c r="AC583" s="531"/>
      <c r="AD583" s="149"/>
      <c r="AE583" s="501">
        <f t="shared" si="171"/>
        <v>0</v>
      </c>
    </row>
    <row r="584" spans="2:31" ht="15" customHeight="1">
      <c r="B584" s="495" t="s">
        <v>13</v>
      </c>
      <c r="C584" s="610" t="s">
        <v>25</v>
      </c>
      <c r="D584" s="4"/>
      <c r="E584" s="4"/>
      <c r="F584" s="4"/>
      <c r="G584" s="610" t="s">
        <v>7</v>
      </c>
      <c r="H584" s="7"/>
      <c r="I584" s="611" t="s">
        <v>463</v>
      </c>
      <c r="J584" s="171"/>
      <c r="K584" s="531"/>
      <c r="L584" s="531"/>
      <c r="M584" s="531"/>
      <c r="N584" s="531"/>
      <c r="O584" s="149"/>
      <c r="P584" s="501">
        <f t="shared" si="168"/>
        <v>0</v>
      </c>
      <c r="Q584" s="171"/>
      <c r="R584" s="171">
        <v>0.1</v>
      </c>
      <c r="S584" s="171"/>
      <c r="T584" s="171"/>
      <c r="U584" s="171"/>
      <c r="V584" s="171"/>
      <c r="W584" s="501">
        <f t="shared" si="169"/>
        <v>0.1</v>
      </c>
      <c r="X584" s="502">
        <f t="shared" si="170"/>
        <v>0.1</v>
      </c>
      <c r="Y584" s="171"/>
      <c r="Z584" s="531"/>
      <c r="AA584" s="531"/>
      <c r="AB584" s="531"/>
      <c r="AC584" s="531"/>
      <c r="AD584" s="149"/>
      <c r="AE584" s="501">
        <f t="shared" si="171"/>
        <v>0</v>
      </c>
    </row>
    <row r="585" spans="2:31" ht="15" customHeight="1">
      <c r="B585" s="495" t="s">
        <v>13</v>
      </c>
      <c r="C585" s="610" t="s">
        <v>25</v>
      </c>
      <c r="D585" s="4"/>
      <c r="E585" s="4"/>
      <c r="F585" s="4"/>
      <c r="G585" s="610" t="s">
        <v>7</v>
      </c>
      <c r="H585" s="7"/>
      <c r="I585" s="611" t="s">
        <v>464</v>
      </c>
      <c r="J585" s="171"/>
      <c r="K585" s="531"/>
      <c r="L585" s="531"/>
      <c r="M585" s="531"/>
      <c r="N585" s="531"/>
      <c r="O585" s="149">
        <v>0.1</v>
      </c>
      <c r="P585" s="501">
        <f t="shared" si="168"/>
        <v>0.1</v>
      </c>
      <c r="Q585" s="171"/>
      <c r="R585" s="171"/>
      <c r="S585" s="171"/>
      <c r="T585" s="171"/>
      <c r="U585" s="171"/>
      <c r="V585" s="171"/>
      <c r="W585" s="501">
        <f t="shared" si="169"/>
        <v>0</v>
      </c>
      <c r="X585" s="502">
        <f t="shared" si="170"/>
        <v>0.1</v>
      </c>
      <c r="Y585" s="171"/>
      <c r="Z585" s="531"/>
      <c r="AA585" s="531"/>
      <c r="AB585" s="531"/>
      <c r="AC585" s="531"/>
      <c r="AD585" s="149"/>
      <c r="AE585" s="501">
        <f t="shared" si="171"/>
        <v>0</v>
      </c>
    </row>
    <row r="586" spans="2:31" ht="15" customHeight="1">
      <c r="B586" s="495" t="s">
        <v>13</v>
      </c>
      <c r="C586" s="610" t="s">
        <v>25</v>
      </c>
      <c r="D586" s="4"/>
      <c r="E586" s="4"/>
      <c r="F586" s="4"/>
      <c r="G586" s="610" t="s">
        <v>7</v>
      </c>
      <c r="H586" s="7"/>
      <c r="I586" s="611" t="s">
        <v>465</v>
      </c>
      <c r="J586" s="171"/>
      <c r="K586" s="531"/>
      <c r="L586" s="531"/>
      <c r="M586" s="531"/>
      <c r="N586" s="531"/>
      <c r="O586" s="149">
        <v>0.1</v>
      </c>
      <c r="P586" s="501">
        <f t="shared" si="168"/>
        <v>0.1</v>
      </c>
      <c r="Q586" s="171"/>
      <c r="R586" s="171"/>
      <c r="S586" s="171">
        <v>0.15</v>
      </c>
      <c r="T586" s="171"/>
      <c r="U586" s="171"/>
      <c r="V586" s="171"/>
      <c r="W586" s="501">
        <f t="shared" si="169"/>
        <v>0.15</v>
      </c>
      <c r="X586" s="502">
        <f t="shared" si="170"/>
        <v>0.25</v>
      </c>
      <c r="Y586" s="171"/>
      <c r="Z586" s="531"/>
      <c r="AA586" s="531"/>
      <c r="AB586" s="531"/>
      <c r="AC586" s="531"/>
      <c r="AD586" s="149"/>
      <c r="AE586" s="501">
        <f t="shared" si="171"/>
        <v>0</v>
      </c>
    </row>
    <row r="587" spans="2:31" ht="15" customHeight="1">
      <c r="B587" s="495" t="s">
        <v>13</v>
      </c>
      <c r="C587" s="610" t="s">
        <v>25</v>
      </c>
      <c r="D587" s="4"/>
      <c r="E587" s="4"/>
      <c r="F587" s="4"/>
      <c r="G587" s="610" t="s">
        <v>7</v>
      </c>
      <c r="H587" s="7"/>
      <c r="I587" s="611" t="s">
        <v>466</v>
      </c>
      <c r="J587" s="171"/>
      <c r="K587" s="531"/>
      <c r="L587" s="531"/>
      <c r="M587" s="531"/>
      <c r="N587" s="531">
        <v>1</v>
      </c>
      <c r="O587" s="149">
        <v>0.15</v>
      </c>
      <c r="P587" s="501">
        <f t="shared" si="168"/>
        <v>1.1499999999999999</v>
      </c>
      <c r="Q587" s="171"/>
      <c r="R587" s="171">
        <v>0.05</v>
      </c>
      <c r="S587" s="171"/>
      <c r="T587" s="171"/>
      <c r="U587" s="171"/>
      <c r="V587" s="171"/>
      <c r="W587" s="501">
        <f t="shared" si="169"/>
        <v>0.05</v>
      </c>
      <c r="X587" s="502">
        <f t="shared" si="170"/>
        <v>1.2</v>
      </c>
      <c r="Y587" s="171"/>
      <c r="Z587" s="531"/>
      <c r="AA587" s="531"/>
      <c r="AB587" s="531"/>
      <c r="AC587" s="531"/>
      <c r="AD587" s="149"/>
      <c r="AE587" s="501">
        <f t="shared" si="171"/>
        <v>0</v>
      </c>
    </row>
    <row r="588" spans="2:31" ht="15" customHeight="1">
      <c r="B588" s="495" t="s">
        <v>13</v>
      </c>
      <c r="C588" s="610" t="s">
        <v>25</v>
      </c>
      <c r="D588" s="4"/>
      <c r="E588" s="4"/>
      <c r="F588" s="4"/>
      <c r="G588" s="610" t="s">
        <v>7</v>
      </c>
      <c r="H588" s="7"/>
      <c r="I588" s="611" t="s">
        <v>467</v>
      </c>
      <c r="J588" s="171"/>
      <c r="K588" s="531"/>
      <c r="L588" s="531"/>
      <c r="M588" s="531"/>
      <c r="N588" s="531"/>
      <c r="O588" s="149"/>
      <c r="P588" s="501">
        <f t="shared" si="168"/>
        <v>0</v>
      </c>
      <c r="Q588" s="171"/>
      <c r="R588" s="171"/>
      <c r="S588" s="171"/>
      <c r="T588" s="171"/>
      <c r="U588" s="171">
        <v>0.1</v>
      </c>
      <c r="V588" s="171"/>
      <c r="W588" s="501">
        <f t="shared" si="169"/>
        <v>0.1</v>
      </c>
      <c r="X588" s="502">
        <f t="shared" si="170"/>
        <v>0.1</v>
      </c>
      <c r="Y588" s="171"/>
      <c r="Z588" s="531"/>
      <c r="AA588" s="531"/>
      <c r="AB588" s="531"/>
      <c r="AC588" s="531"/>
      <c r="AD588" s="149"/>
      <c r="AE588" s="501">
        <f t="shared" si="171"/>
        <v>0</v>
      </c>
    </row>
    <row r="589" spans="2:31" ht="15" customHeight="1">
      <c r="B589" s="495" t="s">
        <v>13</v>
      </c>
      <c r="C589" s="610" t="s">
        <v>25</v>
      </c>
      <c r="D589" s="4"/>
      <c r="E589" s="4"/>
      <c r="F589" s="4"/>
      <c r="G589" s="610" t="s">
        <v>7</v>
      </c>
      <c r="H589" s="7"/>
      <c r="I589" s="611" t="s">
        <v>365</v>
      </c>
      <c r="J589" s="171"/>
      <c r="K589" s="531"/>
      <c r="L589" s="531"/>
      <c r="M589" s="531"/>
      <c r="N589" s="531"/>
      <c r="O589" s="149"/>
      <c r="P589" s="501">
        <f t="shared" si="168"/>
        <v>0</v>
      </c>
      <c r="Q589" s="171"/>
      <c r="R589" s="171"/>
      <c r="S589" s="171"/>
      <c r="T589" s="171"/>
      <c r="U589" s="171">
        <v>0.1</v>
      </c>
      <c r="V589" s="171"/>
      <c r="W589" s="501">
        <f t="shared" si="169"/>
        <v>0.1</v>
      </c>
      <c r="X589" s="502">
        <f t="shared" si="170"/>
        <v>0.1</v>
      </c>
      <c r="Y589" s="171"/>
      <c r="Z589" s="531"/>
      <c r="AA589" s="531"/>
      <c r="AB589" s="531"/>
      <c r="AC589" s="531"/>
      <c r="AD589" s="149"/>
      <c r="AE589" s="501">
        <f t="shared" si="171"/>
        <v>0</v>
      </c>
    </row>
    <row r="590" spans="2:31" ht="15" customHeight="1">
      <c r="B590" s="495" t="s">
        <v>13</v>
      </c>
      <c r="C590" s="610" t="s">
        <v>25</v>
      </c>
      <c r="D590" s="4"/>
      <c r="E590" s="4"/>
      <c r="F590" s="4"/>
      <c r="G590" s="610" t="s">
        <v>7</v>
      </c>
      <c r="H590" s="7"/>
      <c r="I590" s="611" t="s">
        <v>468</v>
      </c>
      <c r="J590" s="171"/>
      <c r="K590" s="531"/>
      <c r="L590" s="531"/>
      <c r="M590" s="531"/>
      <c r="N590" s="531"/>
      <c r="O590" s="149"/>
      <c r="P590" s="501">
        <f t="shared" si="168"/>
        <v>0</v>
      </c>
      <c r="Q590" s="171"/>
      <c r="R590" s="171"/>
      <c r="S590" s="171"/>
      <c r="T590" s="171"/>
      <c r="U590" s="171"/>
      <c r="V590" s="171">
        <v>0.1</v>
      </c>
      <c r="W590" s="501">
        <f t="shared" si="169"/>
        <v>0.1</v>
      </c>
      <c r="X590" s="502">
        <f t="shared" si="170"/>
        <v>0.1</v>
      </c>
      <c r="Y590" s="171"/>
      <c r="Z590" s="531"/>
      <c r="AA590" s="531"/>
      <c r="AB590" s="531"/>
      <c r="AC590" s="531"/>
      <c r="AD590" s="149"/>
      <c r="AE590" s="501">
        <f t="shared" si="171"/>
        <v>0</v>
      </c>
    </row>
    <row r="591" spans="2:31" ht="15" customHeight="1">
      <c r="B591" s="495" t="s">
        <v>13</v>
      </c>
      <c r="C591" s="610" t="s">
        <v>25</v>
      </c>
      <c r="D591" s="4"/>
      <c r="E591" s="4"/>
      <c r="F591" s="4"/>
      <c r="G591" s="610" t="s">
        <v>7</v>
      </c>
      <c r="H591" s="7"/>
      <c r="I591" s="611" t="s">
        <v>469</v>
      </c>
      <c r="J591" s="171"/>
      <c r="K591" s="531"/>
      <c r="L591" s="531"/>
      <c r="M591" s="531"/>
      <c r="N591" s="531"/>
      <c r="O591" s="149"/>
      <c r="P591" s="501">
        <f t="shared" si="168"/>
        <v>0</v>
      </c>
      <c r="Q591" s="171"/>
      <c r="R591" s="171">
        <v>0.1</v>
      </c>
      <c r="S591" s="171"/>
      <c r="T591" s="171"/>
      <c r="U591" s="171"/>
      <c r="V591" s="171"/>
      <c r="W591" s="501">
        <f t="shared" si="169"/>
        <v>0.1</v>
      </c>
      <c r="X591" s="502">
        <f t="shared" si="170"/>
        <v>0.1</v>
      </c>
      <c r="Y591" s="171"/>
      <c r="Z591" s="531"/>
      <c r="AA591" s="531"/>
      <c r="AB591" s="531"/>
      <c r="AC591" s="531"/>
      <c r="AD591" s="149"/>
      <c r="AE591" s="501">
        <f t="shared" si="171"/>
        <v>0</v>
      </c>
    </row>
    <row r="592" spans="2:31" ht="15" customHeight="1">
      <c r="B592" s="495" t="s">
        <v>13</v>
      </c>
      <c r="C592" s="610" t="s">
        <v>25</v>
      </c>
      <c r="D592" s="4"/>
      <c r="E592" s="4"/>
      <c r="F592" s="4"/>
      <c r="G592" s="610" t="s">
        <v>7</v>
      </c>
      <c r="H592" s="7"/>
      <c r="I592" s="611" t="s">
        <v>470</v>
      </c>
      <c r="J592" s="171"/>
      <c r="K592" s="531"/>
      <c r="L592" s="531"/>
      <c r="M592" s="531"/>
      <c r="N592" s="531"/>
      <c r="O592" s="149"/>
      <c r="P592" s="501">
        <f t="shared" si="168"/>
        <v>0</v>
      </c>
      <c r="Q592" s="171">
        <v>0.1</v>
      </c>
      <c r="R592" s="171"/>
      <c r="S592" s="171"/>
      <c r="T592" s="171"/>
      <c r="U592" s="171"/>
      <c r="V592" s="171"/>
      <c r="W592" s="501">
        <f t="shared" si="169"/>
        <v>0.1</v>
      </c>
      <c r="X592" s="502">
        <f t="shared" si="170"/>
        <v>0.1</v>
      </c>
      <c r="Y592" s="171"/>
      <c r="Z592" s="531"/>
      <c r="AA592" s="531"/>
      <c r="AB592" s="531"/>
      <c r="AC592" s="531"/>
      <c r="AD592" s="149"/>
      <c r="AE592" s="501">
        <f t="shared" si="171"/>
        <v>0</v>
      </c>
    </row>
    <row r="593" spans="1:31" ht="15" customHeight="1">
      <c r="B593" s="495" t="s">
        <v>13</v>
      </c>
      <c r="C593" s="610" t="s">
        <v>25</v>
      </c>
      <c r="D593" s="4"/>
      <c r="E593" s="4"/>
      <c r="F593" s="4"/>
      <c r="G593" s="610" t="s">
        <v>7</v>
      </c>
      <c r="H593" s="7"/>
      <c r="I593" s="611" t="s">
        <v>471</v>
      </c>
      <c r="J593" s="171"/>
      <c r="K593" s="531"/>
      <c r="L593" s="531"/>
      <c r="M593" s="531"/>
      <c r="N593" s="531"/>
      <c r="O593" s="149"/>
      <c r="P593" s="501">
        <f t="shared" si="168"/>
        <v>0</v>
      </c>
      <c r="Q593" s="171">
        <v>0.2</v>
      </c>
      <c r="R593" s="171"/>
      <c r="S593" s="171"/>
      <c r="T593" s="171"/>
      <c r="U593" s="171"/>
      <c r="V593" s="171"/>
      <c r="W593" s="501">
        <f t="shared" si="169"/>
        <v>0.2</v>
      </c>
      <c r="X593" s="502">
        <f t="shared" si="170"/>
        <v>0.2</v>
      </c>
      <c r="Y593" s="171"/>
      <c r="Z593" s="531"/>
      <c r="AA593" s="531"/>
      <c r="AB593" s="531"/>
      <c r="AC593" s="531"/>
      <c r="AD593" s="149"/>
      <c r="AE593" s="501">
        <f t="shared" si="171"/>
        <v>0</v>
      </c>
    </row>
    <row r="594" spans="1:31" ht="15" customHeight="1">
      <c r="B594" s="495" t="s">
        <v>13</v>
      </c>
      <c r="C594" s="610" t="s">
        <v>25</v>
      </c>
      <c r="D594" s="4"/>
      <c r="E594" s="4"/>
      <c r="F594" s="4"/>
      <c r="G594" s="610" t="s">
        <v>7</v>
      </c>
      <c r="H594" s="7"/>
      <c r="I594" s="611" t="s">
        <v>472</v>
      </c>
      <c r="J594" s="171"/>
      <c r="K594" s="531"/>
      <c r="L594" s="531"/>
      <c r="M594" s="531"/>
      <c r="N594" s="531"/>
      <c r="O594" s="149"/>
      <c r="P594" s="501">
        <f t="shared" si="168"/>
        <v>0</v>
      </c>
      <c r="Q594" s="171"/>
      <c r="R594" s="171">
        <v>0.05</v>
      </c>
      <c r="S594" s="171"/>
      <c r="T594" s="171"/>
      <c r="U594" s="171">
        <v>0.15</v>
      </c>
      <c r="V594" s="171"/>
      <c r="W594" s="501">
        <f t="shared" si="169"/>
        <v>0.2</v>
      </c>
      <c r="X594" s="502">
        <f t="shared" si="170"/>
        <v>0.2</v>
      </c>
      <c r="Y594" s="171"/>
      <c r="Z594" s="531"/>
      <c r="AA594" s="531"/>
      <c r="AB594" s="531"/>
      <c r="AC594" s="531"/>
      <c r="AD594" s="149"/>
      <c r="AE594" s="501">
        <f t="shared" si="171"/>
        <v>0</v>
      </c>
    </row>
    <row r="595" spans="1:31" ht="15" customHeight="1">
      <c r="B595" s="495" t="s">
        <v>13</v>
      </c>
      <c r="C595" s="610" t="s">
        <v>25</v>
      </c>
      <c r="D595" s="4"/>
      <c r="E595" s="4"/>
      <c r="F595" s="4"/>
      <c r="G595" s="610" t="s">
        <v>7</v>
      </c>
      <c r="H595" s="7"/>
      <c r="I595" s="611" t="s">
        <v>473</v>
      </c>
      <c r="J595" s="171"/>
      <c r="K595" s="531"/>
      <c r="L595" s="531"/>
      <c r="M595" s="531"/>
      <c r="N595" s="531"/>
      <c r="O595" s="149"/>
      <c r="P595" s="501">
        <f t="shared" si="168"/>
        <v>0</v>
      </c>
      <c r="Q595" s="171"/>
      <c r="R595" s="171">
        <v>0.1</v>
      </c>
      <c r="S595" s="171">
        <v>0.15</v>
      </c>
      <c r="T595" s="171"/>
      <c r="U595" s="171"/>
      <c r="V595" s="171"/>
      <c r="W595" s="501">
        <f t="shared" si="169"/>
        <v>0.25</v>
      </c>
      <c r="X595" s="502">
        <f t="shared" si="170"/>
        <v>0.25</v>
      </c>
      <c r="Y595" s="171"/>
      <c r="Z595" s="531"/>
      <c r="AA595" s="531"/>
      <c r="AB595" s="531"/>
      <c r="AC595" s="531"/>
      <c r="AD595" s="149"/>
      <c r="AE595" s="501">
        <f t="shared" si="171"/>
        <v>0</v>
      </c>
    </row>
    <row r="596" spans="1:31" ht="15" customHeight="1">
      <c r="B596" s="495" t="s">
        <v>13</v>
      </c>
      <c r="C596" s="610" t="s">
        <v>25</v>
      </c>
      <c r="D596" s="4"/>
      <c r="E596" s="4"/>
      <c r="F596" s="4"/>
      <c r="G596" s="610" t="s">
        <v>7</v>
      </c>
      <c r="H596" s="7"/>
      <c r="I596" s="611" t="s">
        <v>239</v>
      </c>
      <c r="J596" s="171"/>
      <c r="K596" s="531"/>
      <c r="L596" s="531"/>
      <c r="M596" s="531"/>
      <c r="N596" s="531"/>
      <c r="O596" s="149"/>
      <c r="P596" s="501">
        <f t="shared" si="168"/>
        <v>0</v>
      </c>
      <c r="Q596" s="171"/>
      <c r="R596" s="171">
        <v>0.05</v>
      </c>
      <c r="S596" s="171"/>
      <c r="T596" s="171"/>
      <c r="U596" s="171"/>
      <c r="V596" s="171"/>
      <c r="W596" s="501">
        <f t="shared" si="169"/>
        <v>0.05</v>
      </c>
      <c r="X596" s="502">
        <f t="shared" si="170"/>
        <v>0.05</v>
      </c>
      <c r="Y596" s="171"/>
      <c r="Z596" s="531"/>
      <c r="AA596" s="531"/>
      <c r="AB596" s="531"/>
      <c r="AC596" s="531"/>
      <c r="AD596" s="149"/>
      <c r="AE596" s="501">
        <f t="shared" si="171"/>
        <v>0</v>
      </c>
    </row>
    <row r="597" spans="1:31" ht="15" customHeight="1">
      <c r="B597" s="495" t="s">
        <v>13</v>
      </c>
      <c r="C597" s="610" t="s">
        <v>25</v>
      </c>
      <c r="D597" s="4"/>
      <c r="E597" s="4"/>
      <c r="F597" s="4"/>
      <c r="G597" s="610" t="s">
        <v>7</v>
      </c>
      <c r="H597" s="7"/>
      <c r="I597" s="611" t="s">
        <v>474</v>
      </c>
      <c r="J597" s="171"/>
      <c r="K597" s="531"/>
      <c r="L597" s="531"/>
      <c r="M597" s="531"/>
      <c r="N597" s="531"/>
      <c r="O597" s="149"/>
      <c r="P597" s="501">
        <f t="shared" si="168"/>
        <v>0</v>
      </c>
      <c r="Q597" s="171"/>
      <c r="R597" s="171">
        <v>0.05</v>
      </c>
      <c r="S597" s="171"/>
      <c r="T597" s="171"/>
      <c r="U597" s="171"/>
      <c r="V597" s="171"/>
      <c r="W597" s="501">
        <f t="shared" si="169"/>
        <v>0.05</v>
      </c>
      <c r="X597" s="502">
        <f t="shared" si="170"/>
        <v>0.05</v>
      </c>
      <c r="Y597" s="171"/>
      <c r="Z597" s="531"/>
      <c r="AA597" s="531"/>
      <c r="AB597" s="531"/>
      <c r="AC597" s="531"/>
      <c r="AD597" s="149"/>
      <c r="AE597" s="501">
        <f t="shared" si="171"/>
        <v>0</v>
      </c>
    </row>
    <row r="598" spans="1:31" ht="15" customHeight="1">
      <c r="B598" s="495" t="s">
        <v>13</v>
      </c>
      <c r="C598" s="610" t="s">
        <v>25</v>
      </c>
      <c r="D598" s="4"/>
      <c r="E598" s="4"/>
      <c r="F598" s="4"/>
      <c r="G598" s="610" t="s">
        <v>7</v>
      </c>
      <c r="H598" s="7"/>
      <c r="I598" s="611" t="s">
        <v>475</v>
      </c>
      <c r="J598" s="171"/>
      <c r="K598" s="531"/>
      <c r="L598" s="531"/>
      <c r="M598" s="531"/>
      <c r="N598" s="531"/>
      <c r="O598" s="149"/>
      <c r="P598" s="501">
        <f t="shared" si="168"/>
        <v>0</v>
      </c>
      <c r="Q598" s="171">
        <v>0.1</v>
      </c>
      <c r="R598" s="171"/>
      <c r="S598" s="171"/>
      <c r="T598" s="171"/>
      <c r="U598" s="171"/>
      <c r="V598" s="171"/>
      <c r="W598" s="501">
        <f t="shared" si="169"/>
        <v>0.1</v>
      </c>
      <c r="X598" s="502">
        <f t="shared" si="170"/>
        <v>0.1</v>
      </c>
      <c r="Y598" s="171"/>
      <c r="Z598" s="531"/>
      <c r="AA598" s="531"/>
      <c r="AB598" s="531"/>
      <c r="AC598" s="531"/>
      <c r="AD598" s="149"/>
      <c r="AE598" s="501">
        <f t="shared" si="171"/>
        <v>0</v>
      </c>
    </row>
    <row r="599" spans="1:31" ht="15" customHeight="1">
      <c r="B599" s="495" t="s">
        <v>13</v>
      </c>
      <c r="C599" s="610" t="s">
        <v>25</v>
      </c>
      <c r="D599" s="4"/>
      <c r="E599" s="4"/>
      <c r="F599" s="4"/>
      <c r="G599" s="610" t="s">
        <v>7</v>
      </c>
      <c r="H599" s="7"/>
      <c r="I599" s="611" t="s">
        <v>476</v>
      </c>
      <c r="J599" s="171"/>
      <c r="K599" s="531"/>
      <c r="L599" s="531"/>
      <c r="M599" s="531"/>
      <c r="N599" s="531"/>
      <c r="O599" s="149"/>
      <c r="P599" s="501">
        <f t="shared" si="168"/>
        <v>0</v>
      </c>
      <c r="Q599" s="171"/>
      <c r="R599" s="171"/>
      <c r="S599" s="171"/>
      <c r="T599" s="171"/>
      <c r="U599" s="171">
        <v>0.15</v>
      </c>
      <c r="V599" s="171"/>
      <c r="W599" s="501">
        <f t="shared" si="169"/>
        <v>0.15</v>
      </c>
      <c r="X599" s="502">
        <f t="shared" si="170"/>
        <v>0.15</v>
      </c>
      <c r="Y599" s="171"/>
      <c r="Z599" s="531"/>
      <c r="AA599" s="531"/>
      <c r="AB599" s="531"/>
      <c r="AC599" s="531"/>
      <c r="AD599" s="149"/>
      <c r="AE599" s="501">
        <f t="shared" si="171"/>
        <v>0</v>
      </c>
    </row>
    <row r="600" spans="1:31" ht="15" customHeight="1">
      <c r="B600" s="495" t="s">
        <v>13</v>
      </c>
      <c r="C600" s="610" t="s">
        <v>25</v>
      </c>
      <c r="D600" s="4"/>
      <c r="E600" s="4"/>
      <c r="F600" s="4"/>
      <c r="G600" s="610" t="s">
        <v>7</v>
      </c>
      <c r="H600" s="7"/>
      <c r="I600" s="611" t="s">
        <v>477</v>
      </c>
      <c r="J600" s="171"/>
      <c r="K600" s="531"/>
      <c r="L600" s="531"/>
      <c r="M600" s="531"/>
      <c r="N600" s="531"/>
      <c r="O600" s="149"/>
      <c r="P600" s="501">
        <f t="shared" si="168"/>
        <v>0</v>
      </c>
      <c r="Q600" s="171">
        <v>0.2</v>
      </c>
      <c r="R600" s="171"/>
      <c r="S600" s="171">
        <v>0.15</v>
      </c>
      <c r="T600" s="171"/>
      <c r="U600" s="171"/>
      <c r="V600" s="171"/>
      <c r="W600" s="501">
        <f t="shared" si="169"/>
        <v>0.35</v>
      </c>
      <c r="X600" s="502">
        <f t="shared" si="170"/>
        <v>0.35</v>
      </c>
      <c r="Y600" s="171"/>
      <c r="Z600" s="531"/>
      <c r="AA600" s="531"/>
      <c r="AB600" s="531"/>
      <c r="AC600" s="531"/>
      <c r="AD600" s="149"/>
      <c r="AE600" s="501">
        <f t="shared" si="171"/>
        <v>0</v>
      </c>
    </row>
    <row r="601" spans="1:31" ht="15" customHeight="1">
      <c r="B601" s="495" t="s">
        <v>13</v>
      </c>
      <c r="C601" s="610" t="s">
        <v>25</v>
      </c>
      <c r="D601" s="4"/>
      <c r="E601" s="4"/>
      <c r="F601" s="4"/>
      <c r="G601" s="610" t="s">
        <v>7</v>
      </c>
      <c r="H601" s="7"/>
      <c r="I601" s="611" t="s">
        <v>478</v>
      </c>
      <c r="J601" s="171"/>
      <c r="K601" s="531"/>
      <c r="L601" s="531"/>
      <c r="M601" s="531"/>
      <c r="N601" s="531"/>
      <c r="O601" s="149">
        <v>0.05</v>
      </c>
      <c r="P601" s="501">
        <f t="shared" si="168"/>
        <v>0.05</v>
      </c>
      <c r="Q601" s="171"/>
      <c r="R601" s="171"/>
      <c r="S601" s="171"/>
      <c r="T601" s="171"/>
      <c r="U601" s="171"/>
      <c r="V601" s="171"/>
      <c r="W601" s="501">
        <f t="shared" si="169"/>
        <v>0</v>
      </c>
      <c r="X601" s="502">
        <f t="shared" si="170"/>
        <v>0.05</v>
      </c>
      <c r="Y601" s="171"/>
      <c r="Z601" s="531"/>
      <c r="AA601" s="531"/>
      <c r="AB601" s="531"/>
      <c r="AC601" s="531"/>
      <c r="AD601" s="149"/>
      <c r="AE601" s="501">
        <f t="shared" si="171"/>
        <v>0</v>
      </c>
    </row>
    <row r="602" spans="1:31" ht="15" customHeight="1">
      <c r="B602" s="495" t="s">
        <v>13</v>
      </c>
      <c r="C602" s="610" t="s">
        <v>25</v>
      </c>
      <c r="D602" s="4"/>
      <c r="E602" s="4"/>
      <c r="F602" s="4"/>
      <c r="G602" s="610" t="s">
        <v>7</v>
      </c>
      <c r="H602" s="7"/>
      <c r="I602" s="611" t="s">
        <v>479</v>
      </c>
      <c r="J602" s="171"/>
      <c r="K602" s="531"/>
      <c r="L602" s="531"/>
      <c r="M602" s="531"/>
      <c r="N602" s="531"/>
      <c r="O602" s="149">
        <v>0.15</v>
      </c>
      <c r="P602" s="501">
        <f t="shared" si="168"/>
        <v>0.15</v>
      </c>
      <c r="Q602" s="171"/>
      <c r="R602" s="171"/>
      <c r="S602" s="171">
        <v>0.13</v>
      </c>
      <c r="T602" s="171"/>
      <c r="U602" s="171"/>
      <c r="V602" s="171"/>
      <c r="W602" s="501">
        <f t="shared" si="169"/>
        <v>0.13</v>
      </c>
      <c r="X602" s="502">
        <f t="shared" si="170"/>
        <v>0.28000000000000003</v>
      </c>
      <c r="Y602" s="171"/>
      <c r="Z602" s="531"/>
      <c r="AA602" s="531"/>
      <c r="AB602" s="531"/>
      <c r="AC602" s="531"/>
      <c r="AD602" s="149"/>
      <c r="AE602" s="501">
        <f t="shared" si="171"/>
        <v>0</v>
      </c>
    </row>
    <row r="603" spans="1:31" ht="15" customHeight="1">
      <c r="B603" s="495" t="s">
        <v>13</v>
      </c>
      <c r="C603" s="610" t="s">
        <v>25</v>
      </c>
      <c r="D603" s="4"/>
      <c r="E603" s="4"/>
      <c r="F603" s="4"/>
      <c r="G603" s="610" t="s">
        <v>7</v>
      </c>
      <c r="H603" s="7"/>
      <c r="I603" s="611" t="s">
        <v>480</v>
      </c>
      <c r="J603" s="171"/>
      <c r="K603" s="531"/>
      <c r="L603" s="531"/>
      <c r="M603" s="531"/>
      <c r="N603" s="531"/>
      <c r="O603" s="149"/>
      <c r="P603" s="501">
        <f t="shared" si="168"/>
        <v>0</v>
      </c>
      <c r="Q603" s="171"/>
      <c r="R603" s="171"/>
      <c r="S603" s="171"/>
      <c r="T603" s="171">
        <v>0.1</v>
      </c>
      <c r="U603" s="171"/>
      <c r="V603" s="171"/>
      <c r="W603" s="501">
        <f t="shared" si="169"/>
        <v>0.1</v>
      </c>
      <c r="X603" s="502">
        <f t="shared" si="170"/>
        <v>0.1</v>
      </c>
      <c r="Y603" s="171"/>
      <c r="Z603" s="531"/>
      <c r="AA603" s="531"/>
      <c r="AB603" s="531"/>
      <c r="AC603" s="531"/>
      <c r="AD603" s="149"/>
      <c r="AE603" s="501">
        <f t="shared" si="171"/>
        <v>0</v>
      </c>
    </row>
    <row r="604" spans="1:31" ht="15" customHeight="1">
      <c r="B604" s="495" t="s">
        <v>13</v>
      </c>
      <c r="C604" s="610" t="s">
        <v>25</v>
      </c>
      <c r="D604" s="4"/>
      <c r="E604" s="4"/>
      <c r="F604" s="4"/>
      <c r="G604" s="610" t="s">
        <v>7</v>
      </c>
      <c r="H604" s="7"/>
      <c r="I604" s="611" t="s">
        <v>481</v>
      </c>
      <c r="J604" s="171"/>
      <c r="K604" s="531"/>
      <c r="L604" s="531"/>
      <c r="M604" s="531"/>
      <c r="N604" s="531"/>
      <c r="O604" s="149"/>
      <c r="P604" s="501">
        <f t="shared" si="168"/>
        <v>0</v>
      </c>
      <c r="Q604" s="171"/>
      <c r="R604" s="171"/>
      <c r="S604" s="171"/>
      <c r="T604" s="171"/>
      <c r="U604" s="171"/>
      <c r="V604" s="171">
        <v>0.1</v>
      </c>
      <c r="W604" s="501">
        <f t="shared" si="169"/>
        <v>0.1</v>
      </c>
      <c r="X604" s="502">
        <f t="shared" si="170"/>
        <v>0.1</v>
      </c>
      <c r="Y604" s="171"/>
      <c r="Z604" s="531"/>
      <c r="AA604" s="531"/>
      <c r="AB604" s="531"/>
      <c r="AC604" s="531"/>
      <c r="AD604" s="149"/>
      <c r="AE604" s="501">
        <f t="shared" si="171"/>
        <v>0</v>
      </c>
    </row>
    <row r="605" spans="1:31" ht="15" customHeight="1">
      <c r="B605" s="495" t="s">
        <v>13</v>
      </c>
      <c r="C605" s="610" t="s">
        <v>25</v>
      </c>
      <c r="D605" s="4"/>
      <c r="E605" s="4"/>
      <c r="F605" s="4"/>
      <c r="G605" s="610" t="s">
        <v>7</v>
      </c>
      <c r="H605" s="7"/>
      <c r="I605" s="611" t="s">
        <v>482</v>
      </c>
      <c r="J605" s="171"/>
      <c r="K605" s="531"/>
      <c r="L605" s="531"/>
      <c r="M605" s="531"/>
      <c r="N605" s="531"/>
      <c r="O605" s="149"/>
      <c r="P605" s="501">
        <f t="shared" si="168"/>
        <v>0</v>
      </c>
      <c r="Q605" s="171"/>
      <c r="R605" s="171">
        <v>0.05</v>
      </c>
      <c r="S605" s="171"/>
      <c r="T605" s="171"/>
      <c r="U605" s="171"/>
      <c r="V605" s="171"/>
      <c r="W605" s="501">
        <f t="shared" si="169"/>
        <v>0.05</v>
      </c>
      <c r="X605" s="502">
        <f t="shared" si="170"/>
        <v>0.05</v>
      </c>
      <c r="Y605" s="171"/>
      <c r="Z605" s="531"/>
      <c r="AA605" s="531"/>
      <c r="AB605" s="531"/>
      <c r="AC605" s="531"/>
      <c r="AD605" s="149"/>
      <c r="AE605" s="501">
        <f t="shared" si="171"/>
        <v>0</v>
      </c>
    </row>
    <row r="606" spans="1:31" ht="15" customHeight="1" thickBot="1">
      <c r="B606" s="495" t="s">
        <v>13</v>
      </c>
      <c r="C606" s="610" t="s">
        <v>25</v>
      </c>
      <c r="D606" s="4"/>
      <c r="E606" s="4"/>
      <c r="F606" s="4"/>
      <c r="G606" s="610" t="s">
        <v>7</v>
      </c>
      <c r="H606" s="7"/>
      <c r="I606" s="611" t="s">
        <v>147</v>
      </c>
      <c r="J606" s="171"/>
      <c r="K606" s="531"/>
      <c r="L606" s="531"/>
      <c r="M606" s="531"/>
      <c r="N606" s="531"/>
      <c r="O606" s="149"/>
      <c r="P606" s="501">
        <f t="shared" si="168"/>
        <v>0</v>
      </c>
      <c r="Q606" s="171"/>
      <c r="R606" s="531"/>
      <c r="S606" s="531"/>
      <c r="T606" s="531"/>
      <c r="U606" s="531"/>
      <c r="V606" s="149"/>
      <c r="W606" s="501">
        <f t="shared" si="169"/>
        <v>0</v>
      </c>
      <c r="X606" s="502">
        <f t="shared" si="170"/>
        <v>0</v>
      </c>
      <c r="Y606" s="171"/>
      <c r="Z606" s="531"/>
      <c r="AA606" s="531"/>
      <c r="AB606" s="531"/>
      <c r="AC606" s="531"/>
      <c r="AD606" s="149"/>
      <c r="AE606" s="501">
        <f t="shared" si="171"/>
        <v>0</v>
      </c>
    </row>
    <row r="607" spans="1:31" ht="15" customHeight="1">
      <c r="A607" s="67" t="s">
        <v>42</v>
      </c>
      <c r="B607" s="975" t="s">
        <v>15</v>
      </c>
      <c r="C607" s="976"/>
      <c r="D607" s="976"/>
      <c r="E607" s="976"/>
      <c r="F607" s="976"/>
      <c r="G607" s="976"/>
      <c r="H607" s="976"/>
      <c r="I607" s="976"/>
      <c r="J607" s="36">
        <f t="shared" ref="J607:AE607" si="172">SUM(J570:J606)</f>
        <v>2.4000000000000004</v>
      </c>
      <c r="K607" s="37">
        <f t="shared" si="172"/>
        <v>2.4000000000000004</v>
      </c>
      <c r="L607" s="37">
        <f t="shared" si="172"/>
        <v>2.4000000000000004</v>
      </c>
      <c r="M607" s="37">
        <f t="shared" si="172"/>
        <v>2.4000000000000004</v>
      </c>
      <c r="N607" s="37">
        <f t="shared" si="172"/>
        <v>3.4000000000000004</v>
      </c>
      <c r="O607" s="38">
        <f t="shared" si="172"/>
        <v>2.95</v>
      </c>
      <c r="P607" s="39">
        <f t="shared" si="172"/>
        <v>15.950000000000001</v>
      </c>
      <c r="Q607" s="36">
        <f t="shared" si="172"/>
        <v>3.2000000000000011</v>
      </c>
      <c r="R607" s="37">
        <f t="shared" si="172"/>
        <v>3.0499999999999994</v>
      </c>
      <c r="S607" s="37">
        <f t="shared" si="172"/>
        <v>2.98</v>
      </c>
      <c r="T607" s="37">
        <f t="shared" si="172"/>
        <v>2.5000000000000004</v>
      </c>
      <c r="U607" s="37">
        <f t="shared" si="172"/>
        <v>3.1500000000000004</v>
      </c>
      <c r="V607" s="38">
        <f t="shared" si="172"/>
        <v>2.6000000000000005</v>
      </c>
      <c r="W607" s="39">
        <f t="shared" si="172"/>
        <v>17.480000000000004</v>
      </c>
      <c r="X607" s="39">
        <f t="shared" si="172"/>
        <v>33.430000000000007</v>
      </c>
      <c r="Y607" s="36">
        <f t="shared" si="172"/>
        <v>0</v>
      </c>
      <c r="Z607" s="37">
        <f t="shared" si="172"/>
        <v>0</v>
      </c>
      <c r="AA607" s="37">
        <f t="shared" si="172"/>
        <v>0</v>
      </c>
      <c r="AB607" s="37">
        <f t="shared" si="172"/>
        <v>0</v>
      </c>
      <c r="AC607" s="37">
        <f t="shared" si="172"/>
        <v>0</v>
      </c>
      <c r="AD607" s="38">
        <f t="shared" si="172"/>
        <v>0</v>
      </c>
      <c r="AE607" s="39">
        <f t="shared" si="172"/>
        <v>0</v>
      </c>
    </row>
    <row r="608" spans="1:31" ht="15" customHeight="1" thickBot="1">
      <c r="B608" s="977" t="s">
        <v>22</v>
      </c>
      <c r="C608" s="978"/>
      <c r="D608" s="978"/>
      <c r="E608" s="978"/>
      <c r="F608" s="978"/>
      <c r="G608" s="978"/>
      <c r="H608" s="978"/>
      <c r="I608" s="978"/>
      <c r="J608" s="40">
        <f t="shared" ref="J608:AE608" si="173">J567-J568+J607</f>
        <v>47.300000000000018</v>
      </c>
      <c r="K608" s="41">
        <f t="shared" si="173"/>
        <v>48.499999999999964</v>
      </c>
      <c r="L608" s="41">
        <f t="shared" si="173"/>
        <v>43.399999999999984</v>
      </c>
      <c r="M608" s="41">
        <f t="shared" si="173"/>
        <v>37.499999999999979</v>
      </c>
      <c r="N608" s="41">
        <f t="shared" si="173"/>
        <v>38.499999999999964</v>
      </c>
      <c r="O608" s="42">
        <f t="shared" si="173"/>
        <v>37.899999999999963</v>
      </c>
      <c r="P608" s="43">
        <f t="shared" si="173"/>
        <v>253.10000000000008</v>
      </c>
      <c r="Q608" s="40">
        <f t="shared" si="173"/>
        <v>37.5</v>
      </c>
      <c r="R608" s="41">
        <f t="shared" si="173"/>
        <v>37.500000000000014</v>
      </c>
      <c r="S608" s="41">
        <f t="shared" si="173"/>
        <v>39.1</v>
      </c>
      <c r="T608" s="41">
        <f t="shared" si="173"/>
        <v>39.100000000000023</v>
      </c>
      <c r="U608" s="41">
        <f t="shared" si="173"/>
        <v>39.099999999999959</v>
      </c>
      <c r="V608" s="42">
        <f t="shared" si="173"/>
        <v>39.10000000000003</v>
      </c>
      <c r="W608" s="43">
        <f t="shared" si="173"/>
        <v>231.40000000000009</v>
      </c>
      <c r="X608" s="43">
        <f t="shared" si="173"/>
        <v>484.49999999999949</v>
      </c>
      <c r="Y608" s="40">
        <f t="shared" si="173"/>
        <v>33.029999999999987</v>
      </c>
      <c r="Z608" s="41">
        <f t="shared" si="173"/>
        <v>31.930000000000021</v>
      </c>
      <c r="AA608" s="41">
        <f t="shared" si="173"/>
        <v>12.200000000000003</v>
      </c>
      <c r="AB608" s="41">
        <f t="shared" si="173"/>
        <v>1.5999999999999996</v>
      </c>
      <c r="AC608" s="41">
        <f t="shared" si="173"/>
        <v>1.5999999999999996</v>
      </c>
      <c r="AD608" s="42">
        <f t="shared" si="173"/>
        <v>0</v>
      </c>
      <c r="AE608" s="43">
        <f t="shared" si="173"/>
        <v>80.360000000000014</v>
      </c>
    </row>
    <row r="609" spans="2:31" ht="15" customHeight="1" thickBot="1">
      <c r="B609" s="979" t="s">
        <v>16</v>
      </c>
      <c r="C609" s="980"/>
      <c r="D609" s="980"/>
      <c r="E609" s="980"/>
      <c r="F609" s="980"/>
      <c r="G609" s="980"/>
      <c r="H609" s="980"/>
      <c r="I609" s="980"/>
      <c r="J609" s="44">
        <f t="shared" ref="J609:AE609" si="174">J567+J607</f>
        <v>142.42000000000002</v>
      </c>
      <c r="K609" s="45">
        <f t="shared" si="174"/>
        <v>152.16999999999996</v>
      </c>
      <c r="L609" s="45">
        <f t="shared" si="174"/>
        <v>148.79999999999998</v>
      </c>
      <c r="M609" s="45">
        <f t="shared" si="174"/>
        <v>122.24999999999999</v>
      </c>
      <c r="N609" s="45">
        <f t="shared" si="174"/>
        <v>123.09999999999997</v>
      </c>
      <c r="O609" s="46">
        <f t="shared" si="174"/>
        <v>121.19999999999997</v>
      </c>
      <c r="P609" s="47">
        <f t="shared" si="174"/>
        <v>809.94</v>
      </c>
      <c r="Q609" s="44">
        <f t="shared" si="174"/>
        <v>117.1</v>
      </c>
      <c r="R609" s="45">
        <f t="shared" si="174"/>
        <v>124.00000000000001</v>
      </c>
      <c r="S609" s="45">
        <f t="shared" si="174"/>
        <v>134.69999999999999</v>
      </c>
      <c r="T609" s="45">
        <f t="shared" si="174"/>
        <v>177.70000000000002</v>
      </c>
      <c r="U609" s="45">
        <f t="shared" si="174"/>
        <v>222.69999999999996</v>
      </c>
      <c r="V609" s="46">
        <f t="shared" si="174"/>
        <v>217.8</v>
      </c>
      <c r="W609" s="47">
        <f t="shared" si="174"/>
        <v>994</v>
      </c>
      <c r="X609" s="47">
        <f t="shared" si="174"/>
        <v>1803.94</v>
      </c>
      <c r="Y609" s="44">
        <f t="shared" si="174"/>
        <v>153.72999999999999</v>
      </c>
      <c r="Z609" s="45">
        <f t="shared" si="174"/>
        <v>135.63000000000002</v>
      </c>
      <c r="AA609" s="45">
        <f t="shared" si="174"/>
        <v>33.200000000000003</v>
      </c>
      <c r="AB609" s="45">
        <f t="shared" si="174"/>
        <v>9.6</v>
      </c>
      <c r="AC609" s="45">
        <f t="shared" si="174"/>
        <v>9.6</v>
      </c>
      <c r="AD609" s="46">
        <f t="shared" si="174"/>
        <v>0</v>
      </c>
      <c r="AE609" s="47">
        <f t="shared" si="174"/>
        <v>341.76</v>
      </c>
    </row>
    <row r="610" spans="2:31" ht="15" customHeight="1" thickTop="1" thickBot="1">
      <c r="J610" s="213"/>
      <c r="K610" s="213"/>
      <c r="L610" s="213"/>
      <c r="M610" s="213"/>
      <c r="N610" s="213"/>
      <c r="O610" s="213"/>
      <c r="P610" s="213"/>
      <c r="Q610" s="213"/>
      <c r="R610" s="213"/>
      <c r="S610" s="213"/>
      <c r="T610" s="213"/>
      <c r="U610" s="213"/>
      <c r="V610" s="213"/>
      <c r="W610" s="213"/>
      <c r="X610" s="213"/>
      <c r="Y610" s="213"/>
      <c r="Z610" s="213"/>
      <c r="AA610" s="213"/>
      <c r="AB610" s="213"/>
      <c r="AC610" s="213"/>
      <c r="AD610" s="213"/>
      <c r="AE610" s="213"/>
    </row>
    <row r="611" spans="2:31" ht="15" customHeight="1">
      <c r="H611" s="970" t="s">
        <v>267</v>
      </c>
      <c r="I611" s="346" t="s">
        <v>17</v>
      </c>
      <c r="J611" s="214">
        <v>44.100000000000009</v>
      </c>
      <c r="K611" s="224">
        <v>44.100000000000009</v>
      </c>
      <c r="L611" s="224">
        <v>44.1</v>
      </c>
      <c r="M611" s="224">
        <v>44.1</v>
      </c>
      <c r="N611" s="224">
        <v>44.1</v>
      </c>
      <c r="O611" s="232">
        <v>45.699999999999996</v>
      </c>
      <c r="P611" s="233">
        <f>SUM(J611:O611)</f>
        <v>266.2</v>
      </c>
      <c r="Q611" s="214">
        <v>46.1</v>
      </c>
      <c r="R611" s="224">
        <v>46.1</v>
      </c>
      <c r="S611" s="224">
        <v>46.100000000000009</v>
      </c>
      <c r="T611" s="224">
        <v>46.100000000000009</v>
      </c>
      <c r="U611" s="224">
        <v>46.100000000000009</v>
      </c>
      <c r="V611" s="232">
        <v>46.1</v>
      </c>
      <c r="W611" s="214">
        <f>SUM(Q611:V611)</f>
        <v>276.60000000000008</v>
      </c>
      <c r="X611" s="233">
        <f>SUM(P611,W611)</f>
        <v>542.80000000000007</v>
      </c>
      <c r="Y611" s="214"/>
      <c r="Z611" s="224"/>
      <c r="AA611" s="224"/>
      <c r="AB611" s="224"/>
      <c r="AC611" s="224"/>
      <c r="AD611" s="232"/>
      <c r="AE611" s="233">
        <f>SUM(Y611:AD611)</f>
        <v>0</v>
      </c>
    </row>
    <row r="612" spans="2:31" ht="15" customHeight="1">
      <c r="H612" s="971"/>
      <c r="I612" s="110" t="s">
        <v>8</v>
      </c>
      <c r="J612" s="235">
        <v>83.62</v>
      </c>
      <c r="K612" s="238">
        <v>88.12</v>
      </c>
      <c r="L612" s="238">
        <v>89</v>
      </c>
      <c r="M612" s="238">
        <v>100</v>
      </c>
      <c r="N612" s="238">
        <v>107</v>
      </c>
      <c r="O612" s="240">
        <v>116</v>
      </c>
      <c r="P612" s="242">
        <f>SUM(J612:O612)</f>
        <v>583.74</v>
      </c>
      <c r="Q612" s="235">
        <v>108</v>
      </c>
      <c r="R612" s="238">
        <v>109</v>
      </c>
      <c r="S612" s="238">
        <v>112</v>
      </c>
      <c r="T612" s="238">
        <v>112</v>
      </c>
      <c r="U612" s="238">
        <v>108</v>
      </c>
      <c r="V612" s="240">
        <v>102</v>
      </c>
      <c r="W612" s="14">
        <f>SUM(Q612:V612)</f>
        <v>651</v>
      </c>
      <c r="X612" s="242">
        <f>SUM(P612,W612)</f>
        <v>1234.74</v>
      </c>
      <c r="Y612" s="235"/>
      <c r="Z612" s="238"/>
      <c r="AA612" s="238"/>
      <c r="AB612" s="238"/>
      <c r="AC612" s="238"/>
      <c r="AD612" s="240"/>
      <c r="AE612" s="242">
        <f>SUM(Y612:AD612)</f>
        <v>0</v>
      </c>
    </row>
    <row r="613" spans="2:31" ht="15" customHeight="1">
      <c r="H613" s="971"/>
      <c r="I613" s="347" t="s">
        <v>18</v>
      </c>
      <c r="J613" s="236">
        <f t="shared" ref="J613:AE613" si="175">J612/J614</f>
        <v>0.65471343564046347</v>
      </c>
      <c r="K613" s="239">
        <f t="shared" si="175"/>
        <v>0.66646498260474951</v>
      </c>
      <c r="L613" s="239">
        <f t="shared" si="175"/>
        <v>0.66867017280240426</v>
      </c>
      <c r="M613" s="239">
        <f t="shared" si="175"/>
        <v>0.69396252602359476</v>
      </c>
      <c r="N613" s="239">
        <f t="shared" si="175"/>
        <v>0.70814030443414955</v>
      </c>
      <c r="O613" s="241">
        <f t="shared" si="175"/>
        <v>0.71737786023500316</v>
      </c>
      <c r="P613" s="243">
        <f t="shared" si="175"/>
        <v>0.686801421276796</v>
      </c>
      <c r="Q613" s="236">
        <f t="shared" si="175"/>
        <v>0.70084360804672297</v>
      </c>
      <c r="R613" s="239">
        <f t="shared" si="175"/>
        <v>0.70277240490006454</v>
      </c>
      <c r="S613" s="239">
        <f t="shared" si="175"/>
        <v>0.70841239721695115</v>
      </c>
      <c r="T613" s="239">
        <f t="shared" si="175"/>
        <v>0.70841239721695115</v>
      </c>
      <c r="U613" s="239">
        <f t="shared" si="175"/>
        <v>0.70084360804672285</v>
      </c>
      <c r="V613" s="241">
        <f t="shared" si="175"/>
        <v>0.68872383524645509</v>
      </c>
      <c r="W613" s="18">
        <f t="shared" si="175"/>
        <v>0.70181112548512281</v>
      </c>
      <c r="X613" s="243">
        <f t="shared" si="175"/>
        <v>0.69463415731854139</v>
      </c>
      <c r="Y613" s="236" t="e">
        <f t="shared" si="175"/>
        <v>#DIV/0!</v>
      </c>
      <c r="Z613" s="239" t="e">
        <f t="shared" si="175"/>
        <v>#DIV/0!</v>
      </c>
      <c r="AA613" s="239" t="e">
        <f t="shared" si="175"/>
        <v>#DIV/0!</v>
      </c>
      <c r="AB613" s="239" t="e">
        <f t="shared" si="175"/>
        <v>#DIV/0!</v>
      </c>
      <c r="AC613" s="239" t="e">
        <f t="shared" si="175"/>
        <v>#DIV/0!</v>
      </c>
      <c r="AD613" s="241" t="e">
        <f t="shared" si="175"/>
        <v>#DIV/0!</v>
      </c>
      <c r="AE613" s="243" t="e">
        <f t="shared" si="175"/>
        <v>#DIV/0!</v>
      </c>
    </row>
    <row r="614" spans="2:31" ht="15" customHeight="1" thickBot="1">
      <c r="B614" s="67"/>
      <c r="C614" s="67"/>
      <c r="D614" s="67"/>
      <c r="E614" s="67"/>
      <c r="F614" s="67"/>
      <c r="G614" s="496"/>
      <c r="H614" s="972"/>
      <c r="I614" s="348" t="s">
        <v>19</v>
      </c>
      <c r="J614" s="19">
        <f>SUM(J611:J612)</f>
        <v>127.72000000000001</v>
      </c>
      <c r="K614" s="244">
        <f t="shared" ref="K614:V614" si="176">SUM(K611:K612)</f>
        <v>132.22000000000003</v>
      </c>
      <c r="L614" s="244">
        <f t="shared" si="176"/>
        <v>133.1</v>
      </c>
      <c r="M614" s="244">
        <f t="shared" si="176"/>
        <v>144.1</v>
      </c>
      <c r="N614" s="244">
        <f t="shared" si="176"/>
        <v>151.1</v>
      </c>
      <c r="O614" s="245">
        <f t="shared" si="176"/>
        <v>161.69999999999999</v>
      </c>
      <c r="P614" s="246">
        <f t="shared" si="176"/>
        <v>849.94</v>
      </c>
      <c r="Q614" s="19">
        <f t="shared" si="176"/>
        <v>154.1</v>
      </c>
      <c r="R614" s="20">
        <f t="shared" si="176"/>
        <v>155.1</v>
      </c>
      <c r="S614" s="20">
        <f t="shared" si="176"/>
        <v>158.10000000000002</v>
      </c>
      <c r="T614" s="20">
        <f t="shared" si="176"/>
        <v>158.10000000000002</v>
      </c>
      <c r="U614" s="20">
        <f t="shared" si="176"/>
        <v>154.10000000000002</v>
      </c>
      <c r="V614" s="21">
        <f t="shared" si="176"/>
        <v>148.1</v>
      </c>
      <c r="W614" s="19">
        <f>SUM(W611:W612)</f>
        <v>927.60000000000014</v>
      </c>
      <c r="X614" s="246">
        <f>SUM(X611:X612)</f>
        <v>1777.54</v>
      </c>
      <c r="Y614" s="19">
        <f>SUM(Y611:Y612)</f>
        <v>0</v>
      </c>
      <c r="Z614" s="244">
        <f t="shared" ref="Z614:AE614" si="177">SUM(Z611:Z612)</f>
        <v>0</v>
      </c>
      <c r="AA614" s="244">
        <f t="shared" si="177"/>
        <v>0</v>
      </c>
      <c r="AB614" s="244">
        <f t="shared" si="177"/>
        <v>0</v>
      </c>
      <c r="AC614" s="244">
        <f t="shared" si="177"/>
        <v>0</v>
      </c>
      <c r="AD614" s="245">
        <f t="shared" si="177"/>
        <v>0</v>
      </c>
      <c r="AE614" s="246">
        <f t="shared" si="177"/>
        <v>0</v>
      </c>
    </row>
    <row r="615" spans="2:31" ht="15" customHeight="1">
      <c r="B615" s="67"/>
      <c r="C615" s="67"/>
      <c r="D615" s="67"/>
      <c r="E615" s="67"/>
      <c r="F615" s="67"/>
      <c r="G615" s="496"/>
      <c r="H615" s="981" t="s">
        <v>20</v>
      </c>
      <c r="I615" s="349" t="s">
        <v>17</v>
      </c>
      <c r="J615" s="48">
        <f t="shared" ref="J615:O615" si="178">J567-J568</f>
        <v>44.90000000000002</v>
      </c>
      <c r="K615" s="49">
        <f t="shared" si="178"/>
        <v>46.099999999999966</v>
      </c>
      <c r="L615" s="49">
        <f t="shared" si="178"/>
        <v>40.999999999999986</v>
      </c>
      <c r="M615" s="49">
        <f t="shared" si="178"/>
        <v>35.09999999999998</v>
      </c>
      <c r="N615" s="49">
        <f t="shared" si="178"/>
        <v>35.099999999999966</v>
      </c>
      <c r="O615" s="50">
        <f t="shared" si="178"/>
        <v>34.94999999999996</v>
      </c>
      <c r="P615" s="51">
        <f>SUM(J615:O615)</f>
        <v>237.14999999999989</v>
      </c>
      <c r="Q615" s="48">
        <f t="shared" ref="Q615:V615" si="179">Q567-Q568</f>
        <v>34.299999999999997</v>
      </c>
      <c r="R615" s="49">
        <f t="shared" si="179"/>
        <v>34.450000000000017</v>
      </c>
      <c r="S615" s="49">
        <f t="shared" si="179"/>
        <v>36.120000000000005</v>
      </c>
      <c r="T615" s="49">
        <f t="shared" si="179"/>
        <v>36.600000000000023</v>
      </c>
      <c r="U615" s="49">
        <f t="shared" si="179"/>
        <v>35.94999999999996</v>
      </c>
      <c r="V615" s="50">
        <f t="shared" si="179"/>
        <v>36.500000000000028</v>
      </c>
      <c r="W615" s="51">
        <f>SUM(Q615:V615)</f>
        <v>213.92000000000002</v>
      </c>
      <c r="X615" s="51">
        <f>SUM(P615,W615)</f>
        <v>451.06999999999994</v>
      </c>
      <c r="Y615" s="48">
        <f t="shared" ref="Y615:AD615" si="180">Y567-Y568</f>
        <v>33.029999999999987</v>
      </c>
      <c r="Z615" s="49">
        <f t="shared" si="180"/>
        <v>31.930000000000021</v>
      </c>
      <c r="AA615" s="49">
        <f t="shared" si="180"/>
        <v>12.200000000000003</v>
      </c>
      <c r="AB615" s="49">
        <f t="shared" si="180"/>
        <v>1.5999999999999996</v>
      </c>
      <c r="AC615" s="49">
        <f t="shared" si="180"/>
        <v>1.5999999999999996</v>
      </c>
      <c r="AD615" s="50">
        <f t="shared" si="180"/>
        <v>0</v>
      </c>
      <c r="AE615" s="51">
        <f>SUM(Y615:AD615)</f>
        <v>80.36</v>
      </c>
    </row>
    <row r="616" spans="2:31" ht="15" customHeight="1">
      <c r="B616" s="67"/>
      <c r="C616" s="67"/>
      <c r="D616" s="67"/>
      <c r="E616" s="67"/>
      <c r="F616" s="67"/>
      <c r="G616" s="496"/>
      <c r="H616" s="982"/>
      <c r="I616" s="350" t="s">
        <v>8</v>
      </c>
      <c r="J616" s="52">
        <f t="shared" ref="J616:O616" si="181">J568</f>
        <v>95.11999999999999</v>
      </c>
      <c r="K616" s="53">
        <f t="shared" si="181"/>
        <v>103.66999999999999</v>
      </c>
      <c r="L616" s="53">
        <f t="shared" si="181"/>
        <v>105.39999999999999</v>
      </c>
      <c r="M616" s="53">
        <f t="shared" si="181"/>
        <v>84.75</v>
      </c>
      <c r="N616" s="53">
        <f t="shared" si="181"/>
        <v>84.6</v>
      </c>
      <c r="O616" s="54">
        <f t="shared" si="181"/>
        <v>83.300000000000011</v>
      </c>
      <c r="P616" s="55">
        <f>SUM(J616:O616)</f>
        <v>556.83999999999992</v>
      </c>
      <c r="Q616" s="52">
        <f t="shared" ref="Q616:V616" si="182">Q568</f>
        <v>79.599999999999994</v>
      </c>
      <c r="R616" s="53">
        <f t="shared" si="182"/>
        <v>86.5</v>
      </c>
      <c r="S616" s="53">
        <f t="shared" si="182"/>
        <v>95.6</v>
      </c>
      <c r="T616" s="53">
        <f t="shared" si="182"/>
        <v>138.6</v>
      </c>
      <c r="U616" s="53">
        <f t="shared" si="182"/>
        <v>183.6</v>
      </c>
      <c r="V616" s="54">
        <f t="shared" si="182"/>
        <v>178.7</v>
      </c>
      <c r="W616" s="55">
        <f>SUM(Q616:V616)</f>
        <v>762.59999999999991</v>
      </c>
      <c r="X616" s="55">
        <f>SUM(P616,W616)</f>
        <v>1319.4399999999998</v>
      </c>
      <c r="Y616" s="52">
        <f t="shared" ref="Y616:AD616" si="183">Y568</f>
        <v>120.7</v>
      </c>
      <c r="Z616" s="53">
        <f t="shared" si="183"/>
        <v>103.7</v>
      </c>
      <c r="AA616" s="53">
        <f t="shared" si="183"/>
        <v>21</v>
      </c>
      <c r="AB616" s="53">
        <f t="shared" si="183"/>
        <v>8</v>
      </c>
      <c r="AC616" s="53">
        <f t="shared" si="183"/>
        <v>8</v>
      </c>
      <c r="AD616" s="54">
        <f t="shared" si="183"/>
        <v>0</v>
      </c>
      <c r="AE616" s="55">
        <f>SUM(Y616:AD616)</f>
        <v>261.39999999999998</v>
      </c>
    </row>
    <row r="617" spans="2:31" ht="15" customHeight="1">
      <c r="B617" s="67"/>
      <c r="C617" s="67"/>
      <c r="D617" s="67"/>
      <c r="E617" s="67"/>
      <c r="F617" s="67"/>
      <c r="G617" s="496"/>
      <c r="H617" s="982"/>
      <c r="I617" s="351" t="s">
        <v>18</v>
      </c>
      <c r="J617" s="56">
        <f t="shared" ref="J617:AE617" si="184">J616/J567</f>
        <v>0.67933152406799013</v>
      </c>
      <c r="K617" s="57">
        <f t="shared" si="184"/>
        <v>0.69219469853775806</v>
      </c>
      <c r="L617" s="57">
        <f t="shared" si="184"/>
        <v>0.71994535519125691</v>
      </c>
      <c r="M617" s="57">
        <f t="shared" si="184"/>
        <v>0.70713391739674603</v>
      </c>
      <c r="N617" s="57">
        <f t="shared" si="184"/>
        <v>0.70676691729323327</v>
      </c>
      <c r="O617" s="58">
        <f t="shared" si="184"/>
        <v>0.70443974630021167</v>
      </c>
      <c r="P617" s="59">
        <f t="shared" si="184"/>
        <v>0.70131865640625191</v>
      </c>
      <c r="Q617" s="56">
        <f t="shared" si="184"/>
        <v>0.69885864793678665</v>
      </c>
      <c r="R617" s="57">
        <f t="shared" si="184"/>
        <v>0.71517155849524583</v>
      </c>
      <c r="S617" s="57">
        <f t="shared" si="184"/>
        <v>0.72578196173701792</v>
      </c>
      <c r="T617" s="57">
        <f t="shared" si="184"/>
        <v>0.79109589041095885</v>
      </c>
      <c r="U617" s="57">
        <f t="shared" si="184"/>
        <v>0.83625597813709873</v>
      </c>
      <c r="V617" s="58">
        <f t="shared" si="184"/>
        <v>0.83039033457249056</v>
      </c>
      <c r="W617" s="59">
        <f t="shared" si="184"/>
        <v>0.78093638635153395</v>
      </c>
      <c r="X617" s="59">
        <f t="shared" si="184"/>
        <v>0.74523159993448207</v>
      </c>
      <c r="Y617" s="56">
        <f t="shared" si="184"/>
        <v>0.78514278280101479</v>
      </c>
      <c r="Z617" s="57">
        <f t="shared" si="184"/>
        <v>0.76458010764580098</v>
      </c>
      <c r="AA617" s="57">
        <f t="shared" si="184"/>
        <v>0.63253012048192769</v>
      </c>
      <c r="AB617" s="57">
        <f t="shared" si="184"/>
        <v>0.83333333333333337</v>
      </c>
      <c r="AC617" s="57">
        <f t="shared" si="184"/>
        <v>0.83333333333333337</v>
      </c>
      <c r="AD617" s="58" t="e">
        <f t="shared" si="184"/>
        <v>#DIV/0!</v>
      </c>
      <c r="AE617" s="59">
        <f t="shared" si="184"/>
        <v>0.76486423220973776</v>
      </c>
    </row>
    <row r="618" spans="2:31" ht="15" customHeight="1" thickBot="1">
      <c r="B618" s="67"/>
      <c r="C618" s="67"/>
      <c r="D618" s="67"/>
      <c r="E618" s="67"/>
      <c r="F618" s="67"/>
      <c r="G618" s="496"/>
      <c r="H618" s="983"/>
      <c r="I618" s="352" t="s">
        <v>19</v>
      </c>
      <c r="J618" s="60">
        <f t="shared" ref="J618:V618" si="185">SUM(J615:J616)</f>
        <v>140.02000000000001</v>
      </c>
      <c r="K618" s="61">
        <f t="shared" si="185"/>
        <v>149.76999999999995</v>
      </c>
      <c r="L618" s="61">
        <f t="shared" si="185"/>
        <v>146.39999999999998</v>
      </c>
      <c r="M618" s="61">
        <f t="shared" si="185"/>
        <v>119.84999999999998</v>
      </c>
      <c r="N618" s="61">
        <f t="shared" si="185"/>
        <v>119.69999999999996</v>
      </c>
      <c r="O618" s="62">
        <f t="shared" si="185"/>
        <v>118.24999999999997</v>
      </c>
      <c r="P618" s="63">
        <f t="shared" si="185"/>
        <v>793.98999999999978</v>
      </c>
      <c r="Q618" s="60">
        <f t="shared" si="185"/>
        <v>113.89999999999999</v>
      </c>
      <c r="R618" s="61">
        <f t="shared" si="185"/>
        <v>120.95000000000002</v>
      </c>
      <c r="S618" s="61">
        <f t="shared" si="185"/>
        <v>131.72</v>
      </c>
      <c r="T618" s="61">
        <f t="shared" si="185"/>
        <v>175.20000000000002</v>
      </c>
      <c r="U618" s="61">
        <f t="shared" si="185"/>
        <v>219.54999999999995</v>
      </c>
      <c r="V618" s="62">
        <f t="shared" si="185"/>
        <v>215.20000000000002</v>
      </c>
      <c r="W618" s="63">
        <f>SUM(W615:W616)</f>
        <v>976.52</v>
      </c>
      <c r="X618" s="63">
        <f>SUM(X615:X616)</f>
        <v>1770.5099999999998</v>
      </c>
      <c r="Y618" s="60">
        <f t="shared" ref="Y618:AE618" si="186">SUM(Y615:Y616)</f>
        <v>153.72999999999999</v>
      </c>
      <c r="Z618" s="61">
        <f t="shared" si="186"/>
        <v>135.63000000000002</v>
      </c>
      <c r="AA618" s="61">
        <f t="shared" si="186"/>
        <v>33.200000000000003</v>
      </c>
      <c r="AB618" s="61">
        <f t="shared" si="186"/>
        <v>9.6</v>
      </c>
      <c r="AC618" s="61">
        <f t="shared" si="186"/>
        <v>9.6</v>
      </c>
      <c r="AD618" s="62">
        <f t="shared" si="186"/>
        <v>0</v>
      </c>
      <c r="AE618" s="63">
        <f t="shared" si="186"/>
        <v>341.76</v>
      </c>
    </row>
    <row r="619" spans="2:31" ht="15" customHeight="1">
      <c r="B619" s="67"/>
      <c r="C619" s="67"/>
      <c r="D619" s="67"/>
      <c r="E619" s="67"/>
      <c r="F619" s="67"/>
      <c r="G619" s="496"/>
      <c r="H619" s="970" t="s">
        <v>21</v>
      </c>
      <c r="I619" s="346" t="s">
        <v>17</v>
      </c>
      <c r="J619" s="10">
        <f t="shared" ref="J619:O620" si="187">J615-J611</f>
        <v>0.80000000000001137</v>
      </c>
      <c r="K619" s="11">
        <f t="shared" si="187"/>
        <v>1.9999999999999574</v>
      </c>
      <c r="L619" s="11">
        <f t="shared" si="187"/>
        <v>-3.1000000000000156</v>
      </c>
      <c r="M619" s="11">
        <f t="shared" si="187"/>
        <v>-9.0000000000000213</v>
      </c>
      <c r="N619" s="11">
        <f t="shared" si="187"/>
        <v>-9.0000000000000355</v>
      </c>
      <c r="O619" s="12">
        <f t="shared" si="187"/>
        <v>-10.750000000000036</v>
      </c>
      <c r="P619" s="13">
        <f>SUM(J619:O619)</f>
        <v>-29.050000000000139</v>
      </c>
      <c r="Q619" s="10">
        <f t="shared" ref="Q619:V620" si="188">Q615-Q611</f>
        <v>-11.800000000000004</v>
      </c>
      <c r="R619" s="11">
        <f t="shared" si="188"/>
        <v>-11.649999999999984</v>
      </c>
      <c r="S619" s="11">
        <f t="shared" si="188"/>
        <v>-9.980000000000004</v>
      </c>
      <c r="T619" s="11">
        <f t="shared" si="188"/>
        <v>-9.4999999999999858</v>
      </c>
      <c r="U619" s="11">
        <f t="shared" si="188"/>
        <v>-10.150000000000048</v>
      </c>
      <c r="V619" s="12">
        <f t="shared" si="188"/>
        <v>-9.599999999999973</v>
      </c>
      <c r="W619" s="10">
        <f>SUM(Q619:V619)</f>
        <v>-62.68</v>
      </c>
      <c r="X619" s="13">
        <f>SUM(P619,W619)</f>
        <v>-91.730000000000132</v>
      </c>
      <c r="Y619" s="10">
        <f t="shared" ref="Y619:AD620" si="189">Y615-Y611</f>
        <v>33.029999999999987</v>
      </c>
      <c r="Z619" s="11">
        <f t="shared" si="189"/>
        <v>31.930000000000021</v>
      </c>
      <c r="AA619" s="11">
        <f t="shared" si="189"/>
        <v>12.200000000000003</v>
      </c>
      <c r="AB619" s="11">
        <f t="shared" si="189"/>
        <v>1.5999999999999996</v>
      </c>
      <c r="AC619" s="11">
        <f t="shared" si="189"/>
        <v>1.5999999999999996</v>
      </c>
      <c r="AD619" s="12">
        <f t="shared" si="189"/>
        <v>0</v>
      </c>
      <c r="AE619" s="13">
        <f>SUM(Y619:AD619)</f>
        <v>80.36</v>
      </c>
    </row>
    <row r="620" spans="2:31" ht="15" customHeight="1">
      <c r="B620" s="67"/>
      <c r="C620" s="67"/>
      <c r="D620" s="67"/>
      <c r="E620" s="67"/>
      <c r="F620" s="67"/>
      <c r="G620" s="496"/>
      <c r="H620" s="971"/>
      <c r="I620" s="347" t="s">
        <v>8</v>
      </c>
      <c r="J620" s="14">
        <f t="shared" si="187"/>
        <v>11.499999999999986</v>
      </c>
      <c r="K620" s="15">
        <f t="shared" si="187"/>
        <v>15.549999999999983</v>
      </c>
      <c r="L620" s="15">
        <f t="shared" si="187"/>
        <v>16.399999999999991</v>
      </c>
      <c r="M620" s="15">
        <f t="shared" si="187"/>
        <v>-15.25</v>
      </c>
      <c r="N620" s="15">
        <f t="shared" si="187"/>
        <v>-22.400000000000006</v>
      </c>
      <c r="O620" s="16">
        <f t="shared" si="187"/>
        <v>-32.699999999999989</v>
      </c>
      <c r="P620" s="17">
        <f>SUM(J620:O620)</f>
        <v>-26.900000000000034</v>
      </c>
      <c r="Q620" s="14">
        <f t="shared" si="188"/>
        <v>-28.400000000000006</v>
      </c>
      <c r="R620" s="15">
        <f t="shared" si="188"/>
        <v>-22.5</v>
      </c>
      <c r="S620" s="15">
        <f t="shared" si="188"/>
        <v>-16.400000000000006</v>
      </c>
      <c r="T620" s="15">
        <f t="shared" si="188"/>
        <v>26.599999999999994</v>
      </c>
      <c r="U620" s="15">
        <f t="shared" si="188"/>
        <v>75.599999999999994</v>
      </c>
      <c r="V620" s="16">
        <f t="shared" si="188"/>
        <v>76.699999999999989</v>
      </c>
      <c r="W620" s="14">
        <f>SUM(Q620:V620)</f>
        <v>111.59999999999997</v>
      </c>
      <c r="X620" s="17">
        <f>SUM(P620,W620)</f>
        <v>84.699999999999932</v>
      </c>
      <c r="Y620" s="14">
        <f t="shared" si="189"/>
        <v>120.7</v>
      </c>
      <c r="Z620" s="15">
        <f t="shared" si="189"/>
        <v>103.7</v>
      </c>
      <c r="AA620" s="15">
        <f t="shared" si="189"/>
        <v>21</v>
      </c>
      <c r="AB620" s="15">
        <f t="shared" si="189"/>
        <v>8</v>
      </c>
      <c r="AC620" s="15">
        <f t="shared" si="189"/>
        <v>8</v>
      </c>
      <c r="AD620" s="16">
        <f t="shared" si="189"/>
        <v>0</v>
      </c>
      <c r="AE620" s="17">
        <f>SUM(Y620:AD620)</f>
        <v>261.39999999999998</v>
      </c>
    </row>
    <row r="621" spans="2:31" ht="15" customHeight="1" thickBot="1">
      <c r="B621" s="67"/>
      <c r="C621" s="67"/>
      <c r="D621" s="67"/>
      <c r="E621" s="67"/>
      <c r="F621" s="67"/>
      <c r="G621" s="496"/>
      <c r="H621" s="972"/>
      <c r="I621" s="348" t="s">
        <v>19</v>
      </c>
      <c r="J621" s="19">
        <f>SUM(J619:J620)</f>
        <v>12.299999999999997</v>
      </c>
      <c r="K621" s="20">
        <f t="shared" ref="K621:V621" si="190">SUM(K619:K620)</f>
        <v>17.54999999999994</v>
      </c>
      <c r="L621" s="20">
        <f t="shared" si="190"/>
        <v>13.299999999999976</v>
      </c>
      <c r="M621" s="20">
        <f t="shared" si="190"/>
        <v>-24.250000000000021</v>
      </c>
      <c r="N621" s="20">
        <f t="shared" si="190"/>
        <v>-31.400000000000041</v>
      </c>
      <c r="O621" s="21">
        <f t="shared" si="190"/>
        <v>-43.450000000000024</v>
      </c>
      <c r="P621" s="22">
        <f t="shared" si="190"/>
        <v>-55.950000000000173</v>
      </c>
      <c r="Q621" s="19">
        <f t="shared" si="190"/>
        <v>-40.20000000000001</v>
      </c>
      <c r="R621" s="20">
        <f t="shared" si="190"/>
        <v>-34.149999999999984</v>
      </c>
      <c r="S621" s="20">
        <f t="shared" si="190"/>
        <v>-26.38000000000001</v>
      </c>
      <c r="T621" s="20">
        <f t="shared" si="190"/>
        <v>17.100000000000009</v>
      </c>
      <c r="U621" s="20">
        <f t="shared" si="190"/>
        <v>65.449999999999946</v>
      </c>
      <c r="V621" s="21">
        <f t="shared" si="190"/>
        <v>67.100000000000023</v>
      </c>
      <c r="W621" s="19">
        <f>SUM(W619:W620)</f>
        <v>48.919999999999966</v>
      </c>
      <c r="X621" s="22">
        <f>SUM(X619:X620)</f>
        <v>-7.0300000000002001</v>
      </c>
      <c r="Y621" s="19">
        <f>SUM(Y619:Y620)</f>
        <v>153.72999999999999</v>
      </c>
      <c r="Z621" s="20">
        <f t="shared" ref="Z621:AE621" si="191">SUM(Z619:Z620)</f>
        <v>135.63000000000002</v>
      </c>
      <c r="AA621" s="20">
        <f t="shared" si="191"/>
        <v>33.200000000000003</v>
      </c>
      <c r="AB621" s="20">
        <f t="shared" si="191"/>
        <v>9.6</v>
      </c>
      <c r="AC621" s="20">
        <f t="shared" si="191"/>
        <v>9.6</v>
      </c>
      <c r="AD621" s="21">
        <f t="shared" si="191"/>
        <v>0</v>
      </c>
      <c r="AE621" s="22">
        <f t="shared" si="191"/>
        <v>341.76</v>
      </c>
    </row>
    <row r="622" spans="2:31" ht="15" customHeight="1" thickBot="1">
      <c r="B622" s="67"/>
      <c r="C622" s="67"/>
      <c r="D622" s="67"/>
      <c r="E622" s="67"/>
      <c r="F622" s="67"/>
      <c r="G622" s="496"/>
      <c r="W622" s="23" t="str">
        <f>IF(W567=W618,"","▲")</f>
        <v/>
      </c>
      <c r="X622" s="23" t="str">
        <f>IF(X567=X618,"","▲")</f>
        <v/>
      </c>
    </row>
    <row r="623" spans="2:31">
      <c r="H623" s="573" t="s">
        <v>398</v>
      </c>
      <c r="I623" s="574" t="s">
        <v>399</v>
      </c>
      <c r="J623" s="582">
        <f t="shared" ref="J623:O623" si="192">BGCOLOR($I623,J5:J565)</f>
        <v>140.02000000000001</v>
      </c>
      <c r="K623" s="583">
        <f t="shared" si="192"/>
        <v>149.76999999999995</v>
      </c>
      <c r="L623" s="583">
        <f t="shared" si="192"/>
        <v>146.39999999999998</v>
      </c>
      <c r="M623" s="583">
        <f t="shared" si="192"/>
        <v>119.84999999999998</v>
      </c>
      <c r="N623" s="583">
        <f t="shared" si="192"/>
        <v>119.69999999999996</v>
      </c>
      <c r="O623" s="584">
        <f t="shared" si="192"/>
        <v>118.24999999999997</v>
      </c>
      <c r="P623" s="585">
        <f>SUM(J623:O623)</f>
        <v>793.9899999999999</v>
      </c>
      <c r="Q623" s="582">
        <f t="shared" ref="Q623:V623" si="193">BGCOLOR($I623,Q5:Q565)</f>
        <v>113.89999999999999</v>
      </c>
      <c r="R623" s="583">
        <f t="shared" si="193"/>
        <v>120.95000000000002</v>
      </c>
      <c r="S623" s="583">
        <f t="shared" si="193"/>
        <v>34.760000000000012</v>
      </c>
      <c r="T623" s="583">
        <f t="shared" si="193"/>
        <v>8.2099999999999991</v>
      </c>
      <c r="U623" s="583">
        <f t="shared" si="193"/>
        <v>4.2300000000000004</v>
      </c>
      <c r="V623" s="584">
        <f t="shared" si="193"/>
        <v>2.12</v>
      </c>
      <c r="W623" s="585">
        <f t="shared" ref="W623:W628" si="194">SUM(Q623:V623)</f>
        <v>284.17</v>
      </c>
      <c r="X623" s="585">
        <f t="shared" ref="X623:X628" si="195">SUM(P623,W623)</f>
        <v>1078.1599999999999</v>
      </c>
      <c r="Y623" s="582">
        <f t="shared" ref="Y623:AD623" si="196">BGCOLOR($I623,Y24:Y565)</f>
        <v>2.02</v>
      </c>
      <c r="Z623" s="583">
        <f t="shared" si="196"/>
        <v>2.02</v>
      </c>
      <c r="AA623" s="583">
        <f t="shared" si="196"/>
        <v>0</v>
      </c>
      <c r="AB623" s="583">
        <f t="shared" si="196"/>
        <v>0</v>
      </c>
      <c r="AC623" s="583">
        <f t="shared" si="196"/>
        <v>0</v>
      </c>
      <c r="AD623" s="584">
        <f t="shared" si="196"/>
        <v>0</v>
      </c>
      <c r="AE623" s="585">
        <f>SUM(Y623:AD623)</f>
        <v>4.04</v>
      </c>
    </row>
    <row r="624" spans="2:31">
      <c r="H624" s="575"/>
      <c r="I624" s="576" t="s">
        <v>400</v>
      </c>
      <c r="J624" s="586">
        <f>BGCOLOR($I624,J24:J565)</f>
        <v>0</v>
      </c>
      <c r="K624" s="587">
        <f>BGCOLOR($I624,K5:K565)</f>
        <v>0</v>
      </c>
      <c r="L624" s="587">
        <f>BGCOLOR($I624,L5:L565)</f>
        <v>0</v>
      </c>
      <c r="M624" s="587">
        <f>BGCOLOR($I624,M5:M565)</f>
        <v>0</v>
      </c>
      <c r="N624" s="587">
        <f>BGCOLOR($I624,N5:N565)</f>
        <v>0</v>
      </c>
      <c r="O624" s="588">
        <f>BGCOLOR($I624,O5:O565)</f>
        <v>0</v>
      </c>
      <c r="P624" s="589">
        <f t="shared" ref="P624:P628" si="197">SUM(J624:O624)</f>
        <v>0</v>
      </c>
      <c r="Q624" s="586">
        <f t="shared" ref="Q624:V624" si="198">BGCOLOR($I624,Q5:Q565)</f>
        <v>0</v>
      </c>
      <c r="R624" s="587">
        <f t="shared" si="198"/>
        <v>0</v>
      </c>
      <c r="S624" s="587">
        <f t="shared" si="198"/>
        <v>0</v>
      </c>
      <c r="T624" s="587">
        <f t="shared" si="198"/>
        <v>0</v>
      </c>
      <c r="U624" s="587">
        <f t="shared" si="198"/>
        <v>0</v>
      </c>
      <c r="V624" s="588">
        <f t="shared" si="198"/>
        <v>0</v>
      </c>
      <c r="W624" s="589">
        <f t="shared" si="194"/>
        <v>0</v>
      </c>
      <c r="X624" s="589">
        <f t="shared" si="195"/>
        <v>0</v>
      </c>
      <c r="Y624" s="586">
        <f t="shared" ref="Y624:AD624" si="199">BGCOLOR($I624,Y24:Y565)</f>
        <v>0</v>
      </c>
      <c r="Z624" s="587">
        <f t="shared" si="199"/>
        <v>0</v>
      </c>
      <c r="AA624" s="587">
        <f t="shared" si="199"/>
        <v>0</v>
      </c>
      <c r="AB624" s="587">
        <f t="shared" si="199"/>
        <v>0</v>
      </c>
      <c r="AC624" s="587">
        <f t="shared" si="199"/>
        <v>0</v>
      </c>
      <c r="AD624" s="588">
        <f t="shared" si="199"/>
        <v>0</v>
      </c>
      <c r="AE624" s="589">
        <f t="shared" ref="AE624:AE628" si="200">SUM(Y624:AD624)</f>
        <v>0</v>
      </c>
    </row>
    <row r="625" spans="8:31">
      <c r="H625" s="575"/>
      <c r="I625" s="577" t="s">
        <v>401</v>
      </c>
      <c r="J625" s="586">
        <f>BGCOLOR($I625,J24:J565)</f>
        <v>0</v>
      </c>
      <c r="K625" s="587">
        <f>BGCOLOR($I625,K5:K565)</f>
        <v>0</v>
      </c>
      <c r="L625" s="587">
        <f>BGCOLOR($I625,L5:L565)</f>
        <v>0</v>
      </c>
      <c r="M625" s="587">
        <f>BGCOLOR($I625,M5:M565)</f>
        <v>0</v>
      </c>
      <c r="N625" s="587">
        <f>BGCOLOR($I625,N5:N565)</f>
        <v>0</v>
      </c>
      <c r="O625" s="588">
        <f>BGCOLOR($I625,O5:O565)</f>
        <v>0</v>
      </c>
      <c r="P625" s="589">
        <f t="shared" si="197"/>
        <v>0</v>
      </c>
      <c r="Q625" s="586">
        <f t="shared" ref="Q625:V625" si="201">BGCOLOR($I625,Q5:Q565)</f>
        <v>0</v>
      </c>
      <c r="R625" s="587">
        <f t="shared" si="201"/>
        <v>0</v>
      </c>
      <c r="S625" s="587">
        <f t="shared" si="201"/>
        <v>82.960000000000022</v>
      </c>
      <c r="T625" s="587">
        <f t="shared" si="201"/>
        <v>59.360000000000007</v>
      </c>
      <c r="U625" s="587">
        <f t="shared" si="201"/>
        <v>54.990000000000009</v>
      </c>
      <c r="V625" s="588">
        <f t="shared" si="201"/>
        <v>16.169999999999998</v>
      </c>
      <c r="W625" s="589">
        <f t="shared" si="194"/>
        <v>213.48000000000002</v>
      </c>
      <c r="X625" s="589">
        <f t="shared" si="195"/>
        <v>213.48000000000002</v>
      </c>
      <c r="Y625" s="586">
        <f t="shared" ref="Y625:AD625" si="202">BGCOLOR($I625,Y24:Y565)</f>
        <v>16.29</v>
      </c>
      <c r="Z625" s="587">
        <f t="shared" si="202"/>
        <v>16.2</v>
      </c>
      <c r="AA625" s="587">
        <f t="shared" si="202"/>
        <v>0</v>
      </c>
      <c r="AB625" s="587">
        <f t="shared" si="202"/>
        <v>0</v>
      </c>
      <c r="AC625" s="587">
        <f t="shared" si="202"/>
        <v>0</v>
      </c>
      <c r="AD625" s="588">
        <f t="shared" si="202"/>
        <v>0</v>
      </c>
      <c r="AE625" s="589">
        <f t="shared" si="200"/>
        <v>32.489999999999995</v>
      </c>
    </row>
    <row r="626" spans="8:31">
      <c r="H626" s="575"/>
      <c r="I626" s="578" t="s">
        <v>402</v>
      </c>
      <c r="J626" s="586">
        <f>BGCOLOR($I626,J24:J565)</f>
        <v>0</v>
      </c>
      <c r="K626" s="587">
        <f>BGCOLOR($I626,K5:K565)</f>
        <v>0</v>
      </c>
      <c r="L626" s="587">
        <f>BGCOLOR($I626,L5:L565)</f>
        <v>0</v>
      </c>
      <c r="M626" s="587">
        <f>BGCOLOR($I626,M5:M565)</f>
        <v>0</v>
      </c>
      <c r="N626" s="587">
        <f>BGCOLOR($I626,N5:N565)</f>
        <v>0</v>
      </c>
      <c r="O626" s="588">
        <f>BGCOLOR($I626,O5:O565)</f>
        <v>0</v>
      </c>
      <c r="P626" s="589">
        <f t="shared" si="197"/>
        <v>0</v>
      </c>
      <c r="Q626" s="586">
        <f t="shared" ref="Q626:V626" si="203">BGCOLOR($I626,Q5:Q565)</f>
        <v>0</v>
      </c>
      <c r="R626" s="587">
        <f t="shared" si="203"/>
        <v>0</v>
      </c>
      <c r="S626" s="587">
        <f t="shared" si="203"/>
        <v>3.9</v>
      </c>
      <c r="T626" s="587">
        <f t="shared" si="203"/>
        <v>50.5</v>
      </c>
      <c r="U626" s="587">
        <f t="shared" si="203"/>
        <v>56.24</v>
      </c>
      <c r="V626" s="588">
        <f t="shared" si="203"/>
        <v>81.970000000000027</v>
      </c>
      <c r="W626" s="589">
        <f t="shared" si="194"/>
        <v>192.61</v>
      </c>
      <c r="X626" s="589">
        <f t="shared" si="195"/>
        <v>192.61</v>
      </c>
      <c r="Y626" s="586">
        <f t="shared" ref="Y626:AD626" si="204">BGCOLOR($I626,Y24:Y565)</f>
        <v>50.9</v>
      </c>
      <c r="Z626" s="587">
        <f t="shared" si="204"/>
        <v>35.299999999999997</v>
      </c>
      <c r="AA626" s="587">
        <f t="shared" si="204"/>
        <v>0</v>
      </c>
      <c r="AB626" s="587">
        <f t="shared" si="204"/>
        <v>0</v>
      </c>
      <c r="AC626" s="587">
        <f t="shared" si="204"/>
        <v>0</v>
      </c>
      <c r="AD626" s="588">
        <f t="shared" si="204"/>
        <v>0</v>
      </c>
      <c r="AE626" s="589">
        <f t="shared" si="200"/>
        <v>86.199999999999989</v>
      </c>
    </row>
    <row r="627" spans="8:31">
      <c r="H627" s="575"/>
      <c r="I627" s="579" t="s">
        <v>114</v>
      </c>
      <c r="J627" s="586">
        <f>BGCOLOR($I627,J24:J565)</f>
        <v>0</v>
      </c>
      <c r="K627" s="587">
        <f>BGCOLOR($I627,K5:K565)</f>
        <v>0</v>
      </c>
      <c r="L627" s="587">
        <f>BGCOLOR($I627,L5:L565)</f>
        <v>0</v>
      </c>
      <c r="M627" s="587">
        <f>BGCOLOR($I627,M5:M565)</f>
        <v>0</v>
      </c>
      <c r="N627" s="587">
        <f>BGCOLOR($I627,N5:N565)</f>
        <v>0</v>
      </c>
      <c r="O627" s="588">
        <f>BGCOLOR($I627,O5:O565)</f>
        <v>0</v>
      </c>
      <c r="P627" s="589">
        <f t="shared" si="197"/>
        <v>0</v>
      </c>
      <c r="Q627" s="586">
        <f t="shared" ref="Q627:V627" si="205">BGCOLOR($I627,Q5:Q565)</f>
        <v>0</v>
      </c>
      <c r="R627" s="587">
        <f t="shared" si="205"/>
        <v>0</v>
      </c>
      <c r="S627" s="587">
        <f t="shared" si="205"/>
        <v>1</v>
      </c>
      <c r="T627" s="587">
        <f t="shared" si="205"/>
        <v>15.02</v>
      </c>
      <c r="U627" s="587">
        <f t="shared" si="205"/>
        <v>22.88</v>
      </c>
      <c r="V627" s="588">
        <f t="shared" si="205"/>
        <v>28.43</v>
      </c>
      <c r="W627" s="589">
        <f t="shared" si="194"/>
        <v>67.33</v>
      </c>
      <c r="X627" s="589">
        <f t="shared" si="195"/>
        <v>67.33</v>
      </c>
      <c r="Y627" s="586">
        <f t="shared" ref="Y627:AD627" si="206">BGCOLOR($I627,Y24:Y565)</f>
        <v>14.41</v>
      </c>
      <c r="Z627" s="587">
        <f t="shared" si="206"/>
        <v>22.999999999999996</v>
      </c>
      <c r="AA627" s="587">
        <f t="shared" si="206"/>
        <v>10.6</v>
      </c>
      <c r="AB627" s="587">
        <f t="shared" si="206"/>
        <v>9.6</v>
      </c>
      <c r="AC627" s="587">
        <f t="shared" si="206"/>
        <v>9.6</v>
      </c>
      <c r="AD627" s="588">
        <f t="shared" si="206"/>
        <v>0</v>
      </c>
      <c r="AE627" s="589">
        <f t="shared" si="200"/>
        <v>67.209999999999994</v>
      </c>
    </row>
    <row r="628" spans="8:31" ht="12.75" thickBot="1">
      <c r="H628" s="580"/>
      <c r="I628" s="581" t="s">
        <v>120</v>
      </c>
      <c r="J628" s="590">
        <f>BGCOLOR($I628,J24:J565)</f>
        <v>0</v>
      </c>
      <c r="K628" s="591">
        <f>BGCOLOR($I628,K5:K565)</f>
        <v>0</v>
      </c>
      <c r="L628" s="591">
        <f>BGCOLOR($I628,L5:L565)</f>
        <v>0</v>
      </c>
      <c r="M628" s="591">
        <f>BGCOLOR($I628,M5:M565)</f>
        <v>0</v>
      </c>
      <c r="N628" s="591">
        <f>BGCOLOR($I628,N5:N565)</f>
        <v>0</v>
      </c>
      <c r="O628" s="592">
        <f>BGCOLOR($I628,O5:O565)</f>
        <v>0</v>
      </c>
      <c r="P628" s="593">
        <f t="shared" si="197"/>
        <v>0</v>
      </c>
      <c r="Q628" s="590">
        <f t="shared" ref="Q628:V628" si="207">BGCOLOR($I628,Q5:Q565)</f>
        <v>0</v>
      </c>
      <c r="R628" s="591">
        <f t="shared" si="207"/>
        <v>0</v>
      </c>
      <c r="S628" s="591">
        <f t="shared" si="207"/>
        <v>9.1</v>
      </c>
      <c r="T628" s="591">
        <f t="shared" si="207"/>
        <v>42.11</v>
      </c>
      <c r="U628" s="591">
        <f t="shared" si="207"/>
        <v>81.210000000000008</v>
      </c>
      <c r="V628" s="592">
        <f t="shared" si="207"/>
        <v>86.51</v>
      </c>
      <c r="W628" s="593">
        <f t="shared" si="194"/>
        <v>218.93</v>
      </c>
      <c r="X628" s="593">
        <f t="shared" si="195"/>
        <v>218.93</v>
      </c>
      <c r="Y628" s="590">
        <f t="shared" ref="Y628:AD628" si="208">BGCOLOR($I628,Y24:Y565)</f>
        <v>52.510000000000005</v>
      </c>
      <c r="Z628" s="591">
        <f t="shared" si="208"/>
        <v>41.510000000000005</v>
      </c>
      <c r="AA628" s="591">
        <f t="shared" si="208"/>
        <v>5</v>
      </c>
      <c r="AB628" s="591">
        <f t="shared" si="208"/>
        <v>0</v>
      </c>
      <c r="AC628" s="591">
        <f t="shared" si="208"/>
        <v>0</v>
      </c>
      <c r="AD628" s="592">
        <f t="shared" si="208"/>
        <v>0</v>
      </c>
      <c r="AE628" s="593">
        <f t="shared" si="200"/>
        <v>99.02000000000001</v>
      </c>
    </row>
    <row r="629" spans="8:31" ht="19.5">
      <c r="L629" s="67" ph="1"/>
      <c r="S629" s="67" ph="1"/>
      <c r="AA629" s="67" ph="1"/>
    </row>
    <row r="630" spans="8:31" ht="19.5">
      <c r="L630" s="67" ph="1"/>
      <c r="S630" s="67" ph="1"/>
      <c r="AA630" s="67" ph="1"/>
    </row>
    <row r="631" spans="8:31" ht="19.5">
      <c r="L631" s="67" ph="1"/>
      <c r="S631" s="67" ph="1"/>
      <c r="AA631" s="67" ph="1"/>
    </row>
    <row r="632" spans="8:31" ht="19.5">
      <c r="L632" s="67" ph="1"/>
      <c r="S632" s="67" ph="1"/>
      <c r="AA632" s="67" ph="1"/>
    </row>
    <row r="633" spans="8:31" ht="19.5">
      <c r="L633" s="67" ph="1"/>
      <c r="S633" s="67" ph="1"/>
      <c r="AA633" s="67" ph="1"/>
    </row>
    <row r="634" spans="8:31" ht="19.5">
      <c r="L634" s="67" ph="1"/>
      <c r="S634" s="67" ph="1"/>
      <c r="AA634" s="67" ph="1"/>
    </row>
    <row r="635" spans="8:31" ht="19.5">
      <c r="L635" s="67" ph="1"/>
      <c r="S635" s="67" ph="1"/>
      <c r="AA635" s="67" ph="1"/>
    </row>
    <row r="636" spans="8:31" ht="19.5">
      <c r="L636" s="67" ph="1"/>
      <c r="S636" s="67" ph="1"/>
      <c r="AA636" s="67" ph="1"/>
    </row>
    <row r="637" spans="8:31" ht="19.5">
      <c r="L637" s="67" ph="1"/>
      <c r="S637" s="67" ph="1"/>
      <c r="AA637" s="67" ph="1"/>
    </row>
    <row r="638" spans="8:31" ht="19.5">
      <c r="L638" s="67" ph="1"/>
      <c r="S638" s="67" ph="1"/>
      <c r="AA638" s="67" ph="1"/>
    </row>
    <row r="639" spans="8:31" ht="19.5">
      <c r="L639" s="67" ph="1"/>
      <c r="S639" s="67" ph="1"/>
      <c r="AA639" s="67" ph="1"/>
    </row>
    <row r="640" spans="8:31" ht="19.5">
      <c r="L640" s="67" ph="1"/>
      <c r="S640" s="67" ph="1"/>
      <c r="AA640" s="67" ph="1"/>
    </row>
    <row r="641" spans="12:27" ht="19.5">
      <c r="L641" s="67" ph="1"/>
      <c r="S641" s="67" ph="1"/>
      <c r="AA641" s="67" ph="1"/>
    </row>
    <row r="642" spans="12:27" ht="19.5">
      <c r="L642" s="67" ph="1"/>
      <c r="S642" s="67" ph="1"/>
      <c r="AA642" s="67" ph="1"/>
    </row>
    <row r="643" spans="12:27" ht="19.5">
      <c r="L643" s="67" ph="1"/>
      <c r="S643" s="67" ph="1"/>
      <c r="AA643" s="67" ph="1"/>
    </row>
    <row r="644" spans="12:27" ht="19.5">
      <c r="L644" s="67" ph="1"/>
      <c r="S644" s="67" ph="1"/>
      <c r="AA644" s="67" ph="1"/>
    </row>
    <row r="645" spans="12:27" ht="19.5">
      <c r="L645" s="67" ph="1"/>
      <c r="S645" s="67" ph="1"/>
      <c r="AA645" s="67" ph="1"/>
    </row>
    <row r="646" spans="12:27" ht="19.5">
      <c r="L646" s="67" ph="1"/>
      <c r="S646" s="67" ph="1"/>
      <c r="AA646" s="67" ph="1"/>
    </row>
    <row r="647" spans="12:27" ht="19.5">
      <c r="L647" s="67" ph="1"/>
      <c r="S647" s="67" ph="1"/>
      <c r="AA647" s="67" ph="1"/>
    </row>
    <row r="648" spans="12:27" ht="19.5">
      <c r="L648" s="67" ph="1"/>
      <c r="S648" s="67" ph="1"/>
      <c r="AA648" s="67" ph="1"/>
    </row>
    <row r="649" spans="12:27" ht="19.5">
      <c r="L649" s="67" ph="1"/>
      <c r="S649" s="67" ph="1"/>
      <c r="AA649" s="67" ph="1"/>
    </row>
    <row r="650" spans="12:27" ht="19.5">
      <c r="L650" s="67" ph="1"/>
      <c r="S650" s="67" ph="1"/>
      <c r="AA650" s="67" ph="1"/>
    </row>
    <row r="651" spans="12:27" ht="19.5">
      <c r="L651" s="67" ph="1"/>
      <c r="S651" s="67" ph="1"/>
      <c r="AA651" s="67" ph="1"/>
    </row>
    <row r="652" spans="12:27" ht="19.5">
      <c r="L652" s="67" ph="1"/>
      <c r="S652" s="67" ph="1"/>
      <c r="AA652" s="67" ph="1"/>
    </row>
    <row r="653" spans="12:27" ht="19.5">
      <c r="L653" s="67" ph="1"/>
      <c r="S653" s="67" ph="1"/>
      <c r="AA653" s="67" ph="1"/>
    </row>
    <row r="654" spans="12:27" ht="19.5">
      <c r="L654" s="67" ph="1"/>
      <c r="S654" s="67" ph="1"/>
      <c r="AA654" s="67" ph="1"/>
    </row>
    <row r="655" spans="12:27" ht="19.5">
      <c r="L655" s="67" ph="1"/>
      <c r="S655" s="67" ph="1"/>
      <c r="AA655" s="67" ph="1"/>
    </row>
    <row r="656" spans="12:27" ht="19.5">
      <c r="L656" s="67" ph="1"/>
      <c r="S656" s="67" ph="1"/>
      <c r="AA656" s="67" ph="1"/>
    </row>
    <row r="657" spans="12:27" ht="19.5">
      <c r="L657" s="67" ph="1"/>
      <c r="S657" s="67" ph="1"/>
      <c r="AA657" s="67" ph="1"/>
    </row>
    <row r="658" spans="12:27" ht="19.5">
      <c r="L658" s="67" ph="1"/>
      <c r="S658" s="67" ph="1"/>
      <c r="AA658" s="67" ph="1"/>
    </row>
    <row r="659" spans="12:27" ht="19.5">
      <c r="L659" s="67" ph="1"/>
      <c r="S659" s="67" ph="1"/>
      <c r="AA659" s="67" ph="1"/>
    </row>
    <row r="660" spans="12:27" ht="19.5">
      <c r="L660" s="67" ph="1"/>
      <c r="S660" s="67" ph="1"/>
      <c r="AA660" s="67" ph="1"/>
    </row>
    <row r="661" spans="12:27" ht="19.5">
      <c r="L661" s="67" ph="1"/>
      <c r="S661" s="67" ph="1"/>
      <c r="AA661" s="67" ph="1"/>
    </row>
    <row r="662" spans="12:27" ht="19.5">
      <c r="L662" s="67" ph="1"/>
      <c r="S662" s="67" ph="1"/>
      <c r="AA662" s="67" ph="1"/>
    </row>
    <row r="663" spans="12:27" ht="19.5">
      <c r="L663" s="67" ph="1"/>
      <c r="S663" s="67" ph="1"/>
      <c r="AA663" s="67" ph="1"/>
    </row>
    <row r="664" spans="12:27" ht="19.5">
      <c r="L664" s="67" ph="1"/>
      <c r="S664" s="67" ph="1"/>
      <c r="AA664" s="67" ph="1"/>
    </row>
    <row r="665" spans="12:27" ht="19.5">
      <c r="L665" s="67" ph="1"/>
      <c r="S665" s="67" ph="1"/>
      <c r="AA665" s="67" ph="1"/>
    </row>
    <row r="666" spans="12:27" ht="19.5">
      <c r="L666" s="67" ph="1"/>
      <c r="S666" s="67" ph="1"/>
      <c r="AA666" s="67" ph="1"/>
    </row>
    <row r="667" spans="12:27" ht="19.5">
      <c r="L667" s="67" ph="1"/>
      <c r="S667" s="67" ph="1"/>
      <c r="AA667" s="67" ph="1"/>
    </row>
    <row r="668" spans="12:27" ht="19.5">
      <c r="L668" s="67" ph="1"/>
      <c r="S668" s="67" ph="1"/>
      <c r="AA668" s="67" ph="1"/>
    </row>
    <row r="669" spans="12:27" ht="19.5">
      <c r="L669" s="67" ph="1"/>
      <c r="S669" s="67" ph="1"/>
      <c r="AA669" s="67" ph="1"/>
    </row>
    <row r="670" spans="12:27" ht="19.5">
      <c r="L670" s="67" ph="1"/>
      <c r="S670" s="67" ph="1"/>
      <c r="AA670" s="67" ph="1"/>
    </row>
    <row r="671" spans="12:27" ht="19.5">
      <c r="L671" s="67" ph="1"/>
      <c r="S671" s="67" ph="1"/>
      <c r="AA671" s="67" ph="1"/>
    </row>
    <row r="672" spans="12:27" ht="19.5">
      <c r="L672" s="67" ph="1"/>
      <c r="S672" s="67" ph="1"/>
      <c r="AA672" s="67" ph="1"/>
    </row>
    <row r="673" spans="12:27" ht="19.5">
      <c r="L673" s="67" ph="1"/>
      <c r="S673" s="67" ph="1"/>
      <c r="AA673" s="67" ph="1"/>
    </row>
    <row r="674" spans="12:27" ht="19.5">
      <c r="L674" s="67" ph="1"/>
      <c r="S674" s="67" ph="1"/>
      <c r="AA674" s="67" ph="1"/>
    </row>
    <row r="675" spans="12:27" ht="19.5">
      <c r="L675" s="67" ph="1"/>
      <c r="S675" s="67" ph="1"/>
      <c r="AA675" s="67" ph="1"/>
    </row>
    <row r="676" spans="12:27" ht="19.5">
      <c r="L676" s="67" ph="1"/>
      <c r="S676" s="67" ph="1"/>
      <c r="AA676" s="67" ph="1"/>
    </row>
    <row r="677" spans="12:27" ht="19.5">
      <c r="L677" s="67" ph="1"/>
      <c r="S677" s="67" ph="1"/>
      <c r="AA677" s="67" ph="1"/>
    </row>
    <row r="678" spans="12:27" ht="19.5">
      <c r="L678" s="67" ph="1"/>
      <c r="S678" s="67" ph="1"/>
      <c r="AA678" s="67" ph="1"/>
    </row>
    <row r="679" spans="12:27" ht="19.5">
      <c r="L679" s="67" ph="1"/>
      <c r="S679" s="67" ph="1"/>
      <c r="AA679" s="67" ph="1"/>
    </row>
    <row r="680" spans="12:27" ht="19.5">
      <c r="L680" s="67" ph="1"/>
      <c r="S680" s="67" ph="1"/>
      <c r="AA680" s="67" ph="1"/>
    </row>
    <row r="681" spans="12:27" ht="19.5">
      <c r="L681" s="67" ph="1"/>
      <c r="S681" s="67" ph="1"/>
      <c r="AA681" s="67" ph="1"/>
    </row>
    <row r="682" spans="12:27" ht="19.5">
      <c r="L682" s="67" ph="1"/>
      <c r="S682" s="67" ph="1"/>
      <c r="AA682" s="67" ph="1"/>
    </row>
    <row r="683" spans="12:27" ht="19.5">
      <c r="L683" s="67" ph="1"/>
      <c r="S683" s="67" ph="1"/>
      <c r="AA683" s="67" ph="1"/>
    </row>
    <row r="684" spans="12:27" ht="19.5">
      <c r="L684" s="67" ph="1"/>
      <c r="S684" s="67" ph="1"/>
      <c r="AA684" s="67" ph="1"/>
    </row>
    <row r="685" spans="12:27" ht="19.5">
      <c r="L685" s="67" ph="1"/>
      <c r="S685" s="67" ph="1"/>
      <c r="AA685" s="67" ph="1"/>
    </row>
    <row r="686" spans="12:27" ht="19.5">
      <c r="L686" s="67" ph="1"/>
      <c r="S686" s="67" ph="1"/>
      <c r="AA686" s="67" ph="1"/>
    </row>
    <row r="823" spans="12:27" ht="19.5">
      <c r="L823" s="67" ph="1"/>
      <c r="S823" s="67" ph="1"/>
      <c r="AA823" s="67" ph="1"/>
    </row>
    <row r="824" spans="12:27" ht="19.5">
      <c r="L824" s="67" ph="1"/>
      <c r="S824" s="67" ph="1"/>
      <c r="AA824" s="67" ph="1"/>
    </row>
    <row r="825" spans="12:27" ht="19.5">
      <c r="L825" s="67" ph="1"/>
      <c r="S825" s="67" ph="1"/>
      <c r="AA825" s="67" ph="1"/>
    </row>
    <row r="826" spans="12:27" ht="19.5">
      <c r="L826" s="67" ph="1"/>
      <c r="S826" s="67" ph="1"/>
      <c r="AA826" s="67" ph="1"/>
    </row>
    <row r="827" spans="12:27" ht="19.5">
      <c r="L827" s="67" ph="1"/>
      <c r="S827" s="67" ph="1"/>
      <c r="AA827" s="67" ph="1"/>
    </row>
    <row r="828" spans="12:27" ht="19.5">
      <c r="L828" s="67" ph="1"/>
      <c r="S828" s="67" ph="1"/>
      <c r="AA828" s="67" ph="1"/>
    </row>
    <row r="829" spans="12:27" ht="19.5">
      <c r="L829" s="67" ph="1"/>
      <c r="S829" s="67" ph="1"/>
      <c r="AA829" s="67" ph="1"/>
    </row>
    <row r="830" spans="12:27" ht="19.5">
      <c r="L830" s="67" ph="1"/>
      <c r="S830" s="67" ph="1"/>
      <c r="AA830" s="67" ph="1"/>
    </row>
    <row r="831" spans="12:27" ht="19.5">
      <c r="L831" s="67" ph="1"/>
      <c r="S831" s="67" ph="1"/>
      <c r="AA831" s="67" ph="1"/>
    </row>
    <row r="832" spans="12:27" ht="19.5">
      <c r="L832" s="67" ph="1"/>
      <c r="S832" s="67" ph="1"/>
      <c r="AA832" s="67" ph="1"/>
    </row>
    <row r="833" spans="12:27" ht="19.5">
      <c r="L833" s="67" ph="1"/>
      <c r="S833" s="67" ph="1"/>
      <c r="AA833" s="67" ph="1"/>
    </row>
    <row r="834" spans="12:27" ht="19.5">
      <c r="L834" s="67" ph="1"/>
      <c r="S834" s="67" ph="1"/>
      <c r="AA834" s="67" ph="1"/>
    </row>
    <row r="835" spans="12:27" ht="19.5">
      <c r="L835" s="67" ph="1"/>
      <c r="S835" s="67" ph="1"/>
      <c r="AA835" s="67" ph="1"/>
    </row>
    <row r="836" spans="12:27" ht="19.5">
      <c r="L836" s="67" ph="1"/>
      <c r="S836" s="67" ph="1"/>
      <c r="AA836" s="67" ph="1"/>
    </row>
    <row r="837" spans="12:27" ht="19.5">
      <c r="L837" s="67" ph="1"/>
      <c r="S837" s="67" ph="1"/>
      <c r="AA837" s="67" ph="1"/>
    </row>
    <row r="838" spans="12:27" ht="19.5">
      <c r="L838" s="67" ph="1"/>
      <c r="S838" s="67" ph="1"/>
      <c r="AA838" s="67" ph="1"/>
    </row>
    <row r="839" spans="12:27" ht="19.5">
      <c r="L839" s="67" ph="1"/>
      <c r="S839" s="67" ph="1"/>
      <c r="AA839" s="67" ph="1"/>
    </row>
    <row r="840" spans="12:27" ht="19.5">
      <c r="L840" s="67" ph="1"/>
      <c r="S840" s="67" ph="1"/>
      <c r="AA840" s="67" ph="1"/>
    </row>
    <row r="841" spans="12:27" ht="19.5">
      <c r="L841" s="67" ph="1"/>
      <c r="S841" s="67" ph="1"/>
      <c r="AA841" s="67" ph="1"/>
    </row>
    <row r="842" spans="12:27" ht="19.5">
      <c r="L842" s="67" ph="1"/>
      <c r="S842" s="67" ph="1"/>
      <c r="AA842" s="67" ph="1"/>
    </row>
    <row r="843" spans="12:27" ht="19.5">
      <c r="L843" s="67" ph="1"/>
      <c r="S843" s="67" ph="1"/>
      <c r="AA843" s="67" ph="1"/>
    </row>
    <row r="844" spans="12:27" ht="19.5">
      <c r="L844" s="67" ph="1"/>
      <c r="S844" s="67" ph="1"/>
      <c r="AA844" s="67" ph="1"/>
    </row>
    <row r="845" spans="12:27" ht="19.5">
      <c r="L845" s="67" ph="1"/>
      <c r="S845" s="67" ph="1"/>
      <c r="AA845" s="67" ph="1"/>
    </row>
    <row r="846" spans="12:27" ht="19.5">
      <c r="L846" s="67" ph="1"/>
      <c r="S846" s="67" ph="1"/>
      <c r="AA846" s="67" ph="1"/>
    </row>
    <row r="847" spans="12:27" ht="19.5">
      <c r="L847" s="67" ph="1"/>
      <c r="S847" s="67" ph="1"/>
      <c r="AA847" s="67" ph="1"/>
    </row>
    <row r="848" spans="12:27" ht="19.5">
      <c r="L848" s="67" ph="1"/>
      <c r="S848" s="67" ph="1"/>
      <c r="AA848" s="67" ph="1"/>
    </row>
    <row r="849" spans="12:27" ht="19.5">
      <c r="L849" s="67" ph="1"/>
      <c r="S849" s="67" ph="1"/>
      <c r="AA849" s="67" ph="1"/>
    </row>
    <row r="850" spans="12:27" ht="19.5">
      <c r="L850" s="67" ph="1"/>
      <c r="S850" s="67" ph="1"/>
      <c r="AA850" s="67" ph="1"/>
    </row>
    <row r="851" spans="12:27" ht="19.5">
      <c r="L851" s="67" ph="1"/>
      <c r="S851" s="67" ph="1"/>
      <c r="AA851" s="67" ph="1"/>
    </row>
    <row r="852" spans="12:27" ht="19.5">
      <c r="L852" s="67" ph="1"/>
      <c r="S852" s="67" ph="1"/>
      <c r="AA852" s="67" ph="1"/>
    </row>
    <row r="853" spans="12:27" ht="19.5">
      <c r="L853" s="67" ph="1"/>
      <c r="S853" s="67" ph="1"/>
      <c r="AA853" s="67" ph="1"/>
    </row>
    <row r="854" spans="12:27" ht="19.5">
      <c r="L854" s="67" ph="1"/>
      <c r="S854" s="67" ph="1"/>
      <c r="AA854" s="67" ph="1"/>
    </row>
    <row r="855" spans="12:27" ht="19.5">
      <c r="L855" s="67" ph="1"/>
      <c r="S855" s="67" ph="1"/>
      <c r="AA855" s="67" ph="1"/>
    </row>
    <row r="856" spans="12:27" ht="19.5">
      <c r="L856" s="67" ph="1"/>
      <c r="S856" s="67" ph="1"/>
      <c r="AA856" s="67" ph="1"/>
    </row>
    <row r="857" spans="12:27" ht="19.5">
      <c r="L857" s="67" ph="1"/>
      <c r="S857" s="67" ph="1"/>
      <c r="AA857" s="67" ph="1"/>
    </row>
    <row r="858" spans="12:27" ht="19.5">
      <c r="L858" s="67" ph="1"/>
      <c r="S858" s="67" ph="1"/>
      <c r="AA858" s="67" ph="1"/>
    </row>
    <row r="859" spans="12:27" ht="19.5">
      <c r="L859" s="67" ph="1"/>
      <c r="S859" s="67" ph="1"/>
      <c r="AA859" s="67" ph="1"/>
    </row>
    <row r="860" spans="12:27" ht="19.5">
      <c r="L860" s="67" ph="1"/>
      <c r="S860" s="67" ph="1"/>
      <c r="AA860" s="67" ph="1"/>
    </row>
    <row r="861" spans="12:27" ht="19.5">
      <c r="L861" s="67" ph="1"/>
      <c r="S861" s="67" ph="1"/>
      <c r="AA861" s="67" ph="1"/>
    </row>
    <row r="862" spans="12:27" ht="19.5">
      <c r="L862" s="67" ph="1"/>
      <c r="S862" s="67" ph="1"/>
      <c r="AA862" s="67" ph="1"/>
    </row>
    <row r="863" spans="12:27" ht="19.5">
      <c r="L863" s="67" ph="1"/>
      <c r="S863" s="67" ph="1"/>
      <c r="AA863" s="67" ph="1"/>
    </row>
    <row r="864" spans="12:27" ht="19.5">
      <c r="L864" s="67" ph="1"/>
      <c r="S864" s="67" ph="1"/>
      <c r="AA864" s="67" ph="1"/>
    </row>
    <row r="865" spans="12:27" ht="19.5">
      <c r="L865" s="67" ph="1"/>
      <c r="S865" s="67" ph="1"/>
      <c r="AA865" s="67" ph="1"/>
    </row>
    <row r="866" spans="12:27" ht="19.5">
      <c r="L866" s="67" ph="1"/>
      <c r="S866" s="67" ph="1"/>
      <c r="AA866" s="67" ph="1"/>
    </row>
    <row r="867" spans="12:27" ht="19.5">
      <c r="L867" s="67" ph="1"/>
      <c r="S867" s="67" ph="1"/>
      <c r="AA867" s="67" ph="1"/>
    </row>
    <row r="868" spans="12:27" ht="19.5">
      <c r="L868" s="67" ph="1"/>
      <c r="S868" s="67" ph="1"/>
      <c r="AA868" s="67" ph="1"/>
    </row>
    <row r="869" spans="12:27" ht="19.5">
      <c r="L869" s="67" ph="1"/>
      <c r="S869" s="67" ph="1"/>
      <c r="AA869" s="67" ph="1"/>
    </row>
    <row r="870" spans="12:27" ht="19.5">
      <c r="L870" s="67" ph="1"/>
      <c r="S870" s="67" ph="1"/>
      <c r="AA870" s="67" ph="1"/>
    </row>
    <row r="871" spans="12:27" ht="19.5">
      <c r="L871" s="67" ph="1"/>
      <c r="S871" s="67" ph="1"/>
      <c r="AA871" s="67" ph="1"/>
    </row>
    <row r="872" spans="12:27" ht="19.5">
      <c r="L872" s="67" ph="1"/>
      <c r="S872" s="67" ph="1"/>
      <c r="AA872" s="67" ph="1"/>
    </row>
    <row r="873" spans="12:27" ht="19.5">
      <c r="L873" s="67" ph="1"/>
      <c r="S873" s="67" ph="1"/>
      <c r="AA873" s="67" ph="1"/>
    </row>
    <row r="874" spans="12:27" ht="19.5">
      <c r="L874" s="67" ph="1"/>
      <c r="S874" s="67" ph="1"/>
      <c r="AA874" s="67" ph="1"/>
    </row>
    <row r="875" spans="12:27" ht="19.5">
      <c r="L875" s="67" ph="1"/>
      <c r="S875" s="67" ph="1"/>
      <c r="AA875" s="67" ph="1"/>
    </row>
    <row r="876" spans="12:27" ht="19.5">
      <c r="L876" s="67" ph="1"/>
      <c r="S876" s="67" ph="1"/>
      <c r="AA876" s="67" ph="1"/>
    </row>
    <row r="877" spans="12:27" ht="19.5">
      <c r="L877" s="67" ph="1"/>
      <c r="S877" s="67" ph="1"/>
      <c r="AA877" s="67" ph="1"/>
    </row>
    <row r="878" spans="12:27" ht="19.5">
      <c r="L878" s="67" ph="1"/>
      <c r="S878" s="67" ph="1"/>
      <c r="AA878" s="67" ph="1"/>
    </row>
    <row r="879" spans="12:27" ht="19.5">
      <c r="L879" s="67" ph="1"/>
      <c r="S879" s="67" ph="1"/>
      <c r="AA879" s="67" ph="1"/>
    </row>
    <row r="880" spans="12:27" ht="19.5">
      <c r="L880" s="67" ph="1"/>
      <c r="S880" s="67" ph="1"/>
      <c r="AA880" s="67" ph="1"/>
    </row>
    <row r="881" spans="12:27" ht="19.5">
      <c r="L881" s="67" ph="1"/>
      <c r="S881" s="67" ph="1"/>
      <c r="AA881" s="67" ph="1"/>
    </row>
    <row r="882" spans="12:27" ht="19.5">
      <c r="L882" s="67" ph="1"/>
      <c r="S882" s="67" ph="1"/>
      <c r="AA882" s="67" ph="1"/>
    </row>
    <row r="883" spans="12:27" ht="19.5">
      <c r="L883" s="67" ph="1"/>
      <c r="S883" s="67" ph="1"/>
      <c r="AA883" s="67" ph="1"/>
    </row>
    <row r="884" spans="12:27" ht="19.5">
      <c r="L884" s="67" ph="1"/>
      <c r="S884" s="67" ph="1"/>
      <c r="AA884" s="67" ph="1"/>
    </row>
    <row r="885" spans="12:27" ht="19.5">
      <c r="L885" s="67" ph="1"/>
      <c r="S885" s="67" ph="1"/>
      <c r="AA885" s="67" ph="1"/>
    </row>
    <row r="886" spans="12:27" ht="19.5">
      <c r="L886" s="67" ph="1"/>
      <c r="S886" s="67" ph="1"/>
      <c r="AA886" s="67" ph="1"/>
    </row>
    <row r="887" spans="12:27" ht="19.5">
      <c r="L887" s="67" ph="1"/>
      <c r="S887" s="67" ph="1"/>
      <c r="AA887" s="67" ph="1"/>
    </row>
    <row r="888" spans="12:27" ht="19.5">
      <c r="L888" s="67" ph="1"/>
      <c r="S888" s="67" ph="1"/>
      <c r="AA888" s="67" ph="1"/>
    </row>
    <row r="889" spans="12:27" ht="19.5">
      <c r="L889" s="67" ph="1"/>
      <c r="S889" s="67" ph="1"/>
      <c r="AA889" s="67" ph="1"/>
    </row>
    <row r="890" spans="12:27" ht="19.5">
      <c r="L890" s="67" ph="1"/>
      <c r="S890" s="67" ph="1"/>
      <c r="AA890" s="67" ph="1"/>
    </row>
    <row r="891" spans="12:27" ht="19.5">
      <c r="L891" s="67" ph="1"/>
      <c r="S891" s="67" ph="1"/>
      <c r="AA891" s="67" ph="1"/>
    </row>
    <row r="892" spans="12:27" ht="19.5">
      <c r="L892" s="67" ph="1"/>
      <c r="S892" s="67" ph="1"/>
      <c r="AA892" s="67" ph="1"/>
    </row>
    <row r="893" spans="12:27" ht="19.5">
      <c r="L893" s="67" ph="1"/>
      <c r="S893" s="67" ph="1"/>
      <c r="AA893" s="67" ph="1"/>
    </row>
    <row r="894" spans="12:27" ht="19.5">
      <c r="L894" s="67" ph="1"/>
      <c r="S894" s="67" ph="1"/>
      <c r="AA894" s="67" ph="1"/>
    </row>
    <row r="895" spans="12:27" ht="19.5">
      <c r="L895" s="67" ph="1"/>
      <c r="S895" s="67" ph="1"/>
      <c r="AA895" s="67" ph="1"/>
    </row>
    <row r="896" spans="12:27" ht="19.5">
      <c r="L896" s="67" ph="1"/>
      <c r="S896" s="67" ph="1"/>
      <c r="AA896" s="67" ph="1"/>
    </row>
    <row r="897" spans="12:27" ht="19.5">
      <c r="L897" s="67" ph="1"/>
      <c r="S897" s="67" ph="1"/>
      <c r="AA897" s="67" ph="1"/>
    </row>
    <row r="898" spans="12:27" ht="19.5">
      <c r="L898" s="67" ph="1"/>
      <c r="S898" s="67" ph="1"/>
      <c r="AA898" s="67" ph="1"/>
    </row>
    <row r="899" spans="12:27" ht="19.5">
      <c r="L899" s="67" ph="1"/>
      <c r="S899" s="67" ph="1"/>
      <c r="AA899" s="67" ph="1"/>
    </row>
    <row r="900" spans="12:27" ht="19.5">
      <c r="L900" s="67" ph="1"/>
      <c r="S900" s="67" ph="1"/>
      <c r="AA900" s="67" ph="1"/>
    </row>
    <row r="901" spans="12:27" ht="19.5">
      <c r="L901" s="67" ph="1"/>
      <c r="S901" s="67" ph="1"/>
      <c r="AA901" s="67" ph="1"/>
    </row>
    <row r="902" spans="12:27" ht="19.5">
      <c r="L902" s="67" ph="1"/>
      <c r="S902" s="67" ph="1"/>
      <c r="AA902" s="67" ph="1"/>
    </row>
    <row r="903" spans="12:27" ht="19.5">
      <c r="L903" s="67" ph="1"/>
      <c r="S903" s="67" ph="1"/>
      <c r="AA903" s="67" ph="1"/>
    </row>
    <row r="904" spans="12:27" ht="19.5">
      <c r="L904" s="67" ph="1"/>
      <c r="S904" s="67" ph="1"/>
      <c r="AA904" s="67" ph="1"/>
    </row>
    <row r="905" spans="12:27" ht="19.5">
      <c r="L905" s="67" ph="1"/>
      <c r="S905" s="67" ph="1"/>
      <c r="AA905" s="67" ph="1"/>
    </row>
    <row r="906" spans="12:27" ht="19.5">
      <c r="L906" s="67" ph="1"/>
      <c r="S906" s="67" ph="1"/>
      <c r="AA906" s="67" ph="1"/>
    </row>
    <row r="907" spans="12:27" ht="19.5">
      <c r="L907" s="67" ph="1"/>
      <c r="S907" s="67" ph="1"/>
      <c r="AA907" s="67" ph="1"/>
    </row>
    <row r="908" spans="12:27" ht="19.5">
      <c r="L908" s="67" ph="1"/>
      <c r="S908" s="67" ph="1"/>
      <c r="AA908" s="67" ph="1"/>
    </row>
    <row r="909" spans="12:27" ht="19.5">
      <c r="L909" s="67" ph="1"/>
      <c r="S909" s="67" ph="1"/>
      <c r="AA909" s="67" ph="1"/>
    </row>
    <row r="910" spans="12:27" ht="19.5">
      <c r="L910" s="67" ph="1"/>
      <c r="S910" s="67" ph="1"/>
      <c r="AA910" s="67" ph="1"/>
    </row>
    <row r="911" spans="12:27" ht="19.5">
      <c r="L911" s="67" ph="1"/>
      <c r="S911" s="67" ph="1"/>
      <c r="AA911" s="67" ph="1"/>
    </row>
    <row r="912" spans="12:27" ht="19.5">
      <c r="L912" s="67" ph="1"/>
      <c r="S912" s="67" ph="1"/>
      <c r="AA912" s="67" ph="1"/>
    </row>
    <row r="913" spans="12:27" ht="19.5">
      <c r="L913" s="67" ph="1"/>
      <c r="S913" s="67" ph="1"/>
      <c r="AA913" s="67" ph="1"/>
    </row>
    <row r="914" spans="12:27" ht="19.5">
      <c r="L914" s="67" ph="1"/>
      <c r="S914" s="67" ph="1"/>
      <c r="AA914" s="67" ph="1"/>
    </row>
    <row r="915" spans="12:27" ht="19.5">
      <c r="L915" s="67" ph="1"/>
      <c r="S915" s="67" ph="1"/>
      <c r="AA915" s="67" ph="1"/>
    </row>
    <row r="916" spans="12:27" ht="19.5">
      <c r="L916" s="67" ph="1"/>
      <c r="S916" s="67" ph="1"/>
      <c r="AA916" s="67" ph="1"/>
    </row>
    <row r="917" spans="12:27" ht="19.5">
      <c r="L917" s="67" ph="1"/>
      <c r="S917" s="67" ph="1"/>
      <c r="AA917" s="67" ph="1"/>
    </row>
    <row r="918" spans="12:27" ht="19.5">
      <c r="L918" s="67" ph="1"/>
      <c r="S918" s="67" ph="1"/>
      <c r="AA918" s="67" ph="1"/>
    </row>
    <row r="919" spans="12:27" ht="19.5">
      <c r="L919" s="67" ph="1"/>
      <c r="S919" s="67" ph="1"/>
      <c r="AA919" s="67" ph="1"/>
    </row>
    <row r="920" spans="12:27" ht="19.5">
      <c r="L920" s="67" ph="1"/>
      <c r="S920" s="67" ph="1"/>
      <c r="AA920" s="67" ph="1"/>
    </row>
    <row r="921" spans="12:27" ht="19.5">
      <c r="L921" s="67" ph="1"/>
      <c r="S921" s="67" ph="1"/>
      <c r="AA921" s="67" ph="1"/>
    </row>
    <row r="922" spans="12:27" ht="19.5">
      <c r="L922" s="67" ph="1"/>
      <c r="S922" s="67" ph="1"/>
      <c r="AA922" s="67" ph="1"/>
    </row>
    <row r="923" spans="12:27" ht="19.5">
      <c r="L923" s="67" ph="1"/>
      <c r="S923" s="67" ph="1"/>
      <c r="AA923" s="67" ph="1"/>
    </row>
    <row r="924" spans="12:27" ht="19.5">
      <c r="L924" s="67" ph="1"/>
      <c r="S924" s="67" ph="1"/>
      <c r="AA924" s="67" ph="1"/>
    </row>
    <row r="925" spans="12:27" ht="19.5">
      <c r="L925" s="67" ph="1"/>
      <c r="S925" s="67" ph="1"/>
      <c r="AA925" s="67" ph="1"/>
    </row>
    <row r="926" spans="12:27" ht="19.5">
      <c r="L926" s="67" ph="1"/>
      <c r="S926" s="67" ph="1"/>
      <c r="AA926" s="67" ph="1"/>
    </row>
    <row r="927" spans="12:27" ht="19.5">
      <c r="L927" s="67" ph="1"/>
      <c r="S927" s="67" ph="1"/>
      <c r="AA927" s="67" ph="1"/>
    </row>
    <row r="928" spans="12:27" ht="19.5">
      <c r="L928" s="67" ph="1"/>
      <c r="S928" s="67" ph="1"/>
      <c r="AA928" s="67" ph="1"/>
    </row>
    <row r="929" spans="12:27" ht="19.5">
      <c r="L929" s="67" ph="1"/>
      <c r="S929" s="67" ph="1"/>
      <c r="AA929" s="67" ph="1"/>
    </row>
    <row r="930" spans="12:27" ht="19.5">
      <c r="L930" s="67" ph="1"/>
      <c r="S930" s="67" ph="1"/>
      <c r="AA930" s="67" ph="1"/>
    </row>
    <row r="931" spans="12:27" ht="19.5">
      <c r="L931" s="67" ph="1"/>
      <c r="S931" s="67" ph="1"/>
      <c r="AA931" s="67" ph="1"/>
    </row>
    <row r="932" spans="12:27" ht="19.5">
      <c r="L932" s="67" ph="1"/>
      <c r="S932" s="67" ph="1"/>
      <c r="AA932" s="67" ph="1"/>
    </row>
    <row r="933" spans="12:27" ht="19.5">
      <c r="L933" s="67" ph="1"/>
      <c r="S933" s="67" ph="1"/>
      <c r="AA933" s="67" ph="1"/>
    </row>
    <row r="934" spans="12:27" ht="19.5">
      <c r="L934" s="67" ph="1"/>
      <c r="S934" s="67" ph="1"/>
      <c r="AA934" s="67" ph="1"/>
    </row>
    <row r="935" spans="12:27" ht="19.5">
      <c r="L935" s="67" ph="1"/>
      <c r="S935" s="67" ph="1"/>
      <c r="AA935" s="67" ph="1"/>
    </row>
    <row r="936" spans="12:27" ht="19.5">
      <c r="L936" s="67" ph="1"/>
      <c r="S936" s="67" ph="1"/>
      <c r="AA936" s="67" ph="1"/>
    </row>
    <row r="937" spans="12:27" ht="19.5">
      <c r="L937" s="67" ph="1"/>
      <c r="S937" s="67" ph="1"/>
      <c r="AA937" s="67" ph="1"/>
    </row>
    <row r="938" spans="12:27" ht="19.5">
      <c r="L938" s="67" ph="1"/>
      <c r="S938" s="67" ph="1"/>
      <c r="AA938" s="67" ph="1"/>
    </row>
    <row r="939" spans="12:27" ht="19.5">
      <c r="L939" s="67" ph="1"/>
      <c r="S939" s="67" ph="1"/>
      <c r="AA939" s="67" ph="1"/>
    </row>
    <row r="940" spans="12:27" ht="19.5">
      <c r="L940" s="67" ph="1"/>
      <c r="S940" s="67" ph="1"/>
      <c r="AA940" s="67" ph="1"/>
    </row>
    <row r="941" spans="12:27" ht="19.5">
      <c r="L941" s="67" ph="1"/>
      <c r="S941" s="67" ph="1"/>
      <c r="AA941" s="67" ph="1"/>
    </row>
    <row r="942" spans="12:27" ht="19.5">
      <c r="L942" s="67" ph="1"/>
      <c r="S942" s="67" ph="1"/>
      <c r="AA942" s="67" ph="1"/>
    </row>
    <row r="943" spans="12:27" ht="19.5">
      <c r="L943" s="67" ph="1"/>
      <c r="S943" s="67" ph="1"/>
      <c r="AA943" s="67" ph="1"/>
    </row>
    <row r="944" spans="12:27" ht="19.5">
      <c r="L944" s="67" ph="1"/>
      <c r="S944" s="67" ph="1"/>
      <c r="AA944" s="67" ph="1"/>
    </row>
    <row r="945" spans="12:27" ht="19.5">
      <c r="L945" s="67" ph="1"/>
      <c r="S945" s="67" ph="1"/>
      <c r="AA945" s="67" ph="1"/>
    </row>
    <row r="946" spans="12:27" ht="19.5">
      <c r="L946" s="67" ph="1"/>
      <c r="S946" s="67" ph="1"/>
      <c r="AA946" s="67" ph="1"/>
    </row>
    <row r="947" spans="12:27" ht="19.5">
      <c r="L947" s="67" ph="1"/>
      <c r="S947" s="67" ph="1"/>
      <c r="AA947" s="67" ph="1"/>
    </row>
    <row r="948" spans="12:27" ht="19.5">
      <c r="L948" s="67" ph="1"/>
      <c r="S948" s="67" ph="1"/>
      <c r="AA948" s="67" ph="1"/>
    </row>
    <row r="949" spans="12:27" ht="19.5">
      <c r="L949" s="67" ph="1"/>
      <c r="S949" s="67" ph="1"/>
      <c r="AA949" s="67" ph="1"/>
    </row>
    <row r="950" spans="12:27" ht="19.5">
      <c r="L950" s="67" ph="1"/>
      <c r="S950" s="67" ph="1"/>
      <c r="AA950" s="67" ph="1"/>
    </row>
    <row r="951" spans="12:27" ht="19.5">
      <c r="L951" s="67" ph="1"/>
      <c r="S951" s="67" ph="1"/>
      <c r="AA951" s="67" ph="1"/>
    </row>
    <row r="952" spans="12:27" ht="19.5">
      <c r="L952" s="67" ph="1"/>
      <c r="S952" s="67" ph="1"/>
      <c r="AA952" s="67" ph="1"/>
    </row>
    <row r="953" spans="12:27" ht="19.5">
      <c r="L953" s="67" ph="1"/>
      <c r="S953" s="67" ph="1"/>
      <c r="AA953" s="67" ph="1"/>
    </row>
    <row r="954" spans="12:27" ht="19.5">
      <c r="L954" s="67" ph="1"/>
      <c r="S954" s="67" ph="1"/>
      <c r="AA954" s="67" ph="1"/>
    </row>
    <row r="955" spans="12:27" ht="19.5">
      <c r="L955" s="67" ph="1"/>
      <c r="S955" s="67" ph="1"/>
      <c r="AA955" s="67" ph="1"/>
    </row>
    <row r="956" spans="12:27" ht="19.5">
      <c r="L956" s="67" ph="1"/>
      <c r="S956" s="67" ph="1"/>
      <c r="AA956" s="67" ph="1"/>
    </row>
    <row r="957" spans="12:27" ht="19.5">
      <c r="L957" s="67" ph="1"/>
      <c r="S957" s="67" ph="1"/>
      <c r="AA957" s="67" ph="1"/>
    </row>
    <row r="958" spans="12:27" ht="19.5">
      <c r="L958" s="67" ph="1"/>
      <c r="S958" s="67" ph="1"/>
      <c r="AA958" s="67" ph="1"/>
    </row>
    <row r="959" spans="12:27" ht="19.5">
      <c r="L959" s="67" ph="1"/>
      <c r="S959" s="67" ph="1"/>
      <c r="AA959" s="67" ph="1"/>
    </row>
    <row r="960" spans="12:27" ht="19.5">
      <c r="L960" s="67" ph="1"/>
      <c r="S960" s="67" ph="1"/>
      <c r="AA960" s="67" ph="1"/>
    </row>
    <row r="961" spans="12:27" ht="19.5">
      <c r="L961" s="67" ph="1"/>
      <c r="S961" s="67" ph="1"/>
      <c r="AA961" s="67" ph="1"/>
    </row>
    <row r="962" spans="12:27" ht="19.5">
      <c r="L962" s="67" ph="1"/>
      <c r="S962" s="67" ph="1"/>
      <c r="AA962" s="67" ph="1"/>
    </row>
    <row r="963" spans="12:27" ht="19.5">
      <c r="L963" s="67" ph="1"/>
      <c r="S963" s="67" ph="1"/>
      <c r="AA963" s="67" ph="1"/>
    </row>
    <row r="964" spans="12:27" ht="19.5">
      <c r="L964" s="67" ph="1"/>
      <c r="S964" s="67" ph="1"/>
      <c r="AA964" s="67" ph="1"/>
    </row>
    <row r="965" spans="12:27" ht="19.5">
      <c r="L965" s="67" ph="1"/>
      <c r="S965" s="67" ph="1"/>
      <c r="AA965" s="67" ph="1"/>
    </row>
    <row r="966" spans="12:27" ht="19.5">
      <c r="L966" s="67" ph="1"/>
      <c r="S966" s="67" ph="1"/>
      <c r="AA966" s="67" ph="1"/>
    </row>
    <row r="967" spans="12:27" ht="19.5">
      <c r="L967" s="67" ph="1"/>
      <c r="S967" s="67" ph="1"/>
      <c r="AA967" s="67" ph="1"/>
    </row>
    <row r="968" spans="12:27" ht="19.5">
      <c r="L968" s="67" ph="1"/>
      <c r="S968" s="67" ph="1"/>
      <c r="AA968" s="67" ph="1"/>
    </row>
    <row r="969" spans="12:27" ht="19.5">
      <c r="L969" s="67" ph="1"/>
      <c r="S969" s="67" ph="1"/>
      <c r="AA969" s="67" ph="1"/>
    </row>
    <row r="970" spans="12:27" ht="19.5">
      <c r="L970" s="67" ph="1"/>
      <c r="S970" s="67" ph="1"/>
      <c r="AA970" s="67" ph="1"/>
    </row>
    <row r="971" spans="12:27" ht="19.5">
      <c r="L971" s="67" ph="1"/>
      <c r="S971" s="67" ph="1"/>
      <c r="AA971" s="67" ph="1"/>
    </row>
    <row r="972" spans="12:27" ht="19.5">
      <c r="L972" s="67" ph="1"/>
      <c r="S972" s="67" ph="1"/>
      <c r="AA972" s="67" ph="1"/>
    </row>
    <row r="973" spans="12:27" ht="19.5">
      <c r="L973" s="67" ph="1"/>
      <c r="S973" s="67" ph="1"/>
      <c r="AA973" s="67" ph="1"/>
    </row>
    <row r="974" spans="12:27" ht="19.5">
      <c r="L974" s="67" ph="1"/>
      <c r="S974" s="67" ph="1"/>
      <c r="AA974" s="67" ph="1"/>
    </row>
    <row r="975" spans="12:27" ht="19.5">
      <c r="L975" s="67" ph="1"/>
      <c r="S975" s="67" ph="1"/>
      <c r="AA975" s="67" ph="1"/>
    </row>
    <row r="976" spans="12:27" ht="19.5">
      <c r="L976" s="67" ph="1"/>
      <c r="S976" s="67" ph="1"/>
      <c r="AA976" s="67" ph="1"/>
    </row>
    <row r="977" spans="12:27" ht="19.5">
      <c r="L977" s="67" ph="1"/>
      <c r="S977" s="67" ph="1"/>
      <c r="AA977" s="67" ph="1"/>
    </row>
    <row r="978" spans="12:27" ht="19.5">
      <c r="L978" s="67" ph="1"/>
      <c r="S978" s="67" ph="1"/>
      <c r="AA978" s="67" ph="1"/>
    </row>
    <row r="979" spans="12:27" ht="19.5">
      <c r="L979" s="67" ph="1"/>
      <c r="S979" s="67" ph="1"/>
      <c r="AA979" s="67" ph="1"/>
    </row>
    <row r="980" spans="12:27" ht="19.5">
      <c r="L980" s="67" ph="1"/>
      <c r="S980" s="67" ph="1"/>
      <c r="AA980" s="67" ph="1"/>
    </row>
    <row r="981" spans="12:27" ht="19.5">
      <c r="L981" s="67" ph="1"/>
      <c r="S981" s="67" ph="1"/>
      <c r="AA981" s="67" ph="1"/>
    </row>
    <row r="982" spans="12:27" ht="19.5">
      <c r="L982" s="67" ph="1"/>
      <c r="S982" s="67" ph="1"/>
      <c r="AA982" s="67" ph="1"/>
    </row>
    <row r="983" spans="12:27" ht="19.5">
      <c r="L983" s="67" ph="1"/>
      <c r="S983" s="67" ph="1"/>
      <c r="AA983" s="67" ph="1"/>
    </row>
    <row r="984" spans="12:27" ht="19.5">
      <c r="L984" s="67" ph="1"/>
      <c r="S984" s="67" ph="1"/>
      <c r="AA984" s="67" ph="1"/>
    </row>
    <row r="985" spans="12:27" ht="19.5">
      <c r="L985" s="67" ph="1"/>
      <c r="S985" s="67" ph="1"/>
      <c r="AA985" s="67" ph="1"/>
    </row>
    <row r="986" spans="12:27" ht="19.5">
      <c r="L986" s="67" ph="1"/>
      <c r="S986" s="67" ph="1"/>
      <c r="AA986" s="67" ph="1"/>
    </row>
    <row r="987" spans="12:27" ht="19.5">
      <c r="L987" s="67" ph="1"/>
      <c r="S987" s="67" ph="1"/>
      <c r="AA987" s="67" ph="1"/>
    </row>
    <row r="988" spans="12:27" ht="19.5">
      <c r="L988" s="67" ph="1"/>
      <c r="S988" s="67" ph="1"/>
      <c r="AA988" s="67" ph="1"/>
    </row>
    <row r="989" spans="12:27" ht="19.5">
      <c r="L989" s="67" ph="1"/>
      <c r="S989" s="67" ph="1"/>
      <c r="AA989" s="67" ph="1"/>
    </row>
    <row r="990" spans="12:27" ht="19.5">
      <c r="L990" s="67" ph="1"/>
      <c r="S990" s="67" ph="1"/>
      <c r="AA990" s="67" ph="1"/>
    </row>
    <row r="991" spans="12:27" ht="19.5">
      <c r="L991" s="67" ph="1"/>
      <c r="S991" s="67" ph="1"/>
      <c r="AA991" s="67" ph="1"/>
    </row>
    <row r="992" spans="12:27" ht="19.5">
      <c r="L992" s="67" ph="1"/>
      <c r="S992" s="67" ph="1"/>
      <c r="AA992" s="67" ph="1"/>
    </row>
    <row r="993" spans="12:27" ht="19.5">
      <c r="L993" s="67" ph="1"/>
      <c r="S993" s="67" ph="1"/>
      <c r="AA993" s="67" ph="1"/>
    </row>
    <row r="994" spans="12:27" ht="19.5">
      <c r="L994" s="67" ph="1"/>
      <c r="S994" s="67" ph="1"/>
      <c r="AA994" s="67" ph="1"/>
    </row>
    <row r="995" spans="12:27" ht="19.5">
      <c r="L995" s="67" ph="1"/>
      <c r="S995" s="67" ph="1"/>
      <c r="AA995" s="67" ph="1"/>
    </row>
    <row r="996" spans="12:27" ht="19.5">
      <c r="L996" s="67" ph="1"/>
      <c r="S996" s="67" ph="1"/>
      <c r="AA996" s="67" ph="1"/>
    </row>
    <row r="997" spans="12:27" ht="19.5">
      <c r="L997" s="67" ph="1"/>
      <c r="S997" s="67" ph="1"/>
      <c r="AA997" s="67" ph="1"/>
    </row>
    <row r="998" spans="12:27" ht="19.5">
      <c r="L998" s="67" ph="1"/>
      <c r="S998" s="67" ph="1"/>
      <c r="AA998" s="67" ph="1"/>
    </row>
    <row r="999" spans="12:27" ht="19.5">
      <c r="L999" s="67" ph="1"/>
      <c r="S999" s="67" ph="1"/>
      <c r="AA999" s="67" ph="1"/>
    </row>
    <row r="1000" spans="12:27" ht="19.5">
      <c r="L1000" s="67" ph="1"/>
      <c r="S1000" s="67" ph="1"/>
      <c r="AA1000" s="67" ph="1"/>
    </row>
    <row r="1001" spans="12:27" ht="19.5">
      <c r="L1001" s="67" ph="1"/>
      <c r="S1001" s="67" ph="1"/>
      <c r="AA1001" s="67" ph="1"/>
    </row>
    <row r="1002" spans="12:27" ht="19.5">
      <c r="L1002" s="67" ph="1"/>
      <c r="S1002" s="67" ph="1"/>
      <c r="AA1002" s="67" ph="1"/>
    </row>
    <row r="1003" spans="12:27" ht="19.5">
      <c r="L1003" s="67" ph="1"/>
      <c r="S1003" s="67" ph="1"/>
      <c r="AA1003" s="67" ph="1"/>
    </row>
    <row r="1004" spans="12:27" ht="19.5">
      <c r="L1004" s="67" ph="1"/>
      <c r="S1004" s="67" ph="1"/>
      <c r="AA1004" s="67" ph="1"/>
    </row>
    <row r="1005" spans="12:27" ht="19.5">
      <c r="L1005" s="67" ph="1"/>
      <c r="S1005" s="67" ph="1"/>
      <c r="AA1005" s="67" ph="1"/>
    </row>
    <row r="1006" spans="12:27" ht="19.5">
      <c r="L1006" s="67" ph="1"/>
      <c r="S1006" s="67" ph="1"/>
      <c r="AA1006" s="67" ph="1"/>
    </row>
    <row r="1007" spans="12:27" ht="19.5">
      <c r="L1007" s="67" ph="1"/>
      <c r="S1007" s="67" ph="1"/>
      <c r="AA1007" s="67" ph="1"/>
    </row>
    <row r="1008" spans="12:27" ht="19.5">
      <c r="L1008" s="67" ph="1"/>
      <c r="S1008" s="67" ph="1"/>
      <c r="AA1008" s="67" ph="1"/>
    </row>
    <row r="1009" spans="12:27" ht="19.5">
      <c r="L1009" s="67" ph="1"/>
      <c r="S1009" s="67" ph="1"/>
      <c r="AA1009" s="67" ph="1"/>
    </row>
    <row r="1010" spans="12:27" ht="19.5">
      <c r="L1010" s="67" ph="1"/>
      <c r="S1010" s="67" ph="1"/>
      <c r="AA1010" s="67" ph="1"/>
    </row>
    <row r="1011" spans="12:27" ht="19.5">
      <c r="L1011" s="67" ph="1"/>
      <c r="S1011" s="67" ph="1"/>
      <c r="AA1011" s="67" ph="1"/>
    </row>
    <row r="1012" spans="12:27" ht="19.5">
      <c r="L1012" s="67" ph="1"/>
      <c r="S1012" s="67" ph="1"/>
      <c r="AA1012" s="67" ph="1"/>
    </row>
    <row r="1013" spans="12:27" ht="19.5">
      <c r="L1013" s="67" ph="1"/>
      <c r="S1013" s="67" ph="1"/>
      <c r="AA1013" s="67" ph="1"/>
    </row>
    <row r="1014" spans="12:27" ht="19.5">
      <c r="L1014" s="67" ph="1"/>
      <c r="S1014" s="67" ph="1"/>
      <c r="AA1014" s="67" ph="1"/>
    </row>
    <row r="1015" spans="12:27" ht="19.5">
      <c r="L1015" s="67" ph="1"/>
      <c r="S1015" s="67" ph="1"/>
      <c r="AA1015" s="67" ph="1"/>
    </row>
    <row r="1016" spans="12:27" ht="19.5">
      <c r="L1016" s="67" ph="1"/>
      <c r="S1016" s="67" ph="1"/>
      <c r="AA1016" s="67" ph="1"/>
    </row>
    <row r="1017" spans="12:27" ht="19.5">
      <c r="L1017" s="67" ph="1"/>
      <c r="S1017" s="67" ph="1"/>
      <c r="AA1017" s="67" ph="1"/>
    </row>
    <row r="1018" spans="12:27" ht="19.5">
      <c r="L1018" s="67" ph="1"/>
      <c r="S1018" s="67" ph="1"/>
      <c r="AA1018" s="67" ph="1"/>
    </row>
    <row r="1019" spans="12:27" ht="19.5">
      <c r="L1019" s="67" ph="1"/>
      <c r="S1019" s="67" ph="1"/>
      <c r="AA1019" s="67" ph="1"/>
    </row>
    <row r="1020" spans="12:27" ht="19.5">
      <c r="L1020" s="67" ph="1"/>
      <c r="S1020" s="67" ph="1"/>
      <c r="AA1020" s="67" ph="1"/>
    </row>
    <row r="1021" spans="12:27" ht="19.5">
      <c r="L1021" s="67" ph="1"/>
      <c r="S1021" s="67" ph="1"/>
      <c r="AA1021" s="67" ph="1"/>
    </row>
    <row r="1022" spans="12:27" ht="19.5">
      <c r="L1022" s="67" ph="1"/>
      <c r="S1022" s="67" ph="1"/>
      <c r="AA1022" s="67" ph="1"/>
    </row>
    <row r="1023" spans="12:27" ht="19.5">
      <c r="L1023" s="67" ph="1"/>
      <c r="S1023" s="67" ph="1"/>
      <c r="AA1023" s="67" ph="1"/>
    </row>
    <row r="1024" spans="12:27" ht="19.5">
      <c r="L1024" s="67" ph="1"/>
      <c r="S1024" s="67" ph="1"/>
      <c r="AA1024" s="67" ph="1"/>
    </row>
    <row r="1025" spans="12:27" ht="19.5">
      <c r="L1025" s="67" ph="1"/>
      <c r="S1025" s="67" ph="1"/>
      <c r="AA1025" s="67" ph="1"/>
    </row>
    <row r="1026" spans="12:27" ht="19.5">
      <c r="L1026" s="67" ph="1"/>
      <c r="S1026" s="67" ph="1"/>
      <c r="AA1026" s="67" ph="1"/>
    </row>
    <row r="1027" spans="12:27" ht="19.5">
      <c r="L1027" s="67" ph="1"/>
      <c r="S1027" s="67" ph="1"/>
      <c r="AA1027" s="67" ph="1"/>
    </row>
    <row r="1028" spans="12:27" ht="19.5">
      <c r="L1028" s="67" ph="1"/>
      <c r="S1028" s="67" ph="1"/>
      <c r="AA1028" s="67" ph="1"/>
    </row>
    <row r="1029" spans="12:27" ht="19.5">
      <c r="L1029" s="67" ph="1"/>
      <c r="S1029" s="67" ph="1"/>
      <c r="AA1029" s="67" ph="1"/>
    </row>
    <row r="1030" spans="12:27" ht="19.5">
      <c r="L1030" s="67" ph="1"/>
      <c r="S1030" s="67" ph="1"/>
      <c r="AA1030" s="67" ph="1"/>
    </row>
    <row r="1031" spans="12:27" ht="19.5">
      <c r="L1031" s="67" ph="1"/>
      <c r="S1031" s="67" ph="1"/>
      <c r="AA1031" s="67" ph="1"/>
    </row>
    <row r="1032" spans="12:27" ht="19.5">
      <c r="L1032" s="67" ph="1"/>
      <c r="S1032" s="67" ph="1"/>
      <c r="AA1032" s="67" ph="1"/>
    </row>
    <row r="1033" spans="12:27" ht="19.5">
      <c r="L1033" s="67" ph="1"/>
      <c r="S1033" s="67" ph="1"/>
      <c r="AA1033" s="67" ph="1"/>
    </row>
    <row r="1034" spans="12:27" ht="19.5">
      <c r="L1034" s="67" ph="1"/>
      <c r="S1034" s="67" ph="1"/>
      <c r="AA1034" s="67" ph="1"/>
    </row>
    <row r="1035" spans="12:27" ht="19.5">
      <c r="L1035" s="67" ph="1"/>
      <c r="S1035" s="67" ph="1"/>
      <c r="AA1035" s="67" ph="1"/>
    </row>
    <row r="1036" spans="12:27" ht="19.5">
      <c r="L1036" s="67" ph="1"/>
      <c r="S1036" s="67" ph="1"/>
      <c r="AA1036" s="67" ph="1"/>
    </row>
    <row r="1037" spans="12:27" ht="19.5">
      <c r="L1037" s="67" ph="1"/>
      <c r="S1037" s="67" ph="1"/>
      <c r="AA1037" s="67" ph="1"/>
    </row>
    <row r="1038" spans="12:27" ht="19.5">
      <c r="L1038" s="67" ph="1"/>
      <c r="S1038" s="67" ph="1"/>
      <c r="AA1038" s="67" ph="1"/>
    </row>
    <row r="1039" spans="12:27" ht="19.5">
      <c r="L1039" s="67" ph="1"/>
      <c r="S1039" s="67" ph="1"/>
      <c r="AA1039" s="67" ph="1"/>
    </row>
    <row r="1040" spans="12:27" ht="19.5">
      <c r="L1040" s="67" ph="1"/>
      <c r="S1040" s="67" ph="1"/>
      <c r="AA1040" s="67" ph="1"/>
    </row>
    <row r="1041" spans="12:27" ht="19.5">
      <c r="L1041" s="67" ph="1"/>
      <c r="S1041" s="67" ph="1"/>
      <c r="AA1041" s="67" ph="1"/>
    </row>
    <row r="1042" spans="12:27" ht="19.5">
      <c r="L1042" s="67" ph="1"/>
      <c r="S1042" s="67" ph="1"/>
      <c r="AA1042" s="67" ph="1"/>
    </row>
    <row r="1043" spans="12:27" ht="19.5">
      <c r="L1043" s="67" ph="1"/>
      <c r="S1043" s="67" ph="1"/>
      <c r="AA1043" s="67" ph="1"/>
    </row>
    <row r="1044" spans="12:27" ht="19.5">
      <c r="L1044" s="67" ph="1"/>
      <c r="S1044" s="67" ph="1"/>
      <c r="AA1044" s="67" ph="1"/>
    </row>
    <row r="1045" spans="12:27" ht="19.5">
      <c r="L1045" s="67" ph="1"/>
      <c r="S1045" s="67" ph="1"/>
      <c r="AA1045" s="67" ph="1"/>
    </row>
    <row r="1046" spans="12:27" ht="19.5">
      <c r="L1046" s="67" ph="1"/>
      <c r="S1046" s="67" ph="1"/>
      <c r="AA1046" s="67" ph="1"/>
    </row>
    <row r="1047" spans="12:27" ht="19.5">
      <c r="L1047" s="67" ph="1"/>
      <c r="S1047" s="67" ph="1"/>
      <c r="AA1047" s="67" ph="1"/>
    </row>
    <row r="1048" spans="12:27" ht="19.5">
      <c r="L1048" s="67" ph="1"/>
      <c r="S1048" s="67" ph="1"/>
      <c r="AA1048" s="67" ph="1"/>
    </row>
    <row r="1049" spans="12:27" ht="19.5">
      <c r="L1049" s="67" ph="1"/>
      <c r="S1049" s="67" ph="1"/>
      <c r="AA1049" s="67" ph="1"/>
    </row>
    <row r="1050" spans="12:27" ht="19.5">
      <c r="L1050" s="67" ph="1"/>
      <c r="S1050" s="67" ph="1"/>
      <c r="AA1050" s="67" ph="1"/>
    </row>
    <row r="1051" spans="12:27" ht="19.5">
      <c r="L1051" s="67" ph="1"/>
      <c r="S1051" s="67" ph="1"/>
      <c r="AA1051" s="67" ph="1"/>
    </row>
    <row r="1052" spans="12:27" ht="19.5">
      <c r="L1052" s="67" ph="1"/>
      <c r="S1052" s="67" ph="1"/>
      <c r="AA1052" s="67" ph="1"/>
    </row>
    <row r="1053" spans="12:27" ht="19.5">
      <c r="L1053" s="67" ph="1"/>
      <c r="S1053" s="67" ph="1"/>
      <c r="AA1053" s="67" ph="1"/>
    </row>
    <row r="1054" spans="12:27" ht="19.5">
      <c r="L1054" s="67" ph="1"/>
      <c r="S1054" s="67" ph="1"/>
      <c r="AA1054" s="67" ph="1"/>
    </row>
    <row r="1055" spans="12:27" ht="19.5">
      <c r="L1055" s="67" ph="1"/>
      <c r="S1055" s="67" ph="1"/>
      <c r="AA1055" s="67" ph="1"/>
    </row>
    <row r="1056" spans="12:27" ht="19.5">
      <c r="L1056" s="67" ph="1"/>
      <c r="S1056" s="67" ph="1"/>
      <c r="AA1056" s="67" ph="1"/>
    </row>
    <row r="1057" spans="12:27" ht="19.5">
      <c r="L1057" s="67" ph="1"/>
      <c r="S1057" s="67" ph="1"/>
      <c r="AA1057" s="67" ph="1"/>
    </row>
    <row r="1058" spans="12:27" ht="19.5">
      <c r="L1058" s="67" ph="1"/>
      <c r="S1058" s="67" ph="1"/>
      <c r="AA1058" s="67" ph="1"/>
    </row>
    <row r="1059" spans="12:27" ht="19.5">
      <c r="L1059" s="67" ph="1"/>
      <c r="S1059" s="67" ph="1"/>
      <c r="AA1059" s="67" ph="1"/>
    </row>
    <row r="1060" spans="12:27" ht="19.5">
      <c r="L1060" s="67" ph="1"/>
      <c r="S1060" s="67" ph="1"/>
      <c r="AA1060" s="67" ph="1"/>
    </row>
    <row r="1061" spans="12:27" ht="19.5">
      <c r="L1061" s="67" ph="1"/>
      <c r="S1061" s="67" ph="1"/>
      <c r="AA1061" s="67" ph="1"/>
    </row>
    <row r="1062" spans="12:27" ht="19.5">
      <c r="L1062" s="67" ph="1"/>
      <c r="S1062" s="67" ph="1"/>
      <c r="AA1062" s="67" ph="1"/>
    </row>
    <row r="1063" spans="12:27" ht="19.5">
      <c r="L1063" s="67" ph="1"/>
      <c r="S1063" s="67" ph="1"/>
      <c r="AA1063" s="67" ph="1"/>
    </row>
    <row r="1064" spans="12:27" ht="19.5">
      <c r="L1064" s="67" ph="1"/>
      <c r="S1064" s="67" ph="1"/>
      <c r="AA1064" s="67" ph="1"/>
    </row>
    <row r="1065" spans="12:27" ht="19.5">
      <c r="L1065" s="67" ph="1"/>
      <c r="S1065" s="67" ph="1"/>
      <c r="AA1065" s="67" ph="1"/>
    </row>
    <row r="1066" spans="12:27" ht="19.5">
      <c r="L1066" s="67" ph="1"/>
      <c r="S1066" s="67" ph="1"/>
      <c r="AA1066" s="67" ph="1"/>
    </row>
    <row r="1067" spans="12:27" ht="19.5">
      <c r="L1067" s="67" ph="1"/>
      <c r="S1067" s="67" ph="1"/>
      <c r="AA1067" s="67" ph="1"/>
    </row>
    <row r="1068" spans="12:27" ht="19.5">
      <c r="L1068" s="67" ph="1"/>
      <c r="S1068" s="67" ph="1"/>
      <c r="AA1068" s="67" ph="1"/>
    </row>
    <row r="1069" spans="12:27" ht="19.5">
      <c r="L1069" s="67" ph="1"/>
      <c r="S1069" s="67" ph="1"/>
      <c r="AA1069" s="67" ph="1"/>
    </row>
    <row r="1070" spans="12:27" ht="19.5">
      <c r="L1070" s="67" ph="1"/>
      <c r="S1070" s="67" ph="1"/>
      <c r="AA1070" s="67" ph="1"/>
    </row>
    <row r="1071" spans="12:27" ht="19.5">
      <c r="L1071" s="67" ph="1"/>
      <c r="S1071" s="67" ph="1"/>
      <c r="AA1071" s="67" ph="1"/>
    </row>
    <row r="1072" spans="12:27" ht="19.5">
      <c r="L1072" s="67" ph="1"/>
      <c r="S1072" s="67" ph="1"/>
      <c r="AA1072" s="67" ph="1"/>
    </row>
    <row r="1073" spans="12:27" ht="19.5">
      <c r="L1073" s="67" ph="1"/>
      <c r="S1073" s="67" ph="1"/>
      <c r="AA1073" s="67" ph="1"/>
    </row>
    <row r="1074" spans="12:27" ht="19.5">
      <c r="L1074" s="67" ph="1"/>
      <c r="S1074" s="67" ph="1"/>
      <c r="AA1074" s="67" ph="1"/>
    </row>
    <row r="1075" spans="12:27" ht="19.5">
      <c r="L1075" s="67" ph="1"/>
      <c r="S1075" s="67" ph="1"/>
      <c r="AA1075" s="67" ph="1"/>
    </row>
    <row r="1076" spans="12:27" ht="19.5">
      <c r="L1076" s="67" ph="1"/>
      <c r="S1076" s="67" ph="1"/>
      <c r="AA1076" s="67" ph="1"/>
    </row>
    <row r="1077" spans="12:27" ht="19.5">
      <c r="L1077" s="67" ph="1"/>
      <c r="S1077" s="67" ph="1"/>
      <c r="AA1077" s="67" ph="1"/>
    </row>
    <row r="1078" spans="12:27" ht="19.5">
      <c r="L1078" s="67" ph="1"/>
      <c r="S1078" s="67" ph="1"/>
      <c r="AA1078" s="67" ph="1"/>
    </row>
    <row r="1079" spans="12:27" ht="19.5">
      <c r="L1079" s="67" ph="1"/>
      <c r="S1079" s="67" ph="1"/>
      <c r="AA1079" s="67" ph="1"/>
    </row>
    <row r="1080" spans="12:27" ht="19.5">
      <c r="L1080" s="67" ph="1"/>
      <c r="S1080" s="67" ph="1"/>
      <c r="AA1080" s="67" ph="1"/>
    </row>
    <row r="1081" spans="12:27" ht="19.5">
      <c r="L1081" s="67" ph="1"/>
      <c r="S1081" s="67" ph="1"/>
      <c r="AA1081" s="67" ph="1"/>
    </row>
    <row r="1082" spans="12:27" ht="19.5">
      <c r="L1082" s="67" ph="1"/>
      <c r="S1082" s="67" ph="1"/>
      <c r="AA1082" s="67" ph="1"/>
    </row>
    <row r="1083" spans="12:27" ht="19.5">
      <c r="L1083" s="67" ph="1"/>
      <c r="S1083" s="67" ph="1"/>
      <c r="AA1083" s="67" ph="1"/>
    </row>
    <row r="1084" spans="12:27" ht="19.5">
      <c r="L1084" s="67" ph="1"/>
      <c r="S1084" s="67" ph="1"/>
      <c r="AA1084" s="67" ph="1"/>
    </row>
    <row r="1085" spans="12:27" ht="19.5">
      <c r="L1085" s="67" ph="1"/>
      <c r="S1085" s="67" ph="1"/>
      <c r="AA1085" s="67" ph="1"/>
    </row>
    <row r="1086" spans="12:27" ht="19.5">
      <c r="L1086" s="67" ph="1"/>
      <c r="S1086" s="67" ph="1"/>
      <c r="AA1086" s="67" ph="1"/>
    </row>
    <row r="1087" spans="12:27" ht="19.5">
      <c r="L1087" s="67" ph="1"/>
      <c r="S1087" s="67" ph="1"/>
      <c r="AA1087" s="67" ph="1"/>
    </row>
    <row r="1088" spans="12:27" ht="19.5">
      <c r="L1088" s="67" ph="1"/>
      <c r="S1088" s="67" ph="1"/>
      <c r="AA1088" s="67" ph="1"/>
    </row>
    <row r="1089" spans="12:27" ht="19.5">
      <c r="L1089" s="67" ph="1"/>
      <c r="S1089" s="67" ph="1"/>
      <c r="AA1089" s="67" ph="1"/>
    </row>
    <row r="1090" spans="12:27" ht="19.5">
      <c r="L1090" s="67" ph="1"/>
      <c r="S1090" s="67" ph="1"/>
      <c r="AA1090" s="67" ph="1"/>
    </row>
    <row r="1091" spans="12:27" ht="19.5">
      <c r="L1091" s="67" ph="1"/>
      <c r="S1091" s="67" ph="1"/>
      <c r="AA1091" s="67" ph="1"/>
    </row>
    <row r="1092" spans="12:27" ht="19.5">
      <c r="L1092" s="67" ph="1"/>
      <c r="S1092" s="67" ph="1"/>
      <c r="AA1092" s="67" ph="1"/>
    </row>
    <row r="1093" spans="12:27" ht="19.5">
      <c r="L1093" s="67" ph="1"/>
      <c r="S1093" s="67" ph="1"/>
      <c r="AA1093" s="67" ph="1"/>
    </row>
    <row r="1094" spans="12:27" ht="19.5">
      <c r="L1094" s="67" ph="1"/>
      <c r="S1094" s="67" ph="1"/>
      <c r="AA1094" s="67" ph="1"/>
    </row>
    <row r="1095" spans="12:27" ht="19.5">
      <c r="L1095" s="67" ph="1"/>
      <c r="S1095" s="67" ph="1"/>
      <c r="AA1095" s="67" ph="1"/>
    </row>
    <row r="1096" spans="12:27" ht="19.5">
      <c r="L1096" s="67" ph="1"/>
      <c r="S1096" s="67" ph="1"/>
      <c r="AA1096" s="67" ph="1"/>
    </row>
    <row r="1097" spans="12:27" ht="19.5">
      <c r="L1097" s="67" ph="1"/>
      <c r="S1097" s="67" ph="1"/>
      <c r="AA1097" s="67" ph="1"/>
    </row>
    <row r="1098" spans="12:27" ht="19.5">
      <c r="L1098" s="67" ph="1"/>
      <c r="S1098" s="67" ph="1"/>
      <c r="AA1098" s="67" ph="1"/>
    </row>
    <row r="1099" spans="12:27" ht="19.5">
      <c r="L1099" s="67" ph="1"/>
      <c r="S1099" s="67" ph="1"/>
      <c r="AA1099" s="67" ph="1"/>
    </row>
    <row r="1100" spans="12:27" ht="19.5">
      <c r="L1100" s="67" ph="1"/>
      <c r="S1100" s="67" ph="1"/>
      <c r="AA1100" s="67" ph="1"/>
    </row>
    <row r="1101" spans="12:27" ht="19.5">
      <c r="L1101" s="67" ph="1"/>
      <c r="S1101" s="67" ph="1"/>
      <c r="AA1101" s="67" ph="1"/>
    </row>
    <row r="1102" spans="12:27" ht="19.5">
      <c r="L1102" s="67" ph="1"/>
      <c r="S1102" s="67" ph="1"/>
      <c r="AA1102" s="67" ph="1"/>
    </row>
    <row r="1103" spans="12:27" ht="19.5">
      <c r="L1103" s="67" ph="1"/>
      <c r="S1103" s="67" ph="1"/>
      <c r="AA1103" s="67" ph="1"/>
    </row>
    <row r="1104" spans="12:27" ht="19.5">
      <c r="L1104" s="67" ph="1"/>
      <c r="S1104" s="67" ph="1"/>
      <c r="AA1104" s="67" ph="1"/>
    </row>
    <row r="1105" spans="12:27" ht="19.5">
      <c r="L1105" s="67" ph="1"/>
      <c r="S1105" s="67" ph="1"/>
      <c r="AA1105" s="67" ph="1"/>
    </row>
    <row r="1106" spans="12:27" ht="19.5">
      <c r="L1106" s="67" ph="1"/>
      <c r="S1106" s="67" ph="1"/>
      <c r="AA1106" s="67" ph="1"/>
    </row>
    <row r="1107" spans="12:27" ht="19.5">
      <c r="L1107" s="67" ph="1"/>
      <c r="S1107" s="67" ph="1"/>
      <c r="AA1107" s="67" ph="1"/>
    </row>
    <row r="1108" spans="12:27" ht="19.5">
      <c r="L1108" s="67" ph="1"/>
      <c r="S1108" s="67" ph="1"/>
      <c r="AA1108" s="67" ph="1"/>
    </row>
    <row r="1109" spans="12:27" ht="19.5">
      <c r="L1109" s="67" ph="1"/>
      <c r="S1109" s="67" ph="1"/>
      <c r="AA1109" s="67" ph="1"/>
    </row>
    <row r="1110" spans="12:27" ht="19.5">
      <c r="L1110" s="67" ph="1"/>
      <c r="S1110" s="67" ph="1"/>
      <c r="AA1110" s="67" ph="1"/>
    </row>
    <row r="1111" spans="12:27" ht="19.5">
      <c r="L1111" s="67" ph="1"/>
      <c r="S1111" s="67" ph="1"/>
      <c r="AA1111" s="67" ph="1"/>
    </row>
    <row r="1112" spans="12:27" ht="19.5">
      <c r="L1112" s="67" ph="1"/>
      <c r="S1112" s="67" ph="1"/>
      <c r="AA1112" s="67" ph="1"/>
    </row>
    <row r="1113" spans="12:27" ht="19.5">
      <c r="L1113" s="67" ph="1"/>
      <c r="S1113" s="67" ph="1"/>
      <c r="AA1113" s="67" ph="1"/>
    </row>
    <row r="1114" spans="12:27" ht="19.5">
      <c r="L1114" s="67" ph="1"/>
      <c r="S1114" s="67" ph="1"/>
      <c r="AA1114" s="67" ph="1"/>
    </row>
    <row r="1115" spans="12:27" ht="19.5">
      <c r="L1115" s="67" ph="1"/>
      <c r="S1115" s="67" ph="1"/>
      <c r="AA1115" s="67" ph="1"/>
    </row>
    <row r="1116" spans="12:27" ht="19.5">
      <c r="L1116" s="67" ph="1"/>
      <c r="S1116" s="67" ph="1"/>
      <c r="AA1116" s="67" ph="1"/>
    </row>
    <row r="1117" spans="12:27" ht="19.5">
      <c r="L1117" s="67" ph="1"/>
      <c r="S1117" s="67" ph="1"/>
      <c r="AA1117" s="67" ph="1"/>
    </row>
    <row r="1118" spans="12:27" ht="19.5">
      <c r="L1118" s="67" ph="1"/>
      <c r="S1118" s="67" ph="1"/>
      <c r="AA1118" s="67" ph="1"/>
    </row>
    <row r="1119" spans="12:27" ht="19.5">
      <c r="L1119" s="67" ph="1"/>
      <c r="S1119" s="67" ph="1"/>
      <c r="AA1119" s="67" ph="1"/>
    </row>
    <row r="1120" spans="12:27" ht="19.5">
      <c r="L1120" s="67" ph="1"/>
      <c r="S1120" s="67" ph="1"/>
      <c r="AA1120" s="67" ph="1"/>
    </row>
    <row r="1121" spans="12:27" ht="19.5">
      <c r="L1121" s="67" ph="1"/>
      <c r="S1121" s="67" ph="1"/>
      <c r="AA1121" s="67" ph="1"/>
    </row>
    <row r="1122" spans="12:27" ht="19.5">
      <c r="L1122" s="67" ph="1"/>
      <c r="S1122" s="67" ph="1"/>
      <c r="AA1122" s="67" ph="1"/>
    </row>
    <row r="1123" spans="12:27" ht="19.5">
      <c r="L1123" s="67" ph="1"/>
      <c r="S1123" s="67" ph="1"/>
      <c r="AA1123" s="67" ph="1"/>
    </row>
    <row r="1124" spans="12:27" ht="19.5">
      <c r="L1124" s="67" ph="1"/>
      <c r="S1124" s="67" ph="1"/>
      <c r="AA1124" s="67" ph="1"/>
    </row>
    <row r="1125" spans="12:27" ht="19.5">
      <c r="L1125" s="67" ph="1"/>
      <c r="S1125" s="67" ph="1"/>
      <c r="AA1125" s="67" ph="1"/>
    </row>
    <row r="1126" spans="12:27" ht="19.5">
      <c r="L1126" s="67" ph="1"/>
      <c r="S1126" s="67" ph="1"/>
      <c r="AA1126" s="67" ph="1"/>
    </row>
    <row r="1127" spans="12:27" ht="19.5">
      <c r="L1127" s="67" ph="1"/>
      <c r="S1127" s="67" ph="1"/>
      <c r="AA1127" s="67" ph="1"/>
    </row>
    <row r="1128" spans="12:27" ht="19.5">
      <c r="L1128" s="67" ph="1"/>
      <c r="S1128" s="67" ph="1"/>
      <c r="AA1128" s="67" ph="1"/>
    </row>
    <row r="1129" spans="12:27" ht="19.5">
      <c r="L1129" s="67" ph="1"/>
      <c r="S1129" s="67" ph="1"/>
      <c r="AA1129" s="67" ph="1"/>
    </row>
    <row r="1130" spans="12:27" ht="19.5">
      <c r="L1130" s="67" ph="1"/>
      <c r="S1130" s="67" ph="1"/>
      <c r="AA1130" s="67" ph="1"/>
    </row>
    <row r="1131" spans="12:27" ht="19.5">
      <c r="L1131" s="67" ph="1"/>
      <c r="S1131" s="67" ph="1"/>
      <c r="AA1131" s="67" ph="1"/>
    </row>
    <row r="1132" spans="12:27" ht="19.5">
      <c r="L1132" s="67" ph="1"/>
      <c r="S1132" s="67" ph="1"/>
      <c r="AA1132" s="67" ph="1"/>
    </row>
    <row r="1133" spans="12:27" ht="19.5">
      <c r="L1133" s="67" ph="1"/>
      <c r="S1133" s="67" ph="1"/>
      <c r="AA1133" s="67" ph="1"/>
    </row>
    <row r="1134" spans="12:27" ht="19.5">
      <c r="L1134" s="67" ph="1"/>
      <c r="S1134" s="67" ph="1"/>
      <c r="AA1134" s="67" ph="1"/>
    </row>
    <row r="1135" spans="12:27" ht="19.5">
      <c r="L1135" s="67" ph="1"/>
      <c r="S1135" s="67" ph="1"/>
      <c r="AA1135" s="67" ph="1"/>
    </row>
    <row r="1136" spans="12:27" ht="19.5">
      <c r="L1136" s="67" ph="1"/>
      <c r="S1136" s="67" ph="1"/>
      <c r="AA1136" s="67" ph="1"/>
    </row>
    <row r="1137" spans="12:27" ht="19.5">
      <c r="L1137" s="67" ph="1"/>
      <c r="S1137" s="67" ph="1"/>
      <c r="AA1137" s="67" ph="1"/>
    </row>
    <row r="1138" spans="12:27" ht="19.5">
      <c r="L1138" s="67" ph="1"/>
      <c r="S1138" s="67" ph="1"/>
      <c r="AA1138" s="67" ph="1"/>
    </row>
    <row r="1139" spans="12:27" ht="19.5">
      <c r="L1139" s="67" ph="1"/>
      <c r="S1139" s="67" ph="1"/>
      <c r="AA1139" s="67" ph="1"/>
    </row>
    <row r="1140" spans="12:27" ht="19.5">
      <c r="L1140" s="67" ph="1"/>
      <c r="S1140" s="67" ph="1"/>
      <c r="AA1140" s="67" ph="1"/>
    </row>
    <row r="1141" spans="12:27" ht="19.5">
      <c r="L1141" s="67" ph="1"/>
      <c r="S1141" s="67" ph="1"/>
      <c r="AA1141" s="67" ph="1"/>
    </row>
    <row r="1142" spans="12:27" ht="19.5">
      <c r="L1142" s="67" ph="1"/>
      <c r="S1142" s="67" ph="1"/>
      <c r="AA1142" s="67" ph="1"/>
    </row>
    <row r="1143" spans="12:27" ht="19.5">
      <c r="L1143" s="67" ph="1"/>
      <c r="S1143" s="67" ph="1"/>
      <c r="AA1143" s="67" ph="1"/>
    </row>
    <row r="1144" spans="12:27" ht="19.5">
      <c r="L1144" s="67" ph="1"/>
      <c r="S1144" s="67" ph="1"/>
      <c r="AA1144" s="67" ph="1"/>
    </row>
    <row r="1145" spans="12:27" ht="19.5">
      <c r="L1145" s="67" ph="1"/>
      <c r="S1145" s="67" ph="1"/>
      <c r="AA1145" s="67" ph="1"/>
    </row>
    <row r="1146" spans="12:27" ht="19.5">
      <c r="L1146" s="67" ph="1"/>
      <c r="S1146" s="67" ph="1"/>
      <c r="AA1146" s="67" ph="1"/>
    </row>
    <row r="1147" spans="12:27" ht="19.5">
      <c r="L1147" s="67" ph="1"/>
      <c r="S1147" s="67" ph="1"/>
      <c r="AA1147" s="67" ph="1"/>
    </row>
    <row r="1148" spans="12:27" ht="19.5">
      <c r="L1148" s="67" ph="1"/>
      <c r="S1148" s="67" ph="1"/>
      <c r="AA1148" s="67" ph="1"/>
    </row>
    <row r="1149" spans="12:27" ht="19.5">
      <c r="L1149" s="67" ph="1"/>
      <c r="S1149" s="67" ph="1"/>
      <c r="AA1149" s="67" ph="1"/>
    </row>
    <row r="1150" spans="12:27" ht="19.5">
      <c r="L1150" s="67" ph="1"/>
      <c r="S1150" s="67" ph="1"/>
      <c r="AA1150" s="67" ph="1"/>
    </row>
    <row r="1151" spans="12:27" ht="19.5">
      <c r="L1151" s="67" ph="1"/>
      <c r="S1151" s="67" ph="1"/>
      <c r="AA1151" s="67" ph="1"/>
    </row>
    <row r="1152" spans="12:27" ht="19.5">
      <c r="L1152" s="67" ph="1"/>
      <c r="S1152" s="67" ph="1"/>
      <c r="AA1152" s="67" ph="1"/>
    </row>
    <row r="1153" spans="12:27" ht="19.5">
      <c r="L1153" s="67" ph="1"/>
      <c r="S1153" s="67" ph="1"/>
      <c r="AA1153" s="67" ph="1"/>
    </row>
    <row r="1154" spans="12:27" ht="19.5">
      <c r="L1154" s="67" ph="1"/>
      <c r="S1154" s="67" ph="1"/>
      <c r="AA1154" s="67" ph="1"/>
    </row>
    <row r="1155" spans="12:27" ht="19.5">
      <c r="L1155" s="67" ph="1"/>
      <c r="S1155" s="67" ph="1"/>
      <c r="AA1155" s="67" ph="1"/>
    </row>
    <row r="1156" spans="12:27" ht="19.5">
      <c r="L1156" s="67" ph="1"/>
      <c r="S1156" s="67" ph="1"/>
      <c r="AA1156" s="67" ph="1"/>
    </row>
    <row r="1157" spans="12:27" ht="19.5">
      <c r="L1157" s="67" ph="1"/>
      <c r="S1157" s="67" ph="1"/>
      <c r="AA1157" s="67" ph="1"/>
    </row>
    <row r="1158" spans="12:27" ht="19.5">
      <c r="L1158" s="67" ph="1"/>
      <c r="S1158" s="67" ph="1"/>
      <c r="AA1158" s="67" ph="1"/>
    </row>
    <row r="1159" spans="12:27" ht="19.5">
      <c r="L1159" s="67" ph="1"/>
      <c r="S1159" s="67" ph="1"/>
      <c r="AA1159" s="67" ph="1"/>
    </row>
    <row r="1160" spans="12:27" ht="19.5">
      <c r="L1160" s="67" ph="1"/>
      <c r="S1160" s="67" ph="1"/>
      <c r="AA1160" s="67" ph="1"/>
    </row>
    <row r="1161" spans="12:27" ht="19.5">
      <c r="L1161" s="67" ph="1"/>
      <c r="S1161" s="67" ph="1"/>
      <c r="AA1161" s="67" ph="1"/>
    </row>
    <row r="1162" spans="12:27" ht="19.5">
      <c r="L1162" s="67" ph="1"/>
      <c r="S1162" s="67" ph="1"/>
      <c r="AA1162" s="67" ph="1"/>
    </row>
    <row r="1163" spans="12:27" ht="19.5">
      <c r="L1163" s="67" ph="1"/>
      <c r="S1163" s="67" ph="1"/>
      <c r="AA1163" s="67" ph="1"/>
    </row>
    <row r="1164" spans="12:27" ht="19.5">
      <c r="L1164" s="67" ph="1"/>
      <c r="S1164" s="67" ph="1"/>
      <c r="AA1164" s="67" ph="1"/>
    </row>
    <row r="1165" spans="12:27" ht="19.5">
      <c r="L1165" s="67" ph="1"/>
      <c r="S1165" s="67" ph="1"/>
      <c r="AA1165" s="67" ph="1"/>
    </row>
    <row r="1166" spans="12:27" ht="19.5">
      <c r="L1166" s="67" ph="1"/>
      <c r="S1166" s="67" ph="1"/>
      <c r="AA1166" s="67" ph="1"/>
    </row>
    <row r="1167" spans="12:27" ht="19.5">
      <c r="L1167" s="67" ph="1"/>
      <c r="S1167" s="67" ph="1"/>
      <c r="AA1167" s="67" ph="1"/>
    </row>
    <row r="1168" spans="12:27" ht="19.5">
      <c r="L1168" s="67" ph="1"/>
      <c r="S1168" s="67" ph="1"/>
      <c r="AA1168" s="67" ph="1"/>
    </row>
    <row r="1169" spans="12:27" ht="19.5">
      <c r="L1169" s="67" ph="1"/>
      <c r="S1169" s="67" ph="1"/>
      <c r="AA1169" s="67" ph="1"/>
    </row>
    <row r="1170" spans="12:27" ht="19.5">
      <c r="L1170" s="67" ph="1"/>
      <c r="S1170" s="67" ph="1"/>
      <c r="AA1170" s="67" ph="1"/>
    </row>
    <row r="1171" spans="12:27" ht="19.5">
      <c r="L1171" s="67" ph="1"/>
      <c r="S1171" s="67" ph="1"/>
      <c r="AA1171" s="67" ph="1"/>
    </row>
    <row r="1172" spans="12:27" ht="19.5">
      <c r="L1172" s="67" ph="1"/>
      <c r="S1172" s="67" ph="1"/>
      <c r="AA1172" s="67" ph="1"/>
    </row>
    <row r="1173" spans="12:27" ht="19.5">
      <c r="L1173" s="67" ph="1"/>
      <c r="S1173" s="67" ph="1"/>
      <c r="AA1173" s="67" ph="1"/>
    </row>
    <row r="1174" spans="12:27" ht="19.5">
      <c r="L1174" s="67" ph="1"/>
      <c r="S1174" s="67" ph="1"/>
      <c r="AA1174" s="67" ph="1"/>
    </row>
    <row r="1175" spans="12:27" ht="19.5">
      <c r="L1175" s="67" ph="1"/>
      <c r="S1175" s="67" ph="1"/>
      <c r="AA1175" s="67" ph="1"/>
    </row>
    <row r="1176" spans="12:27" ht="19.5">
      <c r="L1176" s="67" ph="1"/>
      <c r="S1176" s="67" ph="1"/>
      <c r="AA1176" s="67" ph="1"/>
    </row>
    <row r="1177" spans="12:27" ht="19.5">
      <c r="L1177" s="67" ph="1"/>
      <c r="S1177" s="67" ph="1"/>
      <c r="AA1177" s="67" ph="1"/>
    </row>
    <row r="1178" spans="12:27" ht="19.5">
      <c r="L1178" s="67" ph="1"/>
      <c r="S1178" s="67" ph="1"/>
      <c r="AA1178" s="67" ph="1"/>
    </row>
    <row r="1179" spans="12:27" ht="19.5">
      <c r="L1179" s="67" ph="1"/>
      <c r="S1179" s="67" ph="1"/>
      <c r="AA1179" s="67" ph="1"/>
    </row>
    <row r="1180" spans="12:27" ht="19.5">
      <c r="L1180" s="67" ph="1"/>
      <c r="S1180" s="67" ph="1"/>
      <c r="AA1180" s="67" ph="1"/>
    </row>
    <row r="1181" spans="12:27" ht="19.5">
      <c r="L1181" s="67" ph="1"/>
      <c r="S1181" s="67" ph="1"/>
      <c r="AA1181" s="67" ph="1"/>
    </row>
    <row r="1182" spans="12:27" ht="19.5">
      <c r="L1182" s="67" ph="1"/>
      <c r="S1182" s="67" ph="1"/>
      <c r="AA1182" s="67" ph="1"/>
    </row>
    <row r="1183" spans="12:27" ht="19.5">
      <c r="L1183" s="67" ph="1"/>
      <c r="S1183" s="67" ph="1"/>
      <c r="AA1183" s="67" ph="1"/>
    </row>
    <row r="1184" spans="12:27" ht="19.5">
      <c r="L1184" s="67" ph="1"/>
      <c r="S1184" s="67" ph="1"/>
      <c r="AA1184" s="67" ph="1"/>
    </row>
    <row r="1185" spans="12:27" ht="19.5">
      <c r="L1185" s="67" ph="1"/>
      <c r="S1185" s="67" ph="1"/>
      <c r="AA1185" s="67" ph="1"/>
    </row>
    <row r="1186" spans="12:27" ht="19.5">
      <c r="L1186" s="67" ph="1"/>
      <c r="S1186" s="67" ph="1"/>
      <c r="AA1186" s="67" ph="1"/>
    </row>
    <row r="1187" spans="12:27" ht="19.5">
      <c r="L1187" s="67" ph="1"/>
      <c r="S1187" s="67" ph="1"/>
      <c r="AA1187" s="67" ph="1"/>
    </row>
    <row r="1188" spans="12:27" ht="19.5">
      <c r="L1188" s="67" ph="1"/>
      <c r="S1188" s="67" ph="1"/>
      <c r="AA1188" s="67" ph="1"/>
    </row>
    <row r="1189" spans="12:27" ht="19.5">
      <c r="L1189" s="67" ph="1"/>
      <c r="S1189" s="67" ph="1"/>
      <c r="AA1189" s="67" ph="1"/>
    </row>
    <row r="1190" spans="12:27" ht="19.5">
      <c r="L1190" s="67" ph="1"/>
      <c r="S1190" s="67" ph="1"/>
      <c r="AA1190" s="67" ph="1"/>
    </row>
    <row r="1191" spans="12:27" ht="19.5">
      <c r="L1191" s="67" ph="1"/>
      <c r="S1191" s="67" ph="1"/>
      <c r="AA1191" s="67" ph="1"/>
    </row>
    <row r="1192" spans="12:27" ht="19.5">
      <c r="L1192" s="67" ph="1"/>
      <c r="S1192" s="67" ph="1"/>
      <c r="AA1192" s="67" ph="1"/>
    </row>
    <row r="1193" spans="12:27" ht="19.5">
      <c r="L1193" s="67" ph="1"/>
      <c r="S1193" s="67" ph="1"/>
      <c r="AA1193" s="67" ph="1"/>
    </row>
    <row r="1194" spans="12:27" ht="19.5">
      <c r="L1194" s="67" ph="1"/>
      <c r="S1194" s="67" ph="1"/>
      <c r="AA1194" s="67" ph="1"/>
    </row>
    <row r="1195" spans="12:27" ht="19.5">
      <c r="L1195" s="67" ph="1"/>
      <c r="S1195" s="67" ph="1"/>
      <c r="AA1195" s="67" ph="1"/>
    </row>
    <row r="1196" spans="12:27" ht="19.5">
      <c r="L1196" s="67" ph="1"/>
      <c r="S1196" s="67" ph="1"/>
      <c r="AA1196" s="67" ph="1"/>
    </row>
    <row r="1197" spans="12:27" ht="19.5">
      <c r="L1197" s="67" ph="1"/>
      <c r="S1197" s="67" ph="1"/>
      <c r="AA1197" s="67" ph="1"/>
    </row>
    <row r="1198" spans="12:27" ht="19.5">
      <c r="L1198" s="67" ph="1"/>
      <c r="S1198" s="67" ph="1"/>
      <c r="AA1198" s="67" ph="1"/>
    </row>
    <row r="1199" spans="12:27" ht="19.5">
      <c r="L1199" s="67" ph="1"/>
      <c r="S1199" s="67" ph="1"/>
      <c r="AA1199" s="67" ph="1"/>
    </row>
    <row r="1200" spans="12:27" ht="19.5">
      <c r="L1200" s="67" ph="1"/>
      <c r="S1200" s="67" ph="1"/>
      <c r="AA1200" s="67" ph="1"/>
    </row>
    <row r="1201" spans="12:27" ht="19.5">
      <c r="L1201" s="67" ph="1"/>
      <c r="S1201" s="67" ph="1"/>
      <c r="AA1201" s="67" ph="1"/>
    </row>
    <row r="1202" spans="12:27" ht="19.5">
      <c r="L1202" s="67" ph="1"/>
      <c r="S1202" s="67" ph="1"/>
      <c r="AA1202" s="67" ph="1"/>
    </row>
    <row r="1203" spans="12:27" ht="19.5">
      <c r="L1203" s="67" ph="1"/>
      <c r="S1203" s="67" ph="1"/>
      <c r="AA1203" s="67" ph="1"/>
    </row>
    <row r="1204" spans="12:27" ht="19.5">
      <c r="L1204" s="67" ph="1"/>
      <c r="S1204" s="67" ph="1"/>
      <c r="AA1204" s="67" ph="1"/>
    </row>
    <row r="1205" spans="12:27" ht="19.5">
      <c r="L1205" s="67" ph="1"/>
      <c r="S1205" s="67" ph="1"/>
      <c r="AA1205" s="67" ph="1"/>
    </row>
    <row r="1206" spans="12:27" ht="19.5">
      <c r="L1206" s="67" ph="1"/>
      <c r="S1206" s="67" ph="1"/>
      <c r="AA1206" s="67" ph="1"/>
    </row>
    <row r="1207" spans="12:27" ht="19.5">
      <c r="L1207" s="67" ph="1"/>
      <c r="S1207" s="67" ph="1"/>
      <c r="AA1207" s="67" ph="1"/>
    </row>
    <row r="1208" spans="12:27" ht="19.5">
      <c r="L1208" s="67" ph="1"/>
      <c r="S1208" s="67" ph="1"/>
      <c r="AA1208" s="67" ph="1"/>
    </row>
    <row r="1209" spans="12:27" ht="19.5">
      <c r="L1209" s="67" ph="1"/>
      <c r="S1209" s="67" ph="1"/>
      <c r="AA1209" s="67" ph="1"/>
    </row>
    <row r="1210" spans="12:27" ht="19.5">
      <c r="L1210" s="67" ph="1"/>
      <c r="S1210" s="67" ph="1"/>
      <c r="AA1210" s="67" ph="1"/>
    </row>
    <row r="1211" spans="12:27" ht="19.5">
      <c r="L1211" s="67" ph="1"/>
      <c r="S1211" s="67" ph="1"/>
      <c r="AA1211" s="67" ph="1"/>
    </row>
    <row r="1212" spans="12:27" ht="19.5">
      <c r="L1212" s="67" ph="1"/>
      <c r="S1212" s="67" ph="1"/>
      <c r="AA1212" s="67" ph="1"/>
    </row>
    <row r="1213" spans="12:27" ht="19.5">
      <c r="L1213" s="67" ph="1"/>
      <c r="S1213" s="67" ph="1"/>
      <c r="AA1213" s="67" ph="1"/>
    </row>
    <row r="1214" spans="12:27" ht="19.5">
      <c r="L1214" s="67" ph="1"/>
      <c r="S1214" s="67" ph="1"/>
      <c r="AA1214" s="67" ph="1"/>
    </row>
    <row r="1215" spans="12:27" ht="19.5">
      <c r="L1215" s="67" ph="1"/>
      <c r="S1215" s="67" ph="1"/>
      <c r="AA1215" s="67" ph="1"/>
    </row>
    <row r="1216" spans="12:27" ht="19.5">
      <c r="L1216" s="67" ph="1"/>
      <c r="S1216" s="67" ph="1"/>
      <c r="AA1216" s="67" ph="1"/>
    </row>
    <row r="1217" spans="12:27" ht="19.5">
      <c r="L1217" s="67" ph="1"/>
      <c r="S1217" s="67" ph="1"/>
      <c r="AA1217" s="67" ph="1"/>
    </row>
    <row r="1218" spans="12:27" ht="19.5">
      <c r="L1218" s="67" ph="1"/>
      <c r="S1218" s="67" ph="1"/>
      <c r="AA1218" s="67" ph="1"/>
    </row>
    <row r="1219" spans="12:27" ht="19.5">
      <c r="L1219" s="67" ph="1"/>
      <c r="S1219" s="67" ph="1"/>
      <c r="AA1219" s="67" ph="1"/>
    </row>
    <row r="1220" spans="12:27" ht="19.5">
      <c r="L1220" s="67" ph="1"/>
      <c r="S1220" s="67" ph="1"/>
      <c r="AA1220" s="67" ph="1"/>
    </row>
    <row r="1221" spans="12:27" ht="19.5">
      <c r="L1221" s="67" ph="1"/>
      <c r="S1221" s="67" ph="1"/>
      <c r="AA1221" s="67" ph="1"/>
    </row>
    <row r="1222" spans="12:27" ht="19.5">
      <c r="L1222" s="67" ph="1"/>
      <c r="S1222" s="67" ph="1"/>
      <c r="AA1222" s="67" ph="1"/>
    </row>
    <row r="1223" spans="12:27" ht="19.5">
      <c r="L1223" s="67" ph="1"/>
      <c r="S1223" s="67" ph="1"/>
      <c r="AA1223" s="67" ph="1"/>
    </row>
    <row r="1224" spans="12:27" ht="19.5">
      <c r="L1224" s="67" ph="1"/>
      <c r="S1224" s="67" ph="1"/>
      <c r="AA1224" s="67" ph="1"/>
    </row>
    <row r="1225" spans="12:27" ht="19.5">
      <c r="L1225" s="67" ph="1"/>
      <c r="S1225" s="67" ph="1"/>
      <c r="AA1225" s="67" ph="1"/>
    </row>
    <row r="1226" spans="12:27" ht="19.5">
      <c r="L1226" s="67" ph="1"/>
      <c r="S1226" s="67" ph="1"/>
      <c r="AA1226" s="67" ph="1"/>
    </row>
    <row r="1227" spans="12:27" ht="19.5">
      <c r="L1227" s="67" ph="1"/>
      <c r="S1227" s="67" ph="1"/>
      <c r="AA1227" s="67" ph="1"/>
    </row>
    <row r="1228" spans="12:27" ht="19.5">
      <c r="L1228" s="67" ph="1"/>
      <c r="S1228" s="67" ph="1"/>
      <c r="AA1228" s="67" ph="1"/>
    </row>
    <row r="1229" spans="12:27" ht="19.5">
      <c r="L1229" s="67" ph="1"/>
      <c r="S1229" s="67" ph="1"/>
      <c r="AA1229" s="67" ph="1"/>
    </row>
    <row r="1230" spans="12:27" ht="19.5">
      <c r="L1230" s="67" ph="1"/>
      <c r="S1230" s="67" ph="1"/>
      <c r="AA1230" s="67" ph="1"/>
    </row>
    <row r="1231" spans="12:27" ht="19.5">
      <c r="L1231" s="67" ph="1"/>
      <c r="S1231" s="67" ph="1"/>
      <c r="AA1231" s="67" ph="1"/>
    </row>
    <row r="1232" spans="12:27" ht="19.5">
      <c r="L1232" s="67" ph="1"/>
      <c r="S1232" s="67" ph="1"/>
      <c r="AA1232" s="67" ph="1"/>
    </row>
    <row r="1233" spans="12:27" ht="19.5">
      <c r="L1233" s="67" ph="1"/>
      <c r="S1233" s="67" ph="1"/>
      <c r="AA1233" s="67" ph="1"/>
    </row>
    <row r="1234" spans="12:27" ht="19.5">
      <c r="L1234" s="67" ph="1"/>
      <c r="S1234" s="67" ph="1"/>
      <c r="AA1234" s="67" ph="1"/>
    </row>
    <row r="1235" spans="12:27" ht="19.5">
      <c r="L1235" s="67" ph="1"/>
      <c r="S1235" s="67" ph="1"/>
      <c r="AA1235" s="67" ph="1"/>
    </row>
    <row r="1236" spans="12:27" ht="19.5">
      <c r="L1236" s="67" ph="1"/>
      <c r="S1236" s="67" ph="1"/>
      <c r="AA1236" s="67" ph="1"/>
    </row>
    <row r="1237" spans="12:27" ht="19.5">
      <c r="L1237" s="67" ph="1"/>
      <c r="S1237" s="67" ph="1"/>
      <c r="AA1237" s="67" ph="1"/>
    </row>
    <row r="1238" spans="12:27" ht="19.5">
      <c r="L1238" s="67" ph="1"/>
      <c r="S1238" s="67" ph="1"/>
      <c r="AA1238" s="67" ph="1"/>
    </row>
    <row r="1239" spans="12:27" ht="19.5">
      <c r="L1239" s="67" ph="1"/>
      <c r="S1239" s="67" ph="1"/>
      <c r="AA1239" s="67" ph="1"/>
    </row>
    <row r="1240" spans="12:27" ht="19.5">
      <c r="L1240" s="67" ph="1"/>
      <c r="S1240" s="67" ph="1"/>
      <c r="AA1240" s="67" ph="1"/>
    </row>
    <row r="1241" spans="12:27" ht="19.5">
      <c r="L1241" s="67" ph="1"/>
      <c r="S1241" s="67" ph="1"/>
      <c r="AA1241" s="67" ph="1"/>
    </row>
    <row r="1242" spans="12:27" ht="19.5">
      <c r="L1242" s="67" ph="1"/>
      <c r="S1242" s="67" ph="1"/>
      <c r="AA1242" s="67" ph="1"/>
    </row>
    <row r="1243" spans="12:27" ht="19.5">
      <c r="L1243" s="67" ph="1"/>
      <c r="S1243" s="67" ph="1"/>
      <c r="AA1243" s="67" ph="1"/>
    </row>
    <row r="1244" spans="12:27" ht="19.5">
      <c r="L1244" s="67" ph="1"/>
      <c r="S1244" s="67" ph="1"/>
      <c r="AA1244" s="67" ph="1"/>
    </row>
    <row r="1245" spans="12:27" ht="19.5">
      <c r="L1245" s="67" ph="1"/>
      <c r="S1245" s="67" ph="1"/>
      <c r="AA1245" s="67" ph="1"/>
    </row>
    <row r="1246" spans="12:27" ht="19.5">
      <c r="L1246" s="67" ph="1"/>
      <c r="S1246" s="67" ph="1"/>
      <c r="AA1246" s="67" ph="1"/>
    </row>
    <row r="1247" spans="12:27" ht="19.5">
      <c r="L1247" s="67" ph="1"/>
      <c r="S1247" s="67" ph="1"/>
      <c r="AA1247" s="67" ph="1"/>
    </row>
    <row r="1248" spans="12:27" ht="19.5">
      <c r="L1248" s="67" ph="1"/>
      <c r="S1248" s="67" ph="1"/>
      <c r="AA1248" s="67" ph="1"/>
    </row>
    <row r="1249" spans="12:27" ht="19.5">
      <c r="L1249" s="67" ph="1"/>
      <c r="S1249" s="67" ph="1"/>
      <c r="AA1249" s="67" ph="1"/>
    </row>
    <row r="1250" spans="12:27" ht="19.5">
      <c r="L1250" s="67" ph="1"/>
      <c r="S1250" s="67" ph="1"/>
      <c r="AA1250" s="67" ph="1"/>
    </row>
    <row r="1251" spans="12:27" ht="19.5">
      <c r="L1251" s="67" ph="1"/>
      <c r="S1251" s="67" ph="1"/>
      <c r="AA1251" s="67" ph="1"/>
    </row>
    <row r="1252" spans="12:27" ht="19.5">
      <c r="L1252" s="67" ph="1"/>
      <c r="S1252" s="67" ph="1"/>
      <c r="AA1252" s="67" ph="1"/>
    </row>
    <row r="1253" spans="12:27" ht="19.5">
      <c r="L1253" s="67" ph="1"/>
      <c r="S1253" s="67" ph="1"/>
      <c r="AA1253" s="67" ph="1"/>
    </row>
    <row r="1254" spans="12:27" ht="19.5">
      <c r="L1254" s="67" ph="1"/>
      <c r="S1254" s="67" ph="1"/>
      <c r="AA1254" s="67" ph="1"/>
    </row>
    <row r="1255" spans="12:27" ht="19.5">
      <c r="L1255" s="67" ph="1"/>
      <c r="S1255" s="67" ph="1"/>
      <c r="AA1255" s="67" ph="1"/>
    </row>
    <row r="1256" spans="12:27" ht="19.5">
      <c r="L1256" s="67" ph="1"/>
      <c r="S1256" s="67" ph="1"/>
      <c r="AA1256" s="67" ph="1"/>
    </row>
    <row r="1257" spans="12:27" ht="19.5">
      <c r="L1257" s="67" ph="1"/>
      <c r="S1257" s="67" ph="1"/>
      <c r="AA1257" s="67" ph="1"/>
    </row>
    <row r="1258" spans="12:27" ht="19.5">
      <c r="L1258" s="67" ph="1"/>
      <c r="S1258" s="67" ph="1"/>
      <c r="AA1258" s="67" ph="1"/>
    </row>
    <row r="1259" spans="12:27" ht="19.5">
      <c r="L1259" s="67" ph="1"/>
      <c r="S1259" s="67" ph="1"/>
      <c r="AA1259" s="67" ph="1"/>
    </row>
    <row r="1260" spans="12:27" ht="19.5">
      <c r="L1260" s="67" ph="1"/>
      <c r="S1260" s="67" ph="1"/>
      <c r="AA1260" s="67" ph="1"/>
    </row>
    <row r="1261" spans="12:27" ht="19.5">
      <c r="L1261" s="67" ph="1"/>
      <c r="S1261" s="67" ph="1"/>
      <c r="AA1261" s="67" ph="1"/>
    </row>
    <row r="1262" spans="12:27" ht="19.5">
      <c r="L1262" s="67" ph="1"/>
      <c r="S1262" s="67" ph="1"/>
      <c r="AA1262" s="67" ph="1"/>
    </row>
    <row r="1263" spans="12:27" ht="19.5">
      <c r="L1263" s="67" ph="1"/>
      <c r="S1263" s="67" ph="1"/>
      <c r="AA1263" s="67" ph="1"/>
    </row>
    <row r="1264" spans="12:27" ht="19.5">
      <c r="L1264" s="67" ph="1"/>
      <c r="S1264" s="67" ph="1"/>
      <c r="AA1264" s="67" ph="1"/>
    </row>
    <row r="1265" spans="12:27" ht="19.5">
      <c r="L1265" s="67" ph="1"/>
      <c r="S1265" s="67" ph="1"/>
      <c r="AA1265" s="67" ph="1"/>
    </row>
    <row r="1266" spans="12:27" ht="19.5">
      <c r="L1266" s="67" ph="1"/>
      <c r="S1266" s="67" ph="1"/>
      <c r="AA1266" s="67" ph="1"/>
    </row>
    <row r="1267" spans="12:27" ht="19.5">
      <c r="L1267" s="67" ph="1"/>
      <c r="S1267" s="67" ph="1"/>
      <c r="AA1267" s="67" ph="1"/>
    </row>
    <row r="1268" spans="12:27" ht="19.5">
      <c r="L1268" s="67" ph="1"/>
      <c r="S1268" s="67" ph="1"/>
      <c r="AA1268" s="67" ph="1"/>
    </row>
    <row r="1269" spans="12:27" ht="19.5">
      <c r="L1269" s="67" ph="1"/>
      <c r="S1269" s="67" ph="1"/>
      <c r="AA1269" s="67" ph="1"/>
    </row>
    <row r="1270" spans="12:27" ht="19.5">
      <c r="L1270" s="67" ph="1"/>
      <c r="S1270" s="67" ph="1"/>
      <c r="AA1270" s="67" ph="1"/>
    </row>
    <row r="1271" spans="12:27" ht="19.5">
      <c r="L1271" s="67" ph="1"/>
      <c r="S1271" s="67" ph="1"/>
      <c r="AA1271" s="67" ph="1"/>
    </row>
    <row r="1272" spans="12:27" ht="19.5">
      <c r="L1272" s="67" ph="1"/>
      <c r="S1272" s="67" ph="1"/>
      <c r="AA1272" s="67" ph="1"/>
    </row>
    <row r="1273" spans="12:27" ht="19.5">
      <c r="L1273" s="67" ph="1"/>
      <c r="S1273" s="67" ph="1"/>
      <c r="AA1273" s="67" ph="1"/>
    </row>
    <row r="1274" spans="12:27" ht="19.5">
      <c r="L1274" s="67" ph="1"/>
      <c r="S1274" s="67" ph="1"/>
      <c r="AA1274" s="67" ph="1"/>
    </row>
    <row r="1275" spans="12:27" ht="19.5">
      <c r="L1275" s="67" ph="1"/>
      <c r="S1275" s="67" ph="1"/>
      <c r="AA1275" s="67" ph="1"/>
    </row>
    <row r="1276" spans="12:27" ht="19.5">
      <c r="L1276" s="67" ph="1"/>
      <c r="S1276" s="67" ph="1"/>
      <c r="AA1276" s="67" ph="1"/>
    </row>
    <row r="1277" spans="12:27" ht="19.5">
      <c r="L1277" s="67" ph="1"/>
      <c r="S1277" s="67" ph="1"/>
      <c r="AA1277" s="67" ph="1"/>
    </row>
    <row r="1278" spans="12:27" ht="19.5">
      <c r="L1278" s="67" ph="1"/>
      <c r="S1278" s="67" ph="1"/>
      <c r="AA1278" s="67" ph="1"/>
    </row>
    <row r="1279" spans="12:27" ht="19.5">
      <c r="L1279" s="67" ph="1"/>
      <c r="S1279" s="67" ph="1"/>
      <c r="AA1279" s="67" ph="1"/>
    </row>
    <row r="1280" spans="12:27" ht="19.5">
      <c r="L1280" s="67" ph="1"/>
      <c r="S1280" s="67" ph="1"/>
      <c r="AA1280" s="67" ph="1"/>
    </row>
    <row r="1281" spans="12:27" ht="19.5">
      <c r="L1281" s="67" ph="1"/>
      <c r="S1281" s="67" ph="1"/>
      <c r="AA1281" s="67" ph="1"/>
    </row>
    <row r="1282" spans="12:27" ht="19.5">
      <c r="L1282" s="67" ph="1"/>
      <c r="S1282" s="67" ph="1"/>
      <c r="AA1282" s="67" ph="1"/>
    </row>
    <row r="1283" spans="12:27" ht="19.5">
      <c r="L1283" s="67" ph="1"/>
      <c r="S1283" s="67" ph="1"/>
      <c r="AA1283" s="67" ph="1"/>
    </row>
    <row r="1284" spans="12:27" ht="19.5">
      <c r="L1284" s="67" ph="1"/>
      <c r="S1284" s="67" ph="1"/>
      <c r="AA1284" s="67" ph="1"/>
    </row>
    <row r="1285" spans="12:27" ht="19.5">
      <c r="L1285" s="67" ph="1"/>
      <c r="S1285" s="67" ph="1"/>
      <c r="AA1285" s="67" ph="1"/>
    </row>
    <row r="1286" spans="12:27" ht="19.5">
      <c r="L1286" s="67" ph="1"/>
      <c r="S1286" s="67" ph="1"/>
      <c r="AA1286" s="67" ph="1"/>
    </row>
    <row r="1287" spans="12:27" ht="19.5">
      <c r="L1287" s="67" ph="1"/>
      <c r="S1287" s="67" ph="1"/>
      <c r="AA1287" s="67" ph="1"/>
    </row>
    <row r="1288" spans="12:27" ht="19.5">
      <c r="L1288" s="67" ph="1"/>
      <c r="S1288" s="67" ph="1"/>
      <c r="AA1288" s="67" ph="1"/>
    </row>
    <row r="1289" spans="12:27" ht="19.5">
      <c r="L1289" s="67" ph="1"/>
      <c r="S1289" s="67" ph="1"/>
      <c r="AA1289" s="67" ph="1"/>
    </row>
    <row r="1290" spans="12:27" ht="19.5">
      <c r="L1290" s="67" ph="1"/>
      <c r="S1290" s="67" ph="1"/>
      <c r="AA1290" s="67" ph="1"/>
    </row>
    <row r="1291" spans="12:27" ht="19.5">
      <c r="L1291" s="67" ph="1"/>
      <c r="S1291" s="67" ph="1"/>
      <c r="AA1291" s="67" ph="1"/>
    </row>
    <row r="1292" spans="12:27" ht="19.5">
      <c r="L1292" s="67" ph="1"/>
      <c r="S1292" s="67" ph="1"/>
      <c r="AA1292" s="67" ph="1"/>
    </row>
    <row r="1293" spans="12:27" ht="19.5">
      <c r="L1293" s="67" ph="1"/>
      <c r="S1293" s="67" ph="1"/>
      <c r="AA1293" s="67" ph="1"/>
    </row>
    <row r="1294" spans="12:27" ht="19.5">
      <c r="L1294" s="67" ph="1"/>
      <c r="S1294" s="67" ph="1"/>
      <c r="AA1294" s="67" ph="1"/>
    </row>
    <row r="1295" spans="12:27" ht="19.5">
      <c r="L1295" s="67" ph="1"/>
      <c r="S1295" s="67" ph="1"/>
      <c r="AA1295" s="67" ph="1"/>
    </row>
    <row r="1296" spans="12:27" ht="19.5">
      <c r="L1296" s="67" ph="1"/>
      <c r="S1296" s="67" ph="1"/>
      <c r="AA1296" s="67" ph="1"/>
    </row>
    <row r="1297" spans="12:27" ht="19.5">
      <c r="L1297" s="67" ph="1"/>
      <c r="S1297" s="67" ph="1"/>
      <c r="AA1297" s="67" ph="1"/>
    </row>
    <row r="1298" spans="12:27" ht="19.5">
      <c r="L1298" s="67" ph="1"/>
      <c r="S1298" s="67" ph="1"/>
      <c r="AA1298" s="67" ph="1"/>
    </row>
    <row r="1299" spans="12:27" ht="19.5">
      <c r="L1299" s="67" ph="1"/>
      <c r="S1299" s="67" ph="1"/>
      <c r="AA1299" s="67" ph="1"/>
    </row>
    <row r="1300" spans="12:27" ht="19.5">
      <c r="L1300" s="67" ph="1"/>
      <c r="S1300" s="67" ph="1"/>
      <c r="AA1300" s="67" ph="1"/>
    </row>
    <row r="1301" spans="12:27" ht="19.5">
      <c r="L1301" s="67" ph="1"/>
      <c r="S1301" s="67" ph="1"/>
      <c r="AA1301" s="67" ph="1"/>
    </row>
    <row r="1302" spans="12:27" ht="19.5">
      <c r="L1302" s="67" ph="1"/>
      <c r="S1302" s="67" ph="1"/>
      <c r="AA1302" s="67" ph="1"/>
    </row>
    <row r="1303" spans="12:27" ht="19.5">
      <c r="L1303" s="67" ph="1"/>
      <c r="S1303" s="67" ph="1"/>
      <c r="AA1303" s="67" ph="1"/>
    </row>
    <row r="1304" spans="12:27" ht="19.5">
      <c r="L1304" s="67" ph="1"/>
      <c r="S1304" s="67" ph="1"/>
      <c r="AA1304" s="67" ph="1"/>
    </row>
    <row r="1305" spans="12:27" ht="19.5">
      <c r="L1305" s="67" ph="1"/>
      <c r="S1305" s="67" ph="1"/>
      <c r="AA1305" s="67" ph="1"/>
    </row>
    <row r="1306" spans="12:27" ht="19.5">
      <c r="L1306" s="67" ph="1"/>
      <c r="S1306" s="67" ph="1"/>
      <c r="AA1306" s="67" ph="1"/>
    </row>
    <row r="1307" spans="12:27" ht="19.5">
      <c r="L1307" s="67" ph="1"/>
      <c r="S1307" s="67" ph="1"/>
      <c r="AA1307" s="67" ph="1"/>
    </row>
    <row r="1308" spans="12:27" ht="19.5">
      <c r="L1308" s="67" ph="1"/>
      <c r="S1308" s="67" ph="1"/>
      <c r="AA1308" s="67" ph="1"/>
    </row>
    <row r="1309" spans="12:27" ht="19.5">
      <c r="L1309" s="67" ph="1"/>
      <c r="S1309" s="67" ph="1"/>
      <c r="AA1309" s="67" ph="1"/>
    </row>
    <row r="1310" spans="12:27" ht="19.5">
      <c r="L1310" s="67" ph="1"/>
      <c r="S1310" s="67" ph="1"/>
      <c r="AA1310" s="67" ph="1"/>
    </row>
    <row r="1311" spans="12:27" ht="19.5">
      <c r="L1311" s="67" ph="1"/>
      <c r="S1311" s="67" ph="1"/>
      <c r="AA1311" s="67" ph="1"/>
    </row>
    <row r="1312" spans="12:27" ht="19.5">
      <c r="L1312" s="67" ph="1"/>
      <c r="S1312" s="67" ph="1"/>
      <c r="AA1312" s="67" ph="1"/>
    </row>
    <row r="1313" spans="12:27" ht="19.5">
      <c r="L1313" s="67" ph="1"/>
      <c r="S1313" s="67" ph="1"/>
      <c r="AA1313" s="67" ph="1"/>
    </row>
    <row r="1314" spans="12:27" ht="19.5">
      <c r="L1314" s="67" ph="1"/>
      <c r="S1314" s="67" ph="1"/>
      <c r="AA1314" s="67" ph="1"/>
    </row>
    <row r="1315" spans="12:27" ht="19.5">
      <c r="L1315" s="67" ph="1"/>
      <c r="S1315" s="67" ph="1"/>
      <c r="AA1315" s="67" ph="1"/>
    </row>
    <row r="1316" spans="12:27" ht="19.5">
      <c r="L1316" s="67" ph="1"/>
      <c r="S1316" s="67" ph="1"/>
      <c r="AA1316" s="67" ph="1"/>
    </row>
    <row r="1317" spans="12:27" ht="19.5">
      <c r="L1317" s="67" ph="1"/>
      <c r="S1317" s="67" ph="1"/>
      <c r="AA1317" s="67" ph="1"/>
    </row>
    <row r="1318" spans="12:27" ht="19.5">
      <c r="L1318" s="67" ph="1"/>
      <c r="S1318" s="67" ph="1"/>
      <c r="AA1318" s="67" ph="1"/>
    </row>
    <row r="1319" spans="12:27" ht="19.5">
      <c r="L1319" s="67" ph="1"/>
      <c r="S1319" s="67" ph="1"/>
      <c r="AA1319" s="67" ph="1"/>
    </row>
    <row r="1320" spans="12:27" ht="19.5">
      <c r="L1320" s="67" ph="1"/>
      <c r="S1320" s="67" ph="1"/>
      <c r="AA1320" s="67" ph="1"/>
    </row>
    <row r="1321" spans="12:27" ht="19.5">
      <c r="L1321" s="67" ph="1"/>
      <c r="S1321" s="67" ph="1"/>
      <c r="AA1321" s="67" ph="1"/>
    </row>
    <row r="1322" spans="12:27" ht="19.5">
      <c r="L1322" s="67" ph="1"/>
      <c r="S1322" s="67" ph="1"/>
      <c r="AA1322" s="67" ph="1"/>
    </row>
    <row r="1323" spans="12:27" ht="19.5">
      <c r="L1323" s="67" ph="1"/>
      <c r="S1323" s="67" ph="1"/>
      <c r="AA1323" s="67" ph="1"/>
    </row>
    <row r="1324" spans="12:27" ht="19.5">
      <c r="L1324" s="67" ph="1"/>
      <c r="S1324" s="67" ph="1"/>
      <c r="AA1324" s="67" ph="1"/>
    </row>
    <row r="1325" spans="12:27" ht="19.5">
      <c r="L1325" s="67" ph="1"/>
      <c r="S1325" s="67" ph="1"/>
      <c r="AA1325" s="67" ph="1"/>
    </row>
    <row r="1326" spans="12:27" ht="19.5">
      <c r="L1326" s="67" ph="1"/>
      <c r="S1326" s="67" ph="1"/>
      <c r="AA1326" s="67" ph="1"/>
    </row>
    <row r="1327" spans="12:27" ht="19.5">
      <c r="L1327" s="67" ph="1"/>
      <c r="S1327" s="67" ph="1"/>
      <c r="AA1327" s="67" ph="1"/>
    </row>
    <row r="1328" spans="12:27" ht="19.5">
      <c r="L1328" s="67" ph="1"/>
      <c r="S1328" s="67" ph="1"/>
      <c r="AA1328" s="67" ph="1"/>
    </row>
    <row r="1329" spans="12:27" ht="19.5">
      <c r="L1329" s="67" ph="1"/>
      <c r="S1329" s="67" ph="1"/>
      <c r="AA1329" s="67" ph="1"/>
    </row>
    <row r="1330" spans="12:27" ht="19.5">
      <c r="L1330" s="67" ph="1"/>
      <c r="S1330" s="67" ph="1"/>
      <c r="AA1330" s="67" ph="1"/>
    </row>
    <row r="1331" spans="12:27" ht="19.5">
      <c r="L1331" s="67" ph="1"/>
      <c r="S1331" s="67" ph="1"/>
      <c r="AA1331" s="67" ph="1"/>
    </row>
    <row r="1332" spans="12:27" ht="19.5">
      <c r="L1332" s="67" ph="1"/>
      <c r="S1332" s="67" ph="1"/>
      <c r="AA1332" s="67" ph="1"/>
    </row>
    <row r="1333" spans="12:27" ht="19.5">
      <c r="L1333" s="67" ph="1"/>
      <c r="S1333" s="67" ph="1"/>
      <c r="AA1333" s="67" ph="1"/>
    </row>
    <row r="1334" spans="12:27" ht="19.5">
      <c r="L1334" s="67" ph="1"/>
      <c r="S1334" s="67" ph="1"/>
      <c r="AA1334" s="67" ph="1"/>
    </row>
    <row r="1335" spans="12:27" ht="19.5">
      <c r="L1335" s="67" ph="1"/>
      <c r="S1335" s="67" ph="1"/>
      <c r="AA1335" s="67" ph="1"/>
    </row>
    <row r="1336" spans="12:27" ht="19.5">
      <c r="L1336" s="67" ph="1"/>
      <c r="S1336" s="67" ph="1"/>
      <c r="AA1336" s="67" ph="1"/>
    </row>
    <row r="1337" spans="12:27" ht="19.5">
      <c r="L1337" s="67" ph="1"/>
      <c r="S1337" s="67" ph="1"/>
      <c r="AA1337" s="67" ph="1"/>
    </row>
    <row r="1338" spans="12:27" ht="19.5">
      <c r="L1338" s="67" ph="1"/>
      <c r="S1338" s="67" ph="1"/>
      <c r="AA1338" s="67" ph="1"/>
    </row>
    <row r="1339" spans="12:27" ht="19.5">
      <c r="L1339" s="67" ph="1"/>
      <c r="S1339" s="67" ph="1"/>
      <c r="AA1339" s="67" ph="1"/>
    </row>
    <row r="1340" spans="12:27" ht="19.5">
      <c r="L1340" s="67" ph="1"/>
      <c r="S1340" s="67" ph="1"/>
      <c r="AA1340" s="67" ph="1"/>
    </row>
    <row r="1341" spans="12:27" ht="19.5">
      <c r="L1341" s="67" ph="1"/>
      <c r="S1341" s="67" ph="1"/>
      <c r="AA1341" s="67" ph="1"/>
    </row>
    <row r="1342" spans="12:27" ht="19.5">
      <c r="L1342" s="67" ph="1"/>
      <c r="S1342" s="67" ph="1"/>
      <c r="AA1342" s="67" ph="1"/>
    </row>
    <row r="1343" spans="12:27" ht="19.5">
      <c r="L1343" s="67" ph="1"/>
      <c r="S1343" s="67" ph="1"/>
      <c r="AA1343" s="67" ph="1"/>
    </row>
    <row r="1344" spans="12:27" ht="19.5">
      <c r="L1344" s="67" ph="1"/>
      <c r="S1344" s="67" ph="1"/>
      <c r="AA1344" s="67" ph="1"/>
    </row>
    <row r="1345" spans="12:27" ht="19.5">
      <c r="L1345" s="67" ph="1"/>
      <c r="S1345" s="67" ph="1"/>
      <c r="AA1345" s="67" ph="1"/>
    </row>
    <row r="1346" spans="12:27" ht="19.5">
      <c r="L1346" s="67" ph="1"/>
      <c r="S1346" s="67" ph="1"/>
      <c r="AA1346" s="67" ph="1"/>
    </row>
    <row r="1347" spans="12:27" ht="19.5">
      <c r="L1347" s="67" ph="1"/>
      <c r="S1347" s="67" ph="1"/>
      <c r="AA1347" s="67" ph="1"/>
    </row>
    <row r="1348" spans="12:27" ht="19.5">
      <c r="L1348" s="67" ph="1"/>
      <c r="S1348" s="67" ph="1"/>
      <c r="AA1348" s="67" ph="1"/>
    </row>
    <row r="1349" spans="12:27" ht="19.5">
      <c r="L1349" s="67" ph="1"/>
      <c r="S1349" s="67" ph="1"/>
      <c r="AA1349" s="67" ph="1"/>
    </row>
    <row r="1350" spans="12:27" ht="19.5">
      <c r="L1350" s="67" ph="1"/>
      <c r="S1350" s="67" ph="1"/>
      <c r="AA1350" s="67" ph="1"/>
    </row>
    <row r="1351" spans="12:27" ht="19.5">
      <c r="L1351" s="67" ph="1"/>
      <c r="S1351" s="67" ph="1"/>
      <c r="AA1351" s="67" ph="1"/>
    </row>
    <row r="1352" spans="12:27" ht="19.5">
      <c r="L1352" s="67" ph="1"/>
      <c r="S1352" s="67" ph="1"/>
      <c r="AA1352" s="67" ph="1"/>
    </row>
    <row r="1353" spans="12:27" ht="19.5">
      <c r="L1353" s="67" ph="1"/>
      <c r="S1353" s="67" ph="1"/>
      <c r="AA1353" s="67" ph="1"/>
    </row>
    <row r="1354" spans="12:27" ht="19.5">
      <c r="L1354" s="67" ph="1"/>
      <c r="S1354" s="67" ph="1"/>
      <c r="AA1354" s="67" ph="1"/>
    </row>
    <row r="1355" spans="12:27" ht="19.5">
      <c r="L1355" s="67" ph="1"/>
      <c r="S1355" s="67" ph="1"/>
      <c r="AA1355" s="67" ph="1"/>
    </row>
    <row r="1356" spans="12:27" ht="19.5">
      <c r="L1356" s="67" ph="1"/>
      <c r="S1356" s="67" ph="1"/>
      <c r="AA1356" s="67" ph="1"/>
    </row>
    <row r="1357" spans="12:27" ht="19.5">
      <c r="L1357" s="67" ph="1"/>
      <c r="S1357" s="67" ph="1"/>
      <c r="AA1357" s="67" ph="1"/>
    </row>
    <row r="1358" spans="12:27" ht="19.5">
      <c r="L1358" s="67" ph="1"/>
      <c r="S1358" s="67" ph="1"/>
      <c r="AA1358" s="67" ph="1"/>
    </row>
    <row r="1359" spans="12:27" ht="19.5">
      <c r="L1359" s="67" ph="1"/>
      <c r="S1359" s="67" ph="1"/>
      <c r="AA1359" s="67" ph="1"/>
    </row>
    <row r="1360" spans="12:27" ht="19.5">
      <c r="L1360" s="67" ph="1"/>
      <c r="S1360" s="67" ph="1"/>
      <c r="AA1360" s="67" ph="1"/>
    </row>
    <row r="1361" spans="12:27" ht="19.5">
      <c r="L1361" s="67" ph="1"/>
      <c r="S1361" s="67" ph="1"/>
      <c r="AA1361" s="67" ph="1"/>
    </row>
    <row r="1362" spans="12:27" ht="19.5">
      <c r="L1362" s="67" ph="1"/>
      <c r="S1362" s="67" ph="1"/>
      <c r="AA1362" s="67" ph="1"/>
    </row>
    <row r="1363" spans="12:27" ht="19.5">
      <c r="L1363" s="67" ph="1"/>
      <c r="S1363" s="67" ph="1"/>
      <c r="AA1363" s="67" ph="1"/>
    </row>
    <row r="1364" spans="12:27" ht="19.5">
      <c r="L1364" s="67" ph="1"/>
      <c r="S1364" s="67" ph="1"/>
      <c r="AA1364" s="67" ph="1"/>
    </row>
    <row r="1365" spans="12:27" ht="19.5">
      <c r="L1365" s="67" ph="1"/>
      <c r="S1365" s="67" ph="1"/>
      <c r="AA1365" s="67" ph="1"/>
    </row>
    <row r="1366" spans="12:27" ht="19.5">
      <c r="L1366" s="67" ph="1"/>
      <c r="S1366" s="67" ph="1"/>
      <c r="AA1366" s="67" ph="1"/>
    </row>
    <row r="1367" spans="12:27" ht="19.5">
      <c r="L1367" s="67" ph="1"/>
      <c r="S1367" s="67" ph="1"/>
      <c r="AA1367" s="67" ph="1"/>
    </row>
    <row r="1368" spans="12:27" ht="19.5">
      <c r="L1368" s="67" ph="1"/>
      <c r="S1368" s="67" ph="1"/>
      <c r="AA1368" s="67" ph="1"/>
    </row>
    <row r="1369" spans="12:27" ht="19.5">
      <c r="L1369" s="67" ph="1"/>
      <c r="S1369" s="67" ph="1"/>
      <c r="AA1369" s="67" ph="1"/>
    </row>
    <row r="1370" spans="12:27" ht="19.5">
      <c r="L1370" s="67" ph="1"/>
      <c r="S1370" s="67" ph="1"/>
      <c r="AA1370" s="67" ph="1"/>
    </row>
    <row r="1371" spans="12:27" ht="19.5">
      <c r="L1371" s="67" ph="1"/>
      <c r="S1371" s="67" ph="1"/>
      <c r="AA1371" s="67" ph="1"/>
    </row>
    <row r="1372" spans="12:27" ht="19.5">
      <c r="L1372" s="67" ph="1"/>
      <c r="S1372" s="67" ph="1"/>
      <c r="AA1372" s="67" ph="1"/>
    </row>
    <row r="1373" spans="12:27" ht="19.5">
      <c r="L1373" s="67" ph="1"/>
      <c r="S1373" s="67" ph="1"/>
      <c r="AA1373" s="67" ph="1"/>
    </row>
    <row r="1374" spans="12:27" ht="19.5">
      <c r="L1374" s="67" ph="1"/>
      <c r="S1374" s="67" ph="1"/>
      <c r="AA1374" s="67" ph="1"/>
    </row>
    <row r="1375" spans="12:27" ht="19.5">
      <c r="L1375" s="67" ph="1"/>
      <c r="S1375" s="67" ph="1"/>
      <c r="AA1375" s="67" ph="1"/>
    </row>
    <row r="1376" spans="12:27" ht="19.5">
      <c r="L1376" s="67" ph="1"/>
      <c r="S1376" s="67" ph="1"/>
      <c r="AA1376" s="67" ph="1"/>
    </row>
    <row r="1377" spans="12:27" ht="19.5">
      <c r="L1377" s="67" ph="1"/>
      <c r="S1377" s="67" ph="1"/>
      <c r="AA1377" s="67" ph="1"/>
    </row>
    <row r="1378" spans="12:27" ht="19.5">
      <c r="L1378" s="67" ph="1"/>
      <c r="S1378" s="67" ph="1"/>
      <c r="AA1378" s="67" ph="1"/>
    </row>
    <row r="1379" spans="12:27" ht="19.5">
      <c r="L1379" s="67" ph="1"/>
      <c r="S1379" s="67" ph="1"/>
      <c r="AA1379" s="67" ph="1"/>
    </row>
    <row r="1380" spans="12:27" ht="19.5">
      <c r="L1380" s="67" ph="1"/>
      <c r="S1380" s="67" ph="1"/>
      <c r="AA1380" s="67" ph="1"/>
    </row>
    <row r="1381" spans="12:27" ht="19.5">
      <c r="L1381" s="67" ph="1"/>
      <c r="S1381" s="67" ph="1"/>
      <c r="AA1381" s="67" ph="1"/>
    </row>
    <row r="1382" spans="12:27" ht="19.5">
      <c r="L1382" s="67" ph="1"/>
      <c r="S1382" s="67" ph="1"/>
      <c r="AA1382" s="67" ph="1"/>
    </row>
    <row r="1383" spans="12:27" ht="19.5">
      <c r="L1383" s="67" ph="1"/>
      <c r="S1383" s="67" ph="1"/>
      <c r="AA1383" s="67" ph="1"/>
    </row>
    <row r="1384" spans="12:27" ht="19.5">
      <c r="L1384" s="67" ph="1"/>
      <c r="S1384" s="67" ph="1"/>
      <c r="AA1384" s="67" ph="1"/>
    </row>
    <row r="1385" spans="12:27" ht="19.5">
      <c r="L1385" s="67" ph="1"/>
      <c r="S1385" s="67" ph="1"/>
      <c r="AA1385" s="67" ph="1"/>
    </row>
    <row r="1386" spans="12:27" ht="19.5">
      <c r="L1386" s="67" ph="1"/>
      <c r="S1386" s="67" ph="1"/>
      <c r="AA1386" s="67" ph="1"/>
    </row>
    <row r="1387" spans="12:27" ht="19.5">
      <c r="L1387" s="67" ph="1"/>
      <c r="S1387" s="67" ph="1"/>
      <c r="AA1387" s="67" ph="1"/>
    </row>
    <row r="1388" spans="12:27" ht="19.5">
      <c r="L1388" s="67" ph="1"/>
      <c r="S1388" s="67" ph="1"/>
      <c r="AA1388" s="67" ph="1"/>
    </row>
    <row r="1389" spans="12:27" ht="19.5">
      <c r="L1389" s="67" ph="1"/>
      <c r="S1389" s="67" ph="1"/>
      <c r="AA1389" s="67" ph="1"/>
    </row>
    <row r="1390" spans="12:27" ht="19.5">
      <c r="L1390" s="67" ph="1"/>
      <c r="S1390" s="67" ph="1"/>
      <c r="AA1390" s="67" ph="1"/>
    </row>
    <row r="1391" spans="12:27" ht="19.5">
      <c r="L1391" s="67" ph="1"/>
      <c r="S1391" s="67" ph="1"/>
      <c r="AA1391" s="67" ph="1"/>
    </row>
    <row r="1392" spans="12:27" ht="19.5">
      <c r="L1392" s="67" ph="1"/>
      <c r="S1392" s="67" ph="1"/>
      <c r="AA1392" s="67" ph="1"/>
    </row>
    <row r="1393" spans="12:27" ht="19.5">
      <c r="L1393" s="67" ph="1"/>
      <c r="S1393" s="67" ph="1"/>
      <c r="AA1393" s="67" ph="1"/>
    </row>
    <row r="1394" spans="12:27" ht="19.5">
      <c r="L1394" s="67" ph="1"/>
      <c r="S1394" s="67" ph="1"/>
      <c r="AA1394" s="67" ph="1"/>
    </row>
    <row r="1395" spans="12:27" ht="19.5">
      <c r="L1395" s="67" ph="1"/>
      <c r="S1395" s="67" ph="1"/>
      <c r="AA1395" s="67" ph="1"/>
    </row>
    <row r="1396" spans="12:27" ht="19.5">
      <c r="L1396" s="67" ph="1"/>
      <c r="S1396" s="67" ph="1"/>
      <c r="AA1396" s="67" ph="1"/>
    </row>
    <row r="1397" spans="12:27" ht="19.5">
      <c r="L1397" s="67" ph="1"/>
      <c r="S1397" s="67" ph="1"/>
      <c r="AA1397" s="67" ph="1"/>
    </row>
    <row r="1398" spans="12:27" ht="19.5">
      <c r="L1398" s="67" ph="1"/>
      <c r="S1398" s="67" ph="1"/>
      <c r="AA1398" s="67" ph="1"/>
    </row>
    <row r="1399" spans="12:27" ht="19.5">
      <c r="L1399" s="67" ph="1"/>
      <c r="S1399" s="67" ph="1"/>
      <c r="AA1399" s="67" ph="1"/>
    </row>
    <row r="1400" spans="12:27" ht="19.5">
      <c r="L1400" s="67" ph="1"/>
      <c r="S1400" s="67" ph="1"/>
      <c r="AA1400" s="67" ph="1"/>
    </row>
    <row r="1401" spans="12:27" ht="19.5">
      <c r="L1401" s="67" ph="1"/>
      <c r="S1401" s="67" ph="1"/>
      <c r="AA1401" s="67" ph="1"/>
    </row>
    <row r="1402" spans="12:27" ht="19.5">
      <c r="L1402" s="67" ph="1"/>
      <c r="S1402" s="67" ph="1"/>
      <c r="AA1402" s="67" ph="1"/>
    </row>
    <row r="1403" spans="12:27" ht="19.5">
      <c r="L1403" s="67" ph="1"/>
      <c r="S1403" s="67" ph="1"/>
      <c r="AA1403" s="67" ph="1"/>
    </row>
    <row r="1404" spans="12:27" ht="19.5">
      <c r="L1404" s="67" ph="1"/>
      <c r="S1404" s="67" ph="1"/>
      <c r="AA1404" s="67" ph="1"/>
    </row>
    <row r="1405" spans="12:27" ht="19.5">
      <c r="L1405" s="67" ph="1"/>
      <c r="S1405" s="67" ph="1"/>
      <c r="AA1405" s="67" ph="1"/>
    </row>
    <row r="1406" spans="12:27" ht="19.5">
      <c r="L1406" s="67" ph="1"/>
      <c r="S1406" s="67" ph="1"/>
      <c r="AA1406" s="67" ph="1"/>
    </row>
    <row r="1407" spans="12:27" ht="19.5">
      <c r="L1407" s="67" ph="1"/>
      <c r="S1407" s="67" ph="1"/>
      <c r="AA1407" s="67" ph="1"/>
    </row>
    <row r="1408" spans="12:27" ht="19.5">
      <c r="L1408" s="67" ph="1"/>
      <c r="S1408" s="67" ph="1"/>
      <c r="AA1408" s="67" ph="1"/>
    </row>
    <row r="1409" spans="12:27" ht="19.5">
      <c r="L1409" s="67" ph="1"/>
      <c r="S1409" s="67" ph="1"/>
      <c r="AA1409" s="67" ph="1"/>
    </row>
    <row r="1410" spans="12:27" ht="19.5">
      <c r="L1410" s="67" ph="1"/>
      <c r="S1410" s="67" ph="1"/>
      <c r="AA1410" s="67" ph="1"/>
    </row>
    <row r="1411" spans="12:27" ht="19.5">
      <c r="L1411" s="67" ph="1"/>
      <c r="S1411" s="67" ph="1"/>
      <c r="AA1411" s="67" ph="1"/>
    </row>
    <row r="1412" spans="12:27" ht="19.5">
      <c r="L1412" s="67" ph="1"/>
      <c r="S1412" s="67" ph="1"/>
      <c r="AA1412" s="67" ph="1"/>
    </row>
    <row r="1413" spans="12:27" ht="19.5">
      <c r="L1413" s="67" ph="1"/>
      <c r="S1413" s="67" ph="1"/>
      <c r="AA1413" s="67" ph="1"/>
    </row>
    <row r="1414" spans="12:27" ht="19.5">
      <c r="L1414" s="67" ph="1"/>
      <c r="S1414" s="67" ph="1"/>
      <c r="AA1414" s="67" ph="1"/>
    </row>
    <row r="1415" spans="12:27" ht="19.5">
      <c r="L1415" s="67" ph="1"/>
      <c r="S1415" s="67" ph="1"/>
      <c r="AA1415" s="67" ph="1"/>
    </row>
    <row r="1416" spans="12:27" ht="19.5">
      <c r="L1416" s="67" ph="1"/>
      <c r="S1416" s="67" ph="1"/>
      <c r="AA1416" s="67" ph="1"/>
    </row>
    <row r="1417" spans="12:27" ht="19.5">
      <c r="L1417" s="67" ph="1"/>
      <c r="S1417" s="67" ph="1"/>
      <c r="AA1417" s="67" ph="1"/>
    </row>
    <row r="1418" spans="12:27" ht="19.5">
      <c r="L1418" s="67" ph="1"/>
      <c r="S1418" s="67" ph="1"/>
      <c r="AA1418" s="67" ph="1"/>
    </row>
    <row r="1419" spans="12:27" ht="19.5">
      <c r="L1419" s="67" ph="1"/>
      <c r="S1419" s="67" ph="1"/>
      <c r="AA1419" s="67" ph="1"/>
    </row>
    <row r="1420" spans="12:27" ht="19.5">
      <c r="L1420" s="67" ph="1"/>
      <c r="S1420" s="67" ph="1"/>
      <c r="AA1420" s="67" ph="1"/>
    </row>
    <row r="1421" spans="12:27" ht="19.5">
      <c r="L1421" s="67" ph="1"/>
      <c r="S1421" s="67" ph="1"/>
      <c r="AA1421" s="67" ph="1"/>
    </row>
    <row r="1422" spans="12:27" ht="19.5">
      <c r="L1422" s="67" ph="1"/>
      <c r="S1422" s="67" ph="1"/>
      <c r="AA1422" s="67" ph="1"/>
    </row>
    <row r="1423" spans="12:27" ht="19.5">
      <c r="L1423" s="67" ph="1"/>
      <c r="S1423" s="67" ph="1"/>
      <c r="AA1423" s="67" ph="1"/>
    </row>
    <row r="1424" spans="12:27" ht="19.5">
      <c r="L1424" s="67" ph="1"/>
      <c r="S1424" s="67" ph="1"/>
      <c r="AA1424" s="67" ph="1"/>
    </row>
    <row r="1425" spans="12:27" ht="19.5">
      <c r="L1425" s="67" ph="1"/>
      <c r="S1425" s="67" ph="1"/>
      <c r="AA1425" s="67" ph="1"/>
    </row>
    <row r="1426" spans="12:27" ht="19.5">
      <c r="L1426" s="67" ph="1"/>
      <c r="S1426" s="67" ph="1"/>
      <c r="AA1426" s="67" ph="1"/>
    </row>
    <row r="1427" spans="12:27" ht="19.5">
      <c r="L1427" s="67" ph="1"/>
      <c r="S1427" s="67" ph="1"/>
      <c r="AA1427" s="67" ph="1"/>
    </row>
    <row r="1428" spans="12:27" ht="19.5">
      <c r="L1428" s="67" ph="1"/>
      <c r="S1428" s="67" ph="1"/>
      <c r="AA1428" s="67" ph="1"/>
    </row>
    <row r="1429" spans="12:27" ht="19.5">
      <c r="L1429" s="67" ph="1"/>
      <c r="S1429" s="67" ph="1"/>
      <c r="AA1429" s="67" ph="1"/>
    </row>
    <row r="1430" spans="12:27" ht="19.5">
      <c r="L1430" s="67" ph="1"/>
      <c r="S1430" s="67" ph="1"/>
      <c r="AA1430" s="67" ph="1"/>
    </row>
    <row r="1431" spans="12:27" ht="19.5">
      <c r="L1431" s="67" ph="1"/>
      <c r="S1431" s="67" ph="1"/>
      <c r="AA1431" s="67" ph="1"/>
    </row>
    <row r="1432" spans="12:27" ht="19.5">
      <c r="L1432" s="67" ph="1"/>
      <c r="S1432" s="67" ph="1"/>
      <c r="AA1432" s="67" ph="1"/>
    </row>
    <row r="1433" spans="12:27" ht="19.5">
      <c r="L1433" s="67" ph="1"/>
      <c r="S1433" s="67" ph="1"/>
      <c r="AA1433" s="67" ph="1"/>
    </row>
    <row r="1434" spans="12:27" ht="19.5">
      <c r="L1434" s="67" ph="1"/>
      <c r="S1434" s="67" ph="1"/>
      <c r="AA1434" s="67" ph="1"/>
    </row>
    <row r="1435" spans="12:27" ht="19.5">
      <c r="L1435" s="67" ph="1"/>
      <c r="S1435" s="67" ph="1"/>
      <c r="AA1435" s="67" ph="1"/>
    </row>
    <row r="1436" spans="12:27" ht="19.5">
      <c r="L1436" s="67" ph="1"/>
      <c r="S1436" s="67" ph="1"/>
      <c r="AA1436" s="67" ph="1"/>
    </row>
    <row r="1437" spans="12:27" ht="19.5">
      <c r="L1437" s="67" ph="1"/>
      <c r="S1437" s="67" ph="1"/>
      <c r="AA1437" s="67" ph="1"/>
    </row>
    <row r="1438" spans="12:27" ht="19.5">
      <c r="L1438" s="67" ph="1"/>
      <c r="S1438" s="67" ph="1"/>
      <c r="AA1438" s="67" ph="1"/>
    </row>
    <row r="1439" spans="12:27" ht="19.5">
      <c r="L1439" s="67" ph="1"/>
      <c r="S1439" s="67" ph="1"/>
      <c r="AA1439" s="67" ph="1"/>
    </row>
    <row r="1440" spans="12:27" ht="19.5">
      <c r="L1440" s="67" ph="1"/>
      <c r="S1440" s="67" ph="1"/>
      <c r="AA1440" s="67" ph="1"/>
    </row>
    <row r="1441" spans="12:27" ht="19.5">
      <c r="L1441" s="67" ph="1"/>
      <c r="S1441" s="67" ph="1"/>
      <c r="AA1441" s="67" ph="1"/>
    </row>
    <row r="1442" spans="12:27" ht="19.5">
      <c r="L1442" s="67" ph="1"/>
      <c r="S1442" s="67" ph="1"/>
      <c r="AA1442" s="67" ph="1"/>
    </row>
    <row r="1443" spans="12:27" ht="19.5">
      <c r="L1443" s="67" ph="1"/>
      <c r="S1443" s="67" ph="1"/>
      <c r="AA1443" s="67" ph="1"/>
    </row>
    <row r="1444" spans="12:27" ht="19.5">
      <c r="L1444" s="67" ph="1"/>
      <c r="S1444" s="67" ph="1"/>
      <c r="AA1444" s="67" ph="1"/>
    </row>
    <row r="1445" spans="12:27" ht="19.5">
      <c r="L1445" s="67" ph="1"/>
      <c r="S1445" s="67" ph="1"/>
      <c r="AA1445" s="67" ph="1"/>
    </row>
    <row r="1446" spans="12:27" ht="19.5">
      <c r="L1446" s="67" ph="1"/>
      <c r="S1446" s="67" ph="1"/>
      <c r="AA1446" s="67" ph="1"/>
    </row>
    <row r="1447" spans="12:27" ht="19.5">
      <c r="L1447" s="67" ph="1"/>
      <c r="S1447" s="67" ph="1"/>
      <c r="AA1447" s="67" ph="1"/>
    </row>
    <row r="1448" spans="12:27" ht="19.5">
      <c r="L1448" s="67" ph="1"/>
      <c r="S1448" s="67" ph="1"/>
      <c r="AA1448" s="67" ph="1"/>
    </row>
    <row r="1449" spans="12:27" ht="19.5">
      <c r="L1449" s="67" ph="1"/>
      <c r="S1449" s="67" ph="1"/>
      <c r="AA1449" s="67" ph="1"/>
    </row>
    <row r="1450" spans="12:27" ht="19.5">
      <c r="L1450" s="67" ph="1"/>
      <c r="S1450" s="67" ph="1"/>
      <c r="AA1450" s="67" ph="1"/>
    </row>
    <row r="1451" spans="12:27" ht="19.5">
      <c r="L1451" s="67" ph="1"/>
      <c r="S1451" s="67" ph="1"/>
      <c r="AA1451" s="67" ph="1"/>
    </row>
    <row r="1452" spans="12:27" ht="19.5">
      <c r="L1452" s="67" ph="1"/>
      <c r="S1452" s="67" ph="1"/>
      <c r="AA1452" s="67" ph="1"/>
    </row>
    <row r="1453" spans="12:27" ht="19.5">
      <c r="L1453" s="67" ph="1"/>
      <c r="S1453" s="67" ph="1"/>
      <c r="AA1453" s="67" ph="1"/>
    </row>
    <row r="1454" spans="12:27" ht="19.5">
      <c r="L1454" s="67" ph="1"/>
      <c r="S1454" s="67" ph="1"/>
      <c r="AA1454" s="67" ph="1"/>
    </row>
    <row r="1455" spans="12:27" ht="19.5">
      <c r="L1455" s="67" ph="1"/>
      <c r="S1455" s="67" ph="1"/>
      <c r="AA1455" s="67" ph="1"/>
    </row>
    <row r="1456" spans="12:27" ht="19.5">
      <c r="L1456" s="67" ph="1"/>
      <c r="S1456" s="67" ph="1"/>
      <c r="AA1456" s="67" ph="1"/>
    </row>
    <row r="1457" spans="12:27" ht="19.5">
      <c r="L1457" s="67" ph="1"/>
      <c r="S1457" s="67" ph="1"/>
      <c r="AA1457" s="67" ph="1"/>
    </row>
    <row r="1458" spans="12:27" ht="19.5">
      <c r="L1458" s="67" ph="1"/>
      <c r="S1458" s="67" ph="1"/>
      <c r="AA1458" s="67" ph="1"/>
    </row>
    <row r="1459" spans="12:27" ht="19.5">
      <c r="L1459" s="67" ph="1"/>
      <c r="S1459" s="67" ph="1"/>
      <c r="AA1459" s="67" ph="1"/>
    </row>
    <row r="1460" spans="12:27" ht="19.5">
      <c r="L1460" s="67" ph="1"/>
      <c r="S1460" s="67" ph="1"/>
      <c r="AA1460" s="67" ph="1"/>
    </row>
    <row r="1461" spans="12:27" ht="19.5">
      <c r="L1461" s="67" ph="1"/>
      <c r="S1461" s="67" ph="1"/>
      <c r="AA1461" s="67" ph="1"/>
    </row>
    <row r="1462" spans="12:27" ht="19.5">
      <c r="L1462" s="67" ph="1"/>
      <c r="S1462" s="67" ph="1"/>
      <c r="AA1462" s="67" ph="1"/>
    </row>
    <row r="1463" spans="12:27" ht="19.5">
      <c r="L1463" s="67" ph="1"/>
      <c r="S1463" s="67" ph="1"/>
      <c r="AA1463" s="67" ph="1"/>
    </row>
    <row r="1464" spans="12:27" ht="19.5">
      <c r="L1464" s="67" ph="1"/>
      <c r="S1464" s="67" ph="1"/>
      <c r="AA1464" s="67" ph="1"/>
    </row>
    <row r="1465" spans="12:27" ht="19.5">
      <c r="L1465" s="67" ph="1"/>
      <c r="S1465" s="67" ph="1"/>
      <c r="AA1465" s="67" ph="1"/>
    </row>
    <row r="1466" spans="12:27" ht="19.5">
      <c r="L1466" s="67" ph="1"/>
      <c r="S1466" s="67" ph="1"/>
      <c r="AA1466" s="67" ph="1"/>
    </row>
    <row r="1467" spans="12:27" ht="19.5">
      <c r="L1467" s="67" ph="1"/>
      <c r="S1467" s="67" ph="1"/>
      <c r="AA1467" s="67" ph="1"/>
    </row>
    <row r="1468" spans="12:27" ht="19.5">
      <c r="L1468" s="67" ph="1"/>
      <c r="S1468" s="67" ph="1"/>
      <c r="AA1468" s="67" ph="1"/>
    </row>
    <row r="1469" spans="12:27" ht="19.5">
      <c r="L1469" s="67" ph="1"/>
      <c r="S1469" s="67" ph="1"/>
      <c r="AA1469" s="67" ph="1"/>
    </row>
    <row r="1470" spans="12:27" ht="19.5">
      <c r="L1470" s="67" ph="1"/>
      <c r="S1470" s="67" ph="1"/>
      <c r="AA1470" s="67" ph="1"/>
    </row>
    <row r="1471" spans="12:27" ht="19.5">
      <c r="L1471" s="67" ph="1"/>
      <c r="S1471" s="67" ph="1"/>
      <c r="AA1471" s="67" ph="1"/>
    </row>
    <row r="1472" spans="12:27" ht="19.5">
      <c r="L1472" s="67" ph="1"/>
      <c r="S1472" s="67" ph="1"/>
      <c r="AA1472" s="67" ph="1"/>
    </row>
    <row r="1473" spans="12:27" ht="19.5">
      <c r="L1473" s="67" ph="1"/>
      <c r="S1473" s="67" ph="1"/>
      <c r="AA1473" s="67" ph="1"/>
    </row>
    <row r="1474" spans="12:27" ht="19.5">
      <c r="L1474" s="67" ph="1"/>
      <c r="S1474" s="67" ph="1"/>
      <c r="AA1474" s="67" ph="1"/>
    </row>
    <row r="1475" spans="12:27" ht="19.5">
      <c r="L1475" s="67" ph="1"/>
      <c r="S1475" s="67" ph="1"/>
      <c r="AA1475" s="67" ph="1"/>
    </row>
    <row r="1476" spans="12:27" ht="19.5">
      <c r="L1476" s="67" ph="1"/>
      <c r="S1476" s="67" ph="1"/>
      <c r="AA1476" s="67" ph="1"/>
    </row>
    <row r="1477" spans="12:27" ht="19.5">
      <c r="L1477" s="67" ph="1"/>
      <c r="S1477" s="67" ph="1"/>
      <c r="AA1477" s="67" ph="1"/>
    </row>
    <row r="1478" spans="12:27" ht="19.5">
      <c r="L1478" s="67" ph="1"/>
      <c r="S1478" s="67" ph="1"/>
      <c r="AA1478" s="67" ph="1"/>
    </row>
    <row r="1479" spans="12:27" ht="19.5">
      <c r="L1479" s="67" ph="1"/>
      <c r="S1479" s="67" ph="1"/>
      <c r="AA1479" s="67" ph="1"/>
    </row>
    <row r="1480" spans="12:27" ht="19.5">
      <c r="L1480" s="67" ph="1"/>
      <c r="S1480" s="67" ph="1"/>
      <c r="AA1480" s="67" ph="1"/>
    </row>
    <row r="1481" spans="12:27" ht="19.5">
      <c r="L1481" s="67" ph="1"/>
      <c r="S1481" s="67" ph="1"/>
      <c r="AA1481" s="67" ph="1"/>
    </row>
    <row r="1482" spans="12:27" ht="19.5">
      <c r="L1482" s="67" ph="1"/>
      <c r="S1482" s="67" ph="1"/>
      <c r="AA1482" s="67" ph="1"/>
    </row>
    <row r="1483" spans="12:27" ht="19.5">
      <c r="L1483" s="67" ph="1"/>
      <c r="S1483" s="67" ph="1"/>
      <c r="AA1483" s="67" ph="1"/>
    </row>
    <row r="1484" spans="12:27" ht="19.5">
      <c r="L1484" s="67" ph="1"/>
      <c r="S1484" s="67" ph="1"/>
      <c r="AA1484" s="67" ph="1"/>
    </row>
    <row r="1485" spans="12:27" ht="19.5">
      <c r="L1485" s="67" ph="1"/>
      <c r="S1485" s="67" ph="1"/>
      <c r="AA1485" s="67" ph="1"/>
    </row>
    <row r="1486" spans="12:27" ht="19.5">
      <c r="L1486" s="67" ph="1"/>
      <c r="S1486" s="67" ph="1"/>
      <c r="AA1486" s="67" ph="1"/>
    </row>
    <row r="1487" spans="12:27" ht="19.5">
      <c r="L1487" s="67" ph="1"/>
      <c r="S1487" s="67" ph="1"/>
      <c r="AA1487" s="67" ph="1"/>
    </row>
    <row r="1488" spans="12:27" ht="19.5">
      <c r="L1488" s="67" ph="1"/>
      <c r="S1488" s="67" ph="1"/>
      <c r="AA1488" s="67" ph="1"/>
    </row>
    <row r="1489" spans="12:27" ht="19.5">
      <c r="L1489" s="67" ph="1"/>
      <c r="S1489" s="67" ph="1"/>
      <c r="AA1489" s="67" ph="1"/>
    </row>
    <row r="1490" spans="12:27" ht="19.5">
      <c r="L1490" s="67" ph="1"/>
      <c r="S1490" s="67" ph="1"/>
      <c r="AA1490" s="67" ph="1"/>
    </row>
    <row r="1491" spans="12:27" ht="19.5">
      <c r="L1491" s="67" ph="1"/>
      <c r="S1491" s="67" ph="1"/>
      <c r="AA1491" s="67" ph="1"/>
    </row>
    <row r="1492" spans="12:27" ht="19.5">
      <c r="L1492" s="67" ph="1"/>
      <c r="S1492" s="67" ph="1"/>
      <c r="AA1492" s="67" ph="1"/>
    </row>
    <row r="1493" spans="12:27" ht="19.5">
      <c r="L1493" s="67" ph="1"/>
      <c r="S1493" s="67" ph="1"/>
      <c r="AA1493" s="67" ph="1"/>
    </row>
    <row r="1494" spans="12:27" ht="19.5">
      <c r="L1494" s="67" ph="1"/>
      <c r="S1494" s="67" ph="1"/>
      <c r="AA1494" s="67" ph="1"/>
    </row>
    <row r="1495" spans="12:27" ht="19.5">
      <c r="L1495" s="67" ph="1"/>
      <c r="S1495" s="67" ph="1"/>
      <c r="AA1495" s="67" ph="1"/>
    </row>
    <row r="1496" spans="12:27" ht="19.5">
      <c r="L1496" s="67" ph="1"/>
      <c r="S1496" s="67" ph="1"/>
      <c r="AA1496" s="67" ph="1"/>
    </row>
    <row r="1497" spans="12:27" ht="19.5">
      <c r="L1497" s="67" ph="1"/>
      <c r="S1497" s="67" ph="1"/>
      <c r="AA1497" s="67" ph="1"/>
    </row>
    <row r="1498" spans="12:27" ht="19.5">
      <c r="L1498" s="67" ph="1"/>
      <c r="S1498" s="67" ph="1"/>
      <c r="AA1498" s="67" ph="1"/>
    </row>
    <row r="1499" spans="12:27" ht="19.5">
      <c r="L1499" s="67" ph="1"/>
      <c r="S1499" s="67" ph="1"/>
      <c r="AA1499" s="67" ph="1"/>
    </row>
    <row r="1500" spans="12:27" ht="19.5">
      <c r="L1500" s="67" ph="1"/>
      <c r="S1500" s="67" ph="1"/>
      <c r="AA1500" s="67" ph="1"/>
    </row>
    <row r="1501" spans="12:27" ht="19.5">
      <c r="L1501" s="67" ph="1"/>
      <c r="S1501" s="67" ph="1"/>
      <c r="AA1501" s="67" ph="1"/>
    </row>
    <row r="1502" spans="12:27" ht="19.5">
      <c r="L1502" s="67" ph="1"/>
      <c r="S1502" s="67" ph="1"/>
      <c r="AA1502" s="67" ph="1"/>
    </row>
    <row r="1503" spans="12:27" ht="19.5">
      <c r="L1503" s="67" ph="1"/>
      <c r="S1503" s="67" ph="1"/>
      <c r="AA1503" s="67" ph="1"/>
    </row>
    <row r="1504" spans="12:27" ht="19.5">
      <c r="L1504" s="67" ph="1"/>
      <c r="S1504" s="67" ph="1"/>
      <c r="AA1504" s="67" ph="1"/>
    </row>
    <row r="1505" spans="12:27" ht="19.5">
      <c r="L1505" s="67" ph="1"/>
      <c r="S1505" s="67" ph="1"/>
      <c r="AA1505" s="67" ph="1"/>
    </row>
    <row r="1506" spans="12:27" ht="19.5">
      <c r="L1506" s="67" ph="1"/>
      <c r="S1506" s="67" ph="1"/>
      <c r="AA1506" s="67" ph="1"/>
    </row>
    <row r="1507" spans="12:27" ht="19.5">
      <c r="L1507" s="67" ph="1"/>
      <c r="S1507" s="67" ph="1"/>
      <c r="AA1507" s="67" ph="1"/>
    </row>
    <row r="1508" spans="12:27" ht="19.5">
      <c r="L1508" s="67" ph="1"/>
      <c r="S1508" s="67" ph="1"/>
      <c r="AA1508" s="67" ph="1"/>
    </row>
    <row r="1509" spans="12:27" ht="19.5">
      <c r="L1509" s="67" ph="1"/>
      <c r="S1509" s="67" ph="1"/>
      <c r="AA1509" s="67" ph="1"/>
    </row>
    <row r="1510" spans="12:27" ht="19.5">
      <c r="L1510" s="67" ph="1"/>
      <c r="S1510" s="67" ph="1"/>
      <c r="AA1510" s="67" ph="1"/>
    </row>
    <row r="1511" spans="12:27" ht="19.5">
      <c r="L1511" s="67" ph="1"/>
      <c r="S1511" s="67" ph="1"/>
      <c r="AA1511" s="67" ph="1"/>
    </row>
    <row r="1512" spans="12:27" ht="19.5">
      <c r="L1512" s="67" ph="1"/>
      <c r="S1512" s="67" ph="1"/>
      <c r="AA1512" s="67" ph="1"/>
    </row>
    <row r="1513" spans="12:27" ht="19.5">
      <c r="L1513" s="67" ph="1"/>
      <c r="S1513" s="67" ph="1"/>
      <c r="AA1513" s="67" ph="1"/>
    </row>
    <row r="1514" spans="12:27" ht="19.5">
      <c r="L1514" s="67" ph="1"/>
      <c r="S1514" s="67" ph="1"/>
      <c r="AA1514" s="67" ph="1"/>
    </row>
    <row r="1515" spans="12:27" ht="19.5">
      <c r="L1515" s="67" ph="1"/>
      <c r="S1515" s="67" ph="1"/>
      <c r="AA1515" s="67" ph="1"/>
    </row>
    <row r="1516" spans="12:27" ht="19.5">
      <c r="L1516" s="67" ph="1"/>
      <c r="S1516" s="67" ph="1"/>
      <c r="AA1516" s="67" ph="1"/>
    </row>
    <row r="1517" spans="12:27" ht="19.5">
      <c r="L1517" s="67" ph="1"/>
      <c r="S1517" s="67" ph="1"/>
      <c r="AA1517" s="67" ph="1"/>
    </row>
    <row r="1518" spans="12:27" ht="19.5">
      <c r="L1518" s="67" ph="1"/>
      <c r="S1518" s="67" ph="1"/>
      <c r="AA1518" s="67" ph="1"/>
    </row>
    <row r="1519" spans="12:27" ht="19.5">
      <c r="L1519" s="67" ph="1"/>
      <c r="S1519" s="67" ph="1"/>
      <c r="AA1519" s="67" ph="1"/>
    </row>
    <row r="1520" spans="12:27" ht="19.5">
      <c r="L1520" s="67" ph="1"/>
      <c r="S1520" s="67" ph="1"/>
      <c r="AA1520" s="67" ph="1"/>
    </row>
    <row r="1521" spans="12:27" ht="19.5">
      <c r="L1521" s="67" ph="1"/>
      <c r="S1521" s="67" ph="1"/>
      <c r="AA1521" s="67" ph="1"/>
    </row>
    <row r="1522" spans="12:27" ht="19.5">
      <c r="L1522" s="67" ph="1"/>
      <c r="S1522" s="67" ph="1"/>
      <c r="AA1522" s="67" ph="1"/>
    </row>
    <row r="1523" spans="12:27" ht="19.5">
      <c r="L1523" s="67" ph="1"/>
      <c r="S1523" s="67" ph="1"/>
      <c r="AA1523" s="67" ph="1"/>
    </row>
    <row r="1524" spans="12:27" ht="19.5">
      <c r="L1524" s="67" ph="1"/>
      <c r="S1524" s="67" ph="1"/>
      <c r="AA1524" s="67" ph="1"/>
    </row>
    <row r="1525" spans="12:27" ht="19.5">
      <c r="L1525" s="67" ph="1"/>
      <c r="S1525" s="67" ph="1"/>
      <c r="AA1525" s="67" ph="1"/>
    </row>
    <row r="1526" spans="12:27" ht="19.5">
      <c r="L1526" s="67" ph="1"/>
      <c r="S1526" s="67" ph="1"/>
      <c r="AA1526" s="67" ph="1"/>
    </row>
    <row r="1527" spans="12:27" ht="19.5">
      <c r="L1527" s="67" ph="1"/>
      <c r="S1527" s="67" ph="1"/>
      <c r="AA1527" s="67" ph="1"/>
    </row>
    <row r="1528" spans="12:27" ht="19.5">
      <c r="L1528" s="67" ph="1"/>
      <c r="S1528" s="67" ph="1"/>
      <c r="AA1528" s="67" ph="1"/>
    </row>
    <row r="1529" spans="12:27" ht="19.5">
      <c r="L1529" s="67" ph="1"/>
      <c r="S1529" s="67" ph="1"/>
      <c r="AA1529" s="67" ph="1"/>
    </row>
    <row r="1530" spans="12:27" ht="19.5">
      <c r="L1530" s="67" ph="1"/>
      <c r="S1530" s="67" ph="1"/>
      <c r="AA1530" s="67" ph="1"/>
    </row>
    <row r="1531" spans="12:27" ht="19.5">
      <c r="L1531" s="67" ph="1"/>
      <c r="S1531" s="67" ph="1"/>
      <c r="AA1531" s="67" ph="1"/>
    </row>
    <row r="1532" spans="12:27" ht="19.5">
      <c r="L1532" s="67" ph="1"/>
      <c r="S1532" s="67" ph="1"/>
      <c r="AA1532" s="67" ph="1"/>
    </row>
    <row r="1533" spans="12:27" ht="19.5">
      <c r="L1533" s="67" ph="1"/>
      <c r="S1533" s="67" ph="1"/>
      <c r="AA1533" s="67" ph="1"/>
    </row>
    <row r="1534" spans="12:27" ht="19.5">
      <c r="L1534" s="67" ph="1"/>
      <c r="S1534" s="67" ph="1"/>
      <c r="AA1534" s="67" ph="1"/>
    </row>
    <row r="1535" spans="12:27" ht="19.5">
      <c r="L1535" s="67" ph="1"/>
      <c r="S1535" s="67" ph="1"/>
      <c r="AA1535" s="67" ph="1"/>
    </row>
    <row r="1536" spans="12:27" ht="19.5">
      <c r="L1536" s="67" ph="1"/>
      <c r="S1536" s="67" ph="1"/>
      <c r="AA1536" s="67" ph="1"/>
    </row>
    <row r="1537" spans="12:27" ht="19.5">
      <c r="L1537" s="67" ph="1"/>
      <c r="S1537" s="67" ph="1"/>
      <c r="AA1537" s="67" ph="1"/>
    </row>
    <row r="1538" spans="12:27" ht="19.5">
      <c r="L1538" s="67" ph="1"/>
      <c r="S1538" s="67" ph="1"/>
      <c r="AA1538" s="67" ph="1"/>
    </row>
    <row r="1539" spans="12:27" ht="19.5">
      <c r="L1539" s="67" ph="1"/>
      <c r="S1539" s="67" ph="1"/>
      <c r="AA1539" s="67" ph="1"/>
    </row>
    <row r="1540" spans="12:27" ht="19.5">
      <c r="L1540" s="67" ph="1"/>
      <c r="S1540" s="67" ph="1"/>
      <c r="AA1540" s="67" ph="1"/>
    </row>
    <row r="1541" spans="12:27" ht="19.5">
      <c r="L1541" s="67" ph="1"/>
      <c r="S1541" s="67" ph="1"/>
      <c r="AA1541" s="67" ph="1"/>
    </row>
    <row r="1542" spans="12:27" ht="19.5">
      <c r="L1542" s="67" ph="1"/>
      <c r="S1542" s="67" ph="1"/>
      <c r="AA1542" s="67" ph="1"/>
    </row>
    <row r="1543" spans="12:27" ht="19.5">
      <c r="L1543" s="67" ph="1"/>
      <c r="S1543" s="67" ph="1"/>
      <c r="AA1543" s="67" ph="1"/>
    </row>
    <row r="1544" spans="12:27" ht="19.5">
      <c r="L1544" s="67" ph="1"/>
      <c r="S1544" s="67" ph="1"/>
      <c r="AA1544" s="67" ph="1"/>
    </row>
    <row r="1545" spans="12:27" ht="19.5">
      <c r="L1545" s="67" ph="1"/>
      <c r="S1545" s="67" ph="1"/>
      <c r="AA1545" s="67" ph="1"/>
    </row>
    <row r="1546" spans="12:27" ht="19.5">
      <c r="L1546" s="67" ph="1"/>
      <c r="S1546" s="67" ph="1"/>
      <c r="AA1546" s="67" ph="1"/>
    </row>
    <row r="1547" spans="12:27" ht="19.5">
      <c r="L1547" s="67" ph="1"/>
      <c r="S1547" s="67" ph="1"/>
      <c r="AA1547" s="67" ph="1"/>
    </row>
    <row r="1548" spans="12:27" ht="19.5">
      <c r="L1548" s="67" ph="1"/>
      <c r="S1548" s="67" ph="1"/>
      <c r="AA1548" s="67" ph="1"/>
    </row>
    <row r="1549" spans="12:27" ht="19.5">
      <c r="L1549" s="67" ph="1"/>
      <c r="S1549" s="67" ph="1"/>
      <c r="AA1549" s="67" ph="1"/>
    </row>
    <row r="1550" spans="12:27" ht="19.5">
      <c r="L1550" s="67" ph="1"/>
      <c r="S1550" s="67" ph="1"/>
      <c r="AA1550" s="67" ph="1"/>
    </row>
    <row r="1551" spans="12:27" ht="19.5">
      <c r="L1551" s="67" ph="1"/>
      <c r="S1551" s="67" ph="1"/>
      <c r="AA1551" s="67" ph="1"/>
    </row>
    <row r="1552" spans="12:27" ht="19.5">
      <c r="L1552" s="67" ph="1"/>
      <c r="S1552" s="67" ph="1"/>
      <c r="AA1552" s="67" ph="1"/>
    </row>
    <row r="1553" spans="12:27" ht="19.5">
      <c r="L1553" s="67" ph="1"/>
      <c r="S1553" s="67" ph="1"/>
      <c r="AA1553" s="67" ph="1"/>
    </row>
    <row r="1554" spans="12:27" ht="19.5">
      <c r="L1554" s="67" ph="1"/>
      <c r="S1554" s="67" ph="1"/>
      <c r="AA1554" s="67" ph="1"/>
    </row>
    <row r="1555" spans="12:27" ht="19.5">
      <c r="L1555" s="67" ph="1"/>
      <c r="S1555" s="67" ph="1"/>
      <c r="AA1555" s="67" ph="1"/>
    </row>
    <row r="1556" spans="12:27" ht="19.5">
      <c r="L1556" s="67" ph="1"/>
      <c r="S1556" s="67" ph="1"/>
      <c r="AA1556" s="67" ph="1"/>
    </row>
    <row r="1557" spans="12:27" ht="19.5">
      <c r="L1557" s="67" ph="1"/>
      <c r="S1557" s="67" ph="1"/>
      <c r="AA1557" s="67" ph="1"/>
    </row>
    <row r="1558" spans="12:27" ht="19.5">
      <c r="L1558" s="67" ph="1"/>
      <c r="S1558" s="67" ph="1"/>
      <c r="AA1558" s="67" ph="1"/>
    </row>
    <row r="1559" spans="12:27" ht="19.5">
      <c r="L1559" s="67" ph="1"/>
      <c r="S1559" s="67" ph="1"/>
      <c r="AA1559" s="67" ph="1"/>
    </row>
    <row r="1560" spans="12:27" ht="19.5">
      <c r="L1560" s="67" ph="1"/>
      <c r="S1560" s="67" ph="1"/>
      <c r="AA1560" s="67" ph="1"/>
    </row>
    <row r="1561" spans="12:27" ht="19.5">
      <c r="L1561" s="67" ph="1"/>
      <c r="S1561" s="67" ph="1"/>
      <c r="AA1561" s="67" ph="1"/>
    </row>
    <row r="1562" spans="12:27" ht="19.5">
      <c r="L1562" s="67" ph="1"/>
      <c r="S1562" s="67" ph="1"/>
      <c r="AA1562" s="67" ph="1"/>
    </row>
    <row r="1563" spans="12:27" ht="19.5">
      <c r="L1563" s="67" ph="1"/>
      <c r="S1563" s="67" ph="1"/>
      <c r="AA1563" s="67" ph="1"/>
    </row>
    <row r="1564" spans="12:27" ht="19.5">
      <c r="L1564" s="67" ph="1"/>
      <c r="S1564" s="67" ph="1"/>
      <c r="AA1564" s="67" ph="1"/>
    </row>
    <row r="1565" spans="12:27" ht="19.5">
      <c r="L1565" s="67" ph="1"/>
      <c r="S1565" s="67" ph="1"/>
      <c r="AA1565" s="67" ph="1"/>
    </row>
    <row r="1566" spans="12:27" ht="19.5">
      <c r="L1566" s="67" ph="1"/>
      <c r="S1566" s="67" ph="1"/>
      <c r="AA1566" s="67" ph="1"/>
    </row>
    <row r="1567" spans="12:27" ht="19.5">
      <c r="L1567" s="67" ph="1"/>
      <c r="S1567" s="67" ph="1"/>
      <c r="AA1567" s="67" ph="1"/>
    </row>
    <row r="1568" spans="12:27" ht="19.5">
      <c r="L1568" s="67" ph="1"/>
      <c r="S1568" s="67" ph="1"/>
      <c r="AA1568" s="67" ph="1"/>
    </row>
    <row r="1569" spans="12:27" ht="19.5">
      <c r="L1569" s="67" ph="1"/>
      <c r="S1569" s="67" ph="1"/>
      <c r="AA1569" s="67" ph="1"/>
    </row>
    <row r="1570" spans="12:27" ht="19.5">
      <c r="L1570" s="67" ph="1"/>
      <c r="S1570" s="67" ph="1"/>
      <c r="AA1570" s="67" ph="1"/>
    </row>
    <row r="1571" spans="12:27" ht="19.5">
      <c r="L1571" s="67" ph="1"/>
      <c r="S1571" s="67" ph="1"/>
      <c r="AA1571" s="67" ph="1"/>
    </row>
    <row r="1572" spans="12:27" ht="19.5">
      <c r="L1572" s="67" ph="1"/>
      <c r="S1572" s="67" ph="1"/>
      <c r="AA1572" s="67" ph="1"/>
    </row>
    <row r="1573" spans="12:27" ht="19.5">
      <c r="L1573" s="67" ph="1"/>
      <c r="S1573" s="67" ph="1"/>
      <c r="AA1573" s="67" ph="1"/>
    </row>
    <row r="1574" spans="12:27" ht="19.5">
      <c r="L1574" s="67" ph="1"/>
      <c r="S1574" s="67" ph="1"/>
      <c r="AA1574" s="67" ph="1"/>
    </row>
    <row r="1575" spans="12:27" ht="19.5">
      <c r="L1575" s="67" ph="1"/>
      <c r="S1575" s="67" ph="1"/>
      <c r="AA1575" s="67" ph="1"/>
    </row>
    <row r="1576" spans="12:27" ht="19.5">
      <c r="L1576" s="67" ph="1"/>
      <c r="S1576" s="67" ph="1"/>
      <c r="AA1576" s="67" ph="1"/>
    </row>
    <row r="1577" spans="12:27" ht="19.5">
      <c r="L1577" s="67" ph="1"/>
      <c r="S1577" s="67" ph="1"/>
      <c r="AA1577" s="67" ph="1"/>
    </row>
    <row r="1578" spans="12:27" ht="19.5">
      <c r="L1578" s="67" ph="1"/>
      <c r="S1578" s="67" ph="1"/>
      <c r="AA1578" s="67" ph="1"/>
    </row>
    <row r="1579" spans="12:27" ht="19.5">
      <c r="L1579" s="67" ph="1"/>
      <c r="S1579" s="67" ph="1"/>
      <c r="AA1579" s="67" ph="1"/>
    </row>
    <row r="1580" spans="12:27" ht="19.5">
      <c r="L1580" s="67" ph="1"/>
      <c r="S1580" s="67" ph="1"/>
      <c r="AA1580" s="67" ph="1"/>
    </row>
    <row r="1581" spans="12:27" ht="19.5">
      <c r="L1581" s="67" ph="1"/>
      <c r="S1581" s="67" ph="1"/>
      <c r="AA1581" s="67" ph="1"/>
    </row>
    <row r="1582" spans="12:27" ht="19.5">
      <c r="L1582" s="67" ph="1"/>
      <c r="S1582" s="67" ph="1"/>
      <c r="AA1582" s="67" ph="1"/>
    </row>
    <row r="1583" spans="12:27" ht="19.5">
      <c r="L1583" s="67" ph="1"/>
      <c r="S1583" s="67" ph="1"/>
      <c r="AA1583" s="67" ph="1"/>
    </row>
    <row r="1584" spans="12:27" ht="19.5">
      <c r="L1584" s="67" ph="1"/>
      <c r="S1584" s="67" ph="1"/>
      <c r="AA1584" s="67" ph="1"/>
    </row>
    <row r="1585" spans="12:27" ht="19.5">
      <c r="L1585" s="67" ph="1"/>
      <c r="S1585" s="67" ph="1"/>
      <c r="AA1585" s="67" ph="1"/>
    </row>
    <row r="1586" spans="12:27" ht="19.5">
      <c r="L1586" s="67" ph="1"/>
      <c r="S1586" s="67" ph="1"/>
      <c r="AA1586" s="67" ph="1"/>
    </row>
    <row r="1587" spans="12:27" ht="19.5">
      <c r="L1587" s="67" ph="1"/>
      <c r="S1587" s="67" ph="1"/>
      <c r="AA1587" s="67" ph="1"/>
    </row>
    <row r="1588" spans="12:27" ht="19.5">
      <c r="L1588" s="67" ph="1"/>
      <c r="S1588" s="67" ph="1"/>
      <c r="AA1588" s="67" ph="1"/>
    </row>
    <row r="1589" spans="12:27" ht="19.5">
      <c r="L1589" s="67" ph="1"/>
      <c r="S1589" s="67" ph="1"/>
      <c r="AA1589" s="67" ph="1"/>
    </row>
    <row r="1590" spans="12:27" ht="19.5">
      <c r="L1590" s="67" ph="1"/>
      <c r="S1590" s="67" ph="1"/>
      <c r="AA1590" s="67" ph="1"/>
    </row>
    <row r="1591" spans="12:27" ht="19.5">
      <c r="L1591" s="67" ph="1"/>
      <c r="S1591" s="67" ph="1"/>
      <c r="AA1591" s="67" ph="1"/>
    </row>
    <row r="1592" spans="12:27" ht="19.5">
      <c r="L1592" s="67" ph="1"/>
      <c r="S1592" s="67" ph="1"/>
      <c r="AA1592" s="67" ph="1"/>
    </row>
    <row r="1593" spans="12:27" ht="19.5">
      <c r="L1593" s="67" ph="1"/>
      <c r="S1593" s="67" ph="1"/>
      <c r="AA1593" s="67" ph="1"/>
    </row>
    <row r="1594" spans="12:27" ht="19.5">
      <c r="L1594" s="67" ph="1"/>
      <c r="S1594" s="67" ph="1"/>
      <c r="AA1594" s="67" ph="1"/>
    </row>
    <row r="1595" spans="12:27" ht="19.5">
      <c r="L1595" s="67" ph="1"/>
      <c r="S1595" s="67" ph="1"/>
      <c r="AA1595" s="67" ph="1"/>
    </row>
    <row r="1596" spans="12:27" ht="19.5">
      <c r="L1596" s="67" ph="1"/>
      <c r="S1596" s="67" ph="1"/>
      <c r="AA1596" s="67" ph="1"/>
    </row>
    <row r="1597" spans="12:27" ht="19.5">
      <c r="L1597" s="67" ph="1"/>
      <c r="S1597" s="67" ph="1"/>
      <c r="AA1597" s="67" ph="1"/>
    </row>
    <row r="1598" spans="12:27" ht="19.5">
      <c r="L1598" s="67" ph="1"/>
      <c r="S1598" s="67" ph="1"/>
      <c r="AA1598" s="67" ph="1"/>
    </row>
    <row r="1599" spans="12:27" ht="19.5">
      <c r="L1599" s="67" ph="1"/>
      <c r="S1599" s="67" ph="1"/>
      <c r="AA1599" s="67" ph="1"/>
    </row>
    <row r="1600" spans="12:27" ht="19.5">
      <c r="L1600" s="67" ph="1"/>
      <c r="S1600" s="67" ph="1"/>
      <c r="AA1600" s="67" ph="1"/>
    </row>
    <row r="1601" spans="12:27" ht="19.5">
      <c r="L1601" s="67" ph="1"/>
      <c r="S1601" s="67" ph="1"/>
      <c r="AA1601" s="67" ph="1"/>
    </row>
    <row r="1602" spans="12:27" ht="19.5">
      <c r="L1602" s="67" ph="1"/>
      <c r="S1602" s="67" ph="1"/>
      <c r="AA1602" s="67" ph="1"/>
    </row>
    <row r="1603" spans="12:27" ht="19.5">
      <c r="L1603" s="67" ph="1"/>
      <c r="S1603" s="67" ph="1"/>
      <c r="AA1603" s="67" ph="1"/>
    </row>
    <row r="1604" spans="12:27" ht="19.5">
      <c r="L1604" s="67" ph="1"/>
      <c r="S1604" s="67" ph="1"/>
      <c r="AA1604" s="67" ph="1"/>
    </row>
    <row r="1605" spans="12:27" ht="19.5">
      <c r="L1605" s="67" ph="1"/>
      <c r="S1605" s="67" ph="1"/>
      <c r="AA1605" s="67" ph="1"/>
    </row>
    <row r="1606" spans="12:27" ht="19.5">
      <c r="L1606" s="67" ph="1"/>
      <c r="S1606" s="67" ph="1"/>
      <c r="AA1606" s="67" ph="1"/>
    </row>
    <row r="1607" spans="12:27" ht="19.5">
      <c r="L1607" s="67" ph="1"/>
      <c r="S1607" s="67" ph="1"/>
      <c r="AA1607" s="67" ph="1"/>
    </row>
    <row r="1608" spans="12:27" ht="19.5">
      <c r="L1608" s="67" ph="1"/>
      <c r="S1608" s="67" ph="1"/>
      <c r="AA1608" s="67" ph="1"/>
    </row>
    <row r="1609" spans="12:27" ht="19.5">
      <c r="L1609" s="67" ph="1"/>
      <c r="S1609" s="67" ph="1"/>
      <c r="AA1609" s="67" ph="1"/>
    </row>
    <row r="1610" spans="12:27" ht="19.5">
      <c r="L1610" s="67" ph="1"/>
      <c r="S1610" s="67" ph="1"/>
      <c r="AA1610" s="67" ph="1"/>
    </row>
    <row r="1611" spans="12:27" ht="19.5">
      <c r="L1611" s="67" ph="1"/>
      <c r="S1611" s="67" ph="1"/>
      <c r="AA1611" s="67" ph="1"/>
    </row>
    <row r="1612" spans="12:27" ht="19.5">
      <c r="L1612" s="67" ph="1"/>
      <c r="S1612" s="67" ph="1"/>
      <c r="AA1612" s="67" ph="1"/>
    </row>
    <row r="1613" spans="12:27" ht="19.5">
      <c r="L1613" s="67" ph="1"/>
      <c r="S1613" s="67" ph="1"/>
      <c r="AA1613" s="67" ph="1"/>
    </row>
    <row r="1614" spans="12:27" ht="19.5">
      <c r="L1614" s="67" ph="1"/>
      <c r="S1614" s="67" ph="1"/>
      <c r="AA1614" s="67" ph="1"/>
    </row>
    <row r="1615" spans="12:27" ht="19.5">
      <c r="L1615" s="67" ph="1"/>
      <c r="S1615" s="67" ph="1"/>
      <c r="AA1615" s="67" ph="1"/>
    </row>
    <row r="1616" spans="12:27" ht="19.5">
      <c r="L1616" s="67" ph="1"/>
      <c r="S1616" s="67" ph="1"/>
      <c r="AA1616" s="67" ph="1"/>
    </row>
    <row r="1617" spans="12:27" ht="19.5">
      <c r="L1617" s="67" ph="1"/>
      <c r="S1617" s="67" ph="1"/>
      <c r="AA1617" s="67" ph="1"/>
    </row>
    <row r="1618" spans="12:27" ht="19.5">
      <c r="L1618" s="67" ph="1"/>
      <c r="S1618" s="67" ph="1"/>
      <c r="AA1618" s="67" ph="1"/>
    </row>
    <row r="1619" spans="12:27" ht="19.5">
      <c r="L1619" s="67" ph="1"/>
      <c r="S1619" s="67" ph="1"/>
      <c r="AA1619" s="67" ph="1"/>
    </row>
    <row r="1620" spans="12:27" ht="19.5">
      <c r="L1620" s="67" ph="1"/>
      <c r="S1620" s="67" ph="1"/>
      <c r="AA1620" s="67" ph="1"/>
    </row>
    <row r="1621" spans="12:27" ht="19.5">
      <c r="L1621" s="67" ph="1"/>
      <c r="S1621" s="67" ph="1"/>
      <c r="AA1621" s="67" ph="1"/>
    </row>
    <row r="1622" spans="12:27" ht="19.5">
      <c r="L1622" s="67" ph="1"/>
      <c r="S1622" s="67" ph="1"/>
      <c r="AA1622" s="67" ph="1"/>
    </row>
    <row r="1623" spans="12:27" ht="19.5">
      <c r="L1623" s="67" ph="1"/>
      <c r="S1623" s="67" ph="1"/>
      <c r="AA1623" s="67" ph="1"/>
    </row>
    <row r="1624" spans="12:27" ht="19.5">
      <c r="L1624" s="67" ph="1"/>
      <c r="S1624" s="67" ph="1"/>
      <c r="AA1624" s="67" ph="1"/>
    </row>
    <row r="1625" spans="12:27" ht="19.5">
      <c r="L1625" s="67" ph="1"/>
      <c r="S1625" s="67" ph="1"/>
      <c r="AA1625" s="67" ph="1"/>
    </row>
    <row r="1626" spans="12:27" ht="19.5">
      <c r="L1626" s="67" ph="1"/>
      <c r="S1626" s="67" ph="1"/>
      <c r="AA1626" s="67" ph="1"/>
    </row>
    <row r="1627" spans="12:27" ht="19.5">
      <c r="L1627" s="67" ph="1"/>
      <c r="S1627" s="67" ph="1"/>
      <c r="AA1627" s="67" ph="1"/>
    </row>
    <row r="1628" spans="12:27" ht="19.5">
      <c r="L1628" s="67" ph="1"/>
      <c r="S1628" s="67" ph="1"/>
      <c r="AA1628" s="67" ph="1"/>
    </row>
    <row r="1629" spans="12:27" ht="19.5">
      <c r="L1629" s="67" ph="1"/>
      <c r="S1629" s="67" ph="1"/>
      <c r="AA1629" s="67" ph="1"/>
    </row>
    <row r="1630" spans="12:27" ht="19.5">
      <c r="L1630" s="67" ph="1"/>
      <c r="S1630" s="67" ph="1"/>
      <c r="AA1630" s="67" ph="1"/>
    </row>
    <row r="1631" spans="12:27" ht="19.5">
      <c r="L1631" s="67" ph="1"/>
      <c r="S1631" s="67" ph="1"/>
      <c r="AA1631" s="67" ph="1"/>
    </row>
    <row r="1632" spans="12:27" ht="19.5">
      <c r="L1632" s="67" ph="1"/>
      <c r="S1632" s="67" ph="1"/>
      <c r="AA1632" s="67" ph="1"/>
    </row>
    <row r="1633" spans="12:27" ht="19.5">
      <c r="L1633" s="67" ph="1"/>
      <c r="S1633" s="67" ph="1"/>
      <c r="AA1633" s="67" ph="1"/>
    </row>
    <row r="1634" spans="12:27" ht="19.5">
      <c r="L1634" s="67" ph="1"/>
      <c r="S1634" s="67" ph="1"/>
      <c r="AA1634" s="67" ph="1"/>
    </row>
    <row r="1635" spans="12:27" ht="19.5">
      <c r="L1635" s="67" ph="1"/>
      <c r="S1635" s="67" ph="1"/>
      <c r="AA1635" s="67" ph="1"/>
    </row>
    <row r="1636" spans="12:27" ht="19.5">
      <c r="L1636" s="67" ph="1"/>
      <c r="S1636" s="67" ph="1"/>
      <c r="AA1636" s="67" ph="1"/>
    </row>
    <row r="1637" spans="12:27" ht="19.5">
      <c r="L1637" s="67" ph="1"/>
      <c r="S1637" s="67" ph="1"/>
      <c r="AA1637" s="67" ph="1"/>
    </row>
    <row r="1638" spans="12:27" ht="19.5">
      <c r="L1638" s="67" ph="1"/>
      <c r="S1638" s="67" ph="1"/>
      <c r="AA1638" s="67" ph="1"/>
    </row>
    <row r="1639" spans="12:27" ht="19.5">
      <c r="L1639" s="67" ph="1"/>
      <c r="S1639" s="67" ph="1"/>
      <c r="AA1639" s="67" ph="1"/>
    </row>
    <row r="1640" spans="12:27" ht="19.5">
      <c r="L1640" s="67" ph="1"/>
      <c r="S1640" s="67" ph="1"/>
      <c r="AA1640" s="67" ph="1"/>
    </row>
    <row r="1641" spans="12:27" ht="19.5">
      <c r="L1641" s="67" ph="1"/>
      <c r="S1641" s="67" ph="1"/>
      <c r="AA1641" s="67" ph="1"/>
    </row>
    <row r="1642" spans="12:27" ht="19.5">
      <c r="L1642" s="67" ph="1"/>
      <c r="S1642" s="67" ph="1"/>
      <c r="AA1642" s="67" ph="1"/>
    </row>
    <row r="1643" spans="12:27" ht="19.5">
      <c r="L1643" s="67" ph="1"/>
      <c r="S1643" s="67" ph="1"/>
      <c r="AA1643" s="67" ph="1"/>
    </row>
    <row r="1644" spans="12:27" ht="19.5">
      <c r="L1644" s="67" ph="1"/>
      <c r="S1644" s="67" ph="1"/>
      <c r="AA1644" s="67" ph="1"/>
    </row>
    <row r="1645" spans="12:27" ht="19.5">
      <c r="L1645" s="67" ph="1"/>
      <c r="S1645" s="67" ph="1"/>
      <c r="AA1645" s="67" ph="1"/>
    </row>
    <row r="1646" spans="12:27" ht="19.5">
      <c r="L1646" s="67" ph="1"/>
      <c r="S1646" s="67" ph="1"/>
      <c r="AA1646" s="67" ph="1"/>
    </row>
    <row r="1647" spans="12:27" ht="19.5">
      <c r="L1647" s="67" ph="1"/>
      <c r="S1647" s="67" ph="1"/>
      <c r="AA1647" s="67" ph="1"/>
    </row>
    <row r="1648" spans="12:27" ht="19.5">
      <c r="L1648" s="67" ph="1"/>
      <c r="S1648" s="67" ph="1"/>
      <c r="AA1648" s="67" ph="1"/>
    </row>
    <row r="1649" spans="12:27" ht="19.5">
      <c r="L1649" s="67" ph="1"/>
      <c r="S1649" s="67" ph="1"/>
      <c r="AA1649" s="67" ph="1"/>
    </row>
    <row r="1650" spans="12:27" ht="19.5">
      <c r="L1650" s="67" ph="1"/>
      <c r="S1650" s="67" ph="1"/>
      <c r="AA1650" s="67" ph="1"/>
    </row>
    <row r="1651" spans="12:27" ht="19.5">
      <c r="L1651" s="67" ph="1"/>
      <c r="S1651" s="67" ph="1"/>
      <c r="AA1651" s="67" ph="1"/>
    </row>
    <row r="1652" spans="12:27" ht="19.5">
      <c r="L1652" s="67" ph="1"/>
      <c r="S1652" s="67" ph="1"/>
      <c r="AA1652" s="67" ph="1"/>
    </row>
    <row r="1653" spans="12:27" ht="19.5">
      <c r="L1653" s="67" ph="1"/>
      <c r="S1653" s="67" ph="1"/>
      <c r="AA1653" s="67" ph="1"/>
    </row>
    <row r="1654" spans="12:27" ht="19.5">
      <c r="L1654" s="67" ph="1"/>
      <c r="S1654" s="67" ph="1"/>
      <c r="AA1654" s="67" ph="1"/>
    </row>
    <row r="1655" spans="12:27" ht="19.5">
      <c r="L1655" s="67" ph="1"/>
      <c r="S1655" s="67" ph="1"/>
      <c r="AA1655" s="67" ph="1"/>
    </row>
    <row r="1656" spans="12:27" ht="19.5">
      <c r="L1656" s="67" ph="1"/>
      <c r="S1656" s="67" ph="1"/>
      <c r="AA1656" s="67" ph="1"/>
    </row>
    <row r="1657" spans="12:27" ht="19.5">
      <c r="L1657" s="67" ph="1"/>
      <c r="S1657" s="67" ph="1"/>
      <c r="AA1657" s="67" ph="1"/>
    </row>
    <row r="1658" spans="12:27" ht="19.5">
      <c r="L1658" s="67" ph="1"/>
      <c r="S1658" s="67" ph="1"/>
      <c r="AA1658" s="67" ph="1"/>
    </row>
    <row r="1659" spans="12:27" ht="19.5">
      <c r="L1659" s="67" ph="1"/>
      <c r="S1659" s="67" ph="1"/>
      <c r="AA1659" s="67" ph="1"/>
    </row>
    <row r="1660" spans="12:27" ht="19.5">
      <c r="L1660" s="67" ph="1"/>
      <c r="S1660" s="67" ph="1"/>
      <c r="AA1660" s="67" ph="1"/>
    </row>
    <row r="1661" spans="12:27" ht="19.5">
      <c r="L1661" s="67" ph="1"/>
      <c r="S1661" s="67" ph="1"/>
      <c r="AA1661" s="67" ph="1"/>
    </row>
    <row r="1662" spans="12:27" ht="19.5">
      <c r="L1662" s="67" ph="1"/>
      <c r="S1662" s="67" ph="1"/>
      <c r="AA1662" s="67" ph="1"/>
    </row>
    <row r="1663" spans="12:27" ht="19.5">
      <c r="L1663" s="67" ph="1"/>
      <c r="S1663" s="67" ph="1"/>
      <c r="AA1663" s="67" ph="1"/>
    </row>
    <row r="1664" spans="12:27" ht="19.5">
      <c r="L1664" s="67" ph="1"/>
      <c r="S1664" s="67" ph="1"/>
      <c r="AA1664" s="67" ph="1"/>
    </row>
    <row r="1665" spans="12:27" ht="19.5">
      <c r="L1665" s="67" ph="1"/>
      <c r="S1665" s="67" ph="1"/>
      <c r="AA1665" s="67" ph="1"/>
    </row>
    <row r="1666" spans="12:27" ht="19.5">
      <c r="L1666" s="67" ph="1"/>
      <c r="S1666" s="67" ph="1"/>
      <c r="AA1666" s="67" ph="1"/>
    </row>
    <row r="1667" spans="12:27" ht="19.5">
      <c r="L1667" s="67" ph="1"/>
      <c r="S1667" s="67" ph="1"/>
      <c r="AA1667" s="67" ph="1"/>
    </row>
    <row r="1668" spans="12:27" ht="19.5">
      <c r="L1668" s="67" ph="1"/>
      <c r="S1668" s="67" ph="1"/>
      <c r="AA1668" s="67" ph="1"/>
    </row>
    <row r="1669" spans="12:27" ht="19.5">
      <c r="L1669" s="67" ph="1"/>
      <c r="S1669" s="67" ph="1"/>
      <c r="AA1669" s="67" ph="1"/>
    </row>
    <row r="1670" spans="12:27" ht="19.5">
      <c r="L1670" s="67" ph="1"/>
      <c r="S1670" s="67" ph="1"/>
      <c r="AA1670" s="67" ph="1"/>
    </row>
    <row r="1671" spans="12:27" ht="19.5">
      <c r="L1671" s="67" ph="1"/>
      <c r="S1671" s="67" ph="1"/>
      <c r="AA1671" s="67" ph="1"/>
    </row>
    <row r="1672" spans="12:27" ht="19.5">
      <c r="L1672" s="67" ph="1"/>
      <c r="S1672" s="67" ph="1"/>
      <c r="AA1672" s="67" ph="1"/>
    </row>
    <row r="1673" spans="12:27" ht="19.5">
      <c r="L1673" s="67" ph="1"/>
      <c r="S1673" s="67" ph="1"/>
      <c r="AA1673" s="67" ph="1"/>
    </row>
    <row r="1674" spans="12:27" ht="19.5">
      <c r="L1674" s="67" ph="1"/>
      <c r="S1674" s="67" ph="1"/>
      <c r="AA1674" s="67" ph="1"/>
    </row>
    <row r="1675" spans="12:27" ht="19.5">
      <c r="L1675" s="67" ph="1"/>
      <c r="S1675" s="67" ph="1"/>
      <c r="AA1675" s="67" ph="1"/>
    </row>
    <row r="1676" spans="12:27" ht="19.5">
      <c r="L1676" s="67" ph="1"/>
      <c r="S1676" s="67" ph="1"/>
      <c r="AA1676" s="67" ph="1"/>
    </row>
    <row r="1677" spans="12:27" ht="19.5">
      <c r="L1677" s="67" ph="1"/>
      <c r="S1677" s="67" ph="1"/>
      <c r="AA1677" s="67" ph="1"/>
    </row>
    <row r="1678" spans="12:27" ht="19.5">
      <c r="L1678" s="67" ph="1"/>
      <c r="S1678" s="67" ph="1"/>
      <c r="AA1678" s="67" ph="1"/>
    </row>
    <row r="1679" spans="12:27" ht="19.5">
      <c r="L1679" s="67" ph="1"/>
      <c r="S1679" s="67" ph="1"/>
      <c r="AA1679" s="67" ph="1"/>
    </row>
    <row r="1680" spans="12:27" ht="19.5">
      <c r="L1680" s="67" ph="1"/>
      <c r="S1680" s="67" ph="1"/>
      <c r="AA1680" s="67" ph="1"/>
    </row>
    <row r="1681" spans="12:27" ht="19.5">
      <c r="L1681" s="67" ph="1"/>
      <c r="S1681" s="67" ph="1"/>
      <c r="AA1681" s="67" ph="1"/>
    </row>
    <row r="1682" spans="12:27" ht="19.5">
      <c r="L1682" s="67" ph="1"/>
      <c r="S1682" s="67" ph="1"/>
      <c r="AA1682" s="67" ph="1"/>
    </row>
    <row r="1683" spans="12:27" ht="19.5">
      <c r="L1683" s="67" ph="1"/>
      <c r="S1683" s="67" ph="1"/>
      <c r="AA1683" s="67" ph="1"/>
    </row>
    <row r="1684" spans="12:27" ht="19.5">
      <c r="L1684" s="67" ph="1"/>
      <c r="S1684" s="67" ph="1"/>
      <c r="AA1684" s="67" ph="1"/>
    </row>
    <row r="1685" spans="12:27" ht="19.5">
      <c r="L1685" s="67" ph="1"/>
      <c r="S1685" s="67" ph="1"/>
      <c r="AA1685" s="67" ph="1"/>
    </row>
    <row r="1686" spans="12:27" ht="19.5">
      <c r="L1686" s="67" ph="1"/>
      <c r="S1686" s="67" ph="1"/>
      <c r="AA1686" s="67" ph="1"/>
    </row>
    <row r="1687" spans="12:27" ht="19.5">
      <c r="L1687" s="67" ph="1"/>
      <c r="S1687" s="67" ph="1"/>
      <c r="AA1687" s="67" ph="1"/>
    </row>
    <row r="1688" spans="12:27" ht="19.5">
      <c r="L1688" s="67" ph="1"/>
      <c r="S1688" s="67" ph="1"/>
      <c r="AA1688" s="67" ph="1"/>
    </row>
    <row r="1689" spans="12:27" ht="19.5">
      <c r="L1689" s="67" ph="1"/>
      <c r="S1689" s="67" ph="1"/>
      <c r="AA1689" s="67" ph="1"/>
    </row>
    <row r="1690" spans="12:27" ht="19.5">
      <c r="L1690" s="67" ph="1"/>
      <c r="S1690" s="67" ph="1"/>
      <c r="AA1690" s="67" ph="1"/>
    </row>
    <row r="1691" spans="12:27" ht="19.5">
      <c r="L1691" s="67" ph="1"/>
      <c r="S1691" s="67" ph="1"/>
      <c r="AA1691" s="67" ph="1"/>
    </row>
    <row r="1692" spans="12:27" ht="19.5">
      <c r="L1692" s="67" ph="1"/>
      <c r="S1692" s="67" ph="1"/>
      <c r="AA1692" s="67" ph="1"/>
    </row>
    <row r="1693" spans="12:27" ht="19.5">
      <c r="L1693" s="67" ph="1"/>
      <c r="S1693" s="67" ph="1"/>
      <c r="AA1693" s="67" ph="1"/>
    </row>
    <row r="1694" spans="12:27" ht="19.5">
      <c r="L1694" s="67" ph="1"/>
      <c r="S1694" s="67" ph="1"/>
      <c r="AA1694" s="67" ph="1"/>
    </row>
    <row r="1695" spans="12:27" ht="19.5">
      <c r="L1695" s="67" ph="1"/>
      <c r="S1695" s="67" ph="1"/>
      <c r="AA1695" s="67" ph="1"/>
    </row>
    <row r="1696" spans="12:27" ht="19.5">
      <c r="L1696" s="67" ph="1"/>
      <c r="S1696" s="67" ph="1"/>
      <c r="AA1696" s="67" ph="1"/>
    </row>
    <row r="1697" spans="12:27" ht="19.5">
      <c r="L1697" s="67" ph="1"/>
      <c r="S1697" s="67" ph="1"/>
      <c r="AA1697" s="67" ph="1"/>
    </row>
    <row r="1698" spans="12:27" ht="19.5">
      <c r="L1698" s="67" ph="1"/>
      <c r="S1698" s="67" ph="1"/>
      <c r="AA1698" s="67" ph="1"/>
    </row>
    <row r="1699" spans="12:27" ht="19.5">
      <c r="L1699" s="67" ph="1"/>
      <c r="S1699" s="67" ph="1"/>
      <c r="AA1699" s="67" ph="1"/>
    </row>
    <row r="1700" spans="12:27" ht="19.5">
      <c r="L1700" s="67" ph="1"/>
      <c r="S1700" s="67" ph="1"/>
      <c r="AA1700" s="67" ph="1"/>
    </row>
    <row r="1701" spans="12:27" ht="19.5">
      <c r="L1701" s="67" ph="1"/>
      <c r="S1701" s="67" ph="1"/>
      <c r="AA1701" s="67" ph="1"/>
    </row>
    <row r="1702" spans="12:27" ht="19.5">
      <c r="L1702" s="67" ph="1"/>
      <c r="S1702" s="67" ph="1"/>
      <c r="AA1702" s="67" ph="1"/>
    </row>
    <row r="1703" spans="12:27" ht="19.5">
      <c r="L1703" s="67" ph="1"/>
      <c r="S1703" s="67" ph="1"/>
      <c r="AA1703" s="67" ph="1"/>
    </row>
    <row r="1704" spans="12:27" ht="19.5">
      <c r="L1704" s="67" ph="1"/>
      <c r="S1704" s="67" ph="1"/>
      <c r="AA1704" s="67" ph="1"/>
    </row>
    <row r="1705" spans="12:27" ht="19.5">
      <c r="L1705" s="67" ph="1"/>
      <c r="S1705" s="67" ph="1"/>
      <c r="AA1705" s="67" ph="1"/>
    </row>
    <row r="1706" spans="12:27" ht="19.5">
      <c r="L1706" s="67" ph="1"/>
      <c r="S1706" s="67" ph="1"/>
      <c r="AA1706" s="67" ph="1"/>
    </row>
    <row r="1707" spans="12:27" ht="19.5">
      <c r="L1707" s="67" ph="1"/>
      <c r="S1707" s="67" ph="1"/>
      <c r="AA1707" s="67" ph="1"/>
    </row>
    <row r="1708" spans="12:27" ht="19.5">
      <c r="L1708" s="67" ph="1"/>
      <c r="S1708" s="67" ph="1"/>
      <c r="AA1708" s="67" ph="1"/>
    </row>
    <row r="1709" spans="12:27" ht="19.5">
      <c r="L1709" s="67" ph="1"/>
      <c r="S1709" s="67" ph="1"/>
      <c r="AA1709" s="67" ph="1"/>
    </row>
    <row r="1710" spans="12:27" ht="19.5">
      <c r="L1710" s="67" ph="1"/>
      <c r="S1710" s="67" ph="1"/>
      <c r="AA1710" s="67" ph="1"/>
    </row>
    <row r="1711" spans="12:27" ht="19.5">
      <c r="L1711" s="67" ph="1"/>
      <c r="S1711" s="67" ph="1"/>
      <c r="AA1711" s="67" ph="1"/>
    </row>
    <row r="1712" spans="12:27" ht="19.5">
      <c r="L1712" s="67" ph="1"/>
      <c r="S1712" s="67" ph="1"/>
      <c r="AA1712" s="67" ph="1"/>
    </row>
    <row r="1713" spans="12:27" ht="19.5">
      <c r="L1713" s="67" ph="1"/>
      <c r="S1713" s="67" ph="1"/>
      <c r="AA1713" s="67" ph="1"/>
    </row>
    <row r="1714" spans="12:27" ht="19.5">
      <c r="L1714" s="67" ph="1"/>
      <c r="S1714" s="67" ph="1"/>
      <c r="AA1714" s="67" ph="1"/>
    </row>
    <row r="1715" spans="12:27" ht="19.5">
      <c r="L1715" s="67" ph="1"/>
      <c r="S1715" s="67" ph="1"/>
      <c r="AA1715" s="67" ph="1"/>
    </row>
    <row r="1716" spans="12:27" ht="19.5">
      <c r="L1716" s="67" ph="1"/>
      <c r="S1716" s="67" ph="1"/>
      <c r="AA1716" s="67" ph="1"/>
    </row>
    <row r="1717" spans="12:27" ht="19.5">
      <c r="L1717" s="67" ph="1"/>
      <c r="S1717" s="67" ph="1"/>
      <c r="AA1717" s="67" ph="1"/>
    </row>
    <row r="1718" spans="12:27" ht="19.5">
      <c r="L1718" s="67" ph="1"/>
      <c r="S1718" s="67" ph="1"/>
      <c r="AA1718" s="67" ph="1"/>
    </row>
    <row r="1719" spans="12:27" ht="19.5">
      <c r="L1719" s="67" ph="1"/>
      <c r="S1719" s="67" ph="1"/>
      <c r="AA1719" s="67" ph="1"/>
    </row>
    <row r="1720" spans="12:27" ht="19.5">
      <c r="L1720" s="67" ph="1"/>
      <c r="S1720" s="67" ph="1"/>
      <c r="AA1720" s="67" ph="1"/>
    </row>
    <row r="1721" spans="12:27" ht="19.5">
      <c r="L1721" s="67" ph="1"/>
      <c r="S1721" s="67" ph="1"/>
      <c r="AA1721" s="67" ph="1"/>
    </row>
    <row r="1722" spans="12:27" ht="19.5">
      <c r="L1722" s="67" ph="1"/>
      <c r="S1722" s="67" ph="1"/>
      <c r="AA1722" s="67" ph="1"/>
    </row>
    <row r="1723" spans="12:27" ht="19.5">
      <c r="L1723" s="67" ph="1"/>
      <c r="S1723" s="67" ph="1"/>
      <c r="AA1723" s="67" ph="1"/>
    </row>
    <row r="1724" spans="12:27" ht="19.5">
      <c r="L1724" s="67" ph="1"/>
      <c r="S1724" s="67" ph="1"/>
      <c r="AA1724" s="67" ph="1"/>
    </row>
    <row r="1725" spans="12:27" ht="19.5">
      <c r="L1725" s="67" ph="1"/>
      <c r="S1725" s="67" ph="1"/>
      <c r="AA1725" s="67" ph="1"/>
    </row>
    <row r="1726" spans="12:27" ht="19.5">
      <c r="L1726" s="67" ph="1"/>
      <c r="S1726" s="67" ph="1"/>
      <c r="AA1726" s="67" ph="1"/>
    </row>
    <row r="1727" spans="12:27" ht="19.5">
      <c r="L1727" s="67" ph="1"/>
      <c r="S1727" s="67" ph="1"/>
      <c r="AA1727" s="67" ph="1"/>
    </row>
    <row r="1728" spans="12:27" ht="19.5">
      <c r="L1728" s="67" ph="1"/>
      <c r="S1728" s="67" ph="1"/>
      <c r="AA1728" s="67" ph="1"/>
    </row>
    <row r="1729" spans="12:27" ht="19.5">
      <c r="L1729" s="67" ph="1"/>
      <c r="S1729" s="67" ph="1"/>
      <c r="AA1729" s="67" ph="1"/>
    </row>
    <row r="1730" spans="12:27" ht="19.5">
      <c r="L1730" s="67" ph="1"/>
      <c r="S1730" s="67" ph="1"/>
      <c r="AA1730" s="67" ph="1"/>
    </row>
    <row r="1731" spans="12:27" ht="19.5">
      <c r="L1731" s="67" ph="1"/>
      <c r="S1731" s="67" ph="1"/>
      <c r="AA1731" s="67" ph="1"/>
    </row>
    <row r="1732" spans="12:27" ht="19.5">
      <c r="L1732" s="67" ph="1"/>
      <c r="S1732" s="67" ph="1"/>
      <c r="AA1732" s="67" ph="1"/>
    </row>
    <row r="1733" spans="12:27" ht="19.5">
      <c r="L1733" s="67" ph="1"/>
      <c r="S1733" s="67" ph="1"/>
      <c r="AA1733" s="67" ph="1"/>
    </row>
    <row r="1734" spans="12:27" ht="19.5">
      <c r="L1734" s="67" ph="1"/>
      <c r="S1734" s="67" ph="1"/>
      <c r="AA1734" s="67" ph="1"/>
    </row>
    <row r="1735" spans="12:27" ht="19.5">
      <c r="L1735" s="67" ph="1"/>
      <c r="S1735" s="67" ph="1"/>
      <c r="AA1735" s="67" ph="1"/>
    </row>
    <row r="1736" spans="12:27" ht="19.5">
      <c r="L1736" s="67" ph="1"/>
      <c r="S1736" s="67" ph="1"/>
      <c r="AA1736" s="67" ph="1"/>
    </row>
    <row r="1737" spans="12:27" ht="19.5">
      <c r="L1737" s="67" ph="1"/>
      <c r="S1737" s="67" ph="1"/>
      <c r="AA1737" s="67" ph="1"/>
    </row>
    <row r="1738" spans="12:27" ht="19.5">
      <c r="L1738" s="67" ph="1"/>
      <c r="S1738" s="67" ph="1"/>
      <c r="AA1738" s="67" ph="1"/>
    </row>
    <row r="1739" spans="12:27" ht="19.5">
      <c r="L1739" s="67" ph="1"/>
      <c r="S1739" s="67" ph="1"/>
      <c r="AA1739" s="67" ph="1"/>
    </row>
    <row r="1740" spans="12:27" ht="19.5">
      <c r="L1740" s="67" ph="1"/>
      <c r="S1740" s="67" ph="1"/>
      <c r="AA1740" s="67" ph="1"/>
    </row>
    <row r="1741" spans="12:27" ht="19.5">
      <c r="L1741" s="67" ph="1"/>
      <c r="S1741" s="67" ph="1"/>
      <c r="AA1741" s="67" ph="1"/>
    </row>
    <row r="1742" spans="12:27" ht="19.5">
      <c r="L1742" s="67" ph="1"/>
      <c r="S1742" s="67" ph="1"/>
      <c r="AA1742" s="67" ph="1"/>
    </row>
    <row r="1743" spans="12:27" ht="19.5">
      <c r="L1743" s="67" ph="1"/>
      <c r="S1743" s="67" ph="1"/>
      <c r="AA1743" s="67" ph="1"/>
    </row>
    <row r="1744" spans="12:27" ht="19.5">
      <c r="L1744" s="67" ph="1"/>
      <c r="S1744" s="67" ph="1"/>
      <c r="AA1744" s="67" ph="1"/>
    </row>
    <row r="1745" spans="12:27" ht="19.5">
      <c r="L1745" s="67" ph="1"/>
      <c r="S1745" s="67" ph="1"/>
      <c r="AA1745" s="67" ph="1"/>
    </row>
    <row r="1746" spans="12:27" ht="19.5">
      <c r="L1746" s="67" ph="1"/>
      <c r="S1746" s="67" ph="1"/>
      <c r="AA1746" s="67" ph="1"/>
    </row>
    <row r="1747" spans="12:27" ht="19.5">
      <c r="L1747" s="67" ph="1"/>
      <c r="S1747" s="67" ph="1"/>
      <c r="AA1747" s="67" ph="1"/>
    </row>
    <row r="1748" spans="12:27" ht="19.5">
      <c r="L1748" s="67" ph="1"/>
      <c r="S1748" s="67" ph="1"/>
      <c r="AA1748" s="67" ph="1"/>
    </row>
    <row r="1749" spans="12:27" ht="19.5">
      <c r="L1749" s="67" ph="1"/>
      <c r="S1749" s="67" ph="1"/>
      <c r="AA1749" s="67" ph="1"/>
    </row>
    <row r="1750" spans="12:27" ht="19.5">
      <c r="L1750" s="67" ph="1"/>
      <c r="S1750" s="67" ph="1"/>
      <c r="AA1750" s="67" ph="1"/>
    </row>
    <row r="1751" spans="12:27" ht="19.5">
      <c r="L1751" s="67" ph="1"/>
      <c r="S1751" s="67" ph="1"/>
      <c r="AA1751" s="67" ph="1"/>
    </row>
    <row r="1752" spans="12:27" ht="19.5">
      <c r="L1752" s="67" ph="1"/>
      <c r="S1752" s="67" ph="1"/>
      <c r="AA1752" s="67" ph="1"/>
    </row>
    <row r="1753" spans="12:27" ht="19.5">
      <c r="L1753" s="67" ph="1"/>
      <c r="S1753" s="67" ph="1"/>
      <c r="AA1753" s="67" ph="1"/>
    </row>
    <row r="1754" spans="12:27" ht="19.5">
      <c r="L1754" s="67" ph="1"/>
      <c r="S1754" s="67" ph="1"/>
      <c r="AA1754" s="67" ph="1"/>
    </row>
    <row r="1755" spans="12:27" ht="19.5">
      <c r="L1755" s="67" ph="1"/>
      <c r="S1755" s="67" ph="1"/>
      <c r="AA1755" s="67" ph="1"/>
    </row>
    <row r="1756" spans="12:27" ht="19.5">
      <c r="L1756" s="67" ph="1"/>
      <c r="S1756" s="67" ph="1"/>
      <c r="AA1756" s="67" ph="1"/>
    </row>
    <row r="1757" spans="12:27" ht="19.5">
      <c r="L1757" s="67" ph="1"/>
      <c r="S1757" s="67" ph="1"/>
      <c r="AA1757" s="67" ph="1"/>
    </row>
    <row r="1758" spans="12:27" ht="19.5">
      <c r="L1758" s="67" ph="1"/>
      <c r="S1758" s="67" ph="1"/>
      <c r="AA1758" s="67" ph="1"/>
    </row>
    <row r="1759" spans="12:27" ht="19.5">
      <c r="L1759" s="67" ph="1"/>
      <c r="S1759" s="67" ph="1"/>
      <c r="AA1759" s="67" ph="1"/>
    </row>
    <row r="1760" spans="12:27" ht="19.5">
      <c r="L1760" s="67" ph="1"/>
      <c r="S1760" s="67" ph="1"/>
      <c r="AA1760" s="67" ph="1"/>
    </row>
    <row r="1761" spans="12:27" ht="19.5">
      <c r="L1761" s="67" ph="1"/>
      <c r="S1761" s="67" ph="1"/>
      <c r="AA1761" s="67" ph="1"/>
    </row>
    <row r="1762" spans="12:27" ht="19.5">
      <c r="L1762" s="67" ph="1"/>
      <c r="S1762" s="67" ph="1"/>
      <c r="AA1762" s="67" ph="1"/>
    </row>
    <row r="1763" spans="12:27" ht="19.5">
      <c r="L1763" s="67" ph="1"/>
      <c r="S1763" s="67" ph="1"/>
      <c r="AA1763" s="67" ph="1"/>
    </row>
    <row r="1764" spans="12:27" ht="19.5">
      <c r="L1764" s="67" ph="1"/>
      <c r="S1764" s="67" ph="1"/>
      <c r="AA1764" s="67" ph="1"/>
    </row>
    <row r="1765" spans="12:27" ht="19.5">
      <c r="L1765" s="67" ph="1"/>
      <c r="S1765" s="67" ph="1"/>
      <c r="AA1765" s="67" ph="1"/>
    </row>
    <row r="1766" spans="12:27" ht="19.5">
      <c r="L1766" s="67" ph="1"/>
      <c r="S1766" s="67" ph="1"/>
      <c r="AA1766" s="67" ph="1"/>
    </row>
    <row r="1767" spans="12:27" ht="19.5">
      <c r="L1767" s="67" ph="1"/>
      <c r="S1767" s="67" ph="1"/>
      <c r="AA1767" s="67" ph="1"/>
    </row>
    <row r="1768" spans="12:27" ht="19.5">
      <c r="L1768" s="67" ph="1"/>
      <c r="S1768" s="67" ph="1"/>
      <c r="AA1768" s="67" ph="1"/>
    </row>
    <row r="1769" spans="12:27" ht="19.5">
      <c r="L1769" s="67" ph="1"/>
      <c r="S1769" s="67" ph="1"/>
      <c r="AA1769" s="67" ph="1"/>
    </row>
    <row r="1770" spans="12:27" ht="19.5">
      <c r="L1770" s="67" ph="1"/>
      <c r="S1770" s="67" ph="1"/>
      <c r="AA1770" s="67" ph="1"/>
    </row>
    <row r="1771" spans="12:27" ht="19.5">
      <c r="L1771" s="67" ph="1"/>
      <c r="S1771" s="67" ph="1"/>
      <c r="AA1771" s="67" ph="1"/>
    </row>
    <row r="1772" spans="12:27" ht="19.5">
      <c r="L1772" s="67" ph="1"/>
      <c r="S1772" s="67" ph="1"/>
      <c r="AA1772" s="67" ph="1"/>
    </row>
    <row r="1773" spans="12:27" ht="19.5">
      <c r="L1773" s="67" ph="1"/>
      <c r="S1773" s="67" ph="1"/>
      <c r="AA1773" s="67" ph="1"/>
    </row>
    <row r="1774" spans="12:27" ht="19.5">
      <c r="L1774" s="67" ph="1"/>
      <c r="S1774" s="67" ph="1"/>
      <c r="AA1774" s="67" ph="1"/>
    </row>
    <row r="1775" spans="12:27" ht="19.5">
      <c r="L1775" s="67" ph="1"/>
      <c r="S1775" s="67" ph="1"/>
      <c r="AA1775" s="67" ph="1"/>
    </row>
    <row r="1776" spans="12:27" ht="19.5">
      <c r="L1776" s="67" ph="1"/>
      <c r="S1776" s="67" ph="1"/>
      <c r="AA1776" s="67" ph="1"/>
    </row>
    <row r="1777" spans="12:27" ht="19.5">
      <c r="L1777" s="67" ph="1"/>
      <c r="S1777" s="67" ph="1"/>
      <c r="AA1777" s="67" ph="1"/>
    </row>
    <row r="1778" spans="12:27" ht="19.5">
      <c r="L1778" s="67" ph="1"/>
      <c r="S1778" s="67" ph="1"/>
      <c r="AA1778" s="67" ph="1"/>
    </row>
    <row r="1779" spans="12:27" ht="19.5">
      <c r="L1779" s="67" ph="1"/>
      <c r="S1779" s="67" ph="1"/>
      <c r="AA1779" s="67" ph="1"/>
    </row>
    <row r="1780" spans="12:27" ht="19.5">
      <c r="L1780" s="67" ph="1"/>
      <c r="S1780" s="67" ph="1"/>
      <c r="AA1780" s="67" ph="1"/>
    </row>
    <row r="1781" spans="12:27" ht="19.5">
      <c r="L1781" s="67" ph="1"/>
      <c r="S1781" s="67" ph="1"/>
      <c r="AA1781" s="67" ph="1"/>
    </row>
    <row r="1782" spans="12:27" ht="19.5">
      <c r="L1782" s="67" ph="1"/>
      <c r="S1782" s="67" ph="1"/>
      <c r="AA1782" s="67" ph="1"/>
    </row>
    <row r="1783" spans="12:27" ht="19.5">
      <c r="L1783" s="67" ph="1"/>
      <c r="S1783" s="67" ph="1"/>
      <c r="AA1783" s="67" ph="1"/>
    </row>
    <row r="1784" spans="12:27" ht="19.5">
      <c r="L1784" s="67" ph="1"/>
      <c r="S1784" s="67" ph="1"/>
      <c r="AA1784" s="67" ph="1"/>
    </row>
    <row r="1785" spans="12:27" ht="19.5">
      <c r="L1785" s="67" ph="1"/>
      <c r="S1785" s="67" ph="1"/>
      <c r="AA1785" s="67" ph="1"/>
    </row>
    <row r="1786" spans="12:27" ht="19.5">
      <c r="L1786" s="67" ph="1"/>
      <c r="S1786" s="67" ph="1"/>
      <c r="AA1786" s="67" ph="1"/>
    </row>
    <row r="1787" spans="12:27" ht="19.5">
      <c r="L1787" s="67" ph="1"/>
      <c r="S1787" s="67" ph="1"/>
      <c r="AA1787" s="67" ph="1"/>
    </row>
    <row r="1788" spans="12:27" ht="19.5">
      <c r="L1788" s="67" ph="1"/>
      <c r="S1788" s="67" ph="1"/>
      <c r="AA1788" s="67" ph="1"/>
    </row>
    <row r="1789" spans="12:27" ht="19.5">
      <c r="L1789" s="67" ph="1"/>
      <c r="S1789" s="67" ph="1"/>
      <c r="AA1789" s="67" ph="1"/>
    </row>
    <row r="1790" spans="12:27" ht="19.5">
      <c r="L1790" s="67" ph="1"/>
      <c r="S1790" s="67" ph="1"/>
      <c r="AA1790" s="67" ph="1"/>
    </row>
    <row r="1791" spans="12:27" ht="19.5">
      <c r="L1791" s="67" ph="1"/>
      <c r="S1791" s="67" ph="1"/>
      <c r="AA1791" s="67" ph="1"/>
    </row>
    <row r="1792" spans="12:27" ht="19.5">
      <c r="L1792" s="67" ph="1"/>
      <c r="S1792" s="67" ph="1"/>
      <c r="AA1792" s="67" ph="1"/>
    </row>
    <row r="1793" spans="12:27" ht="19.5">
      <c r="L1793" s="67" ph="1"/>
      <c r="S1793" s="67" ph="1"/>
      <c r="AA1793" s="67" ph="1"/>
    </row>
    <row r="1794" spans="12:27" ht="19.5">
      <c r="L1794" s="67" ph="1"/>
      <c r="S1794" s="67" ph="1"/>
      <c r="AA1794" s="67" ph="1"/>
    </row>
    <row r="1795" spans="12:27" ht="19.5">
      <c r="L1795" s="67" ph="1"/>
      <c r="S1795" s="67" ph="1"/>
      <c r="AA1795" s="67" ph="1"/>
    </row>
    <row r="1796" spans="12:27" ht="19.5">
      <c r="L1796" s="67" ph="1"/>
      <c r="S1796" s="67" ph="1"/>
      <c r="AA1796" s="67" ph="1"/>
    </row>
    <row r="1797" spans="12:27" ht="19.5">
      <c r="L1797" s="67" ph="1"/>
      <c r="S1797" s="67" ph="1"/>
      <c r="AA1797" s="67" ph="1"/>
    </row>
    <row r="1798" spans="12:27" ht="19.5">
      <c r="L1798" s="67" ph="1"/>
      <c r="S1798" s="67" ph="1"/>
      <c r="AA1798" s="67" ph="1"/>
    </row>
    <row r="1799" spans="12:27" ht="19.5">
      <c r="L1799" s="67" ph="1"/>
      <c r="S1799" s="67" ph="1"/>
      <c r="AA1799" s="67" ph="1"/>
    </row>
    <row r="1800" spans="12:27" ht="19.5">
      <c r="L1800" s="67" ph="1"/>
      <c r="S1800" s="67" ph="1"/>
      <c r="AA1800" s="67" ph="1"/>
    </row>
    <row r="1801" spans="12:27" ht="19.5">
      <c r="L1801" s="67" ph="1"/>
      <c r="S1801" s="67" ph="1"/>
      <c r="AA1801" s="67" ph="1"/>
    </row>
    <row r="1802" spans="12:27" ht="19.5">
      <c r="L1802" s="67" ph="1"/>
      <c r="S1802" s="67" ph="1"/>
      <c r="AA1802" s="67" ph="1"/>
    </row>
    <row r="1803" spans="12:27" ht="19.5">
      <c r="L1803" s="67" ph="1"/>
      <c r="S1803" s="67" ph="1"/>
      <c r="AA1803" s="67" ph="1"/>
    </row>
    <row r="1804" spans="12:27" ht="19.5">
      <c r="L1804" s="67" ph="1"/>
      <c r="S1804" s="67" ph="1"/>
      <c r="AA1804" s="67" ph="1"/>
    </row>
    <row r="1805" spans="12:27" ht="19.5">
      <c r="L1805" s="67" ph="1"/>
      <c r="S1805" s="67" ph="1"/>
      <c r="AA1805" s="67" ph="1"/>
    </row>
    <row r="1806" spans="12:27" ht="19.5">
      <c r="L1806" s="67" ph="1"/>
      <c r="S1806" s="67" ph="1"/>
      <c r="AA1806" s="67" ph="1"/>
    </row>
    <row r="1807" spans="12:27" ht="19.5">
      <c r="L1807" s="67" ph="1"/>
      <c r="S1807" s="67" ph="1"/>
      <c r="AA1807" s="67" ph="1"/>
    </row>
    <row r="1808" spans="12:27" ht="19.5">
      <c r="L1808" s="67" ph="1"/>
      <c r="S1808" s="67" ph="1"/>
      <c r="AA1808" s="67" ph="1"/>
    </row>
    <row r="1809" spans="12:27" ht="19.5">
      <c r="L1809" s="67" ph="1"/>
      <c r="S1809" s="67" ph="1"/>
      <c r="AA1809" s="67" ph="1"/>
    </row>
    <row r="1810" spans="12:27" ht="19.5">
      <c r="L1810" s="67" ph="1"/>
      <c r="S1810" s="67" ph="1"/>
      <c r="AA1810" s="67" ph="1"/>
    </row>
    <row r="1811" spans="12:27" ht="19.5">
      <c r="L1811" s="67" ph="1"/>
      <c r="S1811" s="67" ph="1"/>
      <c r="AA1811" s="67" ph="1"/>
    </row>
    <row r="1812" spans="12:27" ht="19.5">
      <c r="L1812" s="67" ph="1"/>
      <c r="S1812" s="67" ph="1"/>
      <c r="AA1812" s="67" ph="1"/>
    </row>
    <row r="1813" spans="12:27" ht="19.5">
      <c r="L1813" s="67" ph="1"/>
      <c r="S1813" s="67" ph="1"/>
      <c r="AA1813" s="67" ph="1"/>
    </row>
    <row r="1814" spans="12:27" ht="19.5">
      <c r="L1814" s="67" ph="1"/>
      <c r="S1814" s="67" ph="1"/>
      <c r="AA1814" s="67" ph="1"/>
    </row>
    <row r="1815" spans="12:27" ht="19.5">
      <c r="L1815" s="67" ph="1"/>
      <c r="S1815" s="67" ph="1"/>
      <c r="AA1815" s="67" ph="1"/>
    </row>
    <row r="1816" spans="12:27" ht="19.5">
      <c r="L1816" s="67" ph="1"/>
      <c r="S1816" s="67" ph="1"/>
      <c r="AA1816" s="67" ph="1"/>
    </row>
    <row r="1817" spans="12:27" ht="19.5">
      <c r="L1817" s="67" ph="1"/>
      <c r="S1817" s="67" ph="1"/>
      <c r="AA1817" s="67" ph="1"/>
    </row>
    <row r="1818" spans="12:27" ht="19.5">
      <c r="L1818" s="67" ph="1"/>
      <c r="S1818" s="67" ph="1"/>
      <c r="AA1818" s="67" ph="1"/>
    </row>
    <row r="1819" spans="12:27" ht="19.5">
      <c r="L1819" s="67" ph="1"/>
      <c r="S1819" s="67" ph="1"/>
      <c r="AA1819" s="67" ph="1"/>
    </row>
    <row r="1820" spans="12:27" ht="19.5">
      <c r="L1820" s="67" ph="1"/>
      <c r="S1820" s="67" ph="1"/>
      <c r="AA1820" s="67" ph="1"/>
    </row>
    <row r="1821" spans="12:27" ht="19.5">
      <c r="L1821" s="67" ph="1"/>
      <c r="S1821" s="67" ph="1"/>
      <c r="AA1821" s="67" ph="1"/>
    </row>
    <row r="1822" spans="12:27" ht="19.5">
      <c r="L1822" s="67" ph="1"/>
      <c r="S1822" s="67" ph="1"/>
      <c r="AA1822" s="67" ph="1"/>
    </row>
    <row r="1823" spans="12:27" ht="19.5">
      <c r="L1823" s="67" ph="1"/>
      <c r="S1823" s="67" ph="1"/>
      <c r="AA1823" s="67" ph="1"/>
    </row>
    <row r="1824" spans="12:27" ht="19.5">
      <c r="L1824" s="67" ph="1"/>
      <c r="S1824" s="67" ph="1"/>
      <c r="AA1824" s="67" ph="1"/>
    </row>
    <row r="1825" spans="12:27" ht="19.5">
      <c r="L1825" s="67" ph="1"/>
      <c r="S1825" s="67" ph="1"/>
      <c r="AA1825" s="67" ph="1"/>
    </row>
    <row r="1826" spans="12:27" ht="19.5">
      <c r="L1826" s="67" ph="1"/>
      <c r="S1826" s="67" ph="1"/>
      <c r="AA1826" s="67" ph="1"/>
    </row>
    <row r="1827" spans="12:27" ht="19.5">
      <c r="L1827" s="67" ph="1"/>
      <c r="S1827" s="67" ph="1"/>
      <c r="AA1827" s="67" ph="1"/>
    </row>
    <row r="1828" spans="12:27" ht="19.5">
      <c r="L1828" s="67" ph="1"/>
      <c r="S1828" s="67" ph="1"/>
      <c r="AA1828" s="67" ph="1"/>
    </row>
    <row r="1829" spans="12:27" ht="19.5">
      <c r="L1829" s="67" ph="1"/>
      <c r="S1829" s="67" ph="1"/>
      <c r="AA1829" s="67" ph="1"/>
    </row>
    <row r="1830" spans="12:27" ht="19.5">
      <c r="L1830" s="67" ph="1"/>
      <c r="S1830" s="67" ph="1"/>
      <c r="AA1830" s="67" ph="1"/>
    </row>
    <row r="1831" spans="12:27" ht="19.5">
      <c r="L1831" s="67" ph="1"/>
      <c r="S1831" s="67" ph="1"/>
      <c r="AA1831" s="67" ph="1"/>
    </row>
    <row r="1832" spans="12:27" ht="19.5">
      <c r="L1832" s="67" ph="1"/>
      <c r="S1832" s="67" ph="1"/>
      <c r="AA1832" s="67" ph="1"/>
    </row>
    <row r="1833" spans="12:27" ht="19.5">
      <c r="L1833" s="67" ph="1"/>
      <c r="S1833" s="67" ph="1"/>
      <c r="AA1833" s="67" ph="1"/>
    </row>
    <row r="1834" spans="12:27" ht="19.5">
      <c r="L1834" s="67" ph="1"/>
      <c r="S1834" s="67" ph="1"/>
      <c r="AA1834" s="67" ph="1"/>
    </row>
    <row r="1835" spans="12:27" ht="19.5">
      <c r="L1835" s="67" ph="1"/>
      <c r="S1835" s="67" ph="1"/>
      <c r="AA1835" s="67" ph="1"/>
    </row>
    <row r="1836" spans="12:27" ht="19.5">
      <c r="L1836" s="67" ph="1"/>
      <c r="S1836" s="67" ph="1"/>
      <c r="AA1836" s="67" ph="1"/>
    </row>
    <row r="1837" spans="12:27" ht="19.5">
      <c r="L1837" s="67" ph="1"/>
      <c r="S1837" s="67" ph="1"/>
      <c r="AA1837" s="67" ph="1"/>
    </row>
    <row r="1838" spans="12:27" ht="19.5">
      <c r="L1838" s="67" ph="1"/>
      <c r="S1838" s="67" ph="1"/>
      <c r="AA1838" s="67" ph="1"/>
    </row>
    <row r="1839" spans="12:27" ht="19.5">
      <c r="L1839" s="67" ph="1"/>
      <c r="S1839" s="67" ph="1"/>
      <c r="AA1839" s="67" ph="1"/>
    </row>
    <row r="1840" spans="12:27" ht="19.5">
      <c r="L1840" s="67" ph="1"/>
      <c r="S1840" s="67" ph="1"/>
      <c r="AA1840" s="67" ph="1"/>
    </row>
    <row r="1841" spans="12:27" ht="19.5">
      <c r="L1841" s="67" ph="1"/>
      <c r="S1841" s="67" ph="1"/>
      <c r="AA1841" s="67" ph="1"/>
    </row>
    <row r="1842" spans="12:27" ht="19.5">
      <c r="L1842" s="67" ph="1"/>
      <c r="S1842" s="67" ph="1"/>
      <c r="AA1842" s="67" ph="1"/>
    </row>
    <row r="1843" spans="12:27" ht="19.5">
      <c r="L1843" s="67" ph="1"/>
      <c r="S1843" s="67" ph="1"/>
      <c r="AA1843" s="67" ph="1"/>
    </row>
    <row r="1844" spans="12:27" ht="19.5">
      <c r="L1844" s="67" ph="1"/>
      <c r="S1844" s="67" ph="1"/>
      <c r="AA1844" s="67" ph="1"/>
    </row>
    <row r="1845" spans="12:27" ht="19.5">
      <c r="L1845" s="67" ph="1"/>
      <c r="S1845" s="67" ph="1"/>
      <c r="AA1845" s="67" ph="1"/>
    </row>
    <row r="1846" spans="12:27" ht="19.5">
      <c r="L1846" s="67" ph="1"/>
      <c r="S1846" s="67" ph="1"/>
      <c r="AA1846" s="67" ph="1"/>
    </row>
    <row r="1847" spans="12:27" ht="19.5">
      <c r="L1847" s="67" ph="1"/>
      <c r="S1847" s="67" ph="1"/>
      <c r="AA1847" s="67" ph="1"/>
    </row>
    <row r="1848" spans="12:27" ht="19.5">
      <c r="L1848" s="67" ph="1"/>
      <c r="S1848" s="67" ph="1"/>
      <c r="AA1848" s="67" ph="1"/>
    </row>
    <row r="1849" spans="12:27" ht="19.5">
      <c r="L1849" s="67" ph="1"/>
      <c r="S1849" s="67" ph="1"/>
      <c r="AA1849" s="67" ph="1"/>
    </row>
    <row r="1850" spans="12:27" ht="19.5">
      <c r="L1850" s="67" ph="1"/>
      <c r="S1850" s="67" ph="1"/>
      <c r="AA1850" s="67" ph="1"/>
    </row>
    <row r="1851" spans="12:27" ht="19.5">
      <c r="L1851" s="67" ph="1"/>
      <c r="S1851" s="67" ph="1"/>
      <c r="AA1851" s="67" ph="1"/>
    </row>
    <row r="1852" spans="12:27" ht="19.5">
      <c r="L1852" s="67" ph="1"/>
      <c r="S1852" s="67" ph="1"/>
      <c r="AA1852" s="67" ph="1"/>
    </row>
    <row r="1853" spans="12:27" ht="19.5">
      <c r="L1853" s="67" ph="1"/>
      <c r="S1853" s="67" ph="1"/>
      <c r="AA1853" s="67" ph="1"/>
    </row>
    <row r="1854" spans="12:27" ht="19.5">
      <c r="L1854" s="67" ph="1"/>
      <c r="S1854" s="67" ph="1"/>
      <c r="AA1854" s="67" ph="1"/>
    </row>
    <row r="1855" spans="12:27" ht="19.5">
      <c r="L1855" s="67" ph="1"/>
      <c r="S1855" s="67" ph="1"/>
      <c r="AA1855" s="67" ph="1"/>
    </row>
    <row r="1856" spans="12:27" ht="19.5">
      <c r="L1856" s="67" ph="1"/>
      <c r="S1856" s="67" ph="1"/>
      <c r="AA1856" s="67" ph="1"/>
    </row>
    <row r="1857" spans="12:27" ht="19.5">
      <c r="L1857" s="67" ph="1"/>
      <c r="S1857" s="67" ph="1"/>
      <c r="AA1857" s="67" ph="1"/>
    </row>
    <row r="1858" spans="12:27" ht="19.5">
      <c r="L1858" s="67" ph="1"/>
      <c r="S1858" s="67" ph="1"/>
      <c r="AA1858" s="67" ph="1"/>
    </row>
    <row r="1859" spans="12:27" ht="19.5">
      <c r="L1859" s="67" ph="1"/>
      <c r="S1859" s="67" ph="1"/>
      <c r="AA1859" s="67" ph="1"/>
    </row>
    <row r="1860" spans="12:27" ht="19.5">
      <c r="L1860" s="67" ph="1"/>
      <c r="S1860" s="67" ph="1"/>
      <c r="AA1860" s="67" ph="1"/>
    </row>
    <row r="1861" spans="12:27" ht="19.5">
      <c r="L1861" s="67" ph="1"/>
      <c r="S1861" s="67" ph="1"/>
      <c r="AA1861" s="67" ph="1"/>
    </row>
    <row r="1862" spans="12:27" ht="19.5">
      <c r="L1862" s="67" ph="1"/>
      <c r="S1862" s="67" ph="1"/>
      <c r="AA1862" s="67" ph="1"/>
    </row>
    <row r="1863" spans="12:27" ht="19.5">
      <c r="L1863" s="67" ph="1"/>
      <c r="S1863" s="67" ph="1"/>
      <c r="AA1863" s="67" ph="1"/>
    </row>
    <row r="1864" spans="12:27" ht="19.5">
      <c r="L1864" s="67" ph="1"/>
      <c r="S1864" s="67" ph="1"/>
      <c r="AA1864" s="67" ph="1"/>
    </row>
    <row r="1865" spans="12:27" ht="19.5">
      <c r="L1865" s="67" ph="1"/>
      <c r="S1865" s="67" ph="1"/>
      <c r="AA1865" s="67" ph="1"/>
    </row>
    <row r="1866" spans="12:27" ht="19.5">
      <c r="L1866" s="67" ph="1"/>
      <c r="S1866" s="67" ph="1"/>
      <c r="AA1866" s="67" ph="1"/>
    </row>
    <row r="1867" spans="12:27" ht="19.5">
      <c r="L1867" s="67" ph="1"/>
      <c r="S1867" s="67" ph="1"/>
      <c r="AA1867" s="67" ph="1"/>
    </row>
    <row r="1868" spans="12:27" ht="19.5">
      <c r="L1868" s="67" ph="1"/>
      <c r="S1868" s="67" ph="1"/>
      <c r="AA1868" s="67" ph="1"/>
    </row>
    <row r="1869" spans="12:27" ht="19.5">
      <c r="L1869" s="67" ph="1"/>
      <c r="S1869" s="67" ph="1"/>
      <c r="AA1869" s="67" ph="1"/>
    </row>
    <row r="1870" spans="12:27" ht="19.5">
      <c r="L1870" s="67" ph="1"/>
      <c r="S1870" s="67" ph="1"/>
      <c r="AA1870" s="67" ph="1"/>
    </row>
    <row r="1871" spans="12:27" ht="19.5">
      <c r="L1871" s="67" ph="1"/>
      <c r="S1871" s="67" ph="1"/>
      <c r="AA1871" s="67" ph="1"/>
    </row>
    <row r="1872" spans="12:27" ht="19.5">
      <c r="L1872" s="67" ph="1"/>
      <c r="S1872" s="67" ph="1"/>
      <c r="AA1872" s="67" ph="1"/>
    </row>
    <row r="1873" spans="12:27" ht="19.5">
      <c r="L1873" s="67" ph="1"/>
      <c r="S1873" s="67" ph="1"/>
      <c r="AA1873" s="67" ph="1"/>
    </row>
    <row r="1874" spans="12:27" ht="19.5">
      <c r="L1874" s="67" ph="1"/>
      <c r="S1874" s="67" ph="1"/>
      <c r="AA1874" s="67" ph="1"/>
    </row>
    <row r="1875" spans="12:27" ht="19.5">
      <c r="L1875" s="67" ph="1"/>
      <c r="S1875" s="67" ph="1"/>
      <c r="AA1875" s="67" ph="1"/>
    </row>
    <row r="1876" spans="12:27" ht="19.5">
      <c r="L1876" s="67" ph="1"/>
      <c r="S1876" s="67" ph="1"/>
      <c r="AA1876" s="67" ph="1"/>
    </row>
    <row r="1877" spans="12:27" ht="19.5">
      <c r="L1877" s="67" ph="1"/>
      <c r="S1877" s="67" ph="1"/>
      <c r="AA1877" s="67" ph="1"/>
    </row>
    <row r="1878" spans="12:27" ht="19.5">
      <c r="L1878" s="67" ph="1"/>
      <c r="S1878" s="67" ph="1"/>
      <c r="AA1878" s="67" ph="1"/>
    </row>
    <row r="1879" spans="12:27" ht="19.5">
      <c r="L1879" s="67" ph="1"/>
      <c r="S1879" s="67" ph="1"/>
      <c r="AA1879" s="67" ph="1"/>
    </row>
    <row r="1880" spans="12:27" ht="19.5">
      <c r="L1880" s="67" ph="1"/>
      <c r="S1880" s="67" ph="1"/>
      <c r="AA1880" s="67" ph="1"/>
    </row>
    <row r="1881" spans="12:27" ht="19.5">
      <c r="L1881" s="67" ph="1"/>
      <c r="S1881" s="67" ph="1"/>
      <c r="AA1881" s="67" ph="1"/>
    </row>
    <row r="1882" spans="12:27" ht="19.5">
      <c r="L1882" s="67" ph="1"/>
      <c r="S1882" s="67" ph="1"/>
      <c r="AA1882" s="67" ph="1"/>
    </row>
    <row r="1883" spans="12:27" ht="19.5">
      <c r="L1883" s="67" ph="1"/>
      <c r="S1883" s="67" ph="1"/>
      <c r="AA1883" s="67" ph="1"/>
    </row>
    <row r="1884" spans="12:27" ht="19.5">
      <c r="L1884" s="67" ph="1"/>
      <c r="S1884" s="67" ph="1"/>
      <c r="AA1884" s="67" ph="1"/>
    </row>
    <row r="1885" spans="12:27" ht="19.5">
      <c r="L1885" s="67" ph="1"/>
      <c r="S1885" s="67" ph="1"/>
      <c r="AA1885" s="67" ph="1"/>
    </row>
    <row r="1886" spans="12:27" ht="19.5">
      <c r="L1886" s="67" ph="1"/>
      <c r="S1886" s="67" ph="1"/>
      <c r="AA1886" s="67" ph="1"/>
    </row>
    <row r="1887" spans="12:27" ht="19.5">
      <c r="L1887" s="67" ph="1"/>
      <c r="S1887" s="67" ph="1"/>
      <c r="AA1887" s="67" ph="1"/>
    </row>
    <row r="1888" spans="12:27" ht="19.5">
      <c r="L1888" s="67" ph="1"/>
      <c r="S1888" s="67" ph="1"/>
      <c r="AA1888" s="67" ph="1"/>
    </row>
    <row r="1889" spans="12:27" ht="19.5">
      <c r="L1889" s="67" ph="1"/>
      <c r="S1889" s="67" ph="1"/>
      <c r="AA1889" s="67" ph="1"/>
    </row>
    <row r="1890" spans="12:27" ht="19.5">
      <c r="L1890" s="67" ph="1"/>
      <c r="S1890" s="67" ph="1"/>
      <c r="AA1890" s="67" ph="1"/>
    </row>
    <row r="1891" spans="12:27" ht="19.5">
      <c r="L1891" s="67" ph="1"/>
      <c r="S1891" s="67" ph="1"/>
      <c r="AA1891" s="67" ph="1"/>
    </row>
    <row r="1892" spans="12:27" ht="19.5">
      <c r="L1892" s="67" ph="1"/>
      <c r="S1892" s="67" ph="1"/>
      <c r="AA1892" s="67" ph="1"/>
    </row>
    <row r="1893" spans="12:27" ht="19.5">
      <c r="L1893" s="67" ph="1"/>
      <c r="S1893" s="67" ph="1"/>
      <c r="AA1893" s="67" ph="1"/>
    </row>
    <row r="1894" spans="12:27" ht="19.5">
      <c r="L1894" s="67" ph="1"/>
      <c r="S1894" s="67" ph="1"/>
      <c r="AA1894" s="67" ph="1"/>
    </row>
    <row r="1895" spans="12:27" ht="19.5">
      <c r="L1895" s="67" ph="1"/>
      <c r="S1895" s="67" ph="1"/>
      <c r="AA1895" s="67" ph="1"/>
    </row>
    <row r="1896" spans="12:27" ht="19.5">
      <c r="L1896" s="67" ph="1"/>
      <c r="S1896" s="67" ph="1"/>
      <c r="AA1896" s="67" ph="1"/>
    </row>
    <row r="1897" spans="12:27" ht="19.5">
      <c r="L1897" s="67" ph="1"/>
      <c r="S1897" s="67" ph="1"/>
      <c r="AA1897" s="67" ph="1"/>
    </row>
    <row r="1898" spans="12:27" ht="19.5">
      <c r="L1898" s="67" ph="1"/>
      <c r="S1898" s="67" ph="1"/>
      <c r="AA1898" s="67" ph="1"/>
    </row>
    <row r="1899" spans="12:27" ht="19.5">
      <c r="L1899" s="67" ph="1"/>
      <c r="S1899" s="67" ph="1"/>
      <c r="AA1899" s="67" ph="1"/>
    </row>
    <row r="1900" spans="12:27" ht="19.5">
      <c r="L1900" s="67" ph="1"/>
      <c r="S1900" s="67" ph="1"/>
      <c r="AA1900" s="67" ph="1"/>
    </row>
    <row r="1901" spans="12:27" ht="19.5">
      <c r="L1901" s="67" ph="1"/>
      <c r="S1901" s="67" ph="1"/>
      <c r="AA1901" s="67" ph="1"/>
    </row>
    <row r="1902" spans="12:27" ht="19.5">
      <c r="L1902" s="67" ph="1"/>
      <c r="S1902" s="67" ph="1"/>
      <c r="AA1902" s="67" ph="1"/>
    </row>
    <row r="1903" spans="12:27" ht="19.5">
      <c r="L1903" s="67" ph="1"/>
      <c r="S1903" s="67" ph="1"/>
      <c r="AA1903" s="67" ph="1"/>
    </row>
    <row r="1904" spans="12:27" ht="19.5">
      <c r="L1904" s="67" ph="1"/>
      <c r="S1904" s="67" ph="1"/>
      <c r="AA1904" s="67" ph="1"/>
    </row>
    <row r="1905" spans="12:27" ht="19.5">
      <c r="L1905" s="67" ph="1"/>
      <c r="S1905" s="67" ph="1"/>
      <c r="AA1905" s="67" ph="1"/>
    </row>
    <row r="1906" spans="12:27" ht="19.5">
      <c r="L1906" s="67" ph="1"/>
      <c r="S1906" s="67" ph="1"/>
      <c r="AA1906" s="67" ph="1"/>
    </row>
    <row r="1907" spans="12:27" ht="19.5">
      <c r="L1907" s="67" ph="1"/>
      <c r="S1907" s="67" ph="1"/>
      <c r="AA1907" s="67" ph="1"/>
    </row>
    <row r="1908" spans="12:27" ht="19.5">
      <c r="L1908" s="67" ph="1"/>
      <c r="S1908" s="67" ph="1"/>
      <c r="AA1908" s="67" ph="1"/>
    </row>
    <row r="1909" spans="12:27" ht="19.5">
      <c r="L1909" s="67" ph="1"/>
      <c r="S1909" s="67" ph="1"/>
      <c r="AA1909" s="67" ph="1"/>
    </row>
    <row r="1910" spans="12:27" ht="19.5">
      <c r="L1910" s="67" ph="1"/>
      <c r="S1910" s="67" ph="1"/>
      <c r="AA1910" s="67" ph="1"/>
    </row>
    <row r="1911" spans="12:27" ht="19.5">
      <c r="L1911" s="67" ph="1"/>
      <c r="S1911" s="67" ph="1"/>
      <c r="AA1911" s="67" ph="1"/>
    </row>
    <row r="1912" spans="12:27" ht="19.5">
      <c r="L1912" s="67" ph="1"/>
      <c r="S1912" s="67" ph="1"/>
      <c r="AA1912" s="67" ph="1"/>
    </row>
    <row r="1913" spans="12:27" ht="19.5">
      <c r="L1913" s="67" ph="1"/>
      <c r="S1913" s="67" ph="1"/>
      <c r="AA1913" s="67" ph="1"/>
    </row>
    <row r="1914" spans="12:27" ht="19.5">
      <c r="L1914" s="67" ph="1"/>
      <c r="S1914" s="67" ph="1"/>
      <c r="AA1914" s="67" ph="1"/>
    </row>
    <row r="1915" spans="12:27" ht="19.5">
      <c r="L1915" s="67" ph="1"/>
      <c r="S1915" s="67" ph="1"/>
      <c r="AA1915" s="67" ph="1"/>
    </row>
    <row r="1916" spans="12:27" ht="19.5">
      <c r="L1916" s="67" ph="1"/>
      <c r="S1916" s="67" ph="1"/>
      <c r="AA1916" s="67" ph="1"/>
    </row>
    <row r="1917" spans="12:27" ht="19.5">
      <c r="L1917" s="67" ph="1"/>
      <c r="S1917" s="67" ph="1"/>
      <c r="AA1917" s="67" ph="1"/>
    </row>
    <row r="1918" spans="12:27" ht="19.5">
      <c r="L1918" s="67" ph="1"/>
      <c r="S1918" s="67" ph="1"/>
      <c r="AA1918" s="67" ph="1"/>
    </row>
    <row r="1919" spans="12:27" ht="19.5">
      <c r="L1919" s="67" ph="1"/>
      <c r="S1919" s="67" ph="1"/>
      <c r="AA1919" s="67" ph="1"/>
    </row>
    <row r="1920" spans="12:27" ht="19.5">
      <c r="L1920" s="67" ph="1"/>
      <c r="S1920" s="67" ph="1"/>
      <c r="AA1920" s="67" ph="1"/>
    </row>
    <row r="1921" spans="12:27" ht="19.5">
      <c r="L1921" s="67" ph="1"/>
      <c r="S1921" s="67" ph="1"/>
      <c r="AA1921" s="67" ph="1"/>
    </row>
    <row r="1922" spans="12:27" ht="19.5">
      <c r="L1922" s="67" ph="1"/>
      <c r="S1922" s="67" ph="1"/>
      <c r="AA1922" s="67" ph="1"/>
    </row>
    <row r="1923" spans="12:27" ht="19.5">
      <c r="L1923" s="67" ph="1"/>
      <c r="S1923" s="67" ph="1"/>
      <c r="AA1923" s="67" ph="1"/>
    </row>
    <row r="1924" spans="12:27" ht="19.5">
      <c r="L1924" s="67" ph="1"/>
      <c r="S1924" s="67" ph="1"/>
      <c r="AA1924" s="67" ph="1"/>
    </row>
    <row r="1925" spans="12:27" ht="19.5">
      <c r="L1925" s="67" ph="1"/>
      <c r="S1925" s="67" ph="1"/>
      <c r="AA1925" s="67" ph="1"/>
    </row>
    <row r="1926" spans="12:27" ht="19.5">
      <c r="L1926" s="67" ph="1"/>
      <c r="S1926" s="67" ph="1"/>
      <c r="AA1926" s="67" ph="1"/>
    </row>
    <row r="1927" spans="12:27" ht="19.5">
      <c r="L1927" s="67" ph="1"/>
      <c r="S1927" s="67" ph="1"/>
      <c r="AA1927" s="67" ph="1"/>
    </row>
    <row r="1928" spans="12:27" ht="19.5">
      <c r="L1928" s="67" ph="1"/>
      <c r="S1928" s="67" ph="1"/>
      <c r="AA1928" s="67" ph="1"/>
    </row>
    <row r="1929" spans="12:27" ht="19.5">
      <c r="L1929" s="67" ph="1"/>
      <c r="S1929" s="67" ph="1"/>
      <c r="AA1929" s="67" ph="1"/>
    </row>
    <row r="1930" spans="12:27" ht="19.5">
      <c r="L1930" s="67" ph="1"/>
      <c r="S1930" s="67" ph="1"/>
      <c r="AA1930" s="67" ph="1"/>
    </row>
    <row r="1931" spans="12:27" ht="19.5">
      <c r="L1931" s="67" ph="1"/>
      <c r="S1931" s="67" ph="1"/>
      <c r="AA1931" s="67" ph="1"/>
    </row>
    <row r="1932" spans="12:27" ht="19.5">
      <c r="L1932" s="67" ph="1"/>
      <c r="S1932" s="67" ph="1"/>
      <c r="AA1932" s="67" ph="1"/>
    </row>
    <row r="1933" spans="12:27" ht="19.5">
      <c r="L1933" s="67" ph="1"/>
      <c r="S1933" s="67" ph="1"/>
      <c r="AA1933" s="67" ph="1"/>
    </row>
    <row r="1934" spans="12:27" ht="19.5">
      <c r="L1934" s="67" ph="1"/>
      <c r="S1934" s="67" ph="1"/>
      <c r="AA1934" s="67" ph="1"/>
    </row>
    <row r="1935" spans="12:27" ht="19.5">
      <c r="L1935" s="67" ph="1"/>
      <c r="S1935" s="67" ph="1"/>
      <c r="AA1935" s="67" ph="1"/>
    </row>
    <row r="1936" spans="12:27" ht="19.5">
      <c r="L1936" s="67" ph="1"/>
      <c r="S1936" s="67" ph="1"/>
      <c r="AA1936" s="67" ph="1"/>
    </row>
    <row r="1937" spans="12:27" ht="19.5">
      <c r="L1937" s="67" ph="1"/>
      <c r="S1937" s="67" ph="1"/>
      <c r="AA1937" s="67" ph="1"/>
    </row>
    <row r="1938" spans="12:27" ht="19.5">
      <c r="L1938" s="67" ph="1"/>
      <c r="S1938" s="67" ph="1"/>
      <c r="AA1938" s="67" ph="1"/>
    </row>
    <row r="1939" spans="12:27" ht="19.5">
      <c r="L1939" s="67" ph="1"/>
      <c r="S1939" s="67" ph="1"/>
      <c r="AA1939" s="67" ph="1"/>
    </row>
    <row r="1940" spans="12:27" ht="19.5">
      <c r="L1940" s="67" ph="1"/>
      <c r="S1940" s="67" ph="1"/>
      <c r="AA1940" s="67" ph="1"/>
    </row>
    <row r="1941" spans="12:27" ht="19.5">
      <c r="L1941" s="67" ph="1"/>
      <c r="S1941" s="67" ph="1"/>
      <c r="AA1941" s="67" ph="1"/>
    </row>
    <row r="1942" spans="12:27" ht="19.5">
      <c r="L1942" s="67" ph="1"/>
      <c r="S1942" s="67" ph="1"/>
      <c r="AA1942" s="67" ph="1"/>
    </row>
    <row r="1943" spans="12:27" ht="19.5">
      <c r="L1943" s="67" ph="1"/>
      <c r="S1943" s="67" ph="1"/>
      <c r="AA1943" s="67" ph="1"/>
    </row>
    <row r="1944" spans="12:27" ht="19.5">
      <c r="L1944" s="67" ph="1"/>
      <c r="S1944" s="67" ph="1"/>
      <c r="AA1944" s="67" ph="1"/>
    </row>
    <row r="1945" spans="12:27" ht="19.5">
      <c r="L1945" s="67" ph="1"/>
      <c r="S1945" s="67" ph="1"/>
      <c r="AA1945" s="67" ph="1"/>
    </row>
    <row r="1946" spans="12:27" ht="19.5">
      <c r="L1946" s="67" ph="1"/>
      <c r="S1946" s="67" ph="1"/>
      <c r="AA1946" s="67" ph="1"/>
    </row>
    <row r="1947" spans="12:27" ht="19.5">
      <c r="L1947" s="67" ph="1"/>
      <c r="S1947" s="67" ph="1"/>
      <c r="AA1947" s="67" ph="1"/>
    </row>
    <row r="1948" spans="12:27" ht="19.5">
      <c r="L1948" s="67" ph="1"/>
      <c r="S1948" s="67" ph="1"/>
      <c r="AA1948" s="67" ph="1"/>
    </row>
    <row r="1949" spans="12:27" ht="19.5">
      <c r="L1949" s="67" ph="1"/>
      <c r="S1949" s="67" ph="1"/>
      <c r="AA1949" s="67" ph="1"/>
    </row>
    <row r="1950" spans="12:27" ht="19.5">
      <c r="L1950" s="67" ph="1"/>
      <c r="S1950" s="67" ph="1"/>
      <c r="AA1950" s="67" ph="1"/>
    </row>
    <row r="1951" spans="12:27" ht="19.5">
      <c r="L1951" s="67" ph="1"/>
      <c r="S1951" s="67" ph="1"/>
      <c r="AA1951" s="67" ph="1"/>
    </row>
    <row r="1952" spans="12:27" ht="19.5">
      <c r="L1952" s="67" ph="1"/>
      <c r="S1952" s="67" ph="1"/>
      <c r="AA1952" s="67" ph="1"/>
    </row>
    <row r="1953" spans="12:27" ht="19.5">
      <c r="L1953" s="67" ph="1"/>
      <c r="S1953" s="67" ph="1"/>
      <c r="AA1953" s="67" ph="1"/>
    </row>
    <row r="1954" spans="12:27" ht="19.5">
      <c r="L1954" s="67" ph="1"/>
      <c r="S1954" s="67" ph="1"/>
      <c r="AA1954" s="67" ph="1"/>
    </row>
    <row r="1955" spans="12:27" ht="19.5">
      <c r="L1955" s="67" ph="1"/>
      <c r="S1955" s="67" ph="1"/>
      <c r="AA1955" s="67" ph="1"/>
    </row>
    <row r="1956" spans="12:27" ht="19.5">
      <c r="L1956" s="67" ph="1"/>
      <c r="S1956" s="67" ph="1"/>
      <c r="AA1956" s="67" ph="1"/>
    </row>
    <row r="1957" spans="12:27" ht="19.5">
      <c r="L1957" s="67" ph="1"/>
      <c r="S1957" s="67" ph="1"/>
      <c r="AA1957" s="67" ph="1"/>
    </row>
    <row r="1958" spans="12:27" ht="19.5">
      <c r="L1958" s="67" ph="1"/>
      <c r="S1958" s="67" ph="1"/>
      <c r="AA1958" s="67" ph="1"/>
    </row>
    <row r="1959" spans="12:27" ht="19.5">
      <c r="L1959" s="67" ph="1"/>
      <c r="S1959" s="67" ph="1"/>
      <c r="AA1959" s="67" ph="1"/>
    </row>
    <row r="1960" spans="12:27" ht="19.5">
      <c r="L1960" s="67" ph="1"/>
      <c r="S1960" s="67" ph="1"/>
      <c r="AA1960" s="67" ph="1"/>
    </row>
    <row r="1961" spans="12:27" ht="19.5">
      <c r="L1961" s="67" ph="1"/>
      <c r="S1961" s="67" ph="1"/>
      <c r="AA1961" s="67" ph="1"/>
    </row>
    <row r="1962" spans="12:27" ht="19.5">
      <c r="L1962" s="67" ph="1"/>
      <c r="S1962" s="67" ph="1"/>
      <c r="AA1962" s="67" ph="1"/>
    </row>
    <row r="1963" spans="12:27" ht="19.5">
      <c r="L1963" s="67" ph="1"/>
      <c r="S1963" s="67" ph="1"/>
      <c r="AA1963" s="67" ph="1"/>
    </row>
    <row r="1964" spans="12:27" ht="19.5">
      <c r="L1964" s="67" ph="1"/>
      <c r="S1964" s="67" ph="1"/>
      <c r="AA1964" s="67" ph="1"/>
    </row>
    <row r="1965" spans="12:27" ht="19.5">
      <c r="L1965" s="67" ph="1"/>
      <c r="S1965" s="67" ph="1"/>
      <c r="AA1965" s="67" ph="1"/>
    </row>
    <row r="1966" spans="12:27" ht="19.5">
      <c r="L1966" s="67" ph="1"/>
      <c r="S1966" s="67" ph="1"/>
      <c r="AA1966" s="67" ph="1"/>
    </row>
    <row r="1967" spans="12:27" ht="19.5">
      <c r="L1967" s="67" ph="1"/>
      <c r="S1967" s="67" ph="1"/>
      <c r="AA1967" s="67" ph="1"/>
    </row>
    <row r="1968" spans="12:27" ht="19.5">
      <c r="L1968" s="67" ph="1"/>
      <c r="S1968" s="67" ph="1"/>
      <c r="AA1968" s="67" ph="1"/>
    </row>
    <row r="1969" spans="12:27" ht="19.5">
      <c r="L1969" s="67" ph="1"/>
      <c r="S1969" s="67" ph="1"/>
      <c r="AA1969" s="67" ph="1"/>
    </row>
    <row r="1970" spans="12:27" ht="19.5">
      <c r="L1970" s="67" ph="1"/>
      <c r="S1970" s="67" ph="1"/>
      <c r="AA1970" s="67" ph="1"/>
    </row>
    <row r="1971" spans="12:27" ht="19.5">
      <c r="L1971" s="67" ph="1"/>
      <c r="S1971" s="67" ph="1"/>
      <c r="AA1971" s="67" ph="1"/>
    </row>
    <row r="1972" spans="12:27" ht="19.5">
      <c r="L1972" s="67" ph="1"/>
      <c r="S1972" s="67" ph="1"/>
      <c r="AA1972" s="67" ph="1"/>
    </row>
    <row r="1973" spans="12:27" ht="19.5">
      <c r="L1973" s="67" ph="1"/>
      <c r="S1973" s="67" ph="1"/>
      <c r="AA1973" s="67" ph="1"/>
    </row>
    <row r="1974" spans="12:27" ht="19.5">
      <c r="L1974" s="67" ph="1"/>
      <c r="S1974" s="67" ph="1"/>
      <c r="AA1974" s="67" ph="1"/>
    </row>
    <row r="1975" spans="12:27" ht="19.5">
      <c r="L1975" s="67" ph="1"/>
      <c r="S1975" s="67" ph="1"/>
      <c r="AA1975" s="67" ph="1"/>
    </row>
    <row r="1976" spans="12:27" ht="19.5">
      <c r="L1976" s="67" ph="1"/>
      <c r="S1976" s="67" ph="1"/>
      <c r="AA1976" s="67" ph="1"/>
    </row>
    <row r="1977" spans="12:27" ht="19.5">
      <c r="L1977" s="67" ph="1"/>
      <c r="S1977" s="67" ph="1"/>
      <c r="AA1977" s="67" ph="1"/>
    </row>
    <row r="1978" spans="12:27" ht="19.5">
      <c r="L1978" s="67" ph="1"/>
      <c r="S1978" s="67" ph="1"/>
      <c r="AA1978" s="67" ph="1"/>
    </row>
    <row r="1979" spans="12:27" ht="19.5">
      <c r="L1979" s="67" ph="1"/>
      <c r="S1979" s="67" ph="1"/>
      <c r="AA1979" s="67" ph="1"/>
    </row>
    <row r="1980" spans="12:27" ht="19.5">
      <c r="L1980" s="67" ph="1"/>
      <c r="S1980" s="67" ph="1"/>
      <c r="AA1980" s="67" ph="1"/>
    </row>
    <row r="1981" spans="12:27" ht="19.5">
      <c r="L1981" s="67" ph="1"/>
      <c r="S1981" s="67" ph="1"/>
      <c r="AA1981" s="67" ph="1"/>
    </row>
    <row r="1982" spans="12:27" ht="19.5">
      <c r="L1982" s="67" ph="1"/>
      <c r="S1982" s="67" ph="1"/>
      <c r="AA1982" s="67" ph="1"/>
    </row>
    <row r="1983" spans="12:27" ht="19.5">
      <c r="L1983" s="67" ph="1"/>
      <c r="S1983" s="67" ph="1"/>
      <c r="AA1983" s="67" ph="1"/>
    </row>
    <row r="1984" spans="12:27" ht="19.5">
      <c r="L1984" s="67" ph="1"/>
      <c r="S1984" s="67" ph="1"/>
      <c r="AA1984" s="67" ph="1"/>
    </row>
    <row r="1985" spans="12:27" ht="19.5">
      <c r="L1985" s="67" ph="1"/>
      <c r="S1985" s="67" ph="1"/>
      <c r="AA1985" s="67" ph="1"/>
    </row>
    <row r="1986" spans="12:27" ht="19.5">
      <c r="L1986" s="67" ph="1"/>
      <c r="S1986" s="67" ph="1"/>
      <c r="AA1986" s="67" ph="1"/>
    </row>
    <row r="1987" spans="12:27" ht="19.5">
      <c r="L1987" s="67" ph="1"/>
      <c r="S1987" s="67" ph="1"/>
      <c r="AA1987" s="67" ph="1"/>
    </row>
    <row r="1988" spans="12:27" ht="19.5">
      <c r="L1988" s="67" ph="1"/>
      <c r="S1988" s="67" ph="1"/>
      <c r="AA1988" s="67" ph="1"/>
    </row>
    <row r="1989" spans="12:27" ht="19.5">
      <c r="L1989" s="67" ph="1"/>
      <c r="S1989" s="67" ph="1"/>
      <c r="AA1989" s="67" ph="1"/>
    </row>
    <row r="1990" spans="12:27" ht="19.5">
      <c r="L1990" s="67" ph="1"/>
      <c r="S1990" s="67" ph="1"/>
      <c r="AA1990" s="67" ph="1"/>
    </row>
    <row r="1991" spans="12:27" ht="19.5">
      <c r="L1991" s="67" ph="1"/>
      <c r="S1991" s="67" ph="1"/>
      <c r="AA1991" s="67" ph="1"/>
    </row>
    <row r="1992" spans="12:27" ht="19.5">
      <c r="L1992" s="67" ph="1"/>
      <c r="S1992" s="67" ph="1"/>
      <c r="AA1992" s="67" ph="1"/>
    </row>
    <row r="1993" spans="12:27" ht="19.5">
      <c r="L1993" s="67" ph="1"/>
      <c r="S1993" s="67" ph="1"/>
      <c r="AA1993" s="67" ph="1"/>
    </row>
    <row r="1994" spans="12:27" ht="19.5">
      <c r="L1994" s="67" ph="1"/>
      <c r="S1994" s="67" ph="1"/>
      <c r="AA1994" s="67" ph="1"/>
    </row>
    <row r="1995" spans="12:27" ht="19.5">
      <c r="L1995" s="67" ph="1"/>
      <c r="S1995" s="67" ph="1"/>
      <c r="AA1995" s="67" ph="1"/>
    </row>
    <row r="1996" spans="12:27" ht="19.5">
      <c r="L1996" s="67" ph="1"/>
      <c r="S1996" s="67" ph="1"/>
      <c r="AA1996" s="67" ph="1"/>
    </row>
    <row r="1997" spans="12:27" ht="19.5">
      <c r="L1997" s="67" ph="1"/>
      <c r="S1997" s="67" ph="1"/>
      <c r="AA1997" s="67" ph="1"/>
    </row>
    <row r="1998" spans="12:27" ht="19.5">
      <c r="L1998" s="67" ph="1"/>
      <c r="S1998" s="67" ph="1"/>
      <c r="AA1998" s="67" ph="1"/>
    </row>
    <row r="1999" spans="12:27" ht="19.5">
      <c r="L1999" s="67" ph="1"/>
      <c r="S1999" s="67" ph="1"/>
      <c r="AA1999" s="67" ph="1"/>
    </row>
    <row r="2000" spans="12:27" ht="19.5">
      <c r="L2000" s="67" ph="1"/>
      <c r="S2000" s="67" ph="1"/>
      <c r="AA2000" s="67" ph="1"/>
    </row>
    <row r="2001" spans="12:27" ht="19.5">
      <c r="L2001" s="67" ph="1"/>
      <c r="S2001" s="67" ph="1"/>
      <c r="AA2001" s="67" ph="1"/>
    </row>
    <row r="2002" spans="12:27" ht="19.5">
      <c r="L2002" s="67" ph="1"/>
      <c r="S2002" s="67" ph="1"/>
      <c r="AA2002" s="67" ph="1"/>
    </row>
    <row r="2003" spans="12:27" ht="19.5">
      <c r="L2003" s="67" ph="1"/>
      <c r="S2003" s="67" ph="1"/>
      <c r="AA2003" s="67" ph="1"/>
    </row>
    <row r="2004" spans="12:27" ht="19.5">
      <c r="L2004" s="67" ph="1"/>
      <c r="S2004" s="67" ph="1"/>
      <c r="AA2004" s="67" ph="1"/>
    </row>
    <row r="2005" spans="12:27" ht="19.5">
      <c r="L2005" s="67" ph="1"/>
      <c r="S2005" s="67" ph="1"/>
      <c r="AA2005" s="67" ph="1"/>
    </row>
    <row r="2006" spans="12:27" ht="19.5">
      <c r="L2006" s="67" ph="1"/>
      <c r="S2006" s="67" ph="1"/>
      <c r="AA2006" s="67" ph="1"/>
    </row>
    <row r="2007" spans="12:27" ht="19.5">
      <c r="L2007" s="67" ph="1"/>
      <c r="S2007" s="67" ph="1"/>
      <c r="AA2007" s="67" ph="1"/>
    </row>
    <row r="2008" spans="12:27" ht="19.5">
      <c r="L2008" s="67" ph="1"/>
      <c r="S2008" s="67" ph="1"/>
      <c r="AA2008" s="67" ph="1"/>
    </row>
    <row r="2009" spans="12:27" ht="19.5">
      <c r="L2009" s="67" ph="1"/>
      <c r="S2009" s="67" ph="1"/>
      <c r="AA2009" s="67" ph="1"/>
    </row>
    <row r="2010" spans="12:27" ht="19.5">
      <c r="L2010" s="67" ph="1"/>
      <c r="S2010" s="67" ph="1"/>
      <c r="AA2010" s="67" ph="1"/>
    </row>
    <row r="2011" spans="12:27" ht="19.5">
      <c r="L2011" s="67" ph="1"/>
      <c r="S2011" s="67" ph="1"/>
      <c r="AA2011" s="67" ph="1"/>
    </row>
    <row r="2012" spans="12:27" ht="19.5">
      <c r="L2012" s="67" ph="1"/>
      <c r="S2012" s="67" ph="1"/>
      <c r="AA2012" s="67" ph="1"/>
    </row>
    <row r="2013" spans="12:27" ht="19.5">
      <c r="L2013" s="67" ph="1"/>
      <c r="S2013" s="67" ph="1"/>
      <c r="AA2013" s="67" ph="1"/>
    </row>
    <row r="2014" spans="12:27" ht="19.5">
      <c r="L2014" s="67" ph="1"/>
      <c r="S2014" s="67" ph="1"/>
      <c r="AA2014" s="67" ph="1"/>
    </row>
    <row r="2015" spans="12:27" ht="19.5">
      <c r="L2015" s="67" ph="1"/>
      <c r="S2015" s="67" ph="1"/>
      <c r="AA2015" s="67" ph="1"/>
    </row>
    <row r="2016" spans="12:27" ht="19.5">
      <c r="L2016" s="67" ph="1"/>
      <c r="S2016" s="67" ph="1"/>
      <c r="AA2016" s="67" ph="1"/>
    </row>
    <row r="2017" spans="12:27" ht="19.5">
      <c r="L2017" s="67" ph="1"/>
      <c r="S2017" s="67" ph="1"/>
      <c r="AA2017" s="67" ph="1"/>
    </row>
    <row r="2018" spans="12:27" ht="19.5">
      <c r="L2018" s="67" ph="1"/>
      <c r="S2018" s="67" ph="1"/>
      <c r="AA2018" s="67" ph="1"/>
    </row>
    <row r="2019" spans="12:27" ht="19.5">
      <c r="L2019" s="67" ph="1"/>
      <c r="S2019" s="67" ph="1"/>
      <c r="AA2019" s="67" ph="1"/>
    </row>
    <row r="2020" spans="12:27" ht="19.5">
      <c r="L2020" s="67" ph="1"/>
      <c r="S2020" s="67" ph="1"/>
      <c r="AA2020" s="67" ph="1"/>
    </row>
    <row r="2021" spans="12:27" ht="19.5">
      <c r="L2021" s="67" ph="1"/>
      <c r="S2021" s="67" ph="1"/>
      <c r="AA2021" s="67" ph="1"/>
    </row>
    <row r="2022" spans="12:27" ht="19.5">
      <c r="L2022" s="67" ph="1"/>
      <c r="S2022" s="67" ph="1"/>
      <c r="AA2022" s="67" ph="1"/>
    </row>
    <row r="2023" spans="12:27" ht="19.5">
      <c r="L2023" s="67" ph="1"/>
      <c r="S2023" s="67" ph="1"/>
      <c r="AA2023" s="67" ph="1"/>
    </row>
    <row r="2024" spans="12:27" ht="19.5">
      <c r="L2024" s="67" ph="1"/>
      <c r="S2024" s="67" ph="1"/>
      <c r="AA2024" s="67" ph="1"/>
    </row>
    <row r="2025" spans="12:27" ht="19.5">
      <c r="L2025" s="67" ph="1"/>
      <c r="S2025" s="67" ph="1"/>
      <c r="AA2025" s="67" ph="1"/>
    </row>
    <row r="2026" spans="12:27" ht="19.5">
      <c r="L2026" s="67" ph="1"/>
      <c r="S2026" s="67" ph="1"/>
      <c r="AA2026" s="67" ph="1"/>
    </row>
    <row r="2027" spans="12:27" ht="19.5">
      <c r="L2027" s="67" ph="1"/>
      <c r="S2027" s="67" ph="1"/>
      <c r="AA2027" s="67" ph="1"/>
    </row>
    <row r="2028" spans="12:27" ht="19.5">
      <c r="L2028" s="67" ph="1"/>
      <c r="S2028" s="67" ph="1"/>
      <c r="AA2028" s="67" ph="1"/>
    </row>
    <row r="2029" spans="12:27" ht="19.5">
      <c r="L2029" s="67" ph="1"/>
      <c r="S2029" s="67" ph="1"/>
      <c r="AA2029" s="67" ph="1"/>
    </row>
    <row r="2030" spans="12:27" ht="19.5">
      <c r="L2030" s="67" ph="1"/>
      <c r="S2030" s="67" ph="1"/>
      <c r="AA2030" s="67" ph="1"/>
    </row>
    <row r="2031" spans="12:27" ht="19.5">
      <c r="L2031" s="67" ph="1"/>
      <c r="S2031" s="67" ph="1"/>
      <c r="AA2031" s="67" ph="1"/>
    </row>
    <row r="2032" spans="12:27" ht="19.5">
      <c r="L2032" s="67" ph="1"/>
      <c r="S2032" s="67" ph="1"/>
      <c r="AA2032" s="67" ph="1"/>
    </row>
    <row r="2033" spans="12:27" ht="19.5">
      <c r="L2033" s="67" ph="1"/>
      <c r="S2033" s="67" ph="1"/>
      <c r="AA2033" s="67" ph="1"/>
    </row>
    <row r="2034" spans="12:27" ht="19.5">
      <c r="L2034" s="67" ph="1"/>
      <c r="S2034" s="67" ph="1"/>
      <c r="AA2034" s="67" ph="1"/>
    </row>
    <row r="2035" spans="12:27" ht="19.5">
      <c r="L2035" s="67" ph="1"/>
      <c r="S2035" s="67" ph="1"/>
      <c r="AA2035" s="67" ph="1"/>
    </row>
    <row r="2036" spans="12:27" ht="19.5">
      <c r="L2036" s="67" ph="1"/>
      <c r="S2036" s="67" ph="1"/>
      <c r="AA2036" s="67" ph="1"/>
    </row>
    <row r="2037" spans="12:27" ht="19.5">
      <c r="L2037" s="67" ph="1"/>
      <c r="S2037" s="67" ph="1"/>
      <c r="AA2037" s="67" ph="1"/>
    </row>
    <row r="2038" spans="12:27" ht="19.5">
      <c r="L2038" s="67" ph="1"/>
      <c r="S2038" s="67" ph="1"/>
      <c r="AA2038" s="67" ph="1"/>
    </row>
    <row r="2039" spans="12:27" ht="19.5">
      <c r="L2039" s="67" ph="1"/>
      <c r="S2039" s="67" ph="1"/>
      <c r="AA2039" s="67" ph="1"/>
    </row>
    <row r="2040" spans="12:27" ht="19.5">
      <c r="L2040" s="67" ph="1"/>
      <c r="S2040" s="67" ph="1"/>
      <c r="AA2040" s="67" ph="1"/>
    </row>
    <row r="2041" spans="12:27" ht="19.5">
      <c r="L2041" s="67" ph="1"/>
      <c r="S2041" s="67" ph="1"/>
      <c r="AA2041" s="67" ph="1"/>
    </row>
    <row r="2042" spans="12:27" ht="19.5">
      <c r="L2042" s="67" ph="1"/>
      <c r="S2042" s="67" ph="1"/>
      <c r="AA2042" s="67" ph="1"/>
    </row>
    <row r="2043" spans="12:27" ht="19.5">
      <c r="L2043" s="67" ph="1"/>
      <c r="S2043" s="67" ph="1"/>
      <c r="AA2043" s="67" ph="1"/>
    </row>
    <row r="2044" spans="12:27" ht="19.5">
      <c r="L2044" s="67" ph="1"/>
      <c r="S2044" s="67" ph="1"/>
      <c r="AA2044" s="67" ph="1"/>
    </row>
    <row r="2045" spans="12:27" ht="19.5">
      <c r="L2045" s="67" ph="1"/>
      <c r="S2045" s="67" ph="1"/>
      <c r="AA2045" s="67" ph="1"/>
    </row>
    <row r="2046" spans="12:27" ht="19.5">
      <c r="L2046" s="67" ph="1"/>
      <c r="S2046" s="67" ph="1"/>
      <c r="AA2046" s="67" ph="1"/>
    </row>
    <row r="2047" spans="12:27" ht="19.5">
      <c r="L2047" s="67" ph="1"/>
      <c r="S2047" s="67" ph="1"/>
      <c r="AA2047" s="67" ph="1"/>
    </row>
    <row r="2048" spans="12:27" ht="19.5">
      <c r="L2048" s="67" ph="1"/>
      <c r="S2048" s="67" ph="1"/>
      <c r="AA2048" s="67" ph="1"/>
    </row>
    <row r="2049" spans="12:27" ht="19.5">
      <c r="L2049" s="67" ph="1"/>
      <c r="S2049" s="67" ph="1"/>
      <c r="AA2049" s="67" ph="1"/>
    </row>
    <row r="2050" spans="12:27" ht="19.5">
      <c r="L2050" s="67" ph="1"/>
      <c r="S2050" s="67" ph="1"/>
      <c r="AA2050" s="67" ph="1"/>
    </row>
    <row r="2051" spans="12:27" ht="19.5">
      <c r="L2051" s="67" ph="1"/>
      <c r="S2051" s="67" ph="1"/>
      <c r="AA2051" s="67" ph="1"/>
    </row>
    <row r="2052" spans="12:27" ht="19.5">
      <c r="L2052" s="67" ph="1"/>
      <c r="S2052" s="67" ph="1"/>
      <c r="AA2052" s="67" ph="1"/>
    </row>
    <row r="2053" spans="12:27" ht="19.5">
      <c r="L2053" s="67" ph="1"/>
      <c r="S2053" s="67" ph="1"/>
      <c r="AA2053" s="67" ph="1"/>
    </row>
    <row r="2054" spans="12:27" ht="19.5">
      <c r="L2054" s="67" ph="1"/>
      <c r="S2054" s="67" ph="1"/>
      <c r="AA2054" s="67" ph="1"/>
    </row>
    <row r="2055" spans="12:27" ht="19.5">
      <c r="L2055" s="67" ph="1"/>
      <c r="S2055" s="67" ph="1"/>
      <c r="AA2055" s="67" ph="1"/>
    </row>
    <row r="2056" spans="12:27" ht="19.5">
      <c r="L2056" s="67" ph="1"/>
      <c r="S2056" s="67" ph="1"/>
      <c r="AA2056" s="67" ph="1"/>
    </row>
    <row r="2057" spans="12:27" ht="19.5">
      <c r="L2057" s="67" ph="1"/>
      <c r="S2057" s="67" ph="1"/>
      <c r="AA2057" s="67" ph="1"/>
    </row>
    <row r="2058" spans="12:27" ht="19.5">
      <c r="L2058" s="67" ph="1"/>
      <c r="S2058" s="67" ph="1"/>
      <c r="AA2058" s="67" ph="1"/>
    </row>
    <row r="2059" spans="12:27" ht="19.5">
      <c r="L2059" s="67" ph="1"/>
      <c r="S2059" s="67" ph="1"/>
      <c r="AA2059" s="67" ph="1"/>
    </row>
    <row r="2060" spans="12:27" ht="19.5">
      <c r="L2060" s="67" ph="1"/>
      <c r="S2060" s="67" ph="1"/>
      <c r="AA2060" s="67" ph="1"/>
    </row>
    <row r="2061" spans="12:27" ht="19.5">
      <c r="L2061" s="67" ph="1"/>
      <c r="S2061" s="67" ph="1"/>
      <c r="AA2061" s="67" ph="1"/>
    </row>
    <row r="2062" spans="12:27" ht="19.5">
      <c r="L2062" s="67" ph="1"/>
      <c r="S2062" s="67" ph="1"/>
      <c r="AA2062" s="67" ph="1"/>
    </row>
    <row r="2063" spans="12:27" ht="19.5">
      <c r="L2063" s="67" ph="1"/>
      <c r="S2063" s="67" ph="1"/>
      <c r="AA2063" s="67" ph="1"/>
    </row>
    <row r="2064" spans="12:27" ht="19.5">
      <c r="L2064" s="67" ph="1"/>
      <c r="S2064" s="67" ph="1"/>
      <c r="AA2064" s="67" ph="1"/>
    </row>
    <row r="2065" spans="12:27" ht="19.5">
      <c r="L2065" s="67" ph="1"/>
      <c r="S2065" s="67" ph="1"/>
      <c r="AA2065" s="67" ph="1"/>
    </row>
    <row r="2066" spans="12:27" ht="19.5">
      <c r="L2066" s="67" ph="1"/>
      <c r="S2066" s="67" ph="1"/>
      <c r="AA2066" s="67" ph="1"/>
    </row>
    <row r="2067" spans="12:27" ht="19.5">
      <c r="L2067" s="67" ph="1"/>
      <c r="S2067" s="67" ph="1"/>
      <c r="AA2067" s="67" ph="1"/>
    </row>
    <row r="2068" spans="12:27" ht="19.5">
      <c r="L2068" s="67" ph="1"/>
      <c r="S2068" s="67" ph="1"/>
      <c r="AA2068" s="67" ph="1"/>
    </row>
    <row r="2069" spans="12:27" ht="19.5">
      <c r="L2069" s="67" ph="1"/>
      <c r="S2069" s="67" ph="1"/>
      <c r="AA2069" s="67" ph="1"/>
    </row>
    <row r="2070" spans="12:27" ht="19.5">
      <c r="L2070" s="67" ph="1"/>
      <c r="S2070" s="67" ph="1"/>
      <c r="AA2070" s="67" ph="1"/>
    </row>
    <row r="2071" spans="12:27" ht="19.5">
      <c r="L2071" s="67" ph="1"/>
      <c r="S2071" s="67" ph="1"/>
      <c r="AA2071" s="67" ph="1"/>
    </row>
    <row r="2072" spans="12:27" ht="19.5">
      <c r="L2072" s="67" ph="1"/>
      <c r="S2072" s="67" ph="1"/>
      <c r="AA2072" s="67" ph="1"/>
    </row>
    <row r="2073" spans="12:27" ht="19.5">
      <c r="L2073" s="67" ph="1"/>
      <c r="S2073" s="67" ph="1"/>
      <c r="AA2073" s="67" ph="1"/>
    </row>
    <row r="2074" spans="12:27" ht="19.5">
      <c r="L2074" s="67" ph="1"/>
      <c r="S2074" s="67" ph="1"/>
      <c r="AA2074" s="67" ph="1"/>
    </row>
    <row r="2075" spans="12:27" ht="19.5">
      <c r="L2075" s="67" ph="1"/>
      <c r="S2075" s="67" ph="1"/>
      <c r="AA2075" s="67" ph="1"/>
    </row>
    <row r="2076" spans="12:27" ht="19.5">
      <c r="L2076" s="67" ph="1"/>
      <c r="S2076" s="67" ph="1"/>
      <c r="AA2076" s="67" ph="1"/>
    </row>
    <row r="2077" spans="12:27" ht="19.5">
      <c r="L2077" s="67" ph="1"/>
      <c r="S2077" s="67" ph="1"/>
      <c r="AA2077" s="67" ph="1"/>
    </row>
    <row r="2078" spans="12:27" ht="19.5">
      <c r="L2078" s="67" ph="1"/>
      <c r="S2078" s="67" ph="1"/>
      <c r="AA2078" s="67" ph="1"/>
    </row>
    <row r="2079" spans="12:27" ht="19.5">
      <c r="L2079" s="67" ph="1"/>
      <c r="S2079" s="67" ph="1"/>
      <c r="AA2079" s="67" ph="1"/>
    </row>
    <row r="2080" spans="12:27" ht="19.5">
      <c r="L2080" s="67" ph="1"/>
      <c r="S2080" s="67" ph="1"/>
      <c r="AA2080" s="67" ph="1"/>
    </row>
    <row r="2081" spans="12:27" ht="19.5">
      <c r="L2081" s="67" ph="1"/>
      <c r="S2081" s="67" ph="1"/>
      <c r="AA2081" s="67" ph="1"/>
    </row>
    <row r="2082" spans="12:27" ht="19.5">
      <c r="L2082" s="67" ph="1"/>
      <c r="S2082" s="67" ph="1"/>
      <c r="AA2082" s="67" ph="1"/>
    </row>
    <row r="2083" spans="12:27" ht="19.5">
      <c r="L2083" s="67" ph="1"/>
      <c r="S2083" s="67" ph="1"/>
      <c r="AA2083" s="67" ph="1"/>
    </row>
    <row r="2084" spans="12:27" ht="19.5">
      <c r="L2084" s="67" ph="1"/>
      <c r="S2084" s="67" ph="1"/>
      <c r="AA2084" s="67" ph="1"/>
    </row>
    <row r="2085" spans="12:27" ht="19.5">
      <c r="L2085" s="67" ph="1"/>
      <c r="S2085" s="67" ph="1"/>
      <c r="AA2085" s="67" ph="1"/>
    </row>
    <row r="2086" spans="12:27" ht="19.5">
      <c r="L2086" s="67" ph="1"/>
      <c r="S2086" s="67" ph="1"/>
      <c r="AA2086" s="67" ph="1"/>
    </row>
    <row r="2087" spans="12:27" ht="19.5">
      <c r="L2087" s="67" ph="1"/>
      <c r="S2087" s="67" ph="1"/>
      <c r="AA2087" s="67" ph="1"/>
    </row>
    <row r="2088" spans="12:27" ht="19.5">
      <c r="L2088" s="67" ph="1"/>
      <c r="S2088" s="67" ph="1"/>
      <c r="AA2088" s="67" ph="1"/>
    </row>
    <row r="2089" spans="12:27" ht="19.5">
      <c r="L2089" s="67" ph="1"/>
      <c r="S2089" s="67" ph="1"/>
      <c r="AA2089" s="67" ph="1"/>
    </row>
    <row r="2090" spans="12:27" ht="19.5">
      <c r="L2090" s="67" ph="1"/>
      <c r="S2090" s="67" ph="1"/>
      <c r="AA2090" s="67" ph="1"/>
    </row>
    <row r="2091" spans="12:27" ht="19.5">
      <c r="L2091" s="67" ph="1"/>
      <c r="S2091" s="67" ph="1"/>
      <c r="AA2091" s="67" ph="1"/>
    </row>
    <row r="2092" spans="12:27" ht="19.5">
      <c r="L2092" s="67" ph="1"/>
      <c r="S2092" s="67" ph="1"/>
      <c r="AA2092" s="67" ph="1"/>
    </row>
    <row r="2093" spans="12:27" ht="19.5">
      <c r="L2093" s="67" ph="1"/>
      <c r="S2093" s="67" ph="1"/>
      <c r="AA2093" s="67" ph="1"/>
    </row>
    <row r="2094" spans="12:27" ht="19.5">
      <c r="L2094" s="67" ph="1"/>
      <c r="S2094" s="67" ph="1"/>
      <c r="AA2094" s="67" ph="1"/>
    </row>
    <row r="2095" spans="12:27" ht="19.5">
      <c r="L2095" s="67" ph="1"/>
      <c r="S2095" s="67" ph="1"/>
      <c r="AA2095" s="67" ph="1"/>
    </row>
    <row r="2096" spans="12:27" ht="19.5">
      <c r="L2096" s="67" ph="1"/>
      <c r="S2096" s="67" ph="1"/>
      <c r="AA2096" s="67" ph="1"/>
    </row>
    <row r="2097" spans="12:27" ht="19.5">
      <c r="L2097" s="67" ph="1"/>
      <c r="S2097" s="67" ph="1"/>
      <c r="AA2097" s="67" ph="1"/>
    </row>
    <row r="2098" spans="12:27" ht="19.5">
      <c r="L2098" s="67" ph="1"/>
      <c r="S2098" s="67" ph="1"/>
      <c r="AA2098" s="67" ph="1"/>
    </row>
    <row r="2099" spans="12:27" ht="19.5">
      <c r="L2099" s="67" ph="1"/>
      <c r="S2099" s="67" ph="1"/>
      <c r="AA2099" s="67" ph="1"/>
    </row>
    <row r="2100" spans="12:27" ht="19.5">
      <c r="L2100" s="67" ph="1"/>
      <c r="S2100" s="67" ph="1"/>
      <c r="AA2100" s="67" ph="1"/>
    </row>
    <row r="2101" spans="12:27" ht="19.5">
      <c r="L2101" s="67" ph="1"/>
      <c r="S2101" s="67" ph="1"/>
      <c r="AA2101" s="67" ph="1"/>
    </row>
    <row r="2102" spans="12:27" ht="19.5">
      <c r="L2102" s="67" ph="1"/>
      <c r="S2102" s="67" ph="1"/>
      <c r="AA2102" s="67" ph="1"/>
    </row>
    <row r="2103" spans="12:27" ht="19.5">
      <c r="L2103" s="67" ph="1"/>
      <c r="S2103" s="67" ph="1"/>
      <c r="AA2103" s="67" ph="1"/>
    </row>
    <row r="2104" spans="12:27" ht="19.5">
      <c r="L2104" s="67" ph="1"/>
      <c r="S2104" s="67" ph="1"/>
      <c r="AA2104" s="67" ph="1"/>
    </row>
    <row r="2105" spans="12:27" ht="19.5">
      <c r="L2105" s="67" ph="1"/>
      <c r="S2105" s="67" ph="1"/>
      <c r="AA2105" s="67" ph="1"/>
    </row>
    <row r="2106" spans="12:27" ht="19.5">
      <c r="L2106" s="67" ph="1"/>
      <c r="S2106" s="67" ph="1"/>
      <c r="AA2106" s="67" ph="1"/>
    </row>
    <row r="2107" spans="12:27" ht="19.5">
      <c r="L2107" s="67" ph="1"/>
      <c r="S2107" s="67" ph="1"/>
      <c r="AA2107" s="67" ph="1"/>
    </row>
    <row r="2108" spans="12:27" ht="19.5">
      <c r="L2108" s="67" ph="1"/>
      <c r="S2108" s="67" ph="1"/>
      <c r="AA2108" s="67" ph="1"/>
    </row>
    <row r="2109" spans="12:27" ht="19.5">
      <c r="L2109" s="67" ph="1"/>
      <c r="S2109" s="67" ph="1"/>
      <c r="AA2109" s="67" ph="1"/>
    </row>
    <row r="2110" spans="12:27" ht="19.5">
      <c r="L2110" s="67" ph="1"/>
      <c r="S2110" s="67" ph="1"/>
      <c r="AA2110" s="67" ph="1"/>
    </row>
    <row r="2111" spans="12:27" ht="19.5">
      <c r="L2111" s="67" ph="1"/>
      <c r="S2111" s="67" ph="1"/>
      <c r="AA2111" s="67" ph="1"/>
    </row>
    <row r="2112" spans="12:27" ht="19.5">
      <c r="L2112" s="67" ph="1"/>
      <c r="S2112" s="67" ph="1"/>
      <c r="AA2112" s="67" ph="1"/>
    </row>
    <row r="2113" spans="12:27" ht="19.5">
      <c r="L2113" s="67" ph="1"/>
      <c r="S2113" s="67" ph="1"/>
      <c r="AA2113" s="67" ph="1"/>
    </row>
    <row r="2114" spans="12:27" ht="19.5">
      <c r="L2114" s="67" ph="1"/>
      <c r="S2114" s="67" ph="1"/>
      <c r="AA2114" s="67" ph="1"/>
    </row>
    <row r="2115" spans="12:27" ht="19.5">
      <c r="L2115" s="67" ph="1"/>
      <c r="S2115" s="67" ph="1"/>
      <c r="AA2115" s="67" ph="1"/>
    </row>
    <row r="2116" spans="12:27" ht="19.5">
      <c r="L2116" s="67" ph="1"/>
      <c r="S2116" s="67" ph="1"/>
      <c r="AA2116" s="67" ph="1"/>
    </row>
    <row r="2117" spans="12:27" ht="19.5">
      <c r="L2117" s="67" ph="1"/>
      <c r="S2117" s="67" ph="1"/>
      <c r="AA2117" s="67" ph="1"/>
    </row>
    <row r="2118" spans="12:27" ht="19.5">
      <c r="L2118" s="67" ph="1"/>
      <c r="S2118" s="67" ph="1"/>
      <c r="AA2118" s="67" ph="1"/>
    </row>
    <row r="2119" spans="12:27" ht="19.5">
      <c r="L2119" s="67" ph="1"/>
      <c r="S2119" s="67" ph="1"/>
      <c r="AA2119" s="67" ph="1"/>
    </row>
    <row r="2120" spans="12:27" ht="19.5">
      <c r="L2120" s="67" ph="1"/>
      <c r="S2120" s="67" ph="1"/>
      <c r="AA2120" s="67" ph="1"/>
    </row>
    <row r="2121" spans="12:27" ht="19.5">
      <c r="L2121" s="67" ph="1"/>
      <c r="S2121" s="67" ph="1"/>
      <c r="AA2121" s="67" ph="1"/>
    </row>
    <row r="2122" spans="12:27" ht="19.5">
      <c r="L2122" s="67" ph="1"/>
      <c r="S2122" s="67" ph="1"/>
      <c r="AA2122" s="67" ph="1"/>
    </row>
    <row r="2123" spans="12:27" ht="19.5">
      <c r="L2123" s="67" ph="1"/>
      <c r="S2123" s="67" ph="1"/>
      <c r="AA2123" s="67" ph="1"/>
    </row>
    <row r="2124" spans="12:27" ht="19.5">
      <c r="L2124" s="67" ph="1"/>
      <c r="S2124" s="67" ph="1"/>
      <c r="AA2124" s="67" ph="1"/>
    </row>
    <row r="2125" spans="12:27" ht="19.5">
      <c r="L2125" s="67" ph="1"/>
      <c r="S2125" s="67" ph="1"/>
      <c r="AA2125" s="67" ph="1"/>
    </row>
    <row r="2126" spans="12:27" ht="19.5">
      <c r="L2126" s="67" ph="1"/>
      <c r="S2126" s="67" ph="1"/>
      <c r="AA2126" s="67" ph="1"/>
    </row>
    <row r="2127" spans="12:27" ht="19.5">
      <c r="L2127" s="67" ph="1"/>
      <c r="S2127" s="67" ph="1"/>
      <c r="AA2127" s="67" ph="1"/>
    </row>
    <row r="2128" spans="12:27" ht="19.5">
      <c r="L2128" s="67" ph="1"/>
      <c r="S2128" s="67" ph="1"/>
      <c r="AA2128" s="67" ph="1"/>
    </row>
    <row r="2129" spans="12:27" ht="19.5">
      <c r="L2129" s="67" ph="1"/>
      <c r="S2129" s="67" ph="1"/>
      <c r="AA2129" s="67" ph="1"/>
    </row>
    <row r="2130" spans="12:27" ht="19.5">
      <c r="L2130" s="67" ph="1"/>
      <c r="S2130" s="67" ph="1"/>
      <c r="AA2130" s="67" ph="1"/>
    </row>
    <row r="2131" spans="12:27" ht="19.5">
      <c r="L2131" s="67" ph="1"/>
      <c r="S2131" s="67" ph="1"/>
      <c r="AA2131" s="67" ph="1"/>
    </row>
    <row r="2132" spans="12:27" ht="19.5">
      <c r="L2132" s="67" ph="1"/>
      <c r="S2132" s="67" ph="1"/>
      <c r="AA2132" s="67" ph="1"/>
    </row>
    <row r="2133" spans="12:27" ht="19.5">
      <c r="L2133" s="67" ph="1"/>
      <c r="S2133" s="67" ph="1"/>
      <c r="AA2133" s="67" ph="1"/>
    </row>
    <row r="2134" spans="12:27" ht="19.5">
      <c r="L2134" s="67" ph="1"/>
      <c r="S2134" s="67" ph="1"/>
      <c r="AA2134" s="67" ph="1"/>
    </row>
    <row r="2135" spans="12:27" ht="19.5">
      <c r="L2135" s="67" ph="1"/>
      <c r="S2135" s="67" ph="1"/>
      <c r="AA2135" s="67" ph="1"/>
    </row>
    <row r="2136" spans="12:27" ht="19.5">
      <c r="L2136" s="67" ph="1"/>
      <c r="S2136" s="67" ph="1"/>
      <c r="AA2136" s="67" ph="1"/>
    </row>
    <row r="2137" spans="12:27" ht="19.5">
      <c r="L2137" s="67" ph="1"/>
      <c r="S2137" s="67" ph="1"/>
      <c r="AA2137" s="67" ph="1"/>
    </row>
    <row r="2138" spans="12:27" ht="19.5">
      <c r="L2138" s="67" ph="1"/>
      <c r="S2138" s="67" ph="1"/>
      <c r="AA2138" s="67" ph="1"/>
    </row>
    <row r="2139" spans="12:27" ht="19.5">
      <c r="L2139" s="67" ph="1"/>
      <c r="S2139" s="67" ph="1"/>
      <c r="AA2139" s="67" ph="1"/>
    </row>
    <row r="2140" spans="12:27" ht="19.5">
      <c r="L2140" s="67" ph="1"/>
      <c r="S2140" s="67" ph="1"/>
      <c r="AA2140" s="67" ph="1"/>
    </row>
    <row r="2141" spans="12:27" ht="19.5">
      <c r="L2141" s="67" ph="1"/>
      <c r="S2141" s="67" ph="1"/>
      <c r="AA2141" s="67" ph="1"/>
    </row>
    <row r="2142" spans="12:27" ht="19.5">
      <c r="L2142" s="67" ph="1"/>
      <c r="S2142" s="67" ph="1"/>
      <c r="AA2142" s="67" ph="1"/>
    </row>
    <row r="2143" spans="12:27" ht="19.5">
      <c r="L2143" s="67" ph="1"/>
      <c r="S2143" s="67" ph="1"/>
      <c r="AA2143" s="67" ph="1"/>
    </row>
    <row r="2144" spans="12:27" ht="19.5">
      <c r="L2144" s="67" ph="1"/>
      <c r="S2144" s="67" ph="1"/>
      <c r="AA2144" s="67" ph="1"/>
    </row>
    <row r="2145" spans="12:27" ht="19.5">
      <c r="L2145" s="67" ph="1"/>
      <c r="S2145" s="67" ph="1"/>
      <c r="AA2145" s="67" ph="1"/>
    </row>
    <row r="2146" spans="12:27" ht="19.5">
      <c r="L2146" s="67" ph="1"/>
      <c r="S2146" s="67" ph="1"/>
      <c r="AA2146" s="67" ph="1"/>
    </row>
    <row r="2147" spans="12:27" ht="19.5">
      <c r="L2147" s="67" ph="1"/>
      <c r="S2147" s="67" ph="1"/>
      <c r="AA2147" s="67" ph="1"/>
    </row>
    <row r="2148" spans="12:27" ht="19.5">
      <c r="L2148" s="67" ph="1"/>
      <c r="S2148" s="67" ph="1"/>
      <c r="AA2148" s="67" ph="1"/>
    </row>
    <row r="2149" spans="12:27" ht="19.5">
      <c r="L2149" s="67" ph="1"/>
      <c r="S2149" s="67" ph="1"/>
      <c r="AA2149" s="67" ph="1"/>
    </row>
    <row r="2150" spans="12:27" ht="19.5">
      <c r="L2150" s="67" ph="1"/>
      <c r="S2150" s="67" ph="1"/>
      <c r="AA2150" s="67" ph="1"/>
    </row>
    <row r="2151" spans="12:27" ht="19.5">
      <c r="L2151" s="67" ph="1"/>
      <c r="S2151" s="67" ph="1"/>
      <c r="AA2151" s="67" ph="1"/>
    </row>
    <row r="2152" spans="12:27" ht="19.5">
      <c r="L2152" s="67" ph="1"/>
      <c r="S2152" s="67" ph="1"/>
      <c r="AA2152" s="67" ph="1"/>
    </row>
    <row r="2153" spans="12:27" ht="19.5">
      <c r="L2153" s="67" ph="1"/>
      <c r="S2153" s="67" ph="1"/>
      <c r="AA2153" s="67" ph="1"/>
    </row>
    <row r="2154" spans="12:27" ht="19.5">
      <c r="L2154" s="67" ph="1"/>
      <c r="S2154" s="67" ph="1"/>
      <c r="AA2154" s="67" ph="1"/>
    </row>
    <row r="2155" spans="12:27" ht="19.5">
      <c r="L2155" s="67" ph="1"/>
      <c r="S2155" s="67" ph="1"/>
      <c r="AA2155" s="67" ph="1"/>
    </row>
    <row r="2156" spans="12:27" ht="19.5">
      <c r="L2156" s="67" ph="1"/>
      <c r="S2156" s="67" ph="1"/>
      <c r="AA2156" s="67" ph="1"/>
    </row>
    <row r="2157" spans="12:27" ht="19.5">
      <c r="L2157" s="67" ph="1"/>
      <c r="S2157" s="67" ph="1"/>
      <c r="AA2157" s="67" ph="1"/>
    </row>
    <row r="2158" spans="12:27" ht="19.5">
      <c r="L2158" s="67" ph="1"/>
      <c r="S2158" s="67" ph="1"/>
      <c r="AA2158" s="67" ph="1"/>
    </row>
    <row r="2159" spans="12:27" ht="19.5">
      <c r="L2159" s="67" ph="1"/>
      <c r="S2159" s="67" ph="1"/>
      <c r="AA2159" s="67" ph="1"/>
    </row>
    <row r="2160" spans="12:27" ht="19.5">
      <c r="L2160" s="67" ph="1"/>
      <c r="S2160" s="67" ph="1"/>
      <c r="AA2160" s="67" ph="1"/>
    </row>
    <row r="2161" spans="12:27" ht="19.5">
      <c r="L2161" s="67" ph="1"/>
      <c r="S2161" s="67" ph="1"/>
      <c r="AA2161" s="67" ph="1"/>
    </row>
    <row r="2162" spans="12:27" ht="19.5">
      <c r="L2162" s="67" ph="1"/>
      <c r="S2162" s="67" ph="1"/>
      <c r="AA2162" s="67" ph="1"/>
    </row>
    <row r="2163" spans="12:27" ht="19.5">
      <c r="L2163" s="67" ph="1"/>
      <c r="S2163" s="67" ph="1"/>
      <c r="AA2163" s="67" ph="1"/>
    </row>
    <row r="2164" spans="12:27" ht="19.5">
      <c r="L2164" s="67" ph="1"/>
      <c r="S2164" s="67" ph="1"/>
      <c r="AA2164" s="67" ph="1"/>
    </row>
    <row r="2165" spans="12:27" ht="19.5">
      <c r="L2165" s="67" ph="1"/>
      <c r="S2165" s="67" ph="1"/>
      <c r="AA2165" s="67" ph="1"/>
    </row>
    <row r="2166" spans="12:27" ht="19.5">
      <c r="L2166" s="67" ph="1"/>
      <c r="S2166" s="67" ph="1"/>
      <c r="AA2166" s="67" ph="1"/>
    </row>
    <row r="2167" spans="12:27" ht="19.5">
      <c r="L2167" s="67" ph="1"/>
      <c r="S2167" s="67" ph="1"/>
      <c r="AA2167" s="67" ph="1"/>
    </row>
    <row r="2168" spans="12:27" ht="19.5">
      <c r="L2168" s="67" ph="1"/>
      <c r="S2168" s="67" ph="1"/>
      <c r="AA2168" s="67" ph="1"/>
    </row>
    <row r="2169" spans="12:27" ht="19.5">
      <c r="L2169" s="67" ph="1"/>
      <c r="S2169" s="67" ph="1"/>
      <c r="AA2169" s="67" ph="1"/>
    </row>
    <row r="2170" spans="12:27" ht="19.5">
      <c r="L2170" s="67" ph="1"/>
      <c r="S2170" s="67" ph="1"/>
      <c r="AA2170" s="67" ph="1"/>
    </row>
    <row r="2171" spans="12:27" ht="19.5">
      <c r="L2171" s="67" ph="1"/>
      <c r="S2171" s="67" ph="1"/>
      <c r="AA2171" s="67" ph="1"/>
    </row>
    <row r="2172" spans="12:27" ht="19.5">
      <c r="L2172" s="67" ph="1"/>
      <c r="S2172" s="67" ph="1"/>
      <c r="AA2172" s="67" ph="1"/>
    </row>
    <row r="2173" spans="12:27" ht="19.5">
      <c r="L2173" s="67" ph="1"/>
      <c r="S2173" s="67" ph="1"/>
      <c r="AA2173" s="67" ph="1"/>
    </row>
    <row r="2174" spans="12:27" ht="19.5">
      <c r="L2174" s="67" ph="1"/>
      <c r="S2174" s="67" ph="1"/>
      <c r="AA2174" s="67" ph="1"/>
    </row>
    <row r="2175" spans="12:27" ht="19.5">
      <c r="L2175" s="67" ph="1"/>
      <c r="S2175" s="67" ph="1"/>
      <c r="AA2175" s="67" ph="1"/>
    </row>
    <row r="2176" spans="12:27" ht="19.5">
      <c r="L2176" s="67" ph="1"/>
      <c r="S2176" s="67" ph="1"/>
      <c r="AA2176" s="67" ph="1"/>
    </row>
    <row r="2177" spans="12:27" ht="19.5">
      <c r="L2177" s="67" ph="1"/>
      <c r="S2177" s="67" ph="1"/>
      <c r="AA2177" s="67" ph="1"/>
    </row>
    <row r="2178" spans="12:27" ht="19.5">
      <c r="L2178" s="67" ph="1"/>
      <c r="S2178" s="67" ph="1"/>
      <c r="AA2178" s="67" ph="1"/>
    </row>
    <row r="2179" spans="12:27" ht="19.5">
      <c r="L2179" s="67" ph="1"/>
      <c r="S2179" s="67" ph="1"/>
      <c r="AA2179" s="67" ph="1"/>
    </row>
    <row r="2180" spans="12:27" ht="19.5">
      <c r="L2180" s="67" ph="1"/>
      <c r="S2180" s="67" ph="1"/>
      <c r="AA2180" s="67" ph="1"/>
    </row>
    <row r="2181" spans="12:27" ht="19.5">
      <c r="L2181" s="67" ph="1"/>
      <c r="S2181" s="67" ph="1"/>
      <c r="AA2181" s="67" ph="1"/>
    </row>
    <row r="2182" spans="12:27" ht="19.5">
      <c r="L2182" s="67" ph="1"/>
      <c r="S2182" s="67" ph="1"/>
      <c r="AA2182" s="67" ph="1"/>
    </row>
    <row r="2183" spans="12:27" ht="19.5">
      <c r="L2183" s="67" ph="1"/>
      <c r="S2183" s="67" ph="1"/>
      <c r="AA2183" s="67" ph="1"/>
    </row>
    <row r="2184" spans="12:27" ht="19.5">
      <c r="L2184" s="67" ph="1"/>
      <c r="S2184" s="67" ph="1"/>
      <c r="AA2184" s="67" ph="1"/>
    </row>
    <row r="2185" spans="12:27" ht="19.5">
      <c r="L2185" s="67" ph="1"/>
      <c r="S2185" s="67" ph="1"/>
      <c r="AA2185" s="67" ph="1"/>
    </row>
    <row r="2186" spans="12:27" ht="19.5">
      <c r="L2186" s="67" ph="1"/>
      <c r="S2186" s="67" ph="1"/>
      <c r="AA2186" s="67" ph="1"/>
    </row>
    <row r="2187" spans="12:27" ht="19.5">
      <c r="L2187" s="67" ph="1"/>
      <c r="S2187" s="67" ph="1"/>
      <c r="AA2187" s="67" ph="1"/>
    </row>
    <row r="2188" spans="12:27" ht="19.5">
      <c r="L2188" s="67" ph="1"/>
      <c r="S2188" s="67" ph="1"/>
      <c r="AA2188" s="67" ph="1"/>
    </row>
    <row r="2189" spans="12:27" ht="19.5">
      <c r="L2189" s="67" ph="1"/>
      <c r="S2189" s="67" ph="1"/>
      <c r="AA2189" s="67" ph="1"/>
    </row>
    <row r="2190" spans="12:27" ht="19.5">
      <c r="L2190" s="67" ph="1"/>
      <c r="S2190" s="67" ph="1"/>
      <c r="AA2190" s="67" ph="1"/>
    </row>
    <row r="2191" spans="12:27" ht="19.5">
      <c r="L2191" s="67" ph="1"/>
      <c r="S2191" s="67" ph="1"/>
      <c r="AA2191" s="67" ph="1"/>
    </row>
    <row r="2192" spans="12:27" ht="19.5">
      <c r="L2192" s="67" ph="1"/>
      <c r="S2192" s="67" ph="1"/>
      <c r="AA2192" s="67" ph="1"/>
    </row>
    <row r="2193" spans="12:27" ht="19.5">
      <c r="L2193" s="67" ph="1"/>
      <c r="S2193" s="67" ph="1"/>
      <c r="AA2193" s="67" ph="1"/>
    </row>
    <row r="2194" spans="12:27" ht="19.5">
      <c r="L2194" s="67" ph="1"/>
      <c r="S2194" s="67" ph="1"/>
      <c r="AA2194" s="67" ph="1"/>
    </row>
    <row r="2195" spans="12:27" ht="19.5">
      <c r="L2195" s="67" ph="1"/>
      <c r="S2195" s="67" ph="1"/>
      <c r="AA2195" s="67" ph="1"/>
    </row>
    <row r="2196" spans="12:27" ht="19.5">
      <c r="L2196" s="67" ph="1"/>
      <c r="S2196" s="67" ph="1"/>
      <c r="AA2196" s="67" ph="1"/>
    </row>
    <row r="2197" spans="12:27" ht="19.5">
      <c r="L2197" s="67" ph="1"/>
      <c r="S2197" s="67" ph="1"/>
      <c r="AA2197" s="67" ph="1"/>
    </row>
    <row r="2198" spans="12:27" ht="19.5">
      <c r="L2198" s="67" ph="1"/>
      <c r="S2198" s="67" ph="1"/>
      <c r="AA2198" s="67" ph="1"/>
    </row>
    <row r="2199" spans="12:27" ht="19.5">
      <c r="L2199" s="67" ph="1"/>
      <c r="S2199" s="67" ph="1"/>
      <c r="AA2199" s="67" ph="1"/>
    </row>
    <row r="2200" spans="12:27" ht="19.5">
      <c r="L2200" s="67" ph="1"/>
      <c r="S2200" s="67" ph="1"/>
      <c r="AA2200" s="67" ph="1"/>
    </row>
    <row r="2201" spans="12:27" ht="19.5">
      <c r="L2201" s="67" ph="1"/>
      <c r="S2201" s="67" ph="1"/>
      <c r="AA2201" s="67" ph="1"/>
    </row>
    <row r="2202" spans="12:27" ht="19.5">
      <c r="L2202" s="67" ph="1"/>
      <c r="S2202" s="67" ph="1"/>
      <c r="AA2202" s="67" ph="1"/>
    </row>
    <row r="2203" spans="12:27" ht="19.5">
      <c r="L2203" s="67" ph="1"/>
      <c r="S2203" s="67" ph="1"/>
      <c r="AA2203" s="67" ph="1"/>
    </row>
    <row r="2204" spans="12:27" ht="19.5">
      <c r="L2204" s="67" ph="1"/>
      <c r="S2204" s="67" ph="1"/>
      <c r="AA2204" s="67" ph="1"/>
    </row>
    <row r="2205" spans="12:27" ht="19.5">
      <c r="L2205" s="67" ph="1"/>
      <c r="S2205" s="67" ph="1"/>
      <c r="AA2205" s="67" ph="1"/>
    </row>
    <row r="2206" spans="12:27" ht="19.5">
      <c r="L2206" s="67" ph="1"/>
      <c r="S2206" s="67" ph="1"/>
      <c r="AA2206" s="67" ph="1"/>
    </row>
    <row r="2207" spans="12:27" ht="19.5">
      <c r="L2207" s="67" ph="1"/>
      <c r="S2207" s="67" ph="1"/>
      <c r="AA2207" s="67" ph="1"/>
    </row>
    <row r="2208" spans="12:27" ht="19.5">
      <c r="L2208" s="67" ph="1"/>
      <c r="S2208" s="67" ph="1"/>
      <c r="AA2208" s="67" ph="1"/>
    </row>
    <row r="2209" spans="12:27" ht="19.5">
      <c r="L2209" s="67" ph="1"/>
      <c r="S2209" s="67" ph="1"/>
      <c r="AA2209" s="67" ph="1"/>
    </row>
    <row r="2210" spans="12:27" ht="19.5">
      <c r="L2210" s="67" ph="1"/>
      <c r="S2210" s="67" ph="1"/>
      <c r="AA2210" s="67" ph="1"/>
    </row>
    <row r="2211" spans="12:27" ht="19.5">
      <c r="L2211" s="67" ph="1"/>
      <c r="S2211" s="67" ph="1"/>
      <c r="AA2211" s="67" ph="1"/>
    </row>
    <row r="2212" spans="12:27" ht="19.5">
      <c r="L2212" s="67" ph="1"/>
      <c r="S2212" s="67" ph="1"/>
      <c r="AA2212" s="67" ph="1"/>
    </row>
    <row r="2213" spans="12:27" ht="19.5">
      <c r="L2213" s="67" ph="1"/>
      <c r="S2213" s="67" ph="1"/>
      <c r="AA2213" s="67" ph="1"/>
    </row>
    <row r="2214" spans="12:27" ht="19.5">
      <c r="L2214" s="67" ph="1"/>
      <c r="S2214" s="67" ph="1"/>
      <c r="AA2214" s="67" ph="1"/>
    </row>
    <row r="2215" spans="12:27" ht="19.5">
      <c r="L2215" s="67" ph="1"/>
      <c r="S2215" s="67" ph="1"/>
      <c r="AA2215" s="67" ph="1"/>
    </row>
    <row r="2216" spans="12:27" ht="19.5">
      <c r="L2216" s="67" ph="1"/>
      <c r="S2216" s="67" ph="1"/>
      <c r="AA2216" s="67" ph="1"/>
    </row>
    <row r="2217" spans="12:27" ht="19.5">
      <c r="L2217" s="67" ph="1"/>
      <c r="S2217" s="67" ph="1"/>
      <c r="AA2217" s="67" ph="1"/>
    </row>
    <row r="2218" spans="12:27" ht="19.5">
      <c r="L2218" s="67" ph="1"/>
      <c r="S2218" s="67" ph="1"/>
      <c r="AA2218" s="67" ph="1"/>
    </row>
    <row r="2219" spans="12:27" ht="19.5">
      <c r="L2219" s="67" ph="1"/>
      <c r="S2219" s="67" ph="1"/>
      <c r="AA2219" s="67" ph="1"/>
    </row>
    <row r="2220" spans="12:27" ht="19.5">
      <c r="L2220" s="67" ph="1"/>
      <c r="S2220" s="67" ph="1"/>
      <c r="AA2220" s="67" ph="1"/>
    </row>
    <row r="2221" spans="12:27" ht="19.5">
      <c r="L2221" s="67" ph="1"/>
      <c r="S2221" s="67" ph="1"/>
      <c r="AA2221" s="67" ph="1"/>
    </row>
    <row r="2222" spans="12:27" ht="19.5">
      <c r="L2222" s="67" ph="1"/>
      <c r="S2222" s="67" ph="1"/>
      <c r="AA2222" s="67" ph="1"/>
    </row>
    <row r="2223" spans="12:27" ht="19.5">
      <c r="L2223" s="67" ph="1"/>
      <c r="S2223" s="67" ph="1"/>
      <c r="AA2223" s="67" ph="1"/>
    </row>
    <row r="2224" spans="12:27" ht="19.5">
      <c r="L2224" s="67" ph="1"/>
      <c r="S2224" s="67" ph="1"/>
      <c r="AA2224" s="67" ph="1"/>
    </row>
    <row r="2225" spans="12:27" ht="19.5">
      <c r="L2225" s="67" ph="1"/>
      <c r="S2225" s="67" ph="1"/>
      <c r="AA2225" s="67" ph="1"/>
    </row>
    <row r="2226" spans="12:27" ht="19.5">
      <c r="L2226" s="67" ph="1"/>
      <c r="S2226" s="67" ph="1"/>
      <c r="AA2226" s="67" ph="1"/>
    </row>
    <row r="2227" spans="12:27" ht="19.5">
      <c r="L2227" s="67" ph="1"/>
      <c r="S2227" s="67" ph="1"/>
      <c r="AA2227" s="67" ph="1"/>
    </row>
    <row r="2228" spans="12:27" ht="19.5">
      <c r="L2228" s="67" ph="1"/>
      <c r="S2228" s="67" ph="1"/>
      <c r="AA2228" s="67" ph="1"/>
    </row>
    <row r="2229" spans="12:27" ht="19.5">
      <c r="L2229" s="67" ph="1"/>
      <c r="S2229" s="67" ph="1"/>
      <c r="AA2229" s="67" ph="1"/>
    </row>
    <row r="2230" spans="12:27" ht="19.5">
      <c r="L2230" s="67" ph="1"/>
      <c r="S2230" s="67" ph="1"/>
      <c r="AA2230" s="67" ph="1"/>
    </row>
    <row r="2231" spans="12:27" ht="19.5">
      <c r="L2231" s="67" ph="1"/>
      <c r="S2231" s="67" ph="1"/>
      <c r="AA2231" s="67" ph="1"/>
    </row>
    <row r="2232" spans="12:27" ht="19.5">
      <c r="L2232" s="67" ph="1"/>
      <c r="S2232" s="67" ph="1"/>
      <c r="AA2232" s="67" ph="1"/>
    </row>
    <row r="2233" spans="12:27" ht="19.5">
      <c r="L2233" s="67" ph="1"/>
      <c r="S2233" s="67" ph="1"/>
      <c r="AA2233" s="67" ph="1"/>
    </row>
    <row r="2234" spans="12:27" ht="19.5">
      <c r="L2234" s="67" ph="1"/>
      <c r="S2234" s="67" ph="1"/>
      <c r="AA2234" s="67" ph="1"/>
    </row>
    <row r="2235" spans="12:27" ht="19.5">
      <c r="L2235" s="67" ph="1"/>
      <c r="S2235" s="67" ph="1"/>
      <c r="AA2235" s="67" ph="1"/>
    </row>
    <row r="2236" spans="12:27" ht="19.5">
      <c r="L2236" s="67" ph="1"/>
      <c r="S2236" s="67" ph="1"/>
      <c r="AA2236" s="67" ph="1"/>
    </row>
    <row r="2237" spans="12:27" ht="19.5">
      <c r="L2237" s="67" ph="1"/>
      <c r="S2237" s="67" ph="1"/>
      <c r="AA2237" s="67" ph="1"/>
    </row>
    <row r="2238" spans="12:27" ht="19.5">
      <c r="L2238" s="67" ph="1"/>
      <c r="S2238" s="67" ph="1"/>
      <c r="AA2238" s="67" ph="1"/>
    </row>
    <row r="2239" spans="12:27" ht="19.5">
      <c r="L2239" s="67" ph="1"/>
      <c r="S2239" s="67" ph="1"/>
      <c r="AA2239" s="67" ph="1"/>
    </row>
    <row r="2240" spans="12:27" ht="19.5">
      <c r="L2240" s="67" ph="1"/>
      <c r="S2240" s="67" ph="1"/>
      <c r="AA2240" s="67" ph="1"/>
    </row>
    <row r="2241" spans="12:27" ht="19.5">
      <c r="L2241" s="67" ph="1"/>
      <c r="S2241" s="67" ph="1"/>
      <c r="AA2241" s="67" ph="1"/>
    </row>
    <row r="2242" spans="12:27" ht="19.5">
      <c r="L2242" s="67" ph="1"/>
      <c r="S2242" s="67" ph="1"/>
      <c r="AA2242" s="67" ph="1"/>
    </row>
    <row r="2243" spans="12:27" ht="19.5">
      <c r="L2243" s="67" ph="1"/>
      <c r="S2243" s="67" ph="1"/>
      <c r="AA2243" s="67" ph="1"/>
    </row>
    <row r="2244" spans="12:27" ht="19.5">
      <c r="L2244" s="67" ph="1"/>
      <c r="S2244" s="67" ph="1"/>
      <c r="AA2244" s="67" ph="1"/>
    </row>
    <row r="2245" spans="12:27" ht="19.5">
      <c r="L2245" s="67" ph="1"/>
      <c r="S2245" s="67" ph="1"/>
      <c r="AA2245" s="67" ph="1"/>
    </row>
    <row r="2246" spans="12:27" ht="19.5">
      <c r="L2246" s="67" ph="1"/>
      <c r="S2246" s="67" ph="1"/>
      <c r="AA2246" s="67" ph="1"/>
    </row>
    <row r="2247" spans="12:27" ht="19.5">
      <c r="L2247" s="67" ph="1"/>
      <c r="S2247" s="67" ph="1"/>
      <c r="AA2247" s="67" ph="1"/>
    </row>
    <row r="2248" spans="12:27" ht="19.5">
      <c r="L2248" s="67" ph="1"/>
      <c r="S2248" s="67" ph="1"/>
      <c r="AA2248" s="67" ph="1"/>
    </row>
    <row r="2249" spans="12:27" ht="19.5">
      <c r="L2249" s="67" ph="1"/>
      <c r="S2249" s="67" ph="1"/>
      <c r="AA2249" s="67" ph="1"/>
    </row>
    <row r="2250" spans="12:27" ht="19.5">
      <c r="L2250" s="67" ph="1"/>
      <c r="S2250" s="67" ph="1"/>
      <c r="AA2250" s="67" ph="1"/>
    </row>
    <row r="2251" spans="12:27" ht="19.5">
      <c r="L2251" s="67" ph="1"/>
      <c r="S2251" s="67" ph="1"/>
      <c r="AA2251" s="67" ph="1"/>
    </row>
    <row r="2252" spans="12:27" ht="19.5">
      <c r="L2252" s="67" ph="1"/>
      <c r="S2252" s="67" ph="1"/>
      <c r="AA2252" s="67" ph="1"/>
    </row>
    <row r="2253" spans="12:27" ht="19.5">
      <c r="L2253" s="67" ph="1"/>
      <c r="S2253" s="67" ph="1"/>
      <c r="AA2253" s="67" ph="1"/>
    </row>
    <row r="2254" spans="12:27" ht="19.5">
      <c r="L2254" s="67" ph="1"/>
      <c r="S2254" s="67" ph="1"/>
      <c r="AA2254" s="67" ph="1"/>
    </row>
    <row r="2255" spans="12:27" ht="19.5">
      <c r="L2255" s="67" ph="1"/>
      <c r="S2255" s="67" ph="1"/>
      <c r="AA2255" s="67" ph="1"/>
    </row>
    <row r="2256" spans="12:27" ht="19.5">
      <c r="L2256" s="67" ph="1"/>
      <c r="S2256" s="67" ph="1"/>
      <c r="AA2256" s="67" ph="1"/>
    </row>
    <row r="2257" spans="12:27" ht="19.5">
      <c r="L2257" s="67" ph="1"/>
      <c r="S2257" s="67" ph="1"/>
      <c r="AA2257" s="67" ph="1"/>
    </row>
    <row r="2258" spans="12:27" ht="19.5">
      <c r="L2258" s="67" ph="1"/>
      <c r="S2258" s="67" ph="1"/>
      <c r="AA2258" s="67" ph="1"/>
    </row>
    <row r="2259" spans="12:27" ht="19.5">
      <c r="L2259" s="67" ph="1"/>
      <c r="S2259" s="67" ph="1"/>
      <c r="AA2259" s="67" ph="1"/>
    </row>
    <row r="2260" spans="12:27" ht="19.5">
      <c r="L2260" s="67" ph="1"/>
      <c r="S2260" s="67" ph="1"/>
      <c r="AA2260" s="67" ph="1"/>
    </row>
    <row r="2261" spans="12:27" ht="19.5">
      <c r="L2261" s="67" ph="1"/>
      <c r="S2261" s="67" ph="1"/>
      <c r="AA2261" s="67" ph="1"/>
    </row>
    <row r="2262" spans="12:27" ht="19.5">
      <c r="L2262" s="67" ph="1"/>
      <c r="S2262" s="67" ph="1"/>
      <c r="AA2262" s="67" ph="1"/>
    </row>
    <row r="2263" spans="12:27" ht="19.5">
      <c r="L2263" s="67" ph="1"/>
      <c r="S2263" s="67" ph="1"/>
      <c r="AA2263" s="67" ph="1"/>
    </row>
    <row r="2264" spans="12:27" ht="19.5">
      <c r="L2264" s="67" ph="1"/>
      <c r="S2264" s="67" ph="1"/>
      <c r="AA2264" s="67" ph="1"/>
    </row>
    <row r="2265" spans="12:27" ht="19.5">
      <c r="L2265" s="67" ph="1"/>
      <c r="S2265" s="67" ph="1"/>
      <c r="AA2265" s="67" ph="1"/>
    </row>
    <row r="2266" spans="12:27" ht="19.5">
      <c r="L2266" s="67" ph="1"/>
      <c r="S2266" s="67" ph="1"/>
      <c r="AA2266" s="67" ph="1"/>
    </row>
    <row r="2267" spans="12:27" ht="19.5">
      <c r="L2267" s="67" ph="1"/>
      <c r="S2267" s="67" ph="1"/>
      <c r="AA2267" s="67" ph="1"/>
    </row>
    <row r="2268" spans="12:27" ht="19.5">
      <c r="L2268" s="67" ph="1"/>
      <c r="S2268" s="67" ph="1"/>
      <c r="AA2268" s="67" ph="1"/>
    </row>
    <row r="2269" spans="12:27" ht="19.5">
      <c r="L2269" s="67" ph="1"/>
      <c r="S2269" s="67" ph="1"/>
      <c r="AA2269" s="67" ph="1"/>
    </row>
    <row r="2270" spans="12:27" ht="19.5">
      <c r="L2270" s="67" ph="1"/>
      <c r="S2270" s="67" ph="1"/>
      <c r="AA2270" s="67" ph="1"/>
    </row>
    <row r="2271" spans="12:27" ht="19.5">
      <c r="L2271" s="67" ph="1"/>
      <c r="S2271" s="67" ph="1"/>
      <c r="AA2271" s="67" ph="1"/>
    </row>
    <row r="2272" spans="12:27" ht="19.5">
      <c r="L2272" s="67" ph="1"/>
      <c r="S2272" s="67" ph="1"/>
      <c r="AA2272" s="67" ph="1"/>
    </row>
    <row r="2273" spans="12:27" ht="19.5">
      <c r="L2273" s="67" ph="1"/>
      <c r="S2273" s="67" ph="1"/>
      <c r="AA2273" s="67" ph="1"/>
    </row>
    <row r="2274" spans="12:27" ht="19.5">
      <c r="L2274" s="67" ph="1"/>
      <c r="S2274" s="67" ph="1"/>
      <c r="AA2274" s="67" ph="1"/>
    </row>
    <row r="2275" spans="12:27" ht="19.5">
      <c r="L2275" s="67" ph="1"/>
      <c r="S2275" s="67" ph="1"/>
      <c r="AA2275" s="67" ph="1"/>
    </row>
    <row r="2276" spans="12:27" ht="19.5">
      <c r="L2276" s="67" ph="1"/>
      <c r="S2276" s="67" ph="1"/>
      <c r="AA2276" s="67" ph="1"/>
    </row>
    <row r="2277" spans="12:27" ht="19.5">
      <c r="L2277" s="67" ph="1"/>
      <c r="S2277" s="67" ph="1"/>
      <c r="AA2277" s="67" ph="1"/>
    </row>
    <row r="2278" spans="12:27" ht="19.5">
      <c r="L2278" s="67" ph="1"/>
      <c r="S2278" s="67" ph="1"/>
      <c r="AA2278" s="67" ph="1"/>
    </row>
    <row r="2279" spans="12:27" ht="19.5">
      <c r="L2279" s="67" ph="1"/>
      <c r="S2279" s="67" ph="1"/>
      <c r="AA2279" s="67" ph="1"/>
    </row>
    <row r="2280" spans="12:27" ht="19.5">
      <c r="L2280" s="67" ph="1"/>
      <c r="S2280" s="67" ph="1"/>
      <c r="AA2280" s="67" ph="1"/>
    </row>
    <row r="2281" spans="12:27" ht="19.5">
      <c r="L2281" s="67" ph="1"/>
      <c r="S2281" s="67" ph="1"/>
      <c r="AA2281" s="67" ph="1"/>
    </row>
    <row r="2282" spans="12:27" ht="19.5">
      <c r="L2282" s="67" ph="1"/>
      <c r="S2282" s="67" ph="1"/>
      <c r="AA2282" s="67" ph="1"/>
    </row>
    <row r="2283" spans="12:27" ht="19.5">
      <c r="L2283" s="67" ph="1"/>
      <c r="S2283" s="67" ph="1"/>
      <c r="AA2283" s="67" ph="1"/>
    </row>
    <row r="2284" spans="12:27" ht="19.5">
      <c r="L2284" s="67" ph="1"/>
      <c r="S2284" s="67" ph="1"/>
      <c r="AA2284" s="67" ph="1"/>
    </row>
    <row r="2285" spans="12:27" ht="19.5">
      <c r="L2285" s="67" ph="1"/>
      <c r="S2285" s="67" ph="1"/>
      <c r="AA2285" s="67" ph="1"/>
    </row>
    <row r="2286" spans="12:27" ht="19.5">
      <c r="L2286" s="67" ph="1"/>
      <c r="S2286" s="67" ph="1"/>
      <c r="AA2286" s="67" ph="1"/>
    </row>
    <row r="2287" spans="12:27" ht="19.5">
      <c r="L2287" s="67" ph="1"/>
      <c r="S2287" s="67" ph="1"/>
      <c r="AA2287" s="67" ph="1"/>
    </row>
    <row r="2288" spans="12:27" ht="19.5">
      <c r="L2288" s="67" ph="1"/>
      <c r="S2288" s="67" ph="1"/>
      <c r="AA2288" s="67" ph="1"/>
    </row>
    <row r="2289" spans="12:27" ht="19.5">
      <c r="L2289" s="67" ph="1"/>
      <c r="S2289" s="67" ph="1"/>
      <c r="AA2289" s="67" ph="1"/>
    </row>
    <row r="2290" spans="12:27" ht="19.5">
      <c r="L2290" s="67" ph="1"/>
      <c r="S2290" s="67" ph="1"/>
      <c r="AA2290" s="67" ph="1"/>
    </row>
    <row r="2291" spans="12:27" ht="19.5">
      <c r="L2291" s="67" ph="1"/>
      <c r="S2291" s="67" ph="1"/>
      <c r="AA2291" s="67" ph="1"/>
    </row>
    <row r="2292" spans="12:27" ht="19.5">
      <c r="L2292" s="67" ph="1"/>
      <c r="S2292" s="67" ph="1"/>
      <c r="AA2292" s="67" ph="1"/>
    </row>
    <row r="2293" spans="12:27" ht="19.5">
      <c r="L2293" s="67" ph="1"/>
      <c r="S2293" s="67" ph="1"/>
      <c r="AA2293" s="67" ph="1"/>
    </row>
    <row r="2294" spans="12:27" ht="19.5">
      <c r="L2294" s="67" ph="1"/>
      <c r="S2294" s="67" ph="1"/>
      <c r="AA2294" s="67" ph="1"/>
    </row>
    <row r="2295" spans="12:27" ht="19.5">
      <c r="L2295" s="67" ph="1"/>
      <c r="S2295" s="67" ph="1"/>
      <c r="AA2295" s="67" ph="1"/>
    </row>
    <row r="2296" spans="12:27" ht="19.5">
      <c r="L2296" s="67" ph="1"/>
      <c r="S2296" s="67" ph="1"/>
      <c r="AA2296" s="67" ph="1"/>
    </row>
    <row r="2297" spans="12:27" ht="19.5">
      <c r="L2297" s="67" ph="1"/>
      <c r="S2297" s="67" ph="1"/>
      <c r="AA2297" s="67" ph="1"/>
    </row>
    <row r="2298" spans="12:27" ht="19.5">
      <c r="L2298" s="67" ph="1"/>
      <c r="S2298" s="67" ph="1"/>
      <c r="AA2298" s="67" ph="1"/>
    </row>
    <row r="2299" spans="12:27" ht="19.5">
      <c r="L2299" s="67" ph="1"/>
      <c r="S2299" s="67" ph="1"/>
      <c r="AA2299" s="67" ph="1"/>
    </row>
    <row r="2300" spans="12:27" ht="19.5">
      <c r="L2300" s="67" ph="1"/>
      <c r="S2300" s="67" ph="1"/>
      <c r="AA2300" s="67" ph="1"/>
    </row>
    <row r="2301" spans="12:27" ht="19.5">
      <c r="L2301" s="67" ph="1"/>
      <c r="S2301" s="67" ph="1"/>
      <c r="AA2301" s="67" ph="1"/>
    </row>
    <row r="2302" spans="12:27" ht="19.5">
      <c r="L2302" s="67" ph="1"/>
      <c r="S2302" s="67" ph="1"/>
      <c r="AA2302" s="67" ph="1"/>
    </row>
    <row r="2303" spans="12:27" ht="19.5">
      <c r="L2303" s="67" ph="1"/>
      <c r="S2303" s="67" ph="1"/>
      <c r="AA2303" s="67" ph="1"/>
    </row>
    <row r="2304" spans="12:27" ht="19.5">
      <c r="L2304" s="67" ph="1"/>
      <c r="S2304" s="67" ph="1"/>
      <c r="AA2304" s="67" ph="1"/>
    </row>
    <row r="2305" spans="12:27" ht="19.5">
      <c r="L2305" s="67" ph="1"/>
      <c r="S2305" s="67" ph="1"/>
      <c r="AA2305" s="67" ph="1"/>
    </row>
    <row r="2306" spans="12:27" ht="19.5">
      <c r="L2306" s="67" ph="1"/>
      <c r="S2306" s="67" ph="1"/>
      <c r="AA2306" s="67" ph="1"/>
    </row>
    <row r="2307" spans="12:27" ht="19.5">
      <c r="L2307" s="67" ph="1"/>
      <c r="S2307" s="67" ph="1"/>
      <c r="AA2307" s="67" ph="1"/>
    </row>
    <row r="2308" spans="12:27" ht="19.5">
      <c r="L2308" s="67" ph="1"/>
      <c r="S2308" s="67" ph="1"/>
      <c r="AA2308" s="67" ph="1"/>
    </row>
    <row r="2309" spans="12:27" ht="19.5">
      <c r="L2309" s="67" ph="1"/>
      <c r="S2309" s="67" ph="1"/>
      <c r="AA2309" s="67" ph="1"/>
    </row>
    <row r="2310" spans="12:27" ht="19.5">
      <c r="L2310" s="67" ph="1"/>
      <c r="S2310" s="67" ph="1"/>
      <c r="AA2310" s="67" ph="1"/>
    </row>
    <row r="2311" spans="12:27" ht="19.5">
      <c r="L2311" s="67" ph="1"/>
      <c r="S2311" s="67" ph="1"/>
      <c r="AA2311" s="67" ph="1"/>
    </row>
    <row r="2312" spans="12:27" ht="19.5">
      <c r="L2312" s="67" ph="1"/>
      <c r="S2312" s="67" ph="1"/>
      <c r="AA2312" s="67" ph="1"/>
    </row>
    <row r="2313" spans="12:27" ht="19.5">
      <c r="L2313" s="67" ph="1"/>
      <c r="S2313" s="67" ph="1"/>
      <c r="AA2313" s="67" ph="1"/>
    </row>
    <row r="2314" spans="12:27" ht="19.5">
      <c r="L2314" s="67" ph="1"/>
      <c r="S2314" s="67" ph="1"/>
      <c r="AA2314" s="67" ph="1"/>
    </row>
    <row r="2315" spans="12:27" ht="19.5">
      <c r="L2315" s="67" ph="1"/>
      <c r="S2315" s="67" ph="1"/>
      <c r="AA2315" s="67" ph="1"/>
    </row>
    <row r="2316" spans="12:27" ht="19.5">
      <c r="L2316" s="67" ph="1"/>
      <c r="S2316" s="67" ph="1"/>
      <c r="AA2316" s="67" ph="1"/>
    </row>
    <row r="2317" spans="12:27" ht="19.5">
      <c r="L2317" s="67" ph="1"/>
      <c r="S2317" s="67" ph="1"/>
      <c r="AA2317" s="67" ph="1"/>
    </row>
    <row r="2318" spans="12:27" ht="19.5">
      <c r="L2318" s="67" ph="1"/>
      <c r="S2318" s="67" ph="1"/>
      <c r="AA2318" s="67" ph="1"/>
    </row>
    <row r="2319" spans="12:27" ht="19.5">
      <c r="L2319" s="67" ph="1"/>
      <c r="S2319" s="67" ph="1"/>
      <c r="AA2319" s="67" ph="1"/>
    </row>
    <row r="2320" spans="12:27" ht="19.5">
      <c r="L2320" s="67" ph="1"/>
      <c r="S2320" s="67" ph="1"/>
      <c r="AA2320" s="67" ph="1"/>
    </row>
    <row r="2321" spans="12:27" ht="19.5">
      <c r="L2321" s="67" ph="1"/>
      <c r="S2321" s="67" ph="1"/>
      <c r="AA2321" s="67" ph="1"/>
    </row>
    <row r="2322" spans="12:27" ht="19.5">
      <c r="L2322" s="67" ph="1"/>
      <c r="S2322" s="67" ph="1"/>
      <c r="AA2322" s="67" ph="1"/>
    </row>
    <row r="2323" spans="12:27" ht="19.5">
      <c r="L2323" s="67" ph="1"/>
      <c r="S2323" s="67" ph="1"/>
      <c r="AA2323" s="67" ph="1"/>
    </row>
    <row r="2324" spans="12:27" ht="19.5">
      <c r="L2324" s="67" ph="1"/>
      <c r="S2324" s="67" ph="1"/>
      <c r="AA2324" s="67" ph="1"/>
    </row>
    <row r="2325" spans="12:27" ht="19.5">
      <c r="L2325" s="67" ph="1"/>
      <c r="S2325" s="67" ph="1"/>
      <c r="AA2325" s="67" ph="1"/>
    </row>
    <row r="2326" spans="12:27" ht="19.5">
      <c r="L2326" s="67" ph="1"/>
      <c r="S2326" s="67" ph="1"/>
      <c r="AA2326" s="67" ph="1"/>
    </row>
    <row r="2327" spans="12:27" ht="19.5">
      <c r="L2327" s="67" ph="1"/>
      <c r="S2327" s="67" ph="1"/>
      <c r="AA2327" s="67" ph="1"/>
    </row>
    <row r="2328" spans="12:27" ht="19.5">
      <c r="L2328" s="67" ph="1"/>
      <c r="S2328" s="67" ph="1"/>
      <c r="AA2328" s="67" ph="1"/>
    </row>
    <row r="2329" spans="12:27" ht="19.5">
      <c r="L2329" s="67" ph="1"/>
      <c r="S2329" s="67" ph="1"/>
      <c r="AA2329" s="67" ph="1"/>
    </row>
    <row r="2330" spans="12:27" ht="19.5">
      <c r="L2330" s="67" ph="1"/>
      <c r="S2330" s="67" ph="1"/>
      <c r="AA2330" s="67" ph="1"/>
    </row>
    <row r="2331" spans="12:27" ht="19.5">
      <c r="L2331" s="67" ph="1"/>
      <c r="S2331" s="67" ph="1"/>
      <c r="AA2331" s="67" ph="1"/>
    </row>
    <row r="2332" spans="12:27" ht="19.5">
      <c r="L2332" s="67" ph="1"/>
      <c r="S2332" s="67" ph="1"/>
      <c r="AA2332" s="67" ph="1"/>
    </row>
    <row r="2333" spans="12:27" ht="19.5">
      <c r="L2333" s="67" ph="1"/>
      <c r="S2333" s="67" ph="1"/>
      <c r="AA2333" s="67" ph="1"/>
    </row>
    <row r="2334" spans="12:27" ht="19.5">
      <c r="L2334" s="67" ph="1"/>
      <c r="S2334" s="67" ph="1"/>
      <c r="AA2334" s="67" ph="1"/>
    </row>
    <row r="2335" spans="12:27" ht="19.5">
      <c r="L2335" s="67" ph="1"/>
      <c r="S2335" s="67" ph="1"/>
      <c r="AA2335" s="67" ph="1"/>
    </row>
    <row r="2336" spans="12:27" ht="19.5">
      <c r="L2336" s="67" ph="1"/>
      <c r="S2336" s="67" ph="1"/>
      <c r="AA2336" s="67" ph="1"/>
    </row>
    <row r="2337" spans="12:27" ht="19.5">
      <c r="L2337" s="67" ph="1"/>
      <c r="S2337" s="67" ph="1"/>
      <c r="AA2337" s="67" ph="1"/>
    </row>
    <row r="2338" spans="12:27" ht="19.5">
      <c r="L2338" s="67" ph="1"/>
      <c r="S2338" s="67" ph="1"/>
      <c r="AA2338" s="67" ph="1"/>
    </row>
    <row r="2339" spans="12:27" ht="19.5">
      <c r="L2339" s="67" ph="1"/>
      <c r="S2339" s="67" ph="1"/>
      <c r="AA2339" s="67" ph="1"/>
    </row>
    <row r="2340" spans="12:27" ht="19.5">
      <c r="L2340" s="67" ph="1"/>
      <c r="S2340" s="67" ph="1"/>
      <c r="AA2340" s="67" ph="1"/>
    </row>
    <row r="2341" spans="12:27" ht="19.5">
      <c r="L2341" s="67" ph="1"/>
      <c r="S2341" s="67" ph="1"/>
      <c r="AA2341" s="67" ph="1"/>
    </row>
    <row r="2342" spans="12:27" ht="19.5">
      <c r="L2342" s="67" ph="1"/>
      <c r="S2342" s="67" ph="1"/>
      <c r="AA2342" s="67" ph="1"/>
    </row>
    <row r="2343" spans="12:27" ht="19.5">
      <c r="L2343" s="67" ph="1"/>
      <c r="S2343" s="67" ph="1"/>
      <c r="AA2343" s="67" ph="1"/>
    </row>
    <row r="2344" spans="12:27" ht="19.5">
      <c r="L2344" s="67" ph="1"/>
      <c r="S2344" s="67" ph="1"/>
      <c r="AA2344" s="67" ph="1"/>
    </row>
    <row r="2345" spans="12:27" ht="19.5">
      <c r="L2345" s="67" ph="1"/>
      <c r="S2345" s="67" ph="1"/>
      <c r="AA2345" s="67" ph="1"/>
    </row>
    <row r="2346" spans="12:27" ht="19.5">
      <c r="L2346" s="67" ph="1"/>
      <c r="S2346" s="67" ph="1"/>
      <c r="AA2346" s="67" ph="1"/>
    </row>
    <row r="2347" spans="12:27" ht="19.5">
      <c r="L2347" s="67" ph="1"/>
      <c r="S2347" s="67" ph="1"/>
      <c r="AA2347" s="67" ph="1"/>
    </row>
    <row r="2348" spans="12:27" ht="19.5">
      <c r="L2348" s="67" ph="1"/>
      <c r="S2348" s="67" ph="1"/>
      <c r="AA2348" s="67" ph="1"/>
    </row>
    <row r="2349" spans="12:27" ht="19.5">
      <c r="L2349" s="67" ph="1"/>
      <c r="S2349" s="67" ph="1"/>
      <c r="AA2349" s="67" ph="1"/>
    </row>
    <row r="2350" spans="12:27" ht="19.5">
      <c r="L2350" s="67" ph="1"/>
      <c r="S2350" s="67" ph="1"/>
      <c r="AA2350" s="67" ph="1"/>
    </row>
    <row r="2351" spans="12:27" ht="19.5">
      <c r="L2351" s="67" ph="1"/>
      <c r="S2351" s="67" ph="1"/>
      <c r="AA2351" s="67" ph="1"/>
    </row>
    <row r="2352" spans="12:27" ht="19.5">
      <c r="L2352" s="67" ph="1"/>
      <c r="S2352" s="67" ph="1"/>
      <c r="AA2352" s="67" ph="1"/>
    </row>
    <row r="2353" spans="12:27" ht="19.5">
      <c r="L2353" s="67" ph="1"/>
      <c r="S2353" s="67" ph="1"/>
      <c r="AA2353" s="67" ph="1"/>
    </row>
    <row r="2354" spans="12:27" ht="19.5">
      <c r="L2354" s="67" ph="1"/>
      <c r="S2354" s="67" ph="1"/>
      <c r="AA2354" s="67" ph="1"/>
    </row>
    <row r="2355" spans="12:27" ht="19.5">
      <c r="L2355" s="67" ph="1"/>
      <c r="S2355" s="67" ph="1"/>
      <c r="AA2355" s="67" ph="1"/>
    </row>
    <row r="2356" spans="12:27" ht="19.5">
      <c r="L2356" s="67" ph="1"/>
      <c r="S2356" s="67" ph="1"/>
      <c r="AA2356" s="67" ph="1"/>
    </row>
    <row r="2357" spans="12:27" ht="19.5">
      <c r="L2357" s="67" ph="1"/>
      <c r="S2357" s="67" ph="1"/>
      <c r="AA2357" s="67" ph="1"/>
    </row>
    <row r="2358" spans="12:27" ht="19.5">
      <c r="L2358" s="67" ph="1"/>
      <c r="S2358" s="67" ph="1"/>
      <c r="AA2358" s="67" ph="1"/>
    </row>
    <row r="2359" spans="12:27" ht="19.5">
      <c r="L2359" s="67" ph="1"/>
      <c r="S2359" s="67" ph="1"/>
      <c r="AA2359" s="67" ph="1"/>
    </row>
    <row r="2360" spans="12:27" ht="19.5">
      <c r="L2360" s="67" ph="1"/>
      <c r="S2360" s="67" ph="1"/>
      <c r="AA2360" s="67" ph="1"/>
    </row>
    <row r="2361" spans="12:27" ht="19.5">
      <c r="L2361" s="67" ph="1"/>
      <c r="S2361" s="67" ph="1"/>
      <c r="AA2361" s="67" ph="1"/>
    </row>
    <row r="2362" spans="12:27" ht="19.5">
      <c r="L2362" s="67" ph="1"/>
      <c r="S2362" s="67" ph="1"/>
      <c r="AA2362" s="67" ph="1"/>
    </row>
    <row r="2363" spans="12:27" ht="19.5">
      <c r="L2363" s="67" ph="1"/>
      <c r="S2363" s="67" ph="1"/>
      <c r="AA2363" s="67" ph="1"/>
    </row>
    <row r="2364" spans="12:27" ht="19.5">
      <c r="L2364" s="67" ph="1"/>
      <c r="S2364" s="67" ph="1"/>
      <c r="AA2364" s="67" ph="1"/>
    </row>
    <row r="2365" spans="12:27" ht="19.5">
      <c r="L2365" s="67" ph="1"/>
      <c r="S2365" s="67" ph="1"/>
      <c r="AA2365" s="67" ph="1"/>
    </row>
    <row r="2366" spans="12:27" ht="19.5">
      <c r="L2366" s="67" ph="1"/>
      <c r="S2366" s="67" ph="1"/>
      <c r="AA2366" s="67" ph="1"/>
    </row>
    <row r="2367" spans="12:27" ht="19.5">
      <c r="L2367" s="67" ph="1"/>
      <c r="S2367" s="67" ph="1"/>
      <c r="AA2367" s="67" ph="1"/>
    </row>
    <row r="2368" spans="12:27" ht="19.5">
      <c r="L2368" s="67" ph="1"/>
      <c r="S2368" s="67" ph="1"/>
      <c r="AA2368" s="67" ph="1"/>
    </row>
    <row r="2369" spans="12:27" ht="19.5">
      <c r="L2369" s="67" ph="1"/>
      <c r="S2369" s="67" ph="1"/>
      <c r="AA2369" s="67" ph="1"/>
    </row>
    <row r="2370" spans="12:27" ht="19.5">
      <c r="L2370" s="67" ph="1"/>
      <c r="S2370" s="67" ph="1"/>
      <c r="AA2370" s="67" ph="1"/>
    </row>
    <row r="2371" spans="12:27" ht="19.5">
      <c r="L2371" s="67" ph="1"/>
      <c r="S2371" s="67" ph="1"/>
      <c r="AA2371" s="67" ph="1"/>
    </row>
    <row r="2372" spans="12:27" ht="19.5">
      <c r="L2372" s="67" ph="1"/>
      <c r="S2372" s="67" ph="1"/>
      <c r="AA2372" s="67" ph="1"/>
    </row>
    <row r="2373" spans="12:27" ht="19.5">
      <c r="L2373" s="67" ph="1"/>
      <c r="S2373" s="67" ph="1"/>
      <c r="AA2373" s="67" ph="1"/>
    </row>
    <row r="2374" spans="12:27" ht="19.5">
      <c r="L2374" s="67" ph="1"/>
      <c r="S2374" s="67" ph="1"/>
      <c r="AA2374" s="67" ph="1"/>
    </row>
    <row r="2375" spans="12:27" ht="19.5">
      <c r="L2375" s="67" ph="1"/>
      <c r="S2375" s="67" ph="1"/>
      <c r="AA2375" s="67" ph="1"/>
    </row>
    <row r="2376" spans="12:27" ht="19.5">
      <c r="L2376" s="67" ph="1"/>
      <c r="S2376" s="67" ph="1"/>
      <c r="AA2376" s="67" ph="1"/>
    </row>
    <row r="2377" spans="12:27" ht="19.5">
      <c r="L2377" s="67" ph="1"/>
      <c r="S2377" s="67" ph="1"/>
      <c r="AA2377" s="67" ph="1"/>
    </row>
    <row r="2378" spans="12:27" ht="19.5">
      <c r="L2378" s="67" ph="1"/>
      <c r="S2378" s="67" ph="1"/>
      <c r="AA2378" s="67" ph="1"/>
    </row>
    <row r="2379" spans="12:27" ht="19.5">
      <c r="L2379" s="67" ph="1"/>
      <c r="S2379" s="67" ph="1"/>
      <c r="AA2379" s="67" ph="1"/>
    </row>
    <row r="2380" spans="12:27" ht="19.5">
      <c r="L2380" s="67" ph="1"/>
      <c r="S2380" s="67" ph="1"/>
      <c r="AA2380" s="67" ph="1"/>
    </row>
    <row r="2381" spans="12:27" ht="19.5">
      <c r="L2381" s="67" ph="1"/>
      <c r="S2381" s="67" ph="1"/>
      <c r="AA2381" s="67" ph="1"/>
    </row>
    <row r="2382" spans="12:27" ht="19.5">
      <c r="L2382" s="67" ph="1"/>
      <c r="S2382" s="67" ph="1"/>
      <c r="AA2382" s="67" ph="1"/>
    </row>
    <row r="2383" spans="12:27" ht="19.5">
      <c r="L2383" s="67" ph="1"/>
      <c r="S2383" s="67" ph="1"/>
      <c r="AA2383" s="67" ph="1"/>
    </row>
    <row r="2384" spans="12:27" ht="19.5">
      <c r="L2384" s="67" ph="1"/>
      <c r="S2384" s="67" ph="1"/>
      <c r="AA2384" s="67" ph="1"/>
    </row>
    <row r="2385" spans="12:27" ht="19.5">
      <c r="L2385" s="67" ph="1"/>
      <c r="S2385" s="67" ph="1"/>
      <c r="AA2385" s="67" ph="1"/>
    </row>
    <row r="2386" spans="12:27" ht="19.5">
      <c r="L2386" s="67" ph="1"/>
      <c r="S2386" s="67" ph="1"/>
      <c r="AA2386" s="67" ph="1"/>
    </row>
    <row r="2387" spans="12:27" ht="19.5">
      <c r="L2387" s="67" ph="1"/>
      <c r="S2387" s="67" ph="1"/>
      <c r="AA2387" s="67" ph="1"/>
    </row>
    <row r="2388" spans="12:27" ht="19.5">
      <c r="L2388" s="67" ph="1"/>
      <c r="S2388" s="67" ph="1"/>
      <c r="AA2388" s="67" ph="1"/>
    </row>
    <row r="2389" spans="12:27" ht="19.5">
      <c r="L2389" s="67" ph="1"/>
      <c r="S2389" s="67" ph="1"/>
      <c r="AA2389" s="67" ph="1"/>
    </row>
    <row r="2390" spans="12:27" ht="19.5">
      <c r="L2390" s="67" ph="1"/>
      <c r="S2390" s="67" ph="1"/>
      <c r="AA2390" s="67" ph="1"/>
    </row>
    <row r="2391" spans="12:27" ht="19.5">
      <c r="L2391" s="67" ph="1"/>
      <c r="S2391" s="67" ph="1"/>
      <c r="AA2391" s="67" ph="1"/>
    </row>
    <row r="2392" spans="12:27" ht="19.5">
      <c r="L2392" s="67" ph="1"/>
      <c r="S2392" s="67" ph="1"/>
      <c r="AA2392" s="67" ph="1"/>
    </row>
    <row r="2393" spans="12:27" ht="19.5">
      <c r="L2393" s="67" ph="1"/>
      <c r="S2393" s="67" ph="1"/>
      <c r="AA2393" s="67" ph="1"/>
    </row>
    <row r="2394" spans="12:27" ht="19.5">
      <c r="L2394" s="67" ph="1"/>
      <c r="S2394" s="67" ph="1"/>
      <c r="AA2394" s="67" ph="1"/>
    </row>
    <row r="2395" spans="12:27" ht="19.5">
      <c r="L2395" s="67" ph="1"/>
      <c r="S2395" s="67" ph="1"/>
      <c r="AA2395" s="67" ph="1"/>
    </row>
    <row r="2396" spans="12:27" ht="19.5">
      <c r="L2396" s="67" ph="1"/>
      <c r="S2396" s="67" ph="1"/>
      <c r="AA2396" s="67" ph="1"/>
    </row>
    <row r="2397" spans="12:27" ht="19.5">
      <c r="L2397" s="67" ph="1"/>
      <c r="S2397" s="67" ph="1"/>
      <c r="AA2397" s="67" ph="1"/>
    </row>
    <row r="2398" spans="12:27" ht="19.5">
      <c r="L2398" s="67" ph="1"/>
      <c r="S2398" s="67" ph="1"/>
      <c r="AA2398" s="67" ph="1"/>
    </row>
    <row r="2399" spans="12:27" ht="19.5">
      <c r="L2399" s="67" ph="1"/>
      <c r="S2399" s="67" ph="1"/>
      <c r="AA2399" s="67" ph="1"/>
    </row>
    <row r="2400" spans="12:27" ht="19.5">
      <c r="L2400" s="67" ph="1"/>
      <c r="S2400" s="67" ph="1"/>
      <c r="AA2400" s="67" ph="1"/>
    </row>
    <row r="2401" spans="12:27" ht="19.5">
      <c r="L2401" s="67" ph="1"/>
      <c r="S2401" s="67" ph="1"/>
      <c r="AA2401" s="67" ph="1"/>
    </row>
    <row r="2402" spans="12:27" ht="19.5">
      <c r="L2402" s="67" ph="1"/>
      <c r="S2402" s="67" ph="1"/>
      <c r="AA2402" s="67" ph="1"/>
    </row>
    <row r="2403" spans="12:27" ht="19.5">
      <c r="L2403" s="67" ph="1"/>
      <c r="S2403" s="67" ph="1"/>
      <c r="AA2403" s="67" ph="1"/>
    </row>
    <row r="2404" spans="12:27" ht="19.5">
      <c r="L2404" s="67" ph="1"/>
      <c r="S2404" s="67" ph="1"/>
      <c r="AA2404" s="67" ph="1"/>
    </row>
    <row r="2405" spans="12:27" ht="19.5">
      <c r="L2405" s="67" ph="1"/>
      <c r="S2405" s="67" ph="1"/>
      <c r="AA2405" s="67" ph="1"/>
    </row>
  </sheetData>
  <autoFilter ref="A3:AT565"/>
  <mergeCells count="13">
    <mergeCell ref="H619:H621"/>
    <mergeCell ref="B569:I569"/>
    <mergeCell ref="B607:I607"/>
    <mergeCell ref="B608:I608"/>
    <mergeCell ref="B609:I609"/>
    <mergeCell ref="H611:H614"/>
    <mergeCell ref="H615:H618"/>
    <mergeCell ref="B568:I568"/>
    <mergeCell ref="B2:I2"/>
    <mergeCell ref="J2:X2"/>
    <mergeCell ref="Y2:AE2"/>
    <mergeCell ref="B566:I566"/>
    <mergeCell ref="B567:I567"/>
  </mergeCells>
  <phoneticPr fontId="2"/>
  <conditionalFormatting sqref="W622:X622">
    <cfRule type="cellIs" dxfId="47" priority="10" stopIfTrue="1" operator="equal">
      <formula>"▲"</formula>
    </cfRule>
  </conditionalFormatting>
  <conditionalFormatting sqref="G252:I252">
    <cfRule type="duplicateValues" dxfId="46" priority="9" stopIfTrue="1"/>
  </conditionalFormatting>
  <conditionalFormatting sqref="H241:I241">
    <cfRule type="duplicateValues" dxfId="45" priority="8" stopIfTrue="1"/>
  </conditionalFormatting>
  <conditionalFormatting sqref="H242:I242">
    <cfRule type="duplicateValues" dxfId="44" priority="7" stopIfTrue="1"/>
  </conditionalFormatting>
  <conditionalFormatting sqref="H245">
    <cfRule type="duplicateValues" dxfId="43" priority="6" stopIfTrue="1"/>
  </conditionalFormatting>
  <conditionalFormatting sqref="H246">
    <cfRule type="duplicateValues" dxfId="42" priority="5" stopIfTrue="1"/>
  </conditionalFormatting>
  <conditionalFormatting sqref="H247">
    <cfRule type="duplicateValues" dxfId="41" priority="4" stopIfTrue="1"/>
  </conditionalFormatting>
  <conditionalFormatting sqref="H248">
    <cfRule type="duplicateValues" dxfId="40" priority="3" stopIfTrue="1"/>
  </conditionalFormatting>
  <conditionalFormatting sqref="H249">
    <cfRule type="duplicateValues" dxfId="39" priority="2" stopIfTrue="1"/>
  </conditionalFormatting>
  <conditionalFormatting sqref="H250">
    <cfRule type="duplicateValues" dxfId="38" priority="1" stopIfTrue="1"/>
  </conditionalFormatting>
  <printOptions horizontalCentered="1"/>
  <pageMargins left="0.25" right="0.25" top="0.75" bottom="0.75" header="0.3" footer="0.3"/>
  <pageSetup paperSize="9" scale="10" fitToWidth="0" orientation="portrait" r:id="rId1"/>
  <headerFooter alignWithMargins="0">
    <oddHeader>&amp;L&amp;"Meiryo UI,太字 斜体"&amp;14第一ＳＯＬ部 ４８期 人員計画&amp;R&amp;"ＭＳ ゴシック,標準"&amp;D</oddHeader>
    <oddFooter>&amp;C&amp;9&amp;P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0161" r:id="rId4" name="Button 1">
              <controlPr defaultSize="0" print="0" autoFill="0" autoPict="0">
                <anchor moveWithCells="1" sizeWithCells="1">
                  <from>
                    <xdr:col>7</xdr:col>
                    <xdr:colOff>0</xdr:colOff>
                    <xdr:row>622</xdr:row>
                    <xdr:rowOff>152400</xdr:rowOff>
                  </from>
                  <to>
                    <xdr:col>8</xdr:col>
                    <xdr:colOff>0</xdr:colOff>
                    <xdr:row>627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CCFFFF"/>
    <pageSetUpPr fitToPage="1"/>
  </sheetPr>
  <dimension ref="A1:AL2294"/>
  <sheetViews>
    <sheetView showGridLines="0" zoomScaleNormal="100" zoomScaleSheetLayoutView="85" workbookViewId="0">
      <pane xSplit="9" ySplit="4" topLeftCell="J5" activePane="bottomRight" state="frozen"/>
      <selection pane="topRight" activeCell="I1" sqref="I1"/>
      <selection pane="bottomLeft" activeCell="A5" sqref="A5"/>
      <selection pane="bottomRight" activeCell="J5" sqref="J5"/>
    </sheetView>
  </sheetViews>
  <sheetFormatPr defaultColWidth="9" defaultRowHeight="12"/>
  <cols>
    <col min="1" max="1" width="0.5" style="67" customWidth="1"/>
    <col min="2" max="2" width="7.5" style="5" customWidth="1"/>
    <col min="3" max="3" width="19.125" style="5" customWidth="1"/>
    <col min="4" max="4" width="6.5" style="66" customWidth="1"/>
    <col min="5" max="6" width="6" style="66" customWidth="1"/>
    <col min="7" max="7" width="7" style="5" customWidth="1"/>
    <col min="8" max="8" width="6.5" style="66" customWidth="1"/>
    <col min="9" max="9" width="6.875" style="345" customWidth="1"/>
    <col min="10" max="15" width="6.125" style="67" customWidth="1"/>
    <col min="16" max="16" width="8.125" style="67" customWidth="1"/>
    <col min="17" max="22" width="6.125" style="67" customWidth="1"/>
    <col min="23" max="23" width="8.125" style="67" customWidth="1"/>
    <col min="24" max="24" width="8.5" style="67" customWidth="1"/>
    <col min="25" max="30" width="6.125" style="67" customWidth="1"/>
    <col min="31" max="31" width="8.125" style="67" customWidth="1"/>
    <col min="32" max="16384" width="9" style="67"/>
  </cols>
  <sheetData>
    <row r="1" spans="1:31" ht="27.75" customHeight="1" thickBot="1">
      <c r="A1" s="69"/>
      <c r="P1" s="68"/>
      <c r="T1" s="309"/>
      <c r="W1" s="68"/>
      <c r="X1" s="69"/>
      <c r="AE1" s="68"/>
    </row>
    <row r="2" spans="1:31" ht="16.5" customHeight="1" thickBot="1">
      <c r="B2" s="967"/>
      <c r="C2" s="968"/>
      <c r="D2" s="968"/>
      <c r="E2" s="968"/>
      <c r="F2" s="968"/>
      <c r="G2" s="968"/>
      <c r="H2" s="968"/>
      <c r="I2" s="969"/>
      <c r="J2" s="959" t="s">
        <v>136</v>
      </c>
      <c r="K2" s="959"/>
      <c r="L2" s="959"/>
      <c r="M2" s="959"/>
      <c r="N2" s="959"/>
      <c r="O2" s="959"/>
      <c r="P2" s="959"/>
      <c r="Q2" s="960"/>
      <c r="R2" s="960"/>
      <c r="S2" s="960"/>
      <c r="T2" s="960"/>
      <c r="U2" s="960"/>
      <c r="V2" s="960"/>
      <c r="W2" s="960"/>
      <c r="X2" s="960"/>
      <c r="Y2" s="958" t="s">
        <v>216</v>
      </c>
      <c r="Z2" s="958"/>
      <c r="AA2" s="958"/>
      <c r="AB2" s="958"/>
      <c r="AC2" s="958"/>
      <c r="AD2" s="958"/>
      <c r="AE2" s="958"/>
    </row>
    <row r="3" spans="1:31" s="70" customFormat="1" ht="13.5" customHeight="1">
      <c r="B3" s="88" t="s">
        <v>4</v>
      </c>
      <c r="C3" s="89" t="s">
        <v>0</v>
      </c>
      <c r="D3" s="89" t="s">
        <v>450</v>
      </c>
      <c r="E3" s="89" t="s">
        <v>449</v>
      </c>
      <c r="F3" s="89" t="s">
        <v>23</v>
      </c>
      <c r="G3" s="89" t="s">
        <v>5</v>
      </c>
      <c r="H3" s="89" t="s">
        <v>26</v>
      </c>
      <c r="I3" s="89" t="s">
        <v>41</v>
      </c>
      <c r="J3" s="179">
        <v>2</v>
      </c>
      <c r="K3" s="180">
        <v>3</v>
      </c>
      <c r="L3" s="180">
        <v>4</v>
      </c>
      <c r="M3" s="180">
        <v>5</v>
      </c>
      <c r="N3" s="180">
        <v>6</v>
      </c>
      <c r="O3" s="181">
        <v>7</v>
      </c>
      <c r="P3" s="182" t="s">
        <v>1</v>
      </c>
      <c r="Q3" s="315">
        <v>8</v>
      </c>
      <c r="R3" s="180">
        <v>9</v>
      </c>
      <c r="S3" s="180">
        <v>10</v>
      </c>
      <c r="T3" s="180">
        <v>11</v>
      </c>
      <c r="U3" s="180">
        <v>12</v>
      </c>
      <c r="V3" s="181" t="s">
        <v>254</v>
      </c>
      <c r="W3" s="182" t="s">
        <v>2</v>
      </c>
      <c r="X3" s="182" t="s">
        <v>3</v>
      </c>
      <c r="Y3" s="317">
        <v>2</v>
      </c>
      <c r="Z3" s="318">
        <v>3</v>
      </c>
      <c r="AA3" s="318">
        <v>4</v>
      </c>
      <c r="AB3" s="318">
        <v>5</v>
      </c>
      <c r="AC3" s="318">
        <v>6</v>
      </c>
      <c r="AD3" s="319">
        <v>7</v>
      </c>
      <c r="AE3" s="320" t="s">
        <v>1</v>
      </c>
    </row>
    <row r="4" spans="1:31" s="70" customFormat="1" ht="10.5" customHeight="1" thickBot="1">
      <c r="B4" s="64"/>
      <c r="C4" s="72"/>
      <c r="D4" s="72"/>
      <c r="E4" s="72"/>
      <c r="F4" s="72"/>
      <c r="G4" s="72"/>
      <c r="H4" s="72"/>
      <c r="I4" s="72"/>
      <c r="J4" s="183"/>
      <c r="K4" s="184"/>
      <c r="L4" s="184"/>
      <c r="M4" s="184"/>
      <c r="N4" s="184"/>
      <c r="O4" s="185"/>
      <c r="P4" s="186"/>
      <c r="Q4" s="316"/>
      <c r="R4" s="184"/>
      <c r="S4" s="184"/>
      <c r="T4" s="184"/>
      <c r="U4" s="184"/>
      <c r="V4" s="185"/>
      <c r="W4" s="186"/>
      <c r="X4" s="186"/>
      <c r="Y4" s="321"/>
      <c r="Z4" s="322"/>
      <c r="AA4" s="322"/>
      <c r="AB4" s="322"/>
      <c r="AC4" s="322"/>
      <c r="AD4" s="323"/>
      <c r="AE4" s="324"/>
    </row>
    <row r="5" spans="1:31" s="496" customFormat="1" ht="15" customHeight="1">
      <c r="B5" s="255" t="s">
        <v>118</v>
      </c>
      <c r="C5" s="83" t="s">
        <v>55</v>
      </c>
      <c r="D5" s="493" t="s">
        <v>443</v>
      </c>
      <c r="E5" s="494" t="s">
        <v>444</v>
      </c>
      <c r="F5" s="681" t="s">
        <v>235</v>
      </c>
      <c r="G5" s="83" t="s">
        <v>7</v>
      </c>
      <c r="H5" s="610" t="s">
        <v>64</v>
      </c>
      <c r="I5" s="91" t="s">
        <v>238</v>
      </c>
      <c r="J5" s="258">
        <v>0.4</v>
      </c>
      <c r="K5" s="276">
        <v>0.4</v>
      </c>
      <c r="L5" s="307">
        <v>0.7</v>
      </c>
      <c r="M5" s="265">
        <v>1</v>
      </c>
      <c r="N5" s="401">
        <v>1</v>
      </c>
      <c r="O5" s="260">
        <v>1</v>
      </c>
      <c r="P5" s="353">
        <f t="shared" ref="P5:P11" si="0">SUM(J5:O5)</f>
        <v>4.5</v>
      </c>
      <c r="Q5" s="283">
        <v>1</v>
      </c>
      <c r="R5" s="401">
        <v>1</v>
      </c>
      <c r="S5" s="260">
        <v>1</v>
      </c>
      <c r="T5" s="173">
        <v>1</v>
      </c>
      <c r="U5" s="250">
        <v>1</v>
      </c>
      <c r="V5" s="174">
        <v>1</v>
      </c>
      <c r="W5" s="160">
        <f t="shared" ref="W5:W62" si="1">SUM(Q5:V5)</f>
        <v>6</v>
      </c>
      <c r="X5" s="501">
        <f t="shared" ref="X5:X68" si="2">SUM(P5,W5)</f>
        <v>10.5</v>
      </c>
      <c r="Y5" s="333">
        <v>1</v>
      </c>
      <c r="Z5" s="313">
        <v>1</v>
      </c>
      <c r="AA5" s="313">
        <v>1</v>
      </c>
      <c r="AB5" s="531"/>
      <c r="AC5" s="531"/>
      <c r="AD5" s="490"/>
      <c r="AE5" s="501">
        <f t="shared" ref="AE5:AE19" si="3">SUM(Y5:AD5)</f>
        <v>3</v>
      </c>
    </row>
    <row r="6" spans="1:31" s="496" customFormat="1" ht="15" customHeight="1" thickBot="1">
      <c r="B6" s="495" t="s">
        <v>53</v>
      </c>
      <c r="C6" s="610" t="s">
        <v>55</v>
      </c>
      <c r="D6" s="493"/>
      <c r="E6" s="494"/>
      <c r="F6" s="681"/>
      <c r="G6" s="610" t="s">
        <v>7</v>
      </c>
      <c r="H6" s="610"/>
      <c r="I6" s="611" t="s">
        <v>444</v>
      </c>
      <c r="J6" s="156">
        <v>0.6</v>
      </c>
      <c r="K6" s="534">
        <v>0.59</v>
      </c>
      <c r="L6" s="157">
        <v>0.6</v>
      </c>
      <c r="M6" s="266">
        <v>0.59</v>
      </c>
      <c r="N6" s="404">
        <v>0.59</v>
      </c>
      <c r="O6" s="158">
        <v>0.6</v>
      </c>
      <c r="P6" s="353">
        <f t="shared" si="0"/>
        <v>3.57</v>
      </c>
      <c r="Q6" s="284">
        <v>0.6</v>
      </c>
      <c r="R6" s="404">
        <v>0.55000000000000004</v>
      </c>
      <c r="S6" s="293">
        <v>0.6</v>
      </c>
      <c r="T6" s="175">
        <v>0.6</v>
      </c>
      <c r="U6" s="519">
        <v>0.6</v>
      </c>
      <c r="V6" s="164">
        <v>0.6</v>
      </c>
      <c r="W6" s="160">
        <f>SUM(Q6:V6)</f>
        <v>3.5500000000000003</v>
      </c>
      <c r="X6" s="501">
        <f t="shared" si="2"/>
        <v>7.12</v>
      </c>
      <c r="Y6" s="248">
        <v>0.6</v>
      </c>
      <c r="Z6" s="607">
        <v>0.6</v>
      </c>
      <c r="AA6" s="607">
        <v>0.6</v>
      </c>
      <c r="AB6" s="531"/>
      <c r="AC6" s="531"/>
      <c r="AD6" s="490"/>
      <c r="AE6" s="501">
        <f t="shared" si="3"/>
        <v>1.7999999999999998</v>
      </c>
    </row>
    <row r="7" spans="1:31" s="496" customFormat="1" ht="15" customHeight="1">
      <c r="B7" s="495" t="s">
        <v>53</v>
      </c>
      <c r="C7" s="610" t="s">
        <v>55</v>
      </c>
      <c r="D7" s="493"/>
      <c r="E7" s="494"/>
      <c r="F7" s="681"/>
      <c r="G7" s="610" t="s">
        <v>7</v>
      </c>
      <c r="H7" s="610"/>
      <c r="I7" s="611" t="s">
        <v>56</v>
      </c>
      <c r="J7" s="156">
        <v>1</v>
      </c>
      <c r="K7" s="534">
        <v>1</v>
      </c>
      <c r="L7" s="157">
        <v>1</v>
      </c>
      <c r="M7" s="453">
        <v>1</v>
      </c>
      <c r="N7" s="404">
        <v>1</v>
      </c>
      <c r="O7" s="158">
        <v>1</v>
      </c>
      <c r="P7" s="353">
        <f t="shared" si="0"/>
        <v>6</v>
      </c>
      <c r="Q7" s="392">
        <v>0.9</v>
      </c>
      <c r="R7" s="157">
        <v>1</v>
      </c>
      <c r="S7" s="719">
        <v>1</v>
      </c>
      <c r="T7" s="720">
        <v>1</v>
      </c>
      <c r="U7" s="519">
        <v>1</v>
      </c>
      <c r="V7" s="164">
        <v>1</v>
      </c>
      <c r="W7" s="160">
        <f t="shared" si="1"/>
        <v>5.9</v>
      </c>
      <c r="X7" s="501">
        <f t="shared" si="2"/>
        <v>11.9</v>
      </c>
      <c r="Y7" s="248">
        <v>1</v>
      </c>
      <c r="Z7" s="607">
        <v>1</v>
      </c>
      <c r="AA7" s="607">
        <v>1</v>
      </c>
      <c r="AB7" s="531"/>
      <c r="AC7" s="531"/>
      <c r="AD7" s="490"/>
      <c r="AE7" s="501">
        <f t="shared" si="3"/>
        <v>3</v>
      </c>
    </row>
    <row r="8" spans="1:31" ht="15" customHeight="1" thickBot="1">
      <c r="B8" s="495" t="s">
        <v>53</v>
      </c>
      <c r="C8" s="610" t="s">
        <v>55</v>
      </c>
      <c r="D8" s="493"/>
      <c r="E8" s="494"/>
      <c r="F8" s="681"/>
      <c r="G8" s="610" t="s">
        <v>7</v>
      </c>
      <c r="H8" s="610"/>
      <c r="I8" s="611" t="s">
        <v>235</v>
      </c>
      <c r="J8" s="156">
        <v>1</v>
      </c>
      <c r="K8" s="534">
        <v>1</v>
      </c>
      <c r="L8" s="157">
        <v>1</v>
      </c>
      <c r="M8" s="398">
        <v>1</v>
      </c>
      <c r="N8" s="404">
        <v>1</v>
      </c>
      <c r="O8" s="158">
        <v>1</v>
      </c>
      <c r="P8" s="353">
        <f t="shared" si="0"/>
        <v>6</v>
      </c>
      <c r="Q8" s="156">
        <v>1</v>
      </c>
      <c r="R8" s="157">
        <v>0.95</v>
      </c>
      <c r="S8" s="721">
        <v>1</v>
      </c>
      <c r="T8" s="720">
        <v>1</v>
      </c>
      <c r="U8" s="519">
        <v>0.85</v>
      </c>
      <c r="V8" s="164">
        <v>1</v>
      </c>
      <c r="W8" s="160">
        <f t="shared" si="1"/>
        <v>5.8</v>
      </c>
      <c r="X8" s="501">
        <f t="shared" si="2"/>
        <v>11.8</v>
      </c>
      <c r="Y8" s="248">
        <v>1</v>
      </c>
      <c r="Z8" s="607">
        <v>1</v>
      </c>
      <c r="AA8" s="607">
        <v>1</v>
      </c>
      <c r="AB8" s="531"/>
      <c r="AC8" s="531"/>
      <c r="AD8" s="490"/>
      <c r="AE8" s="501">
        <f t="shared" si="3"/>
        <v>3</v>
      </c>
    </row>
    <row r="9" spans="1:31" s="496" customFormat="1" ht="15" customHeight="1">
      <c r="B9" s="495" t="s">
        <v>53</v>
      </c>
      <c r="C9" s="610" t="s">
        <v>55</v>
      </c>
      <c r="D9" s="493"/>
      <c r="E9" s="494"/>
      <c r="F9" s="681"/>
      <c r="G9" s="610" t="s">
        <v>7</v>
      </c>
      <c r="H9" s="610"/>
      <c r="I9" s="611" t="s">
        <v>57</v>
      </c>
      <c r="J9" s="156">
        <v>1</v>
      </c>
      <c r="K9" s="534">
        <v>1</v>
      </c>
      <c r="L9" s="158">
        <v>1</v>
      </c>
      <c r="M9" s="392">
        <v>1</v>
      </c>
      <c r="N9" s="534">
        <v>1</v>
      </c>
      <c r="O9" s="158">
        <v>1</v>
      </c>
      <c r="P9" s="353">
        <f t="shared" si="0"/>
        <v>6</v>
      </c>
      <c r="Q9" s="156">
        <v>1</v>
      </c>
      <c r="R9" s="157">
        <v>1</v>
      </c>
      <c r="S9" s="721">
        <v>1</v>
      </c>
      <c r="T9" s="720">
        <v>1</v>
      </c>
      <c r="U9" s="519">
        <v>1</v>
      </c>
      <c r="V9" s="164">
        <v>1</v>
      </c>
      <c r="W9" s="160">
        <f t="shared" si="1"/>
        <v>6</v>
      </c>
      <c r="X9" s="501">
        <f t="shared" si="2"/>
        <v>12</v>
      </c>
      <c r="Y9" s="248">
        <v>1</v>
      </c>
      <c r="Z9" s="607">
        <v>1</v>
      </c>
      <c r="AA9" s="607">
        <v>1</v>
      </c>
      <c r="AB9" s="531"/>
      <c r="AC9" s="531"/>
      <c r="AD9" s="490"/>
      <c r="AE9" s="501">
        <f t="shared" si="3"/>
        <v>3</v>
      </c>
    </row>
    <row r="10" spans="1:31" s="496" customFormat="1" ht="15" customHeight="1" thickBot="1">
      <c r="B10" s="495" t="s">
        <v>53</v>
      </c>
      <c r="C10" s="610" t="s">
        <v>55</v>
      </c>
      <c r="D10" s="493"/>
      <c r="E10" s="494"/>
      <c r="F10" s="681"/>
      <c r="G10" s="610" t="s">
        <v>7</v>
      </c>
      <c r="H10" s="610"/>
      <c r="I10" s="611" t="s">
        <v>58</v>
      </c>
      <c r="J10" s="156">
        <v>1</v>
      </c>
      <c r="K10" s="534">
        <v>1</v>
      </c>
      <c r="L10" s="158">
        <v>1</v>
      </c>
      <c r="M10" s="156">
        <v>1</v>
      </c>
      <c r="N10" s="534">
        <v>1</v>
      </c>
      <c r="O10" s="158">
        <v>1</v>
      </c>
      <c r="P10" s="353">
        <f t="shared" si="0"/>
        <v>6</v>
      </c>
      <c r="Q10" s="156">
        <v>1</v>
      </c>
      <c r="R10" s="157">
        <v>1</v>
      </c>
      <c r="S10" s="722">
        <v>1</v>
      </c>
      <c r="T10" s="720">
        <v>1</v>
      </c>
      <c r="U10" s="519">
        <v>1</v>
      </c>
      <c r="V10" s="164">
        <v>1</v>
      </c>
      <c r="W10" s="160">
        <f t="shared" si="1"/>
        <v>6</v>
      </c>
      <c r="X10" s="501">
        <f t="shared" si="2"/>
        <v>12</v>
      </c>
      <c r="Y10" s="248">
        <v>1</v>
      </c>
      <c r="Z10" s="607">
        <v>1</v>
      </c>
      <c r="AA10" s="607">
        <v>1</v>
      </c>
      <c r="AB10" s="531"/>
      <c r="AC10" s="531"/>
      <c r="AD10" s="490"/>
      <c r="AE10" s="501">
        <f t="shared" si="3"/>
        <v>3</v>
      </c>
    </row>
    <row r="11" spans="1:31" s="496" customFormat="1" ht="15" customHeight="1" thickBot="1">
      <c r="B11" s="495" t="s">
        <v>53</v>
      </c>
      <c r="C11" s="610" t="s">
        <v>55</v>
      </c>
      <c r="D11" s="493"/>
      <c r="E11" s="494"/>
      <c r="F11" s="681"/>
      <c r="G11" s="610" t="s">
        <v>7</v>
      </c>
      <c r="H11" s="610"/>
      <c r="I11" s="611" t="s">
        <v>59</v>
      </c>
      <c r="J11" s="156">
        <v>0.8</v>
      </c>
      <c r="K11" s="534">
        <v>0.8</v>
      </c>
      <c r="L11" s="158">
        <v>0.8</v>
      </c>
      <c r="M11" s="156">
        <v>0.8</v>
      </c>
      <c r="N11" s="534">
        <v>0.8</v>
      </c>
      <c r="O11" s="158">
        <v>0.8</v>
      </c>
      <c r="P11" s="353">
        <f t="shared" si="0"/>
        <v>4.8</v>
      </c>
      <c r="Q11" s="156">
        <v>1</v>
      </c>
      <c r="R11" s="534">
        <v>1</v>
      </c>
      <c r="S11" s="738">
        <v>1</v>
      </c>
      <c r="T11" s="175">
        <v>1</v>
      </c>
      <c r="U11" s="519">
        <v>1</v>
      </c>
      <c r="V11" s="164">
        <v>1</v>
      </c>
      <c r="W11" s="160">
        <f>SUM(Q11:V11)</f>
        <v>6</v>
      </c>
      <c r="X11" s="501">
        <f t="shared" si="2"/>
        <v>10.8</v>
      </c>
      <c r="Y11" s="248">
        <v>1</v>
      </c>
      <c r="Z11" s="607">
        <v>1</v>
      </c>
      <c r="AA11" s="607">
        <v>1</v>
      </c>
      <c r="AB11" s="531"/>
      <c r="AC11" s="531"/>
      <c r="AD11" s="490"/>
      <c r="AE11" s="501">
        <f t="shared" si="3"/>
        <v>3</v>
      </c>
    </row>
    <row r="12" spans="1:31" ht="15" customHeight="1">
      <c r="B12" s="495" t="s">
        <v>53</v>
      </c>
      <c r="C12" s="610" t="s">
        <v>55</v>
      </c>
      <c r="D12" s="493"/>
      <c r="E12" s="494"/>
      <c r="F12" s="681"/>
      <c r="G12" s="610" t="s">
        <v>8</v>
      </c>
      <c r="H12" s="610" t="s">
        <v>124</v>
      </c>
      <c r="I12" s="611" t="s">
        <v>60</v>
      </c>
      <c r="J12" s="156">
        <v>1</v>
      </c>
      <c r="K12" s="534">
        <v>1</v>
      </c>
      <c r="L12" s="158">
        <v>1</v>
      </c>
      <c r="M12" s="156">
        <v>1</v>
      </c>
      <c r="N12" s="613">
        <v>1</v>
      </c>
      <c r="O12" s="629">
        <v>1</v>
      </c>
      <c r="P12" s="353">
        <f t="shared" ref="P12:P19" si="4">SUM(J12:O12)</f>
        <v>6</v>
      </c>
      <c r="Q12" s="739">
        <v>1</v>
      </c>
      <c r="R12" s="740">
        <v>1</v>
      </c>
      <c r="S12" s="813">
        <v>1</v>
      </c>
      <c r="T12" s="814">
        <v>1</v>
      </c>
      <c r="U12" s="815">
        <v>1</v>
      </c>
      <c r="V12" s="164">
        <v>1</v>
      </c>
      <c r="W12" s="160">
        <f t="shared" si="1"/>
        <v>6</v>
      </c>
      <c r="X12" s="501">
        <f t="shared" si="2"/>
        <v>12</v>
      </c>
      <c r="Y12" s="248">
        <v>1</v>
      </c>
      <c r="Z12" s="607">
        <v>1</v>
      </c>
      <c r="AA12" s="607">
        <v>1</v>
      </c>
      <c r="AB12" s="531"/>
      <c r="AC12" s="531"/>
      <c r="AD12" s="490"/>
      <c r="AE12" s="501">
        <f t="shared" si="3"/>
        <v>3</v>
      </c>
    </row>
    <row r="13" spans="1:31" s="496" customFormat="1" ht="15" customHeight="1">
      <c r="B13" s="495" t="s">
        <v>53</v>
      </c>
      <c r="C13" s="610" t="s">
        <v>55</v>
      </c>
      <c r="D13" s="493"/>
      <c r="E13" s="494"/>
      <c r="F13" s="681"/>
      <c r="G13" s="610" t="s">
        <v>8</v>
      </c>
      <c r="H13" s="610" t="s">
        <v>124</v>
      </c>
      <c r="I13" s="611" t="s">
        <v>61</v>
      </c>
      <c r="J13" s="156">
        <v>1</v>
      </c>
      <c r="K13" s="534">
        <v>1</v>
      </c>
      <c r="L13" s="158">
        <v>1</v>
      </c>
      <c r="M13" s="156">
        <v>1</v>
      </c>
      <c r="N13" s="613">
        <v>1</v>
      </c>
      <c r="O13" s="629">
        <v>1</v>
      </c>
      <c r="P13" s="353">
        <f t="shared" si="4"/>
        <v>6</v>
      </c>
      <c r="Q13" s="739">
        <v>1</v>
      </c>
      <c r="R13" s="740">
        <v>1</v>
      </c>
      <c r="S13" s="816">
        <v>1</v>
      </c>
      <c r="T13" s="814">
        <v>1</v>
      </c>
      <c r="U13" s="815">
        <v>1</v>
      </c>
      <c r="V13" s="164">
        <v>1</v>
      </c>
      <c r="W13" s="160">
        <f t="shared" si="1"/>
        <v>6</v>
      </c>
      <c r="X13" s="501">
        <f t="shared" si="2"/>
        <v>12</v>
      </c>
      <c r="Y13" s="248">
        <v>1</v>
      </c>
      <c r="Z13" s="607">
        <v>1</v>
      </c>
      <c r="AA13" s="607">
        <v>1</v>
      </c>
      <c r="AB13" s="531"/>
      <c r="AC13" s="531"/>
      <c r="AD13" s="490"/>
      <c r="AE13" s="501">
        <f t="shared" si="3"/>
        <v>3</v>
      </c>
    </row>
    <row r="14" spans="1:31" s="496" customFormat="1" ht="15" customHeight="1" thickBot="1">
      <c r="B14" s="495" t="s">
        <v>53</v>
      </c>
      <c r="C14" s="610" t="s">
        <v>55</v>
      </c>
      <c r="D14" s="493"/>
      <c r="E14" s="494"/>
      <c r="F14" s="681"/>
      <c r="G14" s="610" t="s">
        <v>62</v>
      </c>
      <c r="H14" s="610" t="s">
        <v>124</v>
      </c>
      <c r="I14" s="611" t="s">
        <v>126</v>
      </c>
      <c r="J14" s="156">
        <v>1</v>
      </c>
      <c r="K14" s="534">
        <v>1</v>
      </c>
      <c r="L14" s="158">
        <v>1</v>
      </c>
      <c r="M14" s="156">
        <v>1</v>
      </c>
      <c r="N14" s="613">
        <v>1</v>
      </c>
      <c r="O14" s="629">
        <v>1</v>
      </c>
      <c r="P14" s="353">
        <f t="shared" si="4"/>
        <v>6</v>
      </c>
      <c r="Q14" s="739">
        <v>1</v>
      </c>
      <c r="R14" s="740">
        <v>1</v>
      </c>
      <c r="S14" s="817">
        <v>1</v>
      </c>
      <c r="T14" s="814">
        <v>1</v>
      </c>
      <c r="U14" s="815">
        <v>1</v>
      </c>
      <c r="V14" s="164">
        <v>1</v>
      </c>
      <c r="W14" s="160">
        <f t="shared" si="1"/>
        <v>6</v>
      </c>
      <c r="X14" s="501">
        <f t="shared" si="2"/>
        <v>12</v>
      </c>
      <c r="Y14" s="248">
        <v>1</v>
      </c>
      <c r="Z14" s="607">
        <v>1</v>
      </c>
      <c r="AA14" s="607">
        <v>1</v>
      </c>
      <c r="AB14" s="531"/>
      <c r="AC14" s="531"/>
      <c r="AD14" s="490"/>
      <c r="AE14" s="501">
        <f t="shared" si="3"/>
        <v>3</v>
      </c>
    </row>
    <row r="15" spans="1:31" s="496" customFormat="1" ht="15" customHeight="1">
      <c r="B15" s="495" t="s">
        <v>53</v>
      </c>
      <c r="C15" s="610" t="s">
        <v>55</v>
      </c>
      <c r="D15" s="493"/>
      <c r="E15" s="494"/>
      <c r="F15" s="681"/>
      <c r="G15" s="610" t="s">
        <v>62</v>
      </c>
      <c r="H15" s="610" t="s">
        <v>124</v>
      </c>
      <c r="I15" s="611" t="s">
        <v>110</v>
      </c>
      <c r="J15" s="167"/>
      <c r="K15" s="531"/>
      <c r="L15" s="176"/>
      <c r="M15" s="167"/>
      <c r="N15" s="531"/>
      <c r="O15" s="176"/>
      <c r="P15" s="353">
        <f t="shared" si="4"/>
        <v>0</v>
      </c>
      <c r="Q15" s="167"/>
      <c r="R15" s="531"/>
      <c r="S15" s="237"/>
      <c r="T15" s="167"/>
      <c r="U15" s="531"/>
      <c r="V15" s="176"/>
      <c r="W15" s="160">
        <f t="shared" si="1"/>
        <v>0</v>
      </c>
      <c r="X15" s="501">
        <f t="shared" si="2"/>
        <v>0</v>
      </c>
      <c r="Y15" s="393"/>
      <c r="Z15" s="529"/>
      <c r="AA15" s="529"/>
      <c r="AB15" s="531"/>
      <c r="AC15" s="531"/>
      <c r="AD15" s="490"/>
      <c r="AE15" s="501">
        <f t="shared" si="3"/>
        <v>0</v>
      </c>
    </row>
    <row r="16" spans="1:31" s="496" customFormat="1" ht="15" customHeight="1">
      <c r="B16" s="495" t="s">
        <v>53</v>
      </c>
      <c r="C16" s="610" t="s">
        <v>55</v>
      </c>
      <c r="D16" s="493"/>
      <c r="E16" s="494"/>
      <c r="F16" s="681"/>
      <c r="G16" s="610" t="s">
        <v>8</v>
      </c>
      <c r="H16" s="610" t="s">
        <v>124</v>
      </c>
      <c r="I16" s="611" t="s">
        <v>24</v>
      </c>
      <c r="J16" s="156">
        <v>5</v>
      </c>
      <c r="K16" s="534">
        <v>5</v>
      </c>
      <c r="L16" s="158">
        <v>5</v>
      </c>
      <c r="M16" s="156">
        <v>5</v>
      </c>
      <c r="N16" s="613">
        <v>5</v>
      </c>
      <c r="O16" s="629">
        <v>5</v>
      </c>
      <c r="P16" s="353">
        <f t="shared" si="4"/>
        <v>30</v>
      </c>
      <c r="Q16" s="739">
        <v>5</v>
      </c>
      <c r="R16" s="613">
        <v>5</v>
      </c>
      <c r="S16" s="158">
        <v>5</v>
      </c>
      <c r="T16" s="175">
        <v>5</v>
      </c>
      <c r="U16" s="519">
        <v>5</v>
      </c>
      <c r="V16" s="164">
        <v>5</v>
      </c>
      <c r="W16" s="160">
        <f t="shared" si="1"/>
        <v>30</v>
      </c>
      <c r="X16" s="501">
        <f t="shared" si="2"/>
        <v>60</v>
      </c>
      <c r="Y16" s="248">
        <v>2</v>
      </c>
      <c r="Z16" s="607">
        <v>2</v>
      </c>
      <c r="AA16" s="607">
        <v>2</v>
      </c>
      <c r="AB16" s="531"/>
      <c r="AC16" s="531"/>
      <c r="AD16" s="490"/>
      <c r="AE16" s="501">
        <f t="shared" si="3"/>
        <v>6</v>
      </c>
    </row>
    <row r="17" spans="2:31" s="496" customFormat="1" ht="15" customHeight="1">
      <c r="B17" s="495" t="s">
        <v>53</v>
      </c>
      <c r="C17" s="610" t="s">
        <v>55</v>
      </c>
      <c r="D17" s="493"/>
      <c r="E17" s="494"/>
      <c r="F17" s="681"/>
      <c r="G17" s="84" t="s">
        <v>62</v>
      </c>
      <c r="H17" s="610" t="s">
        <v>127</v>
      </c>
      <c r="I17" s="611" t="s">
        <v>63</v>
      </c>
      <c r="J17" s="156">
        <v>1</v>
      </c>
      <c r="K17" s="534">
        <v>1</v>
      </c>
      <c r="L17" s="158">
        <v>1</v>
      </c>
      <c r="M17" s="156">
        <v>1</v>
      </c>
      <c r="N17" s="613">
        <v>1</v>
      </c>
      <c r="O17" s="629">
        <v>1</v>
      </c>
      <c r="P17" s="353">
        <f t="shared" si="4"/>
        <v>6</v>
      </c>
      <c r="Q17" s="739">
        <v>1</v>
      </c>
      <c r="R17" s="613">
        <v>1</v>
      </c>
      <c r="S17" s="629">
        <v>1</v>
      </c>
      <c r="T17" s="818">
        <v>1</v>
      </c>
      <c r="U17" s="815">
        <v>1</v>
      </c>
      <c r="V17" s="164">
        <v>1</v>
      </c>
      <c r="W17" s="160">
        <f t="shared" si="1"/>
        <v>6</v>
      </c>
      <c r="X17" s="501">
        <f t="shared" si="2"/>
        <v>12</v>
      </c>
      <c r="Y17" s="248">
        <v>1</v>
      </c>
      <c r="Z17" s="607">
        <v>1</v>
      </c>
      <c r="AA17" s="607">
        <v>1</v>
      </c>
      <c r="AB17" s="531"/>
      <c r="AC17" s="531"/>
      <c r="AD17" s="490"/>
      <c r="AE17" s="501">
        <f t="shared" si="3"/>
        <v>3</v>
      </c>
    </row>
    <row r="18" spans="2:31" s="496" customFormat="1" ht="15" customHeight="1" thickBot="1">
      <c r="B18" s="199" t="s">
        <v>53</v>
      </c>
      <c r="C18" s="521" t="s">
        <v>55</v>
      </c>
      <c r="D18" s="493"/>
      <c r="E18" s="494"/>
      <c r="F18" s="681"/>
      <c r="G18" s="84" t="s">
        <v>62</v>
      </c>
      <c r="H18" s="610" t="s">
        <v>127</v>
      </c>
      <c r="I18" s="611" t="s">
        <v>69</v>
      </c>
      <c r="J18" s="156">
        <v>1</v>
      </c>
      <c r="K18" s="534">
        <v>1</v>
      </c>
      <c r="L18" s="158">
        <v>1</v>
      </c>
      <c r="M18" s="156">
        <v>1</v>
      </c>
      <c r="N18" s="613">
        <v>1</v>
      </c>
      <c r="O18" s="629">
        <v>1</v>
      </c>
      <c r="P18" s="353">
        <f t="shared" si="4"/>
        <v>6</v>
      </c>
      <c r="Q18" s="741">
        <v>1</v>
      </c>
      <c r="R18" s="613">
        <v>1</v>
      </c>
      <c r="S18" s="629">
        <v>1</v>
      </c>
      <c r="T18" s="818">
        <v>1</v>
      </c>
      <c r="U18" s="815">
        <v>1</v>
      </c>
      <c r="V18" s="164">
        <v>1</v>
      </c>
      <c r="W18" s="160">
        <f t="shared" si="1"/>
        <v>6</v>
      </c>
      <c r="X18" s="501">
        <f t="shared" si="2"/>
        <v>12</v>
      </c>
      <c r="Y18" s="248">
        <v>1</v>
      </c>
      <c r="Z18" s="607">
        <v>1</v>
      </c>
      <c r="AA18" s="607">
        <v>1</v>
      </c>
      <c r="AB18" s="531"/>
      <c r="AC18" s="531"/>
      <c r="AD18" s="490"/>
      <c r="AE18" s="501">
        <f t="shared" si="3"/>
        <v>3</v>
      </c>
    </row>
    <row r="19" spans="2:31" s="496" customFormat="1" ht="15" customHeight="1" thickBot="1">
      <c r="B19" s="199" t="s">
        <v>53</v>
      </c>
      <c r="C19" s="521" t="s">
        <v>55</v>
      </c>
      <c r="D19" s="493"/>
      <c r="E19" s="494"/>
      <c r="F19" s="681"/>
      <c r="G19" s="84" t="s">
        <v>62</v>
      </c>
      <c r="H19" s="610" t="s">
        <v>127</v>
      </c>
      <c r="I19" s="611" t="s">
        <v>24</v>
      </c>
      <c r="J19" s="156">
        <v>2</v>
      </c>
      <c r="K19" s="534">
        <v>2</v>
      </c>
      <c r="L19" s="158">
        <v>2</v>
      </c>
      <c r="M19" s="156">
        <v>2</v>
      </c>
      <c r="N19" s="613">
        <v>2</v>
      </c>
      <c r="O19" s="629">
        <v>2</v>
      </c>
      <c r="P19" s="353">
        <f t="shared" si="4"/>
        <v>12</v>
      </c>
      <c r="Q19" s="743">
        <v>2</v>
      </c>
      <c r="R19" s="808">
        <v>2</v>
      </c>
      <c r="S19" s="158">
        <v>2</v>
      </c>
      <c r="T19" s="175">
        <v>2</v>
      </c>
      <c r="U19" s="519">
        <v>2</v>
      </c>
      <c r="V19" s="164">
        <v>2</v>
      </c>
      <c r="W19" s="160">
        <f t="shared" si="1"/>
        <v>12</v>
      </c>
      <c r="X19" s="501">
        <f t="shared" si="2"/>
        <v>24</v>
      </c>
      <c r="Y19" s="248">
        <v>2</v>
      </c>
      <c r="Z19" s="607">
        <v>2</v>
      </c>
      <c r="AA19" s="607">
        <v>2</v>
      </c>
      <c r="AB19" s="531"/>
      <c r="AC19" s="531"/>
      <c r="AD19" s="490"/>
      <c r="AE19" s="501">
        <f t="shared" si="3"/>
        <v>6</v>
      </c>
    </row>
    <row r="20" spans="2:31" s="496" customFormat="1" ht="15" customHeight="1">
      <c r="B20" s="495" t="s">
        <v>53</v>
      </c>
      <c r="C20" s="610" t="s">
        <v>55</v>
      </c>
      <c r="D20" s="493"/>
      <c r="E20" s="494"/>
      <c r="F20" s="681"/>
      <c r="G20" s="610" t="s">
        <v>8</v>
      </c>
      <c r="H20" s="610" t="s">
        <v>128</v>
      </c>
      <c r="I20" s="611" t="s">
        <v>129</v>
      </c>
      <c r="J20" s="156">
        <v>3</v>
      </c>
      <c r="K20" s="534">
        <v>3</v>
      </c>
      <c r="L20" s="158">
        <v>3</v>
      </c>
      <c r="M20" s="156">
        <v>3</v>
      </c>
      <c r="N20" s="613">
        <v>3</v>
      </c>
      <c r="O20" s="629">
        <v>3</v>
      </c>
      <c r="P20" s="353">
        <f>SUM(J20:O20)</f>
        <v>18</v>
      </c>
      <c r="Q20" s="744">
        <v>2</v>
      </c>
      <c r="R20" s="613">
        <v>2</v>
      </c>
      <c r="S20" s="158">
        <v>2</v>
      </c>
      <c r="T20" s="175">
        <v>2</v>
      </c>
      <c r="U20" s="519">
        <v>2</v>
      </c>
      <c r="V20" s="164">
        <v>2</v>
      </c>
      <c r="W20" s="160">
        <f t="shared" si="1"/>
        <v>12</v>
      </c>
      <c r="X20" s="501">
        <f t="shared" si="2"/>
        <v>30</v>
      </c>
      <c r="Y20" s="167"/>
      <c r="Z20" s="531"/>
      <c r="AA20" s="531"/>
      <c r="AB20" s="531"/>
      <c r="AC20" s="531"/>
      <c r="AD20" s="490"/>
      <c r="AE20" s="501">
        <f>SUM(Y20:AD20)</f>
        <v>0</v>
      </c>
    </row>
    <row r="21" spans="2:31" ht="15" customHeight="1" thickBot="1">
      <c r="B21" s="199" t="s">
        <v>53</v>
      </c>
      <c r="C21" s="521" t="s">
        <v>55</v>
      </c>
      <c r="D21" s="493"/>
      <c r="E21" s="494"/>
      <c r="F21" s="681"/>
      <c r="G21" s="610" t="s">
        <v>7</v>
      </c>
      <c r="H21" s="610" t="s">
        <v>64</v>
      </c>
      <c r="I21" s="611" t="s">
        <v>65</v>
      </c>
      <c r="J21" s="156">
        <v>1</v>
      </c>
      <c r="K21" s="531"/>
      <c r="L21" s="176"/>
      <c r="M21" s="167"/>
      <c r="N21" s="531"/>
      <c r="O21" s="176"/>
      <c r="P21" s="353">
        <f t="shared" ref="P21:P84" si="5">SUM(J21:O21)</f>
        <v>1</v>
      </c>
      <c r="Q21" s="167"/>
      <c r="R21" s="531"/>
      <c r="S21" s="543"/>
      <c r="T21" s="167"/>
      <c r="U21" s="531"/>
      <c r="V21" s="176"/>
      <c r="W21" s="160">
        <f t="shared" si="1"/>
        <v>0</v>
      </c>
      <c r="X21" s="501">
        <f t="shared" si="2"/>
        <v>1</v>
      </c>
      <c r="Y21" s="167"/>
      <c r="Z21" s="531"/>
      <c r="AA21" s="531"/>
      <c r="AB21" s="531"/>
      <c r="AC21" s="531"/>
      <c r="AD21" s="490"/>
      <c r="AE21" s="501">
        <f t="shared" ref="AE21:AE84" si="6">SUM(Y21:AD21)</f>
        <v>0</v>
      </c>
    </row>
    <row r="22" spans="2:31" s="496" customFormat="1" ht="15" customHeight="1">
      <c r="B22" s="199" t="s">
        <v>53</v>
      </c>
      <c r="C22" s="521" t="s">
        <v>55</v>
      </c>
      <c r="D22" s="102"/>
      <c r="E22" s="494"/>
      <c r="F22" s="681"/>
      <c r="G22" s="521" t="s">
        <v>7</v>
      </c>
      <c r="H22" s="521"/>
      <c r="I22" s="523" t="s">
        <v>66</v>
      </c>
      <c r="J22" s="156">
        <v>1</v>
      </c>
      <c r="K22" s="534">
        <v>1</v>
      </c>
      <c r="L22" s="158">
        <v>1</v>
      </c>
      <c r="M22" s="156">
        <v>1</v>
      </c>
      <c r="N22" s="534">
        <v>1</v>
      </c>
      <c r="O22" s="158">
        <v>1</v>
      </c>
      <c r="P22" s="353">
        <f t="shared" si="5"/>
        <v>6</v>
      </c>
      <c r="Q22" s="156">
        <v>0.9</v>
      </c>
      <c r="R22" s="157">
        <v>1</v>
      </c>
      <c r="S22" s="283">
        <v>1</v>
      </c>
      <c r="T22" s="723">
        <v>1</v>
      </c>
      <c r="U22" s="519">
        <v>1</v>
      </c>
      <c r="V22" s="164">
        <v>1</v>
      </c>
      <c r="W22" s="160">
        <f t="shared" si="1"/>
        <v>5.9</v>
      </c>
      <c r="X22" s="501">
        <f t="shared" si="2"/>
        <v>11.9</v>
      </c>
      <c r="Y22" s="248">
        <v>1</v>
      </c>
      <c r="Z22" s="607">
        <v>1</v>
      </c>
      <c r="AA22" s="607">
        <v>1</v>
      </c>
      <c r="AB22" s="531"/>
      <c r="AC22" s="531"/>
      <c r="AD22" s="490"/>
      <c r="AE22" s="501">
        <f t="shared" si="6"/>
        <v>3</v>
      </c>
    </row>
    <row r="23" spans="2:31" s="496" customFormat="1" ht="15" customHeight="1">
      <c r="B23" s="199" t="s">
        <v>53</v>
      </c>
      <c r="C23" s="521" t="s">
        <v>55</v>
      </c>
      <c r="D23" s="493"/>
      <c r="E23" s="494"/>
      <c r="F23" s="681"/>
      <c r="G23" s="521" t="s">
        <v>7</v>
      </c>
      <c r="H23" s="521"/>
      <c r="I23" s="523" t="s">
        <v>196</v>
      </c>
      <c r="J23" s="156">
        <v>1</v>
      </c>
      <c r="K23" s="534">
        <v>1</v>
      </c>
      <c r="L23" s="158">
        <v>1</v>
      </c>
      <c r="M23" s="156">
        <v>1</v>
      </c>
      <c r="N23" s="534">
        <v>1</v>
      </c>
      <c r="O23" s="158">
        <v>0.95</v>
      </c>
      <c r="P23" s="353">
        <f t="shared" si="5"/>
        <v>5.95</v>
      </c>
      <c r="Q23" s="156">
        <v>1</v>
      </c>
      <c r="R23" s="157">
        <v>1</v>
      </c>
      <c r="S23" s="274">
        <v>1</v>
      </c>
      <c r="T23" s="723">
        <v>1</v>
      </c>
      <c r="U23" s="519">
        <v>1</v>
      </c>
      <c r="V23" s="164">
        <v>1</v>
      </c>
      <c r="W23" s="160">
        <f t="shared" si="1"/>
        <v>6</v>
      </c>
      <c r="X23" s="501">
        <f t="shared" si="2"/>
        <v>11.95</v>
      </c>
      <c r="Y23" s="248">
        <v>1</v>
      </c>
      <c r="Z23" s="607">
        <v>1</v>
      </c>
      <c r="AA23" s="607">
        <v>1</v>
      </c>
      <c r="AB23" s="531"/>
      <c r="AC23" s="531"/>
      <c r="AD23" s="490"/>
      <c r="AE23" s="501">
        <f t="shared" si="6"/>
        <v>3</v>
      </c>
    </row>
    <row r="24" spans="2:31" s="496" customFormat="1" ht="15" customHeight="1">
      <c r="B24" s="199" t="s">
        <v>53</v>
      </c>
      <c r="C24" s="521" t="s">
        <v>55</v>
      </c>
      <c r="D24" s="493"/>
      <c r="E24" s="494"/>
      <c r="F24" s="681"/>
      <c r="G24" s="84" t="s">
        <v>62</v>
      </c>
      <c r="H24" s="610" t="s">
        <v>68</v>
      </c>
      <c r="I24" s="611" t="s">
        <v>69</v>
      </c>
      <c r="J24" s="156">
        <v>1</v>
      </c>
      <c r="K24" s="534">
        <v>1</v>
      </c>
      <c r="L24" s="158">
        <v>1</v>
      </c>
      <c r="M24" s="156">
        <v>1</v>
      </c>
      <c r="N24" s="613">
        <v>1</v>
      </c>
      <c r="O24" s="629">
        <v>1</v>
      </c>
      <c r="P24" s="353">
        <f t="shared" si="5"/>
        <v>6</v>
      </c>
      <c r="Q24" s="739">
        <v>1</v>
      </c>
      <c r="R24" s="740">
        <v>1</v>
      </c>
      <c r="S24" s="631">
        <v>1</v>
      </c>
      <c r="T24" s="814">
        <v>1</v>
      </c>
      <c r="U24" s="815">
        <v>1</v>
      </c>
      <c r="V24" s="164">
        <v>1</v>
      </c>
      <c r="W24" s="160">
        <f t="shared" ref="W24" si="7">SUM(Q24:V24)</f>
        <v>6</v>
      </c>
      <c r="X24" s="501">
        <f t="shared" si="2"/>
        <v>12</v>
      </c>
      <c r="Y24" s="167"/>
      <c r="Z24" s="531"/>
      <c r="AA24" s="531"/>
      <c r="AB24" s="531"/>
      <c r="AC24" s="531"/>
      <c r="AD24" s="490"/>
      <c r="AE24" s="501">
        <f t="shared" ref="AE24" si="8">SUM(Y24:AD24)</f>
        <v>0</v>
      </c>
    </row>
    <row r="25" spans="2:31" s="496" customFormat="1" ht="15" customHeight="1" thickBot="1">
      <c r="B25" s="199" t="s">
        <v>53</v>
      </c>
      <c r="C25" s="521" t="s">
        <v>55</v>
      </c>
      <c r="D25" s="493"/>
      <c r="E25" s="494"/>
      <c r="F25" s="681"/>
      <c r="G25" s="84" t="s">
        <v>62</v>
      </c>
      <c r="H25" s="610" t="s">
        <v>68</v>
      </c>
      <c r="I25" s="611" t="s">
        <v>336</v>
      </c>
      <c r="J25" s="156">
        <v>1</v>
      </c>
      <c r="K25" s="534">
        <v>1</v>
      </c>
      <c r="L25" s="158">
        <v>1</v>
      </c>
      <c r="M25" s="156">
        <v>1</v>
      </c>
      <c r="N25" s="613">
        <v>1</v>
      </c>
      <c r="O25" s="629">
        <v>1</v>
      </c>
      <c r="P25" s="353">
        <f t="shared" si="5"/>
        <v>6</v>
      </c>
      <c r="Q25" s="739">
        <v>1</v>
      </c>
      <c r="R25" s="740">
        <v>1</v>
      </c>
      <c r="S25" s="819">
        <v>1</v>
      </c>
      <c r="T25" s="814">
        <v>1</v>
      </c>
      <c r="U25" s="815">
        <v>1</v>
      </c>
      <c r="V25" s="164">
        <v>1</v>
      </c>
      <c r="W25" s="160">
        <f t="shared" si="1"/>
        <v>6</v>
      </c>
      <c r="X25" s="501">
        <f t="shared" si="2"/>
        <v>12</v>
      </c>
      <c r="Y25" s="167"/>
      <c r="Z25" s="531"/>
      <c r="AA25" s="531"/>
      <c r="AB25" s="531"/>
      <c r="AC25" s="531"/>
      <c r="AD25" s="490"/>
      <c r="AE25" s="501">
        <f t="shared" si="6"/>
        <v>0</v>
      </c>
    </row>
    <row r="26" spans="2:31" ht="15" customHeight="1" thickBot="1">
      <c r="B26" s="199" t="s">
        <v>53</v>
      </c>
      <c r="C26" s="610" t="s">
        <v>55</v>
      </c>
      <c r="D26" s="493"/>
      <c r="E26" s="494"/>
      <c r="F26" s="681"/>
      <c r="G26" s="610" t="s">
        <v>62</v>
      </c>
      <c r="H26" s="610" t="s">
        <v>337</v>
      </c>
      <c r="I26" s="611" t="s">
        <v>338</v>
      </c>
      <c r="J26" s="167"/>
      <c r="K26" s="531"/>
      <c r="L26" s="158">
        <v>1</v>
      </c>
      <c r="M26" s="156">
        <v>1</v>
      </c>
      <c r="N26" s="613">
        <v>1</v>
      </c>
      <c r="O26" s="629">
        <v>1</v>
      </c>
      <c r="P26" s="353">
        <f t="shared" si="5"/>
        <v>4</v>
      </c>
      <c r="Q26" s="739">
        <v>1</v>
      </c>
      <c r="R26" s="613">
        <v>1</v>
      </c>
      <c r="S26" s="820">
        <v>1</v>
      </c>
      <c r="T26" s="814">
        <v>1</v>
      </c>
      <c r="U26" s="815">
        <v>1</v>
      </c>
      <c r="V26" s="164">
        <v>1</v>
      </c>
      <c r="W26" s="160">
        <f t="shared" si="1"/>
        <v>6</v>
      </c>
      <c r="X26" s="501">
        <f t="shared" si="2"/>
        <v>10</v>
      </c>
      <c r="Y26" s="167"/>
      <c r="Z26" s="531"/>
      <c r="AA26" s="531"/>
      <c r="AB26" s="531"/>
      <c r="AC26" s="531"/>
      <c r="AD26" s="490"/>
      <c r="AE26" s="501">
        <f t="shared" si="6"/>
        <v>0</v>
      </c>
    </row>
    <row r="27" spans="2:31" ht="15" customHeight="1" thickBot="1">
      <c r="B27" s="199" t="s">
        <v>53</v>
      </c>
      <c r="C27" s="511" t="s">
        <v>55</v>
      </c>
      <c r="D27" s="493"/>
      <c r="E27" s="494"/>
      <c r="F27" s="681"/>
      <c r="G27" s="511" t="s">
        <v>7</v>
      </c>
      <c r="H27" s="511"/>
      <c r="I27" s="500" t="s">
        <v>159</v>
      </c>
      <c r="J27" s="222"/>
      <c r="K27" s="151"/>
      <c r="L27" s="151"/>
      <c r="M27" s="487">
        <v>1</v>
      </c>
      <c r="N27" s="487">
        <v>1</v>
      </c>
      <c r="O27" s="270">
        <v>1</v>
      </c>
      <c r="P27" s="364">
        <f t="shared" si="5"/>
        <v>3</v>
      </c>
      <c r="Q27" s="277">
        <v>1</v>
      </c>
      <c r="R27" s="742">
        <v>1</v>
      </c>
      <c r="S27" s="725">
        <v>1</v>
      </c>
      <c r="T27" s="724">
        <v>1</v>
      </c>
      <c r="U27" s="515">
        <v>1</v>
      </c>
      <c r="V27" s="598">
        <v>1</v>
      </c>
      <c r="W27" s="163">
        <f t="shared" si="1"/>
        <v>6</v>
      </c>
      <c r="X27" s="503">
        <f t="shared" si="2"/>
        <v>9</v>
      </c>
      <c r="Y27" s="142">
        <v>1</v>
      </c>
      <c r="Z27" s="489">
        <v>1</v>
      </c>
      <c r="AA27" s="489">
        <v>1</v>
      </c>
      <c r="AB27" s="605"/>
      <c r="AC27" s="605"/>
      <c r="AD27" s="480"/>
      <c r="AE27" s="503">
        <f t="shared" si="6"/>
        <v>3</v>
      </c>
    </row>
    <row r="28" spans="2:31" s="496" customFormat="1" ht="15" customHeight="1">
      <c r="B28" s="199" t="s">
        <v>53</v>
      </c>
      <c r="C28" s="521" t="s">
        <v>395</v>
      </c>
      <c r="D28" s="493"/>
      <c r="E28" s="494"/>
      <c r="F28" s="681"/>
      <c r="G28" s="108" t="s">
        <v>62</v>
      </c>
      <c r="H28" s="521"/>
      <c r="I28" s="523" t="s">
        <v>120</v>
      </c>
      <c r="J28" s="504"/>
      <c r="K28" s="150"/>
      <c r="L28" s="150"/>
      <c r="M28" s="423"/>
      <c r="N28" s="516"/>
      <c r="O28" s="237"/>
      <c r="P28" s="372">
        <f t="shared" si="5"/>
        <v>0</v>
      </c>
      <c r="Q28" s="225"/>
      <c r="R28" s="606"/>
      <c r="S28" s="150"/>
      <c r="T28" s="212">
        <v>1</v>
      </c>
      <c r="U28" s="606">
        <v>1</v>
      </c>
      <c r="V28" s="237">
        <v>1</v>
      </c>
      <c r="W28" s="502">
        <f t="shared" si="1"/>
        <v>3</v>
      </c>
      <c r="X28" s="502">
        <f t="shared" si="2"/>
        <v>3</v>
      </c>
      <c r="Y28" s="504">
        <v>1</v>
      </c>
      <c r="Z28" s="606">
        <v>1</v>
      </c>
      <c r="AA28" s="606"/>
      <c r="AB28" s="606"/>
      <c r="AC28" s="606"/>
      <c r="AD28" s="477"/>
      <c r="AE28" s="502">
        <f t="shared" si="6"/>
        <v>2</v>
      </c>
    </row>
    <row r="29" spans="2:31" s="496" customFormat="1" ht="15" customHeight="1">
      <c r="B29" s="199" t="s">
        <v>53</v>
      </c>
      <c r="C29" s="521" t="s">
        <v>396</v>
      </c>
      <c r="D29" s="493"/>
      <c r="E29" s="494"/>
      <c r="F29" s="681"/>
      <c r="G29" s="84" t="s">
        <v>62</v>
      </c>
      <c r="H29" s="610"/>
      <c r="I29" s="611" t="s">
        <v>120</v>
      </c>
      <c r="J29" s="473"/>
      <c r="K29" s="149"/>
      <c r="L29" s="149"/>
      <c r="M29" s="402"/>
      <c r="N29" s="529"/>
      <c r="O29" s="424"/>
      <c r="P29" s="288">
        <f t="shared" si="5"/>
        <v>0</v>
      </c>
      <c r="Q29" s="171"/>
      <c r="R29" s="531"/>
      <c r="S29" s="149"/>
      <c r="T29" s="167">
        <v>1</v>
      </c>
      <c r="U29" s="531">
        <v>1</v>
      </c>
      <c r="V29" s="176">
        <v>1</v>
      </c>
      <c r="W29" s="501">
        <f t="shared" si="1"/>
        <v>3</v>
      </c>
      <c r="X29" s="501">
        <f t="shared" si="2"/>
        <v>3</v>
      </c>
      <c r="Y29" s="473">
        <v>1</v>
      </c>
      <c r="Z29" s="531">
        <v>1</v>
      </c>
      <c r="AA29" s="531"/>
      <c r="AB29" s="531"/>
      <c r="AC29" s="531"/>
      <c r="AD29" s="490"/>
      <c r="AE29" s="501">
        <f t="shared" si="6"/>
        <v>2</v>
      </c>
    </row>
    <row r="30" spans="2:31" s="496" customFormat="1" ht="15" customHeight="1">
      <c r="B30" s="199" t="s">
        <v>53</v>
      </c>
      <c r="C30" s="521" t="s">
        <v>396</v>
      </c>
      <c r="D30" s="493"/>
      <c r="E30" s="494"/>
      <c r="F30" s="681"/>
      <c r="G30" s="84" t="s">
        <v>62</v>
      </c>
      <c r="H30" s="610"/>
      <c r="I30" s="611" t="s">
        <v>120</v>
      </c>
      <c r="J30" s="473"/>
      <c r="K30" s="149"/>
      <c r="L30" s="149"/>
      <c r="M30" s="167"/>
      <c r="N30" s="531"/>
      <c r="O30" s="424"/>
      <c r="P30" s="288">
        <f t="shared" si="5"/>
        <v>0</v>
      </c>
      <c r="Q30" s="171"/>
      <c r="R30" s="149"/>
      <c r="S30" s="149"/>
      <c r="T30" s="167"/>
      <c r="U30" s="531">
        <v>1</v>
      </c>
      <c r="V30" s="176">
        <v>1</v>
      </c>
      <c r="W30" s="501">
        <f t="shared" si="1"/>
        <v>2</v>
      </c>
      <c r="X30" s="501">
        <f t="shared" si="2"/>
        <v>2</v>
      </c>
      <c r="Y30" s="473">
        <v>1</v>
      </c>
      <c r="Z30" s="531">
        <v>1</v>
      </c>
      <c r="AA30" s="531"/>
      <c r="AB30" s="531"/>
      <c r="AC30" s="531"/>
      <c r="AD30" s="490"/>
      <c r="AE30" s="501">
        <f t="shared" si="6"/>
        <v>2</v>
      </c>
    </row>
    <row r="31" spans="2:31" s="496" customFormat="1" ht="15" customHeight="1">
      <c r="B31" s="199" t="s">
        <v>53</v>
      </c>
      <c r="C31" s="521" t="s">
        <v>396</v>
      </c>
      <c r="D31" s="493"/>
      <c r="E31" s="494"/>
      <c r="F31" s="681"/>
      <c r="G31" s="84" t="s">
        <v>62</v>
      </c>
      <c r="H31" s="610"/>
      <c r="I31" s="611" t="s">
        <v>120</v>
      </c>
      <c r="J31" s="473"/>
      <c r="K31" s="149"/>
      <c r="L31" s="149"/>
      <c r="M31" s="167"/>
      <c r="N31" s="531"/>
      <c r="O31" s="149"/>
      <c r="P31" s="288">
        <f t="shared" si="5"/>
        <v>0</v>
      </c>
      <c r="Q31" s="171"/>
      <c r="R31" s="529"/>
      <c r="S31" s="149"/>
      <c r="T31" s="167"/>
      <c r="U31" s="531">
        <v>1</v>
      </c>
      <c r="V31" s="176">
        <v>1</v>
      </c>
      <c r="W31" s="501">
        <f t="shared" si="1"/>
        <v>2</v>
      </c>
      <c r="X31" s="501">
        <f t="shared" si="2"/>
        <v>2</v>
      </c>
      <c r="Y31" s="473">
        <v>1</v>
      </c>
      <c r="Z31" s="531"/>
      <c r="AA31" s="531"/>
      <c r="AB31" s="531"/>
      <c r="AC31" s="531"/>
      <c r="AD31" s="490"/>
      <c r="AE31" s="501">
        <f t="shared" si="6"/>
        <v>1</v>
      </c>
    </row>
    <row r="32" spans="2:31" s="496" customFormat="1" ht="15" customHeight="1">
      <c r="B32" s="199" t="s">
        <v>53</v>
      </c>
      <c r="C32" s="521" t="s">
        <v>396</v>
      </c>
      <c r="D32" s="493"/>
      <c r="E32" s="494"/>
      <c r="F32" s="681"/>
      <c r="G32" s="84" t="s">
        <v>62</v>
      </c>
      <c r="H32" s="84"/>
      <c r="I32" s="92" t="s">
        <v>120</v>
      </c>
      <c r="J32" s="473"/>
      <c r="K32" s="149"/>
      <c r="L32" s="149"/>
      <c r="M32" s="167"/>
      <c r="N32" s="531"/>
      <c r="O32" s="149"/>
      <c r="P32" s="288">
        <f t="shared" si="5"/>
        <v>0</v>
      </c>
      <c r="Q32" s="425"/>
      <c r="R32" s="454"/>
      <c r="S32" s="149"/>
      <c r="T32" s="167"/>
      <c r="U32" s="531">
        <v>1</v>
      </c>
      <c r="V32" s="176">
        <v>1</v>
      </c>
      <c r="W32" s="501">
        <f t="shared" si="1"/>
        <v>2</v>
      </c>
      <c r="X32" s="501">
        <f t="shared" si="2"/>
        <v>2</v>
      </c>
      <c r="Y32" s="473">
        <v>1</v>
      </c>
      <c r="Z32" s="531"/>
      <c r="AA32" s="531"/>
      <c r="AB32" s="531"/>
      <c r="AC32" s="531"/>
      <c r="AD32" s="490"/>
      <c r="AE32" s="501">
        <f t="shared" si="6"/>
        <v>1</v>
      </c>
    </row>
    <row r="33" spans="2:31" s="496" customFormat="1" ht="15" customHeight="1">
      <c r="B33" s="199" t="s">
        <v>53</v>
      </c>
      <c r="C33" s="521" t="s">
        <v>396</v>
      </c>
      <c r="D33" s="493"/>
      <c r="E33" s="494"/>
      <c r="F33" s="681"/>
      <c r="G33" s="84" t="s">
        <v>62</v>
      </c>
      <c r="H33" s="610"/>
      <c r="I33" s="611" t="s">
        <v>120</v>
      </c>
      <c r="J33" s="473"/>
      <c r="K33" s="149"/>
      <c r="L33" s="149"/>
      <c r="M33" s="167"/>
      <c r="N33" s="531"/>
      <c r="O33" s="149"/>
      <c r="P33" s="288">
        <f t="shared" si="5"/>
        <v>0</v>
      </c>
      <c r="Q33" s="426"/>
      <c r="R33" s="529"/>
      <c r="S33" s="149"/>
      <c r="T33" s="167"/>
      <c r="U33" s="531"/>
      <c r="V33" s="176">
        <v>1</v>
      </c>
      <c r="W33" s="501">
        <f t="shared" si="1"/>
        <v>1</v>
      </c>
      <c r="X33" s="501">
        <f t="shared" si="2"/>
        <v>1</v>
      </c>
      <c r="Y33" s="473"/>
      <c r="Z33" s="531"/>
      <c r="AA33" s="531"/>
      <c r="AB33" s="531"/>
      <c r="AC33" s="531"/>
      <c r="AD33" s="490"/>
      <c r="AE33" s="501">
        <f t="shared" si="6"/>
        <v>0</v>
      </c>
    </row>
    <row r="34" spans="2:31" s="496" customFormat="1" ht="15" customHeight="1" thickBot="1">
      <c r="B34" s="199" t="s">
        <v>53</v>
      </c>
      <c r="C34" s="521" t="s">
        <v>396</v>
      </c>
      <c r="D34" s="493"/>
      <c r="E34" s="494"/>
      <c r="F34" s="681"/>
      <c r="G34" s="84" t="s">
        <v>62</v>
      </c>
      <c r="H34" s="84"/>
      <c r="I34" s="92" t="s">
        <v>120</v>
      </c>
      <c r="J34" s="604"/>
      <c r="K34" s="151"/>
      <c r="L34" s="151"/>
      <c r="M34" s="168"/>
      <c r="N34" s="223"/>
      <c r="O34" s="257"/>
      <c r="P34" s="366">
        <f t="shared" si="5"/>
        <v>0</v>
      </c>
      <c r="Q34" s="226"/>
      <c r="R34" s="223"/>
      <c r="S34" s="455"/>
      <c r="T34" s="168"/>
      <c r="U34" s="223"/>
      <c r="V34" s="218"/>
      <c r="W34" s="503">
        <f t="shared" si="1"/>
        <v>0</v>
      </c>
      <c r="X34" s="503">
        <f t="shared" si="2"/>
        <v>0</v>
      </c>
      <c r="Y34" s="604"/>
      <c r="Z34" s="605"/>
      <c r="AA34" s="605"/>
      <c r="AB34" s="605"/>
      <c r="AC34" s="605"/>
      <c r="AD34" s="480"/>
      <c r="AE34" s="503">
        <f t="shared" si="6"/>
        <v>0</v>
      </c>
    </row>
    <row r="35" spans="2:31" s="496" customFormat="1" ht="15" customHeight="1">
      <c r="B35" s="199" t="s">
        <v>53</v>
      </c>
      <c r="C35" s="83" t="s">
        <v>442</v>
      </c>
      <c r="D35" s="493"/>
      <c r="E35" s="494"/>
      <c r="F35" s="681"/>
      <c r="G35" s="83" t="s">
        <v>62</v>
      </c>
      <c r="H35" s="83"/>
      <c r="I35" s="91" t="s">
        <v>120</v>
      </c>
      <c r="J35" s="504"/>
      <c r="K35" s="606"/>
      <c r="L35" s="150"/>
      <c r="M35" s="188"/>
      <c r="N35" s="188"/>
      <c r="O35" s="278"/>
      <c r="P35" s="363">
        <f t="shared" si="5"/>
        <v>0</v>
      </c>
      <c r="Q35" s="427"/>
      <c r="R35" s="188"/>
      <c r="S35" s="215"/>
      <c r="T35" s="303">
        <v>1</v>
      </c>
      <c r="U35" s="188">
        <v>1</v>
      </c>
      <c r="V35" s="217">
        <v>1</v>
      </c>
      <c r="W35" s="502">
        <f t="shared" ref="W35:W40" si="9">SUM(Q35:V35)</f>
        <v>3</v>
      </c>
      <c r="X35" s="502">
        <f t="shared" si="2"/>
        <v>3</v>
      </c>
      <c r="Y35" s="504">
        <v>1</v>
      </c>
      <c r="Z35" s="606">
        <v>1</v>
      </c>
      <c r="AA35" s="606">
        <v>1</v>
      </c>
      <c r="AB35" s="606"/>
      <c r="AC35" s="606"/>
      <c r="AD35" s="477"/>
      <c r="AE35" s="502">
        <f t="shared" ref="AE35:AE40" si="10">SUM(Y35:AD35)</f>
        <v>3</v>
      </c>
    </row>
    <row r="36" spans="2:31" s="496" customFormat="1" ht="15" customHeight="1">
      <c r="B36" s="199" t="s">
        <v>53</v>
      </c>
      <c r="C36" s="521" t="s">
        <v>442</v>
      </c>
      <c r="D36" s="493"/>
      <c r="E36" s="494"/>
      <c r="F36" s="681"/>
      <c r="G36" s="84" t="s">
        <v>62</v>
      </c>
      <c r="H36" s="610"/>
      <c r="I36" s="611" t="s">
        <v>120</v>
      </c>
      <c r="J36" s="473"/>
      <c r="K36" s="531"/>
      <c r="L36" s="149"/>
      <c r="M36" s="531"/>
      <c r="N36" s="531"/>
      <c r="O36" s="490"/>
      <c r="P36" s="353">
        <f t="shared" si="5"/>
        <v>0</v>
      </c>
      <c r="Q36" s="393"/>
      <c r="R36" s="529"/>
      <c r="S36" s="149"/>
      <c r="T36" s="256">
        <v>1</v>
      </c>
      <c r="U36" s="531">
        <v>1</v>
      </c>
      <c r="V36" s="176">
        <v>1</v>
      </c>
      <c r="W36" s="501">
        <f t="shared" si="9"/>
        <v>3</v>
      </c>
      <c r="X36" s="501">
        <f t="shared" si="2"/>
        <v>3</v>
      </c>
      <c r="Y36" s="473">
        <v>1</v>
      </c>
      <c r="Z36" s="531">
        <v>1</v>
      </c>
      <c r="AA36" s="531"/>
      <c r="AB36" s="531"/>
      <c r="AC36" s="531"/>
      <c r="AD36" s="490"/>
      <c r="AE36" s="501">
        <f t="shared" si="10"/>
        <v>2</v>
      </c>
    </row>
    <row r="37" spans="2:31" s="496" customFormat="1" ht="15" customHeight="1">
      <c r="B37" s="199" t="s">
        <v>53</v>
      </c>
      <c r="C37" s="521" t="s">
        <v>442</v>
      </c>
      <c r="D37" s="493"/>
      <c r="E37" s="494"/>
      <c r="F37" s="681"/>
      <c r="G37" s="84" t="s">
        <v>62</v>
      </c>
      <c r="H37" s="610"/>
      <c r="I37" s="611" t="s">
        <v>184</v>
      </c>
      <c r="J37" s="473"/>
      <c r="K37" s="531"/>
      <c r="L37" s="149"/>
      <c r="M37" s="531"/>
      <c r="N37" s="531"/>
      <c r="O37" s="490"/>
      <c r="P37" s="353">
        <f t="shared" si="5"/>
        <v>0</v>
      </c>
      <c r="Q37" s="167"/>
      <c r="R37" s="529"/>
      <c r="S37" s="149"/>
      <c r="T37" s="256"/>
      <c r="U37" s="531">
        <v>1</v>
      </c>
      <c r="V37" s="176">
        <v>1</v>
      </c>
      <c r="W37" s="501">
        <f t="shared" si="9"/>
        <v>2</v>
      </c>
      <c r="X37" s="501">
        <f t="shared" si="2"/>
        <v>2</v>
      </c>
      <c r="Y37" s="473">
        <v>1</v>
      </c>
      <c r="Z37" s="531">
        <v>1</v>
      </c>
      <c r="AA37" s="531"/>
      <c r="AB37" s="531"/>
      <c r="AC37" s="531"/>
      <c r="AD37" s="490"/>
      <c r="AE37" s="501">
        <f t="shared" si="10"/>
        <v>2</v>
      </c>
    </row>
    <row r="38" spans="2:31" s="496" customFormat="1" ht="15" customHeight="1">
      <c r="B38" s="199" t="s">
        <v>53</v>
      </c>
      <c r="C38" s="521" t="s">
        <v>442</v>
      </c>
      <c r="D38" s="493"/>
      <c r="E38" s="494"/>
      <c r="F38" s="681"/>
      <c r="G38" s="84" t="s">
        <v>62</v>
      </c>
      <c r="H38" s="610"/>
      <c r="I38" s="611" t="s">
        <v>184</v>
      </c>
      <c r="J38" s="473"/>
      <c r="K38" s="531"/>
      <c r="L38" s="149"/>
      <c r="M38" s="531"/>
      <c r="N38" s="531"/>
      <c r="O38" s="490"/>
      <c r="P38" s="353">
        <f t="shared" si="5"/>
        <v>0</v>
      </c>
      <c r="Q38" s="167"/>
      <c r="R38" s="531"/>
      <c r="S38" s="149"/>
      <c r="T38" s="256"/>
      <c r="U38" s="531">
        <v>1</v>
      </c>
      <c r="V38" s="176">
        <v>1</v>
      </c>
      <c r="W38" s="501">
        <f t="shared" si="9"/>
        <v>2</v>
      </c>
      <c r="X38" s="501">
        <f t="shared" si="2"/>
        <v>2</v>
      </c>
      <c r="Y38" s="473">
        <v>1</v>
      </c>
      <c r="Z38" s="531"/>
      <c r="AA38" s="531"/>
      <c r="AB38" s="531"/>
      <c r="AC38" s="531"/>
      <c r="AD38" s="490"/>
      <c r="AE38" s="501">
        <f t="shared" si="10"/>
        <v>1</v>
      </c>
    </row>
    <row r="39" spans="2:31" s="496" customFormat="1" ht="15" customHeight="1">
      <c r="B39" s="199" t="s">
        <v>53</v>
      </c>
      <c r="C39" s="521" t="s">
        <v>442</v>
      </c>
      <c r="D39" s="493"/>
      <c r="E39" s="494"/>
      <c r="F39" s="681"/>
      <c r="G39" s="84" t="s">
        <v>62</v>
      </c>
      <c r="H39" s="610"/>
      <c r="I39" s="611" t="s">
        <v>184</v>
      </c>
      <c r="J39" s="208"/>
      <c r="K39" s="216"/>
      <c r="L39" s="221"/>
      <c r="M39" s="531"/>
      <c r="N39" s="531"/>
      <c r="O39" s="490"/>
      <c r="P39" s="353">
        <f t="shared" si="5"/>
        <v>0</v>
      </c>
      <c r="Q39" s="167"/>
      <c r="R39" s="531"/>
      <c r="S39" s="149"/>
      <c r="T39" s="256"/>
      <c r="U39" s="531">
        <v>1</v>
      </c>
      <c r="V39" s="176">
        <v>1</v>
      </c>
      <c r="W39" s="501">
        <f t="shared" si="9"/>
        <v>2</v>
      </c>
      <c r="X39" s="501">
        <f t="shared" si="2"/>
        <v>2</v>
      </c>
      <c r="Y39" s="208"/>
      <c r="Z39" s="216"/>
      <c r="AA39" s="216"/>
      <c r="AB39" s="216"/>
      <c r="AC39" s="216"/>
      <c r="AD39" s="227"/>
      <c r="AE39" s="501">
        <f t="shared" si="10"/>
        <v>0</v>
      </c>
    </row>
    <row r="40" spans="2:31" s="496" customFormat="1" ht="15" customHeight="1" thickBot="1">
      <c r="B40" s="495" t="s">
        <v>53</v>
      </c>
      <c r="C40" s="521" t="s">
        <v>442</v>
      </c>
      <c r="D40" s="493"/>
      <c r="E40" s="494"/>
      <c r="F40" s="681"/>
      <c r="G40" s="84" t="s">
        <v>62</v>
      </c>
      <c r="H40" s="610"/>
      <c r="I40" s="611" t="s">
        <v>184</v>
      </c>
      <c r="J40" s="604"/>
      <c r="K40" s="605"/>
      <c r="L40" s="151"/>
      <c r="M40" s="605"/>
      <c r="N40" s="605"/>
      <c r="O40" s="480"/>
      <c r="P40" s="364">
        <f t="shared" si="5"/>
        <v>0</v>
      </c>
      <c r="Q40" s="168"/>
      <c r="R40" s="223"/>
      <c r="S40" s="455"/>
      <c r="T40" s="290"/>
      <c r="U40" s="223"/>
      <c r="V40" s="218">
        <v>1</v>
      </c>
      <c r="W40" s="503">
        <f t="shared" si="9"/>
        <v>1</v>
      </c>
      <c r="X40" s="503">
        <f t="shared" si="2"/>
        <v>1</v>
      </c>
      <c r="Y40" s="604"/>
      <c r="Z40" s="605"/>
      <c r="AA40" s="605"/>
      <c r="AB40" s="605"/>
      <c r="AC40" s="605"/>
      <c r="AD40" s="480"/>
      <c r="AE40" s="503">
        <f t="shared" si="10"/>
        <v>0</v>
      </c>
    </row>
    <row r="41" spans="2:31" s="496" customFormat="1" ht="15" customHeight="1">
      <c r="B41" s="495" t="s">
        <v>53</v>
      </c>
      <c r="C41" s="83" t="s">
        <v>397</v>
      </c>
      <c r="D41" s="493"/>
      <c r="E41" s="494"/>
      <c r="F41" s="681"/>
      <c r="G41" s="83" t="s">
        <v>62</v>
      </c>
      <c r="H41" s="83"/>
      <c r="I41" s="91" t="s">
        <v>120</v>
      </c>
      <c r="J41" s="504"/>
      <c r="K41" s="606"/>
      <c r="L41" s="150"/>
      <c r="M41" s="145"/>
      <c r="N41" s="145"/>
      <c r="O41" s="172"/>
      <c r="P41" s="363">
        <f t="shared" si="5"/>
        <v>0</v>
      </c>
      <c r="Q41" s="427"/>
      <c r="R41" s="188"/>
      <c r="S41" s="188"/>
      <c r="T41" s="215"/>
      <c r="U41" s="188">
        <v>1</v>
      </c>
      <c r="V41" s="217">
        <v>1</v>
      </c>
      <c r="W41" s="502">
        <f t="shared" si="1"/>
        <v>2</v>
      </c>
      <c r="X41" s="502">
        <f t="shared" si="2"/>
        <v>2</v>
      </c>
      <c r="Y41" s="504">
        <v>1</v>
      </c>
      <c r="Z41" s="606">
        <v>1</v>
      </c>
      <c r="AA41" s="606"/>
      <c r="AB41" s="606"/>
      <c r="AC41" s="606"/>
      <c r="AD41" s="477"/>
      <c r="AE41" s="502">
        <f t="shared" si="6"/>
        <v>2</v>
      </c>
    </row>
    <row r="42" spans="2:31" s="496" customFormat="1" ht="15" customHeight="1">
      <c r="B42" s="595" t="s">
        <v>53</v>
      </c>
      <c r="C42" s="87" t="s">
        <v>397</v>
      </c>
      <c r="D42" s="493"/>
      <c r="E42" s="494"/>
      <c r="F42" s="681"/>
      <c r="G42" s="511" t="s">
        <v>62</v>
      </c>
      <c r="H42" s="511"/>
      <c r="I42" s="500" t="s">
        <v>184</v>
      </c>
      <c r="J42" s="604"/>
      <c r="K42" s="605"/>
      <c r="L42" s="151"/>
      <c r="M42" s="605"/>
      <c r="N42" s="605"/>
      <c r="O42" s="480"/>
      <c r="P42" s="364">
        <f t="shared" si="5"/>
        <v>0</v>
      </c>
      <c r="Q42" s="596"/>
      <c r="R42" s="605"/>
      <c r="S42" s="605"/>
      <c r="T42" s="151"/>
      <c r="U42" s="605">
        <v>1</v>
      </c>
      <c r="V42" s="271">
        <v>1</v>
      </c>
      <c r="W42" s="503">
        <f t="shared" si="1"/>
        <v>2</v>
      </c>
      <c r="X42" s="503">
        <f t="shared" si="2"/>
        <v>2</v>
      </c>
      <c r="Y42" s="604">
        <v>1</v>
      </c>
      <c r="Z42" s="605">
        <v>1</v>
      </c>
      <c r="AA42" s="605"/>
      <c r="AB42" s="605"/>
      <c r="AC42" s="605"/>
      <c r="AD42" s="480"/>
      <c r="AE42" s="503">
        <f t="shared" si="6"/>
        <v>2</v>
      </c>
    </row>
    <row r="43" spans="2:31" s="103" customFormat="1" ht="15" customHeight="1">
      <c r="B43" s="199" t="s">
        <v>44</v>
      </c>
      <c r="C43" s="521" t="s">
        <v>72</v>
      </c>
      <c r="D43" s="493"/>
      <c r="E43" s="494"/>
      <c r="F43" s="683" t="s">
        <v>111</v>
      </c>
      <c r="G43" s="521" t="s">
        <v>7</v>
      </c>
      <c r="H43" s="521"/>
      <c r="I43" s="523" t="s">
        <v>365</v>
      </c>
      <c r="J43" s="485">
        <v>0.91</v>
      </c>
      <c r="K43" s="533">
        <v>0.91</v>
      </c>
      <c r="L43" s="533">
        <v>0.94</v>
      </c>
      <c r="M43" s="533">
        <v>0.97</v>
      </c>
      <c r="N43" s="533">
        <v>0.94</v>
      </c>
      <c r="O43" s="533">
        <v>0.97</v>
      </c>
      <c r="P43" s="502">
        <f t="shared" si="5"/>
        <v>5.64</v>
      </c>
      <c r="Q43" s="533">
        <v>0.97</v>
      </c>
      <c r="R43" s="533">
        <v>0.97</v>
      </c>
      <c r="S43" s="492">
        <v>0.95</v>
      </c>
      <c r="T43" s="492">
        <v>0.95</v>
      </c>
      <c r="U43" s="492">
        <v>0.84</v>
      </c>
      <c r="V43" s="492">
        <v>0.97</v>
      </c>
      <c r="W43" s="502">
        <f t="shared" si="1"/>
        <v>5.6499999999999995</v>
      </c>
      <c r="X43" s="502">
        <f t="shared" si="2"/>
        <v>11.29</v>
      </c>
      <c r="Y43" s="492">
        <v>0.99</v>
      </c>
      <c r="Z43" s="492">
        <v>0.99</v>
      </c>
      <c r="AA43" s="606"/>
      <c r="AB43" s="606"/>
      <c r="AC43" s="606"/>
      <c r="AD43" s="477"/>
      <c r="AE43" s="502">
        <f t="shared" si="6"/>
        <v>1.98</v>
      </c>
    </row>
    <row r="44" spans="2:31" s="103" customFormat="1" ht="15" customHeight="1">
      <c r="B44" s="495" t="s">
        <v>44</v>
      </c>
      <c r="C44" s="610" t="s">
        <v>72</v>
      </c>
      <c r="D44" s="493"/>
      <c r="E44" s="494"/>
      <c r="F44" s="681"/>
      <c r="G44" s="521" t="s">
        <v>7</v>
      </c>
      <c r="H44" s="521"/>
      <c r="I44" s="523" t="s">
        <v>71</v>
      </c>
      <c r="J44" s="482">
        <v>0.79</v>
      </c>
      <c r="K44" s="534">
        <v>0.89</v>
      </c>
      <c r="L44" s="534">
        <v>0.9</v>
      </c>
      <c r="M44" s="534">
        <v>0.99</v>
      </c>
      <c r="N44" s="534">
        <v>0.99</v>
      </c>
      <c r="O44" s="534">
        <v>0.89</v>
      </c>
      <c r="P44" s="501">
        <f t="shared" si="5"/>
        <v>5.45</v>
      </c>
      <c r="Q44" s="534">
        <v>0.89</v>
      </c>
      <c r="R44" s="534">
        <v>0.89</v>
      </c>
      <c r="S44" s="491">
        <v>0.75</v>
      </c>
      <c r="T44" s="491">
        <v>0.9</v>
      </c>
      <c r="U44" s="491">
        <v>0.9</v>
      </c>
      <c r="V44" s="491">
        <v>0.9</v>
      </c>
      <c r="W44" s="501">
        <f t="shared" si="1"/>
        <v>5.23</v>
      </c>
      <c r="X44" s="501">
        <f t="shared" si="2"/>
        <v>10.68</v>
      </c>
      <c r="Y44" s="491">
        <v>1</v>
      </c>
      <c r="Z44" s="491">
        <v>1</v>
      </c>
      <c r="AA44" s="531"/>
      <c r="AB44" s="531"/>
      <c r="AC44" s="531"/>
      <c r="AD44" s="490"/>
      <c r="AE44" s="501">
        <f t="shared" si="6"/>
        <v>2</v>
      </c>
    </row>
    <row r="45" spans="2:31" s="103" customFormat="1" ht="15" customHeight="1">
      <c r="B45" s="495" t="s">
        <v>44</v>
      </c>
      <c r="C45" s="610" t="s">
        <v>72</v>
      </c>
      <c r="D45" s="493"/>
      <c r="E45" s="494"/>
      <c r="F45" s="681"/>
      <c r="G45" s="610" t="s">
        <v>7</v>
      </c>
      <c r="H45" s="610"/>
      <c r="I45" s="470" t="s">
        <v>366</v>
      </c>
      <c r="J45" s="473"/>
      <c r="K45" s="531"/>
      <c r="L45" s="531"/>
      <c r="M45" s="531"/>
      <c r="N45" s="531"/>
      <c r="O45" s="534">
        <v>0.4</v>
      </c>
      <c r="P45" s="501">
        <f t="shared" si="5"/>
        <v>0.4</v>
      </c>
      <c r="Q45" s="531"/>
      <c r="R45" s="531"/>
      <c r="S45" s="531"/>
      <c r="T45" s="531"/>
      <c r="U45" s="531"/>
      <c r="V45" s="491">
        <v>1</v>
      </c>
      <c r="W45" s="501">
        <f t="shared" si="1"/>
        <v>1</v>
      </c>
      <c r="X45" s="501">
        <f t="shared" si="2"/>
        <v>1.4</v>
      </c>
      <c r="Y45" s="491">
        <v>1</v>
      </c>
      <c r="Z45" s="491">
        <v>1</v>
      </c>
      <c r="AA45" s="531"/>
      <c r="AB45" s="531"/>
      <c r="AC45" s="531"/>
      <c r="AD45" s="490"/>
      <c r="AE45" s="501">
        <f t="shared" si="6"/>
        <v>2</v>
      </c>
    </row>
    <row r="46" spans="2:31" s="103" customFormat="1" ht="15" customHeight="1">
      <c r="B46" s="495" t="s">
        <v>44</v>
      </c>
      <c r="C46" s="610" t="s">
        <v>72</v>
      </c>
      <c r="D46" s="493"/>
      <c r="E46" s="494"/>
      <c r="F46" s="681"/>
      <c r="G46" s="610" t="s">
        <v>7</v>
      </c>
      <c r="H46" s="610"/>
      <c r="I46" s="470" t="s">
        <v>344</v>
      </c>
      <c r="J46" s="473"/>
      <c r="K46" s="531"/>
      <c r="L46" s="531"/>
      <c r="M46" s="534">
        <v>0.5</v>
      </c>
      <c r="N46" s="534">
        <v>0.4</v>
      </c>
      <c r="O46" s="534">
        <v>0.5</v>
      </c>
      <c r="P46" s="501">
        <f t="shared" si="5"/>
        <v>1.4</v>
      </c>
      <c r="Q46" s="534">
        <v>1</v>
      </c>
      <c r="R46" s="534">
        <v>0.95</v>
      </c>
      <c r="S46" s="491">
        <v>1</v>
      </c>
      <c r="T46" s="491">
        <v>1</v>
      </c>
      <c r="U46" s="491">
        <v>1</v>
      </c>
      <c r="V46" s="491">
        <v>1</v>
      </c>
      <c r="W46" s="501">
        <f t="shared" si="1"/>
        <v>5.95</v>
      </c>
      <c r="X46" s="501">
        <f t="shared" si="2"/>
        <v>7.35</v>
      </c>
      <c r="Y46" s="491">
        <v>1</v>
      </c>
      <c r="Z46" s="491">
        <v>1</v>
      </c>
      <c r="AA46" s="531"/>
      <c r="AB46" s="531"/>
      <c r="AC46" s="531"/>
      <c r="AD46" s="490"/>
      <c r="AE46" s="501">
        <f t="shared" si="6"/>
        <v>2</v>
      </c>
    </row>
    <row r="47" spans="2:31" s="103" customFormat="1" ht="15" customHeight="1">
      <c r="B47" s="495" t="s">
        <v>44</v>
      </c>
      <c r="C47" s="610" t="s">
        <v>72</v>
      </c>
      <c r="D47" s="493"/>
      <c r="E47" s="494"/>
      <c r="F47" s="681"/>
      <c r="G47" s="610" t="s">
        <v>8</v>
      </c>
      <c r="H47" s="610" t="s">
        <v>211</v>
      </c>
      <c r="I47" s="611" t="s">
        <v>73</v>
      </c>
      <c r="J47" s="482">
        <v>0.7</v>
      </c>
      <c r="K47" s="534">
        <v>0.8</v>
      </c>
      <c r="L47" s="534">
        <v>0.8</v>
      </c>
      <c r="M47" s="534">
        <v>0.8</v>
      </c>
      <c r="N47" s="613">
        <v>0.85</v>
      </c>
      <c r="O47" s="613">
        <v>1</v>
      </c>
      <c r="P47" s="501">
        <f t="shared" si="5"/>
        <v>4.9499999999999993</v>
      </c>
      <c r="Q47" s="613">
        <v>1</v>
      </c>
      <c r="R47" s="613">
        <v>1</v>
      </c>
      <c r="S47" s="491">
        <v>1</v>
      </c>
      <c r="T47" s="491">
        <v>1</v>
      </c>
      <c r="U47" s="491">
        <v>1</v>
      </c>
      <c r="V47" s="491">
        <v>1</v>
      </c>
      <c r="W47" s="501">
        <f t="shared" si="1"/>
        <v>6</v>
      </c>
      <c r="X47" s="501">
        <f t="shared" si="2"/>
        <v>10.95</v>
      </c>
      <c r="Y47" s="491">
        <v>1</v>
      </c>
      <c r="Z47" s="491">
        <v>1</v>
      </c>
      <c r="AA47" s="531"/>
      <c r="AB47" s="531"/>
      <c r="AC47" s="531"/>
      <c r="AD47" s="490"/>
      <c r="AE47" s="501">
        <f t="shared" si="6"/>
        <v>2</v>
      </c>
    </row>
    <row r="48" spans="2:31" s="103" customFormat="1" ht="15" customHeight="1">
      <c r="B48" s="495" t="s">
        <v>44</v>
      </c>
      <c r="C48" s="610" t="s">
        <v>72</v>
      </c>
      <c r="D48" s="493"/>
      <c r="E48" s="494"/>
      <c r="F48" s="681"/>
      <c r="G48" s="610" t="s">
        <v>8</v>
      </c>
      <c r="H48" s="610" t="s">
        <v>206</v>
      </c>
      <c r="I48" s="611" t="s">
        <v>170</v>
      </c>
      <c r="J48" s="482">
        <v>0.8</v>
      </c>
      <c r="K48" s="534">
        <v>0.9</v>
      </c>
      <c r="L48" s="534">
        <v>1</v>
      </c>
      <c r="M48" s="534">
        <v>1</v>
      </c>
      <c r="N48" s="613">
        <v>1</v>
      </c>
      <c r="O48" s="613">
        <v>1</v>
      </c>
      <c r="P48" s="501">
        <f t="shared" si="5"/>
        <v>5.7</v>
      </c>
      <c r="Q48" s="613">
        <v>0.8</v>
      </c>
      <c r="R48" s="613">
        <v>0.8</v>
      </c>
      <c r="S48" s="491">
        <v>0.8</v>
      </c>
      <c r="T48" s="491">
        <v>0.7</v>
      </c>
      <c r="U48" s="491">
        <v>0.7</v>
      </c>
      <c r="V48" s="491">
        <v>1</v>
      </c>
      <c r="W48" s="501">
        <f t="shared" si="1"/>
        <v>4.8000000000000007</v>
      </c>
      <c r="X48" s="501">
        <f t="shared" si="2"/>
        <v>10.5</v>
      </c>
      <c r="Y48" s="491">
        <v>1</v>
      </c>
      <c r="Z48" s="491">
        <v>1</v>
      </c>
      <c r="AA48" s="531"/>
      <c r="AB48" s="531"/>
      <c r="AC48" s="531"/>
      <c r="AD48" s="490"/>
      <c r="AE48" s="501">
        <f t="shared" si="6"/>
        <v>2</v>
      </c>
    </row>
    <row r="49" spans="2:31" s="103" customFormat="1" ht="15" customHeight="1">
      <c r="B49" s="495" t="s">
        <v>44</v>
      </c>
      <c r="C49" s="610" t="s">
        <v>72</v>
      </c>
      <c r="D49" s="493"/>
      <c r="E49" s="494"/>
      <c r="F49" s="681"/>
      <c r="G49" s="610" t="s">
        <v>8</v>
      </c>
      <c r="H49" s="610" t="s">
        <v>49</v>
      </c>
      <c r="I49" s="611" t="s">
        <v>74</v>
      </c>
      <c r="J49" s="482">
        <v>0.3</v>
      </c>
      <c r="K49" s="534">
        <v>1</v>
      </c>
      <c r="L49" s="534">
        <v>1</v>
      </c>
      <c r="M49" s="534">
        <v>0.95</v>
      </c>
      <c r="N49" s="613">
        <v>1</v>
      </c>
      <c r="O49" s="613">
        <v>0.8</v>
      </c>
      <c r="P49" s="501">
        <f t="shared" si="5"/>
        <v>5.05</v>
      </c>
      <c r="Q49" s="613">
        <v>0.7</v>
      </c>
      <c r="R49" s="613">
        <v>0.2</v>
      </c>
      <c r="S49" s="491">
        <v>0.6</v>
      </c>
      <c r="T49" s="491">
        <v>0.6</v>
      </c>
      <c r="U49" s="491">
        <v>0.9</v>
      </c>
      <c r="V49" s="491">
        <v>1</v>
      </c>
      <c r="W49" s="501">
        <f t="shared" si="1"/>
        <v>4</v>
      </c>
      <c r="X49" s="501">
        <f t="shared" si="2"/>
        <v>9.0500000000000007</v>
      </c>
      <c r="Y49" s="491">
        <v>1</v>
      </c>
      <c r="Z49" s="491">
        <v>1</v>
      </c>
      <c r="AA49" s="531"/>
      <c r="AB49" s="531"/>
      <c r="AC49" s="531"/>
      <c r="AD49" s="490"/>
      <c r="AE49" s="501">
        <f t="shared" si="6"/>
        <v>2</v>
      </c>
    </row>
    <row r="50" spans="2:31" s="103" customFormat="1" ht="15" customHeight="1">
      <c r="B50" s="495" t="s">
        <v>44</v>
      </c>
      <c r="C50" s="610" t="s">
        <v>72</v>
      </c>
      <c r="D50" s="493"/>
      <c r="E50" s="494"/>
      <c r="F50" s="681"/>
      <c r="G50" s="610" t="s">
        <v>8</v>
      </c>
      <c r="H50" s="610" t="s">
        <v>49</v>
      </c>
      <c r="I50" s="611" t="s">
        <v>75</v>
      </c>
      <c r="J50" s="482">
        <v>0.2</v>
      </c>
      <c r="K50" s="534">
        <v>0.6</v>
      </c>
      <c r="L50" s="534">
        <v>1</v>
      </c>
      <c r="M50" s="531"/>
      <c r="N50" s="531"/>
      <c r="O50" s="531"/>
      <c r="P50" s="501">
        <f t="shared" si="5"/>
        <v>1.8</v>
      </c>
      <c r="Q50" s="531"/>
      <c r="R50" s="531"/>
      <c r="S50" s="531"/>
      <c r="T50" s="531"/>
      <c r="U50" s="531"/>
      <c r="V50" s="531"/>
      <c r="W50" s="501">
        <f t="shared" si="1"/>
        <v>0</v>
      </c>
      <c r="X50" s="501">
        <f t="shared" si="2"/>
        <v>1.8</v>
      </c>
      <c r="Y50" s="531"/>
      <c r="Z50" s="531"/>
      <c r="AA50" s="531"/>
      <c r="AB50" s="531"/>
      <c r="AC50" s="531"/>
      <c r="AD50" s="490"/>
      <c r="AE50" s="501">
        <f t="shared" si="6"/>
        <v>0</v>
      </c>
    </row>
    <row r="51" spans="2:31" s="103" customFormat="1" ht="15" customHeight="1">
      <c r="B51" s="495" t="s">
        <v>44</v>
      </c>
      <c r="C51" s="610" t="s">
        <v>72</v>
      </c>
      <c r="D51" s="493"/>
      <c r="E51" s="494"/>
      <c r="F51" s="681"/>
      <c r="G51" s="610" t="s">
        <v>8</v>
      </c>
      <c r="H51" s="610" t="s">
        <v>334</v>
      </c>
      <c r="I51" s="611" t="s">
        <v>335</v>
      </c>
      <c r="J51" s="473"/>
      <c r="K51" s="531"/>
      <c r="L51" s="531"/>
      <c r="M51" s="534">
        <v>1</v>
      </c>
      <c r="N51" s="531"/>
      <c r="O51" s="531"/>
      <c r="P51" s="501">
        <f t="shared" si="5"/>
        <v>1</v>
      </c>
      <c r="Q51" s="531"/>
      <c r="R51" s="531"/>
      <c r="S51" s="531"/>
      <c r="T51" s="531"/>
      <c r="U51" s="531"/>
      <c r="V51" s="531"/>
      <c r="W51" s="501">
        <f t="shared" si="1"/>
        <v>0</v>
      </c>
      <c r="X51" s="501">
        <f t="shared" si="2"/>
        <v>1</v>
      </c>
      <c r="Y51" s="531"/>
      <c r="Z51" s="531"/>
      <c r="AA51" s="531"/>
      <c r="AB51" s="531"/>
      <c r="AC51" s="531"/>
      <c r="AD51" s="490"/>
      <c r="AE51" s="501">
        <f t="shared" si="6"/>
        <v>0</v>
      </c>
    </row>
    <row r="52" spans="2:31" s="103" customFormat="1" ht="15" customHeight="1">
      <c r="B52" s="495" t="s">
        <v>44</v>
      </c>
      <c r="C52" s="610" t="s">
        <v>72</v>
      </c>
      <c r="D52" s="493"/>
      <c r="E52" s="494"/>
      <c r="F52" s="681"/>
      <c r="G52" s="610" t="s">
        <v>8</v>
      </c>
      <c r="H52" s="610" t="s">
        <v>103</v>
      </c>
      <c r="I52" s="611" t="s">
        <v>102</v>
      </c>
      <c r="J52" s="482">
        <v>0.3</v>
      </c>
      <c r="K52" s="534">
        <v>1</v>
      </c>
      <c r="L52" s="534">
        <v>1</v>
      </c>
      <c r="M52" s="534">
        <v>1</v>
      </c>
      <c r="N52" s="613">
        <v>1</v>
      </c>
      <c r="O52" s="613">
        <v>1</v>
      </c>
      <c r="P52" s="501">
        <f t="shared" si="5"/>
        <v>5.3</v>
      </c>
      <c r="Q52" s="613">
        <v>1</v>
      </c>
      <c r="R52" s="613">
        <v>1</v>
      </c>
      <c r="S52" s="491">
        <v>1</v>
      </c>
      <c r="T52" s="491">
        <v>1</v>
      </c>
      <c r="U52" s="491">
        <v>1</v>
      </c>
      <c r="V52" s="491">
        <v>1</v>
      </c>
      <c r="W52" s="501">
        <f t="shared" si="1"/>
        <v>6</v>
      </c>
      <c r="X52" s="501">
        <f t="shared" si="2"/>
        <v>11.3</v>
      </c>
      <c r="Y52" s="491">
        <v>1</v>
      </c>
      <c r="Z52" s="491">
        <v>1</v>
      </c>
      <c r="AA52" s="531"/>
      <c r="AB52" s="531"/>
      <c r="AC52" s="531"/>
      <c r="AD52" s="490"/>
      <c r="AE52" s="501">
        <f t="shared" si="6"/>
        <v>2</v>
      </c>
    </row>
    <row r="53" spans="2:31" s="103" customFormat="1" ht="15" customHeight="1">
      <c r="B53" s="495" t="s">
        <v>44</v>
      </c>
      <c r="C53" s="610" t="s">
        <v>72</v>
      </c>
      <c r="D53" s="493"/>
      <c r="E53" s="494"/>
      <c r="F53" s="681"/>
      <c r="G53" s="610" t="s">
        <v>8</v>
      </c>
      <c r="H53" s="610" t="s">
        <v>51</v>
      </c>
      <c r="I53" s="611" t="s">
        <v>77</v>
      </c>
      <c r="J53" s="482">
        <v>1</v>
      </c>
      <c r="K53" s="534">
        <v>1</v>
      </c>
      <c r="L53" s="534">
        <v>1</v>
      </c>
      <c r="M53" s="534">
        <v>1</v>
      </c>
      <c r="N53" s="613">
        <v>1</v>
      </c>
      <c r="O53" s="613">
        <v>1</v>
      </c>
      <c r="P53" s="501">
        <f t="shared" si="5"/>
        <v>6</v>
      </c>
      <c r="Q53" s="613">
        <v>1</v>
      </c>
      <c r="R53" s="613">
        <v>1</v>
      </c>
      <c r="S53" s="491">
        <v>1</v>
      </c>
      <c r="T53" s="491">
        <v>1</v>
      </c>
      <c r="U53" s="491">
        <v>1</v>
      </c>
      <c r="V53" s="491">
        <v>1</v>
      </c>
      <c r="W53" s="501">
        <f t="shared" si="1"/>
        <v>6</v>
      </c>
      <c r="X53" s="501">
        <f t="shared" si="2"/>
        <v>12</v>
      </c>
      <c r="Y53" s="491">
        <v>1</v>
      </c>
      <c r="Z53" s="491">
        <v>1</v>
      </c>
      <c r="AA53" s="531"/>
      <c r="AB53" s="531"/>
      <c r="AC53" s="531"/>
      <c r="AD53" s="490"/>
      <c r="AE53" s="501">
        <f t="shared" si="6"/>
        <v>2</v>
      </c>
    </row>
    <row r="54" spans="2:31" s="103" customFormat="1" ht="15" customHeight="1">
      <c r="B54" s="495" t="s">
        <v>44</v>
      </c>
      <c r="C54" s="610" t="s">
        <v>72</v>
      </c>
      <c r="D54" s="493"/>
      <c r="E54" s="494"/>
      <c r="F54" s="681"/>
      <c r="G54" s="610" t="s">
        <v>8</v>
      </c>
      <c r="H54" s="610" t="s">
        <v>49</v>
      </c>
      <c r="I54" s="524" t="s">
        <v>367</v>
      </c>
      <c r="J54" s="482">
        <v>0.8</v>
      </c>
      <c r="K54" s="534">
        <v>0.6</v>
      </c>
      <c r="L54" s="534">
        <v>0.8</v>
      </c>
      <c r="M54" s="534">
        <v>1</v>
      </c>
      <c r="N54" s="613">
        <v>1</v>
      </c>
      <c r="O54" s="531"/>
      <c r="P54" s="501">
        <f t="shared" si="5"/>
        <v>4.2</v>
      </c>
      <c r="Q54" s="531"/>
      <c r="R54" s="531"/>
      <c r="S54" s="531"/>
      <c r="T54" s="531"/>
      <c r="U54" s="531"/>
      <c r="V54" s="531"/>
      <c r="W54" s="501">
        <f t="shared" si="1"/>
        <v>0</v>
      </c>
      <c r="X54" s="501">
        <f t="shared" si="2"/>
        <v>4.2</v>
      </c>
      <c r="Y54" s="531"/>
      <c r="Z54" s="531"/>
      <c r="AA54" s="531"/>
      <c r="AB54" s="531"/>
      <c r="AC54" s="531"/>
      <c r="AD54" s="490"/>
      <c r="AE54" s="501">
        <f t="shared" si="6"/>
        <v>0</v>
      </c>
    </row>
    <row r="55" spans="2:31" s="103" customFormat="1" ht="15" customHeight="1">
      <c r="B55" s="495" t="s">
        <v>44</v>
      </c>
      <c r="C55" s="610" t="s">
        <v>72</v>
      </c>
      <c r="D55" s="493"/>
      <c r="E55" s="494"/>
      <c r="F55" s="681"/>
      <c r="G55" s="610" t="s">
        <v>8</v>
      </c>
      <c r="H55" s="610" t="s">
        <v>440</v>
      </c>
      <c r="I55" s="611" t="s">
        <v>441</v>
      </c>
      <c r="J55" s="473"/>
      <c r="K55" s="531"/>
      <c r="L55" s="531"/>
      <c r="M55" s="531"/>
      <c r="N55" s="531"/>
      <c r="O55" s="613">
        <v>1</v>
      </c>
      <c r="P55" s="501">
        <f t="shared" si="5"/>
        <v>1</v>
      </c>
      <c r="Q55" s="613">
        <v>0.9</v>
      </c>
      <c r="R55" s="613">
        <v>0.1</v>
      </c>
      <c r="S55" s="491">
        <v>0.2</v>
      </c>
      <c r="T55" s="491">
        <v>0.2</v>
      </c>
      <c r="U55" s="491">
        <v>1</v>
      </c>
      <c r="V55" s="491">
        <v>1</v>
      </c>
      <c r="W55" s="501">
        <f t="shared" si="1"/>
        <v>3.4</v>
      </c>
      <c r="X55" s="501">
        <f t="shared" si="2"/>
        <v>4.4000000000000004</v>
      </c>
      <c r="Y55" s="491">
        <v>1</v>
      </c>
      <c r="Z55" s="491">
        <v>1</v>
      </c>
      <c r="AA55" s="531"/>
      <c r="AB55" s="531"/>
      <c r="AC55" s="531"/>
      <c r="AD55" s="490"/>
      <c r="AE55" s="501">
        <f t="shared" si="6"/>
        <v>2</v>
      </c>
    </row>
    <row r="56" spans="2:31" s="103" customFormat="1" ht="15" customHeight="1">
      <c r="B56" s="495" t="s">
        <v>44</v>
      </c>
      <c r="C56" s="610" t="s">
        <v>72</v>
      </c>
      <c r="D56" s="493"/>
      <c r="E56" s="494"/>
      <c r="F56" s="681"/>
      <c r="G56" s="610" t="s">
        <v>8</v>
      </c>
      <c r="H56" s="610" t="s">
        <v>206</v>
      </c>
      <c r="I56" s="611" t="s">
        <v>218</v>
      </c>
      <c r="J56" s="473"/>
      <c r="K56" s="531"/>
      <c r="L56" s="534">
        <v>1</v>
      </c>
      <c r="M56" s="534">
        <v>1</v>
      </c>
      <c r="N56" s="613">
        <v>1</v>
      </c>
      <c r="O56" s="613">
        <v>1</v>
      </c>
      <c r="P56" s="501">
        <f t="shared" si="5"/>
        <v>4</v>
      </c>
      <c r="Q56" s="613">
        <v>1</v>
      </c>
      <c r="R56" s="613">
        <v>1</v>
      </c>
      <c r="S56" s="491">
        <v>1</v>
      </c>
      <c r="T56" s="491">
        <v>1</v>
      </c>
      <c r="U56" s="491">
        <v>1</v>
      </c>
      <c r="V56" s="491">
        <v>1</v>
      </c>
      <c r="W56" s="501">
        <f t="shared" si="1"/>
        <v>6</v>
      </c>
      <c r="X56" s="501">
        <f t="shared" si="2"/>
        <v>10</v>
      </c>
      <c r="Y56" s="491">
        <v>1</v>
      </c>
      <c r="Z56" s="491">
        <v>1</v>
      </c>
      <c r="AA56" s="531"/>
      <c r="AB56" s="531"/>
      <c r="AC56" s="531"/>
      <c r="AD56" s="490"/>
      <c r="AE56" s="501">
        <f t="shared" si="6"/>
        <v>2</v>
      </c>
    </row>
    <row r="57" spans="2:31" s="103" customFormat="1" ht="15" customHeight="1">
      <c r="B57" s="495" t="s">
        <v>44</v>
      </c>
      <c r="C57" s="610" t="s">
        <v>72</v>
      </c>
      <c r="D57" s="493"/>
      <c r="E57" s="494"/>
      <c r="F57" s="681"/>
      <c r="G57" s="610" t="s">
        <v>8</v>
      </c>
      <c r="H57" s="610" t="s">
        <v>52</v>
      </c>
      <c r="I57" s="611" t="s">
        <v>258</v>
      </c>
      <c r="J57" s="473"/>
      <c r="K57" s="531"/>
      <c r="L57" s="534">
        <v>1</v>
      </c>
      <c r="M57" s="534">
        <v>0.5</v>
      </c>
      <c r="N57" s="531"/>
      <c r="O57" s="531"/>
      <c r="P57" s="501">
        <f t="shared" si="5"/>
        <v>1.5</v>
      </c>
      <c r="Q57" s="531"/>
      <c r="R57" s="531"/>
      <c r="S57" s="531"/>
      <c r="T57" s="531"/>
      <c r="U57" s="531"/>
      <c r="V57" s="531"/>
      <c r="W57" s="501">
        <f t="shared" si="1"/>
        <v>0</v>
      </c>
      <c r="X57" s="501">
        <f t="shared" si="2"/>
        <v>1.5</v>
      </c>
      <c r="Y57" s="531"/>
      <c r="Z57" s="531"/>
      <c r="AA57" s="531"/>
      <c r="AB57" s="531"/>
      <c r="AC57" s="531"/>
      <c r="AD57" s="490"/>
      <c r="AE57" s="501">
        <f t="shared" si="6"/>
        <v>0</v>
      </c>
    </row>
    <row r="58" spans="2:31" s="103" customFormat="1" ht="15" customHeight="1">
      <c r="B58" s="495" t="s">
        <v>44</v>
      </c>
      <c r="C58" s="511" t="s">
        <v>72</v>
      </c>
      <c r="D58" s="493"/>
      <c r="E58" s="494"/>
      <c r="F58" s="681"/>
      <c r="G58" s="511" t="s">
        <v>8</v>
      </c>
      <c r="H58" s="511" t="s">
        <v>368</v>
      </c>
      <c r="I58" s="500" t="s">
        <v>347</v>
      </c>
      <c r="J58" s="604"/>
      <c r="K58" s="605"/>
      <c r="L58" s="605"/>
      <c r="M58" s="487">
        <v>0.5</v>
      </c>
      <c r="N58" s="615">
        <v>1</v>
      </c>
      <c r="O58" s="615">
        <v>1</v>
      </c>
      <c r="P58" s="503">
        <f t="shared" si="5"/>
        <v>2.5</v>
      </c>
      <c r="Q58" s="615">
        <v>1</v>
      </c>
      <c r="R58" s="615">
        <v>1</v>
      </c>
      <c r="S58" s="674">
        <v>1</v>
      </c>
      <c r="T58" s="674">
        <v>1</v>
      </c>
      <c r="U58" s="674">
        <v>1</v>
      </c>
      <c r="V58" s="674">
        <v>1</v>
      </c>
      <c r="W58" s="503">
        <f t="shared" si="1"/>
        <v>6</v>
      </c>
      <c r="X58" s="503">
        <f t="shared" si="2"/>
        <v>8.5</v>
      </c>
      <c r="Y58" s="674">
        <v>1</v>
      </c>
      <c r="Z58" s="674">
        <v>1</v>
      </c>
      <c r="AA58" s="605"/>
      <c r="AB58" s="605"/>
      <c r="AC58" s="605"/>
      <c r="AD58" s="480"/>
      <c r="AE58" s="503">
        <f t="shared" si="6"/>
        <v>2</v>
      </c>
    </row>
    <row r="59" spans="2:31" s="103" customFormat="1" ht="15" customHeight="1">
      <c r="B59" s="495" t="s">
        <v>44</v>
      </c>
      <c r="C59" s="521" t="s">
        <v>76</v>
      </c>
      <c r="D59" s="493"/>
      <c r="E59" s="494"/>
      <c r="F59" s="681"/>
      <c r="G59" s="521" t="s">
        <v>7</v>
      </c>
      <c r="H59" s="521"/>
      <c r="I59" s="523" t="s">
        <v>365</v>
      </c>
      <c r="J59" s="485">
        <v>0.01</v>
      </c>
      <c r="K59" s="533">
        <v>0.01</v>
      </c>
      <c r="L59" s="533">
        <v>0.01</v>
      </c>
      <c r="M59" s="533">
        <v>0.01</v>
      </c>
      <c r="N59" s="533">
        <v>0.01</v>
      </c>
      <c r="O59" s="533">
        <v>0.01</v>
      </c>
      <c r="P59" s="502">
        <f t="shared" si="5"/>
        <v>6.0000000000000005E-2</v>
      </c>
      <c r="Q59" s="533">
        <v>0.01</v>
      </c>
      <c r="R59" s="533">
        <v>0.01</v>
      </c>
      <c r="S59" s="492">
        <v>0.01</v>
      </c>
      <c r="T59" s="492">
        <v>0.01</v>
      </c>
      <c r="U59" s="492">
        <v>0.01</v>
      </c>
      <c r="V59" s="492">
        <v>0.01</v>
      </c>
      <c r="W59" s="502">
        <f t="shared" si="1"/>
        <v>6.0000000000000005E-2</v>
      </c>
      <c r="X59" s="502">
        <f t="shared" si="2"/>
        <v>0.12000000000000001</v>
      </c>
      <c r="Y59" s="492">
        <v>0.01</v>
      </c>
      <c r="Z59" s="492">
        <v>0.01</v>
      </c>
      <c r="AA59" s="606"/>
      <c r="AB59" s="606"/>
      <c r="AC59" s="606"/>
      <c r="AD59" s="477"/>
      <c r="AE59" s="502">
        <f t="shared" si="6"/>
        <v>0.02</v>
      </c>
    </row>
    <row r="60" spans="2:31" ht="15" customHeight="1">
      <c r="B60" s="495" t="s">
        <v>44</v>
      </c>
      <c r="C60" s="610" t="s">
        <v>76</v>
      </c>
      <c r="D60" s="493"/>
      <c r="E60" s="494"/>
      <c r="F60" s="681"/>
      <c r="G60" s="610" t="s">
        <v>8</v>
      </c>
      <c r="H60" s="610" t="s">
        <v>103</v>
      </c>
      <c r="I60" s="611" t="s">
        <v>97</v>
      </c>
      <c r="J60" s="482">
        <v>0.8</v>
      </c>
      <c r="K60" s="534">
        <v>0.8</v>
      </c>
      <c r="L60" s="534">
        <v>1</v>
      </c>
      <c r="M60" s="534">
        <v>0.95</v>
      </c>
      <c r="N60" s="613">
        <v>0.4</v>
      </c>
      <c r="O60" s="613">
        <v>0.8</v>
      </c>
      <c r="P60" s="501">
        <f t="shared" si="5"/>
        <v>4.75</v>
      </c>
      <c r="Q60" s="613">
        <v>0.8</v>
      </c>
      <c r="R60" s="613">
        <v>0.7</v>
      </c>
      <c r="S60" s="491">
        <v>1</v>
      </c>
      <c r="T60" s="491">
        <v>1</v>
      </c>
      <c r="U60" s="491">
        <v>1</v>
      </c>
      <c r="V60" s="491">
        <v>1</v>
      </c>
      <c r="W60" s="501">
        <f t="shared" si="1"/>
        <v>5.5</v>
      </c>
      <c r="X60" s="501">
        <f t="shared" si="2"/>
        <v>10.25</v>
      </c>
      <c r="Y60" s="491">
        <v>1</v>
      </c>
      <c r="Z60" s="491">
        <v>1</v>
      </c>
      <c r="AA60" s="531"/>
      <c r="AB60" s="531"/>
      <c r="AC60" s="531"/>
      <c r="AD60" s="490"/>
      <c r="AE60" s="501">
        <f t="shared" si="6"/>
        <v>2</v>
      </c>
    </row>
    <row r="61" spans="2:31" ht="15" customHeight="1">
      <c r="B61" s="495" t="s">
        <v>44</v>
      </c>
      <c r="C61" s="610" t="s">
        <v>76</v>
      </c>
      <c r="D61" s="493"/>
      <c r="E61" s="494"/>
      <c r="F61" s="681"/>
      <c r="G61" s="610" t="s">
        <v>9</v>
      </c>
      <c r="H61" s="610" t="s">
        <v>370</v>
      </c>
      <c r="I61" s="611" t="s">
        <v>304</v>
      </c>
      <c r="J61" s="482">
        <v>0.7</v>
      </c>
      <c r="K61" s="534">
        <v>0.9</v>
      </c>
      <c r="L61" s="534">
        <v>1</v>
      </c>
      <c r="M61" s="534">
        <v>1</v>
      </c>
      <c r="N61" s="613">
        <v>1</v>
      </c>
      <c r="O61" s="614">
        <v>1</v>
      </c>
      <c r="P61" s="501">
        <f t="shared" si="5"/>
        <v>5.6</v>
      </c>
      <c r="Q61" s="613">
        <v>1</v>
      </c>
      <c r="R61" s="308"/>
      <c r="S61" s="308"/>
      <c r="T61" s="308"/>
      <c r="U61" s="308"/>
      <c r="V61" s="308"/>
      <c r="W61" s="501">
        <f t="shared" ref="W61" si="11">SUM(Q61:V61)</f>
        <v>1</v>
      </c>
      <c r="X61" s="501">
        <f t="shared" si="2"/>
        <v>6.6</v>
      </c>
      <c r="Y61" s="308"/>
      <c r="Z61" s="308"/>
      <c r="AA61" s="531"/>
      <c r="AB61" s="531"/>
      <c r="AC61" s="531"/>
      <c r="AD61" s="490"/>
      <c r="AE61" s="501">
        <f t="shared" ref="AE61" si="12">SUM(Y61:AD61)</f>
        <v>0</v>
      </c>
    </row>
    <row r="62" spans="2:31" ht="15" customHeight="1">
      <c r="B62" s="495" t="s">
        <v>44</v>
      </c>
      <c r="C62" s="511" t="s">
        <v>369</v>
      </c>
      <c r="D62" s="493"/>
      <c r="E62" s="494"/>
      <c r="F62" s="681"/>
      <c r="G62" s="87" t="s">
        <v>9</v>
      </c>
      <c r="H62" s="87" t="s">
        <v>370</v>
      </c>
      <c r="I62" s="762" t="s">
        <v>704</v>
      </c>
      <c r="J62" s="155"/>
      <c r="K62" s="535"/>
      <c r="L62" s="535"/>
      <c r="M62" s="535"/>
      <c r="N62" s="763"/>
      <c r="O62" s="764"/>
      <c r="P62" s="152">
        <f t="shared" si="5"/>
        <v>0</v>
      </c>
      <c r="Q62" s="763"/>
      <c r="R62" s="618">
        <v>1</v>
      </c>
      <c r="S62" s="812">
        <v>1</v>
      </c>
      <c r="T62" s="812">
        <v>1</v>
      </c>
      <c r="U62" s="812">
        <v>1</v>
      </c>
      <c r="V62" s="812">
        <v>1</v>
      </c>
      <c r="W62" s="152">
        <f t="shared" si="1"/>
        <v>5</v>
      </c>
      <c r="X62" s="152">
        <f t="shared" si="2"/>
        <v>5</v>
      </c>
      <c r="Y62" s="812">
        <v>1</v>
      </c>
      <c r="Z62" s="812">
        <v>1</v>
      </c>
      <c r="AA62" s="535"/>
      <c r="AB62" s="535"/>
      <c r="AC62" s="535"/>
      <c r="AD62" s="192"/>
      <c r="AE62" s="152">
        <f t="shared" si="6"/>
        <v>2</v>
      </c>
    </row>
    <row r="63" spans="2:31" s="496" customFormat="1" ht="15" customHeight="1">
      <c r="B63" s="199" t="s">
        <v>138</v>
      </c>
      <c r="C63" s="610" t="s">
        <v>212</v>
      </c>
      <c r="D63" s="493"/>
      <c r="E63" s="494"/>
      <c r="F63" s="681"/>
      <c r="G63" s="521" t="s">
        <v>7</v>
      </c>
      <c r="H63" s="610"/>
      <c r="I63" s="523" t="s">
        <v>137</v>
      </c>
      <c r="J63" s="482">
        <v>0.01</v>
      </c>
      <c r="K63" s="533">
        <v>0.01</v>
      </c>
      <c r="L63" s="606"/>
      <c r="M63" s="606"/>
      <c r="N63" s="606"/>
      <c r="O63" s="606"/>
      <c r="P63" s="502">
        <f t="shared" si="5"/>
        <v>0.02</v>
      </c>
      <c r="Q63" s="606"/>
      <c r="R63" s="606"/>
      <c r="S63" s="606"/>
      <c r="T63" s="606"/>
      <c r="U63" s="606"/>
      <c r="V63" s="606"/>
      <c r="W63" s="502">
        <f t="shared" ref="W63:W141" si="13">SUM(Q63:V63)</f>
        <v>0</v>
      </c>
      <c r="X63" s="502">
        <f t="shared" si="2"/>
        <v>0.02</v>
      </c>
      <c r="Y63" s="606"/>
      <c r="Z63" s="606"/>
      <c r="AA63" s="531"/>
      <c r="AB63" s="531"/>
      <c r="AC63" s="531"/>
      <c r="AD63" s="490"/>
      <c r="AE63" s="501">
        <f t="shared" si="6"/>
        <v>0</v>
      </c>
    </row>
    <row r="64" spans="2:31" s="496" customFormat="1" ht="15" customHeight="1">
      <c r="B64" s="199" t="s">
        <v>138</v>
      </c>
      <c r="C64" s="511" t="s">
        <v>213</v>
      </c>
      <c r="D64" s="493"/>
      <c r="E64" s="494"/>
      <c r="F64" s="681"/>
      <c r="G64" s="87" t="s">
        <v>62</v>
      </c>
      <c r="H64" s="87" t="s">
        <v>131</v>
      </c>
      <c r="I64" s="612" t="s">
        <v>218</v>
      </c>
      <c r="J64" s="365">
        <v>1</v>
      </c>
      <c r="K64" s="291">
        <v>1</v>
      </c>
      <c r="L64" s="535"/>
      <c r="M64" s="535"/>
      <c r="N64" s="535"/>
      <c r="O64" s="535"/>
      <c r="P64" s="152">
        <f t="shared" si="5"/>
        <v>2</v>
      </c>
      <c r="Q64" s="535"/>
      <c r="R64" s="535"/>
      <c r="S64" s="535"/>
      <c r="T64" s="535"/>
      <c r="U64" s="535"/>
      <c r="V64" s="535"/>
      <c r="W64" s="152">
        <f t="shared" si="13"/>
        <v>0</v>
      </c>
      <c r="X64" s="152">
        <f t="shared" si="2"/>
        <v>2</v>
      </c>
      <c r="Y64" s="535"/>
      <c r="Z64" s="535"/>
      <c r="AA64" s="535"/>
      <c r="AB64" s="535"/>
      <c r="AC64" s="535"/>
      <c r="AD64" s="192"/>
      <c r="AE64" s="152">
        <f t="shared" si="6"/>
        <v>0</v>
      </c>
    </row>
    <row r="65" spans="2:31" s="496" customFormat="1" ht="15" customHeight="1">
      <c r="B65" s="199" t="s">
        <v>138</v>
      </c>
      <c r="C65" s="610" t="s">
        <v>259</v>
      </c>
      <c r="D65" s="493"/>
      <c r="E65" s="494"/>
      <c r="F65" s="681"/>
      <c r="G65" s="521" t="s">
        <v>7</v>
      </c>
      <c r="H65" s="610"/>
      <c r="I65" s="523" t="s">
        <v>137</v>
      </c>
      <c r="J65" s="482">
        <v>0.01</v>
      </c>
      <c r="K65" s="534">
        <v>0.01</v>
      </c>
      <c r="L65" s="531"/>
      <c r="M65" s="531"/>
      <c r="N65" s="531"/>
      <c r="O65" s="531"/>
      <c r="P65" s="501">
        <f t="shared" si="5"/>
        <v>0.02</v>
      </c>
      <c r="Q65" s="531"/>
      <c r="R65" s="531"/>
      <c r="S65" s="531"/>
      <c r="T65" s="531"/>
      <c r="U65" s="531"/>
      <c r="V65" s="531"/>
      <c r="W65" s="501">
        <f t="shared" si="13"/>
        <v>0</v>
      </c>
      <c r="X65" s="501">
        <f t="shared" si="2"/>
        <v>0.02</v>
      </c>
      <c r="Y65" s="531"/>
      <c r="Z65" s="531"/>
      <c r="AA65" s="531"/>
      <c r="AB65" s="531"/>
      <c r="AC65" s="531"/>
      <c r="AD65" s="490"/>
      <c r="AE65" s="501">
        <f t="shared" si="6"/>
        <v>0</v>
      </c>
    </row>
    <row r="66" spans="2:31" s="496" customFormat="1" ht="15" customHeight="1">
      <c r="B66" s="199" t="s">
        <v>138</v>
      </c>
      <c r="C66" s="511" t="s">
        <v>260</v>
      </c>
      <c r="D66" s="493"/>
      <c r="E66" s="494"/>
      <c r="F66" s="681"/>
      <c r="G66" s="87" t="s">
        <v>62</v>
      </c>
      <c r="H66" s="87" t="s">
        <v>223</v>
      </c>
      <c r="I66" s="612" t="s">
        <v>258</v>
      </c>
      <c r="J66" s="365">
        <v>1</v>
      </c>
      <c r="K66" s="291">
        <v>1</v>
      </c>
      <c r="L66" s="535"/>
      <c r="M66" s="535"/>
      <c r="N66" s="535"/>
      <c r="O66" s="535"/>
      <c r="P66" s="152">
        <f t="shared" si="5"/>
        <v>2</v>
      </c>
      <c r="Q66" s="535"/>
      <c r="R66" s="535"/>
      <c r="S66" s="535"/>
      <c r="T66" s="535"/>
      <c r="U66" s="535"/>
      <c r="V66" s="535"/>
      <c r="W66" s="152">
        <f t="shared" si="13"/>
        <v>0</v>
      </c>
      <c r="X66" s="152">
        <f t="shared" si="2"/>
        <v>2</v>
      </c>
      <c r="Y66" s="535"/>
      <c r="Z66" s="535"/>
      <c r="AA66" s="535"/>
      <c r="AB66" s="535"/>
      <c r="AC66" s="535"/>
      <c r="AD66" s="192"/>
      <c r="AE66" s="152">
        <f t="shared" si="6"/>
        <v>0</v>
      </c>
    </row>
    <row r="67" spans="2:31" s="496" customFormat="1" ht="15" customHeight="1">
      <c r="B67" s="495" t="s">
        <v>44</v>
      </c>
      <c r="C67" s="521" t="s">
        <v>237</v>
      </c>
      <c r="D67" s="493"/>
      <c r="E67" s="494"/>
      <c r="F67" s="681"/>
      <c r="G67" s="521" t="s">
        <v>7</v>
      </c>
      <c r="H67" s="521"/>
      <c r="I67" s="523" t="s">
        <v>111</v>
      </c>
      <c r="J67" s="485">
        <v>0.01</v>
      </c>
      <c r="K67" s="533">
        <v>0.01</v>
      </c>
      <c r="L67" s="606"/>
      <c r="M67" s="606"/>
      <c r="N67" s="606"/>
      <c r="O67" s="606"/>
      <c r="P67" s="502">
        <f t="shared" si="5"/>
        <v>0.02</v>
      </c>
      <c r="Q67" s="606"/>
      <c r="R67" s="606"/>
      <c r="S67" s="606"/>
      <c r="T67" s="606"/>
      <c r="U67" s="606"/>
      <c r="V67" s="606"/>
      <c r="W67" s="502">
        <f t="shared" si="13"/>
        <v>0</v>
      </c>
      <c r="X67" s="502">
        <f t="shared" si="2"/>
        <v>0.02</v>
      </c>
      <c r="Y67" s="504"/>
      <c r="Z67" s="606"/>
      <c r="AA67" s="606"/>
      <c r="AB67" s="606"/>
      <c r="AC67" s="606"/>
      <c r="AD67" s="606"/>
      <c r="AE67" s="502">
        <f t="shared" si="6"/>
        <v>0</v>
      </c>
    </row>
    <row r="68" spans="2:31" s="496" customFormat="1" ht="15" customHeight="1">
      <c r="B68" s="495" t="s">
        <v>44</v>
      </c>
      <c r="C68" s="610" t="s">
        <v>237</v>
      </c>
      <c r="D68" s="493"/>
      <c r="E68" s="494"/>
      <c r="F68" s="681"/>
      <c r="G68" s="610" t="s">
        <v>62</v>
      </c>
      <c r="H68" s="610" t="s">
        <v>131</v>
      </c>
      <c r="I68" s="611" t="s">
        <v>170</v>
      </c>
      <c r="J68" s="482">
        <v>0.2</v>
      </c>
      <c r="K68" s="534">
        <v>0.1</v>
      </c>
      <c r="L68" s="531"/>
      <c r="M68" s="531"/>
      <c r="N68" s="531"/>
      <c r="O68" s="531"/>
      <c r="P68" s="501">
        <f t="shared" si="5"/>
        <v>0.30000000000000004</v>
      </c>
      <c r="Q68" s="531"/>
      <c r="R68" s="531"/>
      <c r="S68" s="531"/>
      <c r="T68" s="531"/>
      <c r="U68" s="531"/>
      <c r="V68" s="531"/>
      <c r="W68" s="501">
        <f t="shared" si="13"/>
        <v>0</v>
      </c>
      <c r="X68" s="501">
        <f t="shared" si="2"/>
        <v>0.30000000000000004</v>
      </c>
      <c r="Y68" s="473"/>
      <c r="Z68" s="531"/>
      <c r="AA68" s="531"/>
      <c r="AB68" s="531"/>
      <c r="AC68" s="531"/>
      <c r="AD68" s="531"/>
      <c r="AE68" s="501">
        <f t="shared" si="6"/>
        <v>0</v>
      </c>
    </row>
    <row r="69" spans="2:31" s="496" customFormat="1" ht="15" customHeight="1">
      <c r="B69" s="495" t="s">
        <v>44</v>
      </c>
      <c r="C69" s="511" t="s">
        <v>237</v>
      </c>
      <c r="D69" s="493"/>
      <c r="E69" s="494"/>
      <c r="F69" s="681"/>
      <c r="G69" s="511" t="s">
        <v>62</v>
      </c>
      <c r="H69" s="511" t="s">
        <v>297</v>
      </c>
      <c r="I69" s="500" t="s">
        <v>24</v>
      </c>
      <c r="J69" s="488">
        <v>1</v>
      </c>
      <c r="K69" s="487">
        <v>1</v>
      </c>
      <c r="L69" s="605"/>
      <c r="M69" s="605"/>
      <c r="N69" s="605"/>
      <c r="O69" s="605"/>
      <c r="P69" s="503">
        <f t="shared" si="5"/>
        <v>2</v>
      </c>
      <c r="Q69" s="605"/>
      <c r="R69" s="605"/>
      <c r="S69" s="605"/>
      <c r="T69" s="605"/>
      <c r="U69" s="605"/>
      <c r="V69" s="605"/>
      <c r="W69" s="503">
        <f t="shared" si="13"/>
        <v>0</v>
      </c>
      <c r="X69" s="503">
        <f t="shared" ref="X69:X142" si="14">SUM(P69,W69)</f>
        <v>2</v>
      </c>
      <c r="Y69" s="604"/>
      <c r="Z69" s="605"/>
      <c r="AA69" s="605"/>
      <c r="AB69" s="605"/>
      <c r="AC69" s="605"/>
      <c r="AD69" s="605"/>
      <c r="AE69" s="503">
        <f t="shared" si="6"/>
        <v>0</v>
      </c>
    </row>
    <row r="70" spans="2:31" s="496" customFormat="1" ht="15" customHeight="1">
      <c r="B70" s="495" t="s">
        <v>44</v>
      </c>
      <c r="C70" s="521" t="s">
        <v>217</v>
      </c>
      <c r="D70" s="493"/>
      <c r="E70" s="494"/>
      <c r="F70" s="681"/>
      <c r="G70" s="521" t="s">
        <v>7</v>
      </c>
      <c r="H70" s="521"/>
      <c r="I70" s="523" t="s">
        <v>71</v>
      </c>
      <c r="J70" s="485">
        <v>0.05</v>
      </c>
      <c r="K70" s="606"/>
      <c r="L70" s="606"/>
      <c r="M70" s="606"/>
      <c r="N70" s="606"/>
      <c r="O70" s="606"/>
      <c r="P70" s="502">
        <f t="shared" si="5"/>
        <v>0.05</v>
      </c>
      <c r="Q70" s="606"/>
      <c r="R70" s="606"/>
      <c r="S70" s="606"/>
      <c r="T70" s="606"/>
      <c r="U70" s="606"/>
      <c r="V70" s="606"/>
      <c r="W70" s="502">
        <f t="shared" si="13"/>
        <v>0</v>
      </c>
      <c r="X70" s="502">
        <f t="shared" si="14"/>
        <v>0.05</v>
      </c>
      <c r="Y70" s="504"/>
      <c r="Z70" s="606"/>
      <c r="AA70" s="606"/>
      <c r="AB70" s="606"/>
      <c r="AC70" s="606"/>
      <c r="AD70" s="606"/>
      <c r="AE70" s="502">
        <f t="shared" si="6"/>
        <v>0</v>
      </c>
    </row>
    <row r="71" spans="2:31" s="496" customFormat="1" ht="15" customHeight="1">
      <c r="B71" s="495" t="s">
        <v>44</v>
      </c>
      <c r="C71" s="610" t="s">
        <v>217</v>
      </c>
      <c r="D71" s="493"/>
      <c r="E71" s="494"/>
      <c r="F71" s="681"/>
      <c r="G71" s="610" t="s">
        <v>62</v>
      </c>
      <c r="H71" s="610" t="s">
        <v>165</v>
      </c>
      <c r="I71" s="611" t="s">
        <v>74</v>
      </c>
      <c r="J71" s="482">
        <v>0.5</v>
      </c>
      <c r="K71" s="531"/>
      <c r="L71" s="531"/>
      <c r="M71" s="531"/>
      <c r="N71" s="531"/>
      <c r="O71" s="531"/>
      <c r="P71" s="501">
        <f t="shared" si="5"/>
        <v>0.5</v>
      </c>
      <c r="Q71" s="531"/>
      <c r="R71" s="531"/>
      <c r="S71" s="531"/>
      <c r="T71" s="531"/>
      <c r="U71" s="531"/>
      <c r="V71" s="531"/>
      <c r="W71" s="501">
        <f t="shared" si="13"/>
        <v>0</v>
      </c>
      <c r="X71" s="501">
        <f t="shared" si="14"/>
        <v>0.5</v>
      </c>
      <c r="Y71" s="473"/>
      <c r="Z71" s="531"/>
      <c r="AA71" s="531"/>
      <c r="AB71" s="531"/>
      <c r="AC71" s="531"/>
      <c r="AD71" s="531"/>
      <c r="AE71" s="501">
        <f t="shared" si="6"/>
        <v>0</v>
      </c>
    </row>
    <row r="72" spans="2:31" s="496" customFormat="1" ht="15" customHeight="1">
      <c r="B72" s="495" t="s">
        <v>44</v>
      </c>
      <c r="C72" s="511" t="s">
        <v>217</v>
      </c>
      <c r="D72" s="493"/>
      <c r="E72" s="494"/>
      <c r="F72" s="681"/>
      <c r="G72" s="511" t="s">
        <v>62</v>
      </c>
      <c r="H72" s="511" t="s">
        <v>165</v>
      </c>
      <c r="I72" s="500" t="s">
        <v>135</v>
      </c>
      <c r="J72" s="488">
        <v>0.5</v>
      </c>
      <c r="K72" s="605"/>
      <c r="L72" s="605"/>
      <c r="M72" s="605"/>
      <c r="N72" s="605"/>
      <c r="O72" s="605"/>
      <c r="P72" s="503">
        <f t="shared" si="5"/>
        <v>0.5</v>
      </c>
      <c r="Q72" s="605"/>
      <c r="R72" s="605"/>
      <c r="S72" s="605"/>
      <c r="T72" s="605"/>
      <c r="U72" s="605"/>
      <c r="V72" s="605"/>
      <c r="W72" s="503">
        <f t="shared" si="13"/>
        <v>0</v>
      </c>
      <c r="X72" s="503">
        <f t="shared" si="14"/>
        <v>0.5</v>
      </c>
      <c r="Y72" s="604"/>
      <c r="Z72" s="605"/>
      <c r="AA72" s="605"/>
      <c r="AB72" s="605"/>
      <c r="AC72" s="605"/>
      <c r="AD72" s="605"/>
      <c r="AE72" s="503">
        <f t="shared" si="6"/>
        <v>0</v>
      </c>
    </row>
    <row r="73" spans="2:31" s="496" customFormat="1" ht="15" customHeight="1">
      <c r="B73" s="495" t="s">
        <v>44</v>
      </c>
      <c r="C73" s="521" t="s">
        <v>269</v>
      </c>
      <c r="D73" s="493"/>
      <c r="E73" s="494"/>
      <c r="F73" s="681"/>
      <c r="G73" s="521" t="s">
        <v>7</v>
      </c>
      <c r="H73" s="521"/>
      <c r="I73" s="523" t="s">
        <v>71</v>
      </c>
      <c r="J73" s="485">
        <v>0.01</v>
      </c>
      <c r="K73" s="533">
        <v>0.01</v>
      </c>
      <c r="L73" s="606"/>
      <c r="M73" s="606"/>
      <c r="N73" s="606"/>
      <c r="O73" s="606"/>
      <c r="P73" s="502">
        <f t="shared" si="5"/>
        <v>0.02</v>
      </c>
      <c r="Q73" s="606"/>
      <c r="R73" s="606"/>
      <c r="S73" s="606"/>
      <c r="T73" s="606"/>
      <c r="U73" s="606"/>
      <c r="V73" s="606"/>
      <c r="W73" s="502">
        <f t="shared" si="13"/>
        <v>0</v>
      </c>
      <c r="X73" s="502">
        <f t="shared" si="14"/>
        <v>0.02</v>
      </c>
      <c r="Y73" s="504"/>
      <c r="Z73" s="606"/>
      <c r="AA73" s="606"/>
      <c r="AB73" s="606"/>
      <c r="AC73" s="606"/>
      <c r="AD73" s="606"/>
      <c r="AE73" s="502">
        <f t="shared" ref="AE73:AE74" si="15">SUM(Y73:AD73)</f>
        <v>0</v>
      </c>
    </row>
    <row r="74" spans="2:31" s="496" customFormat="1" ht="15" customHeight="1">
      <c r="B74" s="495" t="s">
        <v>44</v>
      </c>
      <c r="C74" s="511" t="s">
        <v>270</v>
      </c>
      <c r="D74" s="493"/>
      <c r="E74" s="494"/>
      <c r="F74" s="681"/>
      <c r="G74" s="511" t="s">
        <v>62</v>
      </c>
      <c r="H74" s="511" t="s">
        <v>165</v>
      </c>
      <c r="I74" s="500" t="s">
        <v>74</v>
      </c>
      <c r="J74" s="488">
        <v>0.2</v>
      </c>
      <c r="K74" s="605"/>
      <c r="L74" s="605"/>
      <c r="M74" s="605"/>
      <c r="N74" s="605"/>
      <c r="O74" s="605"/>
      <c r="P74" s="503">
        <f t="shared" si="5"/>
        <v>0.2</v>
      </c>
      <c r="Q74" s="605"/>
      <c r="R74" s="605"/>
      <c r="S74" s="605"/>
      <c r="T74" s="605"/>
      <c r="U74" s="605"/>
      <c r="V74" s="605"/>
      <c r="W74" s="503">
        <f t="shared" si="13"/>
        <v>0</v>
      </c>
      <c r="X74" s="503">
        <f t="shared" si="14"/>
        <v>0.2</v>
      </c>
      <c r="Y74" s="604"/>
      <c r="Z74" s="605"/>
      <c r="AA74" s="605"/>
      <c r="AB74" s="605"/>
      <c r="AC74" s="605"/>
      <c r="AD74" s="605"/>
      <c r="AE74" s="503">
        <f t="shared" si="15"/>
        <v>0</v>
      </c>
    </row>
    <row r="75" spans="2:31" s="496" customFormat="1" ht="15" customHeight="1">
      <c r="B75" s="495" t="s">
        <v>44</v>
      </c>
      <c r="C75" s="521" t="s">
        <v>255</v>
      </c>
      <c r="D75" s="493"/>
      <c r="E75" s="494"/>
      <c r="F75" s="681"/>
      <c r="G75" s="521" t="s">
        <v>7</v>
      </c>
      <c r="H75" s="521"/>
      <c r="I75" s="523" t="s">
        <v>71</v>
      </c>
      <c r="J75" s="485">
        <v>0.05</v>
      </c>
      <c r="K75" s="606"/>
      <c r="L75" s="606"/>
      <c r="M75" s="606"/>
      <c r="N75" s="606"/>
      <c r="O75" s="606"/>
      <c r="P75" s="502">
        <f t="shared" si="5"/>
        <v>0.05</v>
      </c>
      <c r="Q75" s="606"/>
      <c r="R75" s="606"/>
      <c r="S75" s="606"/>
      <c r="T75" s="606"/>
      <c r="U75" s="606"/>
      <c r="V75" s="606"/>
      <c r="W75" s="502">
        <f t="shared" si="13"/>
        <v>0</v>
      </c>
      <c r="X75" s="502">
        <f t="shared" si="14"/>
        <v>0.05</v>
      </c>
      <c r="Y75" s="504"/>
      <c r="Z75" s="606"/>
      <c r="AA75" s="606"/>
      <c r="AB75" s="606"/>
      <c r="AC75" s="606"/>
      <c r="AD75" s="606"/>
      <c r="AE75" s="502">
        <f t="shared" ref="AE75:AE82" si="16">SUM(Y75:AD75)</f>
        <v>0</v>
      </c>
    </row>
    <row r="76" spans="2:31" s="496" customFormat="1" ht="15" customHeight="1">
      <c r="B76" s="495" t="s">
        <v>44</v>
      </c>
      <c r="C76" s="511" t="s">
        <v>255</v>
      </c>
      <c r="D76" s="493"/>
      <c r="E76" s="494"/>
      <c r="F76" s="681"/>
      <c r="G76" s="511" t="s">
        <v>62</v>
      </c>
      <c r="H76" s="511" t="s">
        <v>165</v>
      </c>
      <c r="I76" s="500" t="s">
        <v>135</v>
      </c>
      <c r="J76" s="488">
        <v>0.1</v>
      </c>
      <c r="K76" s="605"/>
      <c r="L76" s="605"/>
      <c r="M76" s="605"/>
      <c r="N76" s="605"/>
      <c r="O76" s="605"/>
      <c r="P76" s="503">
        <f t="shared" si="5"/>
        <v>0.1</v>
      </c>
      <c r="Q76" s="605"/>
      <c r="R76" s="605"/>
      <c r="S76" s="605"/>
      <c r="T76" s="605"/>
      <c r="U76" s="605"/>
      <c r="V76" s="605"/>
      <c r="W76" s="503">
        <f t="shared" si="13"/>
        <v>0</v>
      </c>
      <c r="X76" s="503">
        <f t="shared" si="14"/>
        <v>0.1</v>
      </c>
      <c r="Y76" s="604"/>
      <c r="Z76" s="605"/>
      <c r="AA76" s="605"/>
      <c r="AB76" s="605"/>
      <c r="AC76" s="605"/>
      <c r="AD76" s="605"/>
      <c r="AE76" s="503">
        <f t="shared" si="16"/>
        <v>0</v>
      </c>
    </row>
    <row r="77" spans="2:31" s="496" customFormat="1" ht="15" customHeight="1">
      <c r="B77" s="495" t="s">
        <v>44</v>
      </c>
      <c r="C77" s="521" t="s">
        <v>256</v>
      </c>
      <c r="D77" s="493"/>
      <c r="E77" s="494"/>
      <c r="F77" s="681"/>
      <c r="G77" s="521" t="s">
        <v>7</v>
      </c>
      <c r="H77" s="521"/>
      <c r="I77" s="523" t="s">
        <v>71</v>
      </c>
      <c r="J77" s="485">
        <v>0.05</v>
      </c>
      <c r="K77" s="533">
        <v>0.05</v>
      </c>
      <c r="L77" s="533">
        <v>0.05</v>
      </c>
      <c r="M77" s="606"/>
      <c r="N77" s="606"/>
      <c r="O77" s="606"/>
      <c r="P77" s="502">
        <f t="shared" si="5"/>
        <v>0.15000000000000002</v>
      </c>
      <c r="Q77" s="606"/>
      <c r="R77" s="606"/>
      <c r="S77" s="606"/>
      <c r="T77" s="606"/>
      <c r="U77" s="606"/>
      <c r="V77" s="606"/>
      <c r="W77" s="502">
        <f t="shared" si="13"/>
        <v>0</v>
      </c>
      <c r="X77" s="502">
        <f t="shared" si="14"/>
        <v>0.15000000000000002</v>
      </c>
      <c r="Y77" s="504"/>
      <c r="Z77" s="606"/>
      <c r="AA77" s="606"/>
      <c r="AB77" s="606"/>
      <c r="AC77" s="606"/>
      <c r="AD77" s="606"/>
      <c r="AE77" s="502">
        <f t="shared" si="16"/>
        <v>0</v>
      </c>
    </row>
    <row r="78" spans="2:31" s="496" customFormat="1" ht="15" customHeight="1">
      <c r="B78" s="495" t="s">
        <v>44</v>
      </c>
      <c r="C78" s="610" t="s">
        <v>256</v>
      </c>
      <c r="D78" s="493"/>
      <c r="E78" s="494"/>
      <c r="F78" s="681"/>
      <c r="G78" s="610" t="s">
        <v>62</v>
      </c>
      <c r="H78" s="610" t="s">
        <v>165</v>
      </c>
      <c r="I78" s="611" t="s">
        <v>135</v>
      </c>
      <c r="J78" s="482">
        <v>0.2</v>
      </c>
      <c r="K78" s="534">
        <v>0.4</v>
      </c>
      <c r="L78" s="531"/>
      <c r="M78" s="531"/>
      <c r="N78" s="531"/>
      <c r="O78" s="531"/>
      <c r="P78" s="501">
        <f t="shared" si="5"/>
        <v>0.60000000000000009</v>
      </c>
      <c r="Q78" s="531"/>
      <c r="R78" s="531"/>
      <c r="S78" s="531"/>
      <c r="T78" s="531"/>
      <c r="U78" s="531"/>
      <c r="V78" s="531"/>
      <c r="W78" s="501">
        <f t="shared" si="13"/>
        <v>0</v>
      </c>
      <c r="X78" s="501">
        <f t="shared" si="14"/>
        <v>0.60000000000000009</v>
      </c>
      <c r="Y78" s="473"/>
      <c r="Z78" s="531"/>
      <c r="AA78" s="531"/>
      <c r="AB78" s="531"/>
      <c r="AC78" s="531"/>
      <c r="AD78" s="531"/>
      <c r="AE78" s="501">
        <f t="shared" si="16"/>
        <v>0</v>
      </c>
    </row>
    <row r="79" spans="2:31" s="496" customFormat="1" ht="15" customHeight="1">
      <c r="B79" s="495" t="s">
        <v>44</v>
      </c>
      <c r="C79" s="511" t="s">
        <v>256</v>
      </c>
      <c r="D79" s="493"/>
      <c r="E79" s="494"/>
      <c r="F79" s="681"/>
      <c r="G79" s="511" t="s">
        <v>62</v>
      </c>
      <c r="H79" s="511" t="s">
        <v>165</v>
      </c>
      <c r="I79" s="104" t="s">
        <v>197</v>
      </c>
      <c r="J79" s="488">
        <v>0.2</v>
      </c>
      <c r="K79" s="487">
        <v>0.4</v>
      </c>
      <c r="L79" s="487">
        <v>0.2</v>
      </c>
      <c r="M79" s="605"/>
      <c r="N79" s="605"/>
      <c r="O79" s="605"/>
      <c r="P79" s="503">
        <f t="shared" si="5"/>
        <v>0.8</v>
      </c>
      <c r="Q79" s="605"/>
      <c r="R79" s="605"/>
      <c r="S79" s="605"/>
      <c r="T79" s="605"/>
      <c r="U79" s="605"/>
      <c r="V79" s="605"/>
      <c r="W79" s="503">
        <f t="shared" si="13"/>
        <v>0</v>
      </c>
      <c r="X79" s="503">
        <f t="shared" si="14"/>
        <v>0.8</v>
      </c>
      <c r="Y79" s="604"/>
      <c r="Z79" s="605"/>
      <c r="AA79" s="605"/>
      <c r="AB79" s="605"/>
      <c r="AC79" s="605"/>
      <c r="AD79" s="605"/>
      <c r="AE79" s="503">
        <f t="shared" si="16"/>
        <v>0</v>
      </c>
    </row>
    <row r="80" spans="2:31" s="496" customFormat="1" ht="15" customHeight="1">
      <c r="B80" s="495" t="s">
        <v>44</v>
      </c>
      <c r="C80" s="521" t="s">
        <v>268</v>
      </c>
      <c r="D80" s="493"/>
      <c r="E80" s="494"/>
      <c r="F80" s="681"/>
      <c r="G80" s="521" t="s">
        <v>7</v>
      </c>
      <c r="H80" s="521"/>
      <c r="I80" s="523" t="s">
        <v>71</v>
      </c>
      <c r="J80" s="485">
        <v>0.05</v>
      </c>
      <c r="K80" s="533">
        <v>0.05</v>
      </c>
      <c r="L80" s="533">
        <v>0.05</v>
      </c>
      <c r="M80" s="606"/>
      <c r="N80" s="606"/>
      <c r="O80" s="606"/>
      <c r="P80" s="502">
        <f t="shared" si="5"/>
        <v>0.15000000000000002</v>
      </c>
      <c r="Q80" s="606"/>
      <c r="R80" s="606"/>
      <c r="S80" s="606"/>
      <c r="T80" s="606"/>
      <c r="U80" s="606"/>
      <c r="V80" s="606"/>
      <c r="W80" s="502">
        <f t="shared" si="13"/>
        <v>0</v>
      </c>
      <c r="X80" s="502">
        <f t="shared" si="14"/>
        <v>0.15000000000000002</v>
      </c>
      <c r="Y80" s="504"/>
      <c r="Z80" s="606"/>
      <c r="AA80" s="606"/>
      <c r="AB80" s="606"/>
      <c r="AC80" s="606"/>
      <c r="AD80" s="606"/>
      <c r="AE80" s="502">
        <f t="shared" si="16"/>
        <v>0</v>
      </c>
    </row>
    <row r="81" spans="2:31" s="496" customFormat="1" ht="15" customHeight="1">
      <c r="B81" s="495" t="s">
        <v>44</v>
      </c>
      <c r="C81" s="84" t="s">
        <v>268</v>
      </c>
      <c r="D81" s="493"/>
      <c r="E81" s="494"/>
      <c r="F81" s="681"/>
      <c r="G81" s="84" t="s">
        <v>62</v>
      </c>
      <c r="H81" s="84" t="s">
        <v>132</v>
      </c>
      <c r="I81" s="92" t="s">
        <v>97</v>
      </c>
      <c r="J81" s="161">
        <v>0.2</v>
      </c>
      <c r="K81" s="159">
        <v>0.2</v>
      </c>
      <c r="L81" s="216"/>
      <c r="M81" s="216"/>
      <c r="N81" s="216"/>
      <c r="O81" s="216"/>
      <c r="P81" s="121">
        <f t="shared" si="5"/>
        <v>0.4</v>
      </c>
      <c r="Q81" s="216"/>
      <c r="R81" s="216"/>
      <c r="S81" s="216"/>
      <c r="T81" s="216"/>
      <c r="U81" s="216"/>
      <c r="V81" s="216"/>
      <c r="W81" s="121">
        <f t="shared" si="13"/>
        <v>0</v>
      </c>
      <c r="X81" s="121">
        <f t="shared" si="14"/>
        <v>0.4</v>
      </c>
      <c r="Y81" s="208"/>
      <c r="Z81" s="216"/>
      <c r="AA81" s="216"/>
      <c r="AB81" s="216"/>
      <c r="AC81" s="216"/>
      <c r="AD81" s="216"/>
      <c r="AE81" s="121">
        <f t="shared" si="16"/>
        <v>0</v>
      </c>
    </row>
    <row r="82" spans="2:31" s="496" customFormat="1" ht="15" customHeight="1">
      <c r="B82" s="495" t="s">
        <v>44</v>
      </c>
      <c r="C82" s="87" t="s">
        <v>268</v>
      </c>
      <c r="D82" s="493"/>
      <c r="E82" s="494"/>
      <c r="F82" s="681"/>
      <c r="G82" s="511" t="s">
        <v>62</v>
      </c>
      <c r="H82" s="511" t="s">
        <v>297</v>
      </c>
      <c r="I82" s="500" t="s">
        <v>304</v>
      </c>
      <c r="J82" s="488">
        <v>0.3</v>
      </c>
      <c r="K82" s="487">
        <v>0.1</v>
      </c>
      <c r="L82" s="605"/>
      <c r="M82" s="605"/>
      <c r="N82" s="605"/>
      <c r="O82" s="605"/>
      <c r="P82" s="503">
        <f t="shared" si="5"/>
        <v>0.4</v>
      </c>
      <c r="Q82" s="605"/>
      <c r="R82" s="605"/>
      <c r="S82" s="605"/>
      <c r="T82" s="605"/>
      <c r="U82" s="605"/>
      <c r="V82" s="605"/>
      <c r="W82" s="503">
        <f t="shared" si="13"/>
        <v>0</v>
      </c>
      <c r="X82" s="503">
        <f t="shared" si="14"/>
        <v>0.4</v>
      </c>
      <c r="Y82" s="604"/>
      <c r="Z82" s="605"/>
      <c r="AA82" s="605"/>
      <c r="AB82" s="605"/>
      <c r="AC82" s="605"/>
      <c r="AD82" s="605"/>
      <c r="AE82" s="503">
        <f t="shared" si="16"/>
        <v>0</v>
      </c>
    </row>
    <row r="83" spans="2:31" s="496" customFormat="1" ht="15" customHeight="1">
      <c r="B83" s="495" t="s">
        <v>44</v>
      </c>
      <c r="C83" s="83" t="s">
        <v>240</v>
      </c>
      <c r="D83" s="493"/>
      <c r="E83" s="494"/>
      <c r="F83" s="681"/>
      <c r="G83" s="83" t="s">
        <v>7</v>
      </c>
      <c r="H83" s="83"/>
      <c r="I83" s="91" t="s">
        <v>111</v>
      </c>
      <c r="J83" s="143">
        <v>0.01</v>
      </c>
      <c r="K83" s="144">
        <v>0.01</v>
      </c>
      <c r="L83" s="144">
        <v>0.01</v>
      </c>
      <c r="M83" s="144">
        <v>0.01</v>
      </c>
      <c r="N83" s="144">
        <v>0.01</v>
      </c>
      <c r="O83" s="145"/>
      <c r="P83" s="508">
        <f t="shared" si="5"/>
        <v>0.05</v>
      </c>
      <c r="Q83" s="145"/>
      <c r="R83" s="145"/>
      <c r="S83" s="145"/>
      <c r="T83" s="145"/>
      <c r="U83" s="297"/>
      <c r="V83" s="145"/>
      <c r="W83" s="508">
        <f t="shared" si="13"/>
        <v>0</v>
      </c>
      <c r="X83" s="508">
        <f t="shared" si="14"/>
        <v>0.05</v>
      </c>
      <c r="Y83" s="147"/>
      <c r="Z83" s="145"/>
      <c r="AA83" s="145"/>
      <c r="AB83" s="145"/>
      <c r="AC83" s="145"/>
      <c r="AD83" s="145"/>
      <c r="AE83" s="508">
        <f t="shared" si="6"/>
        <v>0</v>
      </c>
    </row>
    <row r="84" spans="2:31" s="496" customFormat="1" ht="15" customHeight="1">
      <c r="B84" s="495" t="s">
        <v>44</v>
      </c>
      <c r="C84" s="521" t="s">
        <v>240</v>
      </c>
      <c r="D84" s="493"/>
      <c r="E84" s="494"/>
      <c r="F84" s="681"/>
      <c r="G84" s="610" t="s">
        <v>62</v>
      </c>
      <c r="H84" s="610" t="s">
        <v>211</v>
      </c>
      <c r="I84" s="611" t="s">
        <v>73</v>
      </c>
      <c r="J84" s="482">
        <v>0.1</v>
      </c>
      <c r="K84" s="534">
        <v>0.1</v>
      </c>
      <c r="L84" s="534">
        <v>0.1</v>
      </c>
      <c r="M84" s="534">
        <v>0.1</v>
      </c>
      <c r="N84" s="531"/>
      <c r="O84" s="531"/>
      <c r="P84" s="501">
        <f t="shared" si="5"/>
        <v>0.4</v>
      </c>
      <c r="Q84" s="531"/>
      <c r="R84" s="531"/>
      <c r="S84" s="531"/>
      <c r="T84" s="531"/>
      <c r="U84" s="189"/>
      <c r="V84" s="531"/>
      <c r="W84" s="501">
        <f t="shared" si="13"/>
        <v>0</v>
      </c>
      <c r="X84" s="501">
        <f t="shared" si="14"/>
        <v>0.4</v>
      </c>
      <c r="Y84" s="473"/>
      <c r="Z84" s="531"/>
      <c r="AA84" s="531"/>
      <c r="AB84" s="531"/>
      <c r="AC84" s="531"/>
      <c r="AD84" s="531"/>
      <c r="AE84" s="501">
        <f t="shared" si="6"/>
        <v>0</v>
      </c>
    </row>
    <row r="85" spans="2:31" s="496" customFormat="1" ht="15" customHeight="1">
      <c r="B85" s="495" t="s">
        <v>44</v>
      </c>
      <c r="C85" s="521" t="s">
        <v>240</v>
      </c>
      <c r="D85" s="493"/>
      <c r="E85" s="494"/>
      <c r="F85" s="681"/>
      <c r="G85" s="610" t="s">
        <v>62</v>
      </c>
      <c r="H85" s="610" t="s">
        <v>292</v>
      </c>
      <c r="I85" s="611" t="s">
        <v>335</v>
      </c>
      <c r="J85" s="473"/>
      <c r="K85" s="531"/>
      <c r="L85" s="534">
        <v>0.2</v>
      </c>
      <c r="M85" s="531"/>
      <c r="N85" s="531"/>
      <c r="O85" s="531"/>
      <c r="P85" s="501">
        <f t="shared" ref="P85:P153" si="17">SUM(J85:O85)</f>
        <v>0.2</v>
      </c>
      <c r="Q85" s="531"/>
      <c r="R85" s="531"/>
      <c r="S85" s="531"/>
      <c r="T85" s="531"/>
      <c r="U85" s="189"/>
      <c r="V85" s="531"/>
      <c r="W85" s="501">
        <f t="shared" si="13"/>
        <v>0</v>
      </c>
      <c r="X85" s="501">
        <f t="shared" si="14"/>
        <v>0.2</v>
      </c>
      <c r="Y85" s="473"/>
      <c r="Z85" s="531"/>
      <c r="AA85" s="531"/>
      <c r="AB85" s="531"/>
      <c r="AC85" s="531"/>
      <c r="AD85" s="531"/>
      <c r="AE85" s="501">
        <f t="shared" ref="AE85:AE141" si="18">SUM(Y85:AD85)</f>
        <v>0</v>
      </c>
    </row>
    <row r="86" spans="2:31" s="496" customFormat="1" ht="15" customHeight="1">
      <c r="B86" s="495" t="s">
        <v>44</v>
      </c>
      <c r="C86" s="610" t="s">
        <v>240</v>
      </c>
      <c r="D86" s="493"/>
      <c r="E86" s="494"/>
      <c r="F86" s="681"/>
      <c r="G86" s="610" t="s">
        <v>62</v>
      </c>
      <c r="H86" s="610" t="s">
        <v>131</v>
      </c>
      <c r="I86" s="611" t="s">
        <v>24</v>
      </c>
      <c r="J86" s="482">
        <v>2</v>
      </c>
      <c r="K86" s="534">
        <v>2</v>
      </c>
      <c r="L86" s="534">
        <v>2</v>
      </c>
      <c r="M86" s="534">
        <v>2</v>
      </c>
      <c r="N86" s="531"/>
      <c r="O86" s="531"/>
      <c r="P86" s="501">
        <f t="shared" si="17"/>
        <v>8</v>
      </c>
      <c r="Q86" s="531"/>
      <c r="R86" s="531"/>
      <c r="S86" s="531"/>
      <c r="T86" s="531"/>
      <c r="U86" s="189"/>
      <c r="V86" s="531"/>
      <c r="W86" s="501">
        <f t="shared" si="13"/>
        <v>0</v>
      </c>
      <c r="X86" s="501">
        <f t="shared" si="14"/>
        <v>8</v>
      </c>
      <c r="Y86" s="473"/>
      <c r="Z86" s="531"/>
      <c r="AA86" s="531"/>
      <c r="AB86" s="531"/>
      <c r="AC86" s="531"/>
      <c r="AD86" s="531"/>
      <c r="AE86" s="501">
        <f t="shared" si="18"/>
        <v>0</v>
      </c>
    </row>
    <row r="87" spans="2:31" s="496" customFormat="1" ht="15" customHeight="1">
      <c r="B87" s="495" t="s">
        <v>44</v>
      </c>
      <c r="C87" s="87" t="s">
        <v>240</v>
      </c>
      <c r="D87" s="493"/>
      <c r="E87" s="494"/>
      <c r="F87" s="681"/>
      <c r="G87" s="87" t="s">
        <v>62</v>
      </c>
      <c r="H87" s="87" t="s">
        <v>297</v>
      </c>
      <c r="I87" s="612" t="s">
        <v>24</v>
      </c>
      <c r="J87" s="155"/>
      <c r="K87" s="535"/>
      <c r="M87" s="291">
        <v>1</v>
      </c>
      <c r="N87" s="535"/>
      <c r="O87" s="535"/>
      <c r="P87" s="152">
        <f t="shared" si="17"/>
        <v>1</v>
      </c>
      <c r="Q87" s="535"/>
      <c r="R87" s="535"/>
      <c r="S87" s="535"/>
      <c r="T87" s="535"/>
      <c r="U87" s="535"/>
      <c r="V87" s="535"/>
      <c r="W87" s="152">
        <f t="shared" si="13"/>
        <v>0</v>
      </c>
      <c r="X87" s="152">
        <f t="shared" si="14"/>
        <v>1</v>
      </c>
      <c r="Y87" s="155"/>
      <c r="Z87" s="535"/>
      <c r="AA87" s="535"/>
      <c r="AB87" s="535"/>
      <c r="AC87" s="535"/>
      <c r="AD87" s="535"/>
      <c r="AE87" s="152">
        <f t="shared" si="18"/>
        <v>0</v>
      </c>
    </row>
    <row r="88" spans="2:31" s="496" customFormat="1" ht="15" customHeight="1">
      <c r="B88" s="495" t="s">
        <v>44</v>
      </c>
      <c r="C88" s="83" t="s">
        <v>348</v>
      </c>
      <c r="D88" s="493"/>
      <c r="E88" s="494"/>
      <c r="F88" s="681"/>
      <c r="G88" s="83" t="s">
        <v>7</v>
      </c>
      <c r="H88" s="83"/>
      <c r="I88" s="91" t="s">
        <v>111</v>
      </c>
      <c r="J88" s="147"/>
      <c r="K88" s="145"/>
      <c r="L88" s="145"/>
      <c r="M88" s="145"/>
      <c r="N88" s="144">
        <v>0.01</v>
      </c>
      <c r="O88" s="145"/>
      <c r="P88" s="508">
        <f t="shared" si="17"/>
        <v>0.01</v>
      </c>
      <c r="Q88" s="145"/>
      <c r="R88" s="145"/>
      <c r="S88" s="145"/>
      <c r="T88" s="145"/>
      <c r="U88" s="297"/>
      <c r="V88" s="145"/>
      <c r="W88" s="508">
        <f t="shared" si="13"/>
        <v>0</v>
      </c>
      <c r="X88" s="508">
        <f t="shared" si="14"/>
        <v>0.01</v>
      </c>
      <c r="Y88" s="147"/>
      <c r="Z88" s="145"/>
      <c r="AA88" s="145"/>
      <c r="AB88" s="145"/>
      <c r="AC88" s="145"/>
      <c r="AD88" s="145"/>
      <c r="AE88" s="508">
        <f t="shared" si="18"/>
        <v>0</v>
      </c>
    </row>
    <row r="89" spans="2:31" s="496" customFormat="1" ht="15" customHeight="1">
      <c r="B89" s="495" t="s">
        <v>44</v>
      </c>
      <c r="C89" s="511" t="s">
        <v>349</v>
      </c>
      <c r="D89" s="493"/>
      <c r="E89" s="494"/>
      <c r="F89" s="681"/>
      <c r="G89" s="610" t="s">
        <v>62</v>
      </c>
      <c r="H89" s="610" t="s">
        <v>49</v>
      </c>
      <c r="I89" s="611" t="s">
        <v>195</v>
      </c>
      <c r="J89" s="473"/>
      <c r="K89" s="531"/>
      <c r="L89" s="531"/>
      <c r="M89" s="531"/>
      <c r="N89" s="613">
        <v>1</v>
      </c>
      <c r="O89" s="531"/>
      <c r="P89" s="501">
        <f t="shared" si="17"/>
        <v>1</v>
      </c>
      <c r="Q89" s="531"/>
      <c r="R89" s="531"/>
      <c r="S89" s="531"/>
      <c r="T89" s="531"/>
      <c r="U89" s="189"/>
      <c r="V89" s="531"/>
      <c r="W89" s="501">
        <f t="shared" si="13"/>
        <v>0</v>
      </c>
      <c r="X89" s="501">
        <f t="shared" si="14"/>
        <v>1</v>
      </c>
      <c r="Y89" s="473"/>
      <c r="Z89" s="531"/>
      <c r="AA89" s="531"/>
      <c r="AB89" s="531"/>
      <c r="AC89" s="531"/>
      <c r="AD89" s="531"/>
      <c r="AE89" s="501">
        <f t="shared" si="18"/>
        <v>0</v>
      </c>
    </row>
    <row r="90" spans="2:31" s="496" customFormat="1" ht="15" customHeight="1">
      <c r="B90" s="495" t="s">
        <v>44</v>
      </c>
      <c r="C90" s="521" t="s">
        <v>697</v>
      </c>
      <c r="D90" s="493"/>
      <c r="E90" s="494"/>
      <c r="F90" s="681"/>
      <c r="G90" s="83" t="s">
        <v>7</v>
      </c>
      <c r="H90" s="83"/>
      <c r="I90" s="91" t="s">
        <v>111</v>
      </c>
      <c r="J90" s="143">
        <v>0.01</v>
      </c>
      <c r="K90" s="144">
        <v>0.01</v>
      </c>
      <c r="L90" s="144">
        <v>0.01</v>
      </c>
      <c r="M90" s="144">
        <v>0.01</v>
      </c>
      <c r="N90" s="144">
        <v>0.01</v>
      </c>
      <c r="O90" s="145"/>
      <c r="P90" s="508">
        <f t="shared" si="17"/>
        <v>0.05</v>
      </c>
      <c r="Q90" s="145"/>
      <c r="R90" s="145"/>
      <c r="S90" s="145"/>
      <c r="T90" s="145"/>
      <c r="U90" s="297"/>
      <c r="V90" s="145"/>
      <c r="W90" s="508">
        <f t="shared" si="13"/>
        <v>0</v>
      </c>
      <c r="X90" s="508">
        <f t="shared" si="14"/>
        <v>0.05</v>
      </c>
      <c r="Y90" s="147"/>
      <c r="Z90" s="145"/>
      <c r="AA90" s="145"/>
      <c r="AB90" s="145"/>
      <c r="AC90" s="145"/>
      <c r="AD90" s="145"/>
      <c r="AE90" s="508">
        <f t="shared" si="18"/>
        <v>0</v>
      </c>
    </row>
    <row r="91" spans="2:31" s="496" customFormat="1" ht="15" customHeight="1">
      <c r="B91" s="495" t="s">
        <v>44</v>
      </c>
      <c r="C91" s="521" t="s">
        <v>697</v>
      </c>
      <c r="D91" s="493"/>
      <c r="E91" s="494"/>
      <c r="F91" s="681"/>
      <c r="G91" s="610" t="s">
        <v>62</v>
      </c>
      <c r="H91" s="610" t="s">
        <v>211</v>
      </c>
      <c r="I91" s="611" t="s">
        <v>73</v>
      </c>
      <c r="J91" s="482">
        <v>0.1</v>
      </c>
      <c r="K91" s="534">
        <v>0.1</v>
      </c>
      <c r="L91" s="534">
        <v>0.1</v>
      </c>
      <c r="M91" s="534">
        <v>0.1</v>
      </c>
      <c r="N91" s="534">
        <v>0.15</v>
      </c>
      <c r="O91" s="531"/>
      <c r="P91" s="501">
        <f t="shared" si="17"/>
        <v>0.55000000000000004</v>
      </c>
      <c r="Q91" s="531"/>
      <c r="R91" s="531"/>
      <c r="S91" s="531"/>
      <c r="T91" s="531"/>
      <c r="U91" s="189"/>
      <c r="V91" s="531"/>
      <c r="W91" s="501">
        <f t="shared" si="13"/>
        <v>0</v>
      </c>
      <c r="X91" s="501">
        <f t="shared" si="14"/>
        <v>0.55000000000000004</v>
      </c>
      <c r="Y91" s="473"/>
      <c r="Z91" s="531"/>
      <c r="AA91" s="531"/>
      <c r="AB91" s="531"/>
      <c r="AC91" s="531"/>
      <c r="AD91" s="531"/>
      <c r="AE91" s="501">
        <f t="shared" si="18"/>
        <v>0</v>
      </c>
    </row>
    <row r="92" spans="2:31" s="496" customFormat="1" ht="15" customHeight="1">
      <c r="B92" s="495" t="s">
        <v>44</v>
      </c>
      <c r="C92" s="521" t="s">
        <v>697</v>
      </c>
      <c r="D92" s="493"/>
      <c r="E92" s="494"/>
      <c r="F92" s="681"/>
      <c r="G92" s="610" t="s">
        <v>62</v>
      </c>
      <c r="H92" s="610" t="s">
        <v>292</v>
      </c>
      <c r="I92" s="611" t="s">
        <v>335</v>
      </c>
      <c r="J92" s="473"/>
      <c r="K92" s="531"/>
      <c r="L92" s="534">
        <v>0.8</v>
      </c>
      <c r="M92" s="531"/>
      <c r="N92" s="531"/>
      <c r="O92" s="531"/>
      <c r="P92" s="501">
        <f t="shared" si="17"/>
        <v>0.8</v>
      </c>
      <c r="Q92" s="531"/>
      <c r="R92" s="531"/>
      <c r="S92" s="531"/>
      <c r="T92" s="531"/>
      <c r="U92" s="189"/>
      <c r="V92" s="531"/>
      <c r="W92" s="501">
        <f t="shared" si="13"/>
        <v>0</v>
      </c>
      <c r="X92" s="501">
        <f t="shared" si="14"/>
        <v>0.8</v>
      </c>
      <c r="Y92" s="473"/>
      <c r="Z92" s="531"/>
      <c r="AA92" s="531"/>
      <c r="AB92" s="531"/>
      <c r="AC92" s="531"/>
      <c r="AD92" s="531"/>
      <c r="AE92" s="501">
        <f t="shared" si="18"/>
        <v>0</v>
      </c>
    </row>
    <row r="93" spans="2:31" s="496" customFormat="1" ht="15" customHeight="1">
      <c r="B93" s="495" t="s">
        <v>44</v>
      </c>
      <c r="C93" s="511" t="s">
        <v>697</v>
      </c>
      <c r="D93" s="493"/>
      <c r="E93" s="494"/>
      <c r="F93" s="681"/>
      <c r="G93" s="511" t="s">
        <v>62</v>
      </c>
      <c r="H93" s="511" t="s">
        <v>165</v>
      </c>
      <c r="I93" s="500" t="s">
        <v>195</v>
      </c>
      <c r="J93" s="488">
        <v>1</v>
      </c>
      <c r="K93" s="487">
        <v>1</v>
      </c>
      <c r="L93" s="487">
        <v>1</v>
      </c>
      <c r="M93" s="487">
        <v>1</v>
      </c>
      <c r="N93" s="605"/>
      <c r="O93" s="605"/>
      <c r="P93" s="503">
        <f t="shared" si="17"/>
        <v>4</v>
      </c>
      <c r="Q93" s="605"/>
      <c r="R93" s="605"/>
      <c r="S93" s="605"/>
      <c r="T93" s="605"/>
      <c r="U93" s="295"/>
      <c r="V93" s="605"/>
      <c r="W93" s="503">
        <f t="shared" si="13"/>
        <v>0</v>
      </c>
      <c r="X93" s="503">
        <f t="shared" si="14"/>
        <v>4</v>
      </c>
      <c r="Y93" s="604"/>
      <c r="Z93" s="605"/>
      <c r="AA93" s="605"/>
      <c r="AB93" s="605"/>
      <c r="AC93" s="605"/>
      <c r="AD93" s="605"/>
      <c r="AE93" s="503">
        <f t="shared" si="18"/>
        <v>0</v>
      </c>
    </row>
    <row r="94" spans="2:31" s="496" customFormat="1" ht="15" customHeight="1">
      <c r="B94" s="495" t="s">
        <v>44</v>
      </c>
      <c r="C94" s="83" t="s">
        <v>698</v>
      </c>
      <c r="D94" s="493"/>
      <c r="E94" s="494"/>
      <c r="F94" s="681"/>
      <c r="G94" s="83" t="s">
        <v>7</v>
      </c>
      <c r="H94" s="83"/>
      <c r="I94" s="91" t="s">
        <v>111</v>
      </c>
      <c r="J94" s="147"/>
      <c r="K94" s="145"/>
      <c r="L94" s="145"/>
      <c r="M94" s="145"/>
      <c r="N94" s="144">
        <v>0.01</v>
      </c>
      <c r="O94" s="144">
        <v>0.01</v>
      </c>
      <c r="P94" s="508">
        <v>0.02</v>
      </c>
      <c r="Q94" s="144">
        <v>0.01</v>
      </c>
      <c r="R94" s="145"/>
      <c r="S94" s="145"/>
      <c r="T94" s="145"/>
      <c r="U94" s="297"/>
      <c r="V94" s="145"/>
      <c r="W94" s="508">
        <f t="shared" si="13"/>
        <v>0.01</v>
      </c>
      <c r="X94" s="508">
        <f t="shared" si="14"/>
        <v>0.03</v>
      </c>
      <c r="Y94" s="147"/>
      <c r="Z94" s="145"/>
      <c r="AA94" s="145"/>
      <c r="AB94" s="145"/>
      <c r="AC94" s="145"/>
      <c r="AD94" s="145"/>
      <c r="AE94" s="508">
        <f t="shared" si="18"/>
        <v>0</v>
      </c>
    </row>
    <row r="95" spans="2:31" s="496" customFormat="1" ht="15" customHeight="1">
      <c r="B95" s="495" t="s">
        <v>44</v>
      </c>
      <c r="C95" s="521" t="s">
        <v>699</v>
      </c>
      <c r="D95" s="493"/>
      <c r="E95" s="494"/>
      <c r="F95" s="681"/>
      <c r="G95" s="610" t="s">
        <v>62</v>
      </c>
      <c r="H95" s="610" t="s">
        <v>131</v>
      </c>
      <c r="I95" s="611" t="s">
        <v>24</v>
      </c>
      <c r="J95" s="473"/>
      <c r="K95" s="531"/>
      <c r="L95" s="531"/>
      <c r="M95" s="531"/>
      <c r="N95" s="613">
        <v>2</v>
      </c>
      <c r="O95" s="613">
        <v>2</v>
      </c>
      <c r="P95" s="501">
        <v>4</v>
      </c>
      <c r="Q95" s="613">
        <v>1</v>
      </c>
      <c r="R95" s="531"/>
      <c r="S95" s="531"/>
      <c r="T95" s="531"/>
      <c r="U95" s="189"/>
      <c r="V95" s="531"/>
      <c r="W95" s="501">
        <f t="shared" si="13"/>
        <v>1</v>
      </c>
      <c r="X95" s="501">
        <f t="shared" si="14"/>
        <v>5</v>
      </c>
      <c r="Y95" s="473"/>
      <c r="Z95" s="531"/>
      <c r="AA95" s="531"/>
      <c r="AB95" s="531"/>
      <c r="AC95" s="531"/>
      <c r="AD95" s="531"/>
      <c r="AE95" s="501">
        <f t="shared" si="18"/>
        <v>0</v>
      </c>
    </row>
    <row r="96" spans="2:31" s="496" customFormat="1" ht="15" customHeight="1">
      <c r="B96" s="495" t="s">
        <v>44</v>
      </c>
      <c r="C96" s="87" t="s">
        <v>699</v>
      </c>
      <c r="D96" s="493"/>
      <c r="E96" s="494"/>
      <c r="F96" s="681"/>
      <c r="G96" s="511" t="s">
        <v>62</v>
      </c>
      <c r="H96" s="511" t="s">
        <v>49</v>
      </c>
      <c r="I96" s="500" t="s">
        <v>195</v>
      </c>
      <c r="J96" s="604"/>
      <c r="K96" s="605"/>
      <c r="L96" s="605"/>
      <c r="M96" s="605"/>
      <c r="N96" s="605"/>
      <c r="O96" s="615">
        <v>1</v>
      </c>
      <c r="P96" s="503">
        <v>1</v>
      </c>
      <c r="Q96" s="615">
        <v>1</v>
      </c>
      <c r="R96" s="605"/>
      <c r="S96" s="605"/>
      <c r="T96" s="605"/>
      <c r="U96" s="295"/>
      <c r="V96" s="605"/>
      <c r="W96" s="503">
        <f t="shared" si="13"/>
        <v>1</v>
      </c>
      <c r="X96" s="503">
        <f t="shared" si="14"/>
        <v>2</v>
      </c>
      <c r="Y96" s="604"/>
      <c r="Z96" s="605"/>
      <c r="AA96" s="605"/>
      <c r="AB96" s="605"/>
      <c r="AC96" s="605"/>
      <c r="AD96" s="605"/>
      <c r="AE96" s="503">
        <f t="shared" si="18"/>
        <v>0</v>
      </c>
    </row>
    <row r="97" spans="2:31" s="496" customFormat="1" ht="15" customHeight="1">
      <c r="B97" s="495" t="s">
        <v>44</v>
      </c>
      <c r="C97" s="83" t="s">
        <v>700</v>
      </c>
      <c r="D97" s="493"/>
      <c r="E97" s="494"/>
      <c r="F97" s="681"/>
      <c r="G97" s="83" t="s">
        <v>7</v>
      </c>
      <c r="H97" s="83"/>
      <c r="I97" s="91" t="s">
        <v>111</v>
      </c>
      <c r="J97" s="147"/>
      <c r="K97" s="145"/>
      <c r="L97" s="145"/>
      <c r="M97" s="145"/>
      <c r="N97" s="145"/>
      <c r="O97" s="145"/>
      <c r="P97" s="508">
        <f t="shared" ref="P97:P102" si="19">SUM(J97:O97)</f>
        <v>0</v>
      </c>
      <c r="Q97" s="145"/>
      <c r="R97" s="145"/>
      <c r="S97" s="337">
        <v>0.01</v>
      </c>
      <c r="T97" s="337">
        <v>0.01</v>
      </c>
      <c r="U97" s="337">
        <v>0.01</v>
      </c>
      <c r="V97" s="145"/>
      <c r="W97" s="508">
        <f t="shared" si="13"/>
        <v>0.03</v>
      </c>
      <c r="X97" s="508">
        <f t="shared" si="14"/>
        <v>0.03</v>
      </c>
      <c r="Y97" s="147"/>
      <c r="Z97" s="145"/>
      <c r="AA97" s="145"/>
      <c r="AB97" s="145"/>
      <c r="AC97" s="145"/>
      <c r="AD97" s="145"/>
      <c r="AE97" s="508">
        <f t="shared" si="18"/>
        <v>0</v>
      </c>
    </row>
    <row r="98" spans="2:31" s="496" customFormat="1" ht="15" customHeight="1">
      <c r="B98" s="495" t="s">
        <v>44</v>
      </c>
      <c r="C98" s="521" t="s">
        <v>700</v>
      </c>
      <c r="D98" s="493"/>
      <c r="E98" s="494"/>
      <c r="F98" s="681"/>
      <c r="G98" s="610" t="s">
        <v>62</v>
      </c>
      <c r="H98" s="610"/>
      <c r="I98" s="611" t="s">
        <v>120</v>
      </c>
      <c r="J98" s="473"/>
      <c r="K98" s="531"/>
      <c r="L98" s="531"/>
      <c r="M98" s="531"/>
      <c r="N98" s="531"/>
      <c r="O98" s="531"/>
      <c r="P98" s="501">
        <f t="shared" si="19"/>
        <v>0</v>
      </c>
      <c r="Q98" s="531"/>
      <c r="R98" s="531"/>
      <c r="S98" s="519">
        <v>1</v>
      </c>
      <c r="T98" s="519">
        <v>1</v>
      </c>
      <c r="U98" s="519">
        <v>1</v>
      </c>
      <c r="V98" s="531"/>
      <c r="W98" s="501">
        <f t="shared" si="13"/>
        <v>3</v>
      </c>
      <c r="X98" s="501">
        <f t="shared" si="14"/>
        <v>3</v>
      </c>
      <c r="Y98" s="473"/>
      <c r="Z98" s="531"/>
      <c r="AA98" s="531"/>
      <c r="AB98" s="531"/>
      <c r="AC98" s="531"/>
      <c r="AD98" s="531"/>
      <c r="AE98" s="501">
        <f t="shared" si="18"/>
        <v>0</v>
      </c>
    </row>
    <row r="99" spans="2:31" s="496" customFormat="1" ht="15" customHeight="1">
      <c r="B99" s="495" t="s">
        <v>44</v>
      </c>
      <c r="C99" s="87" t="s">
        <v>700</v>
      </c>
      <c r="D99" s="493"/>
      <c r="E99" s="494"/>
      <c r="F99" s="681"/>
      <c r="G99" s="511" t="s">
        <v>62</v>
      </c>
      <c r="H99" s="511"/>
      <c r="I99" s="500" t="s">
        <v>114</v>
      </c>
      <c r="J99" s="604"/>
      <c r="K99" s="605"/>
      <c r="L99" s="605"/>
      <c r="M99" s="605"/>
      <c r="N99" s="605"/>
      <c r="O99" s="605"/>
      <c r="P99" s="503">
        <f t="shared" si="19"/>
        <v>0</v>
      </c>
      <c r="Q99" s="605"/>
      <c r="R99" s="605"/>
      <c r="S99" s="515">
        <v>1</v>
      </c>
      <c r="T99" s="515">
        <v>1</v>
      </c>
      <c r="U99" s="515">
        <v>1</v>
      </c>
      <c r="V99" s="605"/>
      <c r="W99" s="503">
        <f t="shared" si="13"/>
        <v>3</v>
      </c>
      <c r="X99" s="503">
        <f t="shared" si="14"/>
        <v>3</v>
      </c>
      <c r="Y99" s="604"/>
      <c r="Z99" s="605"/>
      <c r="AA99" s="605"/>
      <c r="AB99" s="605"/>
      <c r="AC99" s="605"/>
      <c r="AD99" s="605"/>
      <c r="AE99" s="503">
        <f t="shared" si="18"/>
        <v>0</v>
      </c>
    </row>
    <row r="100" spans="2:31" s="496" customFormat="1" ht="15" customHeight="1">
      <c r="B100" s="495" t="s">
        <v>44</v>
      </c>
      <c r="C100" s="83" t="s">
        <v>701</v>
      </c>
      <c r="D100" s="493"/>
      <c r="E100" s="494"/>
      <c r="F100" s="681"/>
      <c r="G100" s="83" t="s">
        <v>7</v>
      </c>
      <c r="H100" s="83"/>
      <c r="I100" s="91" t="s">
        <v>111</v>
      </c>
      <c r="J100" s="147"/>
      <c r="K100" s="145"/>
      <c r="L100" s="145"/>
      <c r="M100" s="145"/>
      <c r="N100" s="145"/>
      <c r="O100" s="145"/>
      <c r="P100" s="508">
        <f t="shared" si="19"/>
        <v>0</v>
      </c>
      <c r="Q100" s="145"/>
      <c r="R100" s="145"/>
      <c r="S100" s="145"/>
      <c r="T100" s="145"/>
      <c r="U100" s="145"/>
      <c r="V100" s="177">
        <v>0.01</v>
      </c>
      <c r="W100" s="508">
        <f t="shared" si="13"/>
        <v>0.01</v>
      </c>
      <c r="X100" s="508">
        <f t="shared" si="14"/>
        <v>0.01</v>
      </c>
      <c r="Y100" s="147"/>
      <c r="Z100" s="145"/>
      <c r="AA100" s="145"/>
      <c r="AB100" s="145"/>
      <c r="AC100" s="145"/>
      <c r="AD100" s="145"/>
      <c r="AE100" s="508">
        <f t="shared" si="18"/>
        <v>0</v>
      </c>
    </row>
    <row r="101" spans="2:31" s="496" customFormat="1" ht="15" customHeight="1">
      <c r="B101" s="495" t="s">
        <v>44</v>
      </c>
      <c r="C101" s="521" t="s">
        <v>702</v>
      </c>
      <c r="D101" s="493"/>
      <c r="E101" s="494"/>
      <c r="F101" s="681"/>
      <c r="G101" s="610" t="s">
        <v>62</v>
      </c>
      <c r="H101" s="610"/>
      <c r="I101" s="611" t="s">
        <v>120</v>
      </c>
      <c r="J101" s="473"/>
      <c r="K101" s="531"/>
      <c r="L101" s="531"/>
      <c r="M101" s="531"/>
      <c r="N101" s="531"/>
      <c r="O101" s="531"/>
      <c r="P101" s="501">
        <f t="shared" si="19"/>
        <v>0</v>
      </c>
      <c r="Q101" s="531"/>
      <c r="R101" s="531"/>
      <c r="S101" s="531"/>
      <c r="T101" s="531"/>
      <c r="U101" s="607">
        <v>1</v>
      </c>
      <c r="V101" s="607">
        <v>1</v>
      </c>
      <c r="W101" s="501">
        <f t="shared" si="13"/>
        <v>2</v>
      </c>
      <c r="X101" s="501">
        <f t="shared" si="14"/>
        <v>2</v>
      </c>
      <c r="Y101" s="473"/>
      <c r="Z101" s="531"/>
      <c r="AA101" s="531"/>
      <c r="AB101" s="531"/>
      <c r="AC101" s="531"/>
      <c r="AD101" s="531"/>
      <c r="AE101" s="501">
        <f t="shared" si="18"/>
        <v>0</v>
      </c>
    </row>
    <row r="102" spans="2:31" s="496" customFormat="1" ht="15" customHeight="1">
      <c r="B102" s="495" t="s">
        <v>44</v>
      </c>
      <c r="C102" s="87" t="s">
        <v>702</v>
      </c>
      <c r="D102" s="493"/>
      <c r="E102" s="494"/>
      <c r="F102" s="681"/>
      <c r="G102" s="511" t="s">
        <v>62</v>
      </c>
      <c r="H102" s="511"/>
      <c r="I102" s="500" t="s">
        <v>114</v>
      </c>
      <c r="J102" s="604"/>
      <c r="K102" s="605"/>
      <c r="L102" s="605"/>
      <c r="M102" s="605"/>
      <c r="N102" s="605"/>
      <c r="O102" s="605"/>
      <c r="P102" s="503">
        <f t="shared" si="19"/>
        <v>0</v>
      </c>
      <c r="Q102" s="605"/>
      <c r="R102" s="605"/>
      <c r="S102" s="605"/>
      <c r="T102" s="605"/>
      <c r="U102" s="489">
        <v>1</v>
      </c>
      <c r="V102" s="489">
        <v>1</v>
      </c>
      <c r="W102" s="503">
        <f t="shared" si="13"/>
        <v>2</v>
      </c>
      <c r="X102" s="503">
        <f t="shared" si="14"/>
        <v>2</v>
      </c>
      <c r="Y102" s="604"/>
      <c r="Z102" s="605"/>
      <c r="AA102" s="605"/>
      <c r="AB102" s="605"/>
      <c r="AC102" s="605"/>
      <c r="AD102" s="605"/>
      <c r="AE102" s="503">
        <f t="shared" si="18"/>
        <v>0</v>
      </c>
    </row>
    <row r="103" spans="2:31" s="496" customFormat="1" ht="15" customHeight="1">
      <c r="B103" s="495" t="s">
        <v>44</v>
      </c>
      <c r="C103" s="521" t="s">
        <v>283</v>
      </c>
      <c r="D103" s="493"/>
      <c r="E103" s="494"/>
      <c r="F103" s="681"/>
      <c r="G103" s="521" t="s">
        <v>7</v>
      </c>
      <c r="H103" s="521"/>
      <c r="I103" s="523" t="s">
        <v>137</v>
      </c>
      <c r="J103" s="485">
        <v>0.01</v>
      </c>
      <c r="K103" s="533">
        <v>0.01</v>
      </c>
      <c r="L103" s="533">
        <v>0.01</v>
      </c>
      <c r="M103" s="606"/>
      <c r="N103" s="606"/>
      <c r="O103" s="606"/>
      <c r="P103" s="502">
        <f t="shared" si="17"/>
        <v>0.03</v>
      </c>
      <c r="Q103" s="606"/>
      <c r="R103" s="606"/>
      <c r="S103" s="606"/>
      <c r="T103" s="606"/>
      <c r="U103" s="606"/>
      <c r="V103" s="606"/>
      <c r="W103" s="502">
        <f t="shared" si="13"/>
        <v>0</v>
      </c>
      <c r="X103" s="502">
        <f t="shared" si="14"/>
        <v>0.03</v>
      </c>
      <c r="Y103" s="504"/>
      <c r="Z103" s="606"/>
      <c r="AA103" s="606"/>
      <c r="AB103" s="606"/>
      <c r="AC103" s="606"/>
      <c r="AD103" s="606"/>
      <c r="AE103" s="502">
        <f t="shared" si="18"/>
        <v>0</v>
      </c>
    </row>
    <row r="104" spans="2:31" s="496" customFormat="1" ht="15" customHeight="1">
      <c r="B104" s="495" t="s">
        <v>44</v>
      </c>
      <c r="C104" s="521" t="s">
        <v>305</v>
      </c>
      <c r="D104" s="493"/>
      <c r="E104" s="494"/>
      <c r="F104" s="681"/>
      <c r="G104" s="610" t="s">
        <v>62</v>
      </c>
      <c r="H104" s="610" t="s">
        <v>211</v>
      </c>
      <c r="I104" s="611" t="s">
        <v>73</v>
      </c>
      <c r="J104" s="482">
        <v>0.1</v>
      </c>
      <c r="K104" s="531"/>
      <c r="L104" s="531"/>
      <c r="M104" s="531"/>
      <c r="N104" s="531"/>
      <c r="O104" s="531"/>
      <c r="P104" s="501">
        <f t="shared" si="17"/>
        <v>0.1</v>
      </c>
      <c r="Q104" s="531"/>
      <c r="R104" s="531"/>
      <c r="S104" s="531"/>
      <c r="T104" s="531"/>
      <c r="U104" s="189"/>
      <c r="V104" s="531"/>
      <c r="W104" s="501">
        <f t="shared" si="13"/>
        <v>0</v>
      </c>
      <c r="X104" s="501">
        <f t="shared" si="14"/>
        <v>0.1</v>
      </c>
      <c r="Y104" s="473"/>
      <c r="Z104" s="531"/>
      <c r="AA104" s="531"/>
      <c r="AB104" s="531"/>
      <c r="AC104" s="531"/>
      <c r="AD104" s="531"/>
      <c r="AE104" s="501">
        <f t="shared" si="18"/>
        <v>0</v>
      </c>
    </row>
    <row r="105" spans="2:31" s="496" customFormat="1" ht="15" customHeight="1">
      <c r="B105" s="495" t="s">
        <v>44</v>
      </c>
      <c r="C105" s="511" t="s">
        <v>284</v>
      </c>
      <c r="D105" s="493"/>
      <c r="E105" s="494"/>
      <c r="F105" s="681"/>
      <c r="G105" s="511" t="s">
        <v>62</v>
      </c>
      <c r="H105" s="511" t="s">
        <v>131</v>
      </c>
      <c r="I105" s="500" t="s">
        <v>24</v>
      </c>
      <c r="J105" s="604"/>
      <c r="K105" s="487">
        <v>1</v>
      </c>
      <c r="L105" s="605"/>
      <c r="M105" s="605"/>
      <c r="N105" s="605"/>
      <c r="O105" s="605"/>
      <c r="P105" s="503">
        <f t="shared" si="17"/>
        <v>1</v>
      </c>
      <c r="Q105" s="605"/>
      <c r="R105" s="605"/>
      <c r="S105" s="605"/>
      <c r="T105" s="605"/>
      <c r="U105" s="605"/>
      <c r="V105" s="605"/>
      <c r="W105" s="503">
        <f t="shared" si="13"/>
        <v>0</v>
      </c>
      <c r="X105" s="503">
        <f t="shared" si="14"/>
        <v>1</v>
      </c>
      <c r="Y105" s="604"/>
      <c r="Z105" s="605"/>
      <c r="AA105" s="605"/>
      <c r="AB105" s="605"/>
      <c r="AC105" s="605"/>
      <c r="AD105" s="605"/>
      <c r="AE105" s="503">
        <f t="shared" si="18"/>
        <v>0</v>
      </c>
    </row>
    <row r="106" spans="2:31" s="496" customFormat="1" ht="15" customHeight="1">
      <c r="B106" s="495" t="s">
        <v>44</v>
      </c>
      <c r="C106" s="521" t="s">
        <v>285</v>
      </c>
      <c r="D106" s="493"/>
      <c r="E106" s="494"/>
      <c r="F106" s="681"/>
      <c r="G106" s="521" t="s">
        <v>7</v>
      </c>
      <c r="H106" s="521"/>
      <c r="I106" s="523" t="s">
        <v>137</v>
      </c>
      <c r="J106" s="485">
        <v>0.01</v>
      </c>
      <c r="K106" s="533">
        <v>0.01</v>
      </c>
      <c r="L106" s="533">
        <v>0.01</v>
      </c>
      <c r="M106" s="606"/>
      <c r="N106" s="606"/>
      <c r="O106" s="606"/>
      <c r="P106" s="502">
        <f t="shared" si="17"/>
        <v>0.03</v>
      </c>
      <c r="Q106" s="606"/>
      <c r="R106" s="606"/>
      <c r="S106" s="606"/>
      <c r="T106" s="606"/>
      <c r="U106" s="606"/>
      <c r="V106" s="606"/>
      <c r="W106" s="502">
        <f t="shared" si="13"/>
        <v>0</v>
      </c>
      <c r="X106" s="502">
        <f t="shared" si="14"/>
        <v>0.03</v>
      </c>
      <c r="Y106" s="504"/>
      <c r="Z106" s="606"/>
      <c r="AA106" s="606"/>
      <c r="AB106" s="606"/>
      <c r="AC106" s="606"/>
      <c r="AD106" s="606"/>
      <c r="AE106" s="502">
        <f t="shared" si="18"/>
        <v>0</v>
      </c>
    </row>
    <row r="107" spans="2:31" s="496" customFormat="1" ht="15" customHeight="1">
      <c r="B107" s="495" t="s">
        <v>44</v>
      </c>
      <c r="C107" s="511" t="s">
        <v>285</v>
      </c>
      <c r="D107" s="493"/>
      <c r="E107" s="494"/>
      <c r="F107" s="681"/>
      <c r="G107" s="511" t="s">
        <v>62</v>
      </c>
      <c r="H107" s="511" t="s">
        <v>131</v>
      </c>
      <c r="I107" s="500" t="s">
        <v>24</v>
      </c>
      <c r="J107" s="604"/>
      <c r="K107" s="605"/>
      <c r="L107" s="487">
        <v>1</v>
      </c>
      <c r="M107" s="605"/>
      <c r="N107" s="605"/>
      <c r="O107" s="605"/>
      <c r="P107" s="503">
        <f t="shared" si="17"/>
        <v>1</v>
      </c>
      <c r="Q107" s="605"/>
      <c r="R107" s="605"/>
      <c r="S107" s="605"/>
      <c r="T107" s="605"/>
      <c r="U107" s="605"/>
      <c r="V107" s="605"/>
      <c r="W107" s="503">
        <f t="shared" si="13"/>
        <v>0</v>
      </c>
      <c r="X107" s="503">
        <f t="shared" si="14"/>
        <v>1</v>
      </c>
      <c r="Y107" s="604"/>
      <c r="Z107" s="605"/>
      <c r="AA107" s="605"/>
      <c r="AB107" s="605"/>
      <c r="AC107" s="605"/>
      <c r="AD107" s="605"/>
      <c r="AE107" s="503">
        <f t="shared" si="18"/>
        <v>0</v>
      </c>
    </row>
    <row r="108" spans="2:31" s="496" customFormat="1" ht="15" customHeight="1">
      <c r="B108" s="495" t="s">
        <v>44</v>
      </c>
      <c r="C108" s="521" t="s">
        <v>286</v>
      </c>
      <c r="D108" s="493"/>
      <c r="E108" s="494"/>
      <c r="F108" s="681"/>
      <c r="G108" s="521" t="s">
        <v>7</v>
      </c>
      <c r="H108" s="521"/>
      <c r="I108" s="523" t="s">
        <v>137</v>
      </c>
      <c r="J108" s="485">
        <v>0.01</v>
      </c>
      <c r="K108" s="533">
        <v>0.01</v>
      </c>
      <c r="L108" s="606"/>
      <c r="M108" s="606"/>
      <c r="N108" s="606"/>
      <c r="O108" s="606"/>
      <c r="P108" s="502">
        <f t="shared" si="17"/>
        <v>0.02</v>
      </c>
      <c r="Q108" s="606"/>
      <c r="R108" s="606"/>
      <c r="S108" s="606"/>
      <c r="T108" s="606"/>
      <c r="U108" s="606"/>
      <c r="V108" s="606"/>
      <c r="W108" s="502">
        <f t="shared" si="13"/>
        <v>0</v>
      </c>
      <c r="X108" s="502">
        <f t="shared" si="14"/>
        <v>0.02</v>
      </c>
      <c r="Y108" s="504"/>
      <c r="Z108" s="606"/>
      <c r="AA108" s="606"/>
      <c r="AB108" s="606"/>
      <c r="AC108" s="606"/>
      <c r="AD108" s="606"/>
      <c r="AE108" s="502">
        <f t="shared" si="18"/>
        <v>0</v>
      </c>
    </row>
    <row r="109" spans="2:31" s="496" customFormat="1" ht="15" customHeight="1">
      <c r="B109" s="495" t="s">
        <v>44</v>
      </c>
      <c r="C109" s="511" t="s">
        <v>287</v>
      </c>
      <c r="D109" s="493"/>
      <c r="E109" s="494"/>
      <c r="F109" s="681"/>
      <c r="G109" s="511" t="s">
        <v>62</v>
      </c>
      <c r="H109" s="511" t="s">
        <v>132</v>
      </c>
      <c r="I109" s="500" t="s">
        <v>102</v>
      </c>
      <c r="J109" s="488">
        <v>0.7</v>
      </c>
      <c r="K109" s="605"/>
      <c r="L109" s="605"/>
      <c r="M109" s="605"/>
      <c r="N109" s="605"/>
      <c r="O109" s="605"/>
      <c r="P109" s="503">
        <f t="shared" si="17"/>
        <v>0.7</v>
      </c>
      <c r="Q109" s="605"/>
      <c r="R109" s="605"/>
      <c r="S109" s="605"/>
      <c r="T109" s="605"/>
      <c r="U109" s="605"/>
      <c r="V109" s="605"/>
      <c r="W109" s="503">
        <f t="shared" si="13"/>
        <v>0</v>
      </c>
      <c r="X109" s="503">
        <f t="shared" si="14"/>
        <v>0.7</v>
      </c>
      <c r="Y109" s="604"/>
      <c r="Z109" s="605"/>
      <c r="AA109" s="605"/>
      <c r="AB109" s="605"/>
      <c r="AC109" s="605"/>
      <c r="AD109" s="605"/>
      <c r="AE109" s="503">
        <f t="shared" si="18"/>
        <v>0</v>
      </c>
    </row>
    <row r="110" spans="2:31" s="496" customFormat="1" ht="15" customHeight="1">
      <c r="B110" s="495" t="s">
        <v>44</v>
      </c>
      <c r="C110" s="521" t="s">
        <v>352</v>
      </c>
      <c r="D110" s="493"/>
      <c r="E110" s="494"/>
      <c r="F110" s="681"/>
      <c r="G110" s="521" t="s">
        <v>7</v>
      </c>
      <c r="H110" s="521"/>
      <c r="I110" s="523" t="s">
        <v>137</v>
      </c>
      <c r="J110" s="504"/>
      <c r="K110" s="606"/>
      <c r="L110" s="533">
        <v>0.01</v>
      </c>
      <c r="M110" s="606"/>
      <c r="N110" s="606"/>
      <c r="O110" s="606"/>
      <c r="P110" s="502">
        <f t="shared" si="17"/>
        <v>0.01</v>
      </c>
      <c r="Q110" s="606"/>
      <c r="R110" s="606"/>
      <c r="S110" s="606"/>
      <c r="T110" s="606"/>
      <c r="U110" s="606"/>
      <c r="V110" s="606"/>
      <c r="W110" s="502">
        <f t="shared" si="13"/>
        <v>0</v>
      </c>
      <c r="X110" s="502">
        <f t="shared" si="14"/>
        <v>0.01</v>
      </c>
      <c r="Y110" s="504"/>
      <c r="Z110" s="606"/>
      <c r="AA110" s="606"/>
      <c r="AB110" s="606"/>
      <c r="AC110" s="606"/>
      <c r="AD110" s="606"/>
      <c r="AE110" s="502">
        <f t="shared" si="18"/>
        <v>0</v>
      </c>
    </row>
    <row r="111" spans="2:31" s="496" customFormat="1" ht="15" customHeight="1">
      <c r="B111" s="495" t="s">
        <v>44</v>
      </c>
      <c r="C111" s="511" t="s">
        <v>353</v>
      </c>
      <c r="D111" s="493"/>
      <c r="E111" s="494"/>
      <c r="F111" s="681"/>
      <c r="G111" s="511" t="s">
        <v>62</v>
      </c>
      <c r="H111" s="511" t="s">
        <v>297</v>
      </c>
      <c r="I111" s="500" t="s">
        <v>24</v>
      </c>
      <c r="J111" s="604"/>
      <c r="K111" s="605"/>
      <c r="L111" s="487">
        <v>1</v>
      </c>
      <c r="M111" s="605"/>
      <c r="N111" s="605"/>
      <c r="O111" s="605"/>
      <c r="P111" s="503">
        <f t="shared" si="17"/>
        <v>1</v>
      </c>
      <c r="Q111" s="605"/>
      <c r="R111" s="605"/>
      <c r="S111" s="605"/>
      <c r="T111" s="605"/>
      <c r="U111" s="605"/>
      <c r="V111" s="605"/>
      <c r="W111" s="503">
        <f t="shared" si="13"/>
        <v>0</v>
      </c>
      <c r="X111" s="503">
        <f t="shared" si="14"/>
        <v>1</v>
      </c>
      <c r="Y111" s="604"/>
      <c r="Z111" s="605"/>
      <c r="AA111" s="605"/>
      <c r="AB111" s="605"/>
      <c r="AC111" s="605"/>
      <c r="AD111" s="605"/>
      <c r="AE111" s="503">
        <f t="shared" si="18"/>
        <v>0</v>
      </c>
    </row>
    <row r="112" spans="2:31" s="496" customFormat="1" ht="15" customHeight="1">
      <c r="B112" s="495" t="s">
        <v>44</v>
      </c>
      <c r="C112" s="521" t="s">
        <v>354</v>
      </c>
      <c r="D112" s="493"/>
      <c r="E112" s="494"/>
      <c r="F112" s="681"/>
      <c r="G112" s="521" t="s">
        <v>7</v>
      </c>
      <c r="H112" s="521"/>
      <c r="I112" s="523" t="s">
        <v>137</v>
      </c>
      <c r="J112" s="504"/>
      <c r="K112" s="606"/>
      <c r="L112" s="606"/>
      <c r="M112" s="606"/>
      <c r="N112" s="533">
        <v>0.01</v>
      </c>
      <c r="O112" s="606"/>
      <c r="P112" s="502">
        <f t="shared" si="17"/>
        <v>0.01</v>
      </c>
      <c r="Q112" s="606"/>
      <c r="R112" s="606"/>
      <c r="S112" s="606"/>
      <c r="T112" s="606"/>
      <c r="U112" s="606"/>
      <c r="V112" s="606"/>
      <c r="W112" s="502">
        <f t="shared" si="13"/>
        <v>0</v>
      </c>
      <c r="X112" s="502">
        <f t="shared" si="14"/>
        <v>0.01</v>
      </c>
      <c r="Y112" s="504"/>
      <c r="Z112" s="606"/>
      <c r="AA112" s="606"/>
      <c r="AB112" s="606"/>
      <c r="AC112" s="606"/>
      <c r="AD112" s="606"/>
      <c r="AE112" s="502">
        <f t="shared" si="18"/>
        <v>0</v>
      </c>
    </row>
    <row r="113" spans="2:31" s="496" customFormat="1" ht="15" customHeight="1">
      <c r="B113" s="495" t="s">
        <v>44</v>
      </c>
      <c r="C113" s="511" t="s">
        <v>354</v>
      </c>
      <c r="D113" s="493"/>
      <c r="E113" s="494"/>
      <c r="F113" s="681"/>
      <c r="G113" s="511" t="s">
        <v>62</v>
      </c>
      <c r="H113" s="511" t="s">
        <v>297</v>
      </c>
      <c r="I113" s="500" t="s">
        <v>24</v>
      </c>
      <c r="J113" s="604"/>
      <c r="K113" s="605"/>
      <c r="L113" s="605"/>
      <c r="M113" s="605"/>
      <c r="N113" s="615">
        <v>1</v>
      </c>
      <c r="O113" s="605"/>
      <c r="P113" s="503">
        <f t="shared" si="17"/>
        <v>1</v>
      </c>
      <c r="Q113" s="605"/>
      <c r="R113" s="605"/>
      <c r="S113" s="605"/>
      <c r="T113" s="605"/>
      <c r="U113" s="605"/>
      <c r="V113" s="605"/>
      <c r="W113" s="503">
        <f t="shared" si="13"/>
        <v>0</v>
      </c>
      <c r="X113" s="503">
        <f t="shared" si="14"/>
        <v>1</v>
      </c>
      <c r="Y113" s="604"/>
      <c r="Z113" s="605"/>
      <c r="AA113" s="605"/>
      <c r="AB113" s="605"/>
      <c r="AC113" s="605"/>
      <c r="AD113" s="605"/>
      <c r="AE113" s="503">
        <f t="shared" si="18"/>
        <v>0</v>
      </c>
    </row>
    <row r="114" spans="2:31" s="496" customFormat="1" ht="15" customHeight="1">
      <c r="B114" s="495" t="s">
        <v>44</v>
      </c>
      <c r="C114" s="521" t="s">
        <v>371</v>
      </c>
      <c r="D114" s="493"/>
      <c r="E114" s="494"/>
      <c r="F114" s="681"/>
      <c r="G114" s="521" t="s">
        <v>7</v>
      </c>
      <c r="H114" s="521"/>
      <c r="I114" s="523" t="s">
        <v>137</v>
      </c>
      <c r="J114" s="504"/>
      <c r="K114" s="606"/>
      <c r="L114" s="606"/>
      <c r="M114" s="606"/>
      <c r="N114" s="606"/>
      <c r="O114" s="533">
        <v>0.01</v>
      </c>
      <c r="P114" s="502">
        <f t="shared" si="17"/>
        <v>0.01</v>
      </c>
      <c r="Q114" s="606"/>
      <c r="R114" s="606"/>
      <c r="S114" s="606"/>
      <c r="T114" s="606"/>
      <c r="U114" s="606"/>
      <c r="V114" s="606"/>
      <c r="W114" s="502">
        <f t="shared" si="13"/>
        <v>0</v>
      </c>
      <c r="X114" s="502">
        <f t="shared" si="14"/>
        <v>0.01</v>
      </c>
      <c r="Y114" s="504"/>
      <c r="Z114" s="606"/>
      <c r="AA114" s="606"/>
      <c r="AB114" s="606"/>
      <c r="AC114" s="606"/>
      <c r="AD114" s="606"/>
      <c r="AE114" s="502">
        <f t="shared" ref="AE114:AE115" si="20">SUM(Y114:AD114)</f>
        <v>0</v>
      </c>
    </row>
    <row r="115" spans="2:31" s="496" customFormat="1" ht="15" customHeight="1">
      <c r="B115" s="495" t="s">
        <v>44</v>
      </c>
      <c r="C115" s="511" t="s">
        <v>371</v>
      </c>
      <c r="D115" s="493"/>
      <c r="E115" s="494"/>
      <c r="F115" s="681"/>
      <c r="G115" s="511" t="s">
        <v>62</v>
      </c>
      <c r="H115" s="511" t="s">
        <v>297</v>
      </c>
      <c r="I115" s="500" t="s">
        <v>24</v>
      </c>
      <c r="J115" s="604"/>
      <c r="K115" s="605"/>
      <c r="L115" s="605"/>
      <c r="M115" s="605"/>
      <c r="N115" s="605"/>
      <c r="O115" s="615">
        <v>1</v>
      </c>
      <c r="P115" s="503">
        <f t="shared" si="17"/>
        <v>1</v>
      </c>
      <c r="Q115" s="605"/>
      <c r="R115" s="605"/>
      <c r="S115" s="605"/>
      <c r="T115" s="605"/>
      <c r="U115" s="605"/>
      <c r="V115" s="605"/>
      <c r="W115" s="503">
        <f t="shared" si="13"/>
        <v>0</v>
      </c>
      <c r="X115" s="503">
        <f t="shared" si="14"/>
        <v>1</v>
      </c>
      <c r="Y115" s="604"/>
      <c r="Z115" s="605"/>
      <c r="AA115" s="605"/>
      <c r="AB115" s="605"/>
      <c r="AC115" s="605"/>
      <c r="AD115" s="605"/>
      <c r="AE115" s="503">
        <f t="shared" si="20"/>
        <v>0</v>
      </c>
    </row>
    <row r="116" spans="2:31" s="496" customFormat="1" ht="15" customHeight="1">
      <c r="B116" s="495" t="s">
        <v>44</v>
      </c>
      <c r="C116" s="83" t="s">
        <v>380</v>
      </c>
      <c r="D116" s="493"/>
      <c r="E116" s="494"/>
      <c r="F116" s="681"/>
      <c r="G116" s="97" t="s">
        <v>7</v>
      </c>
      <c r="H116" s="97"/>
      <c r="I116" s="109" t="s">
        <v>137</v>
      </c>
      <c r="J116" s="147"/>
      <c r="K116" s="145"/>
      <c r="L116" s="606"/>
      <c r="M116" s="606"/>
      <c r="N116" s="606"/>
      <c r="O116" s="606"/>
      <c r="P116" s="502">
        <f t="shared" si="17"/>
        <v>0</v>
      </c>
      <c r="Q116" s="533">
        <v>0.01</v>
      </c>
      <c r="R116" s="533">
        <v>0.01</v>
      </c>
      <c r="S116" s="533">
        <v>0.01</v>
      </c>
      <c r="T116" s="533">
        <v>0.01</v>
      </c>
      <c r="U116" s="533">
        <v>0.01</v>
      </c>
      <c r="V116" s="606"/>
      <c r="W116" s="502">
        <f t="shared" si="13"/>
        <v>0.05</v>
      </c>
      <c r="X116" s="502">
        <f t="shared" si="14"/>
        <v>0.05</v>
      </c>
      <c r="Y116" s="504"/>
      <c r="Z116" s="606"/>
      <c r="AA116" s="606"/>
      <c r="AB116" s="606"/>
      <c r="AC116" s="606"/>
      <c r="AD116" s="606"/>
      <c r="AE116" s="502">
        <f t="shared" ref="AE116:AE130" si="21">SUM(Y116:AD116)</f>
        <v>0</v>
      </c>
    </row>
    <row r="117" spans="2:31" s="496" customFormat="1" ht="15" customHeight="1">
      <c r="B117" s="495" t="s">
        <v>44</v>
      </c>
      <c r="C117" s="521" t="s">
        <v>380</v>
      </c>
      <c r="D117" s="493"/>
      <c r="E117" s="494"/>
      <c r="F117" s="681"/>
      <c r="G117" s="610" t="s">
        <v>7</v>
      </c>
      <c r="H117" s="610"/>
      <c r="I117" s="611" t="s">
        <v>137</v>
      </c>
      <c r="J117" s="473"/>
      <c r="K117" s="531"/>
      <c r="L117" s="531"/>
      <c r="M117" s="531"/>
      <c r="N117" s="531"/>
      <c r="O117" s="531"/>
      <c r="P117" s="501">
        <f t="shared" si="17"/>
        <v>0</v>
      </c>
      <c r="Q117" s="606"/>
      <c r="R117" s="606"/>
      <c r="S117" s="518">
        <v>0.01</v>
      </c>
      <c r="T117" s="518">
        <v>0.01</v>
      </c>
      <c r="U117" s="518">
        <v>0.01</v>
      </c>
      <c r="V117" s="531"/>
      <c r="W117" s="501">
        <f t="shared" si="13"/>
        <v>0.03</v>
      </c>
      <c r="X117" s="501">
        <f t="shared" si="14"/>
        <v>0.03</v>
      </c>
      <c r="Y117" s="473"/>
      <c r="Z117" s="531"/>
      <c r="AA117" s="531"/>
      <c r="AB117" s="531"/>
      <c r="AC117" s="531"/>
      <c r="AD117" s="531"/>
      <c r="AE117" s="501">
        <f t="shared" si="21"/>
        <v>0</v>
      </c>
    </row>
    <row r="118" spans="2:31" s="496" customFormat="1" ht="15" customHeight="1">
      <c r="B118" s="495" t="s">
        <v>44</v>
      </c>
      <c r="C118" s="610" t="s">
        <v>380</v>
      </c>
      <c r="D118" s="493"/>
      <c r="E118" s="494"/>
      <c r="F118" s="681"/>
      <c r="G118" s="610" t="s">
        <v>62</v>
      </c>
      <c r="H118" s="610" t="s">
        <v>206</v>
      </c>
      <c r="I118" s="611" t="s">
        <v>170</v>
      </c>
      <c r="J118" s="473"/>
      <c r="K118" s="531"/>
      <c r="L118" s="531"/>
      <c r="M118" s="531"/>
      <c r="N118" s="531"/>
      <c r="O118" s="531"/>
      <c r="P118" s="501">
        <f t="shared" si="17"/>
        <v>0</v>
      </c>
      <c r="Q118" s="613">
        <v>0.2</v>
      </c>
      <c r="R118" s="613">
        <v>0.2</v>
      </c>
      <c r="S118" s="534">
        <v>0.2</v>
      </c>
      <c r="T118" s="519">
        <v>0.3</v>
      </c>
      <c r="U118" s="519">
        <v>0.3</v>
      </c>
      <c r="V118" s="531"/>
      <c r="W118" s="501">
        <f t="shared" si="13"/>
        <v>1.2000000000000002</v>
      </c>
      <c r="X118" s="501">
        <f t="shared" si="14"/>
        <v>1.2000000000000002</v>
      </c>
      <c r="Y118" s="473"/>
      <c r="Z118" s="531"/>
      <c r="AA118" s="531"/>
      <c r="AB118" s="531"/>
      <c r="AC118" s="531"/>
      <c r="AD118" s="531"/>
      <c r="AE118" s="501">
        <f t="shared" si="21"/>
        <v>0</v>
      </c>
    </row>
    <row r="119" spans="2:31" s="496" customFormat="1" ht="15" customHeight="1">
      <c r="B119" s="495" t="s">
        <v>44</v>
      </c>
      <c r="C119" s="521" t="s">
        <v>380</v>
      </c>
      <c r="D119" s="493"/>
      <c r="E119" s="494"/>
      <c r="F119" s="681"/>
      <c r="G119" s="610" t="s">
        <v>62</v>
      </c>
      <c r="H119" s="610" t="s">
        <v>723</v>
      </c>
      <c r="I119" s="611" t="s">
        <v>724</v>
      </c>
      <c r="J119" s="473"/>
      <c r="K119" s="531"/>
      <c r="L119" s="531"/>
      <c r="M119" s="531"/>
      <c r="N119" s="531"/>
      <c r="O119" s="531"/>
      <c r="P119" s="501">
        <f t="shared" si="17"/>
        <v>0</v>
      </c>
      <c r="Q119" s="531"/>
      <c r="R119" s="613">
        <v>1</v>
      </c>
      <c r="S119" s="613">
        <v>1</v>
      </c>
      <c r="T119" s="519">
        <v>1</v>
      </c>
      <c r="U119" s="519">
        <v>1</v>
      </c>
      <c r="V119" s="531"/>
      <c r="W119" s="501">
        <f t="shared" si="13"/>
        <v>4</v>
      </c>
      <c r="X119" s="501">
        <f t="shared" si="14"/>
        <v>4</v>
      </c>
      <c r="Y119" s="473"/>
      <c r="Z119" s="531"/>
      <c r="AA119" s="531"/>
      <c r="AB119" s="531"/>
      <c r="AC119" s="531"/>
      <c r="AD119" s="531"/>
      <c r="AE119" s="501">
        <f t="shared" ref="AE119" si="22">SUM(Y119:AD119)</f>
        <v>0</v>
      </c>
    </row>
    <row r="120" spans="2:31" s="496" customFormat="1" ht="15" customHeight="1">
      <c r="B120" s="495" t="s">
        <v>44</v>
      </c>
      <c r="C120" s="521" t="s">
        <v>380</v>
      </c>
      <c r="D120" s="493"/>
      <c r="E120" s="494"/>
      <c r="F120" s="681"/>
      <c r="G120" s="610" t="s">
        <v>62</v>
      </c>
      <c r="H120" s="610" t="s">
        <v>206</v>
      </c>
      <c r="I120" s="611" t="s">
        <v>24</v>
      </c>
      <c r="J120" s="473"/>
      <c r="K120" s="531"/>
      <c r="L120" s="531"/>
      <c r="M120" s="531"/>
      <c r="N120" s="531"/>
      <c r="O120" s="531"/>
      <c r="P120" s="501">
        <f t="shared" si="17"/>
        <v>0</v>
      </c>
      <c r="Q120" s="613">
        <v>1</v>
      </c>
      <c r="R120" s="613">
        <v>2</v>
      </c>
      <c r="S120" s="534">
        <v>2</v>
      </c>
      <c r="T120" s="519">
        <v>2</v>
      </c>
      <c r="U120" s="519">
        <v>1</v>
      </c>
      <c r="V120" s="531"/>
      <c r="W120" s="501">
        <f t="shared" si="13"/>
        <v>8</v>
      </c>
      <c r="X120" s="501">
        <f t="shared" si="14"/>
        <v>8</v>
      </c>
      <c r="Y120" s="473"/>
      <c r="Z120" s="531"/>
      <c r="AA120" s="531"/>
      <c r="AB120" s="531"/>
      <c r="AC120" s="531"/>
      <c r="AD120" s="531"/>
      <c r="AE120" s="501">
        <f t="shared" si="21"/>
        <v>0</v>
      </c>
    </row>
    <row r="121" spans="2:31" s="496" customFormat="1" ht="15" customHeight="1">
      <c r="B121" s="495" t="s">
        <v>44</v>
      </c>
      <c r="C121" s="511" t="s">
        <v>380</v>
      </c>
      <c r="D121" s="493"/>
      <c r="E121" s="494"/>
      <c r="F121" s="681"/>
      <c r="G121" s="511" t="s">
        <v>62</v>
      </c>
      <c r="H121" s="511" t="s">
        <v>370</v>
      </c>
      <c r="I121" s="500" t="s">
        <v>24</v>
      </c>
      <c r="J121" s="604"/>
      <c r="K121" s="605"/>
      <c r="L121" s="605"/>
      <c r="M121" s="605"/>
      <c r="N121" s="605"/>
      <c r="O121" s="605"/>
      <c r="P121" s="503">
        <f t="shared" si="17"/>
        <v>0</v>
      </c>
      <c r="Q121" s="678">
        <v>1</v>
      </c>
      <c r="R121" s="615">
        <v>1</v>
      </c>
      <c r="S121" s="487">
        <v>1</v>
      </c>
      <c r="T121" s="515">
        <v>1</v>
      </c>
      <c r="U121" s="515">
        <v>1</v>
      </c>
      <c r="V121" s="605"/>
      <c r="W121" s="503">
        <f t="shared" si="13"/>
        <v>5</v>
      </c>
      <c r="X121" s="503">
        <f t="shared" si="14"/>
        <v>5</v>
      </c>
      <c r="Y121" s="604"/>
      <c r="Z121" s="605"/>
      <c r="AA121" s="605"/>
      <c r="AB121" s="605"/>
      <c r="AC121" s="605"/>
      <c r="AD121" s="605"/>
      <c r="AE121" s="503">
        <f t="shared" si="21"/>
        <v>0</v>
      </c>
    </row>
    <row r="122" spans="2:31" s="496" customFormat="1" ht="15" customHeight="1">
      <c r="B122" s="495" t="s">
        <v>44</v>
      </c>
      <c r="C122" s="521" t="s">
        <v>381</v>
      </c>
      <c r="D122" s="493"/>
      <c r="E122" s="494"/>
      <c r="F122" s="681"/>
      <c r="G122" s="521" t="s">
        <v>7</v>
      </c>
      <c r="H122" s="521"/>
      <c r="I122" s="523" t="s">
        <v>137</v>
      </c>
      <c r="J122" s="504"/>
      <c r="K122" s="606"/>
      <c r="L122" s="516"/>
      <c r="M122" s="516"/>
      <c r="N122" s="516"/>
      <c r="O122" s="516"/>
      <c r="P122" s="502">
        <f t="shared" si="17"/>
        <v>0</v>
      </c>
      <c r="Q122" s="606"/>
      <c r="R122" s="606"/>
      <c r="S122" s="606"/>
      <c r="T122" s="606"/>
      <c r="U122" s="486">
        <v>0.01</v>
      </c>
      <c r="V122" s="486">
        <v>0.01</v>
      </c>
      <c r="W122" s="502">
        <f t="shared" si="13"/>
        <v>0.02</v>
      </c>
      <c r="X122" s="502">
        <f t="shared" si="14"/>
        <v>0.02</v>
      </c>
      <c r="Y122" s="504"/>
      <c r="Z122" s="606"/>
      <c r="AA122" s="606"/>
      <c r="AB122" s="606"/>
      <c r="AC122" s="606"/>
      <c r="AD122" s="606"/>
      <c r="AE122" s="502">
        <f t="shared" si="21"/>
        <v>0</v>
      </c>
    </row>
    <row r="123" spans="2:31" s="496" customFormat="1" ht="15" customHeight="1">
      <c r="B123" s="495" t="s">
        <v>44</v>
      </c>
      <c r="C123" s="610" t="s">
        <v>381</v>
      </c>
      <c r="D123" s="493"/>
      <c r="E123" s="494"/>
      <c r="F123" s="681"/>
      <c r="G123" s="610" t="s">
        <v>7</v>
      </c>
      <c r="H123" s="610"/>
      <c r="I123" s="611" t="s">
        <v>445</v>
      </c>
      <c r="J123" s="473"/>
      <c r="K123" s="531"/>
      <c r="L123" s="529"/>
      <c r="M123" s="529"/>
      <c r="N123" s="529"/>
      <c r="O123" s="529"/>
      <c r="P123" s="501">
        <f t="shared" si="17"/>
        <v>0</v>
      </c>
      <c r="Q123" s="531"/>
      <c r="R123" s="531"/>
      <c r="S123" s="531"/>
      <c r="T123" s="531"/>
      <c r="U123" s="531"/>
      <c r="V123" s="607">
        <v>1</v>
      </c>
      <c r="W123" s="501">
        <f t="shared" si="13"/>
        <v>1</v>
      </c>
      <c r="X123" s="501">
        <f t="shared" si="14"/>
        <v>1</v>
      </c>
      <c r="Y123" s="473"/>
      <c r="Z123" s="531"/>
      <c r="AA123" s="531"/>
      <c r="AB123" s="531"/>
      <c r="AC123" s="531"/>
      <c r="AD123" s="531"/>
      <c r="AE123" s="501">
        <f t="shared" si="21"/>
        <v>0</v>
      </c>
    </row>
    <row r="124" spans="2:31" s="496" customFormat="1" ht="15" customHeight="1">
      <c r="B124" s="495" t="s">
        <v>44</v>
      </c>
      <c r="C124" s="610" t="s">
        <v>381</v>
      </c>
      <c r="D124" s="493"/>
      <c r="E124" s="494"/>
      <c r="F124" s="681"/>
      <c r="G124" s="610" t="s">
        <v>62</v>
      </c>
      <c r="H124" s="610"/>
      <c r="I124" s="611" t="s">
        <v>331</v>
      </c>
      <c r="J124" s="473"/>
      <c r="K124" s="531"/>
      <c r="L124" s="529"/>
      <c r="M124" s="529"/>
      <c r="N124" s="529"/>
      <c r="O124" s="529"/>
      <c r="P124" s="501">
        <f t="shared" si="17"/>
        <v>0</v>
      </c>
      <c r="Q124" s="531"/>
      <c r="R124" s="531"/>
      <c r="S124" s="531"/>
      <c r="T124" s="531"/>
      <c r="U124" s="607">
        <v>1</v>
      </c>
      <c r="V124" s="531"/>
      <c r="W124" s="501">
        <f t="shared" si="13"/>
        <v>1</v>
      </c>
      <c r="X124" s="501">
        <f t="shared" si="14"/>
        <v>1</v>
      </c>
      <c r="Y124" s="473"/>
      <c r="Z124" s="531"/>
      <c r="AA124" s="531"/>
      <c r="AB124" s="531"/>
      <c r="AC124" s="531"/>
      <c r="AD124" s="531"/>
      <c r="AE124" s="501">
        <f t="shared" ref="AE124" si="23">SUM(Y124:AD124)</f>
        <v>0</v>
      </c>
    </row>
    <row r="125" spans="2:31" s="496" customFormat="1" ht="15" customHeight="1">
      <c r="B125" s="495" t="s">
        <v>44</v>
      </c>
      <c r="C125" s="610" t="s">
        <v>381</v>
      </c>
      <c r="D125" s="493"/>
      <c r="E125" s="494"/>
      <c r="F125" s="681"/>
      <c r="G125" s="610" t="s">
        <v>62</v>
      </c>
      <c r="H125" s="610"/>
      <c r="I125" s="611" t="s">
        <v>184</v>
      </c>
      <c r="J125" s="473"/>
      <c r="K125" s="531"/>
      <c r="L125" s="529"/>
      <c r="M125" s="529"/>
      <c r="N125" s="529"/>
      <c r="O125" s="529"/>
      <c r="P125" s="501">
        <f t="shared" si="17"/>
        <v>0</v>
      </c>
      <c r="Q125" s="531"/>
      <c r="R125" s="531"/>
      <c r="S125" s="531"/>
      <c r="T125" s="531"/>
      <c r="U125" s="529"/>
      <c r="V125" s="529"/>
      <c r="W125" s="501">
        <f t="shared" si="13"/>
        <v>0</v>
      </c>
      <c r="X125" s="501">
        <f t="shared" si="14"/>
        <v>0</v>
      </c>
      <c r="Y125" s="473"/>
      <c r="Z125" s="531"/>
      <c r="AA125" s="531"/>
      <c r="AB125" s="531"/>
      <c r="AC125" s="531"/>
      <c r="AD125" s="531"/>
      <c r="AE125" s="501">
        <f t="shared" si="21"/>
        <v>0</v>
      </c>
    </row>
    <row r="126" spans="2:31" s="496" customFormat="1" ht="15" customHeight="1">
      <c r="B126" s="495" t="s">
        <v>44</v>
      </c>
      <c r="C126" s="87" t="s">
        <v>381</v>
      </c>
      <c r="D126" s="493"/>
      <c r="E126" s="494"/>
      <c r="F126" s="681"/>
      <c r="G126" s="87" t="s">
        <v>62</v>
      </c>
      <c r="H126" s="87"/>
      <c r="I126" s="612" t="s">
        <v>331</v>
      </c>
      <c r="J126" s="155"/>
      <c r="K126" s="535"/>
      <c r="L126" s="428"/>
      <c r="M126" s="428"/>
      <c r="N126" s="428"/>
      <c r="O126" s="535"/>
      <c r="P126" s="152">
        <f t="shared" si="17"/>
        <v>0</v>
      </c>
      <c r="Q126" s="535"/>
      <c r="R126" s="535"/>
      <c r="S126" s="535"/>
      <c r="T126" s="535"/>
      <c r="U126" s="428"/>
      <c r="V126" s="535"/>
      <c r="W126" s="152">
        <f t="shared" si="13"/>
        <v>0</v>
      </c>
      <c r="X126" s="152">
        <f t="shared" si="14"/>
        <v>0</v>
      </c>
      <c r="Y126" s="155"/>
      <c r="Z126" s="535"/>
      <c r="AA126" s="535"/>
      <c r="AB126" s="535"/>
      <c r="AC126" s="535"/>
      <c r="AD126" s="535"/>
      <c r="AE126" s="152">
        <f t="shared" si="21"/>
        <v>0</v>
      </c>
    </row>
    <row r="127" spans="2:31" s="496" customFormat="1" ht="15" customHeight="1">
      <c r="B127" s="495" t="s">
        <v>44</v>
      </c>
      <c r="C127" s="521" t="s">
        <v>382</v>
      </c>
      <c r="D127" s="493"/>
      <c r="E127" s="494"/>
      <c r="F127" s="681"/>
      <c r="G127" s="521" t="s">
        <v>7</v>
      </c>
      <c r="H127" s="521"/>
      <c r="I127" s="523" t="s">
        <v>137</v>
      </c>
      <c r="J127" s="504"/>
      <c r="K127" s="606"/>
      <c r="L127" s="516"/>
      <c r="M127" s="516"/>
      <c r="N127" s="516"/>
      <c r="O127" s="516"/>
      <c r="P127" s="502">
        <f t="shared" si="17"/>
        <v>0</v>
      </c>
      <c r="Q127" s="606"/>
      <c r="R127" s="606"/>
      <c r="S127" s="606"/>
      <c r="T127" s="486">
        <v>0.01</v>
      </c>
      <c r="U127" s="486">
        <v>0.01</v>
      </c>
      <c r="V127" s="606"/>
      <c r="W127" s="502">
        <f t="shared" si="13"/>
        <v>0.02</v>
      </c>
      <c r="X127" s="502">
        <f t="shared" si="14"/>
        <v>0.02</v>
      </c>
      <c r="Y127" s="504"/>
      <c r="Z127" s="606"/>
      <c r="AA127" s="606"/>
      <c r="AB127" s="606"/>
      <c r="AC127" s="606"/>
      <c r="AD127" s="606"/>
      <c r="AE127" s="502">
        <f t="shared" si="21"/>
        <v>0</v>
      </c>
    </row>
    <row r="128" spans="2:31" s="496" customFormat="1" ht="15" customHeight="1">
      <c r="B128" s="495" t="s">
        <v>44</v>
      </c>
      <c r="C128" s="610" t="s">
        <v>383</v>
      </c>
      <c r="D128" s="493"/>
      <c r="E128" s="494"/>
      <c r="F128" s="681"/>
      <c r="G128" s="610" t="s">
        <v>62</v>
      </c>
      <c r="H128" s="610"/>
      <c r="I128" s="611" t="s">
        <v>114</v>
      </c>
      <c r="J128" s="473"/>
      <c r="K128" s="531"/>
      <c r="L128" s="529"/>
      <c r="M128" s="529"/>
      <c r="N128" s="529"/>
      <c r="O128" s="529"/>
      <c r="P128" s="501">
        <f t="shared" si="17"/>
        <v>0</v>
      </c>
      <c r="Q128" s="531"/>
      <c r="R128" s="531"/>
      <c r="S128" s="531"/>
      <c r="T128" s="607">
        <v>1</v>
      </c>
      <c r="U128" s="607">
        <v>1</v>
      </c>
      <c r="V128" s="531"/>
      <c r="W128" s="501">
        <f t="shared" si="13"/>
        <v>2</v>
      </c>
      <c r="X128" s="501">
        <f t="shared" si="14"/>
        <v>2</v>
      </c>
      <c r="Y128" s="473"/>
      <c r="Z128" s="531"/>
      <c r="AA128" s="531"/>
      <c r="AB128" s="531"/>
      <c r="AC128" s="531"/>
      <c r="AD128" s="531"/>
      <c r="AE128" s="501">
        <f t="shared" si="21"/>
        <v>0</v>
      </c>
    </row>
    <row r="129" spans="2:31" s="496" customFormat="1" ht="15" customHeight="1">
      <c r="B129" s="495" t="s">
        <v>44</v>
      </c>
      <c r="C129" s="610" t="s">
        <v>383</v>
      </c>
      <c r="D129" s="493"/>
      <c r="E129" s="494"/>
      <c r="F129" s="681"/>
      <c r="G129" s="610" t="s">
        <v>62</v>
      </c>
      <c r="H129" s="610"/>
      <c r="I129" s="611" t="s">
        <v>120</v>
      </c>
      <c r="J129" s="473"/>
      <c r="K129" s="531"/>
      <c r="L129" s="529"/>
      <c r="M129" s="529"/>
      <c r="N129" s="529"/>
      <c r="O129" s="529"/>
      <c r="P129" s="501">
        <f t="shared" si="17"/>
        <v>0</v>
      </c>
      <c r="Q129" s="531"/>
      <c r="R129" s="531"/>
      <c r="S129" s="531"/>
      <c r="T129" s="531"/>
      <c r="U129" s="531"/>
      <c r="V129" s="531"/>
      <c r="W129" s="501">
        <f t="shared" si="13"/>
        <v>0</v>
      </c>
      <c r="X129" s="501">
        <f t="shared" si="14"/>
        <v>0</v>
      </c>
      <c r="Y129" s="473"/>
      <c r="Z129" s="531"/>
      <c r="AA129" s="531"/>
      <c r="AB129" s="531"/>
      <c r="AC129" s="531"/>
      <c r="AD129" s="531"/>
      <c r="AE129" s="501">
        <f t="shared" si="21"/>
        <v>0</v>
      </c>
    </row>
    <row r="130" spans="2:31" s="496" customFormat="1" ht="15" customHeight="1">
      <c r="B130" s="495" t="s">
        <v>44</v>
      </c>
      <c r="C130" s="87" t="s">
        <v>383</v>
      </c>
      <c r="D130" s="493"/>
      <c r="E130" s="494"/>
      <c r="F130" s="681"/>
      <c r="G130" s="87" t="s">
        <v>62</v>
      </c>
      <c r="H130" s="87"/>
      <c r="I130" s="612" t="s">
        <v>114</v>
      </c>
      <c r="J130" s="155"/>
      <c r="K130" s="535"/>
      <c r="L130" s="428"/>
      <c r="M130" s="428"/>
      <c r="N130" s="428"/>
      <c r="O130" s="535"/>
      <c r="P130" s="152">
        <f t="shared" si="17"/>
        <v>0</v>
      </c>
      <c r="Q130" s="535"/>
      <c r="R130" s="535"/>
      <c r="S130" s="535"/>
      <c r="T130" s="535"/>
      <c r="U130" s="535"/>
      <c r="V130" s="535"/>
      <c r="W130" s="152">
        <f t="shared" si="13"/>
        <v>0</v>
      </c>
      <c r="X130" s="152">
        <f t="shared" si="14"/>
        <v>0</v>
      </c>
      <c r="Y130" s="155"/>
      <c r="Z130" s="535"/>
      <c r="AA130" s="535"/>
      <c r="AB130" s="535"/>
      <c r="AC130" s="535"/>
      <c r="AD130" s="535"/>
      <c r="AE130" s="152">
        <f t="shared" si="21"/>
        <v>0</v>
      </c>
    </row>
    <row r="131" spans="2:31" s="496" customFormat="1" ht="15" customHeight="1">
      <c r="B131" s="495" t="s">
        <v>44</v>
      </c>
      <c r="C131" s="521" t="s">
        <v>343</v>
      </c>
      <c r="D131" s="493"/>
      <c r="E131" s="494"/>
      <c r="F131" s="681"/>
      <c r="G131" s="521" t="s">
        <v>7</v>
      </c>
      <c r="H131" s="521"/>
      <c r="I131" s="523" t="s">
        <v>71</v>
      </c>
      <c r="J131" s="504"/>
      <c r="K131" s="606"/>
      <c r="L131" s="516"/>
      <c r="M131" s="533">
        <v>0.01</v>
      </c>
      <c r="N131" s="533">
        <v>0.01</v>
      </c>
      <c r="O131" s="533">
        <v>0.01</v>
      </c>
      <c r="P131" s="502">
        <f t="shared" si="17"/>
        <v>0.03</v>
      </c>
      <c r="Q131" s="533">
        <v>0.01</v>
      </c>
      <c r="R131" s="533">
        <v>0.01</v>
      </c>
      <c r="S131" s="606"/>
      <c r="T131" s="606"/>
      <c r="U131" s="606"/>
      <c r="V131" s="606"/>
      <c r="W131" s="502">
        <f t="shared" si="13"/>
        <v>0.02</v>
      </c>
      <c r="X131" s="502">
        <f t="shared" si="14"/>
        <v>0.05</v>
      </c>
      <c r="Y131" s="504"/>
      <c r="Z131" s="606"/>
      <c r="AA131" s="606"/>
      <c r="AB131" s="606"/>
      <c r="AC131" s="606"/>
      <c r="AD131" s="606"/>
      <c r="AE131" s="502">
        <f t="shared" si="18"/>
        <v>0</v>
      </c>
    </row>
    <row r="132" spans="2:31" s="496" customFormat="1" ht="15" customHeight="1">
      <c r="B132" s="495" t="s">
        <v>44</v>
      </c>
      <c r="C132" s="610" t="s">
        <v>343</v>
      </c>
      <c r="D132" s="493"/>
      <c r="E132" s="494"/>
      <c r="F132" s="681"/>
      <c r="G132" s="610" t="s">
        <v>7</v>
      </c>
      <c r="H132" s="610"/>
      <c r="I132" s="524" t="s">
        <v>344</v>
      </c>
      <c r="J132" s="473"/>
      <c r="K132" s="531"/>
      <c r="L132" s="529"/>
      <c r="M132" s="529"/>
      <c r="N132" s="534">
        <v>0.6</v>
      </c>
      <c r="O132" s="534">
        <v>0.5</v>
      </c>
      <c r="P132" s="501">
        <f t="shared" si="17"/>
        <v>1.1000000000000001</v>
      </c>
      <c r="Q132" s="531"/>
      <c r="R132" s="531"/>
      <c r="S132" s="531"/>
      <c r="T132" s="531"/>
      <c r="U132" s="531"/>
      <c r="V132" s="531"/>
      <c r="W132" s="501">
        <f t="shared" si="13"/>
        <v>0</v>
      </c>
      <c r="X132" s="501">
        <f t="shared" si="14"/>
        <v>1.1000000000000001</v>
      </c>
      <c r="Y132" s="473"/>
      <c r="Z132" s="531"/>
      <c r="AA132" s="531"/>
      <c r="AB132" s="531"/>
      <c r="AC132" s="531"/>
      <c r="AD132" s="531"/>
      <c r="AE132" s="501">
        <f t="shared" si="18"/>
        <v>0</v>
      </c>
    </row>
    <row r="133" spans="2:31" s="496" customFormat="1" ht="15" customHeight="1">
      <c r="B133" s="495" t="s">
        <v>44</v>
      </c>
      <c r="C133" s="610" t="s">
        <v>343</v>
      </c>
      <c r="D133" s="493"/>
      <c r="E133" s="494"/>
      <c r="F133" s="681"/>
      <c r="G133" s="610" t="s">
        <v>7</v>
      </c>
      <c r="H133" s="610"/>
      <c r="I133" s="611" t="s">
        <v>445</v>
      </c>
      <c r="J133" s="473"/>
      <c r="K133" s="531"/>
      <c r="L133" s="529"/>
      <c r="M133" s="531"/>
      <c r="N133" s="531"/>
      <c r="O133" s="534">
        <v>0.85</v>
      </c>
      <c r="P133" s="501">
        <f t="shared" si="17"/>
        <v>0.85</v>
      </c>
      <c r="Q133" s="531"/>
      <c r="R133" s="531"/>
      <c r="S133" s="531"/>
      <c r="T133" s="531"/>
      <c r="U133" s="531"/>
      <c r="V133" s="531"/>
      <c r="W133" s="501">
        <f t="shared" si="13"/>
        <v>0</v>
      </c>
      <c r="X133" s="501">
        <f t="shared" si="14"/>
        <v>0.85</v>
      </c>
      <c r="Y133" s="473"/>
      <c r="Z133" s="531"/>
      <c r="AA133" s="531"/>
      <c r="AB133" s="531"/>
      <c r="AC133" s="531"/>
      <c r="AD133" s="531"/>
      <c r="AE133" s="501">
        <f t="shared" ref="AE133" si="24">SUM(Y133:AD133)</f>
        <v>0</v>
      </c>
    </row>
    <row r="134" spans="2:31" s="496" customFormat="1" ht="15" customHeight="1">
      <c r="B134" s="495" t="s">
        <v>44</v>
      </c>
      <c r="C134" s="610" t="s">
        <v>343</v>
      </c>
      <c r="D134" s="493"/>
      <c r="E134" s="494"/>
      <c r="F134" s="681"/>
      <c r="G134" s="610" t="s">
        <v>62</v>
      </c>
      <c r="H134" s="610" t="s">
        <v>49</v>
      </c>
      <c r="I134" s="611" t="s">
        <v>345</v>
      </c>
      <c r="J134" s="473"/>
      <c r="K134" s="531"/>
      <c r="L134" s="529"/>
      <c r="M134" s="534">
        <v>0.05</v>
      </c>
      <c r="N134" s="657"/>
      <c r="O134" s="613">
        <v>0.2</v>
      </c>
      <c r="P134" s="501">
        <f t="shared" si="17"/>
        <v>0.25</v>
      </c>
      <c r="Q134" s="613">
        <v>0.2</v>
      </c>
      <c r="R134" s="613">
        <v>0.2</v>
      </c>
      <c r="S134" s="531"/>
      <c r="T134" s="531"/>
      <c r="U134" s="531"/>
      <c r="V134" s="531"/>
      <c r="W134" s="501">
        <f t="shared" si="13"/>
        <v>0.4</v>
      </c>
      <c r="X134" s="501">
        <f t="shared" si="14"/>
        <v>0.65</v>
      </c>
      <c r="Y134" s="473"/>
      <c r="Z134" s="531"/>
      <c r="AA134" s="531"/>
      <c r="AB134" s="531"/>
      <c r="AC134" s="531"/>
      <c r="AD134" s="531"/>
      <c r="AE134" s="501">
        <f t="shared" si="18"/>
        <v>0</v>
      </c>
    </row>
    <row r="135" spans="2:31" s="496" customFormat="1" ht="15" customHeight="1">
      <c r="B135" s="495" t="s">
        <v>44</v>
      </c>
      <c r="C135" s="610" t="s">
        <v>343</v>
      </c>
      <c r="D135" s="493"/>
      <c r="E135" s="494"/>
      <c r="F135" s="681"/>
      <c r="G135" s="610" t="s">
        <v>62</v>
      </c>
      <c r="H135" s="610" t="s">
        <v>103</v>
      </c>
      <c r="I135" s="611" t="s">
        <v>97</v>
      </c>
      <c r="J135" s="473"/>
      <c r="K135" s="531"/>
      <c r="L135" s="529"/>
      <c r="M135" s="534">
        <v>0.05</v>
      </c>
      <c r="N135" s="613">
        <v>0.6</v>
      </c>
      <c r="O135" s="613">
        <v>0.2</v>
      </c>
      <c r="P135" s="501">
        <f t="shared" si="17"/>
        <v>0.85000000000000009</v>
      </c>
      <c r="Q135" s="613">
        <v>0.2</v>
      </c>
      <c r="R135" s="613">
        <v>0.3</v>
      </c>
      <c r="S135" s="531"/>
      <c r="T135" s="531"/>
      <c r="U135" s="531"/>
      <c r="V135" s="531"/>
      <c r="W135" s="501">
        <f t="shared" si="13"/>
        <v>0.5</v>
      </c>
      <c r="X135" s="501">
        <f t="shared" si="14"/>
        <v>1.35</v>
      </c>
      <c r="Y135" s="473"/>
      <c r="Z135" s="531"/>
      <c r="AA135" s="531"/>
      <c r="AB135" s="531"/>
      <c r="AC135" s="531"/>
      <c r="AD135" s="531"/>
      <c r="AE135" s="501">
        <f t="shared" si="18"/>
        <v>0</v>
      </c>
    </row>
    <row r="136" spans="2:31" s="496" customFormat="1" ht="15" customHeight="1">
      <c r="B136" s="495" t="s">
        <v>44</v>
      </c>
      <c r="C136" s="87" t="s">
        <v>343</v>
      </c>
      <c r="D136" s="493"/>
      <c r="E136" s="494"/>
      <c r="F136" s="681"/>
      <c r="G136" s="87" t="s">
        <v>62</v>
      </c>
      <c r="H136" s="610" t="s">
        <v>49</v>
      </c>
      <c r="I136" s="612" t="s">
        <v>197</v>
      </c>
      <c r="J136" s="155"/>
      <c r="K136" s="535"/>
      <c r="L136" s="428"/>
      <c r="M136" s="605"/>
      <c r="N136" s="605"/>
      <c r="O136" s="616">
        <v>1</v>
      </c>
      <c r="P136" s="152">
        <f t="shared" si="17"/>
        <v>1</v>
      </c>
      <c r="Q136" s="618">
        <v>1</v>
      </c>
      <c r="R136" s="535"/>
      <c r="S136" s="535"/>
      <c r="T136" s="535"/>
      <c r="U136" s="535"/>
      <c r="V136" s="535"/>
      <c r="W136" s="152">
        <f t="shared" si="13"/>
        <v>1</v>
      </c>
      <c r="X136" s="152">
        <f t="shared" si="14"/>
        <v>2</v>
      </c>
      <c r="Y136" s="155"/>
      <c r="Z136" s="535"/>
      <c r="AA136" s="535"/>
      <c r="AB136" s="535"/>
      <c r="AC136" s="535"/>
      <c r="AD136" s="535"/>
      <c r="AE136" s="152">
        <f t="shared" si="18"/>
        <v>0</v>
      </c>
    </row>
    <row r="137" spans="2:31" s="496" customFormat="1" ht="15" customHeight="1">
      <c r="B137" s="495" t="s">
        <v>44</v>
      </c>
      <c r="C137" s="83" t="s">
        <v>384</v>
      </c>
      <c r="D137" s="493"/>
      <c r="E137" s="494"/>
      <c r="F137" s="681"/>
      <c r="G137" s="83" t="s">
        <v>7</v>
      </c>
      <c r="H137" s="83"/>
      <c r="I137" s="91" t="s">
        <v>71</v>
      </c>
      <c r="J137" s="147"/>
      <c r="K137" s="145"/>
      <c r="L137" s="606"/>
      <c r="M137" s="606"/>
      <c r="N137" s="606"/>
      <c r="O137" s="606"/>
      <c r="P137" s="502">
        <f t="shared" si="17"/>
        <v>0</v>
      </c>
      <c r="Q137" s="533">
        <v>0.09</v>
      </c>
      <c r="R137" s="533">
        <v>0.09</v>
      </c>
      <c r="S137" s="533">
        <v>0.09</v>
      </c>
      <c r="T137" s="533">
        <v>0.09</v>
      </c>
      <c r="U137" s="533">
        <v>0.09</v>
      </c>
      <c r="V137" s="533">
        <v>0.09</v>
      </c>
      <c r="W137" s="502">
        <f t="shared" si="13"/>
        <v>0.53999999999999992</v>
      </c>
      <c r="X137" s="502">
        <f t="shared" si="14"/>
        <v>0.53999999999999992</v>
      </c>
      <c r="Y137" s="504"/>
      <c r="Z137" s="606"/>
      <c r="AA137" s="606"/>
      <c r="AB137" s="606"/>
      <c r="AC137" s="606"/>
      <c r="AD137" s="606"/>
      <c r="AE137" s="502">
        <f t="shared" si="18"/>
        <v>0</v>
      </c>
    </row>
    <row r="138" spans="2:31" s="496" customFormat="1" ht="15" customHeight="1">
      <c r="B138" s="495" t="s">
        <v>44</v>
      </c>
      <c r="C138" s="610" t="s">
        <v>384</v>
      </c>
      <c r="D138" s="493"/>
      <c r="E138" s="494"/>
      <c r="F138" s="681"/>
      <c r="G138" s="610" t="s">
        <v>7</v>
      </c>
      <c r="H138" s="610"/>
      <c r="I138" s="470" t="s">
        <v>366</v>
      </c>
      <c r="J138" s="473"/>
      <c r="K138" s="531"/>
      <c r="L138" s="531"/>
      <c r="M138" s="531"/>
      <c r="N138" s="531"/>
      <c r="O138" s="531"/>
      <c r="P138" s="501">
        <f>SUM(J138:O138)</f>
        <v>0</v>
      </c>
      <c r="Q138" s="531"/>
      <c r="R138" s="531"/>
      <c r="S138" s="534">
        <v>1</v>
      </c>
      <c r="T138" s="534">
        <v>1</v>
      </c>
      <c r="U138" s="534">
        <v>1</v>
      </c>
      <c r="V138" s="531"/>
      <c r="W138" s="501">
        <f>SUM(Q138:V138)</f>
        <v>3</v>
      </c>
      <c r="X138" s="501">
        <f>SUM(P138,W138)</f>
        <v>3</v>
      </c>
      <c r="Y138" s="473"/>
      <c r="Z138" s="531"/>
      <c r="AA138" s="531"/>
      <c r="AB138" s="531"/>
      <c r="AC138" s="531"/>
      <c r="AD138" s="531"/>
      <c r="AE138" s="501">
        <f>SUM(Y138:AD138)</f>
        <v>0</v>
      </c>
    </row>
    <row r="139" spans="2:31" s="496" customFormat="1" ht="15" customHeight="1">
      <c r="B139" s="495" t="s">
        <v>44</v>
      </c>
      <c r="C139" s="610" t="s">
        <v>384</v>
      </c>
      <c r="D139" s="493"/>
      <c r="E139" s="494"/>
      <c r="F139" s="681"/>
      <c r="G139" s="610" t="s">
        <v>7</v>
      </c>
      <c r="H139" s="610"/>
      <c r="I139" s="611" t="s">
        <v>445</v>
      </c>
      <c r="J139" s="473"/>
      <c r="K139" s="531"/>
      <c r="L139" s="531"/>
      <c r="M139" s="531"/>
      <c r="N139" s="531"/>
      <c r="O139" s="531"/>
      <c r="P139" s="501">
        <f>SUM(J139:O139)</f>
        <v>0</v>
      </c>
      <c r="Q139" s="534">
        <v>1</v>
      </c>
      <c r="R139" s="534">
        <v>0.95</v>
      </c>
      <c r="S139" s="534">
        <v>1</v>
      </c>
      <c r="T139" s="534">
        <v>1</v>
      </c>
      <c r="U139" s="534">
        <v>0.2</v>
      </c>
      <c r="V139" s="531"/>
      <c r="W139" s="501">
        <f>SUM(Q139:V139)</f>
        <v>4.1500000000000004</v>
      </c>
      <c r="X139" s="501">
        <f>SUM(P139,W139)</f>
        <v>4.1500000000000004</v>
      </c>
      <c r="Y139" s="473"/>
      <c r="Z139" s="531"/>
      <c r="AA139" s="531"/>
      <c r="AB139" s="531"/>
      <c r="AC139" s="531"/>
      <c r="AD139" s="531"/>
      <c r="AE139" s="501">
        <f>SUM(Y139:AD139)</f>
        <v>0</v>
      </c>
    </row>
    <row r="140" spans="2:31" s="496" customFormat="1" ht="15" customHeight="1">
      <c r="B140" s="495" t="s">
        <v>44</v>
      </c>
      <c r="C140" s="610" t="s">
        <v>384</v>
      </c>
      <c r="D140" s="493"/>
      <c r="E140" s="494"/>
      <c r="F140" s="681"/>
      <c r="G140" s="610" t="s">
        <v>62</v>
      </c>
      <c r="H140" s="610" t="s">
        <v>49</v>
      </c>
      <c r="I140" s="611" t="s">
        <v>74</v>
      </c>
      <c r="J140" s="473"/>
      <c r="K140" s="531"/>
      <c r="L140" s="531"/>
      <c r="M140" s="531"/>
      <c r="N140" s="531"/>
      <c r="O140" s="531"/>
      <c r="P140" s="501">
        <f t="shared" si="17"/>
        <v>0</v>
      </c>
      <c r="Q140" s="613">
        <v>0.1</v>
      </c>
      <c r="R140" s="613">
        <v>0.6</v>
      </c>
      <c r="S140" s="534">
        <v>0.4</v>
      </c>
      <c r="T140" s="534">
        <v>0.4</v>
      </c>
      <c r="U140" s="534">
        <v>0.1</v>
      </c>
      <c r="V140" s="531"/>
      <c r="W140" s="501">
        <f t="shared" si="13"/>
        <v>1.6</v>
      </c>
      <c r="X140" s="501">
        <f t="shared" si="14"/>
        <v>1.6</v>
      </c>
      <c r="Y140" s="473"/>
      <c r="Z140" s="531"/>
      <c r="AA140" s="531"/>
      <c r="AB140" s="531"/>
      <c r="AC140" s="531"/>
      <c r="AD140" s="531"/>
      <c r="AE140" s="501">
        <f t="shared" si="18"/>
        <v>0</v>
      </c>
    </row>
    <row r="141" spans="2:31" s="496" customFormat="1" ht="15" customHeight="1">
      <c r="B141" s="495" t="s">
        <v>44</v>
      </c>
      <c r="C141" s="511" t="s">
        <v>384</v>
      </c>
      <c r="D141" s="493"/>
      <c r="E141" s="494"/>
      <c r="F141" s="681"/>
      <c r="G141" s="511" t="s">
        <v>134</v>
      </c>
      <c r="H141" s="511" t="s">
        <v>485</v>
      </c>
      <c r="I141" s="500" t="s">
        <v>441</v>
      </c>
      <c r="J141" s="604"/>
      <c r="K141" s="605"/>
      <c r="L141" s="605"/>
      <c r="M141" s="605"/>
      <c r="N141" s="605"/>
      <c r="O141" s="605"/>
      <c r="P141" s="503">
        <f t="shared" si="17"/>
        <v>0</v>
      </c>
      <c r="Q141" s="488">
        <v>0.1</v>
      </c>
      <c r="R141" s="487">
        <v>0.9</v>
      </c>
      <c r="S141" s="487">
        <v>0.8</v>
      </c>
      <c r="T141" s="487">
        <v>0.8</v>
      </c>
      <c r="U141" s="605"/>
      <c r="V141" s="480"/>
      <c r="W141" s="503">
        <f t="shared" si="13"/>
        <v>2.6</v>
      </c>
      <c r="X141" s="503">
        <f t="shared" si="14"/>
        <v>2.6</v>
      </c>
      <c r="Y141" s="604"/>
      <c r="Z141" s="605"/>
      <c r="AA141" s="605"/>
      <c r="AB141" s="605"/>
      <c r="AC141" s="605"/>
      <c r="AD141" s="605"/>
      <c r="AE141" s="503">
        <f t="shared" si="18"/>
        <v>0</v>
      </c>
    </row>
    <row r="142" spans="2:31" s="496" customFormat="1" ht="15" customHeight="1">
      <c r="B142" s="495" t="s">
        <v>44</v>
      </c>
      <c r="C142" s="83" t="s">
        <v>486</v>
      </c>
      <c r="D142" s="493"/>
      <c r="E142" s="494"/>
      <c r="F142" s="681"/>
      <c r="G142" s="83" t="s">
        <v>7</v>
      </c>
      <c r="H142" s="83"/>
      <c r="I142" s="91" t="s">
        <v>71</v>
      </c>
      <c r="J142" s="147"/>
      <c r="K142" s="145"/>
      <c r="L142" s="606"/>
      <c r="M142" s="606"/>
      <c r="N142" s="606"/>
      <c r="O142" s="606"/>
      <c r="P142" s="502">
        <f t="shared" si="17"/>
        <v>0</v>
      </c>
      <c r="Q142" s="533">
        <v>0.01</v>
      </c>
      <c r="R142" s="533">
        <v>0.01</v>
      </c>
      <c r="S142" s="533">
        <v>0.01</v>
      </c>
      <c r="T142" s="533">
        <v>0.01</v>
      </c>
      <c r="U142" s="533">
        <v>0.01</v>
      </c>
      <c r="V142" s="533">
        <v>0.01</v>
      </c>
      <c r="W142" s="502">
        <f t="shared" ref="W142:W185" si="25">SUM(Q142:V142)</f>
        <v>6.0000000000000005E-2</v>
      </c>
      <c r="X142" s="502">
        <f t="shared" si="14"/>
        <v>6.0000000000000005E-2</v>
      </c>
      <c r="Y142" s="504"/>
      <c r="Z142" s="606"/>
      <c r="AA142" s="606"/>
      <c r="AB142" s="606"/>
      <c r="AC142" s="606"/>
      <c r="AD142" s="606"/>
      <c r="AE142" s="502">
        <f t="shared" ref="AE142:AE143" si="26">SUM(Y142:AD142)</f>
        <v>0</v>
      </c>
    </row>
    <row r="143" spans="2:31" s="496" customFormat="1" ht="15" customHeight="1">
      <c r="B143" s="495" t="s">
        <v>44</v>
      </c>
      <c r="C143" s="511" t="s">
        <v>486</v>
      </c>
      <c r="D143" s="493"/>
      <c r="E143" s="494"/>
      <c r="F143" s="681"/>
      <c r="G143" s="511" t="s">
        <v>7</v>
      </c>
      <c r="H143" s="511"/>
      <c r="I143" s="500" t="s">
        <v>445</v>
      </c>
      <c r="J143" s="604"/>
      <c r="K143" s="605"/>
      <c r="L143" s="605"/>
      <c r="M143" s="605"/>
      <c r="N143" s="605"/>
      <c r="O143" s="605"/>
      <c r="P143" s="503">
        <f t="shared" si="17"/>
        <v>0</v>
      </c>
      <c r="Q143" s="604"/>
      <c r="R143" s="605"/>
      <c r="S143" s="605"/>
      <c r="T143" s="605"/>
      <c r="U143" s="487">
        <v>0.8</v>
      </c>
      <c r="V143" s="480"/>
      <c r="W143" s="503">
        <f t="shared" si="25"/>
        <v>0.8</v>
      </c>
      <c r="X143" s="503">
        <f t="shared" ref="X143:X187" si="27">SUM(P143,W143)</f>
        <v>0.8</v>
      </c>
      <c r="Y143" s="604"/>
      <c r="Z143" s="605"/>
      <c r="AA143" s="605"/>
      <c r="AB143" s="605"/>
      <c r="AC143" s="605"/>
      <c r="AD143" s="605"/>
      <c r="AE143" s="503">
        <f t="shared" si="26"/>
        <v>0</v>
      </c>
    </row>
    <row r="144" spans="2:31" s="496" customFormat="1" ht="15" customHeight="1">
      <c r="B144" s="495" t="s">
        <v>44</v>
      </c>
      <c r="C144" s="521" t="s">
        <v>720</v>
      </c>
      <c r="D144" s="493"/>
      <c r="E144" s="494"/>
      <c r="F144" s="681"/>
      <c r="G144" s="521" t="s">
        <v>7</v>
      </c>
      <c r="H144" s="521"/>
      <c r="I144" s="523" t="s">
        <v>137</v>
      </c>
      <c r="J144" s="504"/>
      <c r="K144" s="606"/>
      <c r="L144" s="516"/>
      <c r="M144" s="516"/>
      <c r="N144" s="516"/>
      <c r="O144" s="516"/>
      <c r="P144" s="502">
        <f t="shared" si="17"/>
        <v>0</v>
      </c>
      <c r="Q144" s="516"/>
      <c r="R144" s="533">
        <v>0.01</v>
      </c>
      <c r="S144" s="518">
        <v>0.01</v>
      </c>
      <c r="T144" s="606"/>
      <c r="U144" s="606"/>
      <c r="V144" s="606"/>
      <c r="W144" s="502">
        <f t="shared" si="25"/>
        <v>0.02</v>
      </c>
      <c r="X144" s="502">
        <f t="shared" si="27"/>
        <v>0.02</v>
      </c>
      <c r="Y144" s="504"/>
      <c r="Z144" s="606"/>
      <c r="AA144" s="606"/>
      <c r="AB144" s="606"/>
      <c r="AC144" s="606"/>
      <c r="AD144" s="606"/>
      <c r="AE144" s="502">
        <f t="shared" ref="AE144:AE145" si="28">SUM(Y144:AD144)</f>
        <v>0</v>
      </c>
    </row>
    <row r="145" spans="2:31" s="496" customFormat="1" ht="15" customHeight="1">
      <c r="B145" s="495" t="s">
        <v>44</v>
      </c>
      <c r="C145" s="610" t="s">
        <v>721</v>
      </c>
      <c r="D145" s="493"/>
      <c r="E145" s="494"/>
      <c r="F145" s="681"/>
      <c r="G145" s="610" t="s">
        <v>62</v>
      </c>
      <c r="H145" s="610" t="s">
        <v>206</v>
      </c>
      <c r="I145" s="611" t="s">
        <v>24</v>
      </c>
      <c r="J145" s="473"/>
      <c r="K145" s="531"/>
      <c r="L145" s="529"/>
      <c r="M145" s="529"/>
      <c r="N145" s="529"/>
      <c r="O145" s="529"/>
      <c r="P145" s="501">
        <f t="shared" si="17"/>
        <v>0</v>
      </c>
      <c r="Q145" s="529"/>
      <c r="R145" s="613">
        <v>1</v>
      </c>
      <c r="S145" s="519">
        <v>1</v>
      </c>
      <c r="T145" s="531"/>
      <c r="U145" s="531"/>
      <c r="V145" s="531"/>
      <c r="W145" s="501">
        <f t="shared" si="25"/>
        <v>2</v>
      </c>
      <c r="X145" s="501">
        <f t="shared" si="27"/>
        <v>2</v>
      </c>
      <c r="Y145" s="473"/>
      <c r="Z145" s="531"/>
      <c r="AA145" s="531"/>
      <c r="AB145" s="531"/>
      <c r="AC145" s="531"/>
      <c r="AD145" s="531"/>
      <c r="AE145" s="501">
        <f t="shared" si="28"/>
        <v>0</v>
      </c>
    </row>
    <row r="146" spans="2:31" s="496" customFormat="1" ht="15" customHeight="1">
      <c r="B146" s="198" t="s">
        <v>54</v>
      </c>
      <c r="C146" s="106" t="s">
        <v>190</v>
      </c>
      <c r="D146" s="493"/>
      <c r="E146" s="494"/>
      <c r="F146" s="683" t="s">
        <v>236</v>
      </c>
      <c r="G146" s="106" t="s">
        <v>7</v>
      </c>
      <c r="H146" s="106"/>
      <c r="I146" s="107" t="s">
        <v>191</v>
      </c>
      <c r="J146" s="126">
        <v>0.18</v>
      </c>
      <c r="K146" s="127">
        <v>0.17</v>
      </c>
      <c r="L146" s="386"/>
      <c r="M146" s="386"/>
      <c r="N146" s="386"/>
      <c r="O146" s="386"/>
      <c r="P146" s="125">
        <f t="shared" si="17"/>
        <v>0.35</v>
      </c>
      <c r="Q146" s="386"/>
      <c r="R146" s="386"/>
      <c r="S146" s="386"/>
      <c r="T146" s="386"/>
      <c r="U146" s="386"/>
      <c r="V146" s="386"/>
      <c r="W146" s="125">
        <f t="shared" si="25"/>
        <v>0</v>
      </c>
      <c r="X146" s="125">
        <f t="shared" si="27"/>
        <v>0.35</v>
      </c>
      <c r="Y146" s="658"/>
      <c r="Z146" s="658"/>
      <c r="AA146" s="195"/>
      <c r="AB146" s="195"/>
      <c r="AC146" s="195"/>
      <c r="AD146" s="196"/>
      <c r="AE146" s="125">
        <f t="shared" ref="AE146:AE147" si="29">SUM(Y146:AD146)</f>
        <v>0</v>
      </c>
    </row>
    <row r="147" spans="2:31" s="496" customFormat="1" ht="15" customHeight="1">
      <c r="B147" s="495" t="s">
        <v>54</v>
      </c>
      <c r="C147" s="521" t="s">
        <v>99</v>
      </c>
      <c r="D147" s="493"/>
      <c r="E147" s="494"/>
      <c r="F147" s="681"/>
      <c r="G147" s="521" t="s">
        <v>7</v>
      </c>
      <c r="H147" s="521"/>
      <c r="I147" s="523" t="s">
        <v>100</v>
      </c>
      <c r="J147" s="485">
        <v>0.7</v>
      </c>
      <c r="K147" s="533">
        <v>0.7</v>
      </c>
      <c r="L147" s="533">
        <v>0.89</v>
      </c>
      <c r="M147" s="533">
        <v>0.89</v>
      </c>
      <c r="N147" s="533">
        <v>0.88</v>
      </c>
      <c r="O147" s="533">
        <v>0.89</v>
      </c>
      <c r="P147" s="502">
        <f t="shared" si="17"/>
        <v>4.95</v>
      </c>
      <c r="Q147" s="533">
        <v>0.89</v>
      </c>
      <c r="R147" s="533">
        <v>0.89</v>
      </c>
      <c r="S147" s="492">
        <v>0.89</v>
      </c>
      <c r="T147" s="492">
        <v>0.89</v>
      </c>
      <c r="U147" s="492">
        <v>0.89</v>
      </c>
      <c r="V147" s="518">
        <v>0.89</v>
      </c>
      <c r="W147" s="502">
        <f t="shared" si="25"/>
        <v>5.34</v>
      </c>
      <c r="X147" s="502">
        <f t="shared" si="27"/>
        <v>10.29</v>
      </c>
      <c r="Y147" s="518">
        <v>0.8</v>
      </c>
      <c r="Z147" s="518">
        <v>0.8</v>
      </c>
      <c r="AA147" s="606"/>
      <c r="AB147" s="606"/>
      <c r="AC147" s="606"/>
      <c r="AD147" s="477"/>
      <c r="AE147" s="502">
        <f t="shared" si="29"/>
        <v>1.6</v>
      </c>
    </row>
    <row r="148" spans="2:31" s="496" customFormat="1" ht="15" customHeight="1">
      <c r="B148" s="495" t="s">
        <v>54</v>
      </c>
      <c r="C148" s="610" t="s">
        <v>99</v>
      </c>
      <c r="D148" s="493"/>
      <c r="E148" s="494"/>
      <c r="F148" s="681"/>
      <c r="G148" s="84" t="s">
        <v>62</v>
      </c>
      <c r="H148" s="84" t="s">
        <v>51</v>
      </c>
      <c r="I148" s="92" t="s">
        <v>95</v>
      </c>
      <c r="J148" s="482">
        <v>1</v>
      </c>
      <c r="K148" s="534">
        <v>1</v>
      </c>
      <c r="L148" s="534">
        <v>1</v>
      </c>
      <c r="M148" s="534">
        <v>1</v>
      </c>
      <c r="N148" s="613">
        <v>1</v>
      </c>
      <c r="O148" s="613">
        <v>1</v>
      </c>
      <c r="P148" s="501">
        <f t="shared" si="17"/>
        <v>6</v>
      </c>
      <c r="Q148" s="613">
        <v>1</v>
      </c>
      <c r="R148" s="613">
        <v>1</v>
      </c>
      <c r="S148" s="491">
        <v>1</v>
      </c>
      <c r="T148" s="491">
        <v>1</v>
      </c>
      <c r="U148" s="491">
        <v>1</v>
      </c>
      <c r="V148" s="519">
        <v>1</v>
      </c>
      <c r="W148" s="501">
        <f t="shared" si="25"/>
        <v>6</v>
      </c>
      <c r="X148" s="501">
        <f t="shared" si="27"/>
        <v>12</v>
      </c>
      <c r="Y148" s="519">
        <v>1</v>
      </c>
      <c r="Z148" s="519">
        <v>1</v>
      </c>
      <c r="AA148" s="531"/>
      <c r="AB148" s="531"/>
      <c r="AC148" s="531"/>
      <c r="AD148" s="490"/>
      <c r="AE148" s="501">
        <f t="shared" ref="AE148:AE149" si="30">SUM(Y148:AD148)</f>
        <v>2</v>
      </c>
    </row>
    <row r="149" spans="2:31" ht="15" customHeight="1">
      <c r="B149" s="495" t="s">
        <v>54</v>
      </c>
      <c r="C149" s="610" t="s">
        <v>99</v>
      </c>
      <c r="D149" s="493"/>
      <c r="E149" s="494"/>
      <c r="F149" s="681"/>
      <c r="G149" s="610" t="s">
        <v>62</v>
      </c>
      <c r="H149" s="610" t="s">
        <v>130</v>
      </c>
      <c r="I149" s="611" t="s">
        <v>207</v>
      </c>
      <c r="J149" s="482">
        <v>1</v>
      </c>
      <c r="K149" s="534">
        <v>1</v>
      </c>
      <c r="L149" s="534">
        <v>1</v>
      </c>
      <c r="M149" s="534">
        <v>1</v>
      </c>
      <c r="N149" s="613">
        <v>1</v>
      </c>
      <c r="O149" s="613">
        <v>1</v>
      </c>
      <c r="P149" s="501">
        <f t="shared" si="17"/>
        <v>6</v>
      </c>
      <c r="Q149" s="613">
        <v>1</v>
      </c>
      <c r="R149" s="613">
        <v>0.7</v>
      </c>
      <c r="S149" s="517"/>
      <c r="T149" s="517"/>
      <c r="U149" s="517"/>
      <c r="V149" s="517"/>
      <c r="W149" s="501">
        <f t="shared" si="25"/>
        <v>1.7</v>
      </c>
      <c r="X149" s="501">
        <f t="shared" si="27"/>
        <v>7.7</v>
      </c>
      <c r="Y149" s="517"/>
      <c r="Z149" s="517"/>
      <c r="AA149" s="531"/>
      <c r="AB149" s="531"/>
      <c r="AC149" s="531"/>
      <c r="AD149" s="490"/>
      <c r="AE149" s="501">
        <f t="shared" si="30"/>
        <v>0</v>
      </c>
    </row>
    <row r="150" spans="2:31" ht="15" customHeight="1">
      <c r="B150" s="495" t="s">
        <v>54</v>
      </c>
      <c r="C150" s="511" t="s">
        <v>99</v>
      </c>
      <c r="D150" s="493"/>
      <c r="E150" s="494"/>
      <c r="F150" s="681"/>
      <c r="G150" s="511" t="s">
        <v>62</v>
      </c>
      <c r="H150" s="511" t="s">
        <v>718</v>
      </c>
      <c r="I150" s="500" t="s">
        <v>719</v>
      </c>
      <c r="J150" s="604"/>
      <c r="K150" s="605"/>
      <c r="L150" s="605"/>
      <c r="M150" s="605"/>
      <c r="N150" s="797"/>
      <c r="O150" s="797"/>
      <c r="P150" s="503">
        <f t="shared" si="17"/>
        <v>0</v>
      </c>
      <c r="Q150" s="797"/>
      <c r="R150" s="615">
        <v>0.3</v>
      </c>
      <c r="S150" s="674">
        <v>1</v>
      </c>
      <c r="T150" s="674">
        <v>1</v>
      </c>
      <c r="U150" s="674">
        <v>1</v>
      </c>
      <c r="V150" s="515">
        <v>1</v>
      </c>
      <c r="W150" s="503">
        <f t="shared" si="25"/>
        <v>4.3</v>
      </c>
      <c r="X150" s="503">
        <f t="shared" si="27"/>
        <v>4.3</v>
      </c>
      <c r="Y150" s="515">
        <v>1</v>
      </c>
      <c r="Z150" s="515">
        <v>1</v>
      </c>
      <c r="AA150" s="605"/>
      <c r="AB150" s="605"/>
      <c r="AC150" s="605"/>
      <c r="AD150" s="480"/>
      <c r="AE150" s="501">
        <f t="shared" ref="AE150:AE154" si="31">SUM(Y150:AD150)</f>
        <v>2</v>
      </c>
    </row>
    <row r="151" spans="2:31" s="496" customFormat="1" ht="15" customHeight="1">
      <c r="B151" s="495" t="s">
        <v>54</v>
      </c>
      <c r="C151" s="521" t="s">
        <v>98</v>
      </c>
      <c r="D151" s="493"/>
      <c r="E151" s="494"/>
      <c r="F151" s="681"/>
      <c r="G151" s="521" t="s">
        <v>7</v>
      </c>
      <c r="H151" s="521"/>
      <c r="I151" s="523" t="s">
        <v>100</v>
      </c>
      <c r="J151" s="485">
        <v>0.01</v>
      </c>
      <c r="K151" s="533">
        <v>0.01</v>
      </c>
      <c r="L151" s="533">
        <v>0.01</v>
      </c>
      <c r="M151" s="533">
        <v>0.01</v>
      </c>
      <c r="N151" s="533">
        <v>0.01</v>
      </c>
      <c r="O151" s="533">
        <v>0.01</v>
      </c>
      <c r="P151" s="508">
        <f t="shared" si="17"/>
        <v>6.0000000000000005E-2</v>
      </c>
      <c r="Q151" s="533">
        <v>0.01</v>
      </c>
      <c r="R151" s="533">
        <v>0.01</v>
      </c>
      <c r="S151" s="492">
        <v>0.01</v>
      </c>
      <c r="T151" s="492">
        <v>0.01</v>
      </c>
      <c r="U151" s="492">
        <v>0.01</v>
      </c>
      <c r="V151" s="518">
        <v>0.01</v>
      </c>
      <c r="W151" s="502">
        <f t="shared" si="25"/>
        <v>6.0000000000000005E-2</v>
      </c>
      <c r="X151" s="502">
        <f t="shared" si="27"/>
        <v>0.12000000000000001</v>
      </c>
      <c r="Y151" s="518">
        <v>0.01</v>
      </c>
      <c r="Z151" s="518">
        <v>0.01</v>
      </c>
      <c r="AA151" s="606"/>
      <c r="AB151" s="606"/>
      <c r="AC151" s="606"/>
      <c r="AD151" s="477"/>
      <c r="AE151" s="502">
        <f t="shared" si="31"/>
        <v>0.02</v>
      </c>
    </row>
    <row r="152" spans="2:31" s="496" customFormat="1" ht="15" customHeight="1">
      <c r="B152" s="495" t="s">
        <v>54</v>
      </c>
      <c r="C152" s="610" t="s">
        <v>98</v>
      </c>
      <c r="D152" s="493"/>
      <c r="E152" s="494"/>
      <c r="F152" s="681"/>
      <c r="G152" s="610" t="s">
        <v>62</v>
      </c>
      <c r="H152" s="610" t="s">
        <v>140</v>
      </c>
      <c r="I152" s="611" t="s">
        <v>24</v>
      </c>
      <c r="J152" s="482">
        <v>1</v>
      </c>
      <c r="K152" s="534">
        <v>1</v>
      </c>
      <c r="L152" s="534">
        <v>1</v>
      </c>
      <c r="M152" s="534">
        <v>1</v>
      </c>
      <c r="N152" s="613">
        <v>1</v>
      </c>
      <c r="O152" s="613">
        <v>1</v>
      </c>
      <c r="P152" s="501">
        <f t="shared" si="17"/>
        <v>6</v>
      </c>
      <c r="Q152" s="613">
        <v>1</v>
      </c>
      <c r="R152" s="613">
        <v>1</v>
      </c>
      <c r="S152" s="491">
        <v>1</v>
      </c>
      <c r="T152" s="491">
        <v>1</v>
      </c>
      <c r="U152" s="491">
        <v>1</v>
      </c>
      <c r="V152" s="519">
        <v>1</v>
      </c>
      <c r="W152" s="501">
        <f t="shared" si="25"/>
        <v>6</v>
      </c>
      <c r="X152" s="501">
        <f t="shared" si="27"/>
        <v>12</v>
      </c>
      <c r="Y152" s="519">
        <v>1</v>
      </c>
      <c r="Z152" s="519">
        <v>1</v>
      </c>
      <c r="AA152" s="531"/>
      <c r="AB152" s="531"/>
      <c r="AC152" s="531"/>
      <c r="AD152" s="490"/>
      <c r="AE152" s="501">
        <f t="shared" si="31"/>
        <v>2</v>
      </c>
    </row>
    <row r="153" spans="2:31" ht="15" customHeight="1">
      <c r="B153" s="495" t="s">
        <v>54</v>
      </c>
      <c r="C153" s="511" t="s">
        <v>98</v>
      </c>
      <c r="D153" s="493"/>
      <c r="E153" s="494"/>
      <c r="F153" s="681"/>
      <c r="G153" s="511" t="s">
        <v>62</v>
      </c>
      <c r="H153" s="511"/>
      <c r="I153" s="500" t="s">
        <v>114</v>
      </c>
      <c r="J153" s="604"/>
      <c r="K153" s="605"/>
      <c r="L153" s="605"/>
      <c r="M153" s="605"/>
      <c r="N153" s="605"/>
      <c r="O153" s="480"/>
      <c r="P153" s="503">
        <f t="shared" si="17"/>
        <v>0</v>
      </c>
      <c r="Q153" s="604"/>
      <c r="R153" s="605"/>
      <c r="S153" s="605"/>
      <c r="T153" s="605"/>
      <c r="U153" s="605"/>
      <c r="V153" s="480"/>
      <c r="W153" s="503">
        <f t="shared" si="25"/>
        <v>0</v>
      </c>
      <c r="X153" s="503">
        <f t="shared" si="27"/>
        <v>0</v>
      </c>
      <c r="Y153" s="604"/>
      <c r="Z153" s="605"/>
      <c r="AA153" s="605"/>
      <c r="AB153" s="605"/>
      <c r="AC153" s="605"/>
      <c r="AD153" s="480"/>
      <c r="AE153" s="503">
        <f t="shared" si="31"/>
        <v>0</v>
      </c>
    </row>
    <row r="154" spans="2:31" s="496" customFormat="1" ht="15" customHeight="1">
      <c r="B154" s="495" t="s">
        <v>54</v>
      </c>
      <c r="C154" s="87" t="s">
        <v>316</v>
      </c>
      <c r="D154" s="493"/>
      <c r="E154" s="494"/>
      <c r="F154" s="681"/>
      <c r="G154" s="106" t="s">
        <v>7</v>
      </c>
      <c r="H154" s="106"/>
      <c r="I154" s="109" t="s">
        <v>236</v>
      </c>
      <c r="J154" s="126">
        <v>0.01</v>
      </c>
      <c r="K154" s="127">
        <v>0.01</v>
      </c>
      <c r="L154" s="195"/>
      <c r="M154" s="195"/>
      <c r="N154" s="195"/>
      <c r="O154" s="196"/>
      <c r="P154" s="125">
        <f t="shared" ref="P154:P187" si="32">SUM(J154:O154)</f>
        <v>0.02</v>
      </c>
      <c r="Q154" s="197"/>
      <c r="R154" s="195"/>
      <c r="S154" s="195"/>
      <c r="T154" s="195"/>
      <c r="U154" s="195"/>
      <c r="V154" s="196"/>
      <c r="W154" s="125">
        <f t="shared" si="25"/>
        <v>0</v>
      </c>
      <c r="X154" s="125">
        <f t="shared" si="27"/>
        <v>0.02</v>
      </c>
      <c r="Y154" s="197"/>
      <c r="Z154" s="195"/>
      <c r="AA154" s="195"/>
      <c r="AB154" s="195"/>
      <c r="AC154" s="195"/>
      <c r="AD154" s="196"/>
      <c r="AE154" s="125">
        <f t="shared" si="31"/>
        <v>0</v>
      </c>
    </row>
    <row r="155" spans="2:31" s="496" customFormat="1" ht="15" customHeight="1">
      <c r="B155" s="495" t="s">
        <v>54</v>
      </c>
      <c r="C155" s="87" t="s">
        <v>317</v>
      </c>
      <c r="D155" s="493"/>
      <c r="E155" s="494"/>
      <c r="F155" s="681"/>
      <c r="G155" s="106" t="s">
        <v>7</v>
      </c>
      <c r="H155" s="106"/>
      <c r="I155" s="107" t="s">
        <v>236</v>
      </c>
      <c r="J155" s="197"/>
      <c r="K155" s="127">
        <v>0.01</v>
      </c>
      <c r="L155" s="195"/>
      <c r="M155" s="195"/>
      <c r="N155" s="195"/>
      <c r="O155" s="196"/>
      <c r="P155" s="125">
        <f t="shared" si="32"/>
        <v>0.01</v>
      </c>
      <c r="Q155" s="197"/>
      <c r="R155" s="195"/>
      <c r="S155" s="195"/>
      <c r="T155" s="195"/>
      <c r="U155" s="195"/>
      <c r="V155" s="196"/>
      <c r="W155" s="125">
        <f t="shared" si="25"/>
        <v>0</v>
      </c>
      <c r="X155" s="125">
        <f t="shared" si="27"/>
        <v>0.01</v>
      </c>
      <c r="Y155" s="197"/>
      <c r="Z155" s="195"/>
      <c r="AA155" s="195"/>
      <c r="AB155" s="195"/>
      <c r="AC155" s="195"/>
      <c r="AD155" s="196"/>
      <c r="AE155" s="125">
        <f t="shared" ref="AE155:AE157" si="33">SUM(Y155:AD155)</f>
        <v>0</v>
      </c>
    </row>
    <row r="156" spans="2:31" ht="15" customHeight="1">
      <c r="B156" s="495" t="s">
        <v>53</v>
      </c>
      <c r="C156" s="83" t="s">
        <v>419</v>
      </c>
      <c r="D156" s="493"/>
      <c r="E156" s="494"/>
      <c r="F156" s="681"/>
      <c r="G156" s="83" t="s">
        <v>7</v>
      </c>
      <c r="H156" s="83"/>
      <c r="I156" s="91" t="s">
        <v>444</v>
      </c>
      <c r="J156" s="252"/>
      <c r="K156" s="144">
        <v>0.01</v>
      </c>
      <c r="L156" s="145"/>
      <c r="M156" s="145"/>
      <c r="N156" s="145"/>
      <c r="O156" s="172"/>
      <c r="P156" s="508">
        <f t="shared" si="32"/>
        <v>0.01</v>
      </c>
      <c r="Q156" s="147"/>
      <c r="R156" s="145"/>
      <c r="S156" s="145"/>
      <c r="T156" s="145"/>
      <c r="U156" s="145"/>
      <c r="V156" s="172"/>
      <c r="W156" s="508">
        <f t="shared" si="25"/>
        <v>0</v>
      </c>
      <c r="X156" s="508">
        <f t="shared" si="27"/>
        <v>0.01</v>
      </c>
      <c r="Y156" s="147"/>
      <c r="Z156" s="145"/>
      <c r="AA156" s="145"/>
      <c r="AB156" s="145"/>
      <c r="AC156" s="145"/>
      <c r="AD156" s="172"/>
      <c r="AE156" s="508">
        <f t="shared" si="33"/>
        <v>0</v>
      </c>
    </row>
    <row r="157" spans="2:31" ht="15" customHeight="1">
      <c r="B157" s="495" t="s">
        <v>53</v>
      </c>
      <c r="C157" s="511" t="s">
        <v>420</v>
      </c>
      <c r="D157" s="493"/>
      <c r="E157" s="494"/>
      <c r="F157" s="681"/>
      <c r="G157" s="511" t="s">
        <v>62</v>
      </c>
      <c r="H157" s="511" t="s">
        <v>425</v>
      </c>
      <c r="I157" s="500" t="s">
        <v>24</v>
      </c>
      <c r="J157" s="211"/>
      <c r="K157" s="487">
        <v>2</v>
      </c>
      <c r="L157" s="605"/>
      <c r="M157" s="605"/>
      <c r="N157" s="605"/>
      <c r="O157" s="480"/>
      <c r="P157" s="503">
        <f t="shared" si="32"/>
        <v>2</v>
      </c>
      <c r="Q157" s="604"/>
      <c r="R157" s="605"/>
      <c r="S157" s="605"/>
      <c r="T157" s="605"/>
      <c r="U157" s="605"/>
      <c r="V157" s="480"/>
      <c r="W157" s="503">
        <f t="shared" si="25"/>
        <v>0</v>
      </c>
      <c r="X157" s="503">
        <f t="shared" si="27"/>
        <v>2</v>
      </c>
      <c r="Y157" s="604"/>
      <c r="Z157" s="605"/>
      <c r="AA157" s="605"/>
      <c r="AB157" s="605"/>
      <c r="AC157" s="605"/>
      <c r="AD157" s="480"/>
      <c r="AE157" s="503">
        <f t="shared" si="33"/>
        <v>0</v>
      </c>
    </row>
    <row r="158" spans="2:31" ht="15" customHeight="1">
      <c r="B158" s="495" t="s">
        <v>53</v>
      </c>
      <c r="C158" s="83" t="s">
        <v>421</v>
      </c>
      <c r="D158" s="493"/>
      <c r="E158" s="494"/>
      <c r="F158" s="681"/>
      <c r="G158" s="83" t="s">
        <v>7</v>
      </c>
      <c r="H158" s="83"/>
      <c r="I158" s="91" t="s">
        <v>444</v>
      </c>
      <c r="J158" s="252"/>
      <c r="K158" s="145"/>
      <c r="L158" s="145"/>
      <c r="M158" s="144">
        <v>0.01</v>
      </c>
      <c r="N158" s="145"/>
      <c r="O158" s="172"/>
      <c r="P158" s="508">
        <f t="shared" si="32"/>
        <v>0.01</v>
      </c>
      <c r="Q158" s="147"/>
      <c r="R158" s="145"/>
      <c r="S158" s="145"/>
      <c r="T158" s="145"/>
      <c r="U158" s="145"/>
      <c r="V158" s="172"/>
      <c r="W158" s="508">
        <f t="shared" si="25"/>
        <v>0</v>
      </c>
      <c r="X158" s="508">
        <f t="shared" si="27"/>
        <v>0.01</v>
      </c>
      <c r="Y158" s="147"/>
      <c r="Z158" s="145"/>
      <c r="AA158" s="145"/>
      <c r="AB158" s="145"/>
      <c r="AC158" s="145"/>
      <c r="AD158" s="172"/>
      <c r="AE158" s="508">
        <f t="shared" ref="AE158:AE159" si="34">SUM(Y158:AD158)</f>
        <v>0</v>
      </c>
    </row>
    <row r="159" spans="2:31" ht="15" customHeight="1">
      <c r="B159" s="495" t="s">
        <v>53</v>
      </c>
      <c r="C159" s="511" t="s">
        <v>422</v>
      </c>
      <c r="D159" s="493"/>
      <c r="E159" s="494"/>
      <c r="F159" s="681"/>
      <c r="G159" s="511" t="s">
        <v>62</v>
      </c>
      <c r="H159" s="511" t="s">
        <v>425</v>
      </c>
      <c r="I159" s="500" t="s">
        <v>24</v>
      </c>
      <c r="J159" s="211"/>
      <c r="K159" s="605"/>
      <c r="L159" s="605"/>
      <c r="M159" s="487">
        <v>0.15</v>
      </c>
      <c r="N159" s="605"/>
      <c r="O159" s="480"/>
      <c r="P159" s="503">
        <f t="shared" si="32"/>
        <v>0.15</v>
      </c>
      <c r="Q159" s="604"/>
      <c r="R159" s="605"/>
      <c r="S159" s="605"/>
      <c r="T159" s="605"/>
      <c r="U159" s="605"/>
      <c r="V159" s="480"/>
      <c r="W159" s="503">
        <f t="shared" si="25"/>
        <v>0</v>
      </c>
      <c r="X159" s="503">
        <f t="shared" si="27"/>
        <v>0.15</v>
      </c>
      <c r="Y159" s="604"/>
      <c r="Z159" s="605"/>
      <c r="AA159" s="605"/>
      <c r="AB159" s="605"/>
      <c r="AC159" s="605"/>
      <c r="AD159" s="480"/>
      <c r="AE159" s="503">
        <f t="shared" si="34"/>
        <v>0</v>
      </c>
    </row>
    <row r="160" spans="2:31" ht="15" customHeight="1">
      <c r="B160" s="495" t="s">
        <v>53</v>
      </c>
      <c r="C160" s="83" t="s">
        <v>424</v>
      </c>
      <c r="D160" s="493"/>
      <c r="E160" s="494"/>
      <c r="F160" s="681"/>
      <c r="G160" s="83" t="s">
        <v>7</v>
      </c>
      <c r="H160" s="83"/>
      <c r="I160" s="91" t="s">
        <v>444</v>
      </c>
      <c r="J160" s="252"/>
      <c r="K160" s="145"/>
      <c r="L160" s="145"/>
      <c r="M160" s="145"/>
      <c r="N160" s="144">
        <v>0.01</v>
      </c>
      <c r="O160" s="172"/>
      <c r="P160" s="508">
        <f t="shared" si="32"/>
        <v>0.01</v>
      </c>
      <c r="Q160" s="147"/>
      <c r="R160" s="145"/>
      <c r="S160" s="145"/>
      <c r="T160" s="145"/>
      <c r="U160" s="145"/>
      <c r="V160" s="172"/>
      <c r="W160" s="508">
        <f t="shared" si="25"/>
        <v>0</v>
      </c>
      <c r="X160" s="508">
        <f t="shared" si="27"/>
        <v>0.01</v>
      </c>
      <c r="Y160" s="147"/>
      <c r="Z160" s="145"/>
      <c r="AA160" s="145"/>
      <c r="AB160" s="145"/>
      <c r="AC160" s="145"/>
      <c r="AD160" s="172"/>
      <c r="AE160" s="508">
        <f t="shared" ref="AE160:AE161" si="35">SUM(Y160:AD160)</f>
        <v>0</v>
      </c>
    </row>
    <row r="161" spans="2:31" ht="15" customHeight="1">
      <c r="B161" s="113" t="s">
        <v>53</v>
      </c>
      <c r="C161" s="511" t="s">
        <v>423</v>
      </c>
      <c r="D161" s="493"/>
      <c r="E161" s="494"/>
      <c r="F161" s="681"/>
      <c r="G161" s="511" t="s">
        <v>62</v>
      </c>
      <c r="H161" s="511" t="s">
        <v>425</v>
      </c>
      <c r="I161" s="500" t="s">
        <v>24</v>
      </c>
      <c r="J161" s="211"/>
      <c r="K161" s="605"/>
      <c r="L161" s="605"/>
      <c r="M161" s="605"/>
      <c r="N161" s="615">
        <v>0.3</v>
      </c>
      <c r="O161" s="480"/>
      <c r="P161" s="503">
        <f t="shared" si="32"/>
        <v>0.3</v>
      </c>
      <c r="Q161" s="604"/>
      <c r="R161" s="605"/>
      <c r="S161" s="605"/>
      <c r="T161" s="605"/>
      <c r="U161" s="605"/>
      <c r="V161" s="480"/>
      <c r="W161" s="503">
        <f t="shared" si="25"/>
        <v>0</v>
      </c>
      <c r="X161" s="503">
        <f t="shared" si="27"/>
        <v>0.3</v>
      </c>
      <c r="Y161" s="604"/>
      <c r="Z161" s="605"/>
      <c r="AA161" s="605"/>
      <c r="AB161" s="605"/>
      <c r="AC161" s="605"/>
      <c r="AD161" s="480"/>
      <c r="AE161" s="503">
        <f t="shared" si="35"/>
        <v>0</v>
      </c>
    </row>
    <row r="162" spans="2:31" ht="15" customHeight="1">
      <c r="B162" s="198" t="s">
        <v>301</v>
      </c>
      <c r="C162" s="83" t="s">
        <v>318</v>
      </c>
      <c r="D162" s="493"/>
      <c r="E162" s="494"/>
      <c r="F162" s="681"/>
      <c r="G162" s="83" t="s">
        <v>7</v>
      </c>
      <c r="H162" s="83" t="s">
        <v>64</v>
      </c>
      <c r="I162" s="91" t="s">
        <v>238</v>
      </c>
      <c r="J162" s="296">
        <v>0.4</v>
      </c>
      <c r="K162" s="144">
        <v>0.1</v>
      </c>
      <c r="L162" s="145"/>
      <c r="M162" s="145"/>
      <c r="N162" s="145"/>
      <c r="O162" s="172"/>
      <c r="P162" s="508">
        <f t="shared" si="32"/>
        <v>0.5</v>
      </c>
      <c r="Q162" s="147"/>
      <c r="R162" s="145"/>
      <c r="S162" s="145"/>
      <c r="T162" s="145"/>
      <c r="U162" s="145"/>
      <c r="V162" s="172"/>
      <c r="W162" s="508">
        <f t="shared" si="25"/>
        <v>0</v>
      </c>
      <c r="X162" s="508">
        <f t="shared" si="27"/>
        <v>0.5</v>
      </c>
      <c r="Y162" s="147"/>
      <c r="Z162" s="145"/>
      <c r="AA162" s="145"/>
      <c r="AB162" s="145"/>
      <c r="AC162" s="145"/>
      <c r="AD162" s="172"/>
      <c r="AE162" s="508">
        <f t="shared" ref="AE162:AE165" si="36">SUM(Y162:AD162)</f>
        <v>0</v>
      </c>
    </row>
    <row r="163" spans="2:31" ht="15" customHeight="1">
      <c r="B163" s="495" t="s">
        <v>301</v>
      </c>
      <c r="C163" s="511" t="s">
        <v>302</v>
      </c>
      <c r="D163" s="493"/>
      <c r="E163" s="494"/>
      <c r="F163" s="681"/>
      <c r="G163" s="511" t="s">
        <v>62</v>
      </c>
      <c r="H163" s="511" t="s">
        <v>303</v>
      </c>
      <c r="I163" s="500" t="s">
        <v>24</v>
      </c>
      <c r="J163" s="277">
        <v>1</v>
      </c>
      <c r="K163" s="487">
        <v>0.5</v>
      </c>
      <c r="L163" s="605"/>
      <c r="M163" s="605"/>
      <c r="N163" s="605"/>
      <c r="O163" s="480"/>
      <c r="P163" s="503">
        <f t="shared" si="32"/>
        <v>1.5</v>
      </c>
      <c r="Q163" s="604"/>
      <c r="R163" s="605"/>
      <c r="S163" s="605"/>
      <c r="T163" s="605"/>
      <c r="U163" s="605"/>
      <c r="V163" s="480"/>
      <c r="W163" s="503">
        <f t="shared" si="25"/>
        <v>0</v>
      </c>
      <c r="X163" s="503">
        <f t="shared" si="27"/>
        <v>1.5</v>
      </c>
      <c r="Y163" s="604"/>
      <c r="Z163" s="605"/>
      <c r="AA163" s="605"/>
      <c r="AB163" s="605"/>
      <c r="AC163" s="605"/>
      <c r="AD163" s="480"/>
      <c r="AE163" s="503">
        <f t="shared" si="36"/>
        <v>0</v>
      </c>
    </row>
    <row r="164" spans="2:31" ht="15" customHeight="1">
      <c r="B164" s="495" t="s">
        <v>301</v>
      </c>
      <c r="C164" s="83" t="s">
        <v>319</v>
      </c>
      <c r="D164" s="493"/>
      <c r="E164" s="494"/>
      <c r="F164" s="681"/>
      <c r="G164" s="83" t="s">
        <v>7</v>
      </c>
      <c r="H164" s="83" t="s">
        <v>64</v>
      </c>
      <c r="I164" s="91" t="s">
        <v>238</v>
      </c>
      <c r="J164" s="252"/>
      <c r="K164" s="144">
        <v>0.5</v>
      </c>
      <c r="L164" s="144">
        <v>0.3</v>
      </c>
      <c r="M164" s="145"/>
      <c r="N164" s="145"/>
      <c r="O164" s="172"/>
      <c r="P164" s="508">
        <f t="shared" si="32"/>
        <v>0.8</v>
      </c>
      <c r="Q164" s="147"/>
      <c r="R164" s="145"/>
      <c r="S164" s="145"/>
      <c r="T164" s="145"/>
      <c r="U164" s="145"/>
      <c r="V164" s="172"/>
      <c r="W164" s="508">
        <f t="shared" si="25"/>
        <v>0</v>
      </c>
      <c r="X164" s="508">
        <f t="shared" si="27"/>
        <v>0.8</v>
      </c>
      <c r="Y164" s="147"/>
      <c r="Z164" s="145"/>
      <c r="AA164" s="145"/>
      <c r="AB164" s="145"/>
      <c r="AC164" s="145"/>
      <c r="AD164" s="172"/>
      <c r="AE164" s="508">
        <f t="shared" si="36"/>
        <v>0</v>
      </c>
    </row>
    <row r="165" spans="2:31" ht="15" customHeight="1">
      <c r="B165" s="113" t="s">
        <v>301</v>
      </c>
      <c r="C165" s="511" t="s">
        <v>320</v>
      </c>
      <c r="D165" s="493"/>
      <c r="E165" s="494"/>
      <c r="F165" s="681"/>
      <c r="G165" s="511" t="s">
        <v>62</v>
      </c>
      <c r="H165" s="511" t="s">
        <v>303</v>
      </c>
      <c r="I165" s="500" t="s">
        <v>24</v>
      </c>
      <c r="J165" s="211"/>
      <c r="K165" s="487">
        <v>0.3</v>
      </c>
      <c r="L165" s="487">
        <v>0.2</v>
      </c>
      <c r="M165" s="605"/>
      <c r="N165" s="605"/>
      <c r="O165" s="480"/>
      <c r="P165" s="503">
        <f t="shared" si="32"/>
        <v>0.5</v>
      </c>
      <c r="Q165" s="604"/>
      <c r="R165" s="605"/>
      <c r="S165" s="605"/>
      <c r="T165" s="605"/>
      <c r="U165" s="605"/>
      <c r="V165" s="480"/>
      <c r="W165" s="503">
        <f t="shared" si="25"/>
        <v>0</v>
      </c>
      <c r="X165" s="503">
        <f t="shared" si="27"/>
        <v>0.5</v>
      </c>
      <c r="Y165" s="604"/>
      <c r="Z165" s="605"/>
      <c r="AA165" s="605"/>
      <c r="AB165" s="605"/>
      <c r="AC165" s="605"/>
      <c r="AD165" s="480"/>
      <c r="AE165" s="503">
        <f t="shared" si="36"/>
        <v>0</v>
      </c>
    </row>
    <row r="166" spans="2:31" ht="15" customHeight="1">
      <c r="B166" s="199" t="s">
        <v>202</v>
      </c>
      <c r="C166" s="521" t="s">
        <v>204</v>
      </c>
      <c r="D166" s="493"/>
      <c r="E166" s="494"/>
      <c r="F166" s="683" t="s">
        <v>236</v>
      </c>
      <c r="G166" s="521" t="s">
        <v>7</v>
      </c>
      <c r="H166" s="521"/>
      <c r="I166" s="523" t="s">
        <v>205</v>
      </c>
      <c r="J166" s="485">
        <v>0.1</v>
      </c>
      <c r="K166" s="533">
        <v>0.1</v>
      </c>
      <c r="L166" s="533">
        <v>0.1</v>
      </c>
      <c r="M166" s="533">
        <v>0.1</v>
      </c>
      <c r="N166" s="533">
        <v>0.1</v>
      </c>
      <c r="O166" s="477"/>
      <c r="P166" s="502">
        <f t="shared" si="32"/>
        <v>0.5</v>
      </c>
      <c r="Q166" s="504"/>
      <c r="R166" s="606"/>
      <c r="S166" s="606"/>
      <c r="T166" s="606"/>
      <c r="U166" s="606"/>
      <c r="V166" s="477"/>
      <c r="W166" s="502">
        <f t="shared" si="25"/>
        <v>0</v>
      </c>
      <c r="X166" s="502">
        <f t="shared" si="27"/>
        <v>0.5</v>
      </c>
      <c r="Y166" s="504"/>
      <c r="Z166" s="606"/>
      <c r="AA166" s="606"/>
      <c r="AB166" s="606"/>
      <c r="AC166" s="606"/>
      <c r="AD166" s="477"/>
      <c r="AE166" s="502">
        <f t="shared" ref="AE166:AE167" si="37">SUM(Y166:AD166)</f>
        <v>0</v>
      </c>
    </row>
    <row r="167" spans="2:31" ht="15" customHeight="1">
      <c r="B167" s="495" t="s">
        <v>202</v>
      </c>
      <c r="C167" s="610" t="s">
        <v>203</v>
      </c>
      <c r="D167" s="493"/>
      <c r="E167" s="494"/>
      <c r="F167" s="681"/>
      <c r="G167" s="108" t="s">
        <v>62</v>
      </c>
      <c r="H167" s="521" t="s">
        <v>130</v>
      </c>
      <c r="I167" s="523" t="s">
        <v>70</v>
      </c>
      <c r="J167" s="301">
        <v>1</v>
      </c>
      <c r="K167" s="305">
        <v>1</v>
      </c>
      <c r="L167" s="305">
        <v>1</v>
      </c>
      <c r="M167" s="305">
        <v>1</v>
      </c>
      <c r="N167" s="630">
        <v>0.6</v>
      </c>
      <c r="O167" s="194"/>
      <c r="P167" s="154">
        <f t="shared" si="32"/>
        <v>4.5999999999999996</v>
      </c>
      <c r="Q167" s="169"/>
      <c r="R167" s="170"/>
      <c r="S167" s="170"/>
      <c r="T167" s="170"/>
      <c r="U167" s="170"/>
      <c r="V167" s="194"/>
      <c r="W167" s="501">
        <f t="shared" si="25"/>
        <v>0</v>
      </c>
      <c r="X167" s="501">
        <f t="shared" si="27"/>
        <v>4.5999999999999996</v>
      </c>
      <c r="Y167" s="169"/>
      <c r="Z167" s="170"/>
      <c r="AA167" s="170"/>
      <c r="AB167" s="170"/>
      <c r="AC167" s="170"/>
      <c r="AD167" s="194"/>
      <c r="AE167" s="154">
        <f t="shared" si="37"/>
        <v>0</v>
      </c>
    </row>
    <row r="168" spans="2:31" ht="15" customHeight="1">
      <c r="B168" s="495" t="s">
        <v>202</v>
      </c>
      <c r="C168" s="83" t="s">
        <v>234</v>
      </c>
      <c r="D168" s="493"/>
      <c r="E168" s="494"/>
      <c r="F168" s="681"/>
      <c r="G168" s="83" t="s">
        <v>7</v>
      </c>
      <c r="H168" s="83"/>
      <c r="I168" s="91" t="s">
        <v>205</v>
      </c>
      <c r="J168" s="147"/>
      <c r="K168" s="145"/>
      <c r="L168" s="145"/>
      <c r="M168" s="145"/>
      <c r="N168" s="144">
        <v>0.01</v>
      </c>
      <c r="O168" s="419">
        <v>0.1</v>
      </c>
      <c r="P168" s="508">
        <f t="shared" si="32"/>
        <v>0.11</v>
      </c>
      <c r="Q168" s="143">
        <v>0.1</v>
      </c>
      <c r="R168" s="144">
        <v>0.1</v>
      </c>
      <c r="S168" s="385">
        <v>0.1</v>
      </c>
      <c r="T168" s="385">
        <v>0.1</v>
      </c>
      <c r="U168" s="385">
        <v>0.1</v>
      </c>
      <c r="V168" s="368">
        <v>0.1</v>
      </c>
      <c r="W168" s="502">
        <f t="shared" si="25"/>
        <v>0.6</v>
      </c>
      <c r="X168" s="502">
        <f t="shared" si="27"/>
        <v>0.71</v>
      </c>
      <c r="Y168" s="359">
        <v>0.1</v>
      </c>
      <c r="Z168" s="337">
        <v>0.1</v>
      </c>
      <c r="AA168" s="145"/>
      <c r="AB168" s="145"/>
      <c r="AC168" s="145"/>
      <c r="AD168" s="172"/>
      <c r="AE168" s="508">
        <f t="shared" ref="AE168:AE187" si="38">SUM(Y168:AD168)</f>
        <v>0.2</v>
      </c>
    </row>
    <row r="169" spans="2:31" ht="15" customHeight="1">
      <c r="B169" s="495" t="s">
        <v>202</v>
      </c>
      <c r="C169" s="610" t="s">
        <v>233</v>
      </c>
      <c r="D169" s="493"/>
      <c r="E169" s="494"/>
      <c r="F169" s="681"/>
      <c r="G169" s="610" t="s">
        <v>7</v>
      </c>
      <c r="H169" s="610" t="s">
        <v>64</v>
      </c>
      <c r="I169" s="611" t="s">
        <v>96</v>
      </c>
      <c r="J169" s="482">
        <v>1</v>
      </c>
      <c r="K169" s="534">
        <v>1</v>
      </c>
      <c r="L169" s="534">
        <v>1</v>
      </c>
      <c r="M169" s="534">
        <v>1</v>
      </c>
      <c r="N169" s="534">
        <v>1</v>
      </c>
      <c r="O169" s="406">
        <v>1</v>
      </c>
      <c r="P169" s="501">
        <f t="shared" si="32"/>
        <v>6</v>
      </c>
      <c r="Q169" s="482">
        <v>1</v>
      </c>
      <c r="R169" s="534">
        <v>1</v>
      </c>
      <c r="S169" s="491">
        <v>1</v>
      </c>
      <c r="T169" s="491">
        <v>1</v>
      </c>
      <c r="U169" s="491">
        <v>1</v>
      </c>
      <c r="V169" s="300">
        <v>1</v>
      </c>
      <c r="W169" s="501">
        <f t="shared" si="25"/>
        <v>6</v>
      </c>
      <c r="X169" s="501">
        <f t="shared" si="27"/>
        <v>12</v>
      </c>
      <c r="Y169" s="153">
        <v>1</v>
      </c>
      <c r="Z169" s="519">
        <v>1</v>
      </c>
      <c r="AA169" s="531"/>
      <c r="AB169" s="531"/>
      <c r="AC169" s="531"/>
      <c r="AD169" s="490"/>
      <c r="AE169" s="501">
        <f t="shared" si="38"/>
        <v>2</v>
      </c>
    </row>
    <row r="170" spans="2:31" ht="15" customHeight="1">
      <c r="B170" s="495" t="s">
        <v>202</v>
      </c>
      <c r="C170" s="108" t="s">
        <v>233</v>
      </c>
      <c r="D170" s="493"/>
      <c r="E170" s="494"/>
      <c r="F170" s="681"/>
      <c r="G170" s="84" t="s">
        <v>62</v>
      </c>
      <c r="H170" s="84" t="s">
        <v>130</v>
      </c>
      <c r="I170" s="92" t="s">
        <v>70</v>
      </c>
      <c r="J170" s="208"/>
      <c r="K170" s="216"/>
      <c r="L170" s="216"/>
      <c r="M170" s="216"/>
      <c r="N170" s="216"/>
      <c r="O170" s="661">
        <v>0.6</v>
      </c>
      <c r="P170" s="121">
        <f t="shared" si="32"/>
        <v>0.6</v>
      </c>
      <c r="Q170" s="668">
        <v>0.6</v>
      </c>
      <c r="R170" s="617">
        <v>0.6</v>
      </c>
      <c r="S170" s="669">
        <v>0.6</v>
      </c>
      <c r="T170" s="669">
        <v>0.6</v>
      </c>
      <c r="U170" s="669">
        <v>0.6</v>
      </c>
      <c r="V170" s="420">
        <v>1</v>
      </c>
      <c r="W170" s="121">
        <f t="shared" si="25"/>
        <v>4</v>
      </c>
      <c r="X170" s="121">
        <f t="shared" si="27"/>
        <v>4.5999999999999996</v>
      </c>
      <c r="Y170" s="670">
        <v>1</v>
      </c>
      <c r="Z170" s="421">
        <v>1</v>
      </c>
      <c r="AA170" s="216"/>
      <c r="AB170" s="216"/>
      <c r="AC170" s="216"/>
      <c r="AD170" s="227"/>
      <c r="AE170" s="121">
        <f t="shared" si="38"/>
        <v>2</v>
      </c>
    </row>
    <row r="171" spans="2:31" ht="15" customHeight="1">
      <c r="B171" s="495" t="s">
        <v>202</v>
      </c>
      <c r="C171" s="108" t="s">
        <v>233</v>
      </c>
      <c r="D171" s="493"/>
      <c r="E171" s="494"/>
      <c r="F171" s="681"/>
      <c r="G171" s="610" t="s">
        <v>62</v>
      </c>
      <c r="H171" s="610" t="s">
        <v>130</v>
      </c>
      <c r="I171" s="611" t="s">
        <v>340</v>
      </c>
      <c r="J171" s="473"/>
      <c r="K171" s="531"/>
      <c r="L171" s="531"/>
      <c r="M171" s="529"/>
      <c r="N171" s="613">
        <v>1</v>
      </c>
      <c r="O171" s="614">
        <v>1</v>
      </c>
      <c r="P171" s="501">
        <f t="shared" si="32"/>
        <v>2</v>
      </c>
      <c r="Q171" s="660">
        <v>1</v>
      </c>
      <c r="R171" s="613">
        <v>1</v>
      </c>
      <c r="S171" s="517"/>
      <c r="T171" s="517"/>
      <c r="U171" s="517"/>
      <c r="V171" s="810"/>
      <c r="W171" s="501">
        <f t="shared" si="25"/>
        <v>2</v>
      </c>
      <c r="X171" s="501">
        <f t="shared" si="27"/>
        <v>4</v>
      </c>
      <c r="Y171" s="736"/>
      <c r="Z171" s="517"/>
      <c r="AA171" s="531"/>
      <c r="AB171" s="531"/>
      <c r="AC171" s="531"/>
      <c r="AD171" s="490"/>
      <c r="AE171" s="501">
        <f t="shared" si="38"/>
        <v>0</v>
      </c>
    </row>
    <row r="172" spans="2:31" ht="15" customHeight="1">
      <c r="B172" s="495" t="s">
        <v>202</v>
      </c>
      <c r="C172" s="511" t="s">
        <v>233</v>
      </c>
      <c r="D172" s="493"/>
      <c r="E172" s="494"/>
      <c r="F172" s="681"/>
      <c r="G172" s="511" t="s">
        <v>9</v>
      </c>
      <c r="H172" s="511"/>
      <c r="I172" s="500" t="s">
        <v>114</v>
      </c>
      <c r="J172" s="604"/>
      <c r="K172" s="605"/>
      <c r="L172" s="605"/>
      <c r="M172" s="605"/>
      <c r="N172" s="605"/>
      <c r="O172" s="457"/>
      <c r="P172" s="503">
        <f t="shared" si="32"/>
        <v>0</v>
      </c>
      <c r="Q172" s="604"/>
      <c r="R172" s="605"/>
      <c r="S172" s="798"/>
      <c r="T172" s="798"/>
      <c r="U172" s="798"/>
      <c r="V172" s="811"/>
      <c r="W172" s="503">
        <f t="shared" si="25"/>
        <v>0</v>
      </c>
      <c r="X172" s="503">
        <f t="shared" si="27"/>
        <v>0</v>
      </c>
      <c r="Y172" s="809"/>
      <c r="Z172" s="798"/>
      <c r="AA172" s="605"/>
      <c r="AB172" s="605"/>
      <c r="AC172" s="605"/>
      <c r="AD172" s="480"/>
      <c r="AE172" s="503">
        <f t="shared" si="38"/>
        <v>0</v>
      </c>
    </row>
    <row r="173" spans="2:31" ht="15" customHeight="1">
      <c r="B173" s="495" t="s">
        <v>202</v>
      </c>
      <c r="C173" s="610" t="s">
        <v>405</v>
      </c>
      <c r="D173" s="493"/>
      <c r="E173" s="494"/>
      <c r="F173" s="681"/>
      <c r="G173" s="521" t="s">
        <v>62</v>
      </c>
      <c r="H173" s="521"/>
      <c r="I173" s="523" t="s">
        <v>114</v>
      </c>
      <c r="J173" s="504"/>
      <c r="K173" s="606"/>
      <c r="L173" s="606"/>
      <c r="M173" s="606"/>
      <c r="N173" s="606"/>
      <c r="O173" s="456"/>
      <c r="P173" s="502">
        <f t="shared" si="32"/>
        <v>0</v>
      </c>
      <c r="Q173" s="504"/>
      <c r="R173" s="606"/>
      <c r="S173" s="606">
        <v>1</v>
      </c>
      <c r="T173" s="606">
        <v>1</v>
      </c>
      <c r="U173" s="606">
        <v>1</v>
      </c>
      <c r="V173" s="477">
        <v>1</v>
      </c>
      <c r="W173" s="502">
        <f t="shared" si="25"/>
        <v>4</v>
      </c>
      <c r="X173" s="502">
        <f t="shared" si="27"/>
        <v>4</v>
      </c>
      <c r="Y173" s="504">
        <v>1</v>
      </c>
      <c r="Z173" s="606">
        <v>1</v>
      </c>
      <c r="AA173" s="606"/>
      <c r="AB173" s="606"/>
      <c r="AC173" s="606"/>
      <c r="AD173" s="477"/>
      <c r="AE173" s="502">
        <f t="shared" si="38"/>
        <v>2</v>
      </c>
    </row>
    <row r="174" spans="2:31" ht="15" customHeight="1">
      <c r="B174" s="495" t="s">
        <v>202</v>
      </c>
      <c r="C174" s="610" t="s">
        <v>405</v>
      </c>
      <c r="D174" s="493"/>
      <c r="E174" s="494"/>
      <c r="F174" s="681"/>
      <c r="G174" s="610" t="s">
        <v>62</v>
      </c>
      <c r="H174" s="610"/>
      <c r="I174" s="611" t="s">
        <v>114</v>
      </c>
      <c r="J174" s="473"/>
      <c r="K174" s="531"/>
      <c r="L174" s="531"/>
      <c r="M174" s="531"/>
      <c r="N174" s="531"/>
      <c r="O174" s="417"/>
      <c r="P174" s="121">
        <f t="shared" si="32"/>
        <v>0</v>
      </c>
      <c r="Q174" s="473"/>
      <c r="R174" s="531"/>
      <c r="S174" s="531"/>
      <c r="T174" s="531">
        <v>1</v>
      </c>
      <c r="U174" s="531">
        <v>1</v>
      </c>
      <c r="V174" s="490">
        <v>1</v>
      </c>
      <c r="W174" s="501">
        <f t="shared" si="25"/>
        <v>3</v>
      </c>
      <c r="X174" s="501">
        <f t="shared" si="27"/>
        <v>3</v>
      </c>
      <c r="Y174" s="473">
        <v>1</v>
      </c>
      <c r="Z174" s="531"/>
      <c r="AA174" s="531"/>
      <c r="AB174" s="531"/>
      <c r="AC174" s="531"/>
      <c r="AD174" s="490"/>
      <c r="AE174" s="501">
        <f t="shared" si="38"/>
        <v>1</v>
      </c>
    </row>
    <row r="175" spans="2:31" ht="15" customHeight="1">
      <c r="B175" s="495" t="s">
        <v>202</v>
      </c>
      <c r="C175" s="521" t="s">
        <v>407</v>
      </c>
      <c r="D175" s="493"/>
      <c r="E175" s="494"/>
      <c r="F175" s="681"/>
      <c r="G175" s="83" t="s">
        <v>62</v>
      </c>
      <c r="H175" s="83"/>
      <c r="I175" s="91" t="s">
        <v>114</v>
      </c>
      <c r="J175" s="147"/>
      <c r="K175" s="145"/>
      <c r="L175" s="145"/>
      <c r="M175" s="145"/>
      <c r="N175" s="145"/>
      <c r="O175" s="594"/>
      <c r="P175" s="121">
        <f t="shared" si="32"/>
        <v>0</v>
      </c>
      <c r="Q175" s="147"/>
      <c r="R175" s="145"/>
      <c r="S175" s="145"/>
      <c r="T175" s="145"/>
      <c r="U175" s="145">
        <v>1</v>
      </c>
      <c r="V175" s="172">
        <v>1</v>
      </c>
      <c r="W175" s="508">
        <f t="shared" si="25"/>
        <v>2</v>
      </c>
      <c r="X175" s="508">
        <f t="shared" si="27"/>
        <v>2</v>
      </c>
      <c r="Y175" s="147">
        <v>1</v>
      </c>
      <c r="Z175" s="145">
        <v>1</v>
      </c>
      <c r="AA175" s="145"/>
      <c r="AB175" s="145"/>
      <c r="AC175" s="145"/>
      <c r="AD175" s="172"/>
      <c r="AE175" s="508">
        <f t="shared" si="38"/>
        <v>2</v>
      </c>
    </row>
    <row r="176" spans="2:31" ht="15" customHeight="1">
      <c r="B176" s="495" t="s">
        <v>202</v>
      </c>
      <c r="C176" s="521" t="s">
        <v>407</v>
      </c>
      <c r="D176" s="493"/>
      <c r="E176" s="494"/>
      <c r="F176" s="681"/>
      <c r="G176" s="610" t="s">
        <v>8</v>
      </c>
      <c r="H176" s="610"/>
      <c r="I176" s="611" t="s">
        <v>114</v>
      </c>
      <c r="J176" s="473"/>
      <c r="K176" s="531"/>
      <c r="L176" s="531"/>
      <c r="M176" s="531"/>
      <c r="N176" s="531"/>
      <c r="O176" s="417"/>
      <c r="P176" s="121">
        <f t="shared" si="32"/>
        <v>0</v>
      </c>
      <c r="Q176" s="473"/>
      <c r="R176" s="531"/>
      <c r="S176" s="531"/>
      <c r="T176" s="531"/>
      <c r="U176" s="531">
        <v>1</v>
      </c>
      <c r="V176" s="490">
        <v>1</v>
      </c>
      <c r="W176" s="501">
        <f t="shared" si="25"/>
        <v>2</v>
      </c>
      <c r="X176" s="501">
        <f t="shared" si="27"/>
        <v>2</v>
      </c>
      <c r="Y176" s="473">
        <v>1</v>
      </c>
      <c r="Z176" s="531">
        <v>1</v>
      </c>
      <c r="AA176" s="531"/>
      <c r="AB176" s="531"/>
      <c r="AC176" s="531"/>
      <c r="AD176" s="490"/>
      <c r="AE176" s="501">
        <f t="shared" ref="AE176" si="39">SUM(Y176:AD176)</f>
        <v>2</v>
      </c>
    </row>
    <row r="177" spans="2:31" ht="15" customHeight="1">
      <c r="B177" s="495" t="s">
        <v>202</v>
      </c>
      <c r="C177" s="521" t="s">
        <v>407</v>
      </c>
      <c r="D177" s="493"/>
      <c r="E177" s="494"/>
      <c r="F177" s="681"/>
      <c r="G177" s="610" t="s">
        <v>8</v>
      </c>
      <c r="H177" s="610"/>
      <c r="I177" s="611" t="s">
        <v>120</v>
      </c>
      <c r="J177" s="473"/>
      <c r="K177" s="531"/>
      <c r="L177" s="531"/>
      <c r="M177" s="531"/>
      <c r="N177" s="531"/>
      <c r="O177" s="417"/>
      <c r="P177" s="501">
        <f t="shared" si="32"/>
        <v>0</v>
      </c>
      <c r="Q177" s="473"/>
      <c r="R177" s="531"/>
      <c r="S177" s="531"/>
      <c r="T177" s="531"/>
      <c r="U177" s="531">
        <v>1</v>
      </c>
      <c r="V177" s="490">
        <v>1</v>
      </c>
      <c r="W177" s="501">
        <f t="shared" si="25"/>
        <v>2</v>
      </c>
      <c r="X177" s="501">
        <f t="shared" si="27"/>
        <v>2</v>
      </c>
      <c r="Y177" s="473">
        <v>1</v>
      </c>
      <c r="Z177" s="531"/>
      <c r="AA177" s="531"/>
      <c r="AB177" s="531"/>
      <c r="AC177" s="531"/>
      <c r="AD177" s="490"/>
      <c r="AE177" s="501">
        <f t="shared" si="38"/>
        <v>1</v>
      </c>
    </row>
    <row r="178" spans="2:31" ht="15" customHeight="1">
      <c r="B178" s="495" t="s">
        <v>202</v>
      </c>
      <c r="C178" s="521" t="s">
        <v>407</v>
      </c>
      <c r="D178" s="493"/>
      <c r="E178" s="494"/>
      <c r="F178" s="681"/>
      <c r="G178" s="610" t="s">
        <v>8</v>
      </c>
      <c r="H178" s="610"/>
      <c r="I178" s="611" t="s">
        <v>114</v>
      </c>
      <c r="J178" s="473"/>
      <c r="K178" s="531"/>
      <c r="L178" s="531"/>
      <c r="M178" s="531"/>
      <c r="N178" s="531"/>
      <c r="O178" s="417"/>
      <c r="P178" s="501">
        <f t="shared" si="32"/>
        <v>0</v>
      </c>
      <c r="Q178" s="473"/>
      <c r="R178" s="531"/>
      <c r="S178" s="531"/>
      <c r="T178" s="531"/>
      <c r="U178" s="531">
        <v>1</v>
      </c>
      <c r="V178" s="490">
        <v>1</v>
      </c>
      <c r="W178" s="501">
        <f t="shared" si="25"/>
        <v>2</v>
      </c>
      <c r="X178" s="501">
        <f t="shared" si="27"/>
        <v>2</v>
      </c>
      <c r="Y178" s="473"/>
      <c r="Z178" s="531"/>
      <c r="AA178" s="531"/>
      <c r="AB178" s="531"/>
      <c r="AC178" s="531"/>
      <c r="AD178" s="490"/>
      <c r="AE178" s="501">
        <f t="shared" si="38"/>
        <v>0</v>
      </c>
    </row>
    <row r="179" spans="2:31" ht="15" customHeight="1">
      <c r="B179" s="495" t="s">
        <v>202</v>
      </c>
      <c r="C179" s="87" t="s">
        <v>406</v>
      </c>
      <c r="D179" s="493"/>
      <c r="E179" s="494"/>
      <c r="F179" s="681"/>
      <c r="G179" s="511" t="s">
        <v>62</v>
      </c>
      <c r="H179" s="511"/>
      <c r="I179" s="500" t="s">
        <v>114</v>
      </c>
      <c r="J179" s="604"/>
      <c r="K179" s="605"/>
      <c r="L179" s="605"/>
      <c r="M179" s="605"/>
      <c r="N179" s="605"/>
      <c r="O179" s="457"/>
      <c r="P179" s="503">
        <f t="shared" si="32"/>
        <v>0</v>
      </c>
      <c r="Q179" s="604"/>
      <c r="R179" s="605"/>
      <c r="S179" s="605"/>
      <c r="T179" s="605"/>
      <c r="U179" s="605"/>
      <c r="V179" s="480">
        <v>1</v>
      </c>
      <c r="W179" s="503">
        <f t="shared" si="25"/>
        <v>1</v>
      </c>
      <c r="X179" s="503">
        <f t="shared" si="27"/>
        <v>1</v>
      </c>
      <c r="Y179" s="604">
        <v>1</v>
      </c>
      <c r="Z179" s="605">
        <v>1</v>
      </c>
      <c r="AA179" s="605"/>
      <c r="AB179" s="605"/>
      <c r="AC179" s="605"/>
      <c r="AD179" s="480"/>
      <c r="AE179" s="503">
        <f t="shared" si="38"/>
        <v>2</v>
      </c>
    </row>
    <row r="180" spans="2:31" s="65" customFormat="1" ht="15" customHeight="1">
      <c r="B180" s="111" t="s">
        <v>118</v>
      </c>
      <c r="C180" s="521" t="s">
        <v>29</v>
      </c>
      <c r="D180" s="493"/>
      <c r="E180" s="9" t="s">
        <v>448</v>
      </c>
      <c r="F180" s="683" t="s">
        <v>447</v>
      </c>
      <c r="G180" s="521" t="s">
        <v>7</v>
      </c>
      <c r="H180" s="521"/>
      <c r="I180" s="523" t="s">
        <v>30</v>
      </c>
      <c r="J180" s="485">
        <v>0.3</v>
      </c>
      <c r="K180" s="533">
        <v>1</v>
      </c>
      <c r="L180" s="533">
        <v>0.3</v>
      </c>
      <c r="M180" s="533">
        <v>1</v>
      </c>
      <c r="N180" s="533">
        <v>1</v>
      </c>
      <c r="O180" s="458">
        <v>1</v>
      </c>
      <c r="P180" s="502">
        <f t="shared" si="32"/>
        <v>4.5999999999999996</v>
      </c>
      <c r="Q180" s="485">
        <v>0.5</v>
      </c>
      <c r="R180" s="606"/>
      <c r="S180" s="606"/>
      <c r="T180" s="606"/>
      <c r="U180" s="606"/>
      <c r="V180" s="477"/>
      <c r="W180" s="502">
        <f t="shared" si="25"/>
        <v>0.5</v>
      </c>
      <c r="X180" s="502">
        <f t="shared" si="27"/>
        <v>5.0999999999999996</v>
      </c>
      <c r="Y180" s="504"/>
      <c r="Z180" s="606"/>
      <c r="AA180" s="606"/>
      <c r="AB180" s="606"/>
      <c r="AC180" s="606"/>
      <c r="AD180" s="477"/>
      <c r="AE180" s="502">
        <f t="shared" si="38"/>
        <v>0</v>
      </c>
    </row>
    <row r="181" spans="2:31" s="65" customFormat="1" ht="15" customHeight="1">
      <c r="B181" s="112" t="s">
        <v>53</v>
      </c>
      <c r="C181" s="610" t="s">
        <v>29</v>
      </c>
      <c r="D181" s="493"/>
      <c r="E181" s="494"/>
      <c r="F181" s="681"/>
      <c r="G181" s="610" t="s">
        <v>8</v>
      </c>
      <c r="H181" s="610" t="s">
        <v>175</v>
      </c>
      <c r="I181" s="611" t="s">
        <v>37</v>
      </c>
      <c r="J181" s="482">
        <v>1</v>
      </c>
      <c r="K181" s="533">
        <v>1</v>
      </c>
      <c r="L181" s="534">
        <v>1</v>
      </c>
      <c r="M181" s="534">
        <v>1</v>
      </c>
      <c r="N181" s="613">
        <v>1</v>
      </c>
      <c r="O181" s="614">
        <v>1</v>
      </c>
      <c r="P181" s="501">
        <f t="shared" si="32"/>
        <v>6</v>
      </c>
      <c r="Q181" s="659">
        <v>1</v>
      </c>
      <c r="R181" s="651">
        <v>1</v>
      </c>
      <c r="S181" s="518">
        <v>1</v>
      </c>
      <c r="T181" s="518">
        <v>1</v>
      </c>
      <c r="U181" s="518">
        <v>1</v>
      </c>
      <c r="V181" s="518">
        <v>1</v>
      </c>
      <c r="W181" s="501">
        <f t="shared" si="25"/>
        <v>6</v>
      </c>
      <c r="X181" s="501">
        <f t="shared" si="27"/>
        <v>12</v>
      </c>
      <c r="Y181" s="153">
        <v>1</v>
      </c>
      <c r="Z181" s="518">
        <v>1</v>
      </c>
      <c r="AA181" s="531"/>
      <c r="AB181" s="531"/>
      <c r="AC181" s="531"/>
      <c r="AD181" s="490"/>
      <c r="AE181" s="501">
        <f t="shared" si="38"/>
        <v>2</v>
      </c>
    </row>
    <row r="182" spans="2:31" s="65" customFormat="1" ht="15" customHeight="1">
      <c r="B182" s="112" t="s">
        <v>53</v>
      </c>
      <c r="C182" s="610" t="s">
        <v>29</v>
      </c>
      <c r="D182" s="493"/>
      <c r="E182" s="494"/>
      <c r="F182" s="681"/>
      <c r="G182" s="610" t="s">
        <v>7</v>
      </c>
      <c r="H182" s="610"/>
      <c r="I182" s="611" t="s">
        <v>181</v>
      </c>
      <c r="J182" s="482">
        <v>0.01</v>
      </c>
      <c r="K182" s="534">
        <v>1</v>
      </c>
      <c r="L182" s="531"/>
      <c r="M182" s="531"/>
      <c r="N182" s="531"/>
      <c r="O182" s="490"/>
      <c r="P182" s="501">
        <f t="shared" si="32"/>
        <v>1.01</v>
      </c>
      <c r="Q182" s="534">
        <v>1</v>
      </c>
      <c r="R182" s="534">
        <v>1</v>
      </c>
      <c r="S182" s="518">
        <v>1</v>
      </c>
      <c r="T182" s="518">
        <v>1</v>
      </c>
      <c r="U182" s="518">
        <v>1</v>
      </c>
      <c r="V182" s="518">
        <v>1</v>
      </c>
      <c r="W182" s="501">
        <f t="shared" si="25"/>
        <v>6</v>
      </c>
      <c r="X182" s="501">
        <f t="shared" si="27"/>
        <v>7.01</v>
      </c>
      <c r="Y182" s="153">
        <v>1</v>
      </c>
      <c r="Z182" s="518">
        <v>1</v>
      </c>
      <c r="AA182" s="531"/>
      <c r="AB182" s="531"/>
      <c r="AC182" s="531"/>
      <c r="AD182" s="490"/>
      <c r="AE182" s="501">
        <f t="shared" si="38"/>
        <v>2</v>
      </c>
    </row>
    <row r="183" spans="2:31" s="65" customFormat="1" ht="15" customHeight="1">
      <c r="B183" s="112" t="s">
        <v>53</v>
      </c>
      <c r="C183" s="610" t="s">
        <v>29</v>
      </c>
      <c r="D183" s="493"/>
      <c r="E183" s="494"/>
      <c r="F183" s="681"/>
      <c r="G183" s="610" t="s">
        <v>8</v>
      </c>
      <c r="H183" s="99" t="s">
        <v>154</v>
      </c>
      <c r="I183" s="611" t="s">
        <v>116</v>
      </c>
      <c r="J183" s="482">
        <v>1</v>
      </c>
      <c r="K183" s="534">
        <v>1</v>
      </c>
      <c r="L183" s="534">
        <v>1</v>
      </c>
      <c r="M183" s="534">
        <v>1</v>
      </c>
      <c r="N183" s="531"/>
      <c r="O183" s="490"/>
      <c r="P183" s="501">
        <f t="shared" si="32"/>
        <v>4</v>
      </c>
      <c r="Q183" s="473"/>
      <c r="R183" s="531"/>
      <c r="S183" s="531"/>
      <c r="T183" s="531"/>
      <c r="U183" s="531"/>
      <c r="V183" s="531"/>
      <c r="W183" s="501">
        <f t="shared" si="25"/>
        <v>0</v>
      </c>
      <c r="X183" s="501">
        <f t="shared" si="27"/>
        <v>4</v>
      </c>
      <c r="Y183" s="473"/>
      <c r="Z183" s="531"/>
      <c r="AA183" s="531"/>
      <c r="AB183" s="531"/>
      <c r="AC183" s="531"/>
      <c r="AD183" s="490"/>
      <c r="AE183" s="501">
        <f t="shared" si="38"/>
        <v>0</v>
      </c>
    </row>
    <row r="184" spans="2:31" s="65" customFormat="1" ht="15" customHeight="1">
      <c r="B184" s="112" t="s">
        <v>53</v>
      </c>
      <c r="C184" s="610" t="s">
        <v>29</v>
      </c>
      <c r="D184" s="493"/>
      <c r="E184" s="494"/>
      <c r="F184" s="681"/>
      <c r="G184" s="610" t="s">
        <v>8</v>
      </c>
      <c r="H184" s="610" t="s">
        <v>175</v>
      </c>
      <c r="I184" s="611" t="s">
        <v>166</v>
      </c>
      <c r="J184" s="482">
        <v>1</v>
      </c>
      <c r="K184" s="534">
        <v>1</v>
      </c>
      <c r="L184" s="534">
        <v>1</v>
      </c>
      <c r="M184" s="534">
        <v>1</v>
      </c>
      <c r="N184" s="613">
        <v>1</v>
      </c>
      <c r="O184" s="614">
        <v>1</v>
      </c>
      <c r="P184" s="501">
        <f t="shared" si="32"/>
        <v>6</v>
      </c>
      <c r="Q184" s="660">
        <v>1</v>
      </c>
      <c r="R184" s="613">
        <v>1</v>
      </c>
      <c r="S184" s="531"/>
      <c r="T184" s="531"/>
      <c r="U184" s="531"/>
      <c r="V184" s="531"/>
      <c r="W184" s="501">
        <f t="shared" si="25"/>
        <v>2</v>
      </c>
      <c r="X184" s="501">
        <f t="shared" si="27"/>
        <v>8</v>
      </c>
      <c r="Y184" s="473"/>
      <c r="Z184" s="531"/>
      <c r="AA184" s="531"/>
      <c r="AB184" s="531"/>
      <c r="AC184" s="531"/>
      <c r="AD184" s="490"/>
      <c r="AE184" s="501">
        <f t="shared" si="38"/>
        <v>0</v>
      </c>
    </row>
    <row r="185" spans="2:31" s="65" customFormat="1" ht="15" customHeight="1">
      <c r="B185" s="112" t="s">
        <v>53</v>
      </c>
      <c r="C185" s="610" t="s">
        <v>29</v>
      </c>
      <c r="D185" s="493"/>
      <c r="E185" s="494"/>
      <c r="F185" s="681"/>
      <c r="G185" s="610" t="s">
        <v>8</v>
      </c>
      <c r="H185" s="99" t="s">
        <v>131</v>
      </c>
      <c r="I185" s="611" t="s">
        <v>33</v>
      </c>
      <c r="J185" s="473"/>
      <c r="K185" s="531"/>
      <c r="L185" s="531"/>
      <c r="M185" s="531"/>
      <c r="N185" s="531"/>
      <c r="O185" s="490"/>
      <c r="P185" s="501">
        <f t="shared" si="32"/>
        <v>0</v>
      </c>
      <c r="Q185" s="473"/>
      <c r="R185" s="531"/>
      <c r="S185" s="518">
        <v>1</v>
      </c>
      <c r="T185" s="518">
        <v>1</v>
      </c>
      <c r="U185" s="518">
        <v>1</v>
      </c>
      <c r="V185" s="518">
        <v>1</v>
      </c>
      <c r="W185" s="501">
        <f t="shared" si="25"/>
        <v>4</v>
      </c>
      <c r="X185" s="501">
        <f t="shared" si="27"/>
        <v>4</v>
      </c>
      <c r="Y185" s="153">
        <v>1</v>
      </c>
      <c r="Z185" s="518">
        <v>1</v>
      </c>
      <c r="AA185" s="531"/>
      <c r="AB185" s="531"/>
      <c r="AC185" s="531"/>
      <c r="AD185" s="490"/>
      <c r="AE185" s="501">
        <f t="shared" si="38"/>
        <v>2</v>
      </c>
    </row>
    <row r="186" spans="2:31" s="65" customFormat="1" ht="15" customHeight="1">
      <c r="B186" s="112" t="s">
        <v>53</v>
      </c>
      <c r="C186" s="610" t="s">
        <v>29</v>
      </c>
      <c r="D186" s="493"/>
      <c r="E186" s="494"/>
      <c r="F186" s="681"/>
      <c r="G186" s="610" t="s">
        <v>7</v>
      </c>
      <c r="H186" s="99" t="s">
        <v>34</v>
      </c>
      <c r="I186" s="611" t="s">
        <v>729</v>
      </c>
      <c r="J186" s="473"/>
      <c r="K186" s="531"/>
      <c r="L186" s="531"/>
      <c r="M186" s="531"/>
      <c r="N186" s="531"/>
      <c r="O186" s="490"/>
      <c r="P186" s="501">
        <f t="shared" si="32"/>
        <v>0</v>
      </c>
      <c r="Q186" s="473"/>
      <c r="R186" s="531"/>
      <c r="S186" s="519">
        <v>1</v>
      </c>
      <c r="T186" s="519">
        <v>1</v>
      </c>
      <c r="U186" s="519">
        <v>1</v>
      </c>
      <c r="V186" s="519">
        <v>1</v>
      </c>
      <c r="W186" s="501">
        <f>SUM(Q186:V186)</f>
        <v>4</v>
      </c>
      <c r="X186" s="501">
        <f t="shared" si="27"/>
        <v>4</v>
      </c>
      <c r="Y186" s="153">
        <v>1</v>
      </c>
      <c r="Z186" s="519">
        <v>1</v>
      </c>
      <c r="AA186" s="531"/>
      <c r="AB186" s="531"/>
      <c r="AC186" s="531"/>
      <c r="AD186" s="490"/>
      <c r="AE186" s="501">
        <f t="shared" si="38"/>
        <v>2</v>
      </c>
    </row>
    <row r="187" spans="2:31" s="65" customFormat="1" ht="15" customHeight="1">
      <c r="B187" s="112" t="s">
        <v>53</v>
      </c>
      <c r="C187" s="610" t="s">
        <v>306</v>
      </c>
      <c r="D187" s="493"/>
      <c r="E187" s="494"/>
      <c r="F187" s="681"/>
      <c r="G187" s="610" t="s">
        <v>7</v>
      </c>
      <c r="H187" s="99"/>
      <c r="I187" s="611" t="s">
        <v>180</v>
      </c>
      <c r="J187" s="473"/>
      <c r="K187" s="534">
        <v>1</v>
      </c>
      <c r="L187" s="531"/>
      <c r="M187" s="531"/>
      <c r="N187" s="531"/>
      <c r="O187" s="490"/>
      <c r="P187" s="501">
        <f t="shared" si="32"/>
        <v>1</v>
      </c>
      <c r="Q187" s="473"/>
      <c r="R187" s="531"/>
      <c r="S187" s="531"/>
      <c r="T187" s="531"/>
      <c r="U187" s="531"/>
      <c r="V187" s="531"/>
      <c r="W187" s="501">
        <f>SUM(Q187:V187)</f>
        <v>0</v>
      </c>
      <c r="X187" s="501">
        <f t="shared" si="27"/>
        <v>1</v>
      </c>
      <c r="Y187" s="473"/>
      <c r="Z187" s="531"/>
      <c r="AA187" s="531"/>
      <c r="AB187" s="531"/>
      <c r="AC187" s="531"/>
      <c r="AD187" s="490"/>
      <c r="AE187" s="501">
        <f t="shared" si="38"/>
        <v>0</v>
      </c>
    </row>
    <row r="188" spans="2:31" s="65" customFormat="1" ht="15" customHeight="1">
      <c r="B188" s="112" t="s">
        <v>53</v>
      </c>
      <c r="C188" s="610" t="s">
        <v>306</v>
      </c>
      <c r="D188" s="493"/>
      <c r="E188" s="494"/>
      <c r="F188" s="681"/>
      <c r="G188" s="610" t="s">
        <v>7</v>
      </c>
      <c r="H188" s="99"/>
      <c r="I188" s="611" t="s">
        <v>307</v>
      </c>
      <c r="J188" s="473"/>
      <c r="K188" s="534">
        <v>1</v>
      </c>
      <c r="L188" s="531"/>
      <c r="M188" s="531"/>
      <c r="N188" s="531"/>
      <c r="O188" s="490"/>
      <c r="P188" s="501">
        <f>SUM(J188:O188)</f>
        <v>1</v>
      </c>
      <c r="Q188" s="473"/>
      <c r="R188" s="531"/>
      <c r="S188" s="531"/>
      <c r="T188" s="531"/>
      <c r="U188" s="531"/>
      <c r="V188" s="531"/>
      <c r="W188" s="501">
        <f t="shared" ref="W188:W189" si="40">SUM(Q188:V188)</f>
        <v>0</v>
      </c>
      <c r="X188" s="501">
        <f>SUM(P188,W188)</f>
        <v>1</v>
      </c>
      <c r="Y188" s="473"/>
      <c r="Z188" s="531"/>
      <c r="AA188" s="531"/>
      <c r="AB188" s="531"/>
      <c r="AC188" s="531"/>
      <c r="AD188" s="490"/>
      <c r="AE188" s="501">
        <f>SUM(Y188:AD188)</f>
        <v>0</v>
      </c>
    </row>
    <row r="189" spans="2:31" s="65" customFormat="1" ht="15" customHeight="1">
      <c r="B189" s="112" t="s">
        <v>53</v>
      </c>
      <c r="C189" s="610" t="s">
        <v>306</v>
      </c>
      <c r="D189" s="493"/>
      <c r="E189" s="494"/>
      <c r="F189" s="681"/>
      <c r="G189" s="610" t="s">
        <v>7</v>
      </c>
      <c r="H189" s="99"/>
      <c r="I189" s="611" t="s">
        <v>32</v>
      </c>
      <c r="J189" s="473"/>
      <c r="K189" s="534">
        <v>1</v>
      </c>
      <c r="L189" s="531"/>
      <c r="M189" s="531"/>
      <c r="N189" s="531"/>
      <c r="O189" s="490"/>
      <c r="P189" s="501">
        <f>SUM(J189:O189)</f>
        <v>1</v>
      </c>
      <c r="Q189" s="473"/>
      <c r="R189" s="531"/>
      <c r="S189" s="531"/>
      <c r="T189" s="531"/>
      <c r="U189" s="531"/>
      <c r="V189" s="531"/>
      <c r="W189" s="501">
        <f t="shared" si="40"/>
        <v>0</v>
      </c>
      <c r="X189" s="501">
        <f>SUM(P189,W189)</f>
        <v>1</v>
      </c>
      <c r="Y189" s="473"/>
      <c r="Z189" s="531"/>
      <c r="AA189" s="531"/>
      <c r="AB189" s="531"/>
      <c r="AC189" s="531"/>
      <c r="AD189" s="490"/>
      <c r="AE189" s="501">
        <f>SUM(Y189:AD189)</f>
        <v>0</v>
      </c>
    </row>
    <row r="190" spans="2:31" s="65" customFormat="1" ht="15" customHeight="1">
      <c r="B190" s="112" t="s">
        <v>53</v>
      </c>
      <c r="C190" s="511" t="s">
        <v>306</v>
      </c>
      <c r="D190" s="493"/>
      <c r="E190" s="494"/>
      <c r="F190" s="681"/>
      <c r="G190" s="511" t="s">
        <v>7</v>
      </c>
      <c r="H190" s="100"/>
      <c r="I190" s="500" t="s">
        <v>155</v>
      </c>
      <c r="J190" s="604"/>
      <c r="K190" s="605"/>
      <c r="L190" s="605"/>
      <c r="M190" s="487">
        <v>1</v>
      </c>
      <c r="N190" s="487">
        <v>1</v>
      </c>
      <c r="O190" s="530">
        <v>1</v>
      </c>
      <c r="P190" s="503">
        <f t="shared" ref="P190:P191" si="41">SUM(J190:O190)</f>
        <v>3</v>
      </c>
      <c r="Q190" s="482">
        <v>0.9</v>
      </c>
      <c r="R190" s="534">
        <v>1</v>
      </c>
      <c r="S190" s="531"/>
      <c r="T190" s="531"/>
      <c r="U190" s="531"/>
      <c r="V190" s="531"/>
      <c r="W190" s="503">
        <f>SUM(Q190:V190)</f>
        <v>1.9</v>
      </c>
      <c r="X190" s="503">
        <f t="shared" ref="X190:X191" si="42">SUM(P190,W190)</f>
        <v>4.9000000000000004</v>
      </c>
      <c r="Y190" s="473"/>
      <c r="Z190" s="531"/>
      <c r="AA190" s="605"/>
      <c r="AB190" s="605"/>
      <c r="AC190" s="605"/>
      <c r="AD190" s="480"/>
      <c r="AE190" s="503">
        <f t="shared" ref="AE190:AE191" si="43">SUM(Y190:AD190)</f>
        <v>0</v>
      </c>
    </row>
    <row r="191" spans="2:31" s="65" customFormat="1" ht="15" customHeight="1">
      <c r="B191" s="112" t="s">
        <v>53</v>
      </c>
      <c r="C191" s="83" t="s">
        <v>375</v>
      </c>
      <c r="D191" s="493"/>
      <c r="E191" s="494"/>
      <c r="F191" s="681"/>
      <c r="G191" s="83" t="s">
        <v>7</v>
      </c>
      <c r="H191" s="98"/>
      <c r="I191" s="91" t="s">
        <v>181</v>
      </c>
      <c r="J191" s="147"/>
      <c r="K191" s="145"/>
      <c r="L191" s="145"/>
      <c r="M191" s="144">
        <v>0.7</v>
      </c>
      <c r="N191" s="145"/>
      <c r="O191" s="172"/>
      <c r="P191" s="508">
        <f t="shared" si="41"/>
        <v>0.7</v>
      </c>
      <c r="Q191" s="147"/>
      <c r="R191" s="145"/>
      <c r="S191" s="145"/>
      <c r="T191" s="145"/>
      <c r="U191" s="145"/>
      <c r="V191" s="145"/>
      <c r="W191" s="508">
        <f>SUM(Q191:V191)</f>
        <v>0</v>
      </c>
      <c r="X191" s="508">
        <f t="shared" si="42"/>
        <v>0.7</v>
      </c>
      <c r="Y191" s="147"/>
      <c r="Z191" s="145"/>
      <c r="AA191" s="145"/>
      <c r="AB191" s="145"/>
      <c r="AC191" s="145"/>
      <c r="AD191" s="172"/>
      <c r="AE191" s="508">
        <f t="shared" si="43"/>
        <v>0</v>
      </c>
    </row>
    <row r="192" spans="2:31" s="65" customFormat="1" ht="15" customHeight="1">
      <c r="B192" s="112" t="s">
        <v>53</v>
      </c>
      <c r="C192" s="610" t="s">
        <v>375</v>
      </c>
      <c r="D192" s="493"/>
      <c r="E192" s="494"/>
      <c r="F192" s="681"/>
      <c r="G192" s="610" t="s">
        <v>8</v>
      </c>
      <c r="H192" s="99" t="s">
        <v>131</v>
      </c>
      <c r="I192" s="611" t="s">
        <v>33</v>
      </c>
      <c r="J192" s="473"/>
      <c r="K192" s="531"/>
      <c r="L192" s="531"/>
      <c r="M192" s="534">
        <v>0.7</v>
      </c>
      <c r="N192" s="531"/>
      <c r="O192" s="490"/>
      <c r="P192" s="501">
        <f>SUM(J192:O192)</f>
        <v>0.7</v>
      </c>
      <c r="Q192" s="473"/>
      <c r="R192" s="531"/>
      <c r="S192" s="531"/>
      <c r="T192" s="531"/>
      <c r="U192" s="531"/>
      <c r="V192" s="531"/>
      <c r="W192" s="501">
        <f t="shared" ref="W192" si="44">SUM(Q192:V192)</f>
        <v>0</v>
      </c>
      <c r="X192" s="501">
        <f>SUM(P192,W192)</f>
        <v>0.7</v>
      </c>
      <c r="Y192" s="473"/>
      <c r="Z192" s="531"/>
      <c r="AA192" s="531"/>
      <c r="AB192" s="531"/>
      <c r="AC192" s="531"/>
      <c r="AD192" s="490"/>
      <c r="AE192" s="501">
        <f>SUM(Y192:AD192)</f>
        <v>0</v>
      </c>
    </row>
    <row r="193" spans="2:31" s="65" customFormat="1" ht="15" customHeight="1">
      <c r="B193" s="112" t="s">
        <v>53</v>
      </c>
      <c r="C193" s="610" t="s">
        <v>375</v>
      </c>
      <c r="D193" s="493"/>
      <c r="E193" s="494"/>
      <c r="F193" s="681"/>
      <c r="G193" s="610" t="s">
        <v>62</v>
      </c>
      <c r="H193" s="99"/>
      <c r="I193" s="611" t="s">
        <v>120</v>
      </c>
      <c r="J193" s="473"/>
      <c r="K193" s="531"/>
      <c r="L193" s="531"/>
      <c r="M193" s="531"/>
      <c r="N193" s="531"/>
      <c r="O193" s="490"/>
      <c r="P193" s="501">
        <f t="shared" ref="P193:P194" si="45">SUM(J193:O193)</f>
        <v>0</v>
      </c>
      <c r="Q193" s="473"/>
      <c r="R193" s="531"/>
      <c r="S193" s="531"/>
      <c r="T193" s="531"/>
      <c r="U193" s="531"/>
      <c r="V193" s="531"/>
      <c r="W193" s="501">
        <f>SUM(Q193:V193)</f>
        <v>0</v>
      </c>
      <c r="X193" s="501">
        <f t="shared" ref="X193:X194" si="46">SUM(P193,W193)</f>
        <v>0</v>
      </c>
      <c r="Y193" s="473"/>
      <c r="Z193" s="531"/>
      <c r="AA193" s="531"/>
      <c r="AB193" s="531"/>
      <c r="AC193" s="531"/>
      <c r="AD193" s="490"/>
      <c r="AE193" s="501">
        <f t="shared" ref="AE193:AE194" si="47">SUM(Y193:AD193)</f>
        <v>0</v>
      </c>
    </row>
    <row r="194" spans="2:31" s="65" customFormat="1" ht="15" customHeight="1">
      <c r="B194" s="112" t="s">
        <v>53</v>
      </c>
      <c r="C194" s="83" t="s">
        <v>376</v>
      </c>
      <c r="D194" s="493"/>
      <c r="E194" s="494"/>
      <c r="F194" s="681"/>
      <c r="G194" s="83" t="s">
        <v>7</v>
      </c>
      <c r="H194" s="98"/>
      <c r="I194" s="91" t="s">
        <v>181</v>
      </c>
      <c r="J194" s="147"/>
      <c r="K194" s="145"/>
      <c r="L194" s="145"/>
      <c r="M194" s="144">
        <v>0.3</v>
      </c>
      <c r="N194" s="144">
        <v>1</v>
      </c>
      <c r="O194" s="419">
        <v>0.9</v>
      </c>
      <c r="P194" s="508">
        <f t="shared" si="45"/>
        <v>2.2000000000000002</v>
      </c>
      <c r="Q194" s="147"/>
      <c r="R194" s="145"/>
      <c r="S194" s="145"/>
      <c r="T194" s="145"/>
      <c r="U194" s="145"/>
      <c r="V194" s="145"/>
      <c r="W194" s="508">
        <f>SUM(Q194:V194)</f>
        <v>0</v>
      </c>
      <c r="X194" s="508">
        <f t="shared" si="46"/>
        <v>2.2000000000000002</v>
      </c>
      <c r="Y194" s="147"/>
      <c r="Z194" s="145"/>
      <c r="AA194" s="145"/>
      <c r="AB194" s="145"/>
      <c r="AC194" s="145"/>
      <c r="AD194" s="172"/>
      <c r="AE194" s="508">
        <f t="shared" si="47"/>
        <v>0</v>
      </c>
    </row>
    <row r="195" spans="2:31" s="65" customFormat="1" ht="15" customHeight="1">
      <c r="B195" s="112" t="s">
        <v>53</v>
      </c>
      <c r="C195" s="610" t="s">
        <v>376</v>
      </c>
      <c r="D195" s="493"/>
      <c r="E195" s="494"/>
      <c r="F195" s="681"/>
      <c r="G195" s="610" t="s">
        <v>8</v>
      </c>
      <c r="H195" s="99" t="s">
        <v>131</v>
      </c>
      <c r="I195" s="611" t="s">
        <v>33</v>
      </c>
      <c r="J195" s="473"/>
      <c r="K195" s="531"/>
      <c r="L195" s="531"/>
      <c r="M195" s="534">
        <v>0.3</v>
      </c>
      <c r="N195" s="613">
        <v>1</v>
      </c>
      <c r="O195" s="614">
        <v>1</v>
      </c>
      <c r="P195" s="501">
        <f>SUM(J195:O195)</f>
        <v>2.2999999999999998</v>
      </c>
      <c r="Q195" s="473"/>
      <c r="R195" s="531"/>
      <c r="S195" s="531"/>
      <c r="T195" s="531"/>
      <c r="U195" s="531"/>
      <c r="V195" s="531"/>
      <c r="W195" s="501">
        <f t="shared" ref="W195" si="48">SUM(Q195:V195)</f>
        <v>0</v>
      </c>
      <c r="X195" s="501">
        <f>SUM(P195,W195)</f>
        <v>2.2999999999999998</v>
      </c>
      <c r="Y195" s="473"/>
      <c r="Z195" s="531"/>
      <c r="AA195" s="531"/>
      <c r="AB195" s="531"/>
      <c r="AC195" s="531"/>
      <c r="AD195" s="490"/>
      <c r="AE195" s="501">
        <f>SUM(Y195:AD195)</f>
        <v>0</v>
      </c>
    </row>
    <row r="196" spans="2:31" s="65" customFormat="1" ht="15" customHeight="1">
      <c r="B196" s="112" t="s">
        <v>53</v>
      </c>
      <c r="C196" s="511" t="s">
        <v>376</v>
      </c>
      <c r="D196" s="493"/>
      <c r="E196" s="494"/>
      <c r="F196" s="681"/>
      <c r="G196" s="511" t="s">
        <v>62</v>
      </c>
      <c r="H196" s="100"/>
      <c r="I196" s="500" t="s">
        <v>120</v>
      </c>
      <c r="J196" s="604"/>
      <c r="K196" s="605"/>
      <c r="L196" s="605"/>
      <c r="M196" s="605"/>
      <c r="N196" s="605"/>
      <c r="O196" s="480"/>
      <c r="P196" s="503">
        <f t="shared" ref="P196:P224" si="49">SUM(J196:O196)</f>
        <v>0</v>
      </c>
      <c r="Q196" s="604"/>
      <c r="R196" s="605"/>
      <c r="S196" s="605"/>
      <c r="T196" s="605"/>
      <c r="U196" s="605"/>
      <c r="V196" s="605"/>
      <c r="W196" s="503">
        <f>SUM(Q196:V196)</f>
        <v>0</v>
      </c>
      <c r="X196" s="503">
        <f t="shared" ref="X196:X224" si="50">SUM(P196,W196)</f>
        <v>0</v>
      </c>
      <c r="Y196" s="604"/>
      <c r="Z196" s="605"/>
      <c r="AA196" s="605"/>
      <c r="AB196" s="605"/>
      <c r="AC196" s="605"/>
      <c r="AD196" s="480"/>
      <c r="AE196" s="503">
        <f t="shared" ref="AE196:AE223" si="51">SUM(Y196:AD196)</f>
        <v>0</v>
      </c>
    </row>
    <row r="197" spans="2:31" s="65" customFormat="1" ht="15" customHeight="1">
      <c r="B197" s="112" t="s">
        <v>53</v>
      </c>
      <c r="C197" s="83" t="s">
        <v>201</v>
      </c>
      <c r="D197" s="251"/>
      <c r="E197" s="494"/>
      <c r="F197" s="681"/>
      <c r="G197" s="83" t="s">
        <v>7</v>
      </c>
      <c r="H197" s="98"/>
      <c r="I197" s="91" t="s">
        <v>180</v>
      </c>
      <c r="J197" s="143">
        <v>1</v>
      </c>
      <c r="K197" s="145"/>
      <c r="L197" s="144">
        <v>1</v>
      </c>
      <c r="M197" s="145"/>
      <c r="N197" s="145"/>
      <c r="O197" s="172"/>
      <c r="P197" s="508">
        <f t="shared" si="49"/>
        <v>2</v>
      </c>
      <c r="Q197" s="147"/>
      <c r="R197" s="145"/>
      <c r="S197" s="145"/>
      <c r="T197" s="145"/>
      <c r="U197" s="145"/>
      <c r="V197" s="145"/>
      <c r="W197" s="502">
        <f t="shared" ref="W197:W224" si="52">SUM(Q197:V197)</f>
        <v>0</v>
      </c>
      <c r="X197" s="502">
        <f t="shared" si="50"/>
        <v>2</v>
      </c>
      <c r="Y197" s="147"/>
      <c r="Z197" s="145"/>
      <c r="AA197" s="145"/>
      <c r="AB197" s="145"/>
      <c r="AC197" s="145"/>
      <c r="AD197" s="172"/>
      <c r="AE197" s="508">
        <f t="shared" si="51"/>
        <v>0</v>
      </c>
    </row>
    <row r="198" spans="2:31" s="65" customFormat="1" ht="15" customHeight="1">
      <c r="B198" s="111" t="s">
        <v>53</v>
      </c>
      <c r="C198" s="610" t="s">
        <v>201</v>
      </c>
      <c r="D198" s="493"/>
      <c r="E198" s="494"/>
      <c r="F198" s="681"/>
      <c r="G198" s="610" t="s">
        <v>7</v>
      </c>
      <c r="H198" s="99"/>
      <c r="I198" s="611" t="s">
        <v>181</v>
      </c>
      <c r="J198" s="482">
        <v>0.99</v>
      </c>
      <c r="K198" s="531"/>
      <c r="L198" s="534">
        <v>1</v>
      </c>
      <c r="M198" s="531"/>
      <c r="N198" s="531"/>
      <c r="O198" s="490"/>
      <c r="P198" s="501">
        <f t="shared" si="49"/>
        <v>1.99</v>
      </c>
      <c r="Q198" s="473"/>
      <c r="R198" s="531"/>
      <c r="S198" s="531"/>
      <c r="T198" s="531"/>
      <c r="U198" s="531"/>
      <c r="V198" s="531"/>
      <c r="W198" s="501">
        <f t="shared" si="52"/>
        <v>0</v>
      </c>
      <c r="X198" s="501">
        <f t="shared" si="50"/>
        <v>1.99</v>
      </c>
      <c r="Y198" s="473"/>
      <c r="Z198" s="531"/>
      <c r="AA198" s="531"/>
      <c r="AB198" s="531"/>
      <c r="AC198" s="531"/>
      <c r="AD198" s="490"/>
      <c r="AE198" s="501">
        <f t="shared" si="51"/>
        <v>0</v>
      </c>
    </row>
    <row r="199" spans="2:31" s="65" customFormat="1" ht="15" customHeight="1">
      <c r="B199" s="112" t="s">
        <v>53</v>
      </c>
      <c r="C199" s="610" t="s">
        <v>201</v>
      </c>
      <c r="D199" s="493"/>
      <c r="E199" s="494"/>
      <c r="F199" s="681"/>
      <c r="G199" s="610" t="s">
        <v>7</v>
      </c>
      <c r="H199" s="99"/>
      <c r="I199" s="611" t="s">
        <v>155</v>
      </c>
      <c r="J199" s="482">
        <v>1</v>
      </c>
      <c r="K199" s="534">
        <v>1</v>
      </c>
      <c r="L199" s="534">
        <v>1</v>
      </c>
      <c r="M199" s="531"/>
      <c r="N199" s="531"/>
      <c r="O199" s="490"/>
      <c r="P199" s="501">
        <f t="shared" si="49"/>
        <v>3</v>
      </c>
      <c r="Q199" s="473"/>
      <c r="R199" s="531"/>
      <c r="S199" s="531"/>
      <c r="T199" s="531"/>
      <c r="U199" s="531"/>
      <c r="V199" s="531"/>
      <c r="W199" s="501">
        <f t="shared" si="52"/>
        <v>0</v>
      </c>
      <c r="X199" s="501">
        <f t="shared" si="50"/>
        <v>3</v>
      </c>
      <c r="Y199" s="473"/>
      <c r="Z199" s="531"/>
      <c r="AA199" s="531"/>
      <c r="AB199" s="531"/>
      <c r="AC199" s="531"/>
      <c r="AD199" s="490"/>
      <c r="AE199" s="501">
        <f t="shared" si="51"/>
        <v>0</v>
      </c>
    </row>
    <row r="200" spans="2:31" s="65" customFormat="1" ht="15" customHeight="1">
      <c r="B200" s="112" t="s">
        <v>53</v>
      </c>
      <c r="C200" s="610" t="s">
        <v>201</v>
      </c>
      <c r="D200" s="493"/>
      <c r="E200" s="494"/>
      <c r="F200" s="681"/>
      <c r="G200" s="610" t="s">
        <v>7</v>
      </c>
      <c r="H200" s="99"/>
      <c r="I200" s="611" t="s">
        <v>328</v>
      </c>
      <c r="J200" s="482">
        <v>0.7</v>
      </c>
      <c r="K200" s="531"/>
      <c r="L200" s="534">
        <v>0.7</v>
      </c>
      <c r="M200" s="531"/>
      <c r="N200" s="531"/>
      <c r="O200" s="490"/>
      <c r="P200" s="501">
        <f t="shared" si="49"/>
        <v>1.4</v>
      </c>
      <c r="Q200" s="473"/>
      <c r="R200" s="531"/>
      <c r="S200" s="531"/>
      <c r="T200" s="531"/>
      <c r="U200" s="531"/>
      <c r="V200" s="531"/>
      <c r="W200" s="501">
        <f t="shared" si="52"/>
        <v>0</v>
      </c>
      <c r="X200" s="501">
        <f t="shared" si="50"/>
        <v>1.4</v>
      </c>
      <c r="Y200" s="473"/>
      <c r="Z200" s="531"/>
      <c r="AA200" s="531"/>
      <c r="AB200" s="531"/>
      <c r="AC200" s="531"/>
      <c r="AD200" s="490"/>
      <c r="AE200" s="501">
        <f t="shared" si="51"/>
        <v>0</v>
      </c>
    </row>
    <row r="201" spans="2:31" s="65" customFormat="1" ht="15" customHeight="1">
      <c r="B201" s="112" t="s">
        <v>53</v>
      </c>
      <c r="C201" s="610" t="s">
        <v>201</v>
      </c>
      <c r="D201" s="493"/>
      <c r="E201" s="494"/>
      <c r="F201" s="681"/>
      <c r="G201" s="610" t="s">
        <v>7</v>
      </c>
      <c r="H201" s="99"/>
      <c r="I201" s="611" t="s">
        <v>143</v>
      </c>
      <c r="J201" s="482">
        <v>1</v>
      </c>
      <c r="K201" s="534">
        <v>1</v>
      </c>
      <c r="L201" s="534">
        <v>1</v>
      </c>
      <c r="M201" s="531"/>
      <c r="N201" s="531"/>
      <c r="O201" s="490"/>
      <c r="P201" s="501">
        <f t="shared" si="49"/>
        <v>3</v>
      </c>
      <c r="Q201" s="473"/>
      <c r="R201" s="531"/>
      <c r="S201" s="531"/>
      <c r="T201" s="531"/>
      <c r="U201" s="531"/>
      <c r="V201" s="531"/>
      <c r="W201" s="501">
        <f t="shared" si="52"/>
        <v>0</v>
      </c>
      <c r="X201" s="501">
        <f t="shared" si="50"/>
        <v>3</v>
      </c>
      <c r="Y201" s="473"/>
      <c r="Z201" s="531"/>
      <c r="AA201" s="531"/>
      <c r="AB201" s="531"/>
      <c r="AC201" s="531"/>
      <c r="AD201" s="490"/>
      <c r="AE201" s="501">
        <f t="shared" si="51"/>
        <v>0</v>
      </c>
    </row>
    <row r="202" spans="2:31" s="65" customFormat="1" ht="15" customHeight="1">
      <c r="B202" s="112" t="s">
        <v>53</v>
      </c>
      <c r="C202" s="610" t="s">
        <v>201</v>
      </c>
      <c r="D202" s="493"/>
      <c r="E202" s="494"/>
      <c r="F202" s="681"/>
      <c r="G202" s="610" t="s">
        <v>7</v>
      </c>
      <c r="H202" s="99"/>
      <c r="I202" s="611" t="s">
        <v>156</v>
      </c>
      <c r="J202" s="482">
        <v>1</v>
      </c>
      <c r="K202" s="534">
        <v>1</v>
      </c>
      <c r="L202" s="534">
        <v>1</v>
      </c>
      <c r="M202" s="531"/>
      <c r="N202" s="531"/>
      <c r="O202" s="490"/>
      <c r="P202" s="501">
        <f t="shared" si="49"/>
        <v>3</v>
      </c>
      <c r="Q202" s="473"/>
      <c r="R202" s="531"/>
      <c r="S202" s="531"/>
      <c r="T202" s="531"/>
      <c r="U202" s="531"/>
      <c r="V202" s="531"/>
      <c r="W202" s="501">
        <f t="shared" si="52"/>
        <v>0</v>
      </c>
      <c r="X202" s="501">
        <f t="shared" si="50"/>
        <v>3</v>
      </c>
      <c r="Y202" s="473"/>
      <c r="Z202" s="531"/>
      <c r="AA202" s="531"/>
      <c r="AB202" s="531"/>
      <c r="AC202" s="531"/>
      <c r="AD202" s="490"/>
      <c r="AE202" s="501">
        <f t="shared" si="51"/>
        <v>0</v>
      </c>
    </row>
    <row r="203" spans="2:31" s="65" customFormat="1" ht="15" customHeight="1">
      <c r="B203" s="112" t="s">
        <v>53</v>
      </c>
      <c r="C203" s="610" t="s">
        <v>201</v>
      </c>
      <c r="D203" s="493"/>
      <c r="E203" s="494"/>
      <c r="F203" s="681"/>
      <c r="G203" s="610" t="s">
        <v>7</v>
      </c>
      <c r="H203" s="99"/>
      <c r="I203" s="611" t="s">
        <v>32</v>
      </c>
      <c r="J203" s="482">
        <v>1</v>
      </c>
      <c r="K203" s="531"/>
      <c r="L203" s="534">
        <v>1</v>
      </c>
      <c r="M203" s="531"/>
      <c r="N203" s="531"/>
      <c r="O203" s="490"/>
      <c r="P203" s="501">
        <f t="shared" si="49"/>
        <v>2</v>
      </c>
      <c r="Q203" s="473"/>
      <c r="R203" s="531"/>
      <c r="S203" s="531"/>
      <c r="T203" s="531"/>
      <c r="U203" s="531"/>
      <c r="V203" s="531"/>
      <c r="W203" s="501">
        <f t="shared" si="52"/>
        <v>0</v>
      </c>
      <c r="X203" s="501">
        <f t="shared" si="50"/>
        <v>2</v>
      </c>
      <c r="Y203" s="473"/>
      <c r="Z203" s="531"/>
      <c r="AA203" s="531"/>
      <c r="AB203" s="531"/>
      <c r="AC203" s="531"/>
      <c r="AD203" s="490"/>
      <c r="AE203" s="501">
        <f t="shared" si="51"/>
        <v>0</v>
      </c>
    </row>
    <row r="204" spans="2:31" s="65" customFormat="1" ht="15" customHeight="1">
      <c r="B204" s="112" t="s">
        <v>53</v>
      </c>
      <c r="C204" s="610" t="s">
        <v>201</v>
      </c>
      <c r="D204" s="493"/>
      <c r="E204" s="494"/>
      <c r="F204" s="681"/>
      <c r="G204" s="610" t="s">
        <v>7</v>
      </c>
      <c r="H204" s="99"/>
      <c r="I204" s="611" t="s">
        <v>157</v>
      </c>
      <c r="J204" s="482">
        <v>1</v>
      </c>
      <c r="K204" s="534">
        <v>1</v>
      </c>
      <c r="L204" s="534">
        <v>1</v>
      </c>
      <c r="M204" s="531"/>
      <c r="N204" s="531"/>
      <c r="O204" s="490"/>
      <c r="P204" s="501">
        <f t="shared" si="49"/>
        <v>3</v>
      </c>
      <c r="Q204" s="473"/>
      <c r="R204" s="531"/>
      <c r="S204" s="531"/>
      <c r="T204" s="531"/>
      <c r="U204" s="531"/>
      <c r="V204" s="531"/>
      <c r="W204" s="501">
        <f t="shared" si="52"/>
        <v>0</v>
      </c>
      <c r="X204" s="501">
        <f t="shared" si="50"/>
        <v>3</v>
      </c>
      <c r="Y204" s="473"/>
      <c r="Z204" s="531"/>
      <c r="AA204" s="531"/>
      <c r="AB204" s="531"/>
      <c r="AC204" s="531"/>
      <c r="AD204" s="490"/>
      <c r="AE204" s="501">
        <f t="shared" si="51"/>
        <v>0</v>
      </c>
    </row>
    <row r="205" spans="2:31" s="65" customFormat="1" ht="15" customHeight="1">
      <c r="B205" s="112" t="s">
        <v>53</v>
      </c>
      <c r="C205" s="610" t="s">
        <v>201</v>
      </c>
      <c r="D205" s="493"/>
      <c r="E205" s="494"/>
      <c r="F205" s="681"/>
      <c r="G205" s="610" t="s">
        <v>7</v>
      </c>
      <c r="H205" s="99"/>
      <c r="I205" s="524" t="s">
        <v>158</v>
      </c>
      <c r="J205" s="482">
        <v>1</v>
      </c>
      <c r="K205" s="534">
        <v>1</v>
      </c>
      <c r="L205" s="534">
        <v>1</v>
      </c>
      <c r="M205" s="531"/>
      <c r="N205" s="531"/>
      <c r="O205" s="490"/>
      <c r="P205" s="501">
        <f t="shared" si="49"/>
        <v>3</v>
      </c>
      <c r="Q205" s="473"/>
      <c r="R205" s="531"/>
      <c r="S205" s="531"/>
      <c r="T205" s="531"/>
      <c r="U205" s="531"/>
      <c r="V205" s="531"/>
      <c r="W205" s="501">
        <f t="shared" si="52"/>
        <v>0</v>
      </c>
      <c r="X205" s="501">
        <f t="shared" si="50"/>
        <v>3</v>
      </c>
      <c r="Y205" s="473"/>
      <c r="Z205" s="531"/>
      <c r="AA205" s="531"/>
      <c r="AB205" s="531"/>
      <c r="AC205" s="531"/>
      <c r="AD205" s="490"/>
      <c r="AE205" s="501">
        <f t="shared" si="51"/>
        <v>0</v>
      </c>
    </row>
    <row r="206" spans="2:31" s="65" customFormat="1" ht="15" customHeight="1">
      <c r="B206" s="112" t="s">
        <v>53</v>
      </c>
      <c r="C206" s="610" t="s">
        <v>201</v>
      </c>
      <c r="D206" s="493"/>
      <c r="E206" s="494"/>
      <c r="F206" s="681"/>
      <c r="G206" s="610" t="s">
        <v>7</v>
      </c>
      <c r="H206" s="99" t="s">
        <v>34</v>
      </c>
      <c r="I206" s="611" t="s">
        <v>307</v>
      </c>
      <c r="J206" s="482">
        <v>1</v>
      </c>
      <c r="K206" s="531"/>
      <c r="L206" s="534">
        <v>1</v>
      </c>
      <c r="M206" s="531"/>
      <c r="N206" s="531"/>
      <c r="O206" s="490"/>
      <c r="P206" s="501">
        <f t="shared" si="49"/>
        <v>2</v>
      </c>
      <c r="Q206" s="473"/>
      <c r="R206" s="531"/>
      <c r="S206" s="531"/>
      <c r="T206" s="531"/>
      <c r="U206" s="531"/>
      <c r="V206" s="531"/>
      <c r="W206" s="501">
        <f t="shared" si="52"/>
        <v>0</v>
      </c>
      <c r="X206" s="501">
        <f t="shared" si="50"/>
        <v>2</v>
      </c>
      <c r="Y206" s="473"/>
      <c r="Z206" s="531"/>
      <c r="AA206" s="531"/>
      <c r="AB206" s="531"/>
      <c r="AC206" s="531"/>
      <c r="AD206" s="490"/>
      <c r="AE206" s="501">
        <f t="shared" si="51"/>
        <v>0</v>
      </c>
    </row>
    <row r="207" spans="2:31" s="65" customFormat="1" ht="15" customHeight="1">
      <c r="B207" s="111" t="s">
        <v>53</v>
      </c>
      <c r="C207" s="610" t="s">
        <v>201</v>
      </c>
      <c r="D207" s="493"/>
      <c r="E207" s="494"/>
      <c r="F207" s="681"/>
      <c r="G207" s="610" t="s">
        <v>7</v>
      </c>
      <c r="H207" s="99"/>
      <c r="I207" s="611" t="s">
        <v>159</v>
      </c>
      <c r="J207" s="482">
        <v>1</v>
      </c>
      <c r="K207" s="534">
        <v>1</v>
      </c>
      <c r="L207" s="534">
        <v>1</v>
      </c>
      <c r="M207" s="531"/>
      <c r="N207" s="531"/>
      <c r="O207" s="490"/>
      <c r="P207" s="501">
        <f t="shared" si="49"/>
        <v>3</v>
      </c>
      <c r="Q207" s="473"/>
      <c r="R207" s="531"/>
      <c r="S207" s="531"/>
      <c r="T207" s="531"/>
      <c r="U207" s="531"/>
      <c r="V207" s="531"/>
      <c r="W207" s="501">
        <f t="shared" si="52"/>
        <v>0</v>
      </c>
      <c r="X207" s="501">
        <f t="shared" si="50"/>
        <v>3</v>
      </c>
      <c r="Y207" s="473"/>
      <c r="Z207" s="531"/>
      <c r="AA207" s="531"/>
      <c r="AB207" s="531"/>
      <c r="AC207" s="531"/>
      <c r="AD207" s="490"/>
      <c r="AE207" s="501">
        <f t="shared" si="51"/>
        <v>0</v>
      </c>
    </row>
    <row r="208" spans="2:31" s="65" customFormat="1" ht="15" customHeight="1">
      <c r="B208" s="112" t="s">
        <v>53</v>
      </c>
      <c r="C208" s="610" t="s">
        <v>201</v>
      </c>
      <c r="D208" s="493"/>
      <c r="E208" s="494"/>
      <c r="F208" s="681"/>
      <c r="G208" s="610" t="s">
        <v>7</v>
      </c>
      <c r="H208" s="99"/>
      <c r="I208" s="611" t="s">
        <v>160</v>
      </c>
      <c r="J208" s="482">
        <v>1</v>
      </c>
      <c r="K208" s="534">
        <v>1</v>
      </c>
      <c r="L208" s="534">
        <v>1</v>
      </c>
      <c r="M208" s="531"/>
      <c r="N208" s="531"/>
      <c r="O208" s="490"/>
      <c r="P208" s="501">
        <f t="shared" si="49"/>
        <v>3</v>
      </c>
      <c r="Q208" s="473"/>
      <c r="R208" s="531"/>
      <c r="S208" s="531"/>
      <c r="T208" s="531"/>
      <c r="U208" s="531"/>
      <c r="V208" s="531"/>
      <c r="W208" s="501">
        <f t="shared" si="52"/>
        <v>0</v>
      </c>
      <c r="X208" s="501">
        <f t="shared" si="50"/>
        <v>3</v>
      </c>
      <c r="Y208" s="473"/>
      <c r="Z208" s="531"/>
      <c r="AA208" s="531"/>
      <c r="AB208" s="531"/>
      <c r="AC208" s="531"/>
      <c r="AD208" s="490"/>
      <c r="AE208" s="501">
        <f t="shared" si="51"/>
        <v>0</v>
      </c>
    </row>
    <row r="209" spans="2:31" s="65" customFormat="1" ht="15" customHeight="1">
      <c r="B209" s="112" t="s">
        <v>53</v>
      </c>
      <c r="C209" s="610" t="s">
        <v>201</v>
      </c>
      <c r="D209" s="493"/>
      <c r="E209" s="494"/>
      <c r="F209" s="681"/>
      <c r="G209" s="610" t="s">
        <v>7</v>
      </c>
      <c r="H209" s="99"/>
      <c r="I209" s="611" t="s">
        <v>179</v>
      </c>
      <c r="J209" s="482">
        <v>1</v>
      </c>
      <c r="K209" s="534">
        <v>1</v>
      </c>
      <c r="L209" s="534">
        <v>1</v>
      </c>
      <c r="M209" s="531"/>
      <c r="N209" s="531"/>
      <c r="O209" s="490"/>
      <c r="P209" s="501">
        <f t="shared" si="49"/>
        <v>3</v>
      </c>
      <c r="Q209" s="473"/>
      <c r="R209" s="531"/>
      <c r="S209" s="531"/>
      <c r="T209" s="531"/>
      <c r="U209" s="531"/>
      <c r="V209" s="531"/>
      <c r="W209" s="501">
        <f t="shared" si="52"/>
        <v>0</v>
      </c>
      <c r="X209" s="501">
        <f t="shared" si="50"/>
        <v>3</v>
      </c>
      <c r="Y209" s="473"/>
      <c r="Z209" s="531"/>
      <c r="AA209" s="531"/>
      <c r="AB209" s="531"/>
      <c r="AC209" s="531"/>
      <c r="AD209" s="490"/>
      <c r="AE209" s="501">
        <f t="shared" si="51"/>
        <v>0</v>
      </c>
    </row>
    <row r="210" spans="2:31" s="65" customFormat="1" ht="15" customHeight="1">
      <c r="B210" s="112" t="s">
        <v>53</v>
      </c>
      <c r="C210" s="610" t="s">
        <v>201</v>
      </c>
      <c r="D210" s="493"/>
      <c r="E210" s="494"/>
      <c r="F210" s="681"/>
      <c r="G210" s="610" t="s">
        <v>7</v>
      </c>
      <c r="H210" s="264" t="s">
        <v>291</v>
      </c>
      <c r="I210" s="611" t="s">
        <v>290</v>
      </c>
      <c r="J210" s="482">
        <v>1</v>
      </c>
      <c r="K210" s="534">
        <v>1</v>
      </c>
      <c r="L210" s="531"/>
      <c r="M210" s="531"/>
      <c r="N210" s="531"/>
      <c r="O210" s="490"/>
      <c r="P210" s="501">
        <f t="shared" si="49"/>
        <v>2</v>
      </c>
      <c r="Q210" s="473"/>
      <c r="R210" s="531"/>
      <c r="S210" s="531"/>
      <c r="T210" s="531"/>
      <c r="U210" s="531"/>
      <c r="V210" s="531"/>
      <c r="W210" s="501">
        <f t="shared" si="52"/>
        <v>0</v>
      </c>
      <c r="X210" s="501">
        <f t="shared" si="50"/>
        <v>2</v>
      </c>
      <c r="Y210" s="473"/>
      <c r="Z210" s="531"/>
      <c r="AA210" s="531"/>
      <c r="AB210" s="531"/>
      <c r="AC210" s="531"/>
      <c r="AD210" s="490"/>
      <c r="AE210" s="501">
        <f t="shared" si="51"/>
        <v>0</v>
      </c>
    </row>
    <row r="211" spans="2:31" s="65" customFormat="1" ht="15" customHeight="1">
      <c r="B211" s="112" t="s">
        <v>53</v>
      </c>
      <c r="C211" s="610" t="s">
        <v>201</v>
      </c>
      <c r="D211" s="493"/>
      <c r="E211" s="494"/>
      <c r="F211" s="681"/>
      <c r="G211" s="610" t="s">
        <v>8</v>
      </c>
      <c r="H211" s="99" t="s">
        <v>131</v>
      </c>
      <c r="I211" s="611" t="s">
        <v>33</v>
      </c>
      <c r="J211" s="482">
        <v>1</v>
      </c>
      <c r="K211" s="534">
        <v>1</v>
      </c>
      <c r="L211" s="534">
        <v>1</v>
      </c>
      <c r="M211" s="531"/>
      <c r="N211" s="531"/>
      <c r="O211" s="490"/>
      <c r="P211" s="501">
        <f>SUM(J211:O211)</f>
        <v>3</v>
      </c>
      <c r="Q211" s="473"/>
      <c r="R211" s="531"/>
      <c r="S211" s="531"/>
      <c r="T211" s="531"/>
      <c r="U211" s="531"/>
      <c r="V211" s="531"/>
      <c r="W211" s="501">
        <f>SUM(Q211:V211)</f>
        <v>0</v>
      </c>
      <c r="X211" s="501">
        <f>SUM(P211,W211)</f>
        <v>3</v>
      </c>
      <c r="Y211" s="473"/>
      <c r="Z211" s="531"/>
      <c r="AA211" s="531"/>
      <c r="AB211" s="531"/>
      <c r="AC211" s="531"/>
      <c r="AD211" s="490"/>
      <c r="AE211" s="501">
        <f>SUM(Y211:AD211)</f>
        <v>0</v>
      </c>
    </row>
    <row r="212" spans="2:31" s="65" customFormat="1" ht="15" customHeight="1">
      <c r="B212" s="495" t="s">
        <v>53</v>
      </c>
      <c r="C212" s="610" t="s">
        <v>201</v>
      </c>
      <c r="D212" s="493"/>
      <c r="E212" s="494"/>
      <c r="F212" s="681"/>
      <c r="G212" s="610" t="s">
        <v>8</v>
      </c>
      <c r="H212" s="99" t="s">
        <v>52</v>
      </c>
      <c r="I212" s="611" t="s">
        <v>43</v>
      </c>
      <c r="J212" s="482">
        <v>1</v>
      </c>
      <c r="K212" s="534">
        <v>1</v>
      </c>
      <c r="L212" s="534">
        <v>1</v>
      </c>
      <c r="M212" s="531"/>
      <c r="N212" s="531"/>
      <c r="O212" s="490"/>
      <c r="P212" s="501">
        <f t="shared" si="49"/>
        <v>3</v>
      </c>
      <c r="Q212" s="473"/>
      <c r="R212" s="531"/>
      <c r="S212" s="531"/>
      <c r="T212" s="531"/>
      <c r="U212" s="531"/>
      <c r="V212" s="531"/>
      <c r="W212" s="501">
        <f t="shared" si="52"/>
        <v>0</v>
      </c>
      <c r="X212" s="501">
        <f t="shared" si="50"/>
        <v>3</v>
      </c>
      <c r="Y212" s="473"/>
      <c r="Z212" s="531"/>
      <c r="AA212" s="531"/>
      <c r="AB212" s="531"/>
      <c r="AC212" s="531"/>
      <c r="AD212" s="490"/>
      <c r="AE212" s="501">
        <f t="shared" si="51"/>
        <v>0</v>
      </c>
    </row>
    <row r="213" spans="2:31" s="65" customFormat="1" ht="15" customHeight="1">
      <c r="B213" s="495" t="s">
        <v>53</v>
      </c>
      <c r="C213" s="610" t="s">
        <v>201</v>
      </c>
      <c r="D213" s="493"/>
      <c r="E213" s="494"/>
      <c r="F213" s="681"/>
      <c r="G213" s="610" t="s">
        <v>8</v>
      </c>
      <c r="H213" s="99" t="s">
        <v>122</v>
      </c>
      <c r="I213" s="611" t="s">
        <v>119</v>
      </c>
      <c r="J213" s="482">
        <v>1</v>
      </c>
      <c r="K213" s="534">
        <v>1</v>
      </c>
      <c r="L213" s="534">
        <v>1</v>
      </c>
      <c r="M213" s="531"/>
      <c r="N213" s="531"/>
      <c r="O213" s="490"/>
      <c r="P213" s="501">
        <f t="shared" si="49"/>
        <v>3</v>
      </c>
      <c r="Q213" s="473"/>
      <c r="R213" s="531"/>
      <c r="S213" s="531"/>
      <c r="T213" s="531"/>
      <c r="U213" s="531"/>
      <c r="V213" s="531"/>
      <c r="W213" s="501">
        <f t="shared" si="52"/>
        <v>0</v>
      </c>
      <c r="X213" s="501">
        <f t="shared" si="50"/>
        <v>3</v>
      </c>
      <c r="Y213" s="473"/>
      <c r="Z213" s="531"/>
      <c r="AA213" s="531"/>
      <c r="AB213" s="531"/>
      <c r="AC213" s="531"/>
      <c r="AD213" s="490"/>
      <c r="AE213" s="501">
        <f t="shared" si="51"/>
        <v>0</v>
      </c>
    </row>
    <row r="214" spans="2:31" s="65" customFormat="1" ht="15" customHeight="1">
      <c r="B214" s="112" t="s">
        <v>53</v>
      </c>
      <c r="C214" s="610" t="s">
        <v>201</v>
      </c>
      <c r="D214" s="493"/>
      <c r="E214" s="494"/>
      <c r="F214" s="681"/>
      <c r="G214" s="610" t="s">
        <v>8</v>
      </c>
      <c r="H214" s="99" t="s">
        <v>106</v>
      </c>
      <c r="I214" s="611" t="s">
        <v>112</v>
      </c>
      <c r="J214" s="482">
        <v>1</v>
      </c>
      <c r="K214" s="534">
        <v>1</v>
      </c>
      <c r="L214" s="534">
        <v>1</v>
      </c>
      <c r="M214" s="531"/>
      <c r="N214" s="531"/>
      <c r="O214" s="490"/>
      <c r="P214" s="501">
        <f t="shared" si="49"/>
        <v>3</v>
      </c>
      <c r="Q214" s="473"/>
      <c r="R214" s="531"/>
      <c r="S214" s="531"/>
      <c r="T214" s="531"/>
      <c r="U214" s="531"/>
      <c r="V214" s="531"/>
      <c r="W214" s="501">
        <f t="shared" si="52"/>
        <v>0</v>
      </c>
      <c r="X214" s="501">
        <f t="shared" si="50"/>
        <v>3</v>
      </c>
      <c r="Y214" s="473"/>
      <c r="Z214" s="531"/>
      <c r="AA214" s="531"/>
      <c r="AB214" s="531"/>
      <c r="AC214" s="531"/>
      <c r="AD214" s="490"/>
      <c r="AE214" s="501">
        <f t="shared" si="51"/>
        <v>0</v>
      </c>
    </row>
    <row r="215" spans="2:31" s="65" customFormat="1" ht="15" customHeight="1">
      <c r="B215" s="112" t="s">
        <v>53</v>
      </c>
      <c r="C215" s="610" t="s">
        <v>201</v>
      </c>
      <c r="D215" s="493"/>
      <c r="E215" s="494"/>
      <c r="F215" s="681"/>
      <c r="G215" s="610" t="s">
        <v>9</v>
      </c>
      <c r="H215" s="99" t="s">
        <v>106</v>
      </c>
      <c r="I215" s="611" t="s">
        <v>107</v>
      </c>
      <c r="J215" s="482">
        <v>1</v>
      </c>
      <c r="K215" s="534">
        <v>1</v>
      </c>
      <c r="L215" s="534">
        <v>1</v>
      </c>
      <c r="M215" s="531"/>
      <c r="N215" s="531"/>
      <c r="O215" s="490"/>
      <c r="P215" s="501">
        <f t="shared" si="49"/>
        <v>3</v>
      </c>
      <c r="Q215" s="473"/>
      <c r="R215" s="531"/>
      <c r="S215" s="531"/>
      <c r="T215" s="531"/>
      <c r="U215" s="531"/>
      <c r="V215" s="531"/>
      <c r="W215" s="501">
        <f t="shared" si="52"/>
        <v>0</v>
      </c>
      <c r="X215" s="501">
        <f t="shared" si="50"/>
        <v>3</v>
      </c>
      <c r="Y215" s="473"/>
      <c r="Z215" s="531"/>
      <c r="AA215" s="531"/>
      <c r="AB215" s="531"/>
      <c r="AC215" s="531"/>
      <c r="AD215" s="490"/>
      <c r="AE215" s="501">
        <f t="shared" si="51"/>
        <v>0</v>
      </c>
    </row>
    <row r="216" spans="2:31" s="65" customFormat="1" ht="15" customHeight="1">
      <c r="B216" s="112" t="s">
        <v>53</v>
      </c>
      <c r="C216" s="610" t="s">
        <v>201</v>
      </c>
      <c r="D216" s="493"/>
      <c r="E216" s="494"/>
      <c r="F216" s="681"/>
      <c r="G216" s="610" t="s">
        <v>8</v>
      </c>
      <c r="H216" s="99" t="s">
        <v>106</v>
      </c>
      <c r="I216" s="523" t="s">
        <v>167</v>
      </c>
      <c r="J216" s="482">
        <v>1</v>
      </c>
      <c r="K216" s="534">
        <v>1</v>
      </c>
      <c r="L216" s="534">
        <v>1</v>
      </c>
      <c r="M216" s="531"/>
      <c r="N216" s="531"/>
      <c r="O216" s="490"/>
      <c r="P216" s="501">
        <f t="shared" si="49"/>
        <v>3</v>
      </c>
      <c r="Q216" s="473"/>
      <c r="R216" s="531"/>
      <c r="S216" s="531"/>
      <c r="T216" s="531"/>
      <c r="U216" s="531"/>
      <c r="V216" s="531"/>
      <c r="W216" s="501">
        <f t="shared" si="52"/>
        <v>0</v>
      </c>
      <c r="X216" s="501">
        <f t="shared" si="50"/>
        <v>3</v>
      </c>
      <c r="Y216" s="473"/>
      <c r="Z216" s="531"/>
      <c r="AA216" s="531"/>
      <c r="AB216" s="531"/>
      <c r="AC216" s="531"/>
      <c r="AD216" s="490"/>
      <c r="AE216" s="501">
        <f t="shared" si="51"/>
        <v>0</v>
      </c>
    </row>
    <row r="217" spans="2:31" s="65" customFormat="1" ht="15" customHeight="1">
      <c r="B217" s="495" t="s">
        <v>53</v>
      </c>
      <c r="C217" s="610" t="s">
        <v>201</v>
      </c>
      <c r="D217" s="493"/>
      <c r="E217" s="494"/>
      <c r="F217" s="681"/>
      <c r="G217" s="610" t="s">
        <v>9</v>
      </c>
      <c r="H217" s="99" t="s">
        <v>245</v>
      </c>
      <c r="I217" s="524" t="s">
        <v>183</v>
      </c>
      <c r="J217" s="482">
        <v>1</v>
      </c>
      <c r="K217" s="534">
        <v>1</v>
      </c>
      <c r="L217" s="534">
        <v>1</v>
      </c>
      <c r="M217" s="531"/>
      <c r="N217" s="531"/>
      <c r="O217" s="490"/>
      <c r="P217" s="501">
        <f t="shared" si="49"/>
        <v>3</v>
      </c>
      <c r="Q217" s="473"/>
      <c r="R217" s="531"/>
      <c r="S217" s="531"/>
      <c r="T217" s="531"/>
      <c r="U217" s="189"/>
      <c r="V217" s="314"/>
      <c r="W217" s="501">
        <f t="shared" si="52"/>
        <v>0</v>
      </c>
      <c r="X217" s="501">
        <f t="shared" si="50"/>
        <v>3</v>
      </c>
      <c r="Y217" s="473"/>
      <c r="Z217" s="531"/>
      <c r="AA217" s="531"/>
      <c r="AB217" s="531"/>
      <c r="AC217" s="531"/>
      <c r="AD217" s="490"/>
      <c r="AE217" s="501">
        <f t="shared" si="51"/>
        <v>0</v>
      </c>
    </row>
    <row r="218" spans="2:31" s="65" customFormat="1" ht="15" customHeight="1">
      <c r="B218" s="495" t="s">
        <v>53</v>
      </c>
      <c r="C218" s="610" t="s">
        <v>201</v>
      </c>
      <c r="D218" s="493"/>
      <c r="E218" s="494"/>
      <c r="F218" s="681"/>
      <c r="G218" s="610" t="s">
        <v>9</v>
      </c>
      <c r="H218" s="99" t="s">
        <v>245</v>
      </c>
      <c r="I218" s="355" t="s">
        <v>65</v>
      </c>
      <c r="J218" s="482">
        <v>1</v>
      </c>
      <c r="K218" s="534">
        <v>1</v>
      </c>
      <c r="L218" s="534">
        <v>1</v>
      </c>
      <c r="M218" s="531"/>
      <c r="N218" s="531"/>
      <c r="O218" s="490"/>
      <c r="P218" s="501">
        <f t="shared" si="49"/>
        <v>3</v>
      </c>
      <c r="Q218" s="473"/>
      <c r="R218" s="531"/>
      <c r="S218" s="531"/>
      <c r="T218" s="531"/>
      <c r="U218" s="189"/>
      <c r="V218" s="314"/>
      <c r="W218" s="501">
        <f t="shared" si="52"/>
        <v>0</v>
      </c>
      <c r="X218" s="501">
        <f t="shared" si="50"/>
        <v>3</v>
      </c>
      <c r="Y218" s="473"/>
      <c r="Z218" s="531"/>
      <c r="AA218" s="531"/>
      <c r="AB218" s="531"/>
      <c r="AC218" s="531"/>
      <c r="AD218" s="490"/>
      <c r="AE218" s="501">
        <f t="shared" ref="AE218" si="53">SUM(Y218:AD218)</f>
        <v>0</v>
      </c>
    </row>
    <row r="219" spans="2:31" s="65" customFormat="1" ht="15" customHeight="1">
      <c r="B219" s="112" t="s">
        <v>53</v>
      </c>
      <c r="C219" s="610" t="s">
        <v>201</v>
      </c>
      <c r="D219" s="493"/>
      <c r="E219" s="494"/>
      <c r="F219" s="681"/>
      <c r="G219" s="610" t="s">
        <v>8</v>
      </c>
      <c r="H219" s="99" t="s">
        <v>122</v>
      </c>
      <c r="I219" s="611" t="s">
        <v>161</v>
      </c>
      <c r="J219" s="482">
        <v>1</v>
      </c>
      <c r="K219" s="534">
        <v>1</v>
      </c>
      <c r="L219" s="534">
        <v>1</v>
      </c>
      <c r="M219" s="531"/>
      <c r="N219" s="531"/>
      <c r="O219" s="490"/>
      <c r="P219" s="501">
        <f t="shared" si="49"/>
        <v>3</v>
      </c>
      <c r="Q219" s="473"/>
      <c r="R219" s="531"/>
      <c r="S219" s="531"/>
      <c r="T219" s="531"/>
      <c r="U219" s="531"/>
      <c r="V219" s="531"/>
      <c r="W219" s="501">
        <f t="shared" si="52"/>
        <v>0</v>
      </c>
      <c r="X219" s="501">
        <f t="shared" si="50"/>
        <v>3</v>
      </c>
      <c r="Y219" s="473"/>
      <c r="Z219" s="531"/>
      <c r="AA219" s="531"/>
      <c r="AB219" s="531"/>
      <c r="AC219" s="531"/>
      <c r="AD219" s="490"/>
      <c r="AE219" s="501">
        <f t="shared" si="51"/>
        <v>0</v>
      </c>
    </row>
    <row r="220" spans="2:31" s="65" customFormat="1" ht="15" customHeight="1">
      <c r="B220" s="495" t="s">
        <v>53</v>
      </c>
      <c r="C220" s="610" t="s">
        <v>201</v>
      </c>
      <c r="D220" s="493"/>
      <c r="E220" s="494"/>
      <c r="F220" s="681"/>
      <c r="G220" s="610" t="s">
        <v>9</v>
      </c>
      <c r="H220" s="99" t="s">
        <v>175</v>
      </c>
      <c r="I220" s="611" t="s">
        <v>215</v>
      </c>
      <c r="J220" s="482">
        <v>1</v>
      </c>
      <c r="K220" s="534">
        <v>1</v>
      </c>
      <c r="L220" s="534">
        <v>1</v>
      </c>
      <c r="M220" s="531"/>
      <c r="N220" s="531"/>
      <c r="O220" s="490"/>
      <c r="P220" s="501">
        <f t="shared" si="49"/>
        <v>3</v>
      </c>
      <c r="Q220" s="473"/>
      <c r="R220" s="531"/>
      <c r="S220" s="531"/>
      <c r="T220" s="189"/>
      <c r="U220" s="189"/>
      <c r="V220" s="531"/>
      <c r="W220" s="501">
        <f t="shared" si="52"/>
        <v>0</v>
      </c>
      <c r="X220" s="501">
        <f t="shared" si="50"/>
        <v>3</v>
      </c>
      <c r="Y220" s="473"/>
      <c r="Z220" s="531"/>
      <c r="AA220" s="531"/>
      <c r="AB220" s="531"/>
      <c r="AC220" s="531"/>
      <c r="AD220" s="490"/>
      <c r="AE220" s="501">
        <f t="shared" si="51"/>
        <v>0</v>
      </c>
    </row>
    <row r="221" spans="2:31" s="65" customFormat="1" ht="15" customHeight="1">
      <c r="B221" s="495" t="s">
        <v>53</v>
      </c>
      <c r="C221" s="610" t="s">
        <v>201</v>
      </c>
      <c r="D221" s="493"/>
      <c r="E221" s="494"/>
      <c r="F221" s="681"/>
      <c r="G221" s="610" t="s">
        <v>9</v>
      </c>
      <c r="H221" s="99" t="s">
        <v>175</v>
      </c>
      <c r="I221" s="611" t="s">
        <v>280</v>
      </c>
      <c r="J221" s="482">
        <v>1</v>
      </c>
      <c r="K221" s="534">
        <v>1</v>
      </c>
      <c r="L221" s="534">
        <v>1</v>
      </c>
      <c r="M221" s="531"/>
      <c r="N221" s="531"/>
      <c r="O221" s="490"/>
      <c r="P221" s="501">
        <f t="shared" si="49"/>
        <v>3</v>
      </c>
      <c r="Q221" s="473"/>
      <c r="R221" s="531"/>
      <c r="S221" s="531"/>
      <c r="T221" s="189"/>
      <c r="U221" s="189"/>
      <c r="V221" s="531"/>
      <c r="W221" s="501">
        <f t="shared" si="52"/>
        <v>0</v>
      </c>
      <c r="X221" s="501">
        <f t="shared" si="50"/>
        <v>3</v>
      </c>
      <c r="Y221" s="473"/>
      <c r="Z221" s="531"/>
      <c r="AA221" s="531"/>
      <c r="AB221" s="531"/>
      <c r="AC221" s="531"/>
      <c r="AD221" s="490"/>
      <c r="AE221" s="501">
        <f t="shared" si="51"/>
        <v>0</v>
      </c>
    </row>
    <row r="222" spans="2:31" s="65" customFormat="1" ht="15" customHeight="1">
      <c r="B222" s="495" t="s">
        <v>53</v>
      </c>
      <c r="C222" s="610" t="s">
        <v>201</v>
      </c>
      <c r="D222" s="493"/>
      <c r="E222" s="494"/>
      <c r="F222" s="681"/>
      <c r="G222" s="610" t="s">
        <v>9</v>
      </c>
      <c r="H222" s="99" t="s">
        <v>281</v>
      </c>
      <c r="I222" s="611" t="s">
        <v>282</v>
      </c>
      <c r="J222" s="482">
        <v>1</v>
      </c>
      <c r="K222" s="534">
        <v>1</v>
      </c>
      <c r="L222" s="534">
        <v>1</v>
      </c>
      <c r="M222" s="531"/>
      <c r="N222" s="531"/>
      <c r="O222" s="490"/>
      <c r="P222" s="501">
        <f t="shared" si="49"/>
        <v>3</v>
      </c>
      <c r="Q222" s="473"/>
      <c r="R222" s="531"/>
      <c r="S222" s="531"/>
      <c r="T222" s="189"/>
      <c r="U222" s="189"/>
      <c r="V222" s="531"/>
      <c r="W222" s="501">
        <f t="shared" si="52"/>
        <v>0</v>
      </c>
      <c r="X222" s="501">
        <f t="shared" si="50"/>
        <v>3</v>
      </c>
      <c r="Y222" s="473"/>
      <c r="Z222" s="531"/>
      <c r="AA222" s="531"/>
      <c r="AB222" s="531"/>
      <c r="AC222" s="531"/>
      <c r="AD222" s="490"/>
      <c r="AE222" s="501">
        <f t="shared" si="51"/>
        <v>0</v>
      </c>
    </row>
    <row r="223" spans="2:31" s="65" customFormat="1" ht="15" customHeight="1">
      <c r="B223" s="495" t="s">
        <v>53</v>
      </c>
      <c r="C223" s="610" t="s">
        <v>201</v>
      </c>
      <c r="D223" s="493"/>
      <c r="E223" s="494"/>
      <c r="F223" s="681"/>
      <c r="G223" s="610" t="s">
        <v>9</v>
      </c>
      <c r="H223" s="99" t="s">
        <v>200</v>
      </c>
      <c r="I223" s="611" t="s">
        <v>168</v>
      </c>
      <c r="J223" s="482">
        <v>1</v>
      </c>
      <c r="K223" s="534">
        <v>1</v>
      </c>
      <c r="L223" s="534">
        <v>1</v>
      </c>
      <c r="M223" s="531"/>
      <c r="N223" s="531"/>
      <c r="O223" s="490"/>
      <c r="P223" s="501">
        <f t="shared" si="49"/>
        <v>3</v>
      </c>
      <c r="Q223" s="473"/>
      <c r="R223" s="531"/>
      <c r="S223" s="531"/>
      <c r="T223" s="189"/>
      <c r="U223" s="189"/>
      <c r="V223" s="531"/>
      <c r="W223" s="501">
        <f t="shared" si="52"/>
        <v>0</v>
      </c>
      <c r="X223" s="501">
        <f t="shared" si="50"/>
        <v>3</v>
      </c>
      <c r="Y223" s="473"/>
      <c r="Z223" s="531"/>
      <c r="AA223" s="531"/>
      <c r="AB223" s="531"/>
      <c r="AC223" s="531"/>
      <c r="AD223" s="490"/>
      <c r="AE223" s="501">
        <f t="shared" si="51"/>
        <v>0</v>
      </c>
    </row>
    <row r="224" spans="2:31" s="65" customFormat="1" ht="15" customHeight="1">
      <c r="B224" s="112" t="s">
        <v>53</v>
      </c>
      <c r="C224" s="610" t="s">
        <v>201</v>
      </c>
      <c r="D224" s="493"/>
      <c r="E224" s="494"/>
      <c r="F224" s="681"/>
      <c r="G224" s="610" t="s">
        <v>8</v>
      </c>
      <c r="H224" s="99" t="s">
        <v>122</v>
      </c>
      <c r="I224" s="611" t="s">
        <v>289</v>
      </c>
      <c r="J224" s="482">
        <v>1</v>
      </c>
      <c r="K224" s="534">
        <v>1</v>
      </c>
      <c r="L224" s="534">
        <v>1</v>
      </c>
      <c r="M224" s="531"/>
      <c r="N224" s="531"/>
      <c r="O224" s="490"/>
      <c r="P224" s="501">
        <f t="shared" si="49"/>
        <v>3</v>
      </c>
      <c r="Q224" s="473"/>
      <c r="R224" s="531"/>
      <c r="S224" s="531"/>
      <c r="T224" s="531"/>
      <c r="U224" s="531"/>
      <c r="V224" s="531"/>
      <c r="W224" s="501">
        <f t="shared" si="52"/>
        <v>0</v>
      </c>
      <c r="X224" s="501">
        <f t="shared" si="50"/>
        <v>3</v>
      </c>
      <c r="Y224" s="473"/>
      <c r="Z224" s="531"/>
      <c r="AA224" s="531"/>
      <c r="AB224" s="531"/>
      <c r="AC224" s="531"/>
      <c r="AD224" s="490"/>
      <c r="AE224" s="501">
        <f t="shared" ref="AE224" si="54">SUM(Y224:AD224)</f>
        <v>0</v>
      </c>
    </row>
    <row r="225" spans="2:31" s="65" customFormat="1" ht="15" customHeight="1">
      <c r="B225" s="112" t="s">
        <v>53</v>
      </c>
      <c r="C225" s="610" t="s">
        <v>201</v>
      </c>
      <c r="D225" s="493"/>
      <c r="E225" s="494"/>
      <c r="F225" s="681"/>
      <c r="G225" s="521" t="s">
        <v>9</v>
      </c>
      <c r="H225" s="262" t="s">
        <v>132</v>
      </c>
      <c r="I225" s="523" t="s">
        <v>24</v>
      </c>
      <c r="J225" s="482">
        <v>1</v>
      </c>
      <c r="K225" s="534">
        <v>1</v>
      </c>
      <c r="L225" s="534">
        <v>1</v>
      </c>
      <c r="M225" s="531"/>
      <c r="N225" s="531"/>
      <c r="O225" s="490"/>
      <c r="P225" s="501">
        <f>SUM(J225:O225)</f>
        <v>3</v>
      </c>
      <c r="Q225" s="473"/>
      <c r="R225" s="531"/>
      <c r="S225" s="531"/>
      <c r="T225" s="531"/>
      <c r="U225" s="531"/>
      <c r="V225" s="531"/>
      <c r="W225" s="501">
        <f>SUM(Q225:V225)</f>
        <v>0</v>
      </c>
      <c r="X225" s="501">
        <f>SUM(P225,W225)</f>
        <v>3</v>
      </c>
      <c r="Y225" s="473"/>
      <c r="Z225" s="531"/>
      <c r="AA225" s="531"/>
      <c r="AB225" s="531"/>
      <c r="AC225" s="531"/>
      <c r="AD225" s="490"/>
      <c r="AE225" s="501">
        <f>SUM(Y225:AD225)</f>
        <v>0</v>
      </c>
    </row>
    <row r="226" spans="2:31" s="65" customFormat="1" ht="15" customHeight="1">
      <c r="B226" s="112" t="s">
        <v>53</v>
      </c>
      <c r="C226" s="610" t="s">
        <v>201</v>
      </c>
      <c r="D226" s="493"/>
      <c r="E226" s="494"/>
      <c r="F226" s="681"/>
      <c r="G226" s="610" t="s">
        <v>9</v>
      </c>
      <c r="H226" s="99" t="s">
        <v>141</v>
      </c>
      <c r="I226" s="611" t="s">
        <v>24</v>
      </c>
      <c r="J226" s="482">
        <v>2</v>
      </c>
      <c r="K226" s="534">
        <v>3</v>
      </c>
      <c r="L226" s="534">
        <v>3</v>
      </c>
      <c r="M226" s="531"/>
      <c r="N226" s="531"/>
      <c r="O226" s="490"/>
      <c r="P226" s="501">
        <f>SUM(J226:O226)</f>
        <v>8</v>
      </c>
      <c r="Q226" s="473"/>
      <c r="R226" s="531"/>
      <c r="S226" s="531"/>
      <c r="T226" s="531"/>
      <c r="U226" s="531"/>
      <c r="V226" s="531"/>
      <c r="W226" s="501">
        <f>SUM(Q226:V226)</f>
        <v>0</v>
      </c>
      <c r="X226" s="501">
        <f>SUM(P226,W226)</f>
        <v>8</v>
      </c>
      <c r="Y226" s="473"/>
      <c r="Z226" s="531"/>
      <c r="AA226" s="531"/>
      <c r="AB226" s="531"/>
      <c r="AC226" s="531"/>
      <c r="AD226" s="490"/>
      <c r="AE226" s="501">
        <f>SUM(Y226:AD226)</f>
        <v>0</v>
      </c>
    </row>
    <row r="227" spans="2:31" s="65" customFormat="1" ht="15" customHeight="1">
      <c r="B227" s="112" t="s">
        <v>53</v>
      </c>
      <c r="C227" s="511" t="s">
        <v>201</v>
      </c>
      <c r="D227" s="493"/>
      <c r="E227" s="494"/>
      <c r="F227" s="681"/>
      <c r="G227" s="511" t="s">
        <v>9</v>
      </c>
      <c r="H227" s="100" t="s">
        <v>130</v>
      </c>
      <c r="I227" s="500" t="s">
        <v>24</v>
      </c>
      <c r="J227" s="488">
        <v>3</v>
      </c>
      <c r="K227" s="487">
        <v>3</v>
      </c>
      <c r="L227" s="487">
        <v>3</v>
      </c>
      <c r="M227" s="605"/>
      <c r="N227" s="605"/>
      <c r="O227" s="480"/>
      <c r="P227" s="503">
        <f>SUM(J227:O227)</f>
        <v>9</v>
      </c>
      <c r="Q227" s="604"/>
      <c r="R227" s="605"/>
      <c r="S227" s="605"/>
      <c r="T227" s="605"/>
      <c r="U227" s="605"/>
      <c r="V227" s="605"/>
      <c r="W227" s="503">
        <f>SUM(Q227:V227)</f>
        <v>0</v>
      </c>
      <c r="X227" s="503">
        <f>SUM(P227,W227)</f>
        <v>9</v>
      </c>
      <c r="Y227" s="604"/>
      <c r="Z227" s="605"/>
      <c r="AA227" s="605"/>
      <c r="AB227" s="605"/>
      <c r="AC227" s="605"/>
      <c r="AD227" s="480"/>
      <c r="AE227" s="503">
        <f>SUM(Y227:AD227)</f>
        <v>0</v>
      </c>
    </row>
    <row r="228" spans="2:31" s="65" customFormat="1" ht="15" customHeight="1">
      <c r="B228" s="495" t="s">
        <v>53</v>
      </c>
      <c r="C228" s="521" t="s">
        <v>308</v>
      </c>
      <c r="D228" s="493"/>
      <c r="E228" s="494"/>
      <c r="F228" s="681"/>
      <c r="G228" s="521" t="s">
        <v>7</v>
      </c>
      <c r="H228" s="99"/>
      <c r="I228" s="611" t="s">
        <v>355</v>
      </c>
      <c r="J228" s="473"/>
      <c r="K228" s="534">
        <v>0.5</v>
      </c>
      <c r="L228" s="531"/>
      <c r="M228" s="531"/>
      <c r="N228" s="531"/>
      <c r="O228" s="490"/>
      <c r="P228" s="501">
        <f t="shared" ref="P228:P249" si="55">SUM(J228:O228)</f>
        <v>0.5</v>
      </c>
      <c r="Q228" s="473"/>
      <c r="R228" s="531"/>
      <c r="S228" s="531"/>
      <c r="T228" s="189"/>
      <c r="U228" s="189"/>
      <c r="V228" s="531"/>
      <c r="W228" s="501">
        <f t="shared" ref="W228:W291" si="56">SUM(Q228:V228)</f>
        <v>0</v>
      </c>
      <c r="X228" s="501">
        <f t="shared" ref="X228:X291" si="57">SUM(P228,W228)</f>
        <v>0.5</v>
      </c>
      <c r="Y228" s="473"/>
      <c r="Z228" s="531"/>
      <c r="AA228" s="531"/>
      <c r="AB228" s="531"/>
      <c r="AC228" s="531"/>
      <c r="AD228" s="490"/>
      <c r="AE228" s="501">
        <f t="shared" ref="AE228:AE237" si="58">SUM(Y228:AD228)</f>
        <v>0</v>
      </c>
    </row>
    <row r="229" spans="2:31" s="65" customFormat="1" ht="15" customHeight="1">
      <c r="B229" s="495" t="s">
        <v>53</v>
      </c>
      <c r="C229" s="521" t="s">
        <v>309</v>
      </c>
      <c r="D229" s="493"/>
      <c r="E229" s="494"/>
      <c r="F229" s="681"/>
      <c r="G229" s="610" t="s">
        <v>62</v>
      </c>
      <c r="H229" s="99" t="s">
        <v>130</v>
      </c>
      <c r="I229" s="611" t="s">
        <v>310</v>
      </c>
      <c r="J229" s="473"/>
      <c r="K229" s="534">
        <v>1</v>
      </c>
      <c r="L229" s="531"/>
      <c r="M229" s="531"/>
      <c r="N229" s="531"/>
      <c r="O229" s="490"/>
      <c r="P229" s="501">
        <f t="shared" si="55"/>
        <v>1</v>
      </c>
      <c r="Q229" s="473"/>
      <c r="R229" s="531"/>
      <c r="S229" s="531"/>
      <c r="T229" s="189"/>
      <c r="U229" s="189"/>
      <c r="V229" s="531"/>
      <c r="W229" s="501">
        <f t="shared" si="56"/>
        <v>0</v>
      </c>
      <c r="X229" s="501">
        <f t="shared" si="57"/>
        <v>1</v>
      </c>
      <c r="Y229" s="473"/>
      <c r="Z229" s="531"/>
      <c r="AA229" s="531"/>
      <c r="AB229" s="531"/>
      <c r="AC229" s="531"/>
      <c r="AD229" s="490"/>
      <c r="AE229" s="501">
        <f t="shared" si="58"/>
        <v>0</v>
      </c>
    </row>
    <row r="230" spans="2:31" s="65" customFormat="1" ht="15" customHeight="1">
      <c r="B230" s="495" t="s">
        <v>53</v>
      </c>
      <c r="C230" s="521" t="s">
        <v>309</v>
      </c>
      <c r="D230" s="493"/>
      <c r="E230" s="494"/>
      <c r="F230" s="681"/>
      <c r="G230" s="610" t="s">
        <v>62</v>
      </c>
      <c r="H230" s="99" t="s">
        <v>130</v>
      </c>
      <c r="I230" s="611" t="s">
        <v>311</v>
      </c>
      <c r="J230" s="473"/>
      <c r="K230" s="534">
        <v>1</v>
      </c>
      <c r="L230" s="531"/>
      <c r="M230" s="531"/>
      <c r="N230" s="531"/>
      <c r="O230" s="490"/>
      <c r="P230" s="501">
        <f t="shared" si="55"/>
        <v>1</v>
      </c>
      <c r="Q230" s="473"/>
      <c r="R230" s="531"/>
      <c r="S230" s="531"/>
      <c r="T230" s="189"/>
      <c r="U230" s="189"/>
      <c r="V230" s="531"/>
      <c r="W230" s="501">
        <f t="shared" si="56"/>
        <v>0</v>
      </c>
      <c r="X230" s="501">
        <f t="shared" si="57"/>
        <v>1</v>
      </c>
      <c r="Y230" s="473"/>
      <c r="Z230" s="531"/>
      <c r="AA230" s="531"/>
      <c r="AB230" s="531"/>
      <c r="AC230" s="531"/>
      <c r="AD230" s="490"/>
      <c r="AE230" s="501">
        <f t="shared" si="58"/>
        <v>0</v>
      </c>
    </row>
    <row r="231" spans="2:31" s="65" customFormat="1" ht="15" customHeight="1">
      <c r="B231" s="495" t="s">
        <v>53</v>
      </c>
      <c r="C231" s="521" t="s">
        <v>309</v>
      </c>
      <c r="D231" s="493"/>
      <c r="E231" s="494"/>
      <c r="F231" s="681"/>
      <c r="G231" s="610" t="s">
        <v>7</v>
      </c>
      <c r="H231" s="99" t="s">
        <v>321</v>
      </c>
      <c r="I231" s="611" t="s">
        <v>322</v>
      </c>
      <c r="J231" s="473"/>
      <c r="K231" s="534">
        <v>1</v>
      </c>
      <c r="L231" s="531"/>
      <c r="M231" s="531"/>
      <c r="N231" s="531"/>
      <c r="O231" s="490"/>
      <c r="P231" s="501">
        <f t="shared" si="55"/>
        <v>1</v>
      </c>
      <c r="Q231" s="473"/>
      <c r="R231" s="531"/>
      <c r="S231" s="531"/>
      <c r="T231" s="189"/>
      <c r="U231" s="189"/>
      <c r="V231" s="531"/>
      <c r="W231" s="501">
        <f t="shared" si="56"/>
        <v>0</v>
      </c>
      <c r="X231" s="501">
        <f t="shared" si="57"/>
        <v>1</v>
      </c>
      <c r="Y231" s="473"/>
      <c r="Z231" s="531"/>
      <c r="AA231" s="531"/>
      <c r="AB231" s="531"/>
      <c r="AC231" s="531"/>
      <c r="AD231" s="490"/>
      <c r="AE231" s="501">
        <f t="shared" si="58"/>
        <v>0</v>
      </c>
    </row>
    <row r="232" spans="2:31" s="65" customFormat="1" ht="15" customHeight="1">
      <c r="B232" s="495" t="s">
        <v>53</v>
      </c>
      <c r="C232" s="521" t="s">
        <v>309</v>
      </c>
      <c r="D232" s="493"/>
      <c r="E232" s="494"/>
      <c r="F232" s="681"/>
      <c r="G232" s="610" t="s">
        <v>7</v>
      </c>
      <c r="H232" s="99" t="s">
        <v>321</v>
      </c>
      <c r="I232" s="611" t="s">
        <v>265</v>
      </c>
      <c r="J232" s="473"/>
      <c r="K232" s="534">
        <v>1</v>
      </c>
      <c r="L232" s="531"/>
      <c r="M232" s="531"/>
      <c r="N232" s="531"/>
      <c r="O232" s="490"/>
      <c r="P232" s="501">
        <f t="shared" si="55"/>
        <v>1</v>
      </c>
      <c r="Q232" s="473"/>
      <c r="R232" s="531"/>
      <c r="S232" s="531"/>
      <c r="T232" s="189"/>
      <c r="U232" s="189"/>
      <c r="V232" s="531"/>
      <c r="W232" s="501">
        <f t="shared" si="56"/>
        <v>0</v>
      </c>
      <c r="X232" s="501">
        <f t="shared" si="57"/>
        <v>1</v>
      </c>
      <c r="Y232" s="473"/>
      <c r="Z232" s="531"/>
      <c r="AA232" s="531"/>
      <c r="AB232" s="531"/>
      <c r="AC232" s="531"/>
      <c r="AD232" s="490"/>
      <c r="AE232" s="501">
        <f t="shared" si="58"/>
        <v>0</v>
      </c>
    </row>
    <row r="233" spans="2:31" s="65" customFormat="1" ht="15" customHeight="1">
      <c r="B233" s="495" t="s">
        <v>53</v>
      </c>
      <c r="C233" s="521" t="s">
        <v>309</v>
      </c>
      <c r="D233" s="493"/>
      <c r="E233" s="494"/>
      <c r="F233" s="681"/>
      <c r="G233" s="610" t="s">
        <v>62</v>
      </c>
      <c r="H233" s="99" t="s">
        <v>324</v>
      </c>
      <c r="I233" s="611" t="s">
        <v>323</v>
      </c>
      <c r="J233" s="473"/>
      <c r="K233" s="534">
        <v>1</v>
      </c>
      <c r="L233" s="531"/>
      <c r="M233" s="531"/>
      <c r="N233" s="531"/>
      <c r="O233" s="490"/>
      <c r="P233" s="501">
        <f t="shared" si="55"/>
        <v>1</v>
      </c>
      <c r="Q233" s="473"/>
      <c r="R233" s="531"/>
      <c r="S233" s="531"/>
      <c r="T233" s="189"/>
      <c r="U233" s="189"/>
      <c r="V233" s="531"/>
      <c r="W233" s="501">
        <f t="shared" si="56"/>
        <v>0</v>
      </c>
      <c r="X233" s="501">
        <f t="shared" si="57"/>
        <v>1</v>
      </c>
      <c r="Y233" s="473"/>
      <c r="Z233" s="531"/>
      <c r="AA233" s="531"/>
      <c r="AB233" s="531"/>
      <c r="AC233" s="531"/>
      <c r="AD233" s="490"/>
      <c r="AE233" s="501">
        <f t="shared" si="58"/>
        <v>0</v>
      </c>
    </row>
    <row r="234" spans="2:31" s="65" customFormat="1" ht="15" customHeight="1">
      <c r="B234" s="495" t="s">
        <v>53</v>
      </c>
      <c r="C234" s="521" t="s">
        <v>309</v>
      </c>
      <c r="D234" s="493"/>
      <c r="E234" s="494"/>
      <c r="F234" s="681"/>
      <c r="G234" s="610" t="s">
        <v>62</v>
      </c>
      <c r="H234" s="99" t="s">
        <v>141</v>
      </c>
      <c r="I234" s="611" t="s">
        <v>315</v>
      </c>
      <c r="J234" s="473"/>
      <c r="K234" s="534">
        <v>0.5</v>
      </c>
      <c r="L234" s="531"/>
      <c r="M234" s="531"/>
      <c r="N234" s="531"/>
      <c r="O234" s="490"/>
      <c r="P234" s="501">
        <f t="shared" si="55"/>
        <v>0.5</v>
      </c>
      <c r="Q234" s="473"/>
      <c r="R234" s="531"/>
      <c r="S234" s="531"/>
      <c r="T234" s="189"/>
      <c r="U234" s="189"/>
      <c r="V234" s="531"/>
      <c r="W234" s="501">
        <f t="shared" si="56"/>
        <v>0</v>
      </c>
      <c r="X234" s="501">
        <f t="shared" si="57"/>
        <v>0.5</v>
      </c>
      <c r="Y234" s="473"/>
      <c r="Z234" s="531"/>
      <c r="AA234" s="531"/>
      <c r="AB234" s="531"/>
      <c r="AC234" s="531"/>
      <c r="AD234" s="490"/>
      <c r="AE234" s="501">
        <f t="shared" si="58"/>
        <v>0</v>
      </c>
    </row>
    <row r="235" spans="2:31" s="65" customFormat="1" ht="15" customHeight="1">
      <c r="B235" s="495" t="s">
        <v>53</v>
      </c>
      <c r="C235" s="521" t="s">
        <v>309</v>
      </c>
      <c r="D235" s="493"/>
      <c r="E235" s="494"/>
      <c r="F235" s="681"/>
      <c r="G235" s="610" t="s">
        <v>7</v>
      </c>
      <c r="H235" s="99"/>
      <c r="I235" s="611" t="s">
        <v>163</v>
      </c>
      <c r="J235" s="473"/>
      <c r="K235" s="534">
        <v>0.25</v>
      </c>
      <c r="L235" s="531"/>
      <c r="M235" s="531"/>
      <c r="N235" s="531"/>
      <c r="O235" s="490"/>
      <c r="P235" s="501">
        <f t="shared" si="55"/>
        <v>0.25</v>
      </c>
      <c r="Q235" s="473"/>
      <c r="R235" s="531"/>
      <c r="S235" s="531"/>
      <c r="T235" s="189"/>
      <c r="U235" s="189"/>
      <c r="V235" s="531"/>
      <c r="W235" s="501">
        <f t="shared" si="56"/>
        <v>0</v>
      </c>
      <c r="X235" s="501">
        <f t="shared" si="57"/>
        <v>0.25</v>
      </c>
      <c r="Y235" s="473"/>
      <c r="Z235" s="531"/>
      <c r="AA235" s="531"/>
      <c r="AB235" s="531"/>
      <c r="AC235" s="531"/>
      <c r="AD235" s="490"/>
      <c r="AE235" s="501">
        <f t="shared" si="58"/>
        <v>0</v>
      </c>
    </row>
    <row r="236" spans="2:31" ht="15" customHeight="1">
      <c r="B236" s="495" t="s">
        <v>53</v>
      </c>
      <c r="C236" s="83" t="s">
        <v>185</v>
      </c>
      <c r="D236" s="493"/>
      <c r="E236" s="494"/>
      <c r="F236" s="683" t="s">
        <v>451</v>
      </c>
      <c r="G236" s="83" t="s">
        <v>7</v>
      </c>
      <c r="H236" s="83"/>
      <c r="I236" s="91" t="s">
        <v>93</v>
      </c>
      <c r="J236" s="143">
        <v>0.9</v>
      </c>
      <c r="K236" s="144">
        <v>0.9</v>
      </c>
      <c r="L236" s="144">
        <v>0.9</v>
      </c>
      <c r="M236" s="144">
        <v>0.9</v>
      </c>
      <c r="N236" s="144">
        <v>0.9</v>
      </c>
      <c r="O236" s="419">
        <v>0.95</v>
      </c>
      <c r="P236" s="508">
        <f t="shared" si="55"/>
        <v>5.45</v>
      </c>
      <c r="Q236" s="143">
        <v>0.95</v>
      </c>
      <c r="R236" s="144">
        <v>0.85</v>
      </c>
      <c r="S236" s="144">
        <v>1</v>
      </c>
      <c r="T236" s="177">
        <v>1</v>
      </c>
      <c r="U236" s="177">
        <v>1</v>
      </c>
      <c r="V236" s="190">
        <v>1</v>
      </c>
      <c r="W236" s="508">
        <f t="shared" si="56"/>
        <v>5.8</v>
      </c>
      <c r="X236" s="508">
        <f t="shared" si="57"/>
        <v>11.25</v>
      </c>
      <c r="Y236" s="147"/>
      <c r="Z236" s="145"/>
      <c r="AA236" s="145"/>
      <c r="AB236" s="145"/>
      <c r="AC236" s="145"/>
      <c r="AD236" s="172"/>
      <c r="AE236" s="508">
        <f t="shared" si="58"/>
        <v>0</v>
      </c>
    </row>
    <row r="237" spans="2:31" ht="15" customHeight="1">
      <c r="B237" s="495" t="s">
        <v>54</v>
      </c>
      <c r="C237" s="610" t="s">
        <v>185</v>
      </c>
      <c r="D237" s="493"/>
      <c r="E237" s="494"/>
      <c r="F237" s="681"/>
      <c r="G237" s="610" t="s">
        <v>62</v>
      </c>
      <c r="H237" s="610" t="s">
        <v>49</v>
      </c>
      <c r="I237" s="110" t="s">
        <v>115</v>
      </c>
      <c r="J237" s="473"/>
      <c r="K237" s="531"/>
      <c r="L237" s="531"/>
      <c r="M237" s="531"/>
      <c r="N237" s="531"/>
      <c r="O237" s="490"/>
      <c r="P237" s="501">
        <f t="shared" si="55"/>
        <v>0</v>
      </c>
      <c r="Q237" s="473"/>
      <c r="R237" s="613">
        <v>1</v>
      </c>
      <c r="S237" s="531"/>
      <c r="T237" s="531"/>
      <c r="U237" s="531"/>
      <c r="V237" s="490"/>
      <c r="W237" s="501">
        <f t="shared" si="56"/>
        <v>1</v>
      </c>
      <c r="X237" s="501">
        <f t="shared" si="57"/>
        <v>1</v>
      </c>
      <c r="Y237" s="473"/>
      <c r="Z237" s="531"/>
      <c r="AA237" s="531"/>
      <c r="AB237" s="531"/>
      <c r="AC237" s="531"/>
      <c r="AD237" s="490"/>
      <c r="AE237" s="501">
        <f t="shared" si="58"/>
        <v>0</v>
      </c>
    </row>
    <row r="238" spans="2:31" ht="15" customHeight="1">
      <c r="B238" s="495" t="s">
        <v>54</v>
      </c>
      <c r="C238" s="610" t="s">
        <v>185</v>
      </c>
      <c r="D238" s="493"/>
      <c r="E238" s="494"/>
      <c r="F238" s="681"/>
      <c r="G238" s="610" t="s">
        <v>62</v>
      </c>
      <c r="H238" s="610" t="s">
        <v>49</v>
      </c>
      <c r="I238" s="286" t="s">
        <v>188</v>
      </c>
      <c r="J238" s="473"/>
      <c r="K238" s="531"/>
      <c r="L238" s="531"/>
      <c r="M238" s="531"/>
      <c r="N238" s="531"/>
      <c r="O238" s="490"/>
      <c r="P238" s="501">
        <f t="shared" si="55"/>
        <v>0</v>
      </c>
      <c r="Q238" s="473"/>
      <c r="R238" s="613">
        <v>1</v>
      </c>
      <c r="S238" s="531"/>
      <c r="T238" s="531"/>
      <c r="U238" s="531"/>
      <c r="V238" s="490"/>
      <c r="W238" s="501">
        <f t="shared" si="56"/>
        <v>1</v>
      </c>
      <c r="X238" s="501">
        <f t="shared" si="57"/>
        <v>1</v>
      </c>
      <c r="Y238" s="473"/>
      <c r="Z238" s="531"/>
      <c r="AA238" s="531"/>
      <c r="AB238" s="531"/>
      <c r="AC238" s="531"/>
      <c r="AD238" s="490"/>
      <c r="AE238" s="501">
        <f t="shared" ref="AE238:AE249" si="59">SUM(Y238:AD238)</f>
        <v>0</v>
      </c>
    </row>
    <row r="239" spans="2:31" ht="15" customHeight="1">
      <c r="B239" s="495" t="s">
        <v>54</v>
      </c>
      <c r="C239" s="610" t="s">
        <v>185</v>
      </c>
      <c r="D239" s="493"/>
      <c r="E239" s="494"/>
      <c r="F239" s="681"/>
      <c r="G239" s="84" t="s">
        <v>7</v>
      </c>
      <c r="H239" s="84"/>
      <c r="I239" s="92" t="s">
        <v>187</v>
      </c>
      <c r="J239" s="482">
        <v>0.2</v>
      </c>
      <c r="K239" s="534">
        <v>0.2</v>
      </c>
      <c r="L239" s="534">
        <v>0.2</v>
      </c>
      <c r="M239" s="534">
        <v>0.2</v>
      </c>
      <c r="N239" s="534">
        <v>0.2</v>
      </c>
      <c r="O239" s="406">
        <v>0.2</v>
      </c>
      <c r="P239" s="501">
        <f t="shared" si="55"/>
        <v>1.2</v>
      </c>
      <c r="Q239" s="473"/>
      <c r="R239" s="531"/>
      <c r="S239" s="531"/>
      <c r="T239" s="531"/>
      <c r="U239" s="531"/>
      <c r="V239" s="490"/>
      <c r="W239" s="501">
        <f t="shared" si="56"/>
        <v>0</v>
      </c>
      <c r="X239" s="501">
        <f t="shared" si="57"/>
        <v>1.2</v>
      </c>
      <c r="Y239" s="473"/>
      <c r="Z239" s="531"/>
      <c r="AA239" s="531"/>
      <c r="AB239" s="531"/>
      <c r="AC239" s="531"/>
      <c r="AD239" s="490"/>
      <c r="AE239" s="501">
        <f t="shared" si="59"/>
        <v>0</v>
      </c>
    </row>
    <row r="240" spans="2:31" ht="15" customHeight="1">
      <c r="B240" s="495" t="s">
        <v>54</v>
      </c>
      <c r="C240" s="610" t="s">
        <v>185</v>
      </c>
      <c r="D240" s="493"/>
      <c r="E240" s="494"/>
      <c r="F240" s="681"/>
      <c r="G240" s="84" t="s">
        <v>7</v>
      </c>
      <c r="H240" s="84"/>
      <c r="I240" s="92" t="s">
        <v>30</v>
      </c>
      <c r="J240" s="473"/>
      <c r="K240" s="531"/>
      <c r="L240" s="531"/>
      <c r="M240" s="531"/>
      <c r="N240" s="531"/>
      <c r="O240" s="490"/>
      <c r="P240" s="501">
        <f t="shared" si="55"/>
        <v>0</v>
      </c>
      <c r="Q240" s="473"/>
      <c r="R240" s="534">
        <v>1</v>
      </c>
      <c r="S240" s="519">
        <v>1</v>
      </c>
      <c r="T240" s="607">
        <v>1</v>
      </c>
      <c r="U240" s="607">
        <v>0.85</v>
      </c>
      <c r="V240" s="137">
        <v>1</v>
      </c>
      <c r="W240" s="501">
        <f t="shared" si="56"/>
        <v>4.8499999999999996</v>
      </c>
      <c r="X240" s="501">
        <f t="shared" si="57"/>
        <v>4.8499999999999996</v>
      </c>
      <c r="Y240" s="473">
        <v>1</v>
      </c>
      <c r="Z240" s="531">
        <v>1</v>
      </c>
      <c r="AA240" s="531">
        <v>1</v>
      </c>
      <c r="AB240" s="531"/>
      <c r="AC240" s="531"/>
      <c r="AD240" s="490"/>
      <c r="AE240" s="501">
        <f t="shared" si="59"/>
        <v>3</v>
      </c>
    </row>
    <row r="241" spans="2:31" ht="15" customHeight="1">
      <c r="B241" s="495" t="s">
        <v>54</v>
      </c>
      <c r="C241" s="610" t="s">
        <v>185</v>
      </c>
      <c r="D241" s="493"/>
      <c r="E241" s="494"/>
      <c r="F241" s="681"/>
      <c r="G241" s="610" t="s">
        <v>62</v>
      </c>
      <c r="H241" s="610" t="s">
        <v>49</v>
      </c>
      <c r="I241" s="92" t="s">
        <v>24</v>
      </c>
      <c r="J241" s="482">
        <v>4</v>
      </c>
      <c r="K241" s="534">
        <v>4</v>
      </c>
      <c r="L241" s="534">
        <v>4</v>
      </c>
      <c r="M241" s="534">
        <v>4</v>
      </c>
      <c r="N241" s="613">
        <v>4</v>
      </c>
      <c r="O241" s="614">
        <v>3.6</v>
      </c>
      <c r="P241" s="501">
        <f t="shared" si="55"/>
        <v>23.6</v>
      </c>
      <c r="Q241" s="660">
        <v>4</v>
      </c>
      <c r="R241" s="531"/>
      <c r="S241" s="531"/>
      <c r="T241" s="531"/>
      <c r="U241" s="531"/>
      <c r="V241" s="490"/>
      <c r="W241" s="501">
        <f t="shared" si="56"/>
        <v>4</v>
      </c>
      <c r="X241" s="501">
        <f t="shared" si="57"/>
        <v>27.6</v>
      </c>
      <c r="Y241" s="473"/>
      <c r="Z241" s="531"/>
      <c r="AA241" s="531"/>
      <c r="AB241" s="531"/>
      <c r="AC241" s="531"/>
      <c r="AD241" s="490"/>
      <c r="AE241" s="501">
        <f t="shared" si="59"/>
        <v>0</v>
      </c>
    </row>
    <row r="242" spans="2:31" ht="15" customHeight="1">
      <c r="B242" s="495" t="s">
        <v>54</v>
      </c>
      <c r="C242" s="610" t="s">
        <v>185</v>
      </c>
      <c r="D242" s="493"/>
      <c r="E242" s="494"/>
      <c r="F242" s="681"/>
      <c r="G242" s="610" t="s">
        <v>62</v>
      </c>
      <c r="H242" s="610" t="s">
        <v>49</v>
      </c>
      <c r="I242" s="446" t="s">
        <v>727</v>
      </c>
      <c r="J242" s="473"/>
      <c r="K242" s="531"/>
      <c r="L242" s="531"/>
      <c r="M242" s="531"/>
      <c r="N242" s="531"/>
      <c r="O242" s="490"/>
      <c r="P242" s="501">
        <f t="shared" si="55"/>
        <v>0</v>
      </c>
      <c r="Q242" s="473"/>
      <c r="R242" s="613">
        <v>1</v>
      </c>
      <c r="S242" s="531"/>
      <c r="T242" s="531"/>
      <c r="U242" s="531"/>
      <c r="V242" s="490"/>
      <c r="W242" s="501">
        <f t="shared" si="56"/>
        <v>1</v>
      </c>
      <c r="X242" s="501">
        <f t="shared" si="57"/>
        <v>1</v>
      </c>
      <c r="Y242" s="473"/>
      <c r="Z242" s="531"/>
      <c r="AA242" s="531"/>
      <c r="AB242" s="531"/>
      <c r="AC242" s="531"/>
      <c r="AD242" s="490"/>
      <c r="AE242" s="501">
        <f t="shared" si="59"/>
        <v>0</v>
      </c>
    </row>
    <row r="243" spans="2:31" ht="15" customHeight="1">
      <c r="B243" s="495" t="s">
        <v>54</v>
      </c>
      <c r="C243" s="610" t="s">
        <v>185</v>
      </c>
      <c r="D243" s="493"/>
      <c r="E243" s="494"/>
      <c r="F243" s="681"/>
      <c r="G243" s="610" t="s">
        <v>62</v>
      </c>
      <c r="H243" s="610" t="s">
        <v>49</v>
      </c>
      <c r="I243" s="92" t="s">
        <v>728</v>
      </c>
      <c r="J243" s="473"/>
      <c r="K243" s="531"/>
      <c r="L243" s="531"/>
      <c r="M243" s="531"/>
      <c r="N243" s="531"/>
      <c r="O243" s="490"/>
      <c r="P243" s="501">
        <f t="shared" si="55"/>
        <v>0</v>
      </c>
      <c r="Q243" s="473"/>
      <c r="R243" s="613">
        <v>1</v>
      </c>
      <c r="S243" s="531"/>
      <c r="T243" s="531"/>
      <c r="U243" s="531"/>
      <c r="V243" s="490"/>
      <c r="W243" s="501">
        <f t="shared" si="56"/>
        <v>1</v>
      </c>
      <c r="X243" s="501">
        <f t="shared" si="57"/>
        <v>1</v>
      </c>
      <c r="Y243" s="473"/>
      <c r="Z243" s="531"/>
      <c r="AA243" s="531"/>
      <c r="AB243" s="531"/>
      <c r="AC243" s="531"/>
      <c r="AD243" s="490"/>
      <c r="AE243" s="501">
        <f t="shared" si="59"/>
        <v>0</v>
      </c>
    </row>
    <row r="244" spans="2:31" ht="15" customHeight="1">
      <c r="B244" s="495" t="s">
        <v>54</v>
      </c>
      <c r="C244" s="610" t="s">
        <v>185</v>
      </c>
      <c r="D244" s="493"/>
      <c r="E244" s="494"/>
      <c r="F244" s="681"/>
      <c r="G244" s="610" t="s">
        <v>62</v>
      </c>
      <c r="H244" s="610"/>
      <c r="I244" s="92" t="s">
        <v>120</v>
      </c>
      <c r="J244" s="473"/>
      <c r="K244" s="531"/>
      <c r="L244" s="531"/>
      <c r="M244" s="531"/>
      <c r="N244" s="657"/>
      <c r="O244" s="799"/>
      <c r="P244" s="501">
        <f t="shared" si="55"/>
        <v>0</v>
      </c>
      <c r="Q244" s="473"/>
      <c r="R244" s="531"/>
      <c r="S244" s="519">
        <v>1</v>
      </c>
      <c r="T244" s="607">
        <v>1</v>
      </c>
      <c r="U244" s="607">
        <v>1</v>
      </c>
      <c r="V244" s="137">
        <v>1</v>
      </c>
      <c r="W244" s="501">
        <f t="shared" si="56"/>
        <v>4</v>
      </c>
      <c r="X244" s="501">
        <f t="shared" si="57"/>
        <v>4</v>
      </c>
      <c r="Y244" s="473">
        <v>1</v>
      </c>
      <c r="Z244" s="531">
        <v>1</v>
      </c>
      <c r="AA244" s="531">
        <v>1</v>
      </c>
      <c r="AB244" s="531"/>
      <c r="AC244" s="531"/>
      <c r="AD244" s="490"/>
      <c r="AE244" s="501">
        <f t="shared" si="59"/>
        <v>3</v>
      </c>
    </row>
    <row r="245" spans="2:31" ht="15" customHeight="1">
      <c r="B245" s="495" t="s">
        <v>54</v>
      </c>
      <c r="C245" s="610" t="s">
        <v>185</v>
      </c>
      <c r="D245" s="493"/>
      <c r="E245" s="494"/>
      <c r="F245" s="681"/>
      <c r="G245" s="610" t="s">
        <v>62</v>
      </c>
      <c r="H245" s="610"/>
      <c r="I245" s="92" t="s">
        <v>120</v>
      </c>
      <c r="J245" s="473"/>
      <c r="K245" s="531"/>
      <c r="L245" s="531"/>
      <c r="M245" s="531"/>
      <c r="N245" s="531"/>
      <c r="O245" s="490"/>
      <c r="P245" s="501">
        <f t="shared" si="55"/>
        <v>0</v>
      </c>
      <c r="Q245" s="473"/>
      <c r="R245" s="531"/>
      <c r="S245" s="519">
        <v>1</v>
      </c>
      <c r="T245" s="607">
        <v>1</v>
      </c>
      <c r="U245" s="607">
        <v>1</v>
      </c>
      <c r="V245" s="137">
        <v>1</v>
      </c>
      <c r="W245" s="501">
        <f t="shared" si="56"/>
        <v>4</v>
      </c>
      <c r="X245" s="501">
        <f t="shared" si="57"/>
        <v>4</v>
      </c>
      <c r="Y245" s="473">
        <v>1</v>
      </c>
      <c r="Z245" s="531">
        <v>1</v>
      </c>
      <c r="AA245" s="531">
        <v>1</v>
      </c>
      <c r="AB245" s="531"/>
      <c r="AC245" s="531"/>
      <c r="AD245" s="490"/>
      <c r="AE245" s="501">
        <f t="shared" si="59"/>
        <v>3</v>
      </c>
    </row>
    <row r="246" spans="2:31" ht="15" customHeight="1">
      <c r="B246" s="495" t="s">
        <v>54</v>
      </c>
      <c r="C246" s="610" t="s">
        <v>185</v>
      </c>
      <c r="D246" s="493"/>
      <c r="E246" s="494"/>
      <c r="F246" s="681"/>
      <c r="G246" s="610" t="s">
        <v>62</v>
      </c>
      <c r="H246" s="610"/>
      <c r="I246" s="92" t="s">
        <v>120</v>
      </c>
      <c r="J246" s="473"/>
      <c r="K246" s="531"/>
      <c r="L246" s="531"/>
      <c r="M246" s="531"/>
      <c r="N246" s="531"/>
      <c r="O246" s="490"/>
      <c r="P246" s="501">
        <f t="shared" si="55"/>
        <v>0</v>
      </c>
      <c r="Q246" s="473"/>
      <c r="R246" s="531"/>
      <c r="S246" s="531"/>
      <c r="T246" s="531"/>
      <c r="U246" s="531"/>
      <c r="V246" s="490"/>
      <c r="W246" s="501">
        <f t="shared" si="56"/>
        <v>0</v>
      </c>
      <c r="X246" s="501">
        <f t="shared" si="57"/>
        <v>0</v>
      </c>
      <c r="Y246" s="473">
        <v>1</v>
      </c>
      <c r="Z246" s="531">
        <v>1</v>
      </c>
      <c r="AA246" s="531">
        <v>1</v>
      </c>
      <c r="AB246" s="531"/>
      <c r="AC246" s="531"/>
      <c r="AD246" s="490"/>
      <c r="AE246" s="501">
        <f t="shared" si="59"/>
        <v>3</v>
      </c>
    </row>
    <row r="247" spans="2:31" ht="15" customHeight="1">
      <c r="B247" s="495" t="s">
        <v>54</v>
      </c>
      <c r="C247" s="511" t="s">
        <v>185</v>
      </c>
      <c r="D247" s="493"/>
      <c r="E247" s="494"/>
      <c r="F247" s="681"/>
      <c r="G247" s="610" t="s">
        <v>62</v>
      </c>
      <c r="H247" s="178"/>
      <c r="I247" s="110" t="s">
        <v>120</v>
      </c>
      <c r="J247" s="473"/>
      <c r="K247" s="531"/>
      <c r="L247" s="531"/>
      <c r="M247" s="531"/>
      <c r="N247" s="531"/>
      <c r="O247" s="490"/>
      <c r="P247" s="501">
        <f t="shared" si="55"/>
        <v>0</v>
      </c>
      <c r="Q247" s="473"/>
      <c r="R247" s="531"/>
      <c r="S247" s="531"/>
      <c r="T247" s="531"/>
      <c r="U247" s="531"/>
      <c r="V247" s="490"/>
      <c r="W247" s="503">
        <f t="shared" si="56"/>
        <v>0</v>
      </c>
      <c r="X247" s="503">
        <f t="shared" si="57"/>
        <v>0</v>
      </c>
      <c r="Y247" s="473"/>
      <c r="Z247" s="531"/>
      <c r="AA247" s="531"/>
      <c r="AB247" s="531"/>
      <c r="AC247" s="531"/>
      <c r="AD247" s="490"/>
      <c r="AE247" s="501">
        <f t="shared" si="59"/>
        <v>0</v>
      </c>
    </row>
    <row r="248" spans="2:31" ht="15" customHeight="1">
      <c r="B248" s="495" t="s">
        <v>54</v>
      </c>
      <c r="C248" s="521" t="s">
        <v>94</v>
      </c>
      <c r="D248" s="493"/>
      <c r="E248" s="494"/>
      <c r="F248" s="681"/>
      <c r="G248" s="97" t="s">
        <v>7</v>
      </c>
      <c r="H248" s="97"/>
      <c r="I248" s="95" t="s">
        <v>162</v>
      </c>
      <c r="J248" s="143">
        <v>0.1</v>
      </c>
      <c r="K248" s="144">
        <v>0.1</v>
      </c>
      <c r="L248" s="144">
        <v>0.1</v>
      </c>
      <c r="M248" s="144">
        <v>0.1</v>
      </c>
      <c r="N248" s="144">
        <v>0.1</v>
      </c>
      <c r="O248" s="419">
        <v>0.05</v>
      </c>
      <c r="P248" s="508">
        <f t="shared" si="55"/>
        <v>0.55000000000000004</v>
      </c>
      <c r="Q248" s="143">
        <v>0.05</v>
      </c>
      <c r="R248" s="144">
        <v>0.05</v>
      </c>
      <c r="S248" s="145"/>
      <c r="T248" s="145"/>
      <c r="U248" s="145"/>
      <c r="V248" s="172"/>
      <c r="W248" s="502">
        <f t="shared" si="56"/>
        <v>0.1</v>
      </c>
      <c r="X248" s="502">
        <f t="shared" si="57"/>
        <v>0.65</v>
      </c>
      <c r="Y248" s="147"/>
      <c r="Z248" s="145"/>
      <c r="AA248" s="145"/>
      <c r="AB248" s="145"/>
      <c r="AC248" s="145"/>
      <c r="AD248" s="172"/>
      <c r="AE248" s="508">
        <f t="shared" si="59"/>
        <v>0</v>
      </c>
    </row>
    <row r="249" spans="2:31" ht="15" customHeight="1">
      <c r="B249" s="495" t="s">
        <v>54</v>
      </c>
      <c r="C249" s="610" t="s">
        <v>94</v>
      </c>
      <c r="D249" s="493"/>
      <c r="E249" s="494"/>
      <c r="F249" s="681"/>
      <c r="G249" s="610" t="s">
        <v>62</v>
      </c>
      <c r="H249" s="610" t="s">
        <v>164</v>
      </c>
      <c r="I249" s="611" t="s">
        <v>101</v>
      </c>
      <c r="J249" s="482">
        <v>0.2</v>
      </c>
      <c r="K249" s="534">
        <v>0.2</v>
      </c>
      <c r="L249" s="534">
        <v>0.2</v>
      </c>
      <c r="M249" s="534">
        <v>0.2</v>
      </c>
      <c r="N249" s="613">
        <v>0.2</v>
      </c>
      <c r="O249" s="490"/>
      <c r="P249" s="501">
        <f t="shared" si="55"/>
        <v>1</v>
      </c>
      <c r="Q249" s="473"/>
      <c r="R249" s="531"/>
      <c r="S249" s="531"/>
      <c r="T249" s="531"/>
      <c r="U249" s="531"/>
      <c r="V249" s="490"/>
      <c r="W249" s="501">
        <f t="shared" si="56"/>
        <v>0</v>
      </c>
      <c r="X249" s="501">
        <f t="shared" si="57"/>
        <v>1</v>
      </c>
      <c r="Y249" s="473"/>
      <c r="Z249" s="531"/>
      <c r="AA249" s="531"/>
      <c r="AB249" s="531"/>
      <c r="AC249" s="531"/>
      <c r="AD249" s="490"/>
      <c r="AE249" s="501">
        <f t="shared" si="59"/>
        <v>0</v>
      </c>
    </row>
    <row r="250" spans="2:31" ht="15" customHeight="1">
      <c r="B250" s="495" t="s">
        <v>53</v>
      </c>
      <c r="C250" s="83" t="s">
        <v>28</v>
      </c>
      <c r="D250" s="493"/>
      <c r="E250" s="494"/>
      <c r="F250" s="681"/>
      <c r="G250" s="83" t="s">
        <v>7</v>
      </c>
      <c r="H250" s="201"/>
      <c r="I250" s="91" t="s">
        <v>178</v>
      </c>
      <c r="J250" s="143">
        <v>0.6</v>
      </c>
      <c r="K250" s="144">
        <v>0.6</v>
      </c>
      <c r="L250" s="144">
        <v>0.6</v>
      </c>
      <c r="M250" s="144">
        <v>0.6</v>
      </c>
      <c r="N250" s="144">
        <v>0.6</v>
      </c>
      <c r="O250" s="419">
        <v>0.6</v>
      </c>
      <c r="P250" s="800">
        <f>SUM(J250:O250)</f>
        <v>3.6</v>
      </c>
      <c r="Q250" s="143">
        <v>0.5</v>
      </c>
      <c r="R250" s="144">
        <v>0.5</v>
      </c>
      <c r="S250" s="145"/>
      <c r="T250" s="145"/>
      <c r="U250" s="145"/>
      <c r="V250" s="172"/>
      <c r="W250" s="508">
        <f t="shared" si="56"/>
        <v>1</v>
      </c>
      <c r="X250" s="508">
        <f t="shared" si="57"/>
        <v>4.5999999999999996</v>
      </c>
      <c r="Y250" s="147"/>
      <c r="Z250" s="145"/>
      <c r="AA250" s="145"/>
      <c r="AB250" s="145"/>
      <c r="AC250" s="145"/>
      <c r="AD250" s="172"/>
      <c r="AE250" s="800">
        <f>SUM(Y250:AD250)</f>
        <v>0</v>
      </c>
    </row>
    <row r="251" spans="2:31" ht="15" customHeight="1">
      <c r="B251" s="495" t="s">
        <v>53</v>
      </c>
      <c r="C251" s="511" t="s">
        <v>28</v>
      </c>
      <c r="D251" s="493"/>
      <c r="E251" s="494"/>
      <c r="F251" s="681"/>
      <c r="G251" s="511" t="s">
        <v>7</v>
      </c>
      <c r="H251" s="202"/>
      <c r="I251" s="500" t="s">
        <v>178</v>
      </c>
      <c r="J251" s="604"/>
      <c r="K251" s="605"/>
      <c r="L251" s="605"/>
      <c r="M251" s="605"/>
      <c r="N251" s="605"/>
      <c r="O251" s="480"/>
      <c r="P251" s="163">
        <f>SUM(J251:O251)</f>
        <v>0</v>
      </c>
      <c r="Q251" s="604"/>
      <c r="R251" s="674">
        <v>0.2</v>
      </c>
      <c r="S251" s="515">
        <v>0.3</v>
      </c>
      <c r="T251" s="515">
        <v>0.28999999999999998</v>
      </c>
      <c r="U251" s="515">
        <v>0.28999999999999998</v>
      </c>
      <c r="V251" s="367">
        <v>0.28999999999999998</v>
      </c>
      <c r="W251" s="503">
        <f t="shared" si="56"/>
        <v>1.37</v>
      </c>
      <c r="X251" s="503">
        <f t="shared" si="57"/>
        <v>1.37</v>
      </c>
      <c r="Y251" s="572">
        <v>0.28999999999999998</v>
      </c>
      <c r="Z251" s="515">
        <v>0.2</v>
      </c>
      <c r="AA251" s="605"/>
      <c r="AB251" s="605"/>
      <c r="AC251" s="605"/>
      <c r="AD251" s="480"/>
      <c r="AE251" s="163">
        <f>SUM(Y251:AD251)</f>
        <v>0.49</v>
      </c>
    </row>
    <row r="252" spans="2:31" s="65" customFormat="1" ht="15" customHeight="1">
      <c r="B252" s="495" t="s">
        <v>54</v>
      </c>
      <c r="C252" s="83" t="s">
        <v>730</v>
      </c>
      <c r="D252" s="493"/>
      <c r="E252" s="494"/>
      <c r="F252" s="681"/>
      <c r="G252" s="83" t="s">
        <v>7</v>
      </c>
      <c r="H252" s="83"/>
      <c r="I252" s="91" t="s">
        <v>178</v>
      </c>
      <c r="J252" s="504"/>
      <c r="K252" s="606"/>
      <c r="L252" s="606"/>
      <c r="M252" s="606"/>
      <c r="N252" s="606"/>
      <c r="O252" s="477"/>
      <c r="P252" s="502">
        <f>SUM(J252:O252)</f>
        <v>0</v>
      </c>
      <c r="Q252" s="504"/>
      <c r="R252" s="606"/>
      <c r="S252" s="606"/>
      <c r="T252" s="486">
        <v>0.01</v>
      </c>
      <c r="U252" s="486">
        <v>0.01</v>
      </c>
      <c r="V252" s="603">
        <v>0.01</v>
      </c>
      <c r="W252" s="502">
        <f t="shared" si="56"/>
        <v>0.03</v>
      </c>
      <c r="X252" s="502">
        <f t="shared" si="57"/>
        <v>0.03</v>
      </c>
      <c r="Y252" s="754">
        <v>0.01</v>
      </c>
      <c r="Z252" s="606"/>
      <c r="AA252" s="606"/>
      <c r="AB252" s="606"/>
      <c r="AC252" s="606"/>
      <c r="AD252" s="477"/>
      <c r="AE252" s="502">
        <f>SUM(Y252:AD252)</f>
        <v>0.01</v>
      </c>
    </row>
    <row r="253" spans="2:31" s="65" customFormat="1" ht="15" customHeight="1">
      <c r="B253" s="495" t="s">
        <v>54</v>
      </c>
      <c r="C253" s="610" t="s">
        <v>730</v>
      </c>
      <c r="D253" s="493"/>
      <c r="E253" s="494"/>
      <c r="F253" s="681"/>
      <c r="G253" s="610" t="s">
        <v>8</v>
      </c>
      <c r="H253" s="610"/>
      <c r="I253" s="611" t="s">
        <v>120</v>
      </c>
      <c r="J253" s="330"/>
      <c r="K253" s="531"/>
      <c r="L253" s="531"/>
      <c r="M253" s="531"/>
      <c r="N253" s="529"/>
      <c r="O253" s="417"/>
      <c r="P253" s="501">
        <f t="shared" ref="P253:P255" si="60">SUM(J253:O253)</f>
        <v>0</v>
      </c>
      <c r="Q253" s="473"/>
      <c r="R253" s="531"/>
      <c r="S253" s="531"/>
      <c r="T253" s="607">
        <v>1</v>
      </c>
      <c r="U253" s="607">
        <v>1</v>
      </c>
      <c r="V253" s="137">
        <v>1</v>
      </c>
      <c r="W253" s="501">
        <f t="shared" si="56"/>
        <v>3</v>
      </c>
      <c r="X253" s="501">
        <f t="shared" si="57"/>
        <v>3</v>
      </c>
      <c r="Y253" s="118">
        <v>1</v>
      </c>
      <c r="Z253" s="531"/>
      <c r="AA253" s="531"/>
      <c r="AB253" s="531"/>
      <c r="AC253" s="531"/>
      <c r="AD253" s="490"/>
      <c r="AE253" s="501">
        <f t="shared" ref="AE253:AE255" si="61">SUM(Y253:AD253)</f>
        <v>1</v>
      </c>
    </row>
    <row r="254" spans="2:31" s="65" customFormat="1" ht="15" customHeight="1">
      <c r="B254" s="495" t="s">
        <v>54</v>
      </c>
      <c r="C254" s="610" t="s">
        <v>730</v>
      </c>
      <c r="D254" s="493"/>
      <c r="E254" s="494"/>
      <c r="F254" s="681"/>
      <c r="G254" s="610" t="s">
        <v>8</v>
      </c>
      <c r="H254" s="610"/>
      <c r="I254" s="611" t="s">
        <v>120</v>
      </c>
      <c r="J254" s="473"/>
      <c r="K254" s="531"/>
      <c r="L254" s="531"/>
      <c r="M254" s="531"/>
      <c r="N254" s="529"/>
      <c r="O254" s="417"/>
      <c r="P254" s="501">
        <f t="shared" si="60"/>
        <v>0</v>
      </c>
      <c r="Q254" s="473"/>
      <c r="R254" s="531"/>
      <c r="S254" s="531"/>
      <c r="T254" s="531"/>
      <c r="U254" s="607">
        <v>1</v>
      </c>
      <c r="V254" s="137">
        <v>1</v>
      </c>
      <c r="W254" s="501">
        <f t="shared" si="56"/>
        <v>2</v>
      </c>
      <c r="X254" s="501">
        <f t="shared" si="57"/>
        <v>2</v>
      </c>
      <c r="Y254" s="473"/>
      <c r="Z254" s="531"/>
      <c r="AA254" s="531"/>
      <c r="AB254" s="531"/>
      <c r="AC254" s="531"/>
      <c r="AD254" s="490"/>
      <c r="AE254" s="501">
        <f t="shared" si="61"/>
        <v>0</v>
      </c>
    </row>
    <row r="255" spans="2:31" s="65" customFormat="1" ht="15" customHeight="1">
      <c r="B255" s="495" t="s">
        <v>54</v>
      </c>
      <c r="C255" s="610" t="s">
        <v>730</v>
      </c>
      <c r="D255" s="493"/>
      <c r="E255" s="494"/>
      <c r="F255" s="681"/>
      <c r="G255" s="610" t="s">
        <v>8</v>
      </c>
      <c r="H255" s="610"/>
      <c r="I255" s="611" t="s">
        <v>114</v>
      </c>
      <c r="J255" s="604"/>
      <c r="K255" s="605"/>
      <c r="L255" s="605"/>
      <c r="M255" s="605"/>
      <c r="N255" s="338"/>
      <c r="O255" s="457"/>
      <c r="P255" s="503">
        <f t="shared" si="60"/>
        <v>0</v>
      </c>
      <c r="Q255" s="604"/>
      <c r="R255" s="605"/>
      <c r="S255" s="605"/>
      <c r="T255" s="605"/>
      <c r="U255" s="605"/>
      <c r="V255" s="801">
        <v>1</v>
      </c>
      <c r="W255" s="503">
        <f t="shared" si="56"/>
        <v>1</v>
      </c>
      <c r="X255" s="503">
        <f t="shared" si="57"/>
        <v>1</v>
      </c>
      <c r="Y255" s="604"/>
      <c r="Z255" s="605"/>
      <c r="AA255" s="605"/>
      <c r="AB255" s="605"/>
      <c r="AC255" s="605"/>
      <c r="AD255" s="480"/>
      <c r="AE255" s="503">
        <f t="shared" si="61"/>
        <v>0</v>
      </c>
    </row>
    <row r="256" spans="2:31" s="65" customFormat="1" ht="15" customHeight="1">
      <c r="B256" s="495" t="s">
        <v>54</v>
      </c>
      <c r="C256" s="83" t="s">
        <v>144</v>
      </c>
      <c r="D256" s="493"/>
      <c r="E256" s="494"/>
      <c r="F256" s="681"/>
      <c r="G256" s="83" t="s">
        <v>7</v>
      </c>
      <c r="H256" s="83"/>
      <c r="I256" s="91" t="s">
        <v>178</v>
      </c>
      <c r="J256" s="147"/>
      <c r="K256" s="145"/>
      <c r="L256" s="145"/>
      <c r="M256" s="145"/>
      <c r="N256" s="145"/>
      <c r="O256" s="172"/>
      <c r="P256" s="508">
        <f>SUM(J256:O256)</f>
        <v>0</v>
      </c>
      <c r="Q256" s="147"/>
      <c r="R256" s="145"/>
      <c r="S256" s="145">
        <v>0.1</v>
      </c>
      <c r="T256" s="145">
        <v>0.1</v>
      </c>
      <c r="U256" s="145">
        <v>0.1</v>
      </c>
      <c r="V256" s="172">
        <v>0.1</v>
      </c>
      <c r="W256" s="508">
        <f t="shared" si="56"/>
        <v>0.4</v>
      </c>
      <c r="X256" s="508">
        <f t="shared" si="57"/>
        <v>0.4</v>
      </c>
      <c r="Y256" s="147">
        <v>0.1</v>
      </c>
      <c r="Z256" s="145">
        <v>0.1</v>
      </c>
      <c r="AA256" s="145"/>
      <c r="AB256" s="145"/>
      <c r="AC256" s="145"/>
      <c r="AD256" s="172"/>
      <c r="AE256" s="508">
        <f>SUM(Y256:AD256)</f>
        <v>0.2</v>
      </c>
    </row>
    <row r="257" spans="2:31" s="65" customFormat="1" ht="15" customHeight="1">
      <c r="B257" s="495" t="s">
        <v>54</v>
      </c>
      <c r="C257" s="610" t="s">
        <v>144</v>
      </c>
      <c r="D257" s="493"/>
      <c r="E257" s="494"/>
      <c r="F257" s="681"/>
      <c r="G257" s="610" t="s">
        <v>8</v>
      </c>
      <c r="H257" s="610"/>
      <c r="I257" s="611" t="s">
        <v>120</v>
      </c>
      <c r="J257" s="330"/>
      <c r="K257" s="531"/>
      <c r="L257" s="531"/>
      <c r="M257" s="531"/>
      <c r="N257" s="529"/>
      <c r="O257" s="417"/>
      <c r="P257" s="501">
        <f t="shared" ref="P257:P265" si="62">SUM(J257:O257)</f>
        <v>0</v>
      </c>
      <c r="Q257" s="473"/>
      <c r="R257" s="531"/>
      <c r="S257" s="531">
        <v>1</v>
      </c>
      <c r="T257" s="531">
        <v>1</v>
      </c>
      <c r="U257" s="531">
        <v>1</v>
      </c>
      <c r="V257" s="490">
        <v>1</v>
      </c>
      <c r="W257" s="501">
        <f t="shared" si="56"/>
        <v>4</v>
      </c>
      <c r="X257" s="501">
        <f t="shared" si="57"/>
        <v>4</v>
      </c>
      <c r="Y257" s="473">
        <v>1</v>
      </c>
      <c r="Z257" s="531"/>
      <c r="AA257" s="531"/>
      <c r="AB257" s="531"/>
      <c r="AC257" s="531"/>
      <c r="AD257" s="490"/>
      <c r="AE257" s="501">
        <f t="shared" ref="AE257:AE265" si="63">SUM(Y257:AD257)</f>
        <v>1</v>
      </c>
    </row>
    <row r="258" spans="2:31" s="65" customFormat="1" ht="15" customHeight="1">
      <c r="B258" s="495" t="s">
        <v>54</v>
      </c>
      <c r="C258" s="610" t="s">
        <v>144</v>
      </c>
      <c r="D258" s="493"/>
      <c r="E258" s="494"/>
      <c r="F258" s="681"/>
      <c r="G258" s="610" t="s">
        <v>8</v>
      </c>
      <c r="H258" s="610"/>
      <c r="I258" s="611" t="s">
        <v>120</v>
      </c>
      <c r="J258" s="473"/>
      <c r="K258" s="531"/>
      <c r="L258" s="531"/>
      <c r="M258" s="531"/>
      <c r="N258" s="529"/>
      <c r="O258" s="417"/>
      <c r="P258" s="501">
        <f t="shared" si="62"/>
        <v>0</v>
      </c>
      <c r="Q258" s="473"/>
      <c r="R258" s="531"/>
      <c r="S258" s="531"/>
      <c r="T258" s="531">
        <v>1</v>
      </c>
      <c r="U258" s="531">
        <v>1</v>
      </c>
      <c r="V258" s="490">
        <v>1</v>
      </c>
      <c r="W258" s="501">
        <f t="shared" si="56"/>
        <v>3</v>
      </c>
      <c r="X258" s="501">
        <f t="shared" si="57"/>
        <v>3</v>
      </c>
      <c r="Y258" s="473">
        <v>1</v>
      </c>
      <c r="Z258" s="531"/>
      <c r="AA258" s="531"/>
      <c r="AB258" s="531"/>
      <c r="AC258" s="531"/>
      <c r="AD258" s="490"/>
      <c r="AE258" s="501">
        <f t="shared" si="63"/>
        <v>1</v>
      </c>
    </row>
    <row r="259" spans="2:31" s="65" customFormat="1" ht="15" customHeight="1">
      <c r="B259" s="495" t="s">
        <v>54</v>
      </c>
      <c r="C259" s="610" t="s">
        <v>144</v>
      </c>
      <c r="D259" s="493"/>
      <c r="E259" s="494"/>
      <c r="F259" s="681"/>
      <c r="G259" s="610" t="s">
        <v>8</v>
      </c>
      <c r="H259" s="610"/>
      <c r="I259" s="611" t="s">
        <v>114</v>
      </c>
      <c r="J259" s="473"/>
      <c r="K259" s="531"/>
      <c r="L259" s="531"/>
      <c r="M259" s="531"/>
      <c r="N259" s="529"/>
      <c r="O259" s="417"/>
      <c r="P259" s="501">
        <f t="shared" si="62"/>
        <v>0</v>
      </c>
      <c r="Q259" s="473"/>
      <c r="R259" s="531"/>
      <c r="S259" s="531"/>
      <c r="T259" s="531">
        <v>1</v>
      </c>
      <c r="U259" s="531">
        <v>1</v>
      </c>
      <c r="V259" s="490">
        <v>1</v>
      </c>
      <c r="W259" s="501">
        <f t="shared" si="56"/>
        <v>3</v>
      </c>
      <c r="X259" s="501">
        <f t="shared" si="57"/>
        <v>3</v>
      </c>
      <c r="Y259" s="473"/>
      <c r="Z259" s="531"/>
      <c r="AA259" s="531"/>
      <c r="AB259" s="531"/>
      <c r="AC259" s="531"/>
      <c r="AD259" s="490"/>
      <c r="AE259" s="501">
        <f t="shared" si="63"/>
        <v>0</v>
      </c>
    </row>
    <row r="260" spans="2:31" s="65" customFormat="1" ht="15" customHeight="1">
      <c r="B260" s="495" t="s">
        <v>54</v>
      </c>
      <c r="C260" s="610" t="s">
        <v>144</v>
      </c>
      <c r="D260" s="493"/>
      <c r="E260" s="494"/>
      <c r="F260" s="681"/>
      <c r="G260" s="610" t="s">
        <v>8</v>
      </c>
      <c r="H260" s="610"/>
      <c r="I260" s="611" t="s">
        <v>114</v>
      </c>
      <c r="J260" s="473"/>
      <c r="K260" s="531"/>
      <c r="L260" s="531"/>
      <c r="M260" s="531"/>
      <c r="N260" s="529"/>
      <c r="O260" s="417"/>
      <c r="P260" s="501">
        <f t="shared" si="62"/>
        <v>0</v>
      </c>
      <c r="Q260" s="473"/>
      <c r="R260" s="531"/>
      <c r="S260" s="531"/>
      <c r="T260" s="531">
        <v>1</v>
      </c>
      <c r="U260" s="531">
        <v>1</v>
      </c>
      <c r="V260" s="490">
        <v>1</v>
      </c>
      <c r="W260" s="501">
        <f t="shared" si="56"/>
        <v>3</v>
      </c>
      <c r="X260" s="501">
        <f t="shared" si="57"/>
        <v>3</v>
      </c>
      <c r="Y260" s="473"/>
      <c r="Z260" s="531"/>
      <c r="AA260" s="531"/>
      <c r="AB260" s="531"/>
      <c r="AC260" s="531"/>
      <c r="AD260" s="490"/>
      <c r="AE260" s="501">
        <f t="shared" si="63"/>
        <v>0</v>
      </c>
    </row>
    <row r="261" spans="2:31" s="65" customFormat="1" ht="15" customHeight="1">
      <c r="B261" s="495" t="s">
        <v>54</v>
      </c>
      <c r="C261" s="610" t="s">
        <v>144</v>
      </c>
      <c r="D261" s="493"/>
      <c r="E261" s="494"/>
      <c r="F261" s="681"/>
      <c r="G261" s="610" t="s">
        <v>8</v>
      </c>
      <c r="H261" s="610"/>
      <c r="I261" s="611" t="s">
        <v>114</v>
      </c>
      <c r="J261" s="473"/>
      <c r="K261" s="531"/>
      <c r="L261" s="531"/>
      <c r="M261" s="531"/>
      <c r="N261" s="529"/>
      <c r="O261" s="417"/>
      <c r="P261" s="501">
        <f t="shared" si="62"/>
        <v>0</v>
      </c>
      <c r="Q261" s="473"/>
      <c r="R261" s="531"/>
      <c r="S261" s="531"/>
      <c r="T261" s="531">
        <v>1</v>
      </c>
      <c r="U261" s="531">
        <v>1</v>
      </c>
      <c r="V261" s="490">
        <v>1</v>
      </c>
      <c r="W261" s="501">
        <f t="shared" si="56"/>
        <v>3</v>
      </c>
      <c r="X261" s="501">
        <f t="shared" si="57"/>
        <v>3</v>
      </c>
      <c r="Y261" s="473"/>
      <c r="Z261" s="531"/>
      <c r="AA261" s="531"/>
      <c r="AB261" s="531"/>
      <c r="AC261" s="531"/>
      <c r="AD261" s="490"/>
      <c r="AE261" s="501">
        <f t="shared" si="63"/>
        <v>0</v>
      </c>
    </row>
    <row r="262" spans="2:31" s="65" customFormat="1" ht="15" customHeight="1">
      <c r="B262" s="495" t="s">
        <v>54</v>
      </c>
      <c r="C262" s="610" t="s">
        <v>144</v>
      </c>
      <c r="D262" s="493"/>
      <c r="E262" s="494"/>
      <c r="F262" s="681"/>
      <c r="G262" s="610" t="s">
        <v>8</v>
      </c>
      <c r="H262" s="610"/>
      <c r="I262" s="611" t="s">
        <v>114</v>
      </c>
      <c r="J262" s="473"/>
      <c r="K262" s="531"/>
      <c r="L262" s="531"/>
      <c r="M262" s="531"/>
      <c r="N262" s="529"/>
      <c r="O262" s="417"/>
      <c r="P262" s="501">
        <f t="shared" si="62"/>
        <v>0</v>
      </c>
      <c r="Q262" s="473"/>
      <c r="R262" s="531"/>
      <c r="S262" s="531"/>
      <c r="T262" s="531"/>
      <c r="U262" s="531">
        <v>1</v>
      </c>
      <c r="V262" s="490">
        <v>1</v>
      </c>
      <c r="W262" s="501">
        <f t="shared" si="56"/>
        <v>2</v>
      </c>
      <c r="X262" s="501">
        <f t="shared" si="57"/>
        <v>2</v>
      </c>
      <c r="Y262" s="473"/>
      <c r="Z262" s="531"/>
      <c r="AA262" s="531"/>
      <c r="AB262" s="531"/>
      <c r="AC262" s="531"/>
      <c r="AD262" s="490"/>
      <c r="AE262" s="501">
        <f t="shared" si="63"/>
        <v>0</v>
      </c>
    </row>
    <row r="263" spans="2:31" s="65" customFormat="1" ht="15" customHeight="1">
      <c r="B263" s="495" t="s">
        <v>54</v>
      </c>
      <c r="C263" s="610" t="s">
        <v>144</v>
      </c>
      <c r="D263" s="493"/>
      <c r="E263" s="494"/>
      <c r="F263" s="681"/>
      <c r="G263" s="610" t="s">
        <v>8</v>
      </c>
      <c r="H263" s="610"/>
      <c r="I263" s="611" t="s">
        <v>114</v>
      </c>
      <c r="J263" s="473"/>
      <c r="K263" s="531"/>
      <c r="L263" s="531"/>
      <c r="M263" s="531"/>
      <c r="N263" s="529"/>
      <c r="O263" s="417"/>
      <c r="P263" s="501">
        <f t="shared" si="62"/>
        <v>0</v>
      </c>
      <c r="Q263" s="473"/>
      <c r="R263" s="531"/>
      <c r="S263" s="531"/>
      <c r="T263" s="531"/>
      <c r="U263" s="531">
        <v>1</v>
      </c>
      <c r="V263" s="490">
        <v>1</v>
      </c>
      <c r="W263" s="501">
        <f t="shared" si="56"/>
        <v>2</v>
      </c>
      <c r="X263" s="501">
        <f t="shared" si="57"/>
        <v>2</v>
      </c>
      <c r="Y263" s="473"/>
      <c r="Z263" s="531"/>
      <c r="AA263" s="531"/>
      <c r="AB263" s="531"/>
      <c r="AC263" s="531"/>
      <c r="AD263" s="490"/>
      <c r="AE263" s="501">
        <f t="shared" si="63"/>
        <v>0</v>
      </c>
    </row>
    <row r="264" spans="2:31" s="65" customFormat="1" ht="15" customHeight="1">
      <c r="B264" s="495" t="s">
        <v>54</v>
      </c>
      <c r="C264" s="610" t="s">
        <v>144</v>
      </c>
      <c r="D264" s="493"/>
      <c r="E264" s="494"/>
      <c r="F264" s="681"/>
      <c r="G264" s="610" t="s">
        <v>8</v>
      </c>
      <c r="H264" s="610"/>
      <c r="I264" s="611" t="s">
        <v>114</v>
      </c>
      <c r="J264" s="604"/>
      <c r="K264" s="605"/>
      <c r="L264" s="605"/>
      <c r="M264" s="605"/>
      <c r="N264" s="605"/>
      <c r="O264" s="480"/>
      <c r="P264" s="501">
        <f t="shared" si="62"/>
        <v>0</v>
      </c>
      <c r="Q264" s="604"/>
      <c r="R264" s="605"/>
      <c r="S264" s="605"/>
      <c r="T264" s="605"/>
      <c r="U264" s="605">
        <v>1</v>
      </c>
      <c r="V264" s="480">
        <v>1</v>
      </c>
      <c r="W264" s="503">
        <f t="shared" si="56"/>
        <v>2</v>
      </c>
      <c r="X264" s="503">
        <f t="shared" si="57"/>
        <v>2</v>
      </c>
      <c r="Y264" s="604"/>
      <c r="Z264" s="605"/>
      <c r="AA264" s="605"/>
      <c r="AB264" s="605"/>
      <c r="AC264" s="605"/>
      <c r="AD264" s="480"/>
      <c r="AE264" s="503">
        <f t="shared" si="63"/>
        <v>0</v>
      </c>
    </row>
    <row r="265" spans="2:31" s="65" customFormat="1" ht="15" customHeight="1">
      <c r="B265" s="495" t="s">
        <v>54</v>
      </c>
      <c r="C265" s="83" t="s">
        <v>731</v>
      </c>
      <c r="D265" s="493"/>
      <c r="E265" s="494"/>
      <c r="F265" s="681"/>
      <c r="G265" s="83" t="s">
        <v>7</v>
      </c>
      <c r="H265" s="83"/>
      <c r="I265" s="91" t="s">
        <v>40</v>
      </c>
      <c r="J265" s="147"/>
      <c r="K265" s="145"/>
      <c r="L265" s="145"/>
      <c r="M265" s="145"/>
      <c r="N265" s="145"/>
      <c r="O265" s="172"/>
      <c r="P265" s="502">
        <f t="shared" si="62"/>
        <v>0</v>
      </c>
      <c r="Q265" s="504"/>
      <c r="R265" s="606"/>
      <c r="S265" s="606"/>
      <c r="T265" s="606"/>
      <c r="U265" s="606"/>
      <c r="V265" s="477"/>
      <c r="W265" s="502">
        <f t="shared" si="56"/>
        <v>0</v>
      </c>
      <c r="X265" s="502">
        <f t="shared" si="57"/>
        <v>0</v>
      </c>
      <c r="Y265" s="504"/>
      <c r="Z265" s="606"/>
      <c r="AA265" s="606"/>
      <c r="AB265" s="606"/>
      <c r="AC265" s="606"/>
      <c r="AD265" s="477"/>
      <c r="AE265" s="502">
        <f t="shared" si="63"/>
        <v>0</v>
      </c>
    </row>
    <row r="266" spans="2:31" s="65" customFormat="1" ht="15" customHeight="1">
      <c r="B266" s="495" t="s">
        <v>54</v>
      </c>
      <c r="C266" s="610" t="s">
        <v>731</v>
      </c>
      <c r="D266" s="493"/>
      <c r="E266" s="494"/>
      <c r="F266" s="681"/>
      <c r="G266" s="610" t="s">
        <v>7</v>
      </c>
      <c r="H266" s="105"/>
      <c r="I266" s="110" t="s">
        <v>109</v>
      </c>
      <c r="J266" s="482">
        <v>1</v>
      </c>
      <c r="K266" s="534">
        <v>0.75</v>
      </c>
      <c r="L266" s="531"/>
      <c r="M266" s="531"/>
      <c r="N266" s="531"/>
      <c r="O266" s="490"/>
      <c r="P266" s="501">
        <f>SUM(J266:O266)</f>
        <v>1.75</v>
      </c>
      <c r="Q266" s="531"/>
      <c r="R266" s="531"/>
      <c r="S266" s="531"/>
      <c r="T266" s="531"/>
      <c r="U266" s="531"/>
      <c r="V266" s="490"/>
      <c r="W266" s="501">
        <f t="shared" si="56"/>
        <v>0</v>
      </c>
      <c r="X266" s="501">
        <f t="shared" si="57"/>
        <v>1.75</v>
      </c>
      <c r="Y266" s="473"/>
      <c r="Z266" s="531"/>
      <c r="AA266" s="531"/>
      <c r="AB266" s="531"/>
      <c r="AC266" s="531"/>
      <c r="AD266" s="490"/>
      <c r="AE266" s="501">
        <f>SUM(Y266:AD266)</f>
        <v>0</v>
      </c>
    </row>
    <row r="267" spans="2:31" s="65" customFormat="1" ht="15" customHeight="1">
      <c r="B267" s="495" t="s">
        <v>54</v>
      </c>
      <c r="C267" s="610" t="s">
        <v>731</v>
      </c>
      <c r="D267" s="493"/>
      <c r="E267" s="494"/>
      <c r="F267" s="681"/>
      <c r="G267" s="610" t="s">
        <v>7</v>
      </c>
      <c r="H267" s="105"/>
      <c r="I267" s="110" t="s">
        <v>355</v>
      </c>
      <c r="J267" s="473"/>
      <c r="K267" s="531"/>
      <c r="L267" s="534">
        <v>0.5</v>
      </c>
      <c r="M267" s="534">
        <v>0.5</v>
      </c>
      <c r="N267" s="534">
        <v>0.5</v>
      </c>
      <c r="O267" s="406">
        <v>0.1</v>
      </c>
      <c r="P267" s="501">
        <f>SUM(J267:O267)</f>
        <v>1.6</v>
      </c>
      <c r="Q267" s="534">
        <v>0.2</v>
      </c>
      <c r="R267" s="534">
        <v>0.2</v>
      </c>
      <c r="S267" s="531"/>
      <c r="T267" s="531"/>
      <c r="U267" s="531"/>
      <c r="V267" s="490"/>
      <c r="W267" s="501">
        <f t="shared" si="56"/>
        <v>0.4</v>
      </c>
      <c r="X267" s="501">
        <f t="shared" si="57"/>
        <v>2</v>
      </c>
      <c r="Y267" s="473"/>
      <c r="Z267" s="531"/>
      <c r="AA267" s="531"/>
      <c r="AB267" s="531"/>
      <c r="AC267" s="531"/>
      <c r="AD267" s="490"/>
      <c r="AE267" s="501">
        <f>SUM(Y267:AD267)</f>
        <v>0</v>
      </c>
    </row>
    <row r="268" spans="2:31" ht="15" customHeight="1">
      <c r="B268" s="495" t="s">
        <v>54</v>
      </c>
      <c r="C268" s="610" t="s">
        <v>731</v>
      </c>
      <c r="D268" s="493"/>
      <c r="E268" s="494"/>
      <c r="F268" s="681"/>
      <c r="G268" s="610" t="s">
        <v>8</v>
      </c>
      <c r="H268" s="610" t="s">
        <v>164</v>
      </c>
      <c r="I268" s="611" t="s">
        <v>101</v>
      </c>
      <c r="J268" s="161">
        <v>0.8</v>
      </c>
      <c r="K268" s="159">
        <v>0.8</v>
      </c>
      <c r="L268" s="159">
        <v>0.8</v>
      </c>
      <c r="M268" s="159">
        <v>0.8</v>
      </c>
      <c r="N268" s="617">
        <v>0.8</v>
      </c>
      <c r="O268" s="661">
        <v>1</v>
      </c>
      <c r="P268" s="121">
        <f t="shared" ref="P268:P293" si="64">SUM(J268:O268)</f>
        <v>5</v>
      </c>
      <c r="Q268" s="660">
        <v>1</v>
      </c>
      <c r="R268" s="613">
        <v>1</v>
      </c>
      <c r="S268" s="531"/>
      <c r="T268" s="531"/>
      <c r="U268" s="531"/>
      <c r="V268" s="490"/>
      <c r="W268" s="501">
        <f t="shared" si="56"/>
        <v>2</v>
      </c>
      <c r="X268" s="501">
        <f t="shared" si="57"/>
        <v>7</v>
      </c>
      <c r="Y268" s="208"/>
      <c r="Z268" s="216"/>
      <c r="AA268" s="216"/>
      <c r="AB268" s="216"/>
      <c r="AC268" s="216"/>
      <c r="AD268" s="227"/>
      <c r="AE268" s="121">
        <f t="shared" ref="AE268:AE274" si="65">SUM(Y268:AD268)</f>
        <v>0</v>
      </c>
    </row>
    <row r="269" spans="2:31" s="65" customFormat="1" ht="15" customHeight="1">
      <c r="B269" s="495" t="s">
        <v>54</v>
      </c>
      <c r="C269" s="610" t="s">
        <v>731</v>
      </c>
      <c r="D269" s="493"/>
      <c r="E269" s="494"/>
      <c r="F269" s="681"/>
      <c r="G269" s="610" t="s">
        <v>7</v>
      </c>
      <c r="H269" s="105"/>
      <c r="I269" s="110" t="s">
        <v>30</v>
      </c>
      <c r="J269" s="473"/>
      <c r="K269" s="531"/>
      <c r="L269" s="531"/>
      <c r="M269" s="531"/>
      <c r="N269" s="531"/>
      <c r="O269" s="490"/>
      <c r="P269" s="501">
        <f>SUM(J269:O269)</f>
        <v>0</v>
      </c>
      <c r="Q269" s="534">
        <v>0.5</v>
      </c>
      <c r="R269" s="531"/>
      <c r="S269" s="531"/>
      <c r="T269" s="531"/>
      <c r="U269" s="531"/>
      <c r="V269" s="490"/>
      <c r="W269" s="501">
        <f t="shared" si="56"/>
        <v>0.5</v>
      </c>
      <c r="X269" s="501">
        <f t="shared" si="57"/>
        <v>0.5</v>
      </c>
      <c r="Y269" s="473"/>
      <c r="Z269" s="531"/>
      <c r="AA269" s="531"/>
      <c r="AB269" s="531"/>
      <c r="AC269" s="531"/>
      <c r="AD269" s="490"/>
      <c r="AE269" s="501">
        <f>SUM(Y269:AD269)</f>
        <v>0</v>
      </c>
    </row>
    <row r="270" spans="2:31" s="65" customFormat="1" ht="15" customHeight="1">
      <c r="B270" s="495" t="s">
        <v>54</v>
      </c>
      <c r="C270" s="610" t="s">
        <v>731</v>
      </c>
      <c r="D270" s="493"/>
      <c r="E270" s="494"/>
      <c r="F270" s="681"/>
      <c r="G270" s="610" t="s">
        <v>7</v>
      </c>
      <c r="H270" s="105"/>
      <c r="I270" s="110" t="s">
        <v>453</v>
      </c>
      <c r="J270" s="473"/>
      <c r="K270" s="531"/>
      <c r="L270" s="531"/>
      <c r="M270" s="531"/>
      <c r="N270" s="531"/>
      <c r="O270" s="490"/>
      <c r="P270" s="501">
        <f>SUM(J270:O270)</f>
        <v>0</v>
      </c>
      <c r="Q270" s="534">
        <v>0.25</v>
      </c>
      <c r="R270" s="534">
        <v>0.25</v>
      </c>
      <c r="S270" s="531"/>
      <c r="T270" s="531"/>
      <c r="U270" s="531"/>
      <c r="V270" s="490"/>
      <c r="W270" s="501">
        <f t="shared" si="56"/>
        <v>0.5</v>
      </c>
      <c r="X270" s="501">
        <f t="shared" si="57"/>
        <v>0.5</v>
      </c>
      <c r="Y270" s="473"/>
      <c r="Z270" s="531"/>
      <c r="AA270" s="531"/>
      <c r="AB270" s="531"/>
      <c r="AC270" s="531"/>
      <c r="AD270" s="490"/>
      <c r="AE270" s="501">
        <f>SUM(Y270:AD270)</f>
        <v>0</v>
      </c>
    </row>
    <row r="271" spans="2:31" s="65" customFormat="1" ht="15" customHeight="1">
      <c r="B271" s="495" t="s">
        <v>54</v>
      </c>
      <c r="C271" s="610" t="s">
        <v>731</v>
      </c>
      <c r="D271" s="493"/>
      <c r="E271" s="494"/>
      <c r="F271" s="681"/>
      <c r="G271" s="610" t="s">
        <v>8</v>
      </c>
      <c r="H271" s="610" t="s">
        <v>164</v>
      </c>
      <c r="I271" s="524" t="s">
        <v>312</v>
      </c>
      <c r="J271" s="473"/>
      <c r="K271" s="531"/>
      <c r="L271" s="531"/>
      <c r="M271" s="534">
        <v>1</v>
      </c>
      <c r="N271" s="613">
        <v>1</v>
      </c>
      <c r="O271" s="614">
        <v>1</v>
      </c>
      <c r="P271" s="501">
        <f t="shared" si="64"/>
        <v>3</v>
      </c>
      <c r="Q271" s="660">
        <v>1</v>
      </c>
      <c r="R271" s="613">
        <v>1</v>
      </c>
      <c r="S271" s="531"/>
      <c r="T271" s="531"/>
      <c r="U271" s="531"/>
      <c r="V271" s="490"/>
      <c r="W271" s="501">
        <f t="shared" si="56"/>
        <v>2</v>
      </c>
      <c r="X271" s="501">
        <f t="shared" si="57"/>
        <v>5</v>
      </c>
      <c r="Y271" s="473"/>
      <c r="Z271" s="531"/>
      <c r="AA271" s="531"/>
      <c r="AB271" s="531"/>
      <c r="AC271" s="531"/>
      <c r="AD271" s="490"/>
      <c r="AE271" s="501">
        <f t="shared" si="65"/>
        <v>0</v>
      </c>
    </row>
    <row r="272" spans="2:31" s="65" customFormat="1" ht="15" customHeight="1">
      <c r="B272" s="495" t="s">
        <v>54</v>
      </c>
      <c r="C272" s="610" t="s">
        <v>731</v>
      </c>
      <c r="D272" s="493"/>
      <c r="E272" s="494"/>
      <c r="F272" s="681"/>
      <c r="G272" s="610" t="s">
        <v>8</v>
      </c>
      <c r="H272" s="610" t="s">
        <v>164</v>
      </c>
      <c r="I272" s="611" t="s">
        <v>432</v>
      </c>
      <c r="J272" s="482">
        <v>1</v>
      </c>
      <c r="K272" s="534">
        <v>1</v>
      </c>
      <c r="L272" s="534">
        <v>1</v>
      </c>
      <c r="M272" s="534">
        <v>1</v>
      </c>
      <c r="N272" s="613">
        <v>1</v>
      </c>
      <c r="O272" s="614">
        <v>1</v>
      </c>
      <c r="P272" s="501">
        <f t="shared" si="64"/>
        <v>6</v>
      </c>
      <c r="Q272" s="473"/>
      <c r="R272" s="531"/>
      <c r="S272" s="531"/>
      <c r="T272" s="531"/>
      <c r="U272" s="531"/>
      <c r="V272" s="490"/>
      <c r="W272" s="501">
        <f t="shared" si="56"/>
        <v>0</v>
      </c>
      <c r="X272" s="501">
        <f t="shared" si="57"/>
        <v>6</v>
      </c>
      <c r="Y272" s="473"/>
      <c r="Z272" s="531"/>
      <c r="AA272" s="531"/>
      <c r="AB272" s="531"/>
      <c r="AC272" s="531"/>
      <c r="AD272" s="490"/>
      <c r="AE272" s="501">
        <f t="shared" si="65"/>
        <v>0</v>
      </c>
    </row>
    <row r="273" spans="2:31" s="65" customFormat="1" ht="15" customHeight="1">
      <c r="B273" s="113" t="s">
        <v>54</v>
      </c>
      <c r="C273" s="610" t="s">
        <v>731</v>
      </c>
      <c r="D273" s="493"/>
      <c r="E273" s="494"/>
      <c r="F273" s="681"/>
      <c r="G273" s="610" t="s">
        <v>8</v>
      </c>
      <c r="H273" s="610" t="s">
        <v>164</v>
      </c>
      <c r="I273" s="611" t="s">
        <v>694</v>
      </c>
      <c r="J273" s="604"/>
      <c r="K273" s="605"/>
      <c r="L273" s="605"/>
      <c r="M273" s="605"/>
      <c r="N273" s="605"/>
      <c r="O273" s="480"/>
      <c r="P273" s="503">
        <f t="shared" si="64"/>
        <v>0</v>
      </c>
      <c r="Q273" s="604"/>
      <c r="R273" s="487">
        <v>1</v>
      </c>
      <c r="S273" s="605"/>
      <c r="T273" s="605"/>
      <c r="U273" s="605"/>
      <c r="V273" s="480"/>
      <c r="W273" s="503">
        <f t="shared" si="56"/>
        <v>1</v>
      </c>
      <c r="X273" s="503">
        <f t="shared" si="57"/>
        <v>1</v>
      </c>
      <c r="Y273" s="604"/>
      <c r="Z273" s="605"/>
      <c r="AA273" s="605"/>
      <c r="AB273" s="605"/>
      <c r="AC273" s="605"/>
      <c r="AD273" s="480"/>
      <c r="AE273" s="503">
        <f t="shared" si="65"/>
        <v>0</v>
      </c>
    </row>
    <row r="274" spans="2:31" s="65" customFormat="1" ht="15" customHeight="1">
      <c r="B274" s="495" t="s">
        <v>54</v>
      </c>
      <c r="C274" s="83" t="s">
        <v>732</v>
      </c>
      <c r="D274" s="493"/>
      <c r="E274" s="494"/>
      <c r="F274" s="681"/>
      <c r="G274" s="83" t="s">
        <v>7</v>
      </c>
      <c r="H274" s="83"/>
      <c r="I274" s="91" t="s">
        <v>178</v>
      </c>
      <c r="J274" s="147"/>
      <c r="K274" s="145"/>
      <c r="L274" s="145"/>
      <c r="M274" s="145"/>
      <c r="N274" s="145"/>
      <c r="O274" s="172"/>
      <c r="P274" s="502">
        <f t="shared" si="64"/>
        <v>0</v>
      </c>
      <c r="Q274" s="504"/>
      <c r="R274" s="606"/>
      <c r="S274" s="486">
        <v>0.3</v>
      </c>
      <c r="T274" s="486">
        <v>0.3</v>
      </c>
      <c r="U274" s="486">
        <v>0.3</v>
      </c>
      <c r="V274" s="603">
        <v>0.3</v>
      </c>
      <c r="W274" s="502">
        <f t="shared" si="56"/>
        <v>1.2</v>
      </c>
      <c r="X274" s="502">
        <f t="shared" si="57"/>
        <v>1.2</v>
      </c>
      <c r="Y274" s="754">
        <v>0.3</v>
      </c>
      <c r="Z274" s="486">
        <v>0.3</v>
      </c>
      <c r="AA274" s="606"/>
      <c r="AB274" s="606"/>
      <c r="AC274" s="606"/>
      <c r="AD274" s="477"/>
      <c r="AE274" s="502">
        <f t="shared" si="65"/>
        <v>0.6</v>
      </c>
    </row>
    <row r="275" spans="2:31" s="65" customFormat="1" ht="15" customHeight="1">
      <c r="B275" s="495" t="s">
        <v>54</v>
      </c>
      <c r="C275" s="610" t="s">
        <v>732</v>
      </c>
      <c r="D275" s="493"/>
      <c r="E275" s="494"/>
      <c r="F275" s="681"/>
      <c r="G275" s="610" t="s">
        <v>7</v>
      </c>
      <c r="H275" s="105"/>
      <c r="I275" s="110" t="s">
        <v>453</v>
      </c>
      <c r="J275" s="473"/>
      <c r="K275" s="531"/>
      <c r="L275" s="531"/>
      <c r="M275" s="531"/>
      <c r="N275" s="531"/>
      <c r="O275" s="490"/>
      <c r="P275" s="501">
        <f>SUM(J275:O275)</f>
        <v>0</v>
      </c>
      <c r="Q275" s="531"/>
      <c r="R275" s="531"/>
      <c r="S275" s="607">
        <v>0.1</v>
      </c>
      <c r="T275" s="607">
        <v>0.1</v>
      </c>
      <c r="U275" s="607">
        <v>0.1</v>
      </c>
      <c r="V275" s="137">
        <v>0.1</v>
      </c>
      <c r="W275" s="501">
        <f>SUM(Q275:V275)</f>
        <v>0.4</v>
      </c>
      <c r="X275" s="501">
        <f>SUM(P275,W275)</f>
        <v>0.4</v>
      </c>
      <c r="Y275" s="118">
        <v>0.1</v>
      </c>
      <c r="Z275" s="607">
        <v>0.1</v>
      </c>
      <c r="AA275" s="531"/>
      <c r="AB275" s="531"/>
      <c r="AC275" s="531"/>
      <c r="AD275" s="490"/>
      <c r="AE275" s="501">
        <f>SUM(Y275:AD275)</f>
        <v>0.2</v>
      </c>
    </row>
    <row r="276" spans="2:31" ht="15" customHeight="1">
      <c r="B276" s="495" t="s">
        <v>54</v>
      </c>
      <c r="C276" s="610" t="s">
        <v>732</v>
      </c>
      <c r="D276" s="493"/>
      <c r="E276" s="494"/>
      <c r="F276" s="681"/>
      <c r="G276" s="610" t="s">
        <v>8</v>
      </c>
      <c r="H276" s="610" t="s">
        <v>164</v>
      </c>
      <c r="I276" s="611" t="s">
        <v>101</v>
      </c>
      <c r="J276" s="208"/>
      <c r="K276" s="216"/>
      <c r="L276" s="216"/>
      <c r="M276" s="216"/>
      <c r="N276" s="802"/>
      <c r="O276" s="803"/>
      <c r="P276" s="121">
        <f t="shared" ref="P276:P278" si="66">SUM(J276:O276)</f>
        <v>0</v>
      </c>
      <c r="Q276" s="804"/>
      <c r="R276" s="657"/>
      <c r="S276" s="607">
        <v>1</v>
      </c>
      <c r="T276" s="607">
        <v>1</v>
      </c>
      <c r="U276" s="607">
        <v>1</v>
      </c>
      <c r="V276" s="137">
        <v>1</v>
      </c>
      <c r="W276" s="501">
        <f t="shared" si="56"/>
        <v>4</v>
      </c>
      <c r="X276" s="501">
        <f t="shared" si="57"/>
        <v>4</v>
      </c>
      <c r="Y276" s="422">
        <v>1</v>
      </c>
      <c r="Z276" s="331">
        <v>1</v>
      </c>
      <c r="AA276" s="216"/>
      <c r="AB276" s="216"/>
      <c r="AC276" s="216"/>
      <c r="AD276" s="227"/>
      <c r="AE276" s="121">
        <f t="shared" ref="AE276:AE293" si="67">SUM(Y276:AD276)</f>
        <v>2</v>
      </c>
    </row>
    <row r="277" spans="2:31" s="65" customFormat="1" ht="15" customHeight="1">
      <c r="B277" s="495" t="s">
        <v>54</v>
      </c>
      <c r="C277" s="610" t="s">
        <v>732</v>
      </c>
      <c r="D277" s="493"/>
      <c r="E277" s="494"/>
      <c r="F277" s="681"/>
      <c r="G277" s="610" t="s">
        <v>8</v>
      </c>
      <c r="H277" s="610" t="s">
        <v>164</v>
      </c>
      <c r="I277" s="524" t="s">
        <v>312</v>
      </c>
      <c r="J277" s="473"/>
      <c r="K277" s="531"/>
      <c r="L277" s="531"/>
      <c r="M277" s="531"/>
      <c r="N277" s="657"/>
      <c r="O277" s="799"/>
      <c r="P277" s="501">
        <f t="shared" si="66"/>
        <v>0</v>
      </c>
      <c r="Q277" s="804"/>
      <c r="R277" s="657"/>
      <c r="S277" s="607">
        <v>1</v>
      </c>
      <c r="T277" s="607">
        <v>1</v>
      </c>
      <c r="U277" s="607">
        <v>1</v>
      </c>
      <c r="V277" s="137">
        <v>1</v>
      </c>
      <c r="W277" s="501">
        <f t="shared" si="56"/>
        <v>4</v>
      </c>
      <c r="X277" s="501">
        <f t="shared" si="57"/>
        <v>4</v>
      </c>
      <c r="Y277" s="118">
        <v>1</v>
      </c>
      <c r="Z277" s="607">
        <v>1</v>
      </c>
      <c r="AA277" s="531"/>
      <c r="AB277" s="531"/>
      <c r="AC277" s="531"/>
      <c r="AD277" s="490"/>
      <c r="AE277" s="501">
        <f t="shared" si="67"/>
        <v>2</v>
      </c>
    </row>
    <row r="278" spans="2:31" s="65" customFormat="1" ht="15" customHeight="1">
      <c r="B278" s="113" t="s">
        <v>54</v>
      </c>
      <c r="C278" s="610" t="s">
        <v>732</v>
      </c>
      <c r="D278" s="493"/>
      <c r="E278" s="494"/>
      <c r="F278" s="681"/>
      <c r="G278" s="610" t="s">
        <v>8</v>
      </c>
      <c r="H278" s="610" t="s">
        <v>164</v>
      </c>
      <c r="I278" s="611" t="s">
        <v>694</v>
      </c>
      <c r="J278" s="604"/>
      <c r="K278" s="605"/>
      <c r="L278" s="605"/>
      <c r="M278" s="605"/>
      <c r="N278" s="605"/>
      <c r="O278" s="480"/>
      <c r="P278" s="503">
        <f t="shared" si="66"/>
        <v>0</v>
      </c>
      <c r="Q278" s="604"/>
      <c r="R278" s="605"/>
      <c r="S278" s="489">
        <v>1</v>
      </c>
      <c r="T278" s="489">
        <v>1</v>
      </c>
      <c r="U278" s="489">
        <v>1</v>
      </c>
      <c r="V278" s="801">
        <v>1</v>
      </c>
      <c r="W278" s="503">
        <f t="shared" si="56"/>
        <v>4</v>
      </c>
      <c r="X278" s="503">
        <f t="shared" si="57"/>
        <v>4</v>
      </c>
      <c r="Y278" s="142">
        <v>1</v>
      </c>
      <c r="Z278" s="489">
        <v>1</v>
      </c>
      <c r="AA278" s="605"/>
      <c r="AB278" s="605"/>
      <c r="AC278" s="605"/>
      <c r="AD278" s="480"/>
      <c r="AE278" s="503">
        <f t="shared" si="67"/>
        <v>2</v>
      </c>
    </row>
    <row r="279" spans="2:31" s="496" customFormat="1" ht="15" customHeight="1">
      <c r="B279" s="198" t="s">
        <v>429</v>
      </c>
      <c r="C279" s="83" t="s">
        <v>393</v>
      </c>
      <c r="D279" s="493"/>
      <c r="E279" s="96"/>
      <c r="F279" s="683" t="s">
        <v>452</v>
      </c>
      <c r="G279" s="83" t="s">
        <v>7</v>
      </c>
      <c r="H279" s="83"/>
      <c r="I279" s="91" t="s">
        <v>431</v>
      </c>
      <c r="J279" s="310"/>
      <c r="K279" s="207"/>
      <c r="L279" s="207"/>
      <c r="M279" s="207"/>
      <c r="N279" s="640"/>
      <c r="O279" s="695">
        <v>0.8</v>
      </c>
      <c r="P279" s="508">
        <f t="shared" si="64"/>
        <v>0.8</v>
      </c>
      <c r="Q279" s="696">
        <v>0.8</v>
      </c>
      <c r="R279" s="697">
        <v>0.8</v>
      </c>
      <c r="S279" s="640"/>
      <c r="T279" s="640"/>
      <c r="U279" s="640"/>
      <c r="V279" s="691"/>
      <c r="W279" s="508">
        <f t="shared" si="56"/>
        <v>1.6</v>
      </c>
      <c r="X279" s="508">
        <f t="shared" si="57"/>
        <v>2.4000000000000004</v>
      </c>
      <c r="Y279" s="692"/>
      <c r="Z279" s="640"/>
      <c r="AA279" s="640"/>
      <c r="AB279" s="640"/>
      <c r="AC279" s="207"/>
      <c r="AD279" s="231"/>
      <c r="AE279" s="508">
        <f t="shared" si="67"/>
        <v>0</v>
      </c>
    </row>
    <row r="280" spans="2:31" s="496" customFormat="1" ht="15" customHeight="1">
      <c r="B280" s="112" t="s">
        <v>430</v>
      </c>
      <c r="C280" s="84" t="s">
        <v>393</v>
      </c>
      <c r="D280" s="493"/>
      <c r="E280" s="494"/>
      <c r="F280" s="681"/>
      <c r="G280" s="84" t="s">
        <v>62</v>
      </c>
      <c r="H280" s="610" t="s">
        <v>164</v>
      </c>
      <c r="I280" s="611" t="s">
        <v>432</v>
      </c>
      <c r="J280" s="205"/>
      <c r="K280" s="205"/>
      <c r="L280" s="205"/>
      <c r="M280" s="205"/>
      <c r="N280" s="205"/>
      <c r="O280" s="230"/>
      <c r="P280" s="501">
        <f t="shared" si="64"/>
        <v>0</v>
      </c>
      <c r="Q280" s="726">
        <v>1</v>
      </c>
      <c r="R280" s="727">
        <v>1</v>
      </c>
      <c r="S280" s="694"/>
      <c r="T280" s="694"/>
      <c r="U280" s="694"/>
      <c r="V280" s="701"/>
      <c r="W280" s="501">
        <f t="shared" si="56"/>
        <v>2</v>
      </c>
      <c r="X280" s="501">
        <f t="shared" si="57"/>
        <v>2</v>
      </c>
      <c r="Y280" s="693"/>
      <c r="Z280" s="694"/>
      <c r="AA280" s="205"/>
      <c r="AB280" s="205"/>
      <c r="AC280" s="205"/>
      <c r="AD280" s="230"/>
      <c r="AE280" s="501">
        <f t="shared" si="67"/>
        <v>0</v>
      </c>
    </row>
    <row r="281" spans="2:31" s="496" customFormat="1" ht="15" customHeight="1">
      <c r="B281" s="112" t="s">
        <v>430</v>
      </c>
      <c r="C281" s="84" t="s">
        <v>393</v>
      </c>
      <c r="D281" s="493"/>
      <c r="E281" s="494"/>
      <c r="F281" s="681"/>
      <c r="G281" s="84" t="s">
        <v>8</v>
      </c>
      <c r="H281" s="610"/>
      <c r="I281" s="611" t="s">
        <v>114</v>
      </c>
      <c r="J281" s="205"/>
      <c r="K281" s="205"/>
      <c r="L281" s="205"/>
      <c r="M281" s="205"/>
      <c r="N281" s="205"/>
      <c r="O281" s="230"/>
      <c r="P281" s="501">
        <f t="shared" si="64"/>
        <v>0</v>
      </c>
      <c r="Q281" s="311"/>
      <c r="R281" s="206"/>
      <c r="S281" s="700"/>
      <c r="T281" s="700"/>
      <c r="U281" s="700"/>
      <c r="V281" s="702"/>
      <c r="W281" s="503">
        <f t="shared" si="56"/>
        <v>0</v>
      </c>
      <c r="X281" s="503">
        <f t="shared" si="57"/>
        <v>0</v>
      </c>
      <c r="Y281" s="703"/>
      <c r="Z281" s="700"/>
      <c r="AA281" s="206"/>
      <c r="AB281" s="206"/>
      <c r="AC281" s="206"/>
      <c r="AD281" s="229"/>
      <c r="AE281" s="503">
        <f t="shared" si="67"/>
        <v>0</v>
      </c>
    </row>
    <row r="282" spans="2:31" s="496" customFormat="1" ht="15" customHeight="1">
      <c r="B282" s="198" t="s">
        <v>430</v>
      </c>
      <c r="C282" s="83" t="s">
        <v>393</v>
      </c>
      <c r="D282" s="493"/>
      <c r="E282" s="96"/>
      <c r="F282" s="681"/>
      <c r="G282" s="83" t="s">
        <v>7</v>
      </c>
      <c r="H282" s="83"/>
      <c r="I282" s="91" t="s">
        <v>178</v>
      </c>
      <c r="J282" s="310"/>
      <c r="K282" s="207"/>
      <c r="L282" s="207"/>
      <c r="M282" s="207"/>
      <c r="N282" s="207"/>
      <c r="O282" s="231"/>
      <c r="P282" s="508">
        <f t="shared" si="64"/>
        <v>0</v>
      </c>
      <c r="Q282" s="312"/>
      <c r="R282" s="299"/>
      <c r="S282" s="299"/>
      <c r="T282" s="299"/>
      <c r="U282" s="299"/>
      <c r="V282" s="332"/>
      <c r="W282" s="502">
        <f t="shared" si="56"/>
        <v>0</v>
      </c>
      <c r="X282" s="502">
        <f t="shared" si="57"/>
        <v>0</v>
      </c>
      <c r="Y282" s="312"/>
      <c r="Z282" s="299"/>
      <c r="AA282" s="299"/>
      <c r="AB282" s="299"/>
      <c r="AC282" s="299"/>
      <c r="AD282" s="332"/>
      <c r="AE282" s="502">
        <f t="shared" si="67"/>
        <v>0</v>
      </c>
    </row>
    <row r="283" spans="2:31" s="496" customFormat="1" ht="15" customHeight="1">
      <c r="B283" s="112" t="s">
        <v>430</v>
      </c>
      <c r="C283" s="84" t="s">
        <v>393</v>
      </c>
      <c r="D283" s="493"/>
      <c r="E283" s="494"/>
      <c r="F283" s="681"/>
      <c r="G283" s="84" t="s">
        <v>7</v>
      </c>
      <c r="H283" s="610"/>
      <c r="I283" s="611" t="s">
        <v>355</v>
      </c>
      <c r="J283" s="205"/>
      <c r="K283" s="205"/>
      <c r="L283" s="205"/>
      <c r="M283" s="205"/>
      <c r="N283" s="205"/>
      <c r="O283" s="230"/>
      <c r="P283" s="501">
        <f t="shared" si="64"/>
        <v>0</v>
      </c>
      <c r="Q283" s="292"/>
      <c r="R283" s="205"/>
      <c r="S283" s="205"/>
      <c r="T283" s="205">
        <v>0.01</v>
      </c>
      <c r="U283" s="205">
        <v>0.01</v>
      </c>
      <c r="V283" s="230">
        <v>0.01</v>
      </c>
      <c r="W283" s="501">
        <f t="shared" si="56"/>
        <v>0.03</v>
      </c>
      <c r="X283" s="501">
        <f t="shared" si="57"/>
        <v>0.03</v>
      </c>
      <c r="Y283" s="292">
        <v>0.01</v>
      </c>
      <c r="Z283" s="205">
        <v>0.01</v>
      </c>
      <c r="AA283" s="205"/>
      <c r="AB283" s="205"/>
      <c r="AC283" s="205"/>
      <c r="AD283" s="230"/>
      <c r="AE283" s="501">
        <f t="shared" si="67"/>
        <v>0.02</v>
      </c>
    </row>
    <row r="284" spans="2:31" s="496" customFormat="1" ht="15" customHeight="1">
      <c r="B284" s="112" t="s">
        <v>430</v>
      </c>
      <c r="C284" s="84" t="s">
        <v>393</v>
      </c>
      <c r="D284" s="493"/>
      <c r="E284" s="494"/>
      <c r="F284" s="681"/>
      <c r="G284" s="84" t="s">
        <v>8</v>
      </c>
      <c r="H284" s="610"/>
      <c r="I284" s="611" t="s">
        <v>120</v>
      </c>
      <c r="J284" s="205"/>
      <c r="K284" s="205"/>
      <c r="L284" s="205"/>
      <c r="M284" s="205"/>
      <c r="N284" s="205"/>
      <c r="O284" s="230"/>
      <c r="P284" s="501">
        <f t="shared" si="64"/>
        <v>0</v>
      </c>
      <c r="Q284" s="292"/>
      <c r="R284" s="205"/>
      <c r="S284" s="205"/>
      <c r="T284" s="205">
        <v>1</v>
      </c>
      <c r="U284" s="205">
        <v>1</v>
      </c>
      <c r="V284" s="230">
        <v>1</v>
      </c>
      <c r="W284" s="501">
        <f t="shared" si="56"/>
        <v>3</v>
      </c>
      <c r="X284" s="501">
        <f t="shared" si="57"/>
        <v>3</v>
      </c>
      <c r="Y284" s="292">
        <v>1</v>
      </c>
      <c r="Z284" s="205">
        <v>1</v>
      </c>
      <c r="AA284" s="205"/>
      <c r="AB284" s="205"/>
      <c r="AC284" s="205"/>
      <c r="AD284" s="230"/>
      <c r="AE284" s="501">
        <f t="shared" si="67"/>
        <v>2</v>
      </c>
    </row>
    <row r="285" spans="2:31" s="496" customFormat="1" ht="15" customHeight="1">
      <c r="B285" s="112" t="s">
        <v>430</v>
      </c>
      <c r="C285" s="84" t="s">
        <v>393</v>
      </c>
      <c r="D285" s="493"/>
      <c r="E285" s="494"/>
      <c r="F285" s="681"/>
      <c r="G285" s="84" t="s">
        <v>8</v>
      </c>
      <c r="H285" s="610"/>
      <c r="I285" s="611" t="s">
        <v>120</v>
      </c>
      <c r="J285" s="205"/>
      <c r="K285" s="205"/>
      <c r="L285" s="205"/>
      <c r="M285" s="205"/>
      <c r="N285" s="205"/>
      <c r="O285" s="230"/>
      <c r="P285" s="501">
        <f t="shared" si="64"/>
        <v>0</v>
      </c>
      <c r="Q285" s="292"/>
      <c r="R285" s="205"/>
      <c r="S285" s="205"/>
      <c r="T285" s="205">
        <v>1</v>
      </c>
      <c r="U285" s="205">
        <v>1</v>
      </c>
      <c r="V285" s="230">
        <v>1</v>
      </c>
      <c r="W285" s="501">
        <f t="shared" si="56"/>
        <v>3</v>
      </c>
      <c r="X285" s="501">
        <f t="shared" si="57"/>
        <v>3</v>
      </c>
      <c r="Y285" s="292"/>
      <c r="Z285" s="205"/>
      <c r="AA285" s="205"/>
      <c r="AB285" s="205"/>
      <c r="AC285" s="205"/>
      <c r="AD285" s="230"/>
      <c r="AE285" s="501">
        <f t="shared" si="67"/>
        <v>0</v>
      </c>
    </row>
    <row r="286" spans="2:31" s="496" customFormat="1" ht="15" customHeight="1">
      <c r="B286" s="112" t="s">
        <v>430</v>
      </c>
      <c r="C286" s="84" t="s">
        <v>393</v>
      </c>
      <c r="D286" s="493"/>
      <c r="E286" s="494"/>
      <c r="F286" s="681"/>
      <c r="G286" s="84" t="s">
        <v>8</v>
      </c>
      <c r="H286" s="610"/>
      <c r="I286" s="611" t="s">
        <v>120</v>
      </c>
      <c r="J286" s="205"/>
      <c r="K286" s="205"/>
      <c r="L286" s="205"/>
      <c r="M286" s="205"/>
      <c r="N286" s="205"/>
      <c r="O286" s="230"/>
      <c r="P286" s="501">
        <f t="shared" si="64"/>
        <v>0</v>
      </c>
      <c r="Q286" s="292"/>
      <c r="R286" s="205"/>
      <c r="S286" s="205"/>
      <c r="T286" s="205"/>
      <c r="U286" s="205">
        <v>1</v>
      </c>
      <c r="V286" s="230">
        <v>1</v>
      </c>
      <c r="W286" s="501">
        <f t="shared" si="56"/>
        <v>2</v>
      </c>
      <c r="X286" s="501">
        <f t="shared" si="57"/>
        <v>2</v>
      </c>
      <c r="Y286" s="292"/>
      <c r="Z286" s="205"/>
      <c r="AA286" s="205"/>
      <c r="AB286" s="205"/>
      <c r="AC286" s="205"/>
      <c r="AD286" s="230"/>
      <c r="AE286" s="501">
        <f t="shared" si="67"/>
        <v>0</v>
      </c>
    </row>
    <row r="287" spans="2:31" s="496" customFormat="1" ht="15" customHeight="1">
      <c r="B287" s="112" t="s">
        <v>430</v>
      </c>
      <c r="C287" s="84" t="s">
        <v>393</v>
      </c>
      <c r="D287" s="493"/>
      <c r="E287" s="494"/>
      <c r="F287" s="681"/>
      <c r="G287" s="84" t="s">
        <v>8</v>
      </c>
      <c r="H287" s="610"/>
      <c r="I287" s="611" t="s">
        <v>120</v>
      </c>
      <c r="J287" s="205"/>
      <c r="K287" s="205"/>
      <c r="L287" s="205"/>
      <c r="M287" s="205"/>
      <c r="N287" s="205"/>
      <c r="O287" s="230"/>
      <c r="P287" s="501">
        <f t="shared" si="64"/>
        <v>0</v>
      </c>
      <c r="Q287" s="292"/>
      <c r="R287" s="205"/>
      <c r="S287" s="205"/>
      <c r="T287" s="205"/>
      <c r="U287" s="205">
        <v>1</v>
      </c>
      <c r="V287" s="230">
        <v>1</v>
      </c>
      <c r="W287" s="501">
        <f t="shared" si="56"/>
        <v>2</v>
      </c>
      <c r="X287" s="501">
        <f t="shared" si="57"/>
        <v>2</v>
      </c>
      <c r="Y287" s="292"/>
      <c r="Z287" s="205"/>
      <c r="AA287" s="205"/>
      <c r="AB287" s="205"/>
      <c r="AC287" s="205"/>
      <c r="AD287" s="230"/>
      <c r="AE287" s="501">
        <f t="shared" si="67"/>
        <v>0</v>
      </c>
    </row>
    <row r="288" spans="2:31" s="496" customFormat="1" ht="15" customHeight="1">
      <c r="B288" s="112" t="s">
        <v>430</v>
      </c>
      <c r="C288" s="84" t="s">
        <v>393</v>
      </c>
      <c r="D288" s="493"/>
      <c r="E288" s="494"/>
      <c r="F288" s="681"/>
      <c r="G288" s="84" t="s">
        <v>8</v>
      </c>
      <c r="H288" s="610"/>
      <c r="I288" s="611" t="s">
        <v>114</v>
      </c>
      <c r="J288" s="205"/>
      <c r="K288" s="205"/>
      <c r="L288" s="205"/>
      <c r="M288" s="205"/>
      <c r="N288" s="205"/>
      <c r="O288" s="230"/>
      <c r="P288" s="501">
        <f t="shared" si="64"/>
        <v>0</v>
      </c>
      <c r="Q288" s="292"/>
      <c r="R288" s="205"/>
      <c r="S288" s="205"/>
      <c r="T288" s="205"/>
      <c r="U288" s="205">
        <v>1</v>
      </c>
      <c r="V288" s="230">
        <v>1</v>
      </c>
      <c r="W288" s="501">
        <f t="shared" si="56"/>
        <v>2</v>
      </c>
      <c r="X288" s="501">
        <f t="shared" si="57"/>
        <v>2</v>
      </c>
      <c r="Y288" s="292"/>
      <c r="Z288" s="205"/>
      <c r="AA288" s="205"/>
      <c r="AB288" s="205"/>
      <c r="AC288" s="205"/>
      <c r="AD288" s="230"/>
      <c r="AE288" s="501">
        <f t="shared" si="67"/>
        <v>0</v>
      </c>
    </row>
    <row r="289" spans="2:31" s="496" customFormat="1" ht="15" customHeight="1">
      <c r="B289" s="112" t="s">
        <v>430</v>
      </c>
      <c r="C289" s="84" t="s">
        <v>393</v>
      </c>
      <c r="D289" s="493"/>
      <c r="E289" s="494"/>
      <c r="F289" s="681"/>
      <c r="G289" s="84" t="s">
        <v>8</v>
      </c>
      <c r="H289" s="610"/>
      <c r="I289" s="611" t="s">
        <v>114</v>
      </c>
      <c r="J289" s="205"/>
      <c r="K289" s="205"/>
      <c r="L289" s="205"/>
      <c r="M289" s="205"/>
      <c r="N289" s="205"/>
      <c r="O289" s="230"/>
      <c r="P289" s="501">
        <f t="shared" si="64"/>
        <v>0</v>
      </c>
      <c r="Q289" s="292"/>
      <c r="R289" s="205"/>
      <c r="S289" s="205"/>
      <c r="T289" s="205"/>
      <c r="U289" s="205">
        <v>1</v>
      </c>
      <c r="V289" s="230">
        <v>1</v>
      </c>
      <c r="W289" s="501">
        <f t="shared" si="56"/>
        <v>2</v>
      </c>
      <c r="X289" s="501">
        <f t="shared" si="57"/>
        <v>2</v>
      </c>
      <c r="Y289" s="292"/>
      <c r="Z289" s="205"/>
      <c r="AA289" s="205"/>
      <c r="AB289" s="205"/>
      <c r="AC289" s="205"/>
      <c r="AD289" s="230"/>
      <c r="AE289" s="501">
        <f t="shared" si="67"/>
        <v>0</v>
      </c>
    </row>
    <row r="290" spans="2:31" s="496" customFormat="1" ht="15" customHeight="1">
      <c r="B290" s="112" t="s">
        <v>430</v>
      </c>
      <c r="C290" s="84" t="s">
        <v>393</v>
      </c>
      <c r="D290" s="493"/>
      <c r="E290" s="494"/>
      <c r="F290" s="681"/>
      <c r="G290" s="84" t="s">
        <v>8</v>
      </c>
      <c r="H290" s="610"/>
      <c r="I290" s="611" t="s">
        <v>114</v>
      </c>
      <c r="J290" s="205"/>
      <c r="K290" s="205"/>
      <c r="L290" s="205"/>
      <c r="M290" s="205"/>
      <c r="N290" s="205"/>
      <c r="O290" s="230"/>
      <c r="P290" s="501">
        <f t="shared" si="64"/>
        <v>0</v>
      </c>
      <c r="Q290" s="292"/>
      <c r="R290" s="205"/>
      <c r="S290" s="205"/>
      <c r="T290" s="205"/>
      <c r="U290" s="205">
        <v>1</v>
      </c>
      <c r="V290" s="230">
        <v>1</v>
      </c>
      <c r="W290" s="501">
        <f t="shared" si="56"/>
        <v>2</v>
      </c>
      <c r="X290" s="501">
        <f t="shared" si="57"/>
        <v>2</v>
      </c>
      <c r="Y290" s="292"/>
      <c r="Z290" s="205"/>
      <c r="AA290" s="205"/>
      <c r="AB290" s="205"/>
      <c r="AC290" s="205"/>
      <c r="AD290" s="230"/>
      <c r="AE290" s="501">
        <f t="shared" si="67"/>
        <v>0</v>
      </c>
    </row>
    <row r="291" spans="2:31" s="496" customFormat="1" ht="15" customHeight="1">
      <c r="B291" s="112" t="s">
        <v>430</v>
      </c>
      <c r="C291" s="84" t="s">
        <v>393</v>
      </c>
      <c r="D291" s="493"/>
      <c r="E291" s="494"/>
      <c r="F291" s="681"/>
      <c r="G291" s="84" t="s">
        <v>8</v>
      </c>
      <c r="H291" s="610"/>
      <c r="I291" s="611" t="s">
        <v>114</v>
      </c>
      <c r="J291" s="205"/>
      <c r="K291" s="205"/>
      <c r="L291" s="205"/>
      <c r="M291" s="205"/>
      <c r="N291" s="205"/>
      <c r="O291" s="230"/>
      <c r="P291" s="501">
        <f t="shared" si="64"/>
        <v>0</v>
      </c>
      <c r="Q291" s="292"/>
      <c r="R291" s="205"/>
      <c r="S291" s="205"/>
      <c r="T291" s="205"/>
      <c r="U291" s="205">
        <v>1</v>
      </c>
      <c r="V291" s="230">
        <v>1</v>
      </c>
      <c r="W291" s="501">
        <f t="shared" si="56"/>
        <v>2</v>
      </c>
      <c r="X291" s="501">
        <f t="shared" si="57"/>
        <v>2</v>
      </c>
      <c r="Y291" s="292"/>
      <c r="Z291" s="205"/>
      <c r="AA291" s="205"/>
      <c r="AB291" s="205"/>
      <c r="AC291" s="205"/>
      <c r="AD291" s="230"/>
      <c r="AE291" s="501">
        <f t="shared" si="67"/>
        <v>0</v>
      </c>
    </row>
    <row r="292" spans="2:31" s="496" customFormat="1" ht="15" customHeight="1">
      <c r="B292" s="112" t="s">
        <v>430</v>
      </c>
      <c r="C292" s="84" t="s">
        <v>393</v>
      </c>
      <c r="D292" s="493"/>
      <c r="E292" s="494"/>
      <c r="F292" s="681"/>
      <c r="G292" s="84" t="s">
        <v>8</v>
      </c>
      <c r="H292" s="610"/>
      <c r="I292" s="611" t="s">
        <v>114</v>
      </c>
      <c r="J292" s="205"/>
      <c r="K292" s="205"/>
      <c r="L292" s="205"/>
      <c r="M292" s="205"/>
      <c r="N292" s="205"/>
      <c r="O292" s="230"/>
      <c r="P292" s="501">
        <f t="shared" si="64"/>
        <v>0</v>
      </c>
      <c r="Q292" s="292"/>
      <c r="R292" s="205"/>
      <c r="S292" s="205"/>
      <c r="T292" s="205"/>
      <c r="U292" s="205">
        <v>1</v>
      </c>
      <c r="V292" s="230">
        <v>1</v>
      </c>
      <c r="W292" s="501">
        <f t="shared" ref="W292:W355" si="68">SUM(Q292:V292)</f>
        <v>2</v>
      </c>
      <c r="X292" s="501">
        <f t="shared" ref="X292:X355" si="69">SUM(P292,W292)</f>
        <v>2</v>
      </c>
      <c r="Y292" s="292"/>
      <c r="Z292" s="205"/>
      <c r="AA292" s="205"/>
      <c r="AB292" s="205"/>
      <c r="AC292" s="205"/>
      <c r="AD292" s="230"/>
      <c r="AE292" s="501">
        <f t="shared" si="67"/>
        <v>0</v>
      </c>
    </row>
    <row r="293" spans="2:31" s="496" customFormat="1" ht="15" customHeight="1">
      <c r="B293" s="112" t="s">
        <v>430</v>
      </c>
      <c r="C293" s="84" t="s">
        <v>393</v>
      </c>
      <c r="D293" s="493"/>
      <c r="E293" s="494"/>
      <c r="F293" s="681"/>
      <c r="G293" s="84" t="s">
        <v>8</v>
      </c>
      <c r="H293" s="610"/>
      <c r="I293" s="611" t="s">
        <v>114</v>
      </c>
      <c r="J293" s="205"/>
      <c r="K293" s="205"/>
      <c r="L293" s="205"/>
      <c r="M293" s="205"/>
      <c r="N293" s="205"/>
      <c r="O293" s="230"/>
      <c r="P293" s="501">
        <f t="shared" si="64"/>
        <v>0</v>
      </c>
      <c r="Q293" s="292"/>
      <c r="R293" s="205"/>
      <c r="S293" s="205"/>
      <c r="T293" s="205"/>
      <c r="U293" s="205">
        <v>1</v>
      </c>
      <c r="V293" s="230">
        <v>1</v>
      </c>
      <c r="W293" s="501">
        <f t="shared" si="68"/>
        <v>2</v>
      </c>
      <c r="X293" s="501">
        <f t="shared" si="69"/>
        <v>2</v>
      </c>
      <c r="Y293" s="292">
        <v>1</v>
      </c>
      <c r="Z293" s="205">
        <v>1</v>
      </c>
      <c r="AA293" s="205"/>
      <c r="AB293" s="205"/>
      <c r="AC293" s="205"/>
      <c r="AD293" s="230"/>
      <c r="AE293" s="501">
        <f t="shared" si="67"/>
        <v>2</v>
      </c>
    </row>
    <row r="294" spans="2:31" s="496" customFormat="1" ht="15" customHeight="1">
      <c r="B294" s="198" t="s">
        <v>219</v>
      </c>
      <c r="C294" s="83" t="s">
        <v>249</v>
      </c>
      <c r="D294" s="493"/>
      <c r="E294" s="96"/>
      <c r="F294" s="683" t="s">
        <v>453</v>
      </c>
      <c r="G294" s="97" t="s">
        <v>7</v>
      </c>
      <c r="H294" s="97"/>
      <c r="I294" s="95" t="s">
        <v>194</v>
      </c>
      <c r="J294" s="360">
        <v>0.15</v>
      </c>
      <c r="K294" s="207"/>
      <c r="L294" s="253"/>
      <c r="M294" s="207"/>
      <c r="N294" s="207"/>
      <c r="O294" s="231"/>
      <c r="P294" s="508">
        <f>SUM(J294:O294)</f>
        <v>0.15</v>
      </c>
      <c r="Q294" s="310"/>
      <c r="R294" s="207"/>
      <c r="S294" s="207"/>
      <c r="T294" s="207"/>
      <c r="U294" s="207"/>
      <c r="V294" s="231"/>
      <c r="W294" s="508">
        <f t="shared" si="68"/>
        <v>0</v>
      </c>
      <c r="X294" s="508">
        <f t="shared" si="69"/>
        <v>0.15</v>
      </c>
      <c r="Y294" s="310"/>
      <c r="Z294" s="207"/>
      <c r="AA294" s="207"/>
      <c r="AB294" s="207"/>
      <c r="AC294" s="207"/>
      <c r="AD294" s="231"/>
      <c r="AE294" s="508">
        <f>SUM(Y294:AD294)</f>
        <v>0</v>
      </c>
    </row>
    <row r="295" spans="2:31" s="496" customFormat="1" ht="15" customHeight="1">
      <c r="B295" s="112" t="s">
        <v>219</v>
      </c>
      <c r="C295" s="84" t="s">
        <v>248</v>
      </c>
      <c r="D295" s="493"/>
      <c r="E295" s="494"/>
      <c r="F295" s="681"/>
      <c r="G295" s="84" t="s">
        <v>7</v>
      </c>
      <c r="H295" s="610"/>
      <c r="I295" s="611" t="s">
        <v>178</v>
      </c>
      <c r="J295" s="302">
        <v>0.05</v>
      </c>
      <c r="K295" s="205"/>
      <c r="L295" s="234"/>
      <c r="M295" s="205"/>
      <c r="N295" s="205"/>
      <c r="O295" s="230"/>
      <c r="P295" s="501">
        <f>SUM(J295:O295)</f>
        <v>0.05</v>
      </c>
      <c r="Q295" s="292"/>
      <c r="R295" s="205"/>
      <c r="S295" s="205"/>
      <c r="T295" s="205"/>
      <c r="U295" s="205"/>
      <c r="V295" s="230"/>
      <c r="W295" s="501">
        <f t="shared" si="68"/>
        <v>0</v>
      </c>
      <c r="X295" s="501">
        <f t="shared" si="69"/>
        <v>0.05</v>
      </c>
      <c r="Y295" s="292"/>
      <c r="Z295" s="205"/>
      <c r="AA295" s="205"/>
      <c r="AB295" s="205"/>
      <c r="AC295" s="205"/>
      <c r="AD295" s="230"/>
      <c r="AE295" s="501">
        <f>SUM(Y295:AD295)</f>
        <v>0</v>
      </c>
    </row>
    <row r="296" spans="2:31" s="496" customFormat="1" ht="15" customHeight="1">
      <c r="B296" s="112" t="s">
        <v>219</v>
      </c>
      <c r="C296" s="84" t="s">
        <v>248</v>
      </c>
      <c r="D296" s="493"/>
      <c r="E296" s="494"/>
      <c r="F296" s="681"/>
      <c r="G296" s="84" t="s">
        <v>7</v>
      </c>
      <c r="H296" s="610"/>
      <c r="I296" s="611" t="s">
        <v>355</v>
      </c>
      <c r="J296" s="302">
        <v>0.75</v>
      </c>
      <c r="K296" s="205"/>
      <c r="L296" s="234"/>
      <c r="M296" s="205"/>
      <c r="N296" s="205"/>
      <c r="O296" s="230"/>
      <c r="P296" s="501">
        <f t="shared" ref="P296:P301" si="70">SUM(J296:O296)</f>
        <v>0.75</v>
      </c>
      <c r="Q296" s="292"/>
      <c r="R296" s="205"/>
      <c r="S296" s="205"/>
      <c r="T296" s="205"/>
      <c r="U296" s="205"/>
      <c r="V296" s="230"/>
      <c r="W296" s="501">
        <f t="shared" si="68"/>
        <v>0</v>
      </c>
      <c r="X296" s="501">
        <f t="shared" si="69"/>
        <v>0.75</v>
      </c>
      <c r="Y296" s="292"/>
      <c r="Z296" s="205"/>
      <c r="AA296" s="205"/>
      <c r="AB296" s="205"/>
      <c r="AC296" s="205"/>
      <c r="AD296" s="230"/>
      <c r="AE296" s="501">
        <f t="shared" ref="AE296:AE301" si="71">SUM(Y296:AD296)</f>
        <v>0</v>
      </c>
    </row>
    <row r="297" spans="2:31" s="496" customFormat="1" ht="15" customHeight="1">
      <c r="B297" s="112" t="s">
        <v>219</v>
      </c>
      <c r="C297" s="84" t="s">
        <v>248</v>
      </c>
      <c r="D297" s="493"/>
      <c r="E297" s="494"/>
      <c r="F297" s="681"/>
      <c r="G297" s="84" t="s">
        <v>8</v>
      </c>
      <c r="H297" s="610" t="s">
        <v>230</v>
      </c>
      <c r="I297" s="611" t="s">
        <v>195</v>
      </c>
      <c r="J297" s="302">
        <v>0.35</v>
      </c>
      <c r="K297" s="205"/>
      <c r="L297" s="234"/>
      <c r="M297" s="205"/>
      <c r="N297" s="205"/>
      <c r="O297" s="230"/>
      <c r="P297" s="501">
        <f t="shared" si="70"/>
        <v>0.35</v>
      </c>
      <c r="Q297" s="292"/>
      <c r="R297" s="205"/>
      <c r="S297" s="205"/>
      <c r="T297" s="205"/>
      <c r="U297" s="205"/>
      <c r="V297" s="230"/>
      <c r="W297" s="501">
        <f t="shared" si="68"/>
        <v>0</v>
      </c>
      <c r="X297" s="501">
        <f t="shared" si="69"/>
        <v>0.35</v>
      </c>
      <c r="Y297" s="292"/>
      <c r="Z297" s="205"/>
      <c r="AA297" s="205"/>
      <c r="AB297" s="205"/>
      <c r="AC297" s="205"/>
      <c r="AD297" s="230"/>
      <c r="AE297" s="501">
        <f t="shared" si="71"/>
        <v>0</v>
      </c>
    </row>
    <row r="298" spans="2:31" s="496" customFormat="1" ht="15" customHeight="1">
      <c r="B298" s="112" t="s">
        <v>219</v>
      </c>
      <c r="C298" s="84" t="s">
        <v>248</v>
      </c>
      <c r="D298" s="493"/>
      <c r="E298" s="494"/>
      <c r="F298" s="681"/>
      <c r="G298" s="84" t="s">
        <v>8</v>
      </c>
      <c r="H298" s="610" t="s">
        <v>230</v>
      </c>
      <c r="I298" s="611" t="s">
        <v>199</v>
      </c>
      <c r="J298" s="302">
        <v>0.75</v>
      </c>
      <c r="K298" s="205"/>
      <c r="L298" s="234"/>
      <c r="M298" s="205"/>
      <c r="N298" s="205"/>
      <c r="O298" s="230"/>
      <c r="P298" s="501">
        <f t="shared" si="70"/>
        <v>0.75</v>
      </c>
      <c r="Q298" s="292"/>
      <c r="R298" s="205"/>
      <c r="S298" s="205"/>
      <c r="T298" s="205"/>
      <c r="U298" s="205"/>
      <c r="V298" s="230"/>
      <c r="W298" s="501">
        <f t="shared" si="68"/>
        <v>0</v>
      </c>
      <c r="X298" s="501">
        <f t="shared" si="69"/>
        <v>0.75</v>
      </c>
      <c r="Y298" s="292"/>
      <c r="Z298" s="205"/>
      <c r="AA298" s="205"/>
      <c r="AB298" s="205"/>
      <c r="AC298" s="205"/>
      <c r="AD298" s="230"/>
      <c r="AE298" s="501">
        <f t="shared" si="71"/>
        <v>0</v>
      </c>
    </row>
    <row r="299" spans="2:31" s="496" customFormat="1" ht="15" customHeight="1">
      <c r="B299" s="112" t="s">
        <v>219</v>
      </c>
      <c r="C299" s="84" t="s">
        <v>248</v>
      </c>
      <c r="D299" s="493"/>
      <c r="E299" s="494"/>
      <c r="F299" s="681"/>
      <c r="G299" s="84" t="s">
        <v>8</v>
      </c>
      <c r="H299" s="610" t="s">
        <v>230</v>
      </c>
      <c r="I299" s="524" t="s">
        <v>252</v>
      </c>
      <c r="J299" s="302">
        <v>0.75</v>
      </c>
      <c r="K299" s="205"/>
      <c r="L299" s="234"/>
      <c r="M299" s="205"/>
      <c r="N299" s="205"/>
      <c r="O299" s="230"/>
      <c r="P299" s="501">
        <f t="shared" si="70"/>
        <v>0.75</v>
      </c>
      <c r="Q299" s="292"/>
      <c r="R299" s="205"/>
      <c r="S299" s="205"/>
      <c r="T299" s="205"/>
      <c r="U299" s="205"/>
      <c r="V299" s="230"/>
      <c r="W299" s="501">
        <f t="shared" si="68"/>
        <v>0</v>
      </c>
      <c r="X299" s="501">
        <f t="shared" si="69"/>
        <v>0.75</v>
      </c>
      <c r="Y299" s="292"/>
      <c r="Z299" s="205"/>
      <c r="AA299" s="205"/>
      <c r="AB299" s="205"/>
      <c r="AC299" s="205"/>
      <c r="AD299" s="230"/>
      <c r="AE299" s="501">
        <f t="shared" si="71"/>
        <v>0</v>
      </c>
    </row>
    <row r="300" spans="2:31" s="496" customFormat="1" ht="15" customHeight="1">
      <c r="B300" s="112" t="s">
        <v>219</v>
      </c>
      <c r="C300" s="84" t="s">
        <v>248</v>
      </c>
      <c r="D300" s="493"/>
      <c r="E300" s="494"/>
      <c r="F300" s="681"/>
      <c r="G300" s="84" t="s">
        <v>8</v>
      </c>
      <c r="H300" s="610" t="s">
        <v>230</v>
      </c>
      <c r="I300" s="611" t="s">
        <v>257</v>
      </c>
      <c r="J300" s="302">
        <v>0.35</v>
      </c>
      <c r="K300" s="205"/>
      <c r="L300" s="234"/>
      <c r="M300" s="205"/>
      <c r="N300" s="205"/>
      <c r="O300" s="230"/>
      <c r="P300" s="501">
        <f t="shared" si="70"/>
        <v>0.35</v>
      </c>
      <c r="Q300" s="292"/>
      <c r="R300" s="205"/>
      <c r="S300" s="205"/>
      <c r="T300" s="205"/>
      <c r="U300" s="326"/>
      <c r="V300" s="230"/>
      <c r="W300" s="501">
        <f t="shared" si="68"/>
        <v>0</v>
      </c>
      <c r="X300" s="501">
        <f t="shared" si="69"/>
        <v>0.35</v>
      </c>
      <c r="Y300" s="292"/>
      <c r="Z300" s="205"/>
      <c r="AA300" s="205"/>
      <c r="AB300" s="205"/>
      <c r="AC300" s="205"/>
      <c r="AD300" s="230"/>
      <c r="AE300" s="501">
        <f t="shared" si="71"/>
        <v>0</v>
      </c>
    </row>
    <row r="301" spans="2:31" s="496" customFormat="1" ht="15" customHeight="1">
      <c r="B301" s="112" t="s">
        <v>219</v>
      </c>
      <c r="C301" s="511" t="s">
        <v>248</v>
      </c>
      <c r="D301" s="493"/>
      <c r="E301" s="494"/>
      <c r="F301" s="681"/>
      <c r="G301" s="511" t="s">
        <v>8</v>
      </c>
      <c r="H301" s="511" t="s">
        <v>230</v>
      </c>
      <c r="I301" s="500" t="s">
        <v>288</v>
      </c>
      <c r="J301" s="376">
        <v>0.75</v>
      </c>
      <c r="K301" s="206"/>
      <c r="L301" s="254"/>
      <c r="M301" s="206"/>
      <c r="N301" s="206"/>
      <c r="O301" s="229"/>
      <c r="P301" s="503">
        <f t="shared" si="70"/>
        <v>0.75</v>
      </c>
      <c r="Q301" s="311"/>
      <c r="R301" s="206"/>
      <c r="S301" s="206"/>
      <c r="T301" s="206"/>
      <c r="U301" s="206"/>
      <c r="V301" s="229"/>
      <c r="W301" s="503">
        <f t="shared" si="68"/>
        <v>0</v>
      </c>
      <c r="X301" s="503">
        <f t="shared" si="69"/>
        <v>0.75</v>
      </c>
      <c r="Y301" s="311"/>
      <c r="Z301" s="206"/>
      <c r="AA301" s="206"/>
      <c r="AB301" s="206"/>
      <c r="AC301" s="206"/>
      <c r="AD301" s="229"/>
      <c r="AE301" s="503">
        <f t="shared" si="71"/>
        <v>0</v>
      </c>
    </row>
    <row r="302" spans="2:31" s="496" customFormat="1" ht="15" customHeight="1">
      <c r="B302" s="112" t="s">
        <v>219</v>
      </c>
      <c r="C302" s="83" t="s">
        <v>251</v>
      </c>
      <c r="D302" s="493"/>
      <c r="E302" s="96"/>
      <c r="F302" s="684"/>
      <c r="G302" s="97" t="s">
        <v>7</v>
      </c>
      <c r="H302" s="97"/>
      <c r="I302" s="95" t="s">
        <v>194</v>
      </c>
      <c r="J302" s="360">
        <v>0.1</v>
      </c>
      <c r="K302" s="361">
        <v>0.5</v>
      </c>
      <c r="L302" s="382">
        <v>1</v>
      </c>
      <c r="M302" s="361">
        <v>1</v>
      </c>
      <c r="N302" s="361">
        <v>1</v>
      </c>
      <c r="O302" s="362">
        <v>0.9</v>
      </c>
      <c r="P302" s="508">
        <f>SUM(J302:O302)</f>
        <v>4.5</v>
      </c>
      <c r="Q302" s="717">
        <v>0.01</v>
      </c>
      <c r="R302" s="299"/>
      <c r="S302" s="299"/>
      <c r="T302" s="299"/>
      <c r="U302" s="299"/>
      <c r="V302" s="332"/>
      <c r="W302" s="502">
        <f t="shared" si="68"/>
        <v>0.01</v>
      </c>
      <c r="X302" s="502">
        <f t="shared" si="69"/>
        <v>4.51</v>
      </c>
      <c r="Y302" s="312"/>
      <c r="Z302" s="299"/>
      <c r="AA302" s="299"/>
      <c r="AB302" s="299"/>
      <c r="AC302" s="299"/>
      <c r="AD302" s="332"/>
      <c r="AE302" s="502">
        <f>SUM(Y302:AD302)</f>
        <v>0</v>
      </c>
    </row>
    <row r="303" spans="2:31" s="496" customFormat="1" ht="15" customHeight="1">
      <c r="B303" s="112" t="s">
        <v>219</v>
      </c>
      <c r="C303" s="84" t="s">
        <v>250</v>
      </c>
      <c r="D303" s="493"/>
      <c r="E303" s="494"/>
      <c r="F303" s="681"/>
      <c r="G303" s="84" t="s">
        <v>7</v>
      </c>
      <c r="H303" s="610"/>
      <c r="I303" s="611" t="s">
        <v>178</v>
      </c>
      <c r="J303" s="302">
        <v>0.05</v>
      </c>
      <c r="K303" s="304">
        <v>0.1</v>
      </c>
      <c r="L303" s="383">
        <v>0.1</v>
      </c>
      <c r="M303" s="304">
        <v>0.1</v>
      </c>
      <c r="N303" s="304">
        <v>0.1</v>
      </c>
      <c r="O303" s="356">
        <v>0.1</v>
      </c>
      <c r="P303" s="501">
        <f>SUM(J303:O303)</f>
        <v>0.54999999999999993</v>
      </c>
      <c r="Q303" s="292"/>
      <c r="R303" s="205"/>
      <c r="S303" s="205"/>
      <c r="T303" s="205"/>
      <c r="U303" s="205"/>
      <c r="V303" s="230"/>
      <c r="W303" s="501">
        <f t="shared" si="68"/>
        <v>0</v>
      </c>
      <c r="X303" s="501">
        <f t="shared" si="69"/>
        <v>0.54999999999999993</v>
      </c>
      <c r="Y303" s="292"/>
      <c r="Z303" s="205"/>
      <c r="AA303" s="205"/>
      <c r="AB303" s="205"/>
      <c r="AC303" s="205"/>
      <c r="AD303" s="230"/>
      <c r="AE303" s="501">
        <f>SUM(Y303:AD303)</f>
        <v>0</v>
      </c>
    </row>
    <row r="304" spans="2:31" s="496" customFormat="1" ht="15" customHeight="1">
      <c r="B304" s="112" t="s">
        <v>219</v>
      </c>
      <c r="C304" s="84" t="s">
        <v>250</v>
      </c>
      <c r="D304" s="493"/>
      <c r="E304" s="494"/>
      <c r="F304" s="681"/>
      <c r="G304" s="84" t="s">
        <v>7</v>
      </c>
      <c r="H304" s="610"/>
      <c r="I304" s="611" t="s">
        <v>355</v>
      </c>
      <c r="J304" s="302">
        <v>0.15</v>
      </c>
      <c r="K304" s="304">
        <v>0.4</v>
      </c>
      <c r="L304" s="383">
        <v>0.5</v>
      </c>
      <c r="M304" s="304">
        <v>0.5</v>
      </c>
      <c r="N304" s="304">
        <v>0.5</v>
      </c>
      <c r="O304" s="356">
        <v>0.1</v>
      </c>
      <c r="P304" s="501">
        <f t="shared" ref="P304:P316" si="72">SUM(J304:O304)</f>
        <v>2.15</v>
      </c>
      <c r="Q304" s="292"/>
      <c r="R304" s="205"/>
      <c r="S304" s="205"/>
      <c r="T304" s="205"/>
      <c r="U304" s="205"/>
      <c r="V304" s="230"/>
      <c r="W304" s="501">
        <f t="shared" si="68"/>
        <v>0</v>
      </c>
      <c r="X304" s="501">
        <f t="shared" si="69"/>
        <v>2.15</v>
      </c>
      <c r="Y304" s="292"/>
      <c r="Z304" s="205"/>
      <c r="AA304" s="205"/>
      <c r="AB304" s="205"/>
      <c r="AC304" s="205"/>
      <c r="AD304" s="230"/>
      <c r="AE304" s="501">
        <f t="shared" ref="AE304:AE316" si="73">SUM(Y304:AD304)</f>
        <v>0</v>
      </c>
    </row>
    <row r="305" spans="2:31" s="496" customFormat="1" ht="15" customHeight="1">
      <c r="B305" s="112" t="s">
        <v>219</v>
      </c>
      <c r="C305" s="84" t="s">
        <v>250</v>
      </c>
      <c r="D305" s="493"/>
      <c r="E305" s="494"/>
      <c r="F305" s="681"/>
      <c r="G305" s="84" t="s">
        <v>7</v>
      </c>
      <c r="H305" s="610"/>
      <c r="I305" s="524" t="s">
        <v>158</v>
      </c>
      <c r="J305" s="292"/>
      <c r="K305" s="205"/>
      <c r="L305" s="234"/>
      <c r="M305" s="304">
        <v>0.5</v>
      </c>
      <c r="N305" s="205"/>
      <c r="O305" s="230"/>
      <c r="P305" s="501">
        <f t="shared" si="72"/>
        <v>0.5</v>
      </c>
      <c r="Q305" s="292"/>
      <c r="R305" s="205"/>
      <c r="S305" s="205"/>
      <c r="T305" s="205"/>
      <c r="U305" s="205"/>
      <c r="V305" s="230"/>
      <c r="W305" s="501">
        <f t="shared" si="68"/>
        <v>0</v>
      </c>
      <c r="X305" s="501">
        <f t="shared" si="69"/>
        <v>0.5</v>
      </c>
      <c r="Y305" s="292"/>
      <c r="Z305" s="205"/>
      <c r="AA305" s="205"/>
      <c r="AB305" s="205"/>
      <c r="AC305" s="205"/>
      <c r="AD305" s="230"/>
      <c r="AE305" s="501">
        <f t="shared" si="73"/>
        <v>0</v>
      </c>
    </row>
    <row r="306" spans="2:31" s="496" customFormat="1" ht="15" customHeight="1">
      <c r="B306" s="112" t="s">
        <v>219</v>
      </c>
      <c r="C306" s="84" t="s">
        <v>250</v>
      </c>
      <c r="D306" s="493"/>
      <c r="E306" s="494"/>
      <c r="F306" s="681"/>
      <c r="G306" s="84" t="s">
        <v>7</v>
      </c>
      <c r="H306" s="610"/>
      <c r="I306" s="611" t="s">
        <v>445</v>
      </c>
      <c r="J306" s="292"/>
      <c r="K306" s="205"/>
      <c r="L306" s="234"/>
      <c r="M306" s="234"/>
      <c r="N306" s="234"/>
      <c r="O306" s="230"/>
      <c r="P306" s="501">
        <f t="shared" si="72"/>
        <v>0</v>
      </c>
      <c r="Q306" s="292"/>
      <c r="R306" s="205"/>
      <c r="S306" s="205"/>
      <c r="T306" s="205"/>
      <c r="U306" s="205"/>
      <c r="V306" s="230"/>
      <c r="W306" s="501">
        <f t="shared" si="68"/>
        <v>0</v>
      </c>
      <c r="X306" s="501">
        <f t="shared" si="69"/>
        <v>0</v>
      </c>
      <c r="Y306" s="292"/>
      <c r="Z306" s="205"/>
      <c r="AA306" s="205"/>
      <c r="AB306" s="205"/>
      <c r="AC306" s="205"/>
      <c r="AD306" s="230"/>
      <c r="AE306" s="501">
        <f t="shared" si="73"/>
        <v>0</v>
      </c>
    </row>
    <row r="307" spans="2:31" s="496" customFormat="1" ht="15" customHeight="1">
      <c r="B307" s="112" t="s">
        <v>219</v>
      </c>
      <c r="C307" s="84" t="s">
        <v>250</v>
      </c>
      <c r="D307" s="493"/>
      <c r="E307" s="494"/>
      <c r="F307" s="681"/>
      <c r="G307" s="84" t="s">
        <v>7</v>
      </c>
      <c r="H307" s="99" t="s">
        <v>34</v>
      </c>
      <c r="I307" s="611" t="s">
        <v>307</v>
      </c>
      <c r="J307" s="292"/>
      <c r="K307" s="205"/>
      <c r="L307" s="234"/>
      <c r="M307" s="304">
        <v>1</v>
      </c>
      <c r="N307" s="304">
        <v>1</v>
      </c>
      <c r="O307" s="230"/>
      <c r="P307" s="501">
        <f t="shared" si="72"/>
        <v>2</v>
      </c>
      <c r="Q307" s="292"/>
      <c r="R307" s="205"/>
      <c r="S307" s="205"/>
      <c r="T307" s="205"/>
      <c r="U307" s="205"/>
      <c r="V307" s="230"/>
      <c r="W307" s="501">
        <f t="shared" si="68"/>
        <v>0</v>
      </c>
      <c r="X307" s="501">
        <f t="shared" si="69"/>
        <v>2</v>
      </c>
      <c r="Y307" s="292"/>
      <c r="Z307" s="205"/>
      <c r="AA307" s="205"/>
      <c r="AB307" s="205"/>
      <c r="AC307" s="205"/>
      <c r="AD307" s="230"/>
      <c r="AE307" s="501">
        <f t="shared" si="73"/>
        <v>0</v>
      </c>
    </row>
    <row r="308" spans="2:31" s="496" customFormat="1" ht="15" customHeight="1">
      <c r="B308" s="112" t="s">
        <v>219</v>
      </c>
      <c r="C308" s="84" t="s">
        <v>250</v>
      </c>
      <c r="D308" s="493"/>
      <c r="E308" s="494"/>
      <c r="F308" s="681"/>
      <c r="G308" s="84" t="s">
        <v>8</v>
      </c>
      <c r="H308" s="610" t="s">
        <v>230</v>
      </c>
      <c r="I308" s="611" t="s">
        <v>195</v>
      </c>
      <c r="J308" s="302">
        <v>0.15</v>
      </c>
      <c r="K308" s="304">
        <v>0.5</v>
      </c>
      <c r="L308" s="383">
        <v>0.3</v>
      </c>
      <c r="M308" s="304">
        <v>0.3</v>
      </c>
      <c r="N308" s="623">
        <v>0.3</v>
      </c>
      <c r="O308" s="356">
        <v>0.1</v>
      </c>
      <c r="P308" s="501">
        <f t="shared" si="72"/>
        <v>1.6500000000000001</v>
      </c>
      <c r="Q308" s="292"/>
      <c r="R308" s="205"/>
      <c r="S308" s="205"/>
      <c r="T308" s="205"/>
      <c r="U308" s="205"/>
      <c r="V308" s="230"/>
      <c r="W308" s="501">
        <f t="shared" si="68"/>
        <v>0</v>
      </c>
      <c r="X308" s="501">
        <f t="shared" si="69"/>
        <v>1.6500000000000001</v>
      </c>
      <c r="Y308" s="292"/>
      <c r="Z308" s="205"/>
      <c r="AA308" s="205"/>
      <c r="AB308" s="205"/>
      <c r="AC308" s="205"/>
      <c r="AD308" s="230"/>
      <c r="AE308" s="501">
        <f t="shared" si="73"/>
        <v>0</v>
      </c>
    </row>
    <row r="309" spans="2:31" s="496" customFormat="1" ht="15" customHeight="1">
      <c r="B309" s="112" t="s">
        <v>219</v>
      </c>
      <c r="C309" s="84" t="s">
        <v>250</v>
      </c>
      <c r="D309" s="493"/>
      <c r="E309" s="494"/>
      <c r="F309" s="681"/>
      <c r="G309" s="84" t="s">
        <v>8</v>
      </c>
      <c r="H309" s="610" t="s">
        <v>230</v>
      </c>
      <c r="I309" s="611" t="s">
        <v>199</v>
      </c>
      <c r="J309" s="302">
        <v>0.25</v>
      </c>
      <c r="K309" s="304">
        <v>1</v>
      </c>
      <c r="L309" s="383">
        <v>1</v>
      </c>
      <c r="M309" s="304">
        <v>1</v>
      </c>
      <c r="N309" s="623">
        <v>1</v>
      </c>
      <c r="O309" s="706">
        <v>0.5</v>
      </c>
      <c r="P309" s="501">
        <f t="shared" si="72"/>
        <v>4.75</v>
      </c>
      <c r="Q309" s="292"/>
      <c r="R309" s="205"/>
      <c r="S309" s="205"/>
      <c r="T309" s="205"/>
      <c r="U309" s="205"/>
      <c r="V309" s="230"/>
      <c r="W309" s="501">
        <f t="shared" si="68"/>
        <v>0</v>
      </c>
      <c r="X309" s="501">
        <f t="shared" si="69"/>
        <v>4.75</v>
      </c>
      <c r="Y309" s="292"/>
      <c r="Z309" s="205"/>
      <c r="AA309" s="205"/>
      <c r="AB309" s="205"/>
      <c r="AC309" s="205"/>
      <c r="AD309" s="230"/>
      <c r="AE309" s="501">
        <f t="shared" si="73"/>
        <v>0</v>
      </c>
    </row>
    <row r="310" spans="2:31" s="496" customFormat="1" ht="15" customHeight="1">
      <c r="B310" s="112" t="s">
        <v>219</v>
      </c>
      <c r="C310" s="84" t="s">
        <v>250</v>
      </c>
      <c r="D310" s="493"/>
      <c r="E310" s="494"/>
      <c r="F310" s="681"/>
      <c r="G310" s="84" t="s">
        <v>8</v>
      </c>
      <c r="H310" s="610" t="s">
        <v>230</v>
      </c>
      <c r="I310" s="524" t="s">
        <v>252</v>
      </c>
      <c r="J310" s="302">
        <v>0.25</v>
      </c>
      <c r="K310" s="304">
        <v>1</v>
      </c>
      <c r="L310" s="234"/>
      <c r="M310" s="205"/>
      <c r="N310" s="624"/>
      <c r="O310" s="230"/>
      <c r="P310" s="501">
        <f t="shared" si="72"/>
        <v>1.25</v>
      </c>
      <c r="Q310" s="302">
        <v>0.5</v>
      </c>
      <c r="R310" s="205"/>
      <c r="S310" s="205"/>
      <c r="T310" s="205"/>
      <c r="U310" s="205"/>
      <c r="V310" s="230"/>
      <c r="W310" s="501">
        <f t="shared" si="68"/>
        <v>0.5</v>
      </c>
      <c r="X310" s="501">
        <f t="shared" si="69"/>
        <v>1.75</v>
      </c>
      <c r="Y310" s="292"/>
      <c r="Z310" s="205"/>
      <c r="AA310" s="205"/>
      <c r="AB310" s="205"/>
      <c r="AC310" s="205"/>
      <c r="AD310" s="230"/>
      <c r="AE310" s="501">
        <f t="shared" si="73"/>
        <v>0</v>
      </c>
    </row>
    <row r="311" spans="2:31" s="496" customFormat="1" ht="15" customHeight="1">
      <c r="B311" s="112" t="s">
        <v>219</v>
      </c>
      <c r="C311" s="84" t="s">
        <v>250</v>
      </c>
      <c r="D311" s="493"/>
      <c r="E311" s="494"/>
      <c r="F311" s="681"/>
      <c r="G311" s="84" t="s">
        <v>8</v>
      </c>
      <c r="H311" s="610" t="s">
        <v>230</v>
      </c>
      <c r="I311" s="611" t="s">
        <v>257</v>
      </c>
      <c r="J311" s="302">
        <v>0.15</v>
      </c>
      <c r="K311" s="304">
        <v>0.5</v>
      </c>
      <c r="L311" s="383">
        <v>0.1</v>
      </c>
      <c r="M311" s="304">
        <v>0.1</v>
      </c>
      <c r="N311" s="623">
        <v>0.1</v>
      </c>
      <c r="O311" s="230"/>
      <c r="P311" s="501">
        <f t="shared" si="72"/>
        <v>0.95</v>
      </c>
      <c r="Q311" s="292"/>
      <c r="R311" s="205"/>
      <c r="S311" s="205"/>
      <c r="T311" s="205"/>
      <c r="U311" s="326"/>
      <c r="V311" s="230"/>
      <c r="W311" s="501">
        <f t="shared" si="68"/>
        <v>0</v>
      </c>
      <c r="X311" s="501">
        <f t="shared" si="69"/>
        <v>0.95</v>
      </c>
      <c r="Y311" s="292"/>
      <c r="Z311" s="205"/>
      <c r="AA311" s="205"/>
      <c r="AB311" s="205"/>
      <c r="AC311" s="205"/>
      <c r="AD311" s="230"/>
      <c r="AE311" s="501">
        <f t="shared" si="73"/>
        <v>0</v>
      </c>
    </row>
    <row r="312" spans="2:31" s="496" customFormat="1" ht="15" customHeight="1">
      <c r="B312" s="112" t="s">
        <v>219</v>
      </c>
      <c r="C312" s="84" t="s">
        <v>250</v>
      </c>
      <c r="D312" s="493"/>
      <c r="E312" s="494"/>
      <c r="F312" s="681"/>
      <c r="G312" s="84" t="s">
        <v>8</v>
      </c>
      <c r="H312" s="610" t="s">
        <v>230</v>
      </c>
      <c r="I312" s="611" t="s">
        <v>288</v>
      </c>
      <c r="J312" s="302">
        <v>0.25</v>
      </c>
      <c r="K312" s="304">
        <v>1</v>
      </c>
      <c r="L312" s="383">
        <v>1</v>
      </c>
      <c r="M312" s="383">
        <v>1</v>
      </c>
      <c r="N312" s="625"/>
      <c r="O312" s="230"/>
      <c r="P312" s="501">
        <f t="shared" si="72"/>
        <v>3.25</v>
      </c>
      <c r="Q312" s="292"/>
      <c r="R312" s="205"/>
      <c r="S312" s="205"/>
      <c r="T312" s="205"/>
      <c r="U312" s="205"/>
      <c r="V312" s="327"/>
      <c r="W312" s="501">
        <f t="shared" si="68"/>
        <v>0</v>
      </c>
      <c r="X312" s="501">
        <f t="shared" si="69"/>
        <v>3.25</v>
      </c>
      <c r="Y312" s="292"/>
      <c r="Z312" s="205"/>
      <c r="AA312" s="205"/>
      <c r="AB312" s="205"/>
      <c r="AC312" s="205"/>
      <c r="AD312" s="230"/>
      <c r="AE312" s="501">
        <f t="shared" si="73"/>
        <v>0</v>
      </c>
    </row>
    <row r="313" spans="2:31" s="496" customFormat="1" ht="15" customHeight="1">
      <c r="B313" s="112" t="s">
        <v>219</v>
      </c>
      <c r="C313" s="84" t="s">
        <v>250</v>
      </c>
      <c r="D313" s="493"/>
      <c r="E313" s="494"/>
      <c r="F313" s="681"/>
      <c r="G313" s="84" t="s">
        <v>8</v>
      </c>
      <c r="H313" s="610" t="s">
        <v>230</v>
      </c>
      <c r="I313" s="611" t="s">
        <v>24</v>
      </c>
      <c r="J313" s="292"/>
      <c r="K313" s="205"/>
      <c r="L313" s="383">
        <v>3</v>
      </c>
      <c r="M313" s="383">
        <v>3</v>
      </c>
      <c r="N313" s="626">
        <v>3</v>
      </c>
      <c r="O313" s="706">
        <v>2</v>
      </c>
      <c r="P313" s="501">
        <f t="shared" si="72"/>
        <v>11</v>
      </c>
      <c r="Q313" s="292"/>
      <c r="R313" s="205"/>
      <c r="S313" s="205"/>
      <c r="T313" s="205"/>
      <c r="U313" s="205"/>
      <c r="V313" s="327"/>
      <c r="W313" s="501">
        <f t="shared" si="68"/>
        <v>0</v>
      </c>
      <c r="X313" s="501">
        <f t="shared" si="69"/>
        <v>11</v>
      </c>
      <c r="Y313" s="292"/>
      <c r="Z313" s="205"/>
      <c r="AA313" s="205"/>
      <c r="AB313" s="205"/>
      <c r="AC313" s="205"/>
      <c r="AD313" s="230"/>
      <c r="AE313" s="501">
        <f t="shared" si="73"/>
        <v>0</v>
      </c>
    </row>
    <row r="314" spans="2:31" s="496" customFormat="1" ht="15" customHeight="1">
      <c r="B314" s="112" t="s">
        <v>219</v>
      </c>
      <c r="C314" s="84" t="s">
        <v>250</v>
      </c>
      <c r="D314" s="493"/>
      <c r="E314" s="494"/>
      <c r="F314" s="681"/>
      <c r="G314" s="84" t="s">
        <v>8</v>
      </c>
      <c r="H314" s="610" t="s">
        <v>164</v>
      </c>
      <c r="I314" s="524" t="s">
        <v>312</v>
      </c>
      <c r="J314" s="292"/>
      <c r="K314" s="205"/>
      <c r="L314" s="383">
        <v>1</v>
      </c>
      <c r="M314" s="234"/>
      <c r="N314" s="625"/>
      <c r="O314" s="230"/>
      <c r="P314" s="501">
        <f t="shared" si="72"/>
        <v>1</v>
      </c>
      <c r="Q314" s="292"/>
      <c r="R314" s="205"/>
      <c r="S314" s="205"/>
      <c r="T314" s="205"/>
      <c r="U314" s="205"/>
      <c r="V314" s="327"/>
      <c r="W314" s="501">
        <f t="shared" si="68"/>
        <v>0</v>
      </c>
      <c r="X314" s="501">
        <f t="shared" si="69"/>
        <v>1</v>
      </c>
      <c r="Y314" s="292"/>
      <c r="Z314" s="205"/>
      <c r="AA314" s="205"/>
      <c r="AB314" s="205"/>
      <c r="AC314" s="205"/>
      <c r="AD314" s="230"/>
      <c r="AE314" s="501">
        <f t="shared" si="73"/>
        <v>0</v>
      </c>
    </row>
    <row r="315" spans="2:31" s="496" customFormat="1" ht="15" customHeight="1">
      <c r="B315" s="112" t="s">
        <v>219</v>
      </c>
      <c r="C315" s="84" t="s">
        <v>250</v>
      </c>
      <c r="D315" s="493"/>
      <c r="E315" s="494"/>
      <c r="F315" s="681"/>
      <c r="G315" s="84" t="s">
        <v>8</v>
      </c>
      <c r="H315" s="610" t="s">
        <v>339</v>
      </c>
      <c r="I315" s="524" t="s">
        <v>183</v>
      </c>
      <c r="J315" s="292"/>
      <c r="K315" s="205"/>
      <c r="L315" s="205"/>
      <c r="M315" s="383">
        <v>1</v>
      </c>
      <c r="N315" s="624"/>
      <c r="O315" s="230"/>
      <c r="P315" s="501">
        <f t="shared" si="72"/>
        <v>1</v>
      </c>
      <c r="Q315" s="292"/>
      <c r="R315" s="205"/>
      <c r="S315" s="205"/>
      <c r="T315" s="205"/>
      <c r="U315" s="205"/>
      <c r="V315" s="327"/>
      <c r="W315" s="501">
        <f t="shared" si="68"/>
        <v>0</v>
      </c>
      <c r="X315" s="501">
        <f t="shared" si="69"/>
        <v>1</v>
      </c>
      <c r="Y315" s="292"/>
      <c r="Z315" s="205"/>
      <c r="AA315" s="205"/>
      <c r="AB315" s="205"/>
      <c r="AC315" s="205"/>
      <c r="AD315" s="230"/>
      <c r="AE315" s="501">
        <f t="shared" si="73"/>
        <v>0</v>
      </c>
    </row>
    <row r="316" spans="2:31" s="496" customFormat="1" ht="15" customHeight="1">
      <c r="B316" s="112" t="s">
        <v>219</v>
      </c>
      <c r="C316" s="511" t="s">
        <v>250</v>
      </c>
      <c r="D316" s="493"/>
      <c r="E316" s="494"/>
      <c r="F316" s="681"/>
      <c r="G316" s="511" t="s">
        <v>6</v>
      </c>
      <c r="H316" s="511"/>
      <c r="I316" s="500" t="s">
        <v>146</v>
      </c>
      <c r="J316" s="311"/>
      <c r="K316" s="384">
        <v>0.5</v>
      </c>
      <c r="L316" s="254"/>
      <c r="M316" s="254"/>
      <c r="N316" s="206"/>
      <c r="O316" s="229"/>
      <c r="P316" s="503">
        <f t="shared" si="72"/>
        <v>0.5</v>
      </c>
      <c r="Q316" s="311"/>
      <c r="R316" s="206"/>
      <c r="S316" s="206"/>
      <c r="T316" s="206"/>
      <c r="U316" s="206"/>
      <c r="V316" s="229"/>
      <c r="W316" s="503">
        <f t="shared" si="68"/>
        <v>0</v>
      </c>
      <c r="X316" s="503">
        <f t="shared" si="69"/>
        <v>0.5</v>
      </c>
      <c r="Y316" s="311"/>
      <c r="Z316" s="206"/>
      <c r="AA316" s="206"/>
      <c r="AB316" s="206"/>
      <c r="AC316" s="206"/>
      <c r="AD316" s="229"/>
      <c r="AE316" s="503">
        <f t="shared" si="73"/>
        <v>0</v>
      </c>
    </row>
    <row r="317" spans="2:31" s="496" customFormat="1" ht="15" customHeight="1">
      <c r="B317" s="112" t="s">
        <v>219</v>
      </c>
      <c r="C317" s="83" t="s">
        <v>726</v>
      </c>
      <c r="D317" s="493"/>
      <c r="E317" s="96"/>
      <c r="F317" s="684"/>
      <c r="G317" s="97" t="s">
        <v>7</v>
      </c>
      <c r="H317" s="97"/>
      <c r="I317" s="95" t="s">
        <v>194</v>
      </c>
      <c r="J317" s="310"/>
      <c r="K317" s="207"/>
      <c r="L317" s="253"/>
      <c r="M317" s="207"/>
      <c r="N317" s="207"/>
      <c r="O317" s="231"/>
      <c r="P317" s="508">
        <f>SUM(J317:O317)</f>
        <v>0</v>
      </c>
      <c r="Q317" s="717">
        <v>0.5</v>
      </c>
      <c r="R317" s="718">
        <v>0.01</v>
      </c>
      <c r="S317" s="299"/>
      <c r="T317" s="299"/>
      <c r="U317" s="299"/>
      <c r="V317" s="332"/>
      <c r="W317" s="502">
        <f t="shared" si="68"/>
        <v>0.51</v>
      </c>
      <c r="X317" s="502">
        <f t="shared" si="69"/>
        <v>0.51</v>
      </c>
      <c r="Y317" s="312"/>
      <c r="Z317" s="299"/>
      <c r="AA317" s="299"/>
      <c r="AB317" s="299"/>
      <c r="AC317" s="299"/>
      <c r="AD317" s="332"/>
      <c r="AE317" s="502">
        <f>SUM(Y317:AD317)</f>
        <v>0</v>
      </c>
    </row>
    <row r="318" spans="2:31" s="496" customFormat="1" ht="15" customHeight="1">
      <c r="B318" s="112" t="s">
        <v>219</v>
      </c>
      <c r="C318" s="84" t="s">
        <v>726</v>
      </c>
      <c r="D318" s="493"/>
      <c r="E318" s="494"/>
      <c r="F318" s="681"/>
      <c r="G318" s="84" t="s">
        <v>8</v>
      </c>
      <c r="H318" s="610" t="s">
        <v>230</v>
      </c>
      <c r="I318" s="611" t="s">
        <v>199</v>
      </c>
      <c r="J318" s="292"/>
      <c r="K318" s="205"/>
      <c r="L318" s="234"/>
      <c r="M318" s="205"/>
      <c r="N318" s="624"/>
      <c r="O318" s="765"/>
      <c r="P318" s="501">
        <f t="shared" ref="P318:P319" si="74">SUM(J318:O318)</f>
        <v>0</v>
      </c>
      <c r="Q318" s="753">
        <v>0.5</v>
      </c>
      <c r="R318" s="205"/>
      <c r="S318" s="205"/>
      <c r="T318" s="205"/>
      <c r="U318" s="205"/>
      <c r="V318" s="230"/>
      <c r="W318" s="501">
        <f t="shared" si="68"/>
        <v>0.5</v>
      </c>
      <c r="X318" s="501">
        <f t="shared" si="69"/>
        <v>0.5</v>
      </c>
      <c r="Y318" s="292"/>
      <c r="Z318" s="205"/>
      <c r="AA318" s="205"/>
      <c r="AB318" s="205"/>
      <c r="AC318" s="205"/>
      <c r="AD318" s="230"/>
      <c r="AE318" s="501">
        <f t="shared" ref="AE318:AE319" si="75">SUM(Y318:AD318)</f>
        <v>0</v>
      </c>
    </row>
    <row r="319" spans="2:31" s="496" customFormat="1" ht="15" customHeight="1">
      <c r="B319" s="112" t="s">
        <v>219</v>
      </c>
      <c r="C319" s="84" t="s">
        <v>725</v>
      </c>
      <c r="D319" s="493"/>
      <c r="E319" s="494"/>
      <c r="F319" s="681"/>
      <c r="G319" s="84" t="s">
        <v>8</v>
      </c>
      <c r="H319" s="610" t="s">
        <v>230</v>
      </c>
      <c r="I319" s="524" t="s">
        <v>252</v>
      </c>
      <c r="J319" s="292"/>
      <c r="K319" s="205"/>
      <c r="L319" s="234"/>
      <c r="M319" s="205"/>
      <c r="N319" s="624"/>
      <c r="O319" s="230"/>
      <c r="P319" s="501">
        <f t="shared" si="74"/>
        <v>0</v>
      </c>
      <c r="Q319" s="753">
        <v>0.5</v>
      </c>
      <c r="R319" s="304">
        <v>0.5</v>
      </c>
      <c r="S319" s="205"/>
      <c r="T319" s="205"/>
      <c r="U319" s="205"/>
      <c r="V319" s="230"/>
      <c r="W319" s="501">
        <f t="shared" si="68"/>
        <v>1</v>
      </c>
      <c r="X319" s="501">
        <f t="shared" si="69"/>
        <v>1</v>
      </c>
      <c r="Y319" s="292"/>
      <c r="Z319" s="205"/>
      <c r="AA319" s="205"/>
      <c r="AB319" s="205"/>
      <c r="AC319" s="205"/>
      <c r="AD319" s="230"/>
      <c r="AE319" s="501">
        <f t="shared" si="75"/>
        <v>0</v>
      </c>
    </row>
    <row r="320" spans="2:31" s="496" customFormat="1" ht="15" customHeight="1">
      <c r="B320" s="112" t="s">
        <v>219</v>
      </c>
      <c r="C320" s="83" t="s">
        <v>438</v>
      </c>
      <c r="D320" s="493"/>
      <c r="E320" s="494"/>
      <c r="F320" s="681"/>
      <c r="G320" s="97" t="s">
        <v>7</v>
      </c>
      <c r="H320" s="97"/>
      <c r="I320" s="95" t="s">
        <v>194</v>
      </c>
      <c r="J320" s="432"/>
      <c r="K320" s="433"/>
      <c r="L320" s="434"/>
      <c r="M320" s="433"/>
      <c r="N320" s="433"/>
      <c r="O320" s="362">
        <v>0.09</v>
      </c>
      <c r="P320" s="508">
        <f>SUM(J320:O320)</f>
        <v>0.09</v>
      </c>
      <c r="Q320" s="717">
        <v>0.09</v>
      </c>
      <c r="R320" s="718">
        <v>0.09</v>
      </c>
      <c r="S320" s="718">
        <v>0.09</v>
      </c>
      <c r="T320" s="299"/>
      <c r="U320" s="299"/>
      <c r="V320" s="332"/>
      <c r="W320" s="502">
        <f t="shared" si="68"/>
        <v>0.27</v>
      </c>
      <c r="X320" s="502">
        <f t="shared" si="69"/>
        <v>0.36</v>
      </c>
      <c r="Y320" s="312"/>
      <c r="Z320" s="299"/>
      <c r="AA320" s="299"/>
      <c r="AB320" s="299"/>
      <c r="AC320" s="299"/>
      <c r="AD320" s="332"/>
      <c r="AE320" s="502">
        <f>SUM(Y320:AD320)</f>
        <v>0</v>
      </c>
    </row>
    <row r="321" spans="2:31" s="496" customFormat="1" ht="15" customHeight="1">
      <c r="B321" s="112" t="s">
        <v>219</v>
      </c>
      <c r="C321" s="84" t="s">
        <v>438</v>
      </c>
      <c r="D321" s="493"/>
      <c r="E321" s="494"/>
      <c r="F321" s="681"/>
      <c r="G321" s="84" t="s">
        <v>8</v>
      </c>
      <c r="H321" s="610" t="s">
        <v>230</v>
      </c>
      <c r="I321" s="611" t="s">
        <v>199</v>
      </c>
      <c r="J321" s="436"/>
      <c r="K321" s="437"/>
      <c r="L321" s="438"/>
      <c r="M321" s="437"/>
      <c r="N321" s="437"/>
      <c r="O321" s="706">
        <v>0.5</v>
      </c>
      <c r="P321" s="501">
        <f t="shared" ref="P321:P322" si="76">SUM(J321:O321)</f>
        <v>0.5</v>
      </c>
      <c r="Q321" s="753">
        <v>0.5</v>
      </c>
      <c r="R321" s="304">
        <v>1</v>
      </c>
      <c r="S321" s="304">
        <v>1</v>
      </c>
      <c r="T321" s="205"/>
      <c r="U321" s="205"/>
      <c r="V321" s="230"/>
      <c r="W321" s="501">
        <f t="shared" si="68"/>
        <v>2.5</v>
      </c>
      <c r="X321" s="501">
        <f t="shared" si="69"/>
        <v>3</v>
      </c>
      <c r="Y321" s="292"/>
      <c r="Z321" s="205"/>
      <c r="AA321" s="205"/>
      <c r="AB321" s="205"/>
      <c r="AC321" s="205"/>
      <c r="AD321" s="230"/>
      <c r="AE321" s="501">
        <f t="shared" ref="AE321:AE322" si="77">SUM(Y321:AD321)</f>
        <v>0</v>
      </c>
    </row>
    <row r="322" spans="2:31" s="496" customFormat="1" ht="15" customHeight="1">
      <c r="B322" s="112" t="s">
        <v>219</v>
      </c>
      <c r="C322" s="84" t="s">
        <v>438</v>
      </c>
      <c r="D322" s="493"/>
      <c r="E322" s="494"/>
      <c r="F322" s="681"/>
      <c r="G322" s="84" t="s">
        <v>8</v>
      </c>
      <c r="H322" s="610" t="s">
        <v>164</v>
      </c>
      <c r="I322" s="524" t="s">
        <v>65</v>
      </c>
      <c r="J322" s="436"/>
      <c r="K322" s="437"/>
      <c r="L322" s="438"/>
      <c r="M322" s="437"/>
      <c r="N322" s="437"/>
      <c r="O322" s="765"/>
      <c r="P322" s="501">
        <f t="shared" si="76"/>
        <v>0</v>
      </c>
      <c r="Q322" s="766"/>
      <c r="R322" s="304">
        <v>0.2</v>
      </c>
      <c r="S322" s="304">
        <v>1</v>
      </c>
      <c r="T322" s="205"/>
      <c r="U322" s="205"/>
      <c r="V322" s="230"/>
      <c r="W322" s="501">
        <f t="shared" si="68"/>
        <v>1.2</v>
      </c>
      <c r="X322" s="501">
        <f t="shared" si="69"/>
        <v>1.2</v>
      </c>
      <c r="Y322" s="292"/>
      <c r="Z322" s="205"/>
      <c r="AA322" s="205"/>
      <c r="AB322" s="205"/>
      <c r="AC322" s="205"/>
      <c r="AD322" s="230"/>
      <c r="AE322" s="501">
        <f t="shared" si="77"/>
        <v>0</v>
      </c>
    </row>
    <row r="323" spans="2:31" s="496" customFormat="1" ht="15" customHeight="1">
      <c r="B323" s="112" t="s">
        <v>219</v>
      </c>
      <c r="C323" s="83" t="s">
        <v>439</v>
      </c>
      <c r="D323" s="493"/>
      <c r="E323" s="494"/>
      <c r="F323" s="681"/>
      <c r="G323" s="83" t="s">
        <v>7</v>
      </c>
      <c r="H323" s="83"/>
      <c r="I323" s="91" t="s">
        <v>194</v>
      </c>
      <c r="J323" s="432"/>
      <c r="K323" s="433"/>
      <c r="L323" s="434"/>
      <c r="M323" s="433"/>
      <c r="N323" s="433"/>
      <c r="O323" s="362">
        <v>0.01</v>
      </c>
      <c r="P323" s="508">
        <f>SUM(J323:O323)</f>
        <v>0.01</v>
      </c>
      <c r="Q323" s="717">
        <v>0.15</v>
      </c>
      <c r="R323" s="718">
        <v>0.25</v>
      </c>
      <c r="S323" s="718">
        <v>0.01</v>
      </c>
      <c r="T323" s="299"/>
      <c r="U323" s="299"/>
      <c r="V323" s="332"/>
      <c r="W323" s="502">
        <f t="shared" si="68"/>
        <v>0.41000000000000003</v>
      </c>
      <c r="X323" s="502">
        <f t="shared" si="69"/>
        <v>0.42000000000000004</v>
      </c>
      <c r="Y323" s="312"/>
      <c r="Z323" s="299"/>
      <c r="AA323" s="299"/>
      <c r="AB323" s="299"/>
      <c r="AC323" s="299"/>
      <c r="AD323" s="332"/>
      <c r="AE323" s="502">
        <f>SUM(Y323:AD323)</f>
        <v>0</v>
      </c>
    </row>
    <row r="324" spans="2:31" s="496" customFormat="1" ht="15" customHeight="1">
      <c r="B324" s="112" t="s">
        <v>219</v>
      </c>
      <c r="C324" s="511" t="s">
        <v>439</v>
      </c>
      <c r="D324" s="493"/>
      <c r="E324" s="494"/>
      <c r="F324" s="681"/>
      <c r="G324" s="84" t="s">
        <v>8</v>
      </c>
      <c r="H324" s="610" t="s">
        <v>230</v>
      </c>
      <c r="I324" s="524" t="s">
        <v>252</v>
      </c>
      <c r="J324" s="436"/>
      <c r="K324" s="437"/>
      <c r="L324" s="438"/>
      <c r="M324" s="437"/>
      <c r="N324" s="437"/>
      <c r="O324" s="230"/>
      <c r="P324" s="501">
        <f>SUM(J324:O324)</f>
        <v>0</v>
      </c>
      <c r="Q324" s="292"/>
      <c r="R324" s="205"/>
      <c r="S324" s="205"/>
      <c r="T324" s="205"/>
      <c r="U324" s="299"/>
      <c r="V324" s="332"/>
      <c r="W324" s="502">
        <f t="shared" si="68"/>
        <v>0</v>
      </c>
      <c r="X324" s="502">
        <f t="shared" si="69"/>
        <v>0</v>
      </c>
      <c r="Y324" s="312"/>
      <c r="Z324" s="299"/>
      <c r="AA324" s="299"/>
      <c r="AB324" s="299"/>
      <c r="AC324" s="299"/>
      <c r="AD324" s="332"/>
      <c r="AE324" s="502">
        <f>SUM(Y324:AD324)</f>
        <v>0</v>
      </c>
    </row>
    <row r="325" spans="2:31" s="496" customFormat="1" ht="15" customHeight="1">
      <c r="B325" s="112" t="s">
        <v>219</v>
      </c>
      <c r="C325" s="83" t="s">
        <v>703</v>
      </c>
      <c r="D325" s="493"/>
      <c r="E325" s="494"/>
      <c r="F325" s="681"/>
      <c r="G325" s="83" t="s">
        <v>7</v>
      </c>
      <c r="H325" s="83"/>
      <c r="I325" s="91" t="s">
        <v>194</v>
      </c>
      <c r="J325" s="432"/>
      <c r="K325" s="433"/>
      <c r="L325" s="434"/>
      <c r="M325" s="433"/>
      <c r="N325" s="433"/>
      <c r="O325" s="231"/>
      <c r="P325" s="508">
        <f>SUM(J325:O325)</f>
        <v>0</v>
      </c>
      <c r="Q325" s="312"/>
      <c r="R325" s="718">
        <v>0.3</v>
      </c>
      <c r="S325" s="718">
        <v>0.2</v>
      </c>
      <c r="T325" s="299"/>
      <c r="U325" s="299"/>
      <c r="V325" s="332"/>
      <c r="W325" s="502">
        <f t="shared" si="68"/>
        <v>0.5</v>
      </c>
      <c r="X325" s="502">
        <f t="shared" si="69"/>
        <v>0.5</v>
      </c>
      <c r="Y325" s="312"/>
      <c r="Z325" s="299"/>
      <c r="AA325" s="299"/>
      <c r="AB325" s="299"/>
      <c r="AC325" s="299"/>
      <c r="AD325" s="332"/>
      <c r="AE325" s="502">
        <f>SUM(Y325:AD325)</f>
        <v>0</v>
      </c>
    </row>
    <row r="326" spans="2:31" s="496" customFormat="1" ht="15" customHeight="1">
      <c r="B326" s="112" t="s">
        <v>219</v>
      </c>
      <c r="C326" s="511" t="s">
        <v>703</v>
      </c>
      <c r="D326" s="493"/>
      <c r="E326" s="494"/>
      <c r="F326" s="681"/>
      <c r="G326" s="84" t="s">
        <v>8</v>
      </c>
      <c r="H326" s="610" t="s">
        <v>230</v>
      </c>
      <c r="I326" s="524" t="s">
        <v>252</v>
      </c>
      <c r="J326" s="436"/>
      <c r="K326" s="437"/>
      <c r="L326" s="438"/>
      <c r="M326" s="437"/>
      <c r="N326" s="437"/>
      <c r="O326" s="230"/>
      <c r="P326" s="501">
        <f>SUM(J326:O326)</f>
        <v>0</v>
      </c>
      <c r="Q326" s="292"/>
      <c r="R326" s="304">
        <v>1</v>
      </c>
      <c r="S326" s="205"/>
      <c r="T326" s="205"/>
      <c r="U326" s="299"/>
      <c r="V326" s="332"/>
      <c r="W326" s="502">
        <f t="shared" si="68"/>
        <v>1</v>
      </c>
      <c r="X326" s="502">
        <f t="shared" si="69"/>
        <v>1</v>
      </c>
      <c r="Y326" s="312"/>
      <c r="Z326" s="299"/>
      <c r="AA326" s="299"/>
      <c r="AB326" s="299"/>
      <c r="AC326" s="299"/>
      <c r="AD326" s="332"/>
      <c r="AE326" s="502">
        <f>SUM(Y326:AD326)</f>
        <v>0</v>
      </c>
    </row>
    <row r="327" spans="2:31" s="496" customFormat="1" ht="15" customHeight="1">
      <c r="B327" s="112" t="s">
        <v>219</v>
      </c>
      <c r="C327" s="83" t="s">
        <v>733</v>
      </c>
      <c r="D327" s="493"/>
      <c r="E327" s="494"/>
      <c r="F327" s="681"/>
      <c r="G327" s="97" t="s">
        <v>7</v>
      </c>
      <c r="H327" s="97"/>
      <c r="I327" s="95" t="s">
        <v>194</v>
      </c>
      <c r="J327" s="432"/>
      <c r="K327" s="433"/>
      <c r="L327" s="434"/>
      <c r="M327" s="433"/>
      <c r="N327" s="433"/>
      <c r="O327" s="435"/>
      <c r="P327" s="508">
        <f>SUM(J327:O327)</f>
        <v>0</v>
      </c>
      <c r="Q327" s="312"/>
      <c r="R327" s="299"/>
      <c r="S327" s="444">
        <v>0.4</v>
      </c>
      <c r="T327" s="444">
        <v>0.7</v>
      </c>
      <c r="U327" s="444">
        <v>0.6</v>
      </c>
      <c r="V327" s="332"/>
      <c r="W327" s="502">
        <f t="shared" si="68"/>
        <v>1.7000000000000002</v>
      </c>
      <c r="X327" s="502">
        <f t="shared" si="69"/>
        <v>1.7000000000000002</v>
      </c>
      <c r="Y327" s="312"/>
      <c r="Z327" s="299"/>
      <c r="AA327" s="299"/>
      <c r="AB327" s="299"/>
      <c r="AC327" s="299"/>
      <c r="AD327" s="332"/>
      <c r="AE327" s="502">
        <f>SUM(Y327:AD327)</f>
        <v>0</v>
      </c>
    </row>
    <row r="328" spans="2:31" s="496" customFormat="1" ht="15" customHeight="1">
      <c r="B328" s="112" t="s">
        <v>219</v>
      </c>
      <c r="C328" s="610" t="s">
        <v>733</v>
      </c>
      <c r="D328" s="493"/>
      <c r="E328" s="494"/>
      <c r="F328" s="681"/>
      <c r="G328" s="84" t="s">
        <v>8</v>
      </c>
      <c r="H328" s="610" t="s">
        <v>230</v>
      </c>
      <c r="I328" s="524" t="s">
        <v>252</v>
      </c>
      <c r="J328" s="436"/>
      <c r="K328" s="437"/>
      <c r="L328" s="438"/>
      <c r="M328" s="437"/>
      <c r="N328" s="437"/>
      <c r="O328" s="439"/>
      <c r="P328" s="501">
        <f t="shared" ref="P328:P329" si="78">SUM(J328:O328)</f>
        <v>0</v>
      </c>
      <c r="Q328" s="292"/>
      <c r="R328" s="205"/>
      <c r="S328" s="445">
        <v>1</v>
      </c>
      <c r="T328" s="445">
        <v>1</v>
      </c>
      <c r="U328" s="445">
        <v>1</v>
      </c>
      <c r="V328" s="332"/>
      <c r="W328" s="501">
        <f t="shared" si="68"/>
        <v>3</v>
      </c>
      <c r="X328" s="501">
        <f t="shared" si="69"/>
        <v>3</v>
      </c>
      <c r="Y328" s="292"/>
      <c r="Z328" s="205"/>
      <c r="AA328" s="205"/>
      <c r="AB328" s="205"/>
      <c r="AC328" s="205"/>
      <c r="AD328" s="230"/>
      <c r="AE328" s="501">
        <f t="shared" ref="AE328:AE329" si="79">SUM(Y328:AD328)</f>
        <v>0</v>
      </c>
    </row>
    <row r="329" spans="2:31" s="496" customFormat="1" ht="15" customHeight="1">
      <c r="B329" s="112" t="s">
        <v>219</v>
      </c>
      <c r="C329" s="511" t="s">
        <v>733</v>
      </c>
      <c r="D329" s="493"/>
      <c r="E329" s="494"/>
      <c r="F329" s="681"/>
      <c r="G329" s="84" t="s">
        <v>8</v>
      </c>
      <c r="H329" s="610" t="s">
        <v>734</v>
      </c>
      <c r="I329" s="611" t="s">
        <v>199</v>
      </c>
      <c r="J329" s="436"/>
      <c r="K329" s="437"/>
      <c r="L329" s="438"/>
      <c r="M329" s="437"/>
      <c r="N329" s="437"/>
      <c r="O329" s="439"/>
      <c r="P329" s="501">
        <f t="shared" si="78"/>
        <v>0</v>
      </c>
      <c r="Q329" s="311"/>
      <c r="R329" s="206"/>
      <c r="S329" s="206"/>
      <c r="T329" s="749">
        <v>1</v>
      </c>
      <c r="U329" s="749">
        <v>1</v>
      </c>
      <c r="V329" s="332"/>
      <c r="W329" s="503">
        <f t="shared" si="68"/>
        <v>2</v>
      </c>
      <c r="X329" s="503">
        <f t="shared" si="69"/>
        <v>2</v>
      </c>
      <c r="Y329" s="311"/>
      <c r="Z329" s="206"/>
      <c r="AA329" s="206"/>
      <c r="AB329" s="206"/>
      <c r="AC329" s="206"/>
      <c r="AD329" s="229"/>
      <c r="AE329" s="503">
        <f t="shared" si="79"/>
        <v>0</v>
      </c>
    </row>
    <row r="330" spans="2:31" s="496" customFormat="1" ht="15" customHeight="1">
      <c r="B330" s="112" t="s">
        <v>219</v>
      </c>
      <c r="C330" s="83" t="s">
        <v>437</v>
      </c>
      <c r="D330" s="493"/>
      <c r="E330" s="494"/>
      <c r="F330" s="681"/>
      <c r="G330" s="97" t="s">
        <v>7</v>
      </c>
      <c r="H330" s="97"/>
      <c r="I330" s="95" t="s">
        <v>194</v>
      </c>
      <c r="J330" s="432"/>
      <c r="K330" s="433"/>
      <c r="L330" s="434"/>
      <c r="M330" s="433"/>
      <c r="N330" s="433"/>
      <c r="O330" s="435"/>
      <c r="P330" s="508">
        <f>SUM(J330:O330)</f>
        <v>0</v>
      </c>
      <c r="Q330" s="312"/>
      <c r="R330" s="299"/>
      <c r="S330" s="805">
        <v>0.2</v>
      </c>
      <c r="T330" s="805">
        <v>0.2</v>
      </c>
      <c r="U330" s="805">
        <v>0.2</v>
      </c>
      <c r="V330" s="806">
        <v>0.2</v>
      </c>
      <c r="W330" s="502">
        <f t="shared" si="68"/>
        <v>0.8</v>
      </c>
      <c r="X330" s="502">
        <f t="shared" si="69"/>
        <v>0.8</v>
      </c>
      <c r="Y330" s="807">
        <v>0.2</v>
      </c>
      <c r="Z330" s="805">
        <v>0.2</v>
      </c>
      <c r="AA330" s="299"/>
      <c r="AB330" s="299"/>
      <c r="AC330" s="299"/>
      <c r="AD330" s="332"/>
      <c r="AE330" s="502">
        <f>SUM(Y330:AD330)</f>
        <v>0.4</v>
      </c>
    </row>
    <row r="331" spans="2:31" s="496" customFormat="1" ht="15" customHeight="1">
      <c r="B331" s="112" t="s">
        <v>219</v>
      </c>
      <c r="C331" s="84" t="s">
        <v>437</v>
      </c>
      <c r="D331" s="493"/>
      <c r="E331" s="494"/>
      <c r="F331" s="681"/>
      <c r="G331" s="84" t="s">
        <v>8</v>
      </c>
      <c r="H331" s="610"/>
      <c r="I331" s="611" t="s">
        <v>114</v>
      </c>
      <c r="J331" s="436"/>
      <c r="K331" s="437"/>
      <c r="L331" s="438"/>
      <c r="M331" s="437"/>
      <c r="N331" s="437"/>
      <c r="O331" s="439"/>
      <c r="P331" s="501">
        <f t="shared" ref="P331" si="80">SUM(J331:O331)</f>
        <v>0</v>
      </c>
      <c r="Q331" s="311"/>
      <c r="R331" s="206"/>
      <c r="S331" s="206"/>
      <c r="T331" s="206"/>
      <c r="U331" s="206"/>
      <c r="V331" s="229"/>
      <c r="W331" s="503">
        <f t="shared" si="68"/>
        <v>0</v>
      </c>
      <c r="X331" s="503">
        <f t="shared" si="69"/>
        <v>0</v>
      </c>
      <c r="Y331" s="311"/>
      <c r="Z331" s="206"/>
      <c r="AA331" s="206"/>
      <c r="AB331" s="206"/>
      <c r="AC331" s="206"/>
      <c r="AD331" s="229"/>
      <c r="AE331" s="503">
        <f t="shared" ref="AE331" si="81">SUM(Y331:AD331)</f>
        <v>0</v>
      </c>
    </row>
    <row r="332" spans="2:31" s="496" customFormat="1" ht="15" customHeight="1">
      <c r="B332" s="112" t="s">
        <v>219</v>
      </c>
      <c r="C332" s="83" t="s">
        <v>394</v>
      </c>
      <c r="D332" s="493"/>
      <c r="E332" s="494"/>
      <c r="F332" s="681"/>
      <c r="G332" s="97" t="s">
        <v>7</v>
      </c>
      <c r="H332" s="97"/>
      <c r="I332" s="95" t="s">
        <v>194</v>
      </c>
      <c r="J332" s="432"/>
      <c r="K332" s="433"/>
      <c r="L332" s="434"/>
      <c r="M332" s="433"/>
      <c r="N332" s="433"/>
      <c r="O332" s="435"/>
      <c r="P332" s="508">
        <f>SUM(J332:O332)</f>
        <v>0</v>
      </c>
      <c r="Q332" s="310"/>
      <c r="R332" s="207"/>
      <c r="S332" s="207"/>
      <c r="T332" s="207"/>
      <c r="U332" s="207">
        <v>0.1</v>
      </c>
      <c r="V332" s="231">
        <v>0.7</v>
      </c>
      <c r="W332" s="508">
        <f t="shared" si="68"/>
        <v>0.79999999999999993</v>
      </c>
      <c r="X332" s="508">
        <f t="shared" si="69"/>
        <v>0.79999999999999993</v>
      </c>
      <c r="Y332" s="310">
        <v>0.7</v>
      </c>
      <c r="Z332" s="207">
        <v>0.7</v>
      </c>
      <c r="AA332" s="207"/>
      <c r="AB332" s="207"/>
      <c r="AC332" s="207"/>
      <c r="AD332" s="231"/>
      <c r="AE332" s="508">
        <f>SUM(Y332:AD332)</f>
        <v>1.4</v>
      </c>
    </row>
    <row r="333" spans="2:31" s="496" customFormat="1" ht="15" customHeight="1">
      <c r="B333" s="112" t="s">
        <v>219</v>
      </c>
      <c r="C333" s="84" t="s">
        <v>394</v>
      </c>
      <c r="D333" s="493"/>
      <c r="E333" s="494"/>
      <c r="F333" s="681"/>
      <c r="G333" s="84" t="s">
        <v>8</v>
      </c>
      <c r="H333" s="610"/>
      <c r="I333" s="611" t="s">
        <v>120</v>
      </c>
      <c r="J333" s="436"/>
      <c r="K333" s="437"/>
      <c r="L333" s="438"/>
      <c r="M333" s="437"/>
      <c r="N333" s="437"/>
      <c r="O333" s="439"/>
      <c r="P333" s="501">
        <f>SUM(J333:O333)</f>
        <v>0</v>
      </c>
      <c r="Q333" s="292"/>
      <c r="R333" s="205"/>
      <c r="S333" s="205"/>
      <c r="T333" s="205"/>
      <c r="U333" s="205">
        <v>1</v>
      </c>
      <c r="V333" s="230">
        <v>1</v>
      </c>
      <c r="W333" s="501">
        <f>SUM(Q333:V333)</f>
        <v>2</v>
      </c>
      <c r="X333" s="501">
        <f>SUM(P333,W333)</f>
        <v>2</v>
      </c>
      <c r="Y333" s="292">
        <v>1</v>
      </c>
      <c r="Z333" s="205">
        <v>1</v>
      </c>
      <c r="AA333" s="205"/>
      <c r="AB333" s="205"/>
      <c r="AC333" s="205"/>
      <c r="AD333" s="230"/>
      <c r="AE333" s="501">
        <f>SUM(Y333:AD333)</f>
        <v>2</v>
      </c>
    </row>
    <row r="334" spans="2:31" s="496" customFormat="1" ht="15" customHeight="1">
      <c r="B334" s="112" t="s">
        <v>219</v>
      </c>
      <c r="C334" s="84" t="s">
        <v>394</v>
      </c>
      <c r="D334" s="493"/>
      <c r="E334" s="494"/>
      <c r="F334" s="681"/>
      <c r="G334" s="84" t="s">
        <v>8</v>
      </c>
      <c r="H334" s="610" t="s">
        <v>230</v>
      </c>
      <c r="I334" s="524" t="s">
        <v>252</v>
      </c>
      <c r="J334" s="436"/>
      <c r="K334" s="437"/>
      <c r="L334" s="438"/>
      <c r="M334" s="437"/>
      <c r="N334" s="437"/>
      <c r="O334" s="439"/>
      <c r="P334" s="501">
        <f t="shared" ref="P334:P345" si="82">SUM(J334:O334)</f>
        <v>0</v>
      </c>
      <c r="Q334" s="292"/>
      <c r="R334" s="205"/>
      <c r="S334" s="205"/>
      <c r="T334" s="205"/>
      <c r="U334" s="205"/>
      <c r="V334" s="230">
        <v>0.7</v>
      </c>
      <c r="W334" s="501">
        <f t="shared" si="68"/>
        <v>0.7</v>
      </c>
      <c r="X334" s="501">
        <f t="shared" si="69"/>
        <v>0.7</v>
      </c>
      <c r="Y334" s="292">
        <v>0.7</v>
      </c>
      <c r="Z334" s="205">
        <v>0.7</v>
      </c>
      <c r="AA334" s="205"/>
      <c r="AB334" s="205"/>
      <c r="AC334" s="205"/>
      <c r="AD334" s="230"/>
      <c r="AE334" s="501">
        <f t="shared" ref="AE334:AE340" si="83">SUM(Y334:AD334)</f>
        <v>1.4</v>
      </c>
    </row>
    <row r="335" spans="2:31" s="496" customFormat="1" ht="15" customHeight="1">
      <c r="B335" s="112" t="s">
        <v>219</v>
      </c>
      <c r="C335" s="84" t="s">
        <v>394</v>
      </c>
      <c r="D335" s="493"/>
      <c r="E335" s="494"/>
      <c r="F335" s="681"/>
      <c r="G335" s="84" t="s">
        <v>8</v>
      </c>
      <c r="H335" s="610" t="s">
        <v>230</v>
      </c>
      <c r="I335" s="611" t="s">
        <v>199</v>
      </c>
      <c r="J335" s="436"/>
      <c r="K335" s="437"/>
      <c r="L335" s="438"/>
      <c r="M335" s="437"/>
      <c r="N335" s="437"/>
      <c r="O335" s="439"/>
      <c r="P335" s="501">
        <f t="shared" si="82"/>
        <v>0</v>
      </c>
      <c r="Q335" s="292"/>
      <c r="R335" s="205"/>
      <c r="S335" s="205"/>
      <c r="T335" s="205"/>
      <c r="U335" s="205"/>
      <c r="V335" s="230">
        <v>1</v>
      </c>
      <c r="W335" s="501">
        <f t="shared" si="68"/>
        <v>1</v>
      </c>
      <c r="X335" s="501">
        <f t="shared" si="69"/>
        <v>1</v>
      </c>
      <c r="Y335" s="292">
        <v>1</v>
      </c>
      <c r="Z335" s="205">
        <v>1</v>
      </c>
      <c r="AA335" s="205"/>
      <c r="AB335" s="205"/>
      <c r="AC335" s="205"/>
      <c r="AD335" s="230"/>
      <c r="AE335" s="501">
        <f t="shared" si="83"/>
        <v>2</v>
      </c>
    </row>
    <row r="336" spans="2:31" s="496" customFormat="1" ht="15" customHeight="1">
      <c r="B336" s="112" t="s">
        <v>219</v>
      </c>
      <c r="C336" s="84" t="s">
        <v>394</v>
      </c>
      <c r="D336" s="493"/>
      <c r="E336" s="494"/>
      <c r="F336" s="681"/>
      <c r="G336" s="84" t="s">
        <v>8</v>
      </c>
      <c r="H336" s="610"/>
      <c r="I336" s="611" t="s">
        <v>120</v>
      </c>
      <c r="J336" s="436"/>
      <c r="K336" s="437"/>
      <c r="L336" s="438"/>
      <c r="M336" s="437"/>
      <c r="N336" s="437"/>
      <c r="O336" s="439"/>
      <c r="P336" s="501">
        <f t="shared" si="82"/>
        <v>0</v>
      </c>
      <c r="Q336" s="292"/>
      <c r="R336" s="205"/>
      <c r="S336" s="205"/>
      <c r="T336" s="205"/>
      <c r="U336" s="205">
        <v>1</v>
      </c>
      <c r="V336" s="230">
        <v>1</v>
      </c>
      <c r="W336" s="501">
        <f t="shared" si="68"/>
        <v>2</v>
      </c>
      <c r="X336" s="501">
        <f t="shared" si="69"/>
        <v>2</v>
      </c>
      <c r="Y336" s="292"/>
      <c r="Z336" s="205"/>
      <c r="AA336" s="205"/>
      <c r="AB336" s="205"/>
      <c r="AC336" s="205"/>
      <c r="AD336" s="230"/>
      <c r="AE336" s="501">
        <f t="shared" si="83"/>
        <v>0</v>
      </c>
    </row>
    <row r="337" spans="2:31" s="496" customFormat="1" ht="15" customHeight="1">
      <c r="B337" s="112" t="s">
        <v>219</v>
      </c>
      <c r="C337" s="84" t="s">
        <v>394</v>
      </c>
      <c r="D337" s="493"/>
      <c r="E337" s="494"/>
      <c r="F337" s="681"/>
      <c r="G337" s="84" t="s">
        <v>8</v>
      </c>
      <c r="H337" s="610"/>
      <c r="I337" s="611" t="s">
        <v>120</v>
      </c>
      <c r="J337" s="436"/>
      <c r="K337" s="437"/>
      <c r="L337" s="438"/>
      <c r="M337" s="437"/>
      <c r="N337" s="437"/>
      <c r="O337" s="439"/>
      <c r="P337" s="501">
        <f t="shared" si="82"/>
        <v>0</v>
      </c>
      <c r="Q337" s="292"/>
      <c r="R337" s="205"/>
      <c r="S337" s="205"/>
      <c r="T337" s="205"/>
      <c r="U337" s="205">
        <v>1</v>
      </c>
      <c r="V337" s="230">
        <v>1</v>
      </c>
      <c r="W337" s="501">
        <f t="shared" si="68"/>
        <v>2</v>
      </c>
      <c r="X337" s="501">
        <f t="shared" si="69"/>
        <v>2</v>
      </c>
      <c r="Y337" s="292"/>
      <c r="Z337" s="205"/>
      <c r="AA337" s="205"/>
      <c r="AB337" s="205"/>
      <c r="AC337" s="205"/>
      <c r="AD337" s="230"/>
      <c r="AE337" s="501">
        <f t="shared" si="83"/>
        <v>0</v>
      </c>
    </row>
    <row r="338" spans="2:31" s="496" customFormat="1" ht="15" customHeight="1">
      <c r="B338" s="112" t="s">
        <v>219</v>
      </c>
      <c r="C338" s="84" t="s">
        <v>394</v>
      </c>
      <c r="D338" s="493"/>
      <c r="E338" s="494"/>
      <c r="F338" s="681"/>
      <c r="G338" s="84" t="s">
        <v>8</v>
      </c>
      <c r="H338" s="610"/>
      <c r="I338" s="611" t="s">
        <v>120</v>
      </c>
      <c r="J338" s="436"/>
      <c r="K338" s="437"/>
      <c r="L338" s="438"/>
      <c r="M338" s="437"/>
      <c r="N338" s="437"/>
      <c r="O338" s="439"/>
      <c r="P338" s="501">
        <f t="shared" si="82"/>
        <v>0</v>
      </c>
      <c r="Q338" s="292"/>
      <c r="R338" s="205"/>
      <c r="S338" s="205"/>
      <c r="T338" s="205"/>
      <c r="U338" s="205">
        <v>1</v>
      </c>
      <c r="V338" s="230">
        <v>1</v>
      </c>
      <c r="W338" s="501">
        <f t="shared" si="68"/>
        <v>2</v>
      </c>
      <c r="X338" s="501">
        <f t="shared" si="69"/>
        <v>2</v>
      </c>
      <c r="Y338" s="292"/>
      <c r="Z338" s="205"/>
      <c r="AA338" s="205"/>
      <c r="AB338" s="205"/>
      <c r="AC338" s="205"/>
      <c r="AD338" s="230"/>
      <c r="AE338" s="501">
        <f t="shared" si="83"/>
        <v>0</v>
      </c>
    </row>
    <row r="339" spans="2:31" s="496" customFormat="1" ht="15" customHeight="1">
      <c r="B339" s="112" t="s">
        <v>219</v>
      </c>
      <c r="C339" s="84" t="s">
        <v>394</v>
      </c>
      <c r="D339" s="493"/>
      <c r="E339" s="494"/>
      <c r="F339" s="681"/>
      <c r="G339" s="84" t="s">
        <v>8</v>
      </c>
      <c r="H339" s="610"/>
      <c r="I339" s="611" t="s">
        <v>120</v>
      </c>
      <c r="J339" s="436"/>
      <c r="K339" s="437"/>
      <c r="L339" s="438"/>
      <c r="M339" s="437"/>
      <c r="N339" s="437"/>
      <c r="O339" s="439"/>
      <c r="P339" s="501">
        <f t="shared" si="82"/>
        <v>0</v>
      </c>
      <c r="Q339" s="292"/>
      <c r="R339" s="205"/>
      <c r="S339" s="205"/>
      <c r="T339" s="205"/>
      <c r="U339" s="205">
        <v>1</v>
      </c>
      <c r="V339" s="230">
        <v>1</v>
      </c>
      <c r="W339" s="501">
        <f t="shared" si="68"/>
        <v>2</v>
      </c>
      <c r="X339" s="501">
        <f t="shared" si="69"/>
        <v>2</v>
      </c>
      <c r="Y339" s="292"/>
      <c r="Z339" s="205"/>
      <c r="AA339" s="205"/>
      <c r="AB339" s="205"/>
      <c r="AC339" s="205"/>
      <c r="AD339" s="230"/>
      <c r="AE339" s="501">
        <f t="shared" si="83"/>
        <v>0</v>
      </c>
    </row>
    <row r="340" spans="2:31" s="496" customFormat="1" ht="15" customHeight="1" thickBot="1">
      <c r="B340" s="113" t="s">
        <v>219</v>
      </c>
      <c r="C340" s="511" t="s">
        <v>394</v>
      </c>
      <c r="D340" s="493"/>
      <c r="E340" s="494"/>
      <c r="F340" s="685"/>
      <c r="G340" s="511" t="s">
        <v>134</v>
      </c>
      <c r="H340" s="511"/>
      <c r="I340" s="500" t="s">
        <v>114</v>
      </c>
      <c r="J340" s="440"/>
      <c r="K340" s="441"/>
      <c r="L340" s="442"/>
      <c r="M340" s="442"/>
      <c r="N340" s="441"/>
      <c r="O340" s="443"/>
      <c r="P340" s="503">
        <f t="shared" si="82"/>
        <v>0</v>
      </c>
      <c r="Q340" s="311"/>
      <c r="R340" s="206"/>
      <c r="S340" s="206"/>
      <c r="T340" s="206"/>
      <c r="U340" s="206"/>
      <c r="V340" s="229"/>
      <c r="W340" s="503">
        <f t="shared" si="68"/>
        <v>0</v>
      </c>
      <c r="X340" s="503">
        <f t="shared" si="69"/>
        <v>0</v>
      </c>
      <c r="Y340" s="311"/>
      <c r="Z340" s="206"/>
      <c r="AA340" s="206"/>
      <c r="AB340" s="206"/>
      <c r="AC340" s="206"/>
      <c r="AD340" s="229"/>
      <c r="AE340" s="503">
        <f t="shared" si="83"/>
        <v>0</v>
      </c>
    </row>
    <row r="341" spans="2:31" s="496" customFormat="1" ht="15" customHeight="1">
      <c r="B341" s="112" t="s">
        <v>44</v>
      </c>
      <c r="C341" s="84" t="s">
        <v>246</v>
      </c>
      <c r="D341" s="493"/>
      <c r="E341" s="9" t="s">
        <v>454</v>
      </c>
      <c r="F341" s="683" t="s">
        <v>45</v>
      </c>
      <c r="G341" s="83" t="s">
        <v>7</v>
      </c>
      <c r="H341" s="83"/>
      <c r="I341" s="91" t="s">
        <v>45</v>
      </c>
      <c r="J341" s="258">
        <v>1</v>
      </c>
      <c r="K341" s="260">
        <v>1</v>
      </c>
      <c r="L341" s="258">
        <v>1</v>
      </c>
      <c r="M341" s="401">
        <v>1</v>
      </c>
      <c r="N341" s="260">
        <v>1</v>
      </c>
      <c r="O341" s="667">
        <v>1</v>
      </c>
      <c r="P341" s="115">
        <f t="shared" si="82"/>
        <v>6</v>
      </c>
      <c r="Q341" s="261">
        <v>1</v>
      </c>
      <c r="R341" s="260">
        <v>1</v>
      </c>
      <c r="S341" s="730">
        <v>1</v>
      </c>
      <c r="T341" s="671">
        <v>1</v>
      </c>
      <c r="U341" s="268">
        <v>0.9</v>
      </c>
      <c r="V341" s="731">
        <v>1</v>
      </c>
      <c r="W341" s="115">
        <f t="shared" si="68"/>
        <v>5.9</v>
      </c>
      <c r="X341" s="115">
        <f t="shared" si="69"/>
        <v>11.9</v>
      </c>
      <c r="Y341" s="732">
        <v>1</v>
      </c>
      <c r="Z341" s="268">
        <v>1</v>
      </c>
      <c r="AA341" s="219"/>
      <c r="AB341" s="145"/>
      <c r="AC341" s="145"/>
      <c r="AD341" s="172"/>
      <c r="AE341" s="508">
        <f t="shared" ref="AE341:AE345" si="84">SUM(Y341:AD341)</f>
        <v>2</v>
      </c>
    </row>
    <row r="342" spans="2:31" s="496" customFormat="1" ht="15" customHeight="1" thickBot="1">
      <c r="B342" s="112" t="s">
        <v>44</v>
      </c>
      <c r="C342" s="511" t="s">
        <v>247</v>
      </c>
      <c r="D342" s="493"/>
      <c r="E342" s="494"/>
      <c r="F342" s="681"/>
      <c r="G342" s="511" t="s">
        <v>8</v>
      </c>
      <c r="H342" s="511"/>
      <c r="I342" s="500" t="s">
        <v>120</v>
      </c>
      <c r="J342" s="222"/>
      <c r="K342" s="271"/>
      <c r="L342" s="211"/>
      <c r="M342" s="222"/>
      <c r="N342" s="271"/>
      <c r="O342" s="306"/>
      <c r="P342" s="503">
        <f t="shared" si="82"/>
        <v>0</v>
      </c>
      <c r="Q342" s="604"/>
      <c r="R342" s="271"/>
      <c r="S342" s="537"/>
      <c r="T342" s="216"/>
      <c r="U342" s="543"/>
      <c r="V342" s="549"/>
      <c r="W342" s="121">
        <f t="shared" si="68"/>
        <v>0</v>
      </c>
      <c r="X342" s="121">
        <f t="shared" si="69"/>
        <v>0</v>
      </c>
      <c r="Y342" s="208"/>
      <c r="Z342" s="543"/>
      <c r="AA342" s="222"/>
      <c r="AB342" s="605"/>
      <c r="AC342" s="605"/>
      <c r="AD342" s="480"/>
      <c r="AE342" s="503">
        <f t="shared" si="84"/>
        <v>0</v>
      </c>
    </row>
    <row r="343" spans="2:31" s="496" customFormat="1" ht="15" customHeight="1" thickBot="1">
      <c r="B343" s="112" t="s">
        <v>44</v>
      </c>
      <c r="C343" s="87" t="s">
        <v>221</v>
      </c>
      <c r="D343" s="493"/>
      <c r="E343" s="494"/>
      <c r="F343" s="683" t="s">
        <v>50</v>
      </c>
      <c r="G343" s="87" t="s">
        <v>7</v>
      </c>
      <c r="H343" s="87"/>
      <c r="I343" s="612" t="s">
        <v>152</v>
      </c>
      <c r="J343" s="388">
        <v>0.8</v>
      </c>
      <c r="K343" s="389">
        <v>0.8</v>
      </c>
      <c r="L343" s="399">
        <v>0.8</v>
      </c>
      <c r="M343" s="400">
        <v>0.8</v>
      </c>
      <c r="N343" s="389">
        <v>0.8</v>
      </c>
      <c r="O343" s="687">
        <v>0.8</v>
      </c>
      <c r="P343" s="336">
        <f t="shared" si="82"/>
        <v>4.8</v>
      </c>
      <c r="Q343" s="388">
        <v>0.8</v>
      </c>
      <c r="R343" s="389">
        <v>0.75</v>
      </c>
      <c r="S343" s="688">
        <v>0.8</v>
      </c>
      <c r="T343" s="689">
        <v>0.8</v>
      </c>
      <c r="U343" s="690">
        <v>0.8</v>
      </c>
      <c r="V343" s="729">
        <v>0.8</v>
      </c>
      <c r="W343" s="551">
        <f t="shared" si="68"/>
        <v>4.75</v>
      </c>
      <c r="X343" s="551">
        <f t="shared" si="69"/>
        <v>9.5500000000000007</v>
      </c>
      <c r="Y343" s="728">
        <v>0.8</v>
      </c>
      <c r="Z343" s="690">
        <v>0.8</v>
      </c>
      <c r="AA343" s="225"/>
      <c r="AB343" s="606"/>
      <c r="AC343" s="606"/>
      <c r="AD343" s="477"/>
      <c r="AE343" s="502">
        <f t="shared" si="84"/>
        <v>1.6</v>
      </c>
    </row>
    <row r="344" spans="2:31" s="496" customFormat="1" ht="15" customHeight="1">
      <c r="B344" s="495" t="s">
        <v>44</v>
      </c>
      <c r="C344" s="84" t="s">
        <v>298</v>
      </c>
      <c r="D344" s="493"/>
      <c r="E344" s="96"/>
      <c r="F344" s="683" t="s">
        <v>454</v>
      </c>
      <c r="G344" s="84" t="s">
        <v>7</v>
      </c>
      <c r="H344" s="84"/>
      <c r="I344" s="92" t="s">
        <v>31</v>
      </c>
      <c r="J344" s="273">
        <v>0.6</v>
      </c>
      <c r="K344" s="283">
        <v>0.6</v>
      </c>
      <c r="L344" s="606"/>
      <c r="M344" s="225"/>
      <c r="N344" s="606"/>
      <c r="O344" s="477"/>
      <c r="P344" s="501">
        <f t="shared" si="82"/>
        <v>1.2</v>
      </c>
      <c r="Q344" s="473"/>
      <c r="R344" s="531"/>
      <c r="S344" s="325"/>
      <c r="T344" s="606"/>
      <c r="U344" s="606"/>
      <c r="V344" s="477"/>
      <c r="W344" s="502">
        <f t="shared" si="68"/>
        <v>0</v>
      </c>
      <c r="X344" s="502">
        <f t="shared" si="69"/>
        <v>1.2</v>
      </c>
      <c r="Y344" s="504"/>
      <c r="Z344" s="606"/>
      <c r="AA344" s="531"/>
      <c r="AB344" s="531"/>
      <c r="AC344" s="531"/>
      <c r="AD344" s="490"/>
      <c r="AE344" s="501">
        <f t="shared" si="84"/>
        <v>0</v>
      </c>
    </row>
    <row r="345" spans="2:31" s="496" customFormat="1" ht="15" customHeight="1">
      <c r="B345" s="112" t="s">
        <v>44</v>
      </c>
      <c r="C345" s="84" t="s">
        <v>298</v>
      </c>
      <c r="D345" s="493"/>
      <c r="E345" s="494"/>
      <c r="F345" s="681"/>
      <c r="G345" s="84" t="s">
        <v>8</v>
      </c>
      <c r="H345" s="84" t="s">
        <v>253</v>
      </c>
      <c r="I345" s="92" t="s">
        <v>123</v>
      </c>
      <c r="J345" s="275">
        <v>1</v>
      </c>
      <c r="K345" s="274">
        <v>1</v>
      </c>
      <c r="L345" s="531"/>
      <c r="M345" s="171"/>
      <c r="N345" s="531"/>
      <c r="O345" s="490"/>
      <c r="P345" s="501">
        <f t="shared" si="82"/>
        <v>2</v>
      </c>
      <c r="Q345" s="473"/>
      <c r="R345" s="531"/>
      <c r="S345" s="531"/>
      <c r="T345" s="531"/>
      <c r="U345" s="531"/>
      <c r="V345" s="490"/>
      <c r="W345" s="501">
        <f t="shared" si="68"/>
        <v>0</v>
      </c>
      <c r="X345" s="501">
        <f t="shared" si="69"/>
        <v>2</v>
      </c>
      <c r="Y345" s="473"/>
      <c r="Z345" s="531"/>
      <c r="AA345" s="531"/>
      <c r="AB345" s="531"/>
      <c r="AC345" s="531"/>
      <c r="AD345" s="490"/>
      <c r="AE345" s="501">
        <f t="shared" si="84"/>
        <v>0</v>
      </c>
    </row>
    <row r="346" spans="2:31" s="496" customFormat="1" ht="15" customHeight="1" thickBot="1">
      <c r="B346" s="112" t="s">
        <v>44</v>
      </c>
      <c r="C346" s="84" t="s">
        <v>298</v>
      </c>
      <c r="D346" s="493"/>
      <c r="E346" s="494"/>
      <c r="F346" s="681"/>
      <c r="G346" s="84" t="s">
        <v>8</v>
      </c>
      <c r="H346" s="84" t="s">
        <v>292</v>
      </c>
      <c r="I346" s="92" t="s">
        <v>293</v>
      </c>
      <c r="J346" s="290"/>
      <c r="K346" s="274">
        <v>1</v>
      </c>
      <c r="L346" s="531"/>
      <c r="M346" s="171"/>
      <c r="N346" s="531"/>
      <c r="O346" s="490"/>
      <c r="P346" s="501">
        <f>SUM(J346:O346)</f>
        <v>1</v>
      </c>
      <c r="Q346" s="473"/>
      <c r="R346" s="531"/>
      <c r="S346" s="531"/>
      <c r="T346" s="531"/>
      <c r="U346" s="531"/>
      <c r="V346" s="490"/>
      <c r="W346" s="501">
        <f t="shared" si="68"/>
        <v>0</v>
      </c>
      <c r="X346" s="501">
        <f t="shared" si="69"/>
        <v>1</v>
      </c>
      <c r="Y346" s="473"/>
      <c r="Z346" s="531"/>
      <c r="AA346" s="531"/>
      <c r="AB346" s="531"/>
      <c r="AC346" s="531"/>
      <c r="AD346" s="490"/>
      <c r="AE346" s="501">
        <f>SUM(Y346:AD346)</f>
        <v>0</v>
      </c>
    </row>
    <row r="347" spans="2:31" s="496" customFormat="1" ht="15" customHeight="1" thickBot="1">
      <c r="B347" s="495" t="s">
        <v>44</v>
      </c>
      <c r="C347" s="511" t="s">
        <v>298</v>
      </c>
      <c r="D347" s="493"/>
      <c r="E347" s="96"/>
      <c r="F347" s="684"/>
      <c r="G347" s="511" t="s">
        <v>8</v>
      </c>
      <c r="H347" s="511" t="s">
        <v>292</v>
      </c>
      <c r="I347" s="500" t="s">
        <v>294</v>
      </c>
      <c r="J347" s="369"/>
      <c r="K347" s="370">
        <v>1</v>
      </c>
      <c r="L347" s="216"/>
      <c r="M347" s="220"/>
      <c r="N347" s="605"/>
      <c r="O347" s="227"/>
      <c r="P347" s="121">
        <f t="shared" ref="P347:P350" si="85">SUM(J347:O347)</f>
        <v>1</v>
      </c>
      <c r="Q347" s="605"/>
      <c r="R347" s="605"/>
      <c r="S347" s="605"/>
      <c r="T347" s="605"/>
      <c r="U347" s="605"/>
      <c r="V347" s="480"/>
      <c r="W347" s="503">
        <f t="shared" si="68"/>
        <v>0</v>
      </c>
      <c r="X347" s="503">
        <f t="shared" si="69"/>
        <v>1</v>
      </c>
      <c r="Y347" s="604"/>
      <c r="Z347" s="605"/>
      <c r="AA347" s="605"/>
      <c r="AB347" s="605"/>
      <c r="AC347" s="605"/>
      <c r="AD347" s="480"/>
      <c r="AE347" s="503">
        <f t="shared" ref="AE347:AE350" si="86">SUM(Y347:AD347)</f>
        <v>0</v>
      </c>
    </row>
    <row r="348" spans="2:31" s="496" customFormat="1" ht="15" customHeight="1">
      <c r="B348" s="112" t="s">
        <v>44</v>
      </c>
      <c r="C348" s="108" t="s">
        <v>299</v>
      </c>
      <c r="D348" s="493"/>
      <c r="E348" s="494"/>
      <c r="F348" s="681"/>
      <c r="G348" s="108" t="s">
        <v>7</v>
      </c>
      <c r="H348" s="108"/>
      <c r="I348" s="109" t="s">
        <v>31</v>
      </c>
      <c r="J348" s="504"/>
      <c r="K348" s="150"/>
      <c r="L348" s="283">
        <v>0.5</v>
      </c>
      <c r="M348" s="283">
        <v>0.6</v>
      </c>
      <c r="N348" s="283">
        <v>0.6</v>
      </c>
      <c r="O348" s="283">
        <v>0.6</v>
      </c>
      <c r="P348" s="541">
        <f t="shared" si="85"/>
        <v>2.3000000000000003</v>
      </c>
      <c r="Q348" s="283">
        <v>0.5</v>
      </c>
      <c r="R348" s="283">
        <v>0.6</v>
      </c>
      <c r="S348" s="756"/>
      <c r="T348" s="606"/>
      <c r="U348" s="606"/>
      <c r="V348" s="477"/>
      <c r="W348" s="502">
        <f t="shared" si="68"/>
        <v>1.1000000000000001</v>
      </c>
      <c r="X348" s="502">
        <f t="shared" si="69"/>
        <v>3.4000000000000004</v>
      </c>
      <c r="Y348" s="504"/>
      <c r="Z348" s="606"/>
      <c r="AA348" s="606"/>
      <c r="AB348" s="606"/>
      <c r="AC348" s="606"/>
      <c r="AD348" s="477"/>
      <c r="AE348" s="502">
        <f t="shared" si="86"/>
        <v>0</v>
      </c>
    </row>
    <row r="349" spans="2:31" s="496" customFormat="1" ht="15" customHeight="1">
      <c r="B349" s="495" t="s">
        <v>44</v>
      </c>
      <c r="C349" s="84" t="s">
        <v>299</v>
      </c>
      <c r="D349" s="493"/>
      <c r="E349" s="96"/>
      <c r="F349" s="684"/>
      <c r="G349" s="84" t="s">
        <v>7</v>
      </c>
      <c r="H349" s="84"/>
      <c r="I349" s="92" t="s">
        <v>152</v>
      </c>
      <c r="J349" s="473"/>
      <c r="K349" s="149"/>
      <c r="L349" s="288"/>
      <c r="M349" s="288"/>
      <c r="N349" s="288"/>
      <c r="O349" s="288"/>
      <c r="P349" s="353">
        <f t="shared" si="85"/>
        <v>0</v>
      </c>
      <c r="Q349" s="288"/>
      <c r="R349" s="288"/>
      <c r="S349" s="757"/>
      <c r="T349" s="531"/>
      <c r="U349" s="531"/>
      <c r="V349" s="490"/>
      <c r="W349" s="501">
        <f t="shared" si="68"/>
        <v>0</v>
      </c>
      <c r="X349" s="501">
        <f t="shared" si="69"/>
        <v>0</v>
      </c>
      <c r="Y349" s="473"/>
      <c r="Z349" s="531"/>
      <c r="AA349" s="531"/>
      <c r="AB349" s="531"/>
      <c r="AC349" s="531"/>
      <c r="AD349" s="490"/>
      <c r="AE349" s="501">
        <f t="shared" si="86"/>
        <v>0</v>
      </c>
    </row>
    <row r="350" spans="2:31" s="496" customFormat="1" ht="15" customHeight="1">
      <c r="B350" s="112" t="s">
        <v>44</v>
      </c>
      <c r="C350" s="84" t="s">
        <v>299</v>
      </c>
      <c r="D350" s="493"/>
      <c r="E350" s="494"/>
      <c r="F350" s="681"/>
      <c r="G350" s="84" t="s">
        <v>7</v>
      </c>
      <c r="H350" s="84"/>
      <c r="I350" s="92" t="s">
        <v>146</v>
      </c>
      <c r="J350" s="473"/>
      <c r="K350" s="149"/>
      <c r="L350" s="274">
        <v>1</v>
      </c>
      <c r="M350" s="274">
        <v>1</v>
      </c>
      <c r="N350" s="274">
        <v>1</v>
      </c>
      <c r="O350" s="274">
        <v>1</v>
      </c>
      <c r="P350" s="353">
        <f t="shared" si="85"/>
        <v>4</v>
      </c>
      <c r="Q350" s="274">
        <v>1</v>
      </c>
      <c r="R350" s="274">
        <v>1</v>
      </c>
      <c r="S350" s="171"/>
      <c r="T350" s="531"/>
      <c r="U350" s="531"/>
      <c r="V350" s="490"/>
      <c r="W350" s="501">
        <f t="shared" si="68"/>
        <v>2</v>
      </c>
      <c r="X350" s="501">
        <f t="shared" si="69"/>
        <v>6</v>
      </c>
      <c r="Y350" s="473"/>
      <c r="Z350" s="531"/>
      <c r="AA350" s="531"/>
      <c r="AB350" s="531"/>
      <c r="AC350" s="531"/>
      <c r="AD350" s="490"/>
      <c r="AE350" s="501">
        <f t="shared" si="86"/>
        <v>0</v>
      </c>
    </row>
    <row r="351" spans="2:31" s="496" customFormat="1" ht="15" customHeight="1">
      <c r="B351" s="112" t="s">
        <v>44</v>
      </c>
      <c r="C351" s="84" t="s">
        <v>299</v>
      </c>
      <c r="D351" s="493"/>
      <c r="E351" s="494"/>
      <c r="F351" s="681"/>
      <c r="G351" s="84" t="s">
        <v>8</v>
      </c>
      <c r="H351" s="84" t="s">
        <v>253</v>
      </c>
      <c r="I351" s="92" t="s">
        <v>123</v>
      </c>
      <c r="J351" s="473"/>
      <c r="K351" s="149"/>
      <c r="L351" s="274">
        <v>1</v>
      </c>
      <c r="M351" s="274">
        <v>1</v>
      </c>
      <c r="N351" s="631">
        <v>1</v>
      </c>
      <c r="O351" s="631">
        <v>1</v>
      </c>
      <c r="P351" s="353">
        <f>SUM(J351:O351)</f>
        <v>4</v>
      </c>
      <c r="Q351" s="631">
        <v>1</v>
      </c>
      <c r="R351" s="631">
        <v>1</v>
      </c>
      <c r="S351" s="171"/>
      <c r="T351" s="531"/>
      <c r="U351" s="531"/>
      <c r="V351" s="490"/>
      <c r="W351" s="501">
        <f t="shared" si="68"/>
        <v>2</v>
      </c>
      <c r="X351" s="501">
        <f t="shared" si="69"/>
        <v>6</v>
      </c>
      <c r="Y351" s="473"/>
      <c r="Z351" s="531"/>
      <c r="AA351" s="531"/>
      <c r="AB351" s="531"/>
      <c r="AC351" s="531"/>
      <c r="AD351" s="490"/>
      <c r="AE351" s="501">
        <f>SUM(Y351:AD351)</f>
        <v>0</v>
      </c>
    </row>
    <row r="352" spans="2:31" s="496" customFormat="1" ht="15" customHeight="1">
      <c r="B352" s="495" t="s">
        <v>44</v>
      </c>
      <c r="C352" s="84" t="s">
        <v>299</v>
      </c>
      <c r="D352" s="493"/>
      <c r="E352" s="96"/>
      <c r="F352" s="684"/>
      <c r="G352" s="84" t="s">
        <v>8</v>
      </c>
      <c r="H352" s="84" t="s">
        <v>292</v>
      </c>
      <c r="I352" s="92" t="s">
        <v>295</v>
      </c>
      <c r="J352" s="473"/>
      <c r="K352" s="149"/>
      <c r="L352" s="274">
        <v>1</v>
      </c>
      <c r="M352" s="274">
        <v>1</v>
      </c>
      <c r="N352" s="631">
        <v>1</v>
      </c>
      <c r="O352" s="631">
        <v>1</v>
      </c>
      <c r="P352" s="353">
        <f t="shared" ref="P352" si="87">SUM(J352:O352)</f>
        <v>4</v>
      </c>
      <c r="Q352" s="631">
        <v>1</v>
      </c>
      <c r="R352" s="631">
        <v>1</v>
      </c>
      <c r="S352" s="171"/>
      <c r="T352" s="531"/>
      <c r="U352" s="531"/>
      <c r="V352" s="490"/>
      <c r="W352" s="501">
        <f t="shared" si="68"/>
        <v>2</v>
      </c>
      <c r="X352" s="501">
        <f t="shared" si="69"/>
        <v>6</v>
      </c>
      <c r="Y352" s="473"/>
      <c r="Z352" s="531"/>
      <c r="AA352" s="531"/>
      <c r="AB352" s="531"/>
      <c r="AC352" s="531"/>
      <c r="AD352" s="490"/>
      <c r="AE352" s="501">
        <f t="shared" ref="AE352" si="88">SUM(Y352:AD352)</f>
        <v>0</v>
      </c>
    </row>
    <row r="353" spans="2:31" s="496" customFormat="1" ht="15" customHeight="1">
      <c r="B353" s="495" t="s">
        <v>44</v>
      </c>
      <c r="C353" s="84" t="s">
        <v>299</v>
      </c>
      <c r="D353" s="493"/>
      <c r="E353" s="96"/>
      <c r="F353" s="684"/>
      <c r="G353" s="84" t="s">
        <v>8</v>
      </c>
      <c r="H353" s="84" t="s">
        <v>292</v>
      </c>
      <c r="I353" s="92" t="s">
        <v>293</v>
      </c>
      <c r="J353" s="473"/>
      <c r="K353" s="149"/>
      <c r="L353" s="274">
        <v>1</v>
      </c>
      <c r="M353" s="274">
        <v>1</v>
      </c>
      <c r="N353" s="631">
        <v>1</v>
      </c>
      <c r="O353" s="631">
        <v>1</v>
      </c>
      <c r="P353" s="353">
        <f>SUM(J353:O353)</f>
        <v>4</v>
      </c>
      <c r="Q353" s="631">
        <v>1</v>
      </c>
      <c r="R353" s="631">
        <v>1</v>
      </c>
      <c r="S353" s="171"/>
      <c r="T353" s="531"/>
      <c r="U353" s="531"/>
      <c r="V353" s="490"/>
      <c r="W353" s="501">
        <f t="shared" si="68"/>
        <v>2</v>
      </c>
      <c r="X353" s="501">
        <f t="shared" si="69"/>
        <v>6</v>
      </c>
      <c r="Y353" s="473"/>
      <c r="Z353" s="531"/>
      <c r="AA353" s="531"/>
      <c r="AB353" s="531"/>
      <c r="AC353" s="531"/>
      <c r="AD353" s="490"/>
      <c r="AE353" s="501">
        <f>SUM(Y353:AD353)</f>
        <v>0</v>
      </c>
    </row>
    <row r="354" spans="2:31" s="496" customFormat="1" ht="15" customHeight="1">
      <c r="B354" s="495" t="s">
        <v>44</v>
      </c>
      <c r="C354" s="84" t="s">
        <v>299</v>
      </c>
      <c r="D354" s="493"/>
      <c r="E354" s="96"/>
      <c r="F354" s="684"/>
      <c r="G354" s="84" t="s">
        <v>8</v>
      </c>
      <c r="H354" s="84" t="s">
        <v>292</v>
      </c>
      <c r="I354" s="92" t="s">
        <v>294</v>
      </c>
      <c r="J354" s="473"/>
      <c r="K354" s="149"/>
      <c r="L354" s="274">
        <v>1</v>
      </c>
      <c r="M354" s="274">
        <v>1</v>
      </c>
      <c r="N354" s="631">
        <v>1</v>
      </c>
      <c r="O354" s="631">
        <v>1</v>
      </c>
      <c r="P354" s="353">
        <f>SUM(J354:O354)</f>
        <v>4</v>
      </c>
      <c r="Q354" s="631">
        <v>1</v>
      </c>
      <c r="R354" s="631">
        <v>1</v>
      </c>
      <c r="S354" s="171"/>
      <c r="T354" s="531"/>
      <c r="U354" s="308"/>
      <c r="V354" s="490"/>
      <c r="W354" s="501">
        <f t="shared" si="68"/>
        <v>2</v>
      </c>
      <c r="X354" s="501">
        <f t="shared" si="69"/>
        <v>6</v>
      </c>
      <c r="Y354" s="473"/>
      <c r="Z354" s="531"/>
      <c r="AA354" s="531"/>
      <c r="AB354" s="531"/>
      <c r="AC354" s="531"/>
      <c r="AD354" s="490"/>
      <c r="AE354" s="501">
        <f>SUM(Y354:AD354)</f>
        <v>0</v>
      </c>
    </row>
    <row r="355" spans="2:31" s="496" customFormat="1" ht="15" customHeight="1">
      <c r="B355" s="495" t="s">
        <v>44</v>
      </c>
      <c r="C355" s="84" t="s">
        <v>299</v>
      </c>
      <c r="D355" s="493"/>
      <c r="E355" s="96"/>
      <c r="F355" s="684"/>
      <c r="G355" s="84" t="s">
        <v>8</v>
      </c>
      <c r="H355" s="84" t="s">
        <v>292</v>
      </c>
      <c r="I355" s="92" t="s">
        <v>296</v>
      </c>
      <c r="J355" s="473"/>
      <c r="K355" s="149"/>
      <c r="L355" s="274">
        <v>1</v>
      </c>
      <c r="M355" s="274">
        <v>1</v>
      </c>
      <c r="N355" s="631">
        <v>1</v>
      </c>
      <c r="O355" s="631">
        <v>1</v>
      </c>
      <c r="P355" s="353">
        <f t="shared" ref="P355:P358" si="89">SUM(J355:O355)</f>
        <v>4</v>
      </c>
      <c r="Q355" s="631">
        <v>1</v>
      </c>
      <c r="R355" s="631">
        <v>1</v>
      </c>
      <c r="S355" s="757"/>
      <c r="T355" s="531"/>
      <c r="U355" s="531"/>
      <c r="V355" s="490"/>
      <c r="W355" s="501">
        <f t="shared" si="68"/>
        <v>2</v>
      </c>
      <c r="X355" s="501">
        <f t="shared" si="69"/>
        <v>6</v>
      </c>
      <c r="Y355" s="473"/>
      <c r="Z355" s="531"/>
      <c r="AA355" s="531"/>
      <c r="AB355" s="531"/>
      <c r="AC355" s="531"/>
      <c r="AD355" s="490"/>
      <c r="AE355" s="501">
        <f t="shared" ref="AE355:AE358" si="90">SUM(Y355:AD355)</f>
        <v>0</v>
      </c>
    </row>
    <row r="356" spans="2:31" s="496" customFormat="1" ht="15" customHeight="1">
      <c r="B356" s="112" t="s">
        <v>44</v>
      </c>
      <c r="C356" s="84" t="s">
        <v>299</v>
      </c>
      <c r="D356" s="493"/>
      <c r="E356" s="494"/>
      <c r="F356" s="681"/>
      <c r="G356" s="84" t="s">
        <v>8</v>
      </c>
      <c r="H356" s="84" t="s">
        <v>292</v>
      </c>
      <c r="I356" s="92" t="s">
        <v>386</v>
      </c>
      <c r="J356" s="473"/>
      <c r="K356" s="149"/>
      <c r="L356" s="288"/>
      <c r="M356" s="288"/>
      <c r="N356" s="631">
        <v>1</v>
      </c>
      <c r="O356" s="631">
        <v>1</v>
      </c>
      <c r="P356" s="353">
        <f t="shared" si="89"/>
        <v>2</v>
      </c>
      <c r="Q356" s="631">
        <v>1</v>
      </c>
      <c r="R356" s="631">
        <v>1</v>
      </c>
      <c r="S356" s="171"/>
      <c r="T356" s="531"/>
      <c r="U356" s="531"/>
      <c r="V356" s="490"/>
      <c r="W356" s="501">
        <f t="shared" ref="W356:W440" si="91">SUM(Q356:V356)</f>
        <v>2</v>
      </c>
      <c r="X356" s="501">
        <f t="shared" ref="X356:X440" si="92">SUM(P356,W356)</f>
        <v>4</v>
      </c>
      <c r="Y356" s="473"/>
      <c r="Z356" s="531"/>
      <c r="AA356" s="531"/>
      <c r="AB356" s="531"/>
      <c r="AC356" s="531"/>
      <c r="AD356" s="490"/>
      <c r="AE356" s="501">
        <f t="shared" si="90"/>
        <v>0</v>
      </c>
    </row>
    <row r="357" spans="2:31" s="496" customFormat="1" ht="15" customHeight="1">
      <c r="B357" s="112" t="s">
        <v>44</v>
      </c>
      <c r="C357" s="84" t="s">
        <v>299</v>
      </c>
      <c r="D357" s="493"/>
      <c r="E357" s="494"/>
      <c r="F357" s="681"/>
      <c r="G357" s="84" t="s">
        <v>8</v>
      </c>
      <c r="H357" s="84" t="s">
        <v>292</v>
      </c>
      <c r="I357" s="92" t="s">
        <v>387</v>
      </c>
      <c r="J357" s="473"/>
      <c r="K357" s="149"/>
      <c r="L357" s="288"/>
      <c r="M357" s="288"/>
      <c r="N357" s="631">
        <v>1</v>
      </c>
      <c r="O357" s="631">
        <v>1</v>
      </c>
      <c r="P357" s="353">
        <f t="shared" si="89"/>
        <v>2</v>
      </c>
      <c r="Q357" s="631">
        <v>1</v>
      </c>
      <c r="R357" s="631">
        <v>1</v>
      </c>
      <c r="S357" s="171"/>
      <c r="T357" s="531"/>
      <c r="U357" s="531"/>
      <c r="V357" s="490"/>
      <c r="W357" s="501">
        <f t="shared" si="91"/>
        <v>2</v>
      </c>
      <c r="X357" s="501">
        <f t="shared" si="92"/>
        <v>4</v>
      </c>
      <c r="Y357" s="473"/>
      <c r="Z357" s="531"/>
      <c r="AA357" s="531"/>
      <c r="AB357" s="531"/>
      <c r="AC357" s="531"/>
      <c r="AD357" s="490"/>
      <c r="AE357" s="501">
        <f t="shared" si="90"/>
        <v>0</v>
      </c>
    </row>
    <row r="358" spans="2:31" s="496" customFormat="1" ht="15" customHeight="1">
      <c r="B358" s="495" t="s">
        <v>44</v>
      </c>
      <c r="C358" s="84" t="s">
        <v>299</v>
      </c>
      <c r="D358" s="493"/>
      <c r="E358" s="96"/>
      <c r="F358" s="684"/>
      <c r="G358" s="84" t="s">
        <v>8</v>
      </c>
      <c r="H358" s="84" t="s">
        <v>339</v>
      </c>
      <c r="I358" s="446" t="s">
        <v>183</v>
      </c>
      <c r="J358" s="473"/>
      <c r="K358" s="149"/>
      <c r="L358" s="288"/>
      <c r="M358" s="288"/>
      <c r="N358" s="631">
        <v>1</v>
      </c>
      <c r="O358" s="631">
        <v>1</v>
      </c>
      <c r="P358" s="353">
        <f t="shared" si="89"/>
        <v>2</v>
      </c>
      <c r="Q358" s="631">
        <v>1</v>
      </c>
      <c r="R358" s="631">
        <v>1</v>
      </c>
      <c r="S358" s="757"/>
      <c r="T358" s="531"/>
      <c r="U358" s="531"/>
      <c r="V358" s="490"/>
      <c r="W358" s="501">
        <f t="shared" si="91"/>
        <v>2</v>
      </c>
      <c r="X358" s="501">
        <f t="shared" si="92"/>
        <v>4</v>
      </c>
      <c r="Y358" s="473"/>
      <c r="Z358" s="531"/>
      <c r="AA358" s="531"/>
      <c r="AB358" s="531"/>
      <c r="AC358" s="531"/>
      <c r="AD358" s="490"/>
      <c r="AE358" s="501">
        <f t="shared" si="90"/>
        <v>0</v>
      </c>
    </row>
    <row r="359" spans="2:31" s="496" customFormat="1" ht="15" customHeight="1">
      <c r="B359" s="112" t="s">
        <v>44</v>
      </c>
      <c r="C359" s="84" t="s">
        <v>299</v>
      </c>
      <c r="D359" s="493"/>
      <c r="E359" s="494"/>
      <c r="F359" s="681"/>
      <c r="G359" s="84" t="s">
        <v>8</v>
      </c>
      <c r="H359" s="84" t="s">
        <v>292</v>
      </c>
      <c r="I359" s="92" t="s">
        <v>706</v>
      </c>
      <c r="J359" s="473"/>
      <c r="K359" s="149"/>
      <c r="L359" s="288"/>
      <c r="M359" s="288"/>
      <c r="N359" s="288"/>
      <c r="O359" s="288"/>
      <c r="P359" s="353">
        <f>SUM(J359:O359)</f>
        <v>0</v>
      </c>
      <c r="Q359" s="546"/>
      <c r="R359" s="631">
        <v>1</v>
      </c>
      <c r="S359" s="171"/>
      <c r="T359" s="531"/>
      <c r="U359" s="531"/>
      <c r="V359" s="490"/>
      <c r="W359" s="501">
        <f t="shared" si="91"/>
        <v>1</v>
      </c>
      <c r="X359" s="501">
        <f t="shared" si="92"/>
        <v>1</v>
      </c>
      <c r="Y359" s="473"/>
      <c r="Z359" s="531"/>
      <c r="AA359" s="531"/>
      <c r="AB359" s="531"/>
      <c r="AC359" s="531"/>
      <c r="AD359" s="490"/>
      <c r="AE359" s="501">
        <f>SUM(Y359:AD359)</f>
        <v>0</v>
      </c>
    </row>
    <row r="360" spans="2:31" s="496" customFormat="1" ht="15" customHeight="1">
      <c r="B360" s="495" t="s">
        <v>44</v>
      </c>
      <c r="C360" s="84" t="s">
        <v>299</v>
      </c>
      <c r="D360" s="493"/>
      <c r="E360" s="96"/>
      <c r="F360" s="684"/>
      <c r="G360" s="84" t="s">
        <v>8</v>
      </c>
      <c r="H360" s="84" t="s">
        <v>292</v>
      </c>
      <c r="I360" s="92" t="s">
        <v>707</v>
      </c>
      <c r="J360" s="473"/>
      <c r="K360" s="149"/>
      <c r="L360" s="288"/>
      <c r="M360" s="288"/>
      <c r="N360" s="288"/>
      <c r="O360" s="288"/>
      <c r="P360" s="353">
        <f t="shared" ref="P360:P379" si="93">SUM(J360:O360)</f>
        <v>0</v>
      </c>
      <c r="Q360" s="546"/>
      <c r="R360" s="631">
        <v>1</v>
      </c>
      <c r="S360" s="171"/>
      <c r="T360" s="531"/>
      <c r="U360" s="531"/>
      <c r="V360" s="490"/>
      <c r="W360" s="501">
        <f t="shared" si="91"/>
        <v>1</v>
      </c>
      <c r="X360" s="501">
        <f t="shared" si="92"/>
        <v>1</v>
      </c>
      <c r="Y360" s="473"/>
      <c r="Z360" s="531"/>
      <c r="AA360" s="531"/>
      <c r="AB360" s="531"/>
      <c r="AC360" s="531"/>
      <c r="AD360" s="490"/>
      <c r="AE360" s="501">
        <f t="shared" ref="AE360:AE366" si="94">SUM(Y360:AD360)</f>
        <v>0</v>
      </c>
    </row>
    <row r="361" spans="2:31" s="496" customFormat="1" ht="15" customHeight="1">
      <c r="B361" s="495" t="s">
        <v>44</v>
      </c>
      <c r="C361" s="84" t="s">
        <v>299</v>
      </c>
      <c r="D361" s="493"/>
      <c r="E361" s="96"/>
      <c r="F361" s="684"/>
      <c r="G361" s="84" t="s">
        <v>8</v>
      </c>
      <c r="H361" s="84" t="s">
        <v>292</v>
      </c>
      <c r="I361" s="92" t="s">
        <v>717</v>
      </c>
      <c r="J361" s="473"/>
      <c r="K361" s="149"/>
      <c r="L361" s="288"/>
      <c r="M361" s="288"/>
      <c r="N361" s="288"/>
      <c r="O361" s="288"/>
      <c r="P361" s="353">
        <f t="shared" si="93"/>
        <v>0</v>
      </c>
      <c r="Q361" s="546"/>
      <c r="R361" s="631">
        <v>1</v>
      </c>
      <c r="S361" s="171"/>
      <c r="T361" s="531"/>
      <c r="U361" s="531"/>
      <c r="V361" s="490"/>
      <c r="W361" s="501">
        <f t="shared" si="91"/>
        <v>1</v>
      </c>
      <c r="X361" s="501">
        <f t="shared" si="92"/>
        <v>1</v>
      </c>
      <c r="Y361" s="473"/>
      <c r="Z361" s="531"/>
      <c r="AA361" s="531"/>
      <c r="AB361" s="531"/>
      <c r="AC361" s="531"/>
      <c r="AD361" s="490"/>
      <c r="AE361" s="501">
        <f t="shared" si="94"/>
        <v>0</v>
      </c>
    </row>
    <row r="362" spans="2:31" s="496" customFormat="1" ht="15" customHeight="1">
      <c r="B362" s="495" t="s">
        <v>44</v>
      </c>
      <c r="C362" s="84" t="s">
        <v>299</v>
      </c>
      <c r="D362" s="493"/>
      <c r="E362" s="96"/>
      <c r="F362" s="684"/>
      <c r="G362" s="84" t="s">
        <v>8</v>
      </c>
      <c r="H362" s="84" t="s">
        <v>339</v>
      </c>
      <c r="I362" s="92" t="s">
        <v>311</v>
      </c>
      <c r="J362" s="473"/>
      <c r="K362" s="149"/>
      <c r="L362" s="288"/>
      <c r="M362" s="288"/>
      <c r="N362" s="288"/>
      <c r="O362" s="288"/>
      <c r="P362" s="353">
        <f t="shared" si="93"/>
        <v>0</v>
      </c>
      <c r="Q362" s="546"/>
      <c r="R362" s="631">
        <v>1</v>
      </c>
      <c r="S362" s="171"/>
      <c r="T362" s="531"/>
      <c r="U362" s="531"/>
      <c r="V362" s="490"/>
      <c r="W362" s="501">
        <f t="shared" si="91"/>
        <v>1</v>
      </c>
      <c r="X362" s="501">
        <f t="shared" si="92"/>
        <v>1</v>
      </c>
      <c r="Y362" s="473"/>
      <c r="Z362" s="531"/>
      <c r="AA362" s="531"/>
      <c r="AB362" s="531"/>
      <c r="AC362" s="531"/>
      <c r="AD362" s="490"/>
      <c r="AE362" s="501">
        <f t="shared" si="94"/>
        <v>0</v>
      </c>
    </row>
    <row r="363" spans="2:31" s="496" customFormat="1" ht="15" customHeight="1">
      <c r="B363" s="495" t="s">
        <v>44</v>
      </c>
      <c r="C363" s="84" t="s">
        <v>299</v>
      </c>
      <c r="D363" s="493"/>
      <c r="E363" s="96"/>
      <c r="F363" s="684"/>
      <c r="G363" s="84" t="s">
        <v>8</v>
      </c>
      <c r="H363" s="84" t="s">
        <v>705</v>
      </c>
      <c r="I363" s="92" t="s">
        <v>696</v>
      </c>
      <c r="J363" s="473"/>
      <c r="K363" s="149"/>
      <c r="L363" s="288"/>
      <c r="M363" s="288"/>
      <c r="N363" s="288"/>
      <c r="O363" s="288"/>
      <c r="P363" s="353">
        <f t="shared" si="93"/>
        <v>0</v>
      </c>
      <c r="Q363" s="546"/>
      <c r="R363" s="631">
        <v>1</v>
      </c>
      <c r="S363" s="171"/>
      <c r="T363" s="531"/>
      <c r="U363" s="531"/>
      <c r="V363" s="490"/>
      <c r="W363" s="501">
        <f t="shared" si="91"/>
        <v>1</v>
      </c>
      <c r="X363" s="501">
        <f t="shared" si="92"/>
        <v>1</v>
      </c>
      <c r="Y363" s="473"/>
      <c r="Z363" s="531"/>
      <c r="AA363" s="531"/>
      <c r="AB363" s="531"/>
      <c r="AC363" s="531"/>
      <c r="AD363" s="490"/>
      <c r="AE363" s="501">
        <f t="shared" si="94"/>
        <v>0</v>
      </c>
    </row>
    <row r="364" spans="2:31" s="496" customFormat="1" ht="15" customHeight="1" thickBot="1">
      <c r="B364" s="112" t="s">
        <v>44</v>
      </c>
      <c r="C364" s="511" t="s">
        <v>299</v>
      </c>
      <c r="D364" s="493"/>
      <c r="E364" s="96"/>
      <c r="F364" s="684"/>
      <c r="G364" s="511" t="s">
        <v>8</v>
      </c>
      <c r="H364" s="511"/>
      <c r="I364" s="500" t="s">
        <v>114</v>
      </c>
      <c r="J364" s="604"/>
      <c r="K364" s="151"/>
      <c r="L364" s="272"/>
      <c r="M364" s="272"/>
      <c r="N364" s="272"/>
      <c r="O364" s="272"/>
      <c r="P364" s="364">
        <f t="shared" si="93"/>
        <v>0</v>
      </c>
      <c r="Q364" s="547"/>
      <c r="R364" s="272"/>
      <c r="S364" s="220"/>
      <c r="T364" s="216"/>
      <c r="U364" s="216"/>
      <c r="V364" s="227"/>
      <c r="W364" s="121">
        <f t="shared" si="91"/>
        <v>0</v>
      </c>
      <c r="X364" s="121">
        <f t="shared" si="92"/>
        <v>0</v>
      </c>
      <c r="Y364" s="208"/>
      <c r="Z364" s="605"/>
      <c r="AA364" s="605"/>
      <c r="AB364" s="605"/>
      <c r="AC364" s="605"/>
      <c r="AD364" s="480"/>
      <c r="AE364" s="503">
        <f t="shared" si="94"/>
        <v>0</v>
      </c>
    </row>
    <row r="365" spans="2:31" s="496" customFormat="1" ht="15" customHeight="1">
      <c r="B365" s="112" t="s">
        <v>44</v>
      </c>
      <c r="C365" s="108" t="s">
        <v>712</v>
      </c>
      <c r="D365" s="493"/>
      <c r="E365" s="494"/>
      <c r="F365" s="681"/>
      <c r="G365" s="84" t="s">
        <v>7</v>
      </c>
      <c r="H365" s="84"/>
      <c r="I365" s="92" t="s">
        <v>31</v>
      </c>
      <c r="J365" s="504"/>
      <c r="K365" s="150"/>
      <c r="L365" s="150"/>
      <c r="M365" s="150"/>
      <c r="N365" s="150"/>
      <c r="O365" s="278"/>
      <c r="P365" s="160">
        <f t="shared" si="93"/>
        <v>0</v>
      </c>
      <c r="Q365" s="544"/>
      <c r="R365" s="150"/>
      <c r="S365" s="768">
        <v>0.5</v>
      </c>
      <c r="T365" s="250">
        <v>0.5</v>
      </c>
      <c r="U365" s="250">
        <v>0.5</v>
      </c>
      <c r="V365" s="774">
        <v>0.5</v>
      </c>
      <c r="W365" s="115">
        <f t="shared" si="91"/>
        <v>2</v>
      </c>
      <c r="X365" s="115">
        <f t="shared" si="92"/>
        <v>2</v>
      </c>
      <c r="Y365" s="775">
        <v>0.5</v>
      </c>
      <c r="Z365" s="171"/>
      <c r="AA365" s="531"/>
      <c r="AB365" s="531"/>
      <c r="AC365" s="531"/>
      <c r="AD365" s="490"/>
      <c r="AE365" s="501">
        <f t="shared" si="94"/>
        <v>0.5</v>
      </c>
    </row>
    <row r="366" spans="2:31" s="496" customFormat="1" ht="15" customHeight="1">
      <c r="B366" s="112" t="s">
        <v>44</v>
      </c>
      <c r="C366" s="84" t="s">
        <v>711</v>
      </c>
      <c r="D366" s="493"/>
      <c r="E366" s="494"/>
      <c r="F366" s="681"/>
      <c r="G366" s="84" t="s">
        <v>7</v>
      </c>
      <c r="H366" s="84"/>
      <c r="I366" s="92" t="s">
        <v>146</v>
      </c>
      <c r="J366" s="473"/>
      <c r="K366" s="149"/>
      <c r="L366" s="149"/>
      <c r="M366" s="149"/>
      <c r="N366" s="448"/>
      <c r="O366" s="490"/>
      <c r="P366" s="160">
        <f t="shared" si="93"/>
        <v>0</v>
      </c>
      <c r="Q366" s="353"/>
      <c r="R366" s="149"/>
      <c r="S366" s="769">
        <v>1</v>
      </c>
      <c r="T366" s="519">
        <v>1</v>
      </c>
      <c r="U366" s="519">
        <v>1</v>
      </c>
      <c r="V366" s="300">
        <v>0.9</v>
      </c>
      <c r="W366" s="501">
        <f t="shared" si="91"/>
        <v>3.9</v>
      </c>
      <c r="X366" s="501">
        <f t="shared" si="92"/>
        <v>3.9</v>
      </c>
      <c r="Y366" s="776">
        <v>1</v>
      </c>
      <c r="Z366" s="171"/>
      <c r="AA366" s="531"/>
      <c r="AB366" s="531"/>
      <c r="AC366" s="531"/>
      <c r="AD366" s="490"/>
      <c r="AE366" s="501">
        <f t="shared" si="94"/>
        <v>1</v>
      </c>
    </row>
    <row r="367" spans="2:31" s="496" customFormat="1" ht="15" customHeight="1">
      <c r="B367" s="495" t="s">
        <v>44</v>
      </c>
      <c r="C367" s="84" t="s">
        <v>711</v>
      </c>
      <c r="D367" s="493"/>
      <c r="E367" s="96"/>
      <c r="F367" s="684"/>
      <c r="G367" s="84" t="s">
        <v>8</v>
      </c>
      <c r="H367" s="84" t="s">
        <v>292</v>
      </c>
      <c r="I367" s="92" t="s">
        <v>295</v>
      </c>
      <c r="J367" s="473"/>
      <c r="K367" s="149"/>
      <c r="L367" s="149"/>
      <c r="M367" s="149"/>
      <c r="N367" s="448"/>
      <c r="O367" s="490"/>
      <c r="P367" s="160">
        <f t="shared" si="93"/>
        <v>0</v>
      </c>
      <c r="Q367" s="353"/>
      <c r="R367" s="149"/>
      <c r="S367" s="769">
        <v>1</v>
      </c>
      <c r="T367" s="519">
        <v>1</v>
      </c>
      <c r="U367" s="519">
        <v>1</v>
      </c>
      <c r="V367" s="300">
        <v>1</v>
      </c>
      <c r="W367" s="501">
        <f t="shared" si="91"/>
        <v>4</v>
      </c>
      <c r="X367" s="501">
        <f t="shared" si="92"/>
        <v>4</v>
      </c>
      <c r="Y367" s="776">
        <v>1</v>
      </c>
      <c r="Z367" s="171"/>
      <c r="AA367" s="531"/>
      <c r="AB367" s="531"/>
      <c r="AC367" s="531"/>
      <c r="AD367" s="490"/>
      <c r="AE367" s="501">
        <f t="shared" ref="AE367" si="95">SUM(Y367:AD367)</f>
        <v>1</v>
      </c>
    </row>
    <row r="368" spans="2:31" s="496" customFormat="1" ht="15" customHeight="1">
      <c r="B368" s="495" t="s">
        <v>44</v>
      </c>
      <c r="C368" s="84" t="s">
        <v>711</v>
      </c>
      <c r="D368" s="493"/>
      <c r="E368" s="96"/>
      <c r="F368" s="684"/>
      <c r="G368" s="84" t="s">
        <v>8</v>
      </c>
      <c r="H368" s="84" t="s">
        <v>292</v>
      </c>
      <c r="I368" s="92" t="s">
        <v>293</v>
      </c>
      <c r="J368" s="473"/>
      <c r="K368" s="149"/>
      <c r="L368" s="149"/>
      <c r="M368" s="149"/>
      <c r="N368" s="448"/>
      <c r="O368" s="490"/>
      <c r="P368" s="160">
        <f t="shared" si="93"/>
        <v>0</v>
      </c>
      <c r="Q368" s="353"/>
      <c r="R368" s="149"/>
      <c r="S368" s="769">
        <v>1</v>
      </c>
      <c r="T368" s="519">
        <v>1</v>
      </c>
      <c r="U368" s="519">
        <v>1</v>
      </c>
      <c r="V368" s="300">
        <v>1</v>
      </c>
      <c r="W368" s="501">
        <f t="shared" si="91"/>
        <v>4</v>
      </c>
      <c r="X368" s="501">
        <f t="shared" si="92"/>
        <v>4</v>
      </c>
      <c r="Y368" s="776">
        <v>1</v>
      </c>
      <c r="Z368" s="171"/>
      <c r="AA368" s="531"/>
      <c r="AB368" s="531"/>
      <c r="AC368" s="531"/>
      <c r="AD368" s="490"/>
      <c r="AE368" s="501">
        <f t="shared" ref="AE368:AE378" si="96">SUM(Y368:AD368)</f>
        <v>1</v>
      </c>
    </row>
    <row r="369" spans="2:31" s="496" customFormat="1" ht="15" customHeight="1">
      <c r="B369" s="112" t="s">
        <v>44</v>
      </c>
      <c r="C369" s="84" t="s">
        <v>711</v>
      </c>
      <c r="D369" s="493"/>
      <c r="E369" s="494"/>
      <c r="F369" s="681"/>
      <c r="G369" s="84" t="s">
        <v>8</v>
      </c>
      <c r="H369" s="84" t="s">
        <v>292</v>
      </c>
      <c r="I369" s="92" t="s">
        <v>386</v>
      </c>
      <c r="J369" s="473"/>
      <c r="K369" s="149"/>
      <c r="L369" s="149"/>
      <c r="M369" s="149"/>
      <c r="N369" s="448"/>
      <c r="O369" s="490"/>
      <c r="P369" s="160">
        <f t="shared" si="93"/>
        <v>0</v>
      </c>
      <c r="Q369" s="353"/>
      <c r="R369" s="149"/>
      <c r="S369" s="769">
        <v>1</v>
      </c>
      <c r="T369" s="519">
        <v>1</v>
      </c>
      <c r="U369" s="519">
        <v>1</v>
      </c>
      <c r="V369" s="300">
        <v>1</v>
      </c>
      <c r="W369" s="501">
        <f t="shared" si="91"/>
        <v>4</v>
      </c>
      <c r="X369" s="501">
        <f t="shared" si="92"/>
        <v>4</v>
      </c>
      <c r="Y369" s="776">
        <v>1</v>
      </c>
      <c r="Z369" s="171"/>
      <c r="AA369" s="531"/>
      <c r="AB369" s="531"/>
      <c r="AC369" s="531"/>
      <c r="AD369" s="490"/>
      <c r="AE369" s="501">
        <f t="shared" si="96"/>
        <v>1</v>
      </c>
    </row>
    <row r="370" spans="2:31" s="496" customFormat="1" ht="15" customHeight="1">
      <c r="B370" s="112" t="s">
        <v>44</v>
      </c>
      <c r="C370" s="84" t="s">
        <v>711</v>
      </c>
      <c r="D370" s="493"/>
      <c r="E370" s="494"/>
      <c r="F370" s="681"/>
      <c r="G370" s="84" t="s">
        <v>8</v>
      </c>
      <c r="H370" s="84" t="s">
        <v>292</v>
      </c>
      <c r="I370" s="92" t="s">
        <v>387</v>
      </c>
      <c r="J370" s="473"/>
      <c r="K370" s="149"/>
      <c r="L370" s="149"/>
      <c r="M370" s="149"/>
      <c r="N370" s="448"/>
      <c r="O370" s="490"/>
      <c r="P370" s="160">
        <f t="shared" si="93"/>
        <v>0</v>
      </c>
      <c r="Q370" s="353"/>
      <c r="R370" s="149"/>
      <c r="S370" s="769">
        <v>1</v>
      </c>
      <c r="T370" s="519">
        <v>1</v>
      </c>
      <c r="U370" s="519">
        <v>1</v>
      </c>
      <c r="V370" s="300">
        <v>1</v>
      </c>
      <c r="W370" s="501">
        <f t="shared" si="91"/>
        <v>4</v>
      </c>
      <c r="X370" s="501">
        <f t="shared" si="92"/>
        <v>4</v>
      </c>
      <c r="Y370" s="776">
        <v>1</v>
      </c>
      <c r="Z370" s="171"/>
      <c r="AA370" s="531"/>
      <c r="AB370" s="531"/>
      <c r="AC370" s="531"/>
      <c r="AD370" s="490"/>
      <c r="AE370" s="501">
        <f t="shared" si="96"/>
        <v>1</v>
      </c>
    </row>
    <row r="371" spans="2:31" s="496" customFormat="1" ht="15" customHeight="1">
      <c r="B371" s="112" t="s">
        <v>44</v>
      </c>
      <c r="C371" s="84" t="s">
        <v>711</v>
      </c>
      <c r="D371" s="493"/>
      <c r="E371" s="494"/>
      <c r="F371" s="681"/>
      <c r="G371" s="84" t="s">
        <v>8</v>
      </c>
      <c r="H371" s="84" t="s">
        <v>334</v>
      </c>
      <c r="I371" s="92" t="s">
        <v>717</v>
      </c>
      <c r="J371" s="473"/>
      <c r="K371" s="149"/>
      <c r="L371" s="149"/>
      <c r="M371" s="149"/>
      <c r="N371" s="448"/>
      <c r="O371" s="490"/>
      <c r="P371" s="160">
        <f t="shared" si="93"/>
        <v>0</v>
      </c>
      <c r="Q371" s="353"/>
      <c r="R371" s="149"/>
      <c r="S371" s="769">
        <v>1</v>
      </c>
      <c r="T371" s="519">
        <v>1</v>
      </c>
      <c r="U371" s="519">
        <v>1</v>
      </c>
      <c r="V371" s="300">
        <v>1</v>
      </c>
      <c r="W371" s="501">
        <f t="shared" si="91"/>
        <v>4</v>
      </c>
      <c r="X371" s="501">
        <f t="shared" si="92"/>
        <v>4</v>
      </c>
      <c r="Y371" s="776">
        <v>1</v>
      </c>
      <c r="Z371" s="171"/>
      <c r="AA371" s="531"/>
      <c r="AB371" s="531"/>
      <c r="AC371" s="531"/>
      <c r="AD371" s="490"/>
      <c r="AE371" s="501">
        <f t="shared" si="96"/>
        <v>1</v>
      </c>
    </row>
    <row r="372" spans="2:31" s="496" customFormat="1" ht="15" customHeight="1">
      <c r="B372" s="112" t="s">
        <v>44</v>
      </c>
      <c r="C372" s="84" t="s">
        <v>711</v>
      </c>
      <c r="D372" s="493"/>
      <c r="E372" s="494"/>
      <c r="F372" s="681"/>
      <c r="G372" s="84" t="s">
        <v>8</v>
      </c>
      <c r="H372" s="84" t="s">
        <v>708</v>
      </c>
      <c r="I372" s="92" t="s">
        <v>696</v>
      </c>
      <c r="J372" s="473"/>
      <c r="K372" s="149"/>
      <c r="L372" s="149"/>
      <c r="M372" s="149"/>
      <c r="N372" s="448"/>
      <c r="O372" s="490"/>
      <c r="P372" s="160">
        <f t="shared" si="93"/>
        <v>0</v>
      </c>
      <c r="Q372" s="353"/>
      <c r="R372" s="149"/>
      <c r="S372" s="769">
        <v>1</v>
      </c>
      <c r="T372" s="519">
        <v>1</v>
      </c>
      <c r="U372" s="519">
        <v>1</v>
      </c>
      <c r="V372" s="300">
        <v>1</v>
      </c>
      <c r="W372" s="501">
        <f t="shared" si="91"/>
        <v>4</v>
      </c>
      <c r="X372" s="501">
        <f t="shared" si="92"/>
        <v>4</v>
      </c>
      <c r="Y372" s="776">
        <v>1</v>
      </c>
      <c r="Z372" s="171"/>
      <c r="AA372" s="531"/>
      <c r="AB372" s="531"/>
      <c r="AC372" s="531"/>
      <c r="AD372" s="490"/>
      <c r="AE372" s="501">
        <f t="shared" si="96"/>
        <v>1</v>
      </c>
    </row>
    <row r="373" spans="2:31" s="496" customFormat="1" ht="15" customHeight="1">
      <c r="B373" s="495" t="s">
        <v>44</v>
      </c>
      <c r="C373" s="610" t="s">
        <v>711</v>
      </c>
      <c r="D373" s="493"/>
      <c r="E373" s="96"/>
      <c r="F373" s="684"/>
      <c r="G373" s="610" t="s">
        <v>8</v>
      </c>
      <c r="H373" s="610"/>
      <c r="I373" s="611" t="s">
        <v>120</v>
      </c>
      <c r="J373" s="473"/>
      <c r="K373" s="149"/>
      <c r="L373" s="149"/>
      <c r="M373" s="149"/>
      <c r="N373" s="448"/>
      <c r="O373" s="490"/>
      <c r="P373" s="160">
        <f>SUM(J373:O373)</f>
        <v>0</v>
      </c>
      <c r="Q373" s="171"/>
      <c r="R373" s="149"/>
      <c r="S373" s="769">
        <v>1</v>
      </c>
      <c r="T373" s="519">
        <v>1</v>
      </c>
      <c r="U373" s="519">
        <v>1</v>
      </c>
      <c r="V373" s="300">
        <v>1</v>
      </c>
      <c r="W373" s="501">
        <f>SUM(Q373:V373)</f>
        <v>4</v>
      </c>
      <c r="X373" s="501">
        <f>SUM(P373,W373)</f>
        <v>4</v>
      </c>
      <c r="Y373" s="777"/>
      <c r="Z373" s="171"/>
      <c r="AA373" s="531"/>
      <c r="AB373" s="531"/>
      <c r="AC373" s="531"/>
      <c r="AD373" s="490"/>
      <c r="AE373" s="501">
        <f>SUM(Y373:AD373)</f>
        <v>0</v>
      </c>
    </row>
    <row r="374" spans="2:31" s="496" customFormat="1" ht="15" customHeight="1">
      <c r="B374" s="495" t="s">
        <v>44</v>
      </c>
      <c r="C374" s="610" t="s">
        <v>711</v>
      </c>
      <c r="D374" s="493"/>
      <c r="E374" s="96"/>
      <c r="F374" s="684"/>
      <c r="G374" s="610" t="s">
        <v>8</v>
      </c>
      <c r="H374" s="610"/>
      <c r="I374" s="611" t="s">
        <v>114</v>
      </c>
      <c r="J374" s="473"/>
      <c r="K374" s="149"/>
      <c r="L374" s="149"/>
      <c r="M374" s="149"/>
      <c r="N374" s="448"/>
      <c r="O374" s="490"/>
      <c r="P374" s="160">
        <f t="shared" ref="P374:P375" si="97">SUM(J374:O374)</f>
        <v>0</v>
      </c>
      <c r="Q374" s="171"/>
      <c r="R374" s="149"/>
      <c r="S374" s="769">
        <v>1</v>
      </c>
      <c r="T374" s="519">
        <v>1</v>
      </c>
      <c r="U374" s="519">
        <v>1</v>
      </c>
      <c r="V374" s="490"/>
      <c r="W374" s="501">
        <f t="shared" ref="W374:W375" si="98">SUM(Q374:V374)</f>
        <v>3</v>
      </c>
      <c r="X374" s="501">
        <f t="shared" ref="X374:X375" si="99">SUM(P374,W374)</f>
        <v>3</v>
      </c>
      <c r="Y374" s="777"/>
      <c r="Z374" s="171"/>
      <c r="AA374" s="531"/>
      <c r="AB374" s="531"/>
      <c r="AC374" s="531"/>
      <c r="AD374" s="490"/>
      <c r="AE374" s="501">
        <f t="shared" ref="AE374:AE375" si="100">SUM(Y374:AD374)</f>
        <v>0</v>
      </c>
    </row>
    <row r="375" spans="2:31" s="496" customFormat="1" ht="15" customHeight="1">
      <c r="B375" s="495" t="s">
        <v>44</v>
      </c>
      <c r="C375" s="610" t="s">
        <v>711</v>
      </c>
      <c r="D375" s="493"/>
      <c r="E375" s="96"/>
      <c r="F375" s="684"/>
      <c r="G375" s="610" t="s">
        <v>8</v>
      </c>
      <c r="H375" s="610"/>
      <c r="I375" s="611" t="s">
        <v>114</v>
      </c>
      <c r="J375" s="473"/>
      <c r="K375" s="149"/>
      <c r="L375" s="149"/>
      <c r="M375" s="149"/>
      <c r="N375" s="448"/>
      <c r="O375" s="490"/>
      <c r="P375" s="160">
        <f t="shared" si="97"/>
        <v>0</v>
      </c>
      <c r="Q375" s="171"/>
      <c r="R375" s="149"/>
      <c r="S375" s="769">
        <v>1</v>
      </c>
      <c r="T375" s="519">
        <v>1</v>
      </c>
      <c r="U375" s="519">
        <v>1</v>
      </c>
      <c r="V375" s="490"/>
      <c r="W375" s="501">
        <f t="shared" si="98"/>
        <v>3</v>
      </c>
      <c r="X375" s="501">
        <f t="shared" si="99"/>
        <v>3</v>
      </c>
      <c r="Y375" s="777"/>
      <c r="Z375" s="171"/>
      <c r="AA375" s="531"/>
      <c r="AB375" s="531"/>
      <c r="AC375" s="531"/>
      <c r="AD375" s="490"/>
      <c r="AE375" s="501">
        <f t="shared" si="100"/>
        <v>0</v>
      </c>
    </row>
    <row r="376" spans="2:31" s="496" customFormat="1" ht="15" customHeight="1">
      <c r="B376" s="112" t="s">
        <v>44</v>
      </c>
      <c r="C376" s="84" t="s">
        <v>711</v>
      </c>
      <c r="D376" s="493"/>
      <c r="E376" s="494"/>
      <c r="F376" s="681"/>
      <c r="G376" s="84" t="s">
        <v>8</v>
      </c>
      <c r="H376" s="7" t="s">
        <v>373</v>
      </c>
      <c r="I376" s="611" t="s">
        <v>107</v>
      </c>
      <c r="J376" s="473"/>
      <c r="K376" s="149"/>
      <c r="L376" s="149"/>
      <c r="M376" s="149"/>
      <c r="N376" s="448"/>
      <c r="O376" s="490"/>
      <c r="P376" s="160">
        <f t="shared" si="93"/>
        <v>0</v>
      </c>
      <c r="Q376" s="353"/>
      <c r="R376" s="149"/>
      <c r="S376" s="256"/>
      <c r="T376" s="519">
        <v>1</v>
      </c>
      <c r="U376" s="519">
        <v>1</v>
      </c>
      <c r="V376" s="300">
        <v>1</v>
      </c>
      <c r="W376" s="501">
        <f t="shared" si="91"/>
        <v>3</v>
      </c>
      <c r="X376" s="501">
        <f t="shared" si="92"/>
        <v>3</v>
      </c>
      <c r="Y376" s="776">
        <v>1</v>
      </c>
      <c r="Z376" s="171"/>
      <c r="AA376" s="531"/>
      <c r="AB376" s="531"/>
      <c r="AC376" s="531"/>
      <c r="AD376" s="490"/>
      <c r="AE376" s="501">
        <f t="shared" si="96"/>
        <v>1</v>
      </c>
    </row>
    <row r="377" spans="2:31" s="496" customFormat="1" ht="15" customHeight="1">
      <c r="B377" s="495" t="s">
        <v>44</v>
      </c>
      <c r="C377" s="610" t="s">
        <v>711</v>
      </c>
      <c r="D377" s="493"/>
      <c r="E377" s="96"/>
      <c r="F377" s="684"/>
      <c r="G377" s="610" t="s">
        <v>8</v>
      </c>
      <c r="H377" s="84" t="s">
        <v>245</v>
      </c>
      <c r="I377" s="92" t="s">
        <v>709</v>
      </c>
      <c r="J377" s="473"/>
      <c r="K377" s="149"/>
      <c r="L377" s="149"/>
      <c r="M377" s="149"/>
      <c r="N377" s="448"/>
      <c r="O377" s="490"/>
      <c r="P377" s="160">
        <f t="shared" si="93"/>
        <v>0</v>
      </c>
      <c r="Q377" s="171"/>
      <c r="R377" s="149"/>
      <c r="S377" s="256"/>
      <c r="T377" s="519">
        <v>1</v>
      </c>
      <c r="U377" s="519">
        <v>1</v>
      </c>
      <c r="V377" s="300">
        <v>1</v>
      </c>
      <c r="W377" s="501">
        <f t="shared" si="91"/>
        <v>3</v>
      </c>
      <c r="X377" s="501">
        <f t="shared" si="92"/>
        <v>3</v>
      </c>
      <c r="Y377" s="777"/>
      <c r="Z377" s="171"/>
      <c r="AA377" s="531"/>
      <c r="AB377" s="531"/>
      <c r="AC377" s="531"/>
      <c r="AD377" s="490"/>
      <c r="AE377" s="501">
        <f t="shared" si="96"/>
        <v>0</v>
      </c>
    </row>
    <row r="378" spans="2:31" s="496" customFormat="1" ht="15" customHeight="1" thickBot="1">
      <c r="B378" s="495" t="s">
        <v>44</v>
      </c>
      <c r="C378" s="87" t="s">
        <v>711</v>
      </c>
      <c r="D378" s="493"/>
      <c r="E378" s="96"/>
      <c r="F378" s="684"/>
      <c r="G378" s="87" t="s">
        <v>8</v>
      </c>
      <c r="H378" s="87"/>
      <c r="I378" s="612" t="s">
        <v>114</v>
      </c>
      <c r="J378" s="155"/>
      <c r="K378" s="770"/>
      <c r="L378" s="770"/>
      <c r="M378" s="770"/>
      <c r="N378" s="771"/>
      <c r="O378" s="192"/>
      <c r="P378" s="772">
        <f t="shared" si="93"/>
        <v>0</v>
      </c>
      <c r="Q378" s="773"/>
      <c r="R378" s="770"/>
      <c r="S378" s="778"/>
      <c r="T378" s="779"/>
      <c r="U378" s="779"/>
      <c r="V378" s="780"/>
      <c r="W378" s="336">
        <f t="shared" si="91"/>
        <v>0</v>
      </c>
      <c r="X378" s="336">
        <f t="shared" si="92"/>
        <v>0</v>
      </c>
      <c r="Y378" s="781"/>
      <c r="Z378" s="773"/>
      <c r="AA378" s="535"/>
      <c r="AB378" s="535"/>
      <c r="AC378" s="535"/>
      <c r="AD378" s="192"/>
      <c r="AE378" s="152">
        <f t="shared" si="96"/>
        <v>0</v>
      </c>
    </row>
    <row r="379" spans="2:31" s="496" customFormat="1" ht="15" customHeight="1">
      <c r="B379" s="112" t="s">
        <v>44</v>
      </c>
      <c r="C379" s="83" t="s">
        <v>714</v>
      </c>
      <c r="D379" s="493"/>
      <c r="E379" s="494"/>
      <c r="F379" s="681"/>
      <c r="G379" s="610" t="s">
        <v>7</v>
      </c>
      <c r="H379" s="610"/>
      <c r="I379" s="611" t="s">
        <v>31</v>
      </c>
      <c r="J379" s="504"/>
      <c r="K379" s="150"/>
      <c r="L379" s="150"/>
      <c r="M379" s="150"/>
      <c r="N379" s="150"/>
      <c r="O379" s="477"/>
      <c r="P379" s="162">
        <f t="shared" si="93"/>
        <v>0</v>
      </c>
      <c r="Q379" s="363"/>
      <c r="R379" s="150"/>
      <c r="S379" s="173">
        <v>0.1</v>
      </c>
      <c r="T379" s="174">
        <v>0.1</v>
      </c>
      <c r="U379" s="787">
        <v>0.1</v>
      </c>
      <c r="V379" s="785">
        <v>0.1</v>
      </c>
      <c r="W379" s="115">
        <f t="shared" si="91"/>
        <v>0.4</v>
      </c>
      <c r="X379" s="115">
        <f t="shared" si="92"/>
        <v>0.4</v>
      </c>
      <c r="Y379" s="786">
        <v>0.1</v>
      </c>
      <c r="Z379" s="171"/>
      <c r="AA379" s="531"/>
      <c r="AB379" s="531"/>
      <c r="AC379" s="531"/>
      <c r="AD379" s="490"/>
      <c r="AE379" s="501">
        <f t="shared" ref="AE379" si="101">SUM(Y379:AD379)</f>
        <v>0.1</v>
      </c>
    </row>
    <row r="380" spans="2:31" s="496" customFormat="1" ht="15" customHeight="1">
      <c r="B380" s="112" t="s">
        <v>44</v>
      </c>
      <c r="C380" s="108" t="s">
        <v>713</v>
      </c>
      <c r="D380" s="493"/>
      <c r="E380" s="494"/>
      <c r="F380" s="681"/>
      <c r="G380" s="108" t="s">
        <v>8</v>
      </c>
      <c r="H380" s="108" t="s">
        <v>253</v>
      </c>
      <c r="I380" s="109" t="s">
        <v>123</v>
      </c>
      <c r="J380" s="504"/>
      <c r="K380" s="150"/>
      <c r="L380" s="150"/>
      <c r="M380" s="150"/>
      <c r="N380" s="767"/>
      <c r="O380" s="477"/>
      <c r="P380" s="162">
        <f>SUM(J380:O380)</f>
        <v>0</v>
      </c>
      <c r="Q380" s="363"/>
      <c r="R380" s="150"/>
      <c r="S380" s="175">
        <v>1</v>
      </c>
      <c r="T380" s="164">
        <v>1</v>
      </c>
      <c r="U380" s="723">
        <v>1</v>
      </c>
      <c r="V380" s="782">
        <v>1</v>
      </c>
      <c r="W380" s="501">
        <f t="shared" si="91"/>
        <v>4</v>
      </c>
      <c r="X380" s="501">
        <f t="shared" si="92"/>
        <v>4</v>
      </c>
      <c r="Y380" s="783">
        <v>1</v>
      </c>
      <c r="Z380" s="225"/>
      <c r="AA380" s="606"/>
      <c r="AB380" s="606"/>
      <c r="AC380" s="606"/>
      <c r="AD380" s="477"/>
      <c r="AE380" s="502">
        <f>SUM(Y380:AD380)</f>
        <v>1</v>
      </c>
    </row>
    <row r="381" spans="2:31" s="496" customFormat="1" ht="15" customHeight="1">
      <c r="B381" s="495" t="s">
        <v>44</v>
      </c>
      <c r="C381" s="84" t="s">
        <v>713</v>
      </c>
      <c r="D381" s="493"/>
      <c r="E381" s="96"/>
      <c r="F381" s="684"/>
      <c r="G381" s="84" t="s">
        <v>8</v>
      </c>
      <c r="H381" s="84" t="s">
        <v>292</v>
      </c>
      <c r="I381" s="92" t="s">
        <v>294</v>
      </c>
      <c r="J381" s="473"/>
      <c r="K381" s="149"/>
      <c r="L381" s="149"/>
      <c r="M381" s="149"/>
      <c r="N381" s="448"/>
      <c r="O381" s="490"/>
      <c r="P381" s="160">
        <f>SUM(J381:O381)</f>
        <v>0</v>
      </c>
      <c r="Q381" s="353"/>
      <c r="R381" s="759"/>
      <c r="S381" s="175">
        <v>1</v>
      </c>
      <c r="T381" s="164">
        <v>1</v>
      </c>
      <c r="U381" s="723">
        <v>1</v>
      </c>
      <c r="V381" s="782">
        <v>1</v>
      </c>
      <c r="W381" s="501">
        <f t="shared" si="91"/>
        <v>4</v>
      </c>
      <c r="X381" s="501">
        <f t="shared" si="92"/>
        <v>4</v>
      </c>
      <c r="Y381" s="783">
        <v>1</v>
      </c>
      <c r="Z381" s="171"/>
      <c r="AA381" s="531"/>
      <c r="AB381" s="531"/>
      <c r="AC381" s="531"/>
      <c r="AD381" s="490"/>
      <c r="AE381" s="501">
        <f>SUM(Y381:AD381)</f>
        <v>1</v>
      </c>
    </row>
    <row r="382" spans="2:31" s="496" customFormat="1" ht="15" customHeight="1">
      <c r="B382" s="495" t="s">
        <v>44</v>
      </c>
      <c r="C382" s="84" t="s">
        <v>713</v>
      </c>
      <c r="D382" s="493"/>
      <c r="E382" s="96"/>
      <c r="F382" s="684"/>
      <c r="G382" s="84" t="s">
        <v>8</v>
      </c>
      <c r="H382" s="84" t="s">
        <v>292</v>
      </c>
      <c r="I382" s="92" t="s">
        <v>296</v>
      </c>
      <c r="J382" s="473"/>
      <c r="K382" s="149"/>
      <c r="L382" s="149"/>
      <c r="M382" s="149"/>
      <c r="N382" s="448"/>
      <c r="O382" s="490"/>
      <c r="P382" s="160">
        <f t="shared" ref="P382:P383" si="102">SUM(J382:O382)</f>
        <v>0</v>
      </c>
      <c r="Q382" s="353"/>
      <c r="R382" s="149"/>
      <c r="S382" s="175">
        <v>1</v>
      </c>
      <c r="T382" s="164">
        <v>1</v>
      </c>
      <c r="U382" s="723">
        <v>1</v>
      </c>
      <c r="V382" s="782">
        <v>1</v>
      </c>
      <c r="W382" s="501">
        <f t="shared" si="91"/>
        <v>4</v>
      </c>
      <c r="X382" s="501">
        <f t="shared" si="92"/>
        <v>4</v>
      </c>
      <c r="Y382" s="783">
        <v>1</v>
      </c>
      <c r="Z382" s="171"/>
      <c r="AA382" s="531"/>
      <c r="AB382" s="531"/>
      <c r="AC382" s="531"/>
      <c r="AD382" s="490"/>
      <c r="AE382" s="501">
        <f t="shared" ref="AE382:AE383" si="103">SUM(Y382:AD382)</f>
        <v>1</v>
      </c>
    </row>
    <row r="383" spans="2:31" s="496" customFormat="1" ht="15" customHeight="1">
      <c r="B383" s="495" t="s">
        <v>44</v>
      </c>
      <c r="C383" s="84" t="s">
        <v>713</v>
      </c>
      <c r="D383" s="493"/>
      <c r="E383" s="96"/>
      <c r="F383" s="684"/>
      <c r="G383" s="84" t="s">
        <v>8</v>
      </c>
      <c r="H383" s="84" t="s">
        <v>339</v>
      </c>
      <c r="I383" s="446" t="s">
        <v>183</v>
      </c>
      <c r="J383" s="473"/>
      <c r="K383" s="149"/>
      <c r="L383" s="149"/>
      <c r="M383" s="149"/>
      <c r="N383" s="448"/>
      <c r="O383" s="490"/>
      <c r="P383" s="160">
        <f t="shared" si="102"/>
        <v>0</v>
      </c>
      <c r="Q383" s="353"/>
      <c r="R383" s="149"/>
      <c r="S383" s="175">
        <v>1</v>
      </c>
      <c r="T383" s="164">
        <v>1</v>
      </c>
      <c r="U383" s="723">
        <v>1</v>
      </c>
      <c r="V383" s="782">
        <v>1</v>
      </c>
      <c r="W383" s="501">
        <f t="shared" si="91"/>
        <v>4</v>
      </c>
      <c r="X383" s="501">
        <f t="shared" si="92"/>
        <v>4</v>
      </c>
      <c r="Y383" s="783">
        <v>1</v>
      </c>
      <c r="Z383" s="171"/>
      <c r="AA383" s="531"/>
      <c r="AB383" s="531"/>
      <c r="AC383" s="531"/>
      <c r="AD383" s="490"/>
      <c r="AE383" s="501">
        <f t="shared" si="103"/>
        <v>1</v>
      </c>
    </row>
    <row r="384" spans="2:31" s="496" customFormat="1" ht="15" customHeight="1">
      <c r="B384" s="495" t="s">
        <v>44</v>
      </c>
      <c r="C384" s="610" t="s">
        <v>713</v>
      </c>
      <c r="D384" s="493"/>
      <c r="E384" s="96"/>
      <c r="F384" s="684"/>
      <c r="G384" s="84" t="s">
        <v>8</v>
      </c>
      <c r="H384" s="84" t="s">
        <v>292</v>
      </c>
      <c r="I384" s="92" t="s">
        <v>706</v>
      </c>
      <c r="J384" s="473"/>
      <c r="K384" s="149"/>
      <c r="L384" s="149"/>
      <c r="M384" s="149"/>
      <c r="N384" s="448"/>
      <c r="O384" s="490"/>
      <c r="P384" s="160">
        <f>SUM(J384:O384)</f>
        <v>0</v>
      </c>
      <c r="Q384" s="353"/>
      <c r="R384" s="149"/>
      <c r="S384" s="175">
        <v>1</v>
      </c>
      <c r="T384" s="164">
        <v>1</v>
      </c>
      <c r="U384" s="723">
        <v>1</v>
      </c>
      <c r="V384" s="782">
        <v>1</v>
      </c>
      <c r="W384" s="501">
        <f t="shared" si="91"/>
        <v>4</v>
      </c>
      <c r="X384" s="501">
        <f t="shared" si="92"/>
        <v>4</v>
      </c>
      <c r="Y384" s="783">
        <v>1</v>
      </c>
      <c r="Z384" s="171"/>
      <c r="AA384" s="531"/>
      <c r="AB384" s="531"/>
      <c r="AC384" s="531"/>
      <c r="AD384" s="490"/>
      <c r="AE384" s="501">
        <f>SUM(Y384:AD384)</f>
        <v>1</v>
      </c>
    </row>
    <row r="385" spans="2:31" s="496" customFormat="1" ht="15" customHeight="1">
      <c r="B385" s="495" t="s">
        <v>44</v>
      </c>
      <c r="C385" s="610" t="s">
        <v>713</v>
      </c>
      <c r="D385" s="493"/>
      <c r="E385" s="96"/>
      <c r="F385" s="684"/>
      <c r="G385" s="610" t="s">
        <v>8</v>
      </c>
      <c r="H385" s="610" t="s">
        <v>292</v>
      </c>
      <c r="I385" s="611" t="s">
        <v>707</v>
      </c>
      <c r="J385" s="473"/>
      <c r="K385" s="149"/>
      <c r="L385" s="149"/>
      <c r="M385" s="149"/>
      <c r="N385" s="448"/>
      <c r="O385" s="490"/>
      <c r="P385" s="160">
        <f>SUM(J385:O385)</f>
        <v>0</v>
      </c>
      <c r="Q385" s="353"/>
      <c r="R385" s="759"/>
      <c r="S385" s="175">
        <v>1</v>
      </c>
      <c r="T385" s="176"/>
      <c r="U385" s="723">
        <v>1</v>
      </c>
      <c r="V385" s="782">
        <v>1</v>
      </c>
      <c r="W385" s="501">
        <f t="shared" si="91"/>
        <v>3</v>
      </c>
      <c r="X385" s="501">
        <f t="shared" si="92"/>
        <v>3</v>
      </c>
      <c r="Y385" s="783">
        <v>1</v>
      </c>
      <c r="Z385" s="171"/>
      <c r="AA385" s="531"/>
      <c r="AB385" s="531"/>
      <c r="AC385" s="531"/>
      <c r="AD385" s="490"/>
      <c r="AE385" s="501">
        <f>SUM(Y385:AD385)</f>
        <v>1</v>
      </c>
    </row>
    <row r="386" spans="2:31" s="496" customFormat="1" ht="15" customHeight="1">
      <c r="B386" s="495" t="s">
        <v>44</v>
      </c>
      <c r="C386" s="610" t="s">
        <v>713</v>
      </c>
      <c r="D386" s="493"/>
      <c r="E386" s="96"/>
      <c r="F386" s="684"/>
      <c r="G386" s="610" t="s">
        <v>8</v>
      </c>
      <c r="H386" s="610" t="s">
        <v>245</v>
      </c>
      <c r="I386" s="611" t="s">
        <v>709</v>
      </c>
      <c r="J386" s="473"/>
      <c r="K386" s="149"/>
      <c r="L386" s="149"/>
      <c r="M386" s="149"/>
      <c r="N386" s="448"/>
      <c r="O386" s="490"/>
      <c r="P386" s="160">
        <f>SUM(J386:O386)</f>
        <v>0</v>
      </c>
      <c r="Q386" s="171"/>
      <c r="R386" s="149"/>
      <c r="S386" s="175">
        <v>1</v>
      </c>
      <c r="T386" s="176"/>
      <c r="U386" s="171"/>
      <c r="V386" s="149"/>
      <c r="W386" s="501">
        <f>SUM(Q386:V386)</f>
        <v>1</v>
      </c>
      <c r="X386" s="501">
        <f>SUM(P386,W386)</f>
        <v>1</v>
      </c>
      <c r="Y386" s="784"/>
      <c r="Z386" s="171"/>
      <c r="AA386" s="531"/>
      <c r="AB386" s="531"/>
      <c r="AC386" s="531"/>
      <c r="AD386" s="490"/>
      <c r="AE386" s="501">
        <f>SUM(Y386:AD386)</f>
        <v>0</v>
      </c>
    </row>
    <row r="387" spans="2:31" s="496" customFormat="1" ht="15" customHeight="1" thickBot="1">
      <c r="B387" s="112" t="s">
        <v>44</v>
      </c>
      <c r="C387" s="87" t="s">
        <v>713</v>
      </c>
      <c r="D387" s="493"/>
      <c r="E387" s="494"/>
      <c r="F387" s="681"/>
      <c r="G387" s="87" t="s">
        <v>8</v>
      </c>
      <c r="H387" s="87"/>
      <c r="I387" s="612" t="s">
        <v>120</v>
      </c>
      <c r="J387" s="155"/>
      <c r="K387" s="770"/>
      <c r="L387" s="770"/>
      <c r="M387" s="770"/>
      <c r="N387" s="771"/>
      <c r="O387" s="192"/>
      <c r="P387" s="772">
        <f t="shared" ref="P387:P389" si="104">SUM(J387:O387)</f>
        <v>0</v>
      </c>
      <c r="Q387" s="155"/>
      <c r="R387" s="430"/>
      <c r="S387" s="168"/>
      <c r="T387" s="218"/>
      <c r="U387" s="226"/>
      <c r="V387" s="257"/>
      <c r="W387" s="120">
        <f t="shared" si="91"/>
        <v>0</v>
      </c>
      <c r="X387" s="120">
        <f t="shared" si="92"/>
        <v>0</v>
      </c>
      <c r="Y387" s="788"/>
      <c r="Z387" s="554"/>
      <c r="AA387" s="170"/>
      <c r="AB387" s="170"/>
      <c r="AC387" s="170"/>
      <c r="AD387" s="480"/>
      <c r="AE387" s="503">
        <f t="shared" ref="AE387:AE389" si="105">SUM(Y387:AD387)</f>
        <v>0</v>
      </c>
    </row>
    <row r="388" spans="2:31" s="496" customFormat="1" ht="15" customHeight="1">
      <c r="B388" s="112" t="s">
        <v>44</v>
      </c>
      <c r="C388" s="108" t="s">
        <v>716</v>
      </c>
      <c r="D388" s="493"/>
      <c r="E388" s="494"/>
      <c r="F388" s="681"/>
      <c r="G388" s="84" t="s">
        <v>7</v>
      </c>
      <c r="H388" s="84"/>
      <c r="I388" s="92" t="s">
        <v>31</v>
      </c>
      <c r="J388" s="504"/>
      <c r="K388" s="606"/>
      <c r="L388" s="325"/>
      <c r="M388" s="606"/>
      <c r="N388" s="606"/>
      <c r="O388" s="477"/>
      <c r="P388" s="160">
        <f t="shared" si="104"/>
        <v>0</v>
      </c>
      <c r="Q388" s="473"/>
      <c r="R388" s="149"/>
      <c r="S388" s="188"/>
      <c r="T388" s="188"/>
      <c r="U388" s="188"/>
      <c r="V388" s="188"/>
      <c r="W388" s="501">
        <f t="shared" si="91"/>
        <v>0</v>
      </c>
      <c r="X388" s="117">
        <f t="shared" si="92"/>
        <v>0</v>
      </c>
      <c r="Y388" s="789"/>
      <c r="Z388" s="333">
        <v>0.6</v>
      </c>
      <c r="AA388" s="313">
        <v>0.6</v>
      </c>
      <c r="AB388" s="313">
        <v>0.6</v>
      </c>
      <c r="AC388" s="638">
        <v>0.6</v>
      </c>
      <c r="AD388" s="162"/>
      <c r="AE388" s="502">
        <f t="shared" si="105"/>
        <v>2.4</v>
      </c>
    </row>
    <row r="389" spans="2:31" s="496" customFormat="1" ht="15" customHeight="1">
      <c r="B389" s="112" t="s">
        <v>44</v>
      </c>
      <c r="C389" s="84" t="s">
        <v>715</v>
      </c>
      <c r="D389" s="493"/>
      <c r="E389" s="494"/>
      <c r="F389" s="681"/>
      <c r="G389" s="84" t="s">
        <v>7</v>
      </c>
      <c r="H389" s="84"/>
      <c r="I389" s="92" t="s">
        <v>146</v>
      </c>
      <c r="J389" s="473"/>
      <c r="K389" s="531"/>
      <c r="L389" s="531"/>
      <c r="M389" s="531"/>
      <c r="N389" s="531"/>
      <c r="O389" s="490"/>
      <c r="P389" s="160">
        <f t="shared" si="104"/>
        <v>0</v>
      </c>
      <c r="Q389" s="473"/>
      <c r="R389" s="149"/>
      <c r="S389" s="531"/>
      <c r="T389" s="531"/>
      <c r="U389" s="531"/>
      <c r="V389" s="531"/>
      <c r="W389" s="501">
        <f t="shared" si="91"/>
        <v>0</v>
      </c>
      <c r="X389" s="117">
        <f t="shared" si="92"/>
        <v>0</v>
      </c>
      <c r="Y389" s="117"/>
      <c r="Z389" s="248">
        <v>1</v>
      </c>
      <c r="AA389" s="607">
        <v>1</v>
      </c>
      <c r="AB389" s="607">
        <v>1</v>
      </c>
      <c r="AC389" s="790">
        <v>1</v>
      </c>
      <c r="AD389" s="160"/>
      <c r="AE389" s="501">
        <f t="shared" si="105"/>
        <v>4</v>
      </c>
    </row>
    <row r="390" spans="2:31" s="496" customFormat="1" ht="15" customHeight="1">
      <c r="B390" s="112" t="s">
        <v>44</v>
      </c>
      <c r="C390" s="84" t="s">
        <v>715</v>
      </c>
      <c r="D390" s="493"/>
      <c r="E390" s="494"/>
      <c r="F390" s="681"/>
      <c r="G390" s="84" t="s">
        <v>8</v>
      </c>
      <c r="H390" s="84" t="s">
        <v>253</v>
      </c>
      <c r="I390" s="92" t="s">
        <v>123</v>
      </c>
      <c r="J390" s="473"/>
      <c r="K390" s="531"/>
      <c r="L390" s="531"/>
      <c r="M390" s="531"/>
      <c r="N390" s="531"/>
      <c r="O390" s="490"/>
      <c r="P390" s="160">
        <f>SUM(J390:O390)</f>
        <v>0</v>
      </c>
      <c r="Q390" s="473"/>
      <c r="R390" s="149"/>
      <c r="S390" s="531"/>
      <c r="T390" s="531"/>
      <c r="U390" s="531"/>
      <c r="V390" s="531"/>
      <c r="W390" s="501">
        <f t="shared" si="91"/>
        <v>0</v>
      </c>
      <c r="X390" s="117">
        <f t="shared" si="92"/>
        <v>0</v>
      </c>
      <c r="Y390" s="117"/>
      <c r="Z390" s="248">
        <v>1</v>
      </c>
      <c r="AA390" s="607">
        <v>1</v>
      </c>
      <c r="AB390" s="607">
        <v>1</v>
      </c>
      <c r="AC390" s="790">
        <v>1</v>
      </c>
      <c r="AD390" s="160"/>
      <c r="AE390" s="501">
        <f>SUM(Y390:AD390)</f>
        <v>4</v>
      </c>
    </row>
    <row r="391" spans="2:31" s="496" customFormat="1" ht="15" customHeight="1">
      <c r="B391" s="495" t="s">
        <v>44</v>
      </c>
      <c r="C391" s="84" t="s">
        <v>715</v>
      </c>
      <c r="D391" s="493"/>
      <c r="E391" s="96"/>
      <c r="F391" s="684"/>
      <c r="G391" s="84" t="s">
        <v>8</v>
      </c>
      <c r="H391" s="84" t="s">
        <v>292</v>
      </c>
      <c r="I391" s="92" t="s">
        <v>295</v>
      </c>
      <c r="J391" s="473"/>
      <c r="K391" s="531"/>
      <c r="L391" s="531"/>
      <c r="M391" s="531"/>
      <c r="N391" s="531"/>
      <c r="O391" s="490"/>
      <c r="P391" s="160">
        <f t="shared" ref="P391:P392" si="106">SUM(J391:O391)</f>
        <v>0</v>
      </c>
      <c r="Q391" s="473"/>
      <c r="R391" s="149"/>
      <c r="S391" s="531"/>
      <c r="T391" s="531"/>
      <c r="U391" s="531"/>
      <c r="V391" s="531"/>
      <c r="W391" s="501">
        <f t="shared" si="91"/>
        <v>0</v>
      </c>
      <c r="X391" s="117">
        <f t="shared" si="92"/>
        <v>0</v>
      </c>
      <c r="Y391" s="117"/>
      <c r="Z391" s="248">
        <v>1</v>
      </c>
      <c r="AA391" s="607">
        <v>1</v>
      </c>
      <c r="AB391" s="607">
        <v>1</v>
      </c>
      <c r="AC391" s="790">
        <v>1</v>
      </c>
      <c r="AD391" s="160"/>
      <c r="AE391" s="501">
        <f t="shared" ref="AE391:AE392" si="107">SUM(Y391:AD391)</f>
        <v>4</v>
      </c>
    </row>
    <row r="392" spans="2:31" s="496" customFormat="1" ht="15" customHeight="1">
      <c r="B392" s="495" t="s">
        <v>44</v>
      </c>
      <c r="C392" s="84" t="s">
        <v>715</v>
      </c>
      <c r="D392" s="493"/>
      <c r="E392" s="96"/>
      <c r="F392" s="684"/>
      <c r="G392" s="84" t="s">
        <v>8</v>
      </c>
      <c r="H392" s="84" t="s">
        <v>292</v>
      </c>
      <c r="I392" s="92" t="s">
        <v>293</v>
      </c>
      <c r="J392" s="473"/>
      <c r="K392" s="531"/>
      <c r="L392" s="531"/>
      <c r="M392" s="531"/>
      <c r="N392" s="531"/>
      <c r="O392" s="490"/>
      <c r="P392" s="160">
        <f t="shared" si="106"/>
        <v>0</v>
      </c>
      <c r="Q392" s="473"/>
      <c r="R392" s="149"/>
      <c r="S392" s="531"/>
      <c r="T392" s="531"/>
      <c r="U392" s="531"/>
      <c r="V392" s="531"/>
      <c r="W392" s="501">
        <f t="shared" si="91"/>
        <v>0</v>
      </c>
      <c r="X392" s="117">
        <f t="shared" si="92"/>
        <v>0</v>
      </c>
      <c r="Y392" s="117"/>
      <c r="Z392" s="248">
        <v>1</v>
      </c>
      <c r="AA392" s="607">
        <v>1</v>
      </c>
      <c r="AB392" s="607">
        <v>1</v>
      </c>
      <c r="AC392" s="790">
        <v>1</v>
      </c>
      <c r="AD392" s="160"/>
      <c r="AE392" s="501">
        <f t="shared" si="107"/>
        <v>4</v>
      </c>
    </row>
    <row r="393" spans="2:31" s="496" customFormat="1" ht="15" customHeight="1">
      <c r="B393" s="112" t="s">
        <v>44</v>
      </c>
      <c r="C393" s="84" t="s">
        <v>715</v>
      </c>
      <c r="D393" s="493"/>
      <c r="E393" s="494"/>
      <c r="F393" s="681"/>
      <c r="G393" s="84" t="s">
        <v>8</v>
      </c>
      <c r="H393" s="84" t="s">
        <v>292</v>
      </c>
      <c r="I393" s="92" t="s">
        <v>294</v>
      </c>
      <c r="J393" s="473"/>
      <c r="K393" s="531"/>
      <c r="L393" s="531"/>
      <c r="M393" s="531"/>
      <c r="N393" s="531"/>
      <c r="O393" s="490"/>
      <c r="P393" s="160">
        <f>SUM(J393:O393)</f>
        <v>0</v>
      </c>
      <c r="Q393" s="473"/>
      <c r="R393" s="149"/>
      <c r="S393" s="531"/>
      <c r="T393" s="531"/>
      <c r="U393" s="531"/>
      <c r="V393" s="531"/>
      <c r="W393" s="501">
        <f t="shared" si="91"/>
        <v>0</v>
      </c>
      <c r="X393" s="117">
        <f t="shared" si="92"/>
        <v>0</v>
      </c>
      <c r="Y393" s="117"/>
      <c r="Z393" s="248">
        <v>1</v>
      </c>
      <c r="AA393" s="607">
        <v>1</v>
      </c>
      <c r="AB393" s="607">
        <v>1</v>
      </c>
      <c r="AC393" s="790">
        <v>1</v>
      </c>
      <c r="AD393" s="160"/>
      <c r="AE393" s="501">
        <f>SUM(Y393:AD393)</f>
        <v>4</v>
      </c>
    </row>
    <row r="394" spans="2:31" s="496" customFormat="1" ht="15" customHeight="1">
      <c r="B394" s="495" t="s">
        <v>44</v>
      </c>
      <c r="C394" s="84" t="s">
        <v>715</v>
      </c>
      <c r="D394" s="493"/>
      <c r="E394" s="96"/>
      <c r="F394" s="684"/>
      <c r="G394" s="84" t="s">
        <v>8</v>
      </c>
      <c r="H394" s="84" t="s">
        <v>292</v>
      </c>
      <c r="I394" s="92" t="s">
        <v>296</v>
      </c>
      <c r="J394" s="473"/>
      <c r="K394" s="531"/>
      <c r="L394" s="531"/>
      <c r="M394" s="531"/>
      <c r="N394" s="531"/>
      <c r="O394" s="490"/>
      <c r="P394" s="160">
        <f t="shared" ref="P394:P398" si="108">SUM(J394:O394)</f>
        <v>0</v>
      </c>
      <c r="Q394" s="473"/>
      <c r="R394" s="149"/>
      <c r="S394" s="531"/>
      <c r="T394" s="531"/>
      <c r="U394" s="531"/>
      <c r="V394" s="531"/>
      <c r="W394" s="501">
        <f t="shared" si="91"/>
        <v>0</v>
      </c>
      <c r="X394" s="117">
        <f t="shared" si="92"/>
        <v>0</v>
      </c>
      <c r="Y394" s="117"/>
      <c r="Z394" s="248">
        <v>1</v>
      </c>
      <c r="AA394" s="607">
        <v>1</v>
      </c>
      <c r="AB394" s="607">
        <v>1</v>
      </c>
      <c r="AC394" s="790">
        <v>1</v>
      </c>
      <c r="AD394" s="160"/>
      <c r="AE394" s="501">
        <f t="shared" ref="AE394:AE398" si="109">SUM(Y394:AD394)</f>
        <v>4</v>
      </c>
    </row>
    <row r="395" spans="2:31" s="496" customFormat="1" ht="15" customHeight="1">
      <c r="B395" s="495" t="s">
        <v>44</v>
      </c>
      <c r="C395" s="84" t="s">
        <v>715</v>
      </c>
      <c r="D395" s="493"/>
      <c r="E395" s="96"/>
      <c r="F395" s="684"/>
      <c r="G395" s="84" t="s">
        <v>8</v>
      </c>
      <c r="H395" s="84" t="s">
        <v>292</v>
      </c>
      <c r="I395" s="92" t="s">
        <v>386</v>
      </c>
      <c r="J395" s="473"/>
      <c r="K395" s="531"/>
      <c r="L395" s="531"/>
      <c r="M395" s="531"/>
      <c r="N395" s="531"/>
      <c r="O395" s="490"/>
      <c r="P395" s="160">
        <f t="shared" si="108"/>
        <v>0</v>
      </c>
      <c r="Q395" s="473"/>
      <c r="R395" s="149"/>
      <c r="S395" s="531"/>
      <c r="T395" s="531"/>
      <c r="U395" s="531"/>
      <c r="V395" s="531"/>
      <c r="W395" s="501">
        <f t="shared" si="91"/>
        <v>0</v>
      </c>
      <c r="X395" s="117">
        <f t="shared" si="92"/>
        <v>0</v>
      </c>
      <c r="Y395" s="117"/>
      <c r="Z395" s="248">
        <v>1</v>
      </c>
      <c r="AA395" s="607">
        <v>1</v>
      </c>
      <c r="AB395" s="607">
        <v>1</v>
      </c>
      <c r="AC395" s="790">
        <v>1</v>
      </c>
      <c r="AD395" s="160"/>
      <c r="AE395" s="501">
        <f t="shared" si="109"/>
        <v>4</v>
      </c>
    </row>
    <row r="396" spans="2:31" s="496" customFormat="1" ht="15" customHeight="1">
      <c r="B396" s="495" t="s">
        <v>44</v>
      </c>
      <c r="C396" s="84" t="s">
        <v>715</v>
      </c>
      <c r="D396" s="493"/>
      <c r="E396" s="96"/>
      <c r="F396" s="684"/>
      <c r="G396" s="84" t="s">
        <v>8</v>
      </c>
      <c r="H396" s="84" t="s">
        <v>292</v>
      </c>
      <c r="I396" s="92" t="s">
        <v>387</v>
      </c>
      <c r="J396" s="473"/>
      <c r="K396" s="531"/>
      <c r="L396" s="531"/>
      <c r="M396" s="531"/>
      <c r="N396" s="531"/>
      <c r="O396" s="490"/>
      <c r="P396" s="160">
        <f t="shared" si="108"/>
        <v>0</v>
      </c>
      <c r="Q396" s="473"/>
      <c r="R396" s="149"/>
      <c r="S396" s="531"/>
      <c r="T396" s="531"/>
      <c r="U396" s="531"/>
      <c r="V396" s="531"/>
      <c r="W396" s="501">
        <f t="shared" si="91"/>
        <v>0</v>
      </c>
      <c r="X396" s="117">
        <f t="shared" si="92"/>
        <v>0</v>
      </c>
      <c r="Y396" s="117"/>
      <c r="Z396" s="248">
        <v>1</v>
      </c>
      <c r="AA396" s="607">
        <v>1</v>
      </c>
      <c r="AB396" s="607">
        <v>1</v>
      </c>
      <c r="AC396" s="790">
        <v>1</v>
      </c>
      <c r="AD396" s="160"/>
      <c r="AE396" s="501">
        <f t="shared" si="109"/>
        <v>4</v>
      </c>
    </row>
    <row r="397" spans="2:31" s="496" customFormat="1" ht="15" customHeight="1">
      <c r="B397" s="495" t="s">
        <v>44</v>
      </c>
      <c r="C397" s="84" t="s">
        <v>715</v>
      </c>
      <c r="D397" s="493"/>
      <c r="E397" s="96"/>
      <c r="F397" s="684"/>
      <c r="G397" s="84" t="s">
        <v>8</v>
      </c>
      <c r="H397" s="84" t="s">
        <v>339</v>
      </c>
      <c r="I397" s="446" t="s">
        <v>183</v>
      </c>
      <c r="J397" s="473"/>
      <c r="K397" s="531"/>
      <c r="L397" s="531"/>
      <c r="M397" s="531"/>
      <c r="N397" s="531"/>
      <c r="O397" s="490"/>
      <c r="P397" s="160">
        <f t="shared" si="108"/>
        <v>0</v>
      </c>
      <c r="Q397" s="473"/>
      <c r="R397" s="149"/>
      <c r="S397" s="531"/>
      <c r="T397" s="531"/>
      <c r="U397" s="531"/>
      <c r="V397" s="531"/>
      <c r="W397" s="501">
        <f t="shared" si="91"/>
        <v>0</v>
      </c>
      <c r="X397" s="117">
        <f t="shared" si="92"/>
        <v>0</v>
      </c>
      <c r="Y397" s="117"/>
      <c r="Z397" s="248">
        <v>1</v>
      </c>
      <c r="AA397" s="607">
        <v>1</v>
      </c>
      <c r="AB397" s="607">
        <v>1</v>
      </c>
      <c r="AC397" s="790">
        <v>1</v>
      </c>
      <c r="AD397" s="160"/>
      <c r="AE397" s="501">
        <f t="shared" si="109"/>
        <v>4</v>
      </c>
    </row>
    <row r="398" spans="2:31" s="496" customFormat="1" ht="15" customHeight="1">
      <c r="B398" s="495" t="s">
        <v>44</v>
      </c>
      <c r="C398" s="84" t="s">
        <v>715</v>
      </c>
      <c r="D398" s="493"/>
      <c r="E398" s="96"/>
      <c r="F398" s="684"/>
      <c r="G398" s="84" t="s">
        <v>8</v>
      </c>
      <c r="H398" s="84"/>
      <c r="I398" s="92" t="s">
        <v>120</v>
      </c>
      <c r="J398" s="473"/>
      <c r="K398" s="531"/>
      <c r="L398" s="531"/>
      <c r="M398" s="531"/>
      <c r="N398" s="531"/>
      <c r="O398" s="490"/>
      <c r="P398" s="160">
        <f t="shared" si="108"/>
        <v>0</v>
      </c>
      <c r="Q398" s="473"/>
      <c r="R398" s="149"/>
      <c r="S398" s="531"/>
      <c r="T398" s="531"/>
      <c r="U398" s="531"/>
      <c r="V398" s="531"/>
      <c r="W398" s="501">
        <f t="shared" si="91"/>
        <v>0</v>
      </c>
      <c r="X398" s="117">
        <f t="shared" si="92"/>
        <v>0</v>
      </c>
      <c r="Y398" s="117"/>
      <c r="Z398" s="167"/>
      <c r="AA398" s="531"/>
      <c r="AB398" s="531"/>
      <c r="AC398" s="176"/>
      <c r="AD398" s="160"/>
      <c r="AE398" s="501">
        <f t="shared" si="109"/>
        <v>0</v>
      </c>
    </row>
    <row r="399" spans="2:31" s="496" customFormat="1" ht="15" customHeight="1" thickBot="1">
      <c r="B399" s="112" t="s">
        <v>44</v>
      </c>
      <c r="C399" s="511" t="s">
        <v>715</v>
      </c>
      <c r="D399" s="493"/>
      <c r="E399" s="494"/>
      <c r="F399" s="681"/>
      <c r="G399" s="511" t="s">
        <v>8</v>
      </c>
      <c r="H399" s="511"/>
      <c r="I399" s="500" t="s">
        <v>120</v>
      </c>
      <c r="J399" s="604"/>
      <c r="K399" s="605"/>
      <c r="L399" s="605"/>
      <c r="M399" s="605"/>
      <c r="N399" s="605"/>
      <c r="O399" s="480"/>
      <c r="P399" s="163">
        <f>SUM(J399:O399)</f>
        <v>0</v>
      </c>
      <c r="Q399" s="604"/>
      <c r="R399" s="151"/>
      <c r="S399" s="605"/>
      <c r="T399" s="605"/>
      <c r="U399" s="605"/>
      <c r="V399" s="605"/>
      <c r="W399" s="503">
        <f t="shared" si="91"/>
        <v>0</v>
      </c>
      <c r="X399" s="335">
        <f t="shared" si="92"/>
        <v>0</v>
      </c>
      <c r="Y399" s="570"/>
      <c r="Z399" s="168"/>
      <c r="AA399" s="223"/>
      <c r="AB399" s="223"/>
      <c r="AC399" s="218"/>
      <c r="AD399" s="306"/>
      <c r="AE399" s="503">
        <f>SUM(Y399:AD399)</f>
        <v>0</v>
      </c>
    </row>
    <row r="400" spans="2:31" s="496" customFormat="1" ht="15" customHeight="1">
      <c r="B400" s="112" t="s">
        <v>44</v>
      </c>
      <c r="C400" s="84" t="s">
        <v>388</v>
      </c>
      <c r="D400" s="493"/>
      <c r="E400" s="494"/>
      <c r="F400" s="681"/>
      <c r="G400" s="84" t="s">
        <v>8</v>
      </c>
      <c r="H400" s="84"/>
      <c r="I400" s="92" t="s">
        <v>114</v>
      </c>
      <c r="J400" s="208"/>
      <c r="K400" s="221"/>
      <c r="L400" s="170"/>
      <c r="M400" s="170"/>
      <c r="N400" s="555"/>
      <c r="O400" s="556"/>
      <c r="P400" s="166">
        <f t="shared" ref="P400:P408" si="110">SUM(J400:O400)</f>
        <v>0</v>
      </c>
      <c r="Q400" s="558"/>
      <c r="R400" s="760"/>
      <c r="S400" s="791"/>
      <c r="T400" s="568"/>
      <c r="U400" s="561"/>
      <c r="V400" s="563"/>
      <c r="W400" s="564">
        <f t="shared" si="91"/>
        <v>0</v>
      </c>
      <c r="X400" s="508">
        <f t="shared" si="92"/>
        <v>0</v>
      </c>
      <c r="Y400" s="169"/>
      <c r="Z400" s="170"/>
      <c r="AA400" s="554"/>
      <c r="AB400" s="170"/>
      <c r="AC400" s="170"/>
      <c r="AD400" s="194"/>
      <c r="AE400" s="154">
        <f t="shared" ref="AE400:AE408" si="111">SUM(Y400:AD400)</f>
        <v>0</v>
      </c>
    </row>
    <row r="401" spans="2:31" s="496" customFormat="1" ht="15" customHeight="1" thickBot="1">
      <c r="B401" s="112" t="s">
        <v>44</v>
      </c>
      <c r="C401" s="511" t="s">
        <v>388</v>
      </c>
      <c r="D401" s="493"/>
      <c r="E401" s="494"/>
      <c r="F401" s="681"/>
      <c r="G401" s="511" t="s">
        <v>8</v>
      </c>
      <c r="H401" s="511"/>
      <c r="I401" s="500" t="s">
        <v>114</v>
      </c>
      <c r="J401" s="604"/>
      <c r="K401" s="151"/>
      <c r="L401" s="605"/>
      <c r="M401" s="605"/>
      <c r="N401" s="338"/>
      <c r="O401" s="457"/>
      <c r="P401" s="335">
        <f t="shared" si="110"/>
        <v>0</v>
      </c>
      <c r="Q401" s="560"/>
      <c r="R401" s="761"/>
      <c r="S401" s="792"/>
      <c r="T401" s="569"/>
      <c r="U401" s="562"/>
      <c r="V401" s="567"/>
      <c r="W401" s="503">
        <f t="shared" si="91"/>
        <v>0</v>
      </c>
      <c r="X401" s="503">
        <f t="shared" si="92"/>
        <v>0</v>
      </c>
      <c r="Y401" s="604"/>
      <c r="Z401" s="605"/>
      <c r="AA401" s="222"/>
      <c r="AB401" s="605"/>
      <c r="AC401" s="605"/>
      <c r="AD401" s="480"/>
      <c r="AE401" s="503">
        <f t="shared" si="111"/>
        <v>0</v>
      </c>
    </row>
    <row r="402" spans="2:31" s="496" customFormat="1" ht="15" customHeight="1">
      <c r="B402" s="112" t="s">
        <v>44</v>
      </c>
      <c r="C402" s="108" t="s">
        <v>389</v>
      </c>
      <c r="D402" s="493"/>
      <c r="E402" s="494"/>
      <c r="F402" s="681"/>
      <c r="G402" s="108" t="s">
        <v>8</v>
      </c>
      <c r="H402" s="108"/>
      <c r="I402" s="109" t="s">
        <v>114</v>
      </c>
      <c r="J402" s="169"/>
      <c r="K402" s="553"/>
      <c r="L402" s="170"/>
      <c r="M402" s="170"/>
      <c r="N402" s="555"/>
      <c r="O402" s="556"/>
      <c r="P402" s="166">
        <f t="shared" si="110"/>
        <v>0</v>
      </c>
      <c r="Q402" s="559"/>
      <c r="R402" s="170"/>
      <c r="S402" s="170"/>
      <c r="T402" s="557"/>
      <c r="U402" s="632">
        <v>1</v>
      </c>
      <c r="V402" s="633">
        <v>1</v>
      </c>
      <c r="W402" s="154">
        <f t="shared" si="91"/>
        <v>2</v>
      </c>
      <c r="X402" s="502">
        <f t="shared" si="92"/>
        <v>2</v>
      </c>
      <c r="Y402" s="169"/>
      <c r="Z402" s="553"/>
      <c r="AA402" s="566"/>
      <c r="AB402" s="170"/>
      <c r="AC402" s="170"/>
      <c r="AD402" s="194"/>
      <c r="AE402" s="154">
        <f t="shared" si="111"/>
        <v>0</v>
      </c>
    </row>
    <row r="403" spans="2:31" s="496" customFormat="1" ht="15" customHeight="1" thickBot="1">
      <c r="B403" s="112" t="s">
        <v>44</v>
      </c>
      <c r="C403" s="511" t="s">
        <v>389</v>
      </c>
      <c r="D403" s="493"/>
      <c r="E403" s="494"/>
      <c r="F403" s="681"/>
      <c r="G403" s="511" t="s">
        <v>8</v>
      </c>
      <c r="H403" s="511"/>
      <c r="I403" s="500" t="s">
        <v>114</v>
      </c>
      <c r="J403" s="604"/>
      <c r="K403" s="151"/>
      <c r="L403" s="605"/>
      <c r="M403" s="605"/>
      <c r="N403" s="338"/>
      <c r="O403" s="457"/>
      <c r="P403" s="503">
        <f t="shared" si="110"/>
        <v>0</v>
      </c>
      <c r="Q403" s="560"/>
      <c r="R403" s="605"/>
      <c r="S403" s="605"/>
      <c r="T403" s="542"/>
      <c r="U403" s="636">
        <v>1</v>
      </c>
      <c r="V403" s="637">
        <v>1</v>
      </c>
      <c r="W403" s="503">
        <f t="shared" si="91"/>
        <v>2</v>
      </c>
      <c r="X403" s="503">
        <f t="shared" si="92"/>
        <v>2</v>
      </c>
      <c r="Y403" s="604"/>
      <c r="Z403" s="151"/>
      <c r="AA403" s="605"/>
      <c r="AB403" s="605"/>
      <c r="AC403" s="605"/>
      <c r="AD403" s="480"/>
      <c r="AE403" s="503">
        <f t="shared" si="111"/>
        <v>0</v>
      </c>
    </row>
    <row r="404" spans="2:31" s="496" customFormat="1" ht="15" customHeight="1">
      <c r="B404" s="112" t="s">
        <v>44</v>
      </c>
      <c r="C404" s="108" t="s">
        <v>390</v>
      </c>
      <c r="D404" s="493"/>
      <c r="E404" s="494"/>
      <c r="F404" s="681"/>
      <c r="G404" s="108" t="s">
        <v>8</v>
      </c>
      <c r="H404" s="108"/>
      <c r="I404" s="109" t="s">
        <v>120</v>
      </c>
      <c r="J404" s="169"/>
      <c r="K404" s="553"/>
      <c r="L404" s="170"/>
      <c r="M404" s="170"/>
      <c r="N404" s="555"/>
      <c r="O404" s="556"/>
      <c r="P404" s="166">
        <f t="shared" si="110"/>
        <v>0</v>
      </c>
      <c r="Q404" s="559"/>
      <c r="R404" s="170"/>
      <c r="S404" s="553"/>
      <c r="T404" s="333">
        <v>1</v>
      </c>
      <c r="U404" s="313">
        <v>1</v>
      </c>
      <c r="V404" s="638">
        <v>1</v>
      </c>
      <c r="W404" s="282">
        <f t="shared" si="91"/>
        <v>3</v>
      </c>
      <c r="X404" s="502">
        <f t="shared" si="92"/>
        <v>3</v>
      </c>
      <c r="Y404" s="169"/>
      <c r="Z404" s="553"/>
      <c r="AA404" s="170"/>
      <c r="AB404" s="170"/>
      <c r="AC404" s="170"/>
      <c r="AD404" s="194"/>
      <c r="AE404" s="154">
        <f t="shared" si="111"/>
        <v>0</v>
      </c>
    </row>
    <row r="405" spans="2:31" s="496" customFormat="1" ht="15" customHeight="1" thickBot="1">
      <c r="B405" s="112" t="s">
        <v>44</v>
      </c>
      <c r="C405" s="511" t="s">
        <v>391</v>
      </c>
      <c r="D405" s="493"/>
      <c r="E405" s="494"/>
      <c r="F405" s="681"/>
      <c r="G405" s="511" t="s">
        <v>8</v>
      </c>
      <c r="H405" s="511"/>
      <c r="I405" s="500" t="s">
        <v>120</v>
      </c>
      <c r="J405" s="604"/>
      <c r="K405" s="151"/>
      <c r="L405" s="605"/>
      <c r="M405" s="605"/>
      <c r="N405" s="338"/>
      <c r="O405" s="457"/>
      <c r="P405" s="503">
        <f t="shared" si="110"/>
        <v>0</v>
      </c>
      <c r="Q405" s="429"/>
      <c r="R405" s="605"/>
      <c r="S405" s="151"/>
      <c r="T405" s="634">
        <v>1</v>
      </c>
      <c r="U405" s="639">
        <v>1</v>
      </c>
      <c r="V405" s="635">
        <v>1</v>
      </c>
      <c r="W405" s="306">
        <f t="shared" si="91"/>
        <v>3</v>
      </c>
      <c r="X405" s="503">
        <f t="shared" si="92"/>
        <v>3</v>
      </c>
      <c r="Y405" s="604"/>
      <c r="Z405" s="151"/>
      <c r="AA405" s="605"/>
      <c r="AB405" s="605"/>
      <c r="AC405" s="605"/>
      <c r="AD405" s="480"/>
      <c r="AE405" s="503">
        <f t="shared" si="111"/>
        <v>0</v>
      </c>
    </row>
    <row r="406" spans="2:31" s="496" customFormat="1" ht="15" customHeight="1">
      <c r="B406" s="112" t="s">
        <v>44</v>
      </c>
      <c r="C406" s="83" t="s">
        <v>392</v>
      </c>
      <c r="D406" s="493"/>
      <c r="E406" s="494"/>
      <c r="F406" s="681"/>
      <c r="G406" s="108" t="s">
        <v>8</v>
      </c>
      <c r="H406" s="108"/>
      <c r="I406" s="109" t="s">
        <v>114</v>
      </c>
      <c r="J406" s="169"/>
      <c r="K406" s="553"/>
      <c r="L406" s="170"/>
      <c r="M406" s="170"/>
      <c r="N406" s="555"/>
      <c r="O406" s="556"/>
      <c r="P406" s="166">
        <f t="shared" si="110"/>
        <v>0</v>
      </c>
      <c r="Q406" s="504"/>
      <c r="R406" s="531"/>
      <c r="S406" s="531"/>
      <c r="T406" s="531"/>
      <c r="U406" s="149"/>
      <c r="V406" s="490"/>
      <c r="W406" s="282">
        <f t="shared" si="91"/>
        <v>0</v>
      </c>
      <c r="X406" s="502">
        <f t="shared" si="92"/>
        <v>0</v>
      </c>
      <c r="Y406" s="169"/>
      <c r="Z406" s="553"/>
      <c r="AA406" s="170"/>
      <c r="AB406" s="170"/>
      <c r="AC406" s="170"/>
      <c r="AD406" s="194"/>
      <c r="AE406" s="154">
        <f t="shared" si="111"/>
        <v>0</v>
      </c>
    </row>
    <row r="407" spans="2:31" s="496" customFormat="1" ht="15" customHeight="1" thickBot="1">
      <c r="B407" s="112" t="s">
        <v>44</v>
      </c>
      <c r="C407" s="87" t="s">
        <v>392</v>
      </c>
      <c r="D407" s="493"/>
      <c r="E407" s="494"/>
      <c r="F407" s="681"/>
      <c r="G407" s="511" t="s">
        <v>8</v>
      </c>
      <c r="H407" s="511"/>
      <c r="I407" s="500" t="s">
        <v>114</v>
      </c>
      <c r="J407" s="604"/>
      <c r="K407" s="151"/>
      <c r="L407" s="605"/>
      <c r="M407" s="605"/>
      <c r="N407" s="338"/>
      <c r="O407" s="457"/>
      <c r="P407" s="117">
        <f t="shared" si="110"/>
        <v>0</v>
      </c>
      <c r="Q407" s="604"/>
      <c r="R407" s="216"/>
      <c r="S407" s="216"/>
      <c r="T407" s="605"/>
      <c r="U407" s="151"/>
      <c r="V407" s="480"/>
      <c r="W407" s="165">
        <f t="shared" si="91"/>
        <v>0</v>
      </c>
      <c r="X407" s="501">
        <f t="shared" si="92"/>
        <v>0</v>
      </c>
      <c r="Y407" s="208"/>
      <c r="Z407" s="221"/>
      <c r="AA407" s="605"/>
      <c r="AB407" s="605"/>
      <c r="AC407" s="605"/>
      <c r="AD407" s="480"/>
      <c r="AE407" s="503">
        <f t="shared" si="111"/>
        <v>0</v>
      </c>
    </row>
    <row r="408" spans="2:31" s="496" customFormat="1" ht="15" customHeight="1">
      <c r="B408" s="495" t="s">
        <v>44</v>
      </c>
      <c r="C408" s="83" t="s">
        <v>418</v>
      </c>
      <c r="D408" s="493"/>
      <c r="E408" s="96"/>
      <c r="F408" s="684"/>
      <c r="G408" s="108" t="s">
        <v>62</v>
      </c>
      <c r="H408" s="108"/>
      <c r="I408" s="109" t="s">
        <v>120</v>
      </c>
      <c r="J408" s="504"/>
      <c r="K408" s="150"/>
      <c r="L408" s="606"/>
      <c r="M408" s="606"/>
      <c r="N408" s="516"/>
      <c r="O408" s="456"/>
      <c r="P408" s="418">
        <f t="shared" si="110"/>
        <v>0</v>
      </c>
      <c r="Q408" s="187"/>
      <c r="R408" s="217"/>
      <c r="S408" s="796"/>
      <c r="T408" s="188">
        <v>1</v>
      </c>
      <c r="U408" s="217">
        <v>1</v>
      </c>
      <c r="V408" s="249">
        <v>1</v>
      </c>
      <c r="W408" s="115">
        <f t="shared" si="91"/>
        <v>3</v>
      </c>
      <c r="X408" s="115">
        <f t="shared" si="92"/>
        <v>3</v>
      </c>
      <c r="Y408" s="210">
        <v>1</v>
      </c>
      <c r="Z408" s="217">
        <v>1</v>
      </c>
      <c r="AA408" s="225"/>
      <c r="AB408" s="606"/>
      <c r="AC408" s="606"/>
      <c r="AD408" s="477"/>
      <c r="AE408" s="502">
        <f t="shared" si="111"/>
        <v>2</v>
      </c>
    </row>
    <row r="409" spans="2:31" s="496" customFormat="1" ht="15" customHeight="1">
      <c r="B409" s="495" t="s">
        <v>44</v>
      </c>
      <c r="C409" s="610" t="s">
        <v>418</v>
      </c>
      <c r="D409" s="493"/>
      <c r="E409" s="96"/>
      <c r="F409" s="684"/>
      <c r="G409" s="84" t="s">
        <v>8</v>
      </c>
      <c r="H409" s="84"/>
      <c r="I409" s="92" t="s">
        <v>184</v>
      </c>
      <c r="J409" s="473"/>
      <c r="K409" s="149"/>
      <c r="L409" s="531"/>
      <c r="M409" s="531"/>
      <c r="N409" s="529"/>
      <c r="O409" s="417"/>
      <c r="P409" s="117">
        <f>SUM(J409:O409)</f>
        <v>0</v>
      </c>
      <c r="Q409" s="167"/>
      <c r="R409" s="176"/>
      <c r="S409" s="733"/>
      <c r="T409" s="531">
        <v>1</v>
      </c>
      <c r="U409" s="176">
        <v>1</v>
      </c>
      <c r="V409" s="247">
        <v>1</v>
      </c>
      <c r="W409" s="501">
        <f t="shared" si="91"/>
        <v>3</v>
      </c>
      <c r="X409" s="501">
        <f t="shared" si="92"/>
        <v>3</v>
      </c>
      <c r="Y409" s="473">
        <v>1</v>
      </c>
      <c r="Z409" s="176">
        <v>1</v>
      </c>
      <c r="AA409" s="171"/>
      <c r="AB409" s="531"/>
      <c r="AC409" s="531"/>
      <c r="AD409" s="490"/>
      <c r="AE409" s="501">
        <f>SUM(Y409:AD409)</f>
        <v>2</v>
      </c>
    </row>
    <row r="410" spans="2:31" s="496" customFormat="1" ht="15" customHeight="1">
      <c r="B410" s="495" t="s">
        <v>44</v>
      </c>
      <c r="C410" s="610" t="s">
        <v>418</v>
      </c>
      <c r="D410" s="493"/>
      <c r="E410" s="96"/>
      <c r="F410" s="684"/>
      <c r="G410" s="84" t="s">
        <v>8</v>
      </c>
      <c r="H410" s="84"/>
      <c r="I410" s="92" t="s">
        <v>184</v>
      </c>
      <c r="J410" s="473"/>
      <c r="K410" s="149"/>
      <c r="L410" s="531"/>
      <c r="M410" s="531"/>
      <c r="N410" s="529"/>
      <c r="O410" s="417"/>
      <c r="P410" s="117">
        <f>SUM(J410:O410)</f>
        <v>0</v>
      </c>
      <c r="Q410" s="451"/>
      <c r="R410" s="176"/>
      <c r="S410" s="733"/>
      <c r="T410" s="531">
        <v>1</v>
      </c>
      <c r="U410" s="176">
        <v>1</v>
      </c>
      <c r="V410" s="247">
        <v>1</v>
      </c>
      <c r="W410" s="501">
        <f t="shared" si="91"/>
        <v>3</v>
      </c>
      <c r="X410" s="501">
        <f t="shared" si="92"/>
        <v>3</v>
      </c>
      <c r="Y410" s="473">
        <v>1</v>
      </c>
      <c r="Z410" s="176">
        <v>1</v>
      </c>
      <c r="AA410" s="171"/>
      <c r="AB410" s="531"/>
      <c r="AC410" s="531"/>
      <c r="AD410" s="490"/>
      <c r="AE410" s="501">
        <f>SUM(Y410:AD410)</f>
        <v>2</v>
      </c>
    </row>
    <row r="411" spans="2:31" s="496" customFormat="1" ht="15" customHeight="1">
      <c r="B411" s="495" t="s">
        <v>44</v>
      </c>
      <c r="C411" s="610" t="s">
        <v>418</v>
      </c>
      <c r="D411" s="493"/>
      <c r="E411" s="96"/>
      <c r="F411" s="684"/>
      <c r="G411" s="84" t="s">
        <v>8</v>
      </c>
      <c r="H411" s="84"/>
      <c r="I411" s="92" t="s">
        <v>184</v>
      </c>
      <c r="J411" s="473"/>
      <c r="K411" s="149"/>
      <c r="L411" s="531"/>
      <c r="M411" s="531"/>
      <c r="N411" s="529"/>
      <c r="O411" s="417"/>
      <c r="P411" s="117">
        <f t="shared" ref="P411:P412" si="112">SUM(J411:O411)</f>
        <v>0</v>
      </c>
      <c r="Q411" s="451"/>
      <c r="R411" s="452"/>
      <c r="S411" s="167"/>
      <c r="T411" s="531">
        <v>1</v>
      </c>
      <c r="U411" s="176">
        <v>1</v>
      </c>
      <c r="V411" s="247">
        <v>1</v>
      </c>
      <c r="W411" s="501">
        <f t="shared" si="91"/>
        <v>3</v>
      </c>
      <c r="X411" s="501">
        <f t="shared" si="92"/>
        <v>3</v>
      </c>
      <c r="Y411" s="473">
        <v>1</v>
      </c>
      <c r="Z411" s="176">
        <v>1</v>
      </c>
      <c r="AA411" s="171"/>
      <c r="AB411" s="531"/>
      <c r="AC411" s="531"/>
      <c r="AD411" s="490"/>
      <c r="AE411" s="501">
        <f t="shared" ref="AE411:AE412" si="113">SUM(Y411:AD411)</f>
        <v>2</v>
      </c>
    </row>
    <row r="412" spans="2:31" s="496" customFormat="1" ht="15" customHeight="1" thickBot="1">
      <c r="B412" s="112" t="s">
        <v>44</v>
      </c>
      <c r="C412" s="511" t="s">
        <v>418</v>
      </c>
      <c r="D412" s="493"/>
      <c r="E412" s="494"/>
      <c r="F412" s="681"/>
      <c r="G412" s="511" t="s">
        <v>8</v>
      </c>
      <c r="H412" s="511"/>
      <c r="I412" s="500" t="s">
        <v>120</v>
      </c>
      <c r="J412" s="604"/>
      <c r="K412" s="151"/>
      <c r="L412" s="605"/>
      <c r="M412" s="605"/>
      <c r="N412" s="338"/>
      <c r="O412" s="457"/>
      <c r="P412" s="335">
        <f t="shared" si="112"/>
        <v>0</v>
      </c>
      <c r="Q412" s="459"/>
      <c r="R412" s="602"/>
      <c r="S412" s="168"/>
      <c r="T412" s="223"/>
      <c r="U412" s="218">
        <v>1</v>
      </c>
      <c r="V412" s="228">
        <v>1</v>
      </c>
      <c r="W412" s="120">
        <f t="shared" si="91"/>
        <v>2</v>
      </c>
      <c r="X412" s="120">
        <f t="shared" si="92"/>
        <v>2</v>
      </c>
      <c r="Y412" s="209">
        <v>1</v>
      </c>
      <c r="Z412" s="218">
        <v>1</v>
      </c>
      <c r="AA412" s="222"/>
      <c r="AB412" s="605"/>
      <c r="AC412" s="605"/>
      <c r="AD412" s="480"/>
      <c r="AE412" s="503">
        <f t="shared" si="113"/>
        <v>2</v>
      </c>
    </row>
    <row r="413" spans="2:31" s="496" customFormat="1" ht="15" customHeight="1">
      <c r="B413" s="112" t="s">
        <v>44</v>
      </c>
      <c r="C413" s="108" t="s">
        <v>173</v>
      </c>
      <c r="D413" s="493"/>
      <c r="E413" s="494"/>
      <c r="F413" s="681"/>
      <c r="G413" s="108" t="s">
        <v>8</v>
      </c>
      <c r="H413" s="108"/>
      <c r="I413" s="109" t="s">
        <v>114</v>
      </c>
      <c r="J413" s="504"/>
      <c r="K413" s="150"/>
      <c r="L413" s="606"/>
      <c r="M413" s="606"/>
      <c r="N413" s="516"/>
      <c r="O413" s="456"/>
      <c r="P413" s="166">
        <f>SUM(J413:O413)</f>
        <v>0</v>
      </c>
      <c r="Q413" s="599"/>
      <c r="R413" s="600"/>
      <c r="S413" s="793"/>
      <c r="T413" s="716"/>
      <c r="U413" s="237">
        <v>1</v>
      </c>
      <c r="V413" s="601">
        <v>1</v>
      </c>
      <c r="W413" s="502">
        <f t="shared" si="91"/>
        <v>2</v>
      </c>
      <c r="X413" s="502">
        <f t="shared" si="92"/>
        <v>2</v>
      </c>
      <c r="Y413" s="504">
        <v>1</v>
      </c>
      <c r="Z413" s="237">
        <v>1</v>
      </c>
      <c r="AA413" s="225"/>
      <c r="AB413" s="606"/>
      <c r="AC413" s="606"/>
      <c r="AD413" s="477"/>
      <c r="AE413" s="502">
        <f>SUM(Y413:AD413)</f>
        <v>2</v>
      </c>
    </row>
    <row r="414" spans="2:31" s="496" customFormat="1" ht="15" customHeight="1">
      <c r="B414" s="112" t="s">
        <v>44</v>
      </c>
      <c r="C414" s="84" t="s">
        <v>173</v>
      </c>
      <c r="D414" s="493"/>
      <c r="E414" s="494"/>
      <c r="F414" s="681"/>
      <c r="G414" s="84" t="s">
        <v>8</v>
      </c>
      <c r="H414" s="84"/>
      <c r="I414" s="92" t="s">
        <v>114</v>
      </c>
      <c r="J414" s="473"/>
      <c r="K414" s="149"/>
      <c r="L414" s="531"/>
      <c r="M414" s="531"/>
      <c r="N414" s="529"/>
      <c r="O414" s="417"/>
      <c r="P414" s="117">
        <f t="shared" ref="P414:P431" si="114">SUM(J414:O414)</f>
        <v>0</v>
      </c>
      <c r="Q414" s="451"/>
      <c r="R414" s="452"/>
      <c r="S414" s="393"/>
      <c r="T414" s="529"/>
      <c r="U414" s="794"/>
      <c r="V414" s="795"/>
      <c r="W414" s="501">
        <f t="shared" si="91"/>
        <v>0</v>
      </c>
      <c r="X414" s="501">
        <f t="shared" si="92"/>
        <v>0</v>
      </c>
      <c r="Y414" s="342"/>
      <c r="Z414" s="794"/>
      <c r="AA414" s="171"/>
      <c r="AB414" s="531"/>
      <c r="AC414" s="531"/>
      <c r="AD414" s="490"/>
      <c r="AE414" s="501">
        <f t="shared" ref="AE414:AE431" si="115">SUM(Y414:AD414)</f>
        <v>0</v>
      </c>
    </row>
    <row r="415" spans="2:31" s="496" customFormat="1" ht="15" customHeight="1">
      <c r="B415" s="112" t="s">
        <v>44</v>
      </c>
      <c r="C415" s="84" t="s">
        <v>173</v>
      </c>
      <c r="D415" s="493"/>
      <c r="E415" s="494"/>
      <c r="F415" s="681"/>
      <c r="G415" s="84" t="s">
        <v>8</v>
      </c>
      <c r="H415" s="84"/>
      <c r="I415" s="92" t="s">
        <v>114</v>
      </c>
      <c r="J415" s="473"/>
      <c r="K415" s="149"/>
      <c r="L415" s="531"/>
      <c r="M415" s="531"/>
      <c r="N415" s="529"/>
      <c r="O415" s="417"/>
      <c r="P415" s="117">
        <f t="shared" si="114"/>
        <v>0</v>
      </c>
      <c r="Q415" s="451"/>
      <c r="R415" s="452"/>
      <c r="S415" s="451"/>
      <c r="T415" s="517"/>
      <c r="U415" s="176">
        <v>1</v>
      </c>
      <c r="V415" s="247">
        <v>1</v>
      </c>
      <c r="W415" s="501">
        <f t="shared" si="91"/>
        <v>2</v>
      </c>
      <c r="X415" s="501">
        <f t="shared" si="92"/>
        <v>2</v>
      </c>
      <c r="Y415" s="473">
        <v>1</v>
      </c>
      <c r="Z415" s="176">
        <v>1</v>
      </c>
      <c r="AA415" s="171"/>
      <c r="AB415" s="531"/>
      <c r="AC415" s="531"/>
      <c r="AD415" s="490"/>
      <c r="AE415" s="501">
        <f t="shared" si="115"/>
        <v>2</v>
      </c>
    </row>
    <row r="416" spans="2:31" s="496" customFormat="1" ht="15" customHeight="1">
      <c r="B416" s="112" t="s">
        <v>44</v>
      </c>
      <c r="C416" s="84" t="s">
        <v>173</v>
      </c>
      <c r="D416" s="493"/>
      <c r="E416" s="494"/>
      <c r="F416" s="681"/>
      <c r="G416" s="84" t="s">
        <v>8</v>
      </c>
      <c r="H416" s="84"/>
      <c r="I416" s="92" t="s">
        <v>114</v>
      </c>
      <c r="J416" s="473"/>
      <c r="K416" s="149"/>
      <c r="L416" s="531"/>
      <c r="M416" s="531"/>
      <c r="N416" s="529"/>
      <c r="O416" s="417"/>
      <c r="P416" s="117">
        <f t="shared" si="114"/>
        <v>0</v>
      </c>
      <c r="Q416" s="451"/>
      <c r="R416" s="452"/>
      <c r="S416" s="451"/>
      <c r="T416" s="517"/>
      <c r="U416" s="176">
        <v>1</v>
      </c>
      <c r="V416" s="247">
        <v>1</v>
      </c>
      <c r="W416" s="501">
        <f t="shared" si="91"/>
        <v>2</v>
      </c>
      <c r="X416" s="501">
        <f t="shared" si="92"/>
        <v>2</v>
      </c>
      <c r="Y416" s="473">
        <v>1</v>
      </c>
      <c r="Z416" s="176">
        <v>1</v>
      </c>
      <c r="AA416" s="171"/>
      <c r="AB416" s="531"/>
      <c r="AC416" s="531"/>
      <c r="AD416" s="490"/>
      <c r="AE416" s="501">
        <f t="shared" si="115"/>
        <v>2</v>
      </c>
    </row>
    <row r="417" spans="2:31" s="496" customFormat="1" ht="15" customHeight="1" thickBot="1">
      <c r="B417" s="112" t="s">
        <v>44</v>
      </c>
      <c r="C417" s="511" t="s">
        <v>173</v>
      </c>
      <c r="D417" s="493"/>
      <c r="E417" s="3"/>
      <c r="F417" s="682"/>
      <c r="G417" s="511" t="s">
        <v>8</v>
      </c>
      <c r="H417" s="511"/>
      <c r="I417" s="500" t="s">
        <v>114</v>
      </c>
      <c r="J417" s="604"/>
      <c r="K417" s="151"/>
      <c r="L417" s="605"/>
      <c r="M417" s="605"/>
      <c r="N417" s="338"/>
      <c r="O417" s="480"/>
      <c r="P417" s="335">
        <f t="shared" si="114"/>
        <v>0</v>
      </c>
      <c r="Q417" s="168"/>
      <c r="R417" s="218"/>
      <c r="S417" s="459"/>
      <c r="T417" s="538"/>
      <c r="U417" s="218">
        <v>1</v>
      </c>
      <c r="V417" s="228">
        <v>1</v>
      </c>
      <c r="W417" s="120">
        <f t="shared" si="91"/>
        <v>2</v>
      </c>
      <c r="X417" s="120">
        <f t="shared" si="92"/>
        <v>2</v>
      </c>
      <c r="Y417" s="209"/>
      <c r="Z417" s="218"/>
      <c r="AA417" s="211"/>
      <c r="AB417" s="605"/>
      <c r="AC417" s="605"/>
      <c r="AD417" s="480"/>
      <c r="AE417" s="503">
        <f t="shared" si="115"/>
        <v>0</v>
      </c>
    </row>
    <row r="418" spans="2:31" s="496" customFormat="1" ht="15" customHeight="1">
      <c r="B418" s="198" t="s">
        <v>46</v>
      </c>
      <c r="C418" s="83" t="s">
        <v>192</v>
      </c>
      <c r="D418" s="493"/>
      <c r="E418" s="9" t="s">
        <v>148</v>
      </c>
      <c r="F418" s="683" t="s">
        <v>182</v>
      </c>
      <c r="G418" s="83" t="s">
        <v>7</v>
      </c>
      <c r="H418" s="83"/>
      <c r="I418" s="91" t="s">
        <v>145</v>
      </c>
      <c r="J418" s="373">
        <v>0.01</v>
      </c>
      <c r="K418" s="374">
        <v>0.01</v>
      </c>
      <c r="L418" s="258">
        <v>0.01</v>
      </c>
      <c r="M418" s="276">
        <v>0.01</v>
      </c>
      <c r="N418" s="260">
        <v>0.01</v>
      </c>
      <c r="O418" s="162"/>
      <c r="P418" s="502">
        <f t="shared" si="114"/>
        <v>0.05</v>
      </c>
      <c r="Q418" s="210"/>
      <c r="R418" s="215"/>
      <c r="S418" s="281"/>
      <c r="T418" s="281"/>
      <c r="U418" s="281"/>
      <c r="V418" s="344"/>
      <c r="W418" s="115">
        <f t="shared" si="91"/>
        <v>0</v>
      </c>
      <c r="X418" s="115">
        <f t="shared" si="92"/>
        <v>0.05</v>
      </c>
      <c r="Y418" s="210"/>
      <c r="Z418" s="215"/>
      <c r="AA418" s="606"/>
      <c r="AB418" s="606"/>
      <c r="AC418" s="606"/>
      <c r="AD418" s="477"/>
      <c r="AE418" s="502">
        <f t="shared" si="115"/>
        <v>0</v>
      </c>
    </row>
    <row r="419" spans="2:31" s="496" customFormat="1" ht="15" customHeight="1">
      <c r="B419" s="495" t="s">
        <v>46</v>
      </c>
      <c r="C419" s="84" t="s">
        <v>192</v>
      </c>
      <c r="D419" s="493"/>
      <c r="E419" s="494"/>
      <c r="F419" s="681"/>
      <c r="G419" s="84" t="s">
        <v>8</v>
      </c>
      <c r="H419" s="84" t="s">
        <v>278</v>
      </c>
      <c r="I419" s="92" t="s">
        <v>279</v>
      </c>
      <c r="J419" s="485">
        <v>0.5</v>
      </c>
      <c r="K419" s="287">
        <v>0.5</v>
      </c>
      <c r="L419" s="167"/>
      <c r="M419" s="531"/>
      <c r="N419" s="176"/>
      <c r="O419" s="160"/>
      <c r="P419" s="501">
        <f t="shared" si="114"/>
        <v>1</v>
      </c>
      <c r="Q419" s="473"/>
      <c r="R419" s="149"/>
      <c r="S419" s="531"/>
      <c r="T419" s="531"/>
      <c r="U419" s="531"/>
      <c r="V419" s="160"/>
      <c r="W419" s="501">
        <f t="shared" si="91"/>
        <v>0</v>
      </c>
      <c r="X419" s="501">
        <f t="shared" si="92"/>
        <v>1</v>
      </c>
      <c r="Y419" s="473"/>
      <c r="Z419" s="149"/>
      <c r="AA419" s="531"/>
      <c r="AB419" s="531"/>
      <c r="AC419" s="531"/>
      <c r="AD419" s="490"/>
      <c r="AE419" s="501">
        <f t="shared" ref="AE419" si="116">SUM(Y419:AD419)</f>
        <v>0</v>
      </c>
    </row>
    <row r="420" spans="2:31" s="496" customFormat="1" ht="15" customHeight="1" thickBot="1">
      <c r="B420" s="495" t="s">
        <v>46</v>
      </c>
      <c r="C420" s="84" t="s">
        <v>192</v>
      </c>
      <c r="D420" s="493"/>
      <c r="E420" s="494"/>
      <c r="F420" s="681"/>
      <c r="G420" s="84" t="s">
        <v>8</v>
      </c>
      <c r="H420" s="610" t="s">
        <v>128</v>
      </c>
      <c r="I420" s="611" t="s">
        <v>47</v>
      </c>
      <c r="J420" s="482">
        <v>1</v>
      </c>
      <c r="K420" s="158">
        <v>1</v>
      </c>
      <c r="L420" s="156">
        <v>1</v>
      </c>
      <c r="M420" s="534">
        <v>1</v>
      </c>
      <c r="N420" s="629">
        <v>1</v>
      </c>
      <c r="O420" s="306"/>
      <c r="P420" s="503">
        <f t="shared" si="114"/>
        <v>5</v>
      </c>
      <c r="Q420" s="604"/>
      <c r="R420" s="151"/>
      <c r="S420" s="605"/>
      <c r="T420" s="605"/>
      <c r="U420" s="605"/>
      <c r="V420" s="163"/>
      <c r="W420" s="503">
        <f t="shared" si="91"/>
        <v>0</v>
      </c>
      <c r="X420" s="503">
        <f t="shared" si="92"/>
        <v>5</v>
      </c>
      <c r="Y420" s="604"/>
      <c r="Z420" s="151"/>
      <c r="AA420" s="605"/>
      <c r="AB420" s="605"/>
      <c r="AC420" s="605"/>
      <c r="AD420" s="480"/>
      <c r="AE420" s="503">
        <f t="shared" si="115"/>
        <v>0</v>
      </c>
    </row>
    <row r="421" spans="2:31" s="496" customFormat="1" ht="15" customHeight="1">
      <c r="B421" s="495" t="s">
        <v>46</v>
      </c>
      <c r="C421" s="83" t="s">
        <v>229</v>
      </c>
      <c r="D421" s="493"/>
      <c r="E421" s="494"/>
      <c r="F421" s="681"/>
      <c r="G421" s="97" t="s">
        <v>7</v>
      </c>
      <c r="H421" s="97"/>
      <c r="I421" s="95" t="s">
        <v>145</v>
      </c>
      <c r="J421" s="279">
        <v>0.01</v>
      </c>
      <c r="K421" s="280">
        <v>0.01</v>
      </c>
      <c r="L421" s="285"/>
      <c r="M421" s="281"/>
      <c r="N421" s="281"/>
      <c r="O421" s="282"/>
      <c r="P421" s="154">
        <f t="shared" si="114"/>
        <v>0.02</v>
      </c>
      <c r="Q421" s="504"/>
      <c r="R421" s="150"/>
      <c r="S421" s="606"/>
      <c r="T421" s="606"/>
      <c r="U421" s="606"/>
      <c r="V421" s="162"/>
      <c r="W421" s="502">
        <f t="shared" si="91"/>
        <v>0</v>
      </c>
      <c r="X421" s="502">
        <f t="shared" si="92"/>
        <v>0.02</v>
      </c>
      <c r="Y421" s="504"/>
      <c r="Z421" s="150"/>
      <c r="AA421" s="606"/>
      <c r="AB421" s="606"/>
      <c r="AC421" s="606"/>
      <c r="AD421" s="477"/>
      <c r="AE421" s="502">
        <f t="shared" si="115"/>
        <v>0</v>
      </c>
    </row>
    <row r="422" spans="2:31" s="496" customFormat="1" ht="15" customHeight="1" thickBot="1">
      <c r="B422" s="495" t="s">
        <v>46</v>
      </c>
      <c r="C422" s="84" t="s">
        <v>192</v>
      </c>
      <c r="D422" s="493"/>
      <c r="E422" s="494"/>
      <c r="F422" s="681"/>
      <c r="G422" s="84" t="s">
        <v>8</v>
      </c>
      <c r="H422" s="84" t="s">
        <v>278</v>
      </c>
      <c r="I422" s="92" t="s">
        <v>279</v>
      </c>
      <c r="J422" s="482">
        <v>0.5</v>
      </c>
      <c r="K422" s="158">
        <v>0.5</v>
      </c>
      <c r="L422" s="167"/>
      <c r="M422" s="531"/>
      <c r="N422" s="531"/>
      <c r="O422" s="160"/>
      <c r="P422" s="501">
        <f t="shared" si="114"/>
        <v>1</v>
      </c>
      <c r="Q422" s="473"/>
      <c r="R422" s="149"/>
      <c r="S422" s="531"/>
      <c r="T422" s="531"/>
      <c r="U422" s="531"/>
      <c r="V422" s="160"/>
      <c r="W422" s="501">
        <f t="shared" si="91"/>
        <v>0</v>
      </c>
      <c r="X422" s="501">
        <f t="shared" si="92"/>
        <v>1</v>
      </c>
      <c r="Y422" s="473"/>
      <c r="Z422" s="149"/>
      <c r="AA422" s="531"/>
      <c r="AB422" s="531"/>
      <c r="AC422" s="531"/>
      <c r="AD422" s="490"/>
      <c r="AE422" s="501">
        <f t="shared" si="115"/>
        <v>0</v>
      </c>
    </row>
    <row r="423" spans="2:31" ht="15" customHeight="1">
      <c r="B423" s="495" t="s">
        <v>46</v>
      </c>
      <c r="C423" s="83" t="s">
        <v>231</v>
      </c>
      <c r="D423" s="493"/>
      <c r="E423" s="494"/>
      <c r="F423" s="681"/>
      <c r="G423" s="83" t="s">
        <v>7</v>
      </c>
      <c r="H423" s="83"/>
      <c r="I423" s="91" t="s">
        <v>222</v>
      </c>
      <c r="J423" s="261">
        <v>0.96</v>
      </c>
      <c r="K423" s="260">
        <v>0.96</v>
      </c>
      <c r="L423" s="258">
        <v>0.98</v>
      </c>
      <c r="M423" s="276">
        <v>0.97</v>
      </c>
      <c r="N423" s="260">
        <v>0.99</v>
      </c>
      <c r="O423" s="667">
        <v>1</v>
      </c>
      <c r="P423" s="115">
        <f t="shared" si="114"/>
        <v>5.86</v>
      </c>
      <c r="Q423" s="210"/>
      <c r="R423" s="217"/>
      <c r="S423" s="187"/>
      <c r="T423" s="188"/>
      <c r="U423" s="217"/>
      <c r="V423" s="249"/>
      <c r="W423" s="115">
        <f t="shared" si="91"/>
        <v>0</v>
      </c>
      <c r="X423" s="115">
        <f t="shared" si="92"/>
        <v>5.86</v>
      </c>
      <c r="Y423" s="210"/>
      <c r="Z423" s="217"/>
      <c r="AA423" s="225"/>
      <c r="AB423" s="606"/>
      <c r="AC423" s="606"/>
      <c r="AD423" s="477"/>
      <c r="AE423" s="502">
        <f t="shared" si="115"/>
        <v>0</v>
      </c>
    </row>
    <row r="424" spans="2:31" ht="15" customHeight="1">
      <c r="B424" s="495" t="s">
        <v>46</v>
      </c>
      <c r="C424" s="610" t="s">
        <v>48</v>
      </c>
      <c r="D424" s="493"/>
      <c r="E424" s="494"/>
      <c r="F424" s="681"/>
      <c r="G424" s="84" t="s">
        <v>8</v>
      </c>
      <c r="H424" s="610" t="s">
        <v>103</v>
      </c>
      <c r="I424" s="611" t="s">
        <v>142</v>
      </c>
      <c r="J424" s="482">
        <v>1</v>
      </c>
      <c r="K424" s="158">
        <v>1</v>
      </c>
      <c r="L424" s="267">
        <v>1</v>
      </c>
      <c r="M424" s="159">
        <v>1</v>
      </c>
      <c r="N424" s="627">
        <v>1</v>
      </c>
      <c r="O424" s="394"/>
      <c r="P424" s="501">
        <f t="shared" si="114"/>
        <v>5</v>
      </c>
      <c r="Q424" s="473"/>
      <c r="R424" s="176"/>
      <c r="S424" s="167"/>
      <c r="T424" s="531"/>
      <c r="U424" s="176"/>
      <c r="V424" s="247"/>
      <c r="W424" s="501">
        <f t="shared" si="91"/>
        <v>0</v>
      </c>
      <c r="X424" s="501">
        <f t="shared" si="92"/>
        <v>5</v>
      </c>
      <c r="Y424" s="473"/>
      <c r="Z424" s="176"/>
      <c r="AA424" s="171"/>
      <c r="AB424" s="531"/>
      <c r="AC424" s="531"/>
      <c r="AD424" s="490"/>
      <c r="AE424" s="501">
        <f t="shared" si="115"/>
        <v>0</v>
      </c>
    </row>
    <row r="425" spans="2:31" ht="15" customHeight="1" thickBot="1">
      <c r="B425" s="495" t="s">
        <v>46</v>
      </c>
      <c r="C425" s="84" t="s">
        <v>48</v>
      </c>
      <c r="D425" s="493"/>
      <c r="E425" s="494"/>
      <c r="F425" s="681"/>
      <c r="G425" s="84" t="s">
        <v>8</v>
      </c>
      <c r="H425" s="108" t="s">
        <v>103</v>
      </c>
      <c r="I425" s="109" t="s">
        <v>121</v>
      </c>
      <c r="J425" s="161">
        <v>1</v>
      </c>
      <c r="K425" s="293">
        <v>1</v>
      </c>
      <c r="L425" s="396">
        <v>1</v>
      </c>
      <c r="M425" s="397">
        <v>1</v>
      </c>
      <c r="N425" s="628">
        <v>1</v>
      </c>
      <c r="O425" s="395"/>
      <c r="P425" s="120">
        <f t="shared" si="114"/>
        <v>5</v>
      </c>
      <c r="Q425" s="209"/>
      <c r="R425" s="218"/>
      <c r="S425" s="168"/>
      <c r="T425" s="223"/>
      <c r="U425" s="218"/>
      <c r="V425" s="228"/>
      <c r="W425" s="120">
        <f t="shared" si="91"/>
        <v>0</v>
      </c>
      <c r="X425" s="120">
        <f t="shared" si="92"/>
        <v>5</v>
      </c>
      <c r="Y425" s="209"/>
      <c r="Z425" s="218"/>
      <c r="AA425" s="222"/>
      <c r="AB425" s="605"/>
      <c r="AC425" s="605"/>
      <c r="AD425" s="480"/>
      <c r="AE425" s="503">
        <f t="shared" si="115"/>
        <v>0</v>
      </c>
    </row>
    <row r="426" spans="2:31" ht="15" customHeight="1">
      <c r="B426" s="495" t="s">
        <v>46</v>
      </c>
      <c r="C426" s="97" t="s">
        <v>224</v>
      </c>
      <c r="D426" s="493"/>
      <c r="E426" s="494"/>
      <c r="F426" s="681"/>
      <c r="G426" s="97" t="s">
        <v>7</v>
      </c>
      <c r="H426" s="97"/>
      <c r="I426" s="91" t="s">
        <v>182</v>
      </c>
      <c r="J426" s="283">
        <v>0.01</v>
      </c>
      <c r="K426" s="283">
        <v>0.01</v>
      </c>
      <c r="L426" s="219"/>
      <c r="M426" s="145"/>
      <c r="N426" s="225"/>
      <c r="O426" s="477"/>
      <c r="P426" s="502">
        <f t="shared" si="114"/>
        <v>0.02</v>
      </c>
      <c r="Q426" s="504"/>
      <c r="R426" s="606"/>
      <c r="S426" s="606"/>
      <c r="T426" s="606"/>
      <c r="U426" s="606"/>
      <c r="V426" s="477"/>
      <c r="W426" s="502">
        <f t="shared" si="91"/>
        <v>0</v>
      </c>
      <c r="X426" s="502">
        <f t="shared" si="92"/>
        <v>0.02</v>
      </c>
      <c r="Y426" s="504"/>
      <c r="Z426" s="606"/>
      <c r="AA426" s="606"/>
      <c r="AB426" s="606"/>
      <c r="AC426" s="606"/>
      <c r="AD426" s="477"/>
      <c r="AE426" s="502">
        <f t="shared" ref="AE426:AE429" si="117">SUM(Y426:AD426)</f>
        <v>0</v>
      </c>
    </row>
    <row r="427" spans="2:31" ht="15" customHeight="1" thickBot="1">
      <c r="B427" s="495" t="s">
        <v>46</v>
      </c>
      <c r="C427" s="511" t="s">
        <v>224</v>
      </c>
      <c r="D427" s="493"/>
      <c r="E427" s="494"/>
      <c r="F427" s="681"/>
      <c r="G427" s="511" t="s">
        <v>8</v>
      </c>
      <c r="H427" s="511" t="s">
        <v>210</v>
      </c>
      <c r="I427" s="500" t="s">
        <v>243</v>
      </c>
      <c r="J427" s="370">
        <v>0.7</v>
      </c>
      <c r="K427" s="284">
        <v>0.9</v>
      </c>
      <c r="L427" s="222"/>
      <c r="M427" s="605"/>
      <c r="N427" s="222"/>
      <c r="O427" s="480"/>
      <c r="P427" s="503">
        <f t="shared" si="114"/>
        <v>1.6</v>
      </c>
      <c r="Q427" s="604"/>
      <c r="R427" s="605"/>
      <c r="S427" s="605"/>
      <c r="T427" s="605"/>
      <c r="U427" s="605"/>
      <c r="V427" s="480"/>
      <c r="W427" s="503">
        <f t="shared" si="91"/>
        <v>0</v>
      </c>
      <c r="X427" s="503">
        <f t="shared" si="92"/>
        <v>1.6</v>
      </c>
      <c r="Y427" s="604"/>
      <c r="Z427" s="605"/>
      <c r="AA427" s="605"/>
      <c r="AB427" s="605"/>
      <c r="AC427" s="605"/>
      <c r="AD427" s="480"/>
      <c r="AE427" s="503">
        <f t="shared" si="117"/>
        <v>0</v>
      </c>
    </row>
    <row r="428" spans="2:31" ht="15" customHeight="1">
      <c r="B428" s="495" t="s">
        <v>46</v>
      </c>
      <c r="C428" s="97" t="s">
        <v>224</v>
      </c>
      <c r="D428" s="493"/>
      <c r="E428" s="494"/>
      <c r="F428" s="681"/>
      <c r="G428" s="97" t="s">
        <v>7</v>
      </c>
      <c r="H428" s="97"/>
      <c r="I428" s="91" t="s">
        <v>182</v>
      </c>
      <c r="J428" s="283">
        <v>0.01</v>
      </c>
      <c r="K428" s="283">
        <v>0.01</v>
      </c>
      <c r="L428" s="225"/>
      <c r="M428" s="606"/>
      <c r="N428" s="225"/>
      <c r="O428" s="477"/>
      <c r="P428" s="502">
        <f t="shared" si="114"/>
        <v>0.02</v>
      </c>
      <c r="Q428" s="504"/>
      <c r="R428" s="606"/>
      <c r="S428" s="606"/>
      <c r="T428" s="606"/>
      <c r="U428" s="606"/>
      <c r="V428" s="477"/>
      <c r="W428" s="502">
        <f t="shared" si="91"/>
        <v>0</v>
      </c>
      <c r="X428" s="502">
        <f t="shared" si="92"/>
        <v>0.02</v>
      </c>
      <c r="Y428" s="504"/>
      <c r="Z428" s="606"/>
      <c r="AA428" s="606"/>
      <c r="AB428" s="606"/>
      <c r="AC428" s="606"/>
      <c r="AD428" s="477"/>
      <c r="AE428" s="502">
        <f t="shared" si="117"/>
        <v>0</v>
      </c>
    </row>
    <row r="429" spans="2:31" ht="15" customHeight="1" thickBot="1">
      <c r="B429" s="495" t="s">
        <v>46</v>
      </c>
      <c r="C429" s="511" t="s">
        <v>224</v>
      </c>
      <c r="D429" s="493"/>
      <c r="E429" s="494"/>
      <c r="F429" s="681"/>
      <c r="G429" s="511" t="s">
        <v>8</v>
      </c>
      <c r="H429" s="511" t="s">
        <v>210</v>
      </c>
      <c r="I429" s="500" t="s">
        <v>243</v>
      </c>
      <c r="J429" s="284">
        <v>0.3</v>
      </c>
      <c r="K429" s="284">
        <v>0.1</v>
      </c>
      <c r="L429" s="226"/>
      <c r="M429" s="223"/>
      <c r="N429" s="222"/>
      <c r="O429" s="480"/>
      <c r="P429" s="503">
        <f t="shared" si="114"/>
        <v>0.4</v>
      </c>
      <c r="Q429" s="604"/>
      <c r="R429" s="605"/>
      <c r="S429" s="605"/>
      <c r="T429" s="605"/>
      <c r="U429" s="605"/>
      <c r="V429" s="480"/>
      <c r="W429" s="503">
        <f t="shared" si="91"/>
        <v>0</v>
      </c>
      <c r="X429" s="503">
        <f t="shared" si="92"/>
        <v>0.4</v>
      </c>
      <c r="Y429" s="604"/>
      <c r="Z429" s="605"/>
      <c r="AA429" s="605"/>
      <c r="AB429" s="605"/>
      <c r="AC429" s="605"/>
      <c r="AD429" s="480"/>
      <c r="AE429" s="503">
        <f t="shared" si="117"/>
        <v>0</v>
      </c>
    </row>
    <row r="430" spans="2:31" ht="15" customHeight="1">
      <c r="B430" s="495" t="s">
        <v>46</v>
      </c>
      <c r="C430" s="97" t="s">
        <v>224</v>
      </c>
      <c r="D430" s="493"/>
      <c r="E430" s="494"/>
      <c r="F430" s="681"/>
      <c r="G430" s="97" t="s">
        <v>7</v>
      </c>
      <c r="H430" s="97"/>
      <c r="I430" s="523" t="s">
        <v>182</v>
      </c>
      <c r="J430" s="504"/>
      <c r="K430" s="237"/>
      <c r="L430" s="283">
        <v>0.01</v>
      </c>
      <c r="M430" s="283">
        <v>0.01</v>
      </c>
      <c r="N430" s="212"/>
      <c r="O430" s="477"/>
      <c r="P430" s="502">
        <f t="shared" si="114"/>
        <v>0.02</v>
      </c>
      <c r="Q430" s="504"/>
      <c r="R430" s="606"/>
      <c r="S430" s="606"/>
      <c r="T430" s="606"/>
      <c r="U430" s="606"/>
      <c r="V430" s="477"/>
      <c r="W430" s="502">
        <f t="shared" si="91"/>
        <v>0</v>
      </c>
      <c r="X430" s="502">
        <f t="shared" si="92"/>
        <v>0.02</v>
      </c>
      <c r="Y430" s="504"/>
      <c r="Z430" s="606"/>
      <c r="AA430" s="606"/>
      <c r="AB430" s="606"/>
      <c r="AC430" s="606"/>
      <c r="AD430" s="477"/>
      <c r="AE430" s="502">
        <f t="shared" si="115"/>
        <v>0</v>
      </c>
    </row>
    <row r="431" spans="2:31" ht="15" customHeight="1" thickBot="1">
      <c r="B431" s="495" t="s">
        <v>46</v>
      </c>
      <c r="C431" s="511" t="s">
        <v>224</v>
      </c>
      <c r="D431" s="493"/>
      <c r="E431" s="494"/>
      <c r="F431" s="681"/>
      <c r="G431" s="511" t="s">
        <v>8</v>
      </c>
      <c r="H431" s="511" t="s">
        <v>210</v>
      </c>
      <c r="I431" s="500" t="s">
        <v>243</v>
      </c>
      <c r="J431" s="343"/>
      <c r="K431" s="354"/>
      <c r="L431" s="284">
        <v>0.8</v>
      </c>
      <c r="M431" s="370">
        <v>0.3</v>
      </c>
      <c r="N431" s="211"/>
      <c r="O431" s="480"/>
      <c r="P431" s="503">
        <f t="shared" si="114"/>
        <v>1.1000000000000001</v>
      </c>
      <c r="Q431" s="604"/>
      <c r="R431" s="605"/>
      <c r="S431" s="605"/>
      <c r="T431" s="605"/>
      <c r="U431" s="605"/>
      <c r="V431" s="480"/>
      <c r="W431" s="503">
        <f t="shared" si="91"/>
        <v>0</v>
      </c>
      <c r="X431" s="503">
        <f t="shared" si="92"/>
        <v>1.1000000000000001</v>
      </c>
      <c r="Y431" s="604"/>
      <c r="Z431" s="605"/>
      <c r="AA431" s="605"/>
      <c r="AB431" s="605"/>
      <c r="AC431" s="605"/>
      <c r="AD431" s="480"/>
      <c r="AE431" s="503">
        <f t="shared" si="115"/>
        <v>0</v>
      </c>
    </row>
    <row r="432" spans="2:31" ht="15" customHeight="1">
      <c r="B432" s="495" t="s">
        <v>46</v>
      </c>
      <c r="C432" s="97" t="s">
        <v>224</v>
      </c>
      <c r="D432" s="493"/>
      <c r="E432" s="494"/>
      <c r="F432" s="681"/>
      <c r="G432" s="97" t="s">
        <v>7</v>
      </c>
      <c r="H432" s="97"/>
      <c r="I432" s="523" t="s">
        <v>182</v>
      </c>
      <c r="J432" s="504"/>
      <c r="K432" s="150"/>
      <c r="L432" s="237"/>
      <c r="M432" s="283">
        <v>0.01</v>
      </c>
      <c r="N432" s="212"/>
      <c r="O432" s="477"/>
      <c r="P432" s="502">
        <f t="shared" ref="P432:P433" si="118">SUM(J432:O432)</f>
        <v>0.01</v>
      </c>
      <c r="Q432" s="504"/>
      <c r="R432" s="606"/>
      <c r="S432" s="606"/>
      <c r="T432" s="606"/>
      <c r="U432" s="606"/>
      <c r="V432" s="477"/>
      <c r="W432" s="502">
        <f t="shared" si="91"/>
        <v>0</v>
      </c>
      <c r="X432" s="502">
        <f t="shared" si="92"/>
        <v>0.01</v>
      </c>
      <c r="Y432" s="504"/>
      <c r="Z432" s="606"/>
      <c r="AA432" s="606"/>
      <c r="AB432" s="606"/>
      <c r="AC432" s="606"/>
      <c r="AD432" s="477"/>
      <c r="AE432" s="502">
        <f t="shared" ref="AE432:AE434" si="119">SUM(Y432:AD432)</f>
        <v>0</v>
      </c>
    </row>
    <row r="433" spans="2:38" ht="15" customHeight="1" thickBot="1">
      <c r="B433" s="495" t="s">
        <v>46</v>
      </c>
      <c r="C433" s="511" t="s">
        <v>224</v>
      </c>
      <c r="D433" s="493"/>
      <c r="E433" s="494"/>
      <c r="F433" s="681"/>
      <c r="G433" s="511" t="s">
        <v>8</v>
      </c>
      <c r="H433" s="511" t="s">
        <v>210</v>
      </c>
      <c r="I433" s="500" t="s">
        <v>243</v>
      </c>
      <c r="J433" s="413"/>
      <c r="K433" s="414"/>
      <c r="L433" s="271"/>
      <c r="M433" s="284">
        <v>0.2</v>
      </c>
      <c r="N433" s="211"/>
      <c r="O433" s="480"/>
      <c r="P433" s="503">
        <f t="shared" si="118"/>
        <v>0.2</v>
      </c>
      <c r="Q433" s="604"/>
      <c r="R433" s="605"/>
      <c r="S433" s="605"/>
      <c r="T433" s="605"/>
      <c r="U433" s="605"/>
      <c r="V433" s="480"/>
      <c r="W433" s="503">
        <f t="shared" si="91"/>
        <v>0</v>
      </c>
      <c r="X433" s="503">
        <f t="shared" si="92"/>
        <v>0.2</v>
      </c>
      <c r="Y433" s="604"/>
      <c r="Z433" s="605"/>
      <c r="AA433" s="605"/>
      <c r="AB433" s="605"/>
      <c r="AC433" s="605"/>
      <c r="AD433" s="480"/>
      <c r="AE433" s="503">
        <f t="shared" si="119"/>
        <v>0</v>
      </c>
    </row>
    <row r="434" spans="2:38" ht="15" customHeight="1">
      <c r="B434" s="495" t="s">
        <v>46</v>
      </c>
      <c r="C434" s="83" t="s">
        <v>151</v>
      </c>
      <c r="D434" s="493"/>
      <c r="E434" s="494"/>
      <c r="F434" s="681"/>
      <c r="G434" s="521" t="s">
        <v>6</v>
      </c>
      <c r="H434" s="521"/>
      <c r="I434" s="412" t="s">
        <v>194</v>
      </c>
      <c r="J434" s="258">
        <v>0.01</v>
      </c>
      <c r="K434" s="260">
        <v>0.01</v>
      </c>
      <c r="L434" s="225"/>
      <c r="M434" s="606"/>
      <c r="N434" s="606"/>
      <c r="O434" s="477"/>
      <c r="P434" s="502">
        <f t="shared" ref="P434" si="120">SUM(J434:O434)</f>
        <v>0.02</v>
      </c>
      <c r="Q434" s="504"/>
      <c r="R434" s="606"/>
      <c r="S434" s="606"/>
      <c r="T434" s="606"/>
      <c r="U434" s="606"/>
      <c r="V434" s="477"/>
      <c r="W434" s="502">
        <f t="shared" si="91"/>
        <v>0</v>
      </c>
      <c r="X434" s="502">
        <f t="shared" si="92"/>
        <v>0.02</v>
      </c>
      <c r="Y434" s="504"/>
      <c r="Z434" s="606"/>
      <c r="AA434" s="606"/>
      <c r="AB434" s="606"/>
      <c r="AC434" s="606"/>
      <c r="AD434" s="477"/>
      <c r="AE434" s="502">
        <f t="shared" si="119"/>
        <v>0</v>
      </c>
    </row>
    <row r="435" spans="2:38" s="496" customFormat="1" ht="15" customHeight="1" thickBot="1">
      <c r="B435" s="495" t="s">
        <v>46</v>
      </c>
      <c r="C435" s="610" t="s">
        <v>151</v>
      </c>
      <c r="D435" s="493"/>
      <c r="E435" s="494"/>
      <c r="F435" s="681"/>
      <c r="G435" s="84" t="s">
        <v>134</v>
      </c>
      <c r="H435" s="610" t="s">
        <v>103</v>
      </c>
      <c r="I435" s="110" t="s">
        <v>174</v>
      </c>
      <c r="J435" s="396">
        <v>0.5</v>
      </c>
      <c r="K435" s="398">
        <v>0.5</v>
      </c>
      <c r="L435" s="220"/>
      <c r="M435" s="605"/>
      <c r="N435" s="605"/>
      <c r="O435" s="480"/>
      <c r="P435" s="503">
        <f>SUM(J435:O435)</f>
        <v>1</v>
      </c>
      <c r="Q435" s="604"/>
      <c r="R435" s="605"/>
      <c r="S435" s="605"/>
      <c r="T435" s="605"/>
      <c r="U435" s="605"/>
      <c r="V435" s="480"/>
      <c r="W435" s="503">
        <f t="shared" si="91"/>
        <v>0</v>
      </c>
      <c r="X435" s="503">
        <f t="shared" si="92"/>
        <v>1</v>
      </c>
      <c r="Y435" s="604"/>
      <c r="Z435" s="605"/>
      <c r="AA435" s="605"/>
      <c r="AB435" s="605"/>
      <c r="AC435" s="605"/>
      <c r="AD435" s="480"/>
      <c r="AE435" s="503">
        <f>SUM(Y435:AD435)</f>
        <v>0</v>
      </c>
    </row>
    <row r="436" spans="2:38" ht="15" customHeight="1">
      <c r="B436" s="199" t="s">
        <v>46</v>
      </c>
      <c r="C436" s="83" t="s">
        <v>209</v>
      </c>
      <c r="D436" s="493"/>
      <c r="E436" s="494"/>
      <c r="F436" s="681"/>
      <c r="G436" s="83" t="s">
        <v>6</v>
      </c>
      <c r="H436" s="83"/>
      <c r="I436" s="408" t="s">
        <v>194</v>
      </c>
      <c r="J436" s="415">
        <v>0.01</v>
      </c>
      <c r="K436" s="416"/>
      <c r="L436" s="219"/>
      <c r="M436" s="606"/>
      <c r="N436" s="606"/>
      <c r="O436" s="477"/>
      <c r="P436" s="502">
        <f t="shared" ref="P436:P439" si="121">SUM(J436:O436)</f>
        <v>0.01</v>
      </c>
      <c r="Q436" s="504"/>
      <c r="R436" s="606"/>
      <c r="S436" s="606"/>
      <c r="T436" s="606"/>
      <c r="U436" s="606"/>
      <c r="V436" s="477"/>
      <c r="W436" s="502">
        <f t="shared" si="91"/>
        <v>0</v>
      </c>
      <c r="X436" s="502">
        <f t="shared" si="92"/>
        <v>0.01</v>
      </c>
      <c r="Y436" s="504"/>
      <c r="Z436" s="606"/>
      <c r="AA436" s="606"/>
      <c r="AB436" s="606"/>
      <c r="AC436" s="606"/>
      <c r="AD436" s="477"/>
      <c r="AE436" s="502">
        <f t="shared" ref="AE436" si="122">SUM(Y436:AD436)</f>
        <v>0</v>
      </c>
    </row>
    <row r="437" spans="2:38" s="496" customFormat="1" ht="15" customHeight="1">
      <c r="B437" s="495" t="s">
        <v>46</v>
      </c>
      <c r="C437" s="610" t="s">
        <v>208</v>
      </c>
      <c r="D437" s="493"/>
      <c r="E437" s="494"/>
      <c r="F437" s="681"/>
      <c r="G437" s="84" t="s">
        <v>9</v>
      </c>
      <c r="H437" s="610" t="s">
        <v>103</v>
      </c>
      <c r="I437" s="110" t="s">
        <v>174</v>
      </c>
      <c r="J437" s="274">
        <v>0.5</v>
      </c>
      <c r="K437" s="410"/>
      <c r="L437" s="171"/>
      <c r="M437" s="531"/>
      <c r="N437" s="531"/>
      <c r="O437" s="490"/>
      <c r="P437" s="501">
        <f>SUM(J437:O437)</f>
        <v>0.5</v>
      </c>
      <c r="Q437" s="473"/>
      <c r="R437" s="531"/>
      <c r="S437" s="531"/>
      <c r="T437" s="531"/>
      <c r="U437" s="531"/>
      <c r="V437" s="490"/>
      <c r="W437" s="501">
        <f t="shared" si="91"/>
        <v>0</v>
      </c>
      <c r="X437" s="501">
        <f t="shared" si="92"/>
        <v>0.5</v>
      </c>
      <c r="Y437" s="473"/>
      <c r="Z437" s="531"/>
      <c r="AA437" s="531"/>
      <c r="AB437" s="531"/>
      <c r="AC437" s="531"/>
      <c r="AD437" s="490"/>
      <c r="AE437" s="501">
        <f>SUM(Y437:AD437)</f>
        <v>0</v>
      </c>
    </row>
    <row r="438" spans="2:38" s="496" customFormat="1" ht="15" customHeight="1" thickBot="1">
      <c r="B438" s="495" t="s">
        <v>193</v>
      </c>
      <c r="C438" s="511" t="s">
        <v>208</v>
      </c>
      <c r="D438" s="493"/>
      <c r="E438" s="494"/>
      <c r="F438" s="681"/>
      <c r="G438" s="511" t="s">
        <v>9</v>
      </c>
      <c r="H438" s="511" t="s">
        <v>132</v>
      </c>
      <c r="I438" s="409" t="s">
        <v>274</v>
      </c>
      <c r="J438" s="284">
        <v>0.02</v>
      </c>
      <c r="K438" s="411"/>
      <c r="L438" s="222"/>
      <c r="M438" s="605"/>
      <c r="N438" s="605"/>
      <c r="O438" s="480"/>
      <c r="P438" s="503">
        <f t="shared" si="121"/>
        <v>0.02</v>
      </c>
      <c r="Q438" s="604"/>
      <c r="R438" s="605"/>
      <c r="S438" s="605"/>
      <c r="T438" s="605"/>
      <c r="U438" s="605"/>
      <c r="V438" s="480"/>
      <c r="W438" s="503">
        <f t="shared" si="91"/>
        <v>0</v>
      </c>
      <c r="X438" s="503">
        <f t="shared" si="92"/>
        <v>0.02</v>
      </c>
      <c r="Y438" s="604"/>
      <c r="Z438" s="605"/>
      <c r="AA438" s="605"/>
      <c r="AB438" s="605"/>
      <c r="AC438" s="605"/>
      <c r="AD438" s="480"/>
      <c r="AE438" s="503">
        <f t="shared" ref="AE438:AE448" si="123">SUM(Y438:AD438)</f>
        <v>0</v>
      </c>
    </row>
    <row r="439" spans="2:38" s="496" customFormat="1" ht="15" customHeight="1" thickBot="1">
      <c r="B439" s="495" t="s">
        <v>193</v>
      </c>
      <c r="C439" s="511" t="s">
        <v>214</v>
      </c>
      <c r="D439" s="493"/>
      <c r="E439" s="494"/>
      <c r="F439" s="681"/>
      <c r="G439" s="511" t="s">
        <v>7</v>
      </c>
      <c r="H439" s="511"/>
      <c r="I439" s="500" t="s">
        <v>146</v>
      </c>
      <c r="J439" s="375">
        <v>0.5</v>
      </c>
      <c r="K439" s="535"/>
      <c r="L439" s="605"/>
      <c r="M439" s="605"/>
      <c r="N439" s="605"/>
      <c r="O439" s="480"/>
      <c r="P439" s="503">
        <f t="shared" si="121"/>
        <v>0.5</v>
      </c>
      <c r="Q439" s="604"/>
      <c r="R439" s="605"/>
      <c r="S439" s="605"/>
      <c r="T439" s="605"/>
      <c r="U439" s="605"/>
      <c r="V439" s="480"/>
      <c r="W439" s="503">
        <f t="shared" si="91"/>
        <v>0</v>
      </c>
      <c r="X439" s="503">
        <f t="shared" si="92"/>
        <v>0.5</v>
      </c>
      <c r="Y439" s="604"/>
      <c r="Z439" s="605"/>
      <c r="AA439" s="605"/>
      <c r="AB439" s="605"/>
      <c r="AC439" s="605"/>
      <c r="AD439" s="480"/>
      <c r="AE439" s="503">
        <f t="shared" si="123"/>
        <v>0</v>
      </c>
    </row>
    <row r="440" spans="2:38" ht="15" customHeight="1">
      <c r="B440" s="199" t="s">
        <v>46</v>
      </c>
      <c r="C440" s="97" t="s">
        <v>272</v>
      </c>
      <c r="D440" s="493"/>
      <c r="E440" s="494"/>
      <c r="F440" s="681"/>
      <c r="G440" s="83" t="s">
        <v>6</v>
      </c>
      <c r="H440" s="83"/>
      <c r="I440" s="91" t="s">
        <v>194</v>
      </c>
      <c r="J440" s="379">
        <v>0.73</v>
      </c>
      <c r="K440" s="265">
        <v>0.49</v>
      </c>
      <c r="L440" s="219"/>
      <c r="M440" s="145"/>
      <c r="N440" s="145"/>
      <c r="O440" s="172"/>
      <c r="P440" s="502">
        <f t="shared" ref="P440:P443" si="124">SUM(J440:O440)</f>
        <v>1.22</v>
      </c>
      <c r="Q440" s="504"/>
      <c r="R440" s="606"/>
      <c r="S440" s="606"/>
      <c r="T440" s="606"/>
      <c r="U440" s="606"/>
      <c r="V440" s="477"/>
      <c r="W440" s="502">
        <f t="shared" si="91"/>
        <v>0</v>
      </c>
      <c r="X440" s="502">
        <f t="shared" si="92"/>
        <v>1.22</v>
      </c>
      <c r="Y440" s="504"/>
      <c r="Z440" s="606"/>
      <c r="AA440" s="606"/>
      <c r="AB440" s="606"/>
      <c r="AC440" s="606"/>
      <c r="AD440" s="477"/>
      <c r="AE440" s="502">
        <f t="shared" si="123"/>
        <v>0</v>
      </c>
    </row>
    <row r="441" spans="2:38" ht="15" customHeight="1" thickBot="1">
      <c r="B441" s="199" t="s">
        <v>46</v>
      </c>
      <c r="C441" s="84" t="s">
        <v>272</v>
      </c>
      <c r="D441" s="493"/>
      <c r="E441" s="494"/>
      <c r="F441" s="681"/>
      <c r="G441" s="521" t="s">
        <v>6</v>
      </c>
      <c r="H441" s="521"/>
      <c r="I441" s="523" t="s">
        <v>146</v>
      </c>
      <c r="J441" s="267">
        <v>0.3</v>
      </c>
      <c r="K441" s="158">
        <v>0.5</v>
      </c>
      <c r="L441" s="171"/>
      <c r="M441" s="531"/>
      <c r="N441" s="531"/>
      <c r="O441" s="490"/>
      <c r="P441" s="501">
        <f t="shared" si="124"/>
        <v>0.8</v>
      </c>
      <c r="Q441" s="473"/>
      <c r="R441" s="531"/>
      <c r="S441" s="531"/>
      <c r="T441" s="531"/>
      <c r="U441" s="531"/>
      <c r="V441" s="490"/>
      <c r="W441" s="501">
        <f t="shared" ref="W441:W504" si="125">SUM(Q441:V441)</f>
        <v>0</v>
      </c>
      <c r="X441" s="501">
        <f t="shared" ref="X441:X504" si="126">SUM(P441,W441)</f>
        <v>0.8</v>
      </c>
      <c r="Y441" s="473"/>
      <c r="Z441" s="531"/>
      <c r="AA441" s="531"/>
      <c r="AB441" s="531"/>
      <c r="AC441" s="531"/>
      <c r="AD441" s="490"/>
      <c r="AE441" s="503">
        <f t="shared" si="123"/>
        <v>0</v>
      </c>
    </row>
    <row r="442" spans="2:38" ht="15" customHeight="1">
      <c r="B442" s="199" t="s">
        <v>46</v>
      </c>
      <c r="C442" s="610" t="s">
        <v>272</v>
      </c>
      <c r="D442" s="493"/>
      <c r="E442" s="494"/>
      <c r="F442" s="681"/>
      <c r="G442" s="521" t="s">
        <v>134</v>
      </c>
      <c r="H442" s="521" t="s">
        <v>103</v>
      </c>
      <c r="I442" s="523" t="s">
        <v>174</v>
      </c>
      <c r="J442" s="114"/>
      <c r="K442" s="275">
        <v>0.5</v>
      </c>
      <c r="L442" s="167"/>
      <c r="M442" s="531"/>
      <c r="N442" s="531"/>
      <c r="O442" s="490"/>
      <c r="P442" s="501">
        <f t="shared" si="124"/>
        <v>0.5</v>
      </c>
      <c r="Q442" s="473"/>
      <c r="R442" s="531"/>
      <c r="S442" s="531"/>
      <c r="T442" s="531"/>
      <c r="U442" s="531"/>
      <c r="V442" s="490"/>
      <c r="W442" s="501">
        <f t="shared" si="125"/>
        <v>0</v>
      </c>
      <c r="X442" s="501">
        <f t="shared" si="126"/>
        <v>0.5</v>
      </c>
      <c r="Y442" s="473"/>
      <c r="Z442" s="531"/>
      <c r="AA442" s="531"/>
      <c r="AB442" s="531"/>
      <c r="AC442" s="531"/>
      <c r="AD442" s="490"/>
      <c r="AE442" s="503">
        <f t="shared" si="123"/>
        <v>0</v>
      </c>
    </row>
    <row r="443" spans="2:38" ht="15" customHeight="1" thickBot="1">
      <c r="B443" s="199" t="s">
        <v>46</v>
      </c>
      <c r="C443" s="87" t="s">
        <v>272</v>
      </c>
      <c r="D443" s="493"/>
      <c r="E443" s="494"/>
      <c r="F443" s="681"/>
      <c r="G443" s="511" t="s">
        <v>9</v>
      </c>
      <c r="H443" s="511" t="s">
        <v>132</v>
      </c>
      <c r="I443" s="500" t="s">
        <v>274</v>
      </c>
      <c r="J443" s="369"/>
      <c r="K443" s="380">
        <v>0.02</v>
      </c>
      <c r="L443" s="211"/>
      <c r="M443" s="535"/>
      <c r="N443" s="535"/>
      <c r="O443" s="192"/>
      <c r="P443" s="502">
        <f t="shared" si="124"/>
        <v>0.02</v>
      </c>
      <c r="Q443" s="155"/>
      <c r="R443" s="535"/>
      <c r="S443" s="535"/>
      <c r="T443" s="535"/>
      <c r="U443" s="535"/>
      <c r="V443" s="192"/>
      <c r="W443" s="152">
        <f t="shared" si="125"/>
        <v>0</v>
      </c>
      <c r="X443" s="152">
        <f t="shared" si="126"/>
        <v>0.02</v>
      </c>
      <c r="Y443" s="155"/>
      <c r="Z443" s="535"/>
      <c r="AA443" s="535"/>
      <c r="AB443" s="535"/>
      <c r="AC443" s="535"/>
      <c r="AD443" s="192"/>
      <c r="AE443" s="503">
        <f t="shared" si="123"/>
        <v>0</v>
      </c>
    </row>
    <row r="444" spans="2:38" ht="15" customHeight="1">
      <c r="B444" s="113" t="s">
        <v>46</v>
      </c>
      <c r="C444" s="511" t="s">
        <v>232</v>
      </c>
      <c r="D444" s="493"/>
      <c r="E444" s="494"/>
      <c r="F444" s="681"/>
      <c r="G444" s="106" t="s">
        <v>7</v>
      </c>
      <c r="H444" s="106"/>
      <c r="I444" s="107" t="s">
        <v>146</v>
      </c>
      <c r="J444" s="371">
        <v>0.2</v>
      </c>
      <c r="K444" s="381"/>
      <c r="L444" s="222"/>
      <c r="M444" s="605"/>
      <c r="N444" s="605"/>
      <c r="O444" s="480"/>
      <c r="P444" s="503">
        <f t="shared" ref="P444:P507" si="127">SUM(J444:O444)</f>
        <v>0.2</v>
      </c>
      <c r="Q444" s="604"/>
      <c r="R444" s="605"/>
      <c r="S444" s="605"/>
      <c r="T444" s="605"/>
      <c r="U444" s="605"/>
      <c r="V444" s="480"/>
      <c r="W444" s="503">
        <f t="shared" si="125"/>
        <v>0</v>
      </c>
      <c r="X444" s="503">
        <f t="shared" si="126"/>
        <v>0.2</v>
      </c>
      <c r="Y444" s="604"/>
      <c r="Z444" s="605"/>
      <c r="AA444" s="605"/>
      <c r="AB444" s="605"/>
      <c r="AC444" s="605"/>
      <c r="AD444" s="480"/>
      <c r="AE444" s="503">
        <f t="shared" si="123"/>
        <v>0</v>
      </c>
    </row>
    <row r="445" spans="2:38" ht="15" customHeight="1">
      <c r="B445" s="199" t="s">
        <v>83</v>
      </c>
      <c r="C445" s="200" t="s">
        <v>84</v>
      </c>
      <c r="D445" s="298" t="s">
        <v>35</v>
      </c>
      <c r="E445" s="9" t="s">
        <v>35</v>
      </c>
      <c r="F445" s="683" t="s">
        <v>455</v>
      </c>
      <c r="G445" s="87" t="s">
        <v>6</v>
      </c>
      <c r="H445" s="387"/>
      <c r="I445" s="612" t="s">
        <v>355</v>
      </c>
      <c r="J445" s="487">
        <v>0.1</v>
      </c>
      <c r="K445" s="487">
        <v>0.1</v>
      </c>
      <c r="L445" s="605"/>
      <c r="M445" s="605"/>
      <c r="N445" s="605"/>
      <c r="O445" s="480"/>
      <c r="P445" s="503">
        <f t="shared" si="127"/>
        <v>0.2</v>
      </c>
      <c r="Q445" s="604"/>
      <c r="R445" s="605"/>
      <c r="S445" s="605"/>
      <c r="T445" s="605"/>
      <c r="U445" s="605"/>
      <c r="V445" s="480"/>
      <c r="W445" s="503">
        <f t="shared" si="125"/>
        <v>0</v>
      </c>
      <c r="X445" s="503">
        <f t="shared" si="126"/>
        <v>0.2</v>
      </c>
      <c r="Y445" s="605"/>
      <c r="Z445" s="605"/>
      <c r="AA445" s="605"/>
      <c r="AB445" s="605"/>
      <c r="AC445" s="605"/>
      <c r="AD445" s="480"/>
      <c r="AE445" s="503">
        <f t="shared" si="123"/>
        <v>0</v>
      </c>
      <c r="AF445" s="263"/>
      <c r="AL445" s="259"/>
    </row>
    <row r="446" spans="2:38" ht="15" customHeight="1">
      <c r="B446" s="495" t="s">
        <v>83</v>
      </c>
      <c r="C446" s="83" t="s">
        <v>342</v>
      </c>
      <c r="D446" s="493"/>
      <c r="E446" s="494"/>
      <c r="F446" s="681"/>
      <c r="G446" s="521" t="s">
        <v>7</v>
      </c>
      <c r="H446" s="203"/>
      <c r="I446" s="523" t="s">
        <v>172</v>
      </c>
      <c r="J446" s="533">
        <v>0.94</v>
      </c>
      <c r="K446" s="533">
        <v>0.94</v>
      </c>
      <c r="L446" s="533">
        <v>0.94</v>
      </c>
      <c r="M446" s="533">
        <v>0.94</v>
      </c>
      <c r="N446" s="533">
        <v>0.94</v>
      </c>
      <c r="O446" s="710">
        <v>0.93</v>
      </c>
      <c r="P446" s="502">
        <f t="shared" si="127"/>
        <v>5.629999999999999</v>
      </c>
      <c r="Q446" s="533">
        <v>0.73</v>
      </c>
      <c r="R446" s="533">
        <v>0.93</v>
      </c>
      <c r="S446" s="516"/>
      <c r="T446" s="516"/>
      <c r="U446" s="516"/>
      <c r="V446" s="516"/>
      <c r="W446" s="502">
        <f t="shared" si="125"/>
        <v>1.6600000000000001</v>
      </c>
      <c r="X446" s="502">
        <f t="shared" si="126"/>
        <v>7.2899999999999991</v>
      </c>
      <c r="Y446" s="516"/>
      <c r="Z446" s="516"/>
      <c r="AA446" s="606"/>
      <c r="AB446" s="606"/>
      <c r="AC446" s="606"/>
      <c r="AD446" s="477"/>
      <c r="AE446" s="502">
        <f t="shared" si="123"/>
        <v>0</v>
      </c>
      <c r="AF446" s="263"/>
      <c r="AL446" s="259"/>
    </row>
    <row r="447" spans="2:38" ht="15" customHeight="1">
      <c r="B447" s="112" t="s">
        <v>83</v>
      </c>
      <c r="C447" s="84" t="s">
        <v>342</v>
      </c>
      <c r="D447" s="493"/>
      <c r="E447" s="494"/>
      <c r="F447" s="681"/>
      <c r="G447" s="511" t="s">
        <v>8</v>
      </c>
      <c r="H447" s="511" t="s">
        <v>51</v>
      </c>
      <c r="I447" s="500" t="s">
        <v>92</v>
      </c>
      <c r="J447" s="487">
        <v>1</v>
      </c>
      <c r="K447" s="487">
        <v>1</v>
      </c>
      <c r="L447" s="487">
        <v>1</v>
      </c>
      <c r="M447" s="487">
        <v>1</v>
      </c>
      <c r="N447" s="615">
        <v>1</v>
      </c>
      <c r="O447" s="457"/>
      <c r="P447" s="503">
        <f t="shared" si="127"/>
        <v>5</v>
      </c>
      <c r="Q447" s="338"/>
      <c r="R447" s="338"/>
      <c r="S447" s="338"/>
      <c r="T447" s="338"/>
      <c r="U447" s="338"/>
      <c r="V447" s="338"/>
      <c r="W447" s="503">
        <f t="shared" si="125"/>
        <v>0</v>
      </c>
      <c r="X447" s="503">
        <f t="shared" si="126"/>
        <v>5</v>
      </c>
      <c r="Y447" s="338"/>
      <c r="Z447" s="338"/>
      <c r="AA447" s="605"/>
      <c r="AB447" s="605"/>
      <c r="AC447" s="605"/>
      <c r="AD447" s="480"/>
      <c r="AE447" s="503">
        <f t="shared" si="123"/>
        <v>0</v>
      </c>
      <c r="AF447" s="263"/>
      <c r="AL447" s="259"/>
    </row>
    <row r="448" spans="2:38" ht="15" customHeight="1">
      <c r="B448" s="495" t="s">
        <v>83</v>
      </c>
      <c r="C448" s="83" t="s">
        <v>117</v>
      </c>
      <c r="D448" s="493"/>
      <c r="E448" s="494"/>
      <c r="F448" s="681"/>
      <c r="G448" s="521" t="s">
        <v>6</v>
      </c>
      <c r="H448" s="203"/>
      <c r="I448" s="523" t="s">
        <v>171</v>
      </c>
      <c r="J448" s="533">
        <v>0.55000000000000004</v>
      </c>
      <c r="K448" s="533">
        <v>0.55000000000000004</v>
      </c>
      <c r="L448" s="533">
        <v>0.6</v>
      </c>
      <c r="M448" s="533">
        <v>0.6</v>
      </c>
      <c r="N448" s="533">
        <v>0.6</v>
      </c>
      <c r="O448" s="458">
        <v>0.6</v>
      </c>
      <c r="P448" s="502">
        <f t="shared" si="127"/>
        <v>3.5000000000000004</v>
      </c>
      <c r="Q448" s="533">
        <v>0.6</v>
      </c>
      <c r="R448" s="533">
        <v>0.55000000000000004</v>
      </c>
      <c r="S448" s="492">
        <v>0.6</v>
      </c>
      <c r="T448" s="492">
        <v>0.6</v>
      </c>
      <c r="U448" s="492">
        <v>0.6</v>
      </c>
      <c r="V448" s="518">
        <v>0.6</v>
      </c>
      <c r="W448" s="502">
        <f t="shared" si="125"/>
        <v>3.5500000000000003</v>
      </c>
      <c r="X448" s="502">
        <f t="shared" si="126"/>
        <v>7.0500000000000007</v>
      </c>
      <c r="Y448" s="518">
        <v>0.6</v>
      </c>
      <c r="Z448" s="518">
        <v>0.6</v>
      </c>
      <c r="AA448" s="606"/>
      <c r="AB448" s="606"/>
      <c r="AC448" s="606"/>
      <c r="AD448" s="477"/>
      <c r="AE448" s="502">
        <f t="shared" si="123"/>
        <v>1.2</v>
      </c>
      <c r="AF448" s="263"/>
      <c r="AL448" s="259"/>
    </row>
    <row r="449" spans="2:38" ht="15" customHeight="1">
      <c r="B449" s="495" t="s">
        <v>83</v>
      </c>
      <c r="C449" s="610" t="s">
        <v>117</v>
      </c>
      <c r="D449" s="493"/>
      <c r="E449" s="494"/>
      <c r="F449" s="681"/>
      <c r="G449" s="610" t="s">
        <v>7</v>
      </c>
      <c r="H449" s="7"/>
      <c r="I449" s="611" t="s">
        <v>172</v>
      </c>
      <c r="J449" s="534">
        <v>0.05</v>
      </c>
      <c r="K449" s="534">
        <v>0.05</v>
      </c>
      <c r="L449" s="534">
        <v>0.05</v>
      </c>
      <c r="M449" s="534">
        <v>0.05</v>
      </c>
      <c r="N449" s="534">
        <v>0.05</v>
      </c>
      <c r="O449" s="406">
        <v>0.05</v>
      </c>
      <c r="P449" s="501">
        <f>SUM(J449:O449)</f>
        <v>0.3</v>
      </c>
      <c r="Q449" s="534">
        <v>0.05</v>
      </c>
      <c r="R449" s="534">
        <v>0.05</v>
      </c>
      <c r="S449" s="491">
        <v>0.84</v>
      </c>
      <c r="T449" s="491">
        <v>0.99</v>
      </c>
      <c r="U449" s="491">
        <v>0.99</v>
      </c>
      <c r="V449" s="712">
        <v>0.99</v>
      </c>
      <c r="W449" s="501">
        <f t="shared" si="125"/>
        <v>3.91</v>
      </c>
      <c r="X449" s="501">
        <f t="shared" si="126"/>
        <v>4.21</v>
      </c>
      <c r="Y449" s="712">
        <v>0.99</v>
      </c>
      <c r="Z449" s="712">
        <v>0.99</v>
      </c>
      <c r="AA449" s="531"/>
      <c r="AB449" s="531"/>
      <c r="AC449" s="531"/>
      <c r="AD449" s="490"/>
      <c r="AE449" s="501">
        <f>SUM(Y449:AD449)</f>
        <v>1.98</v>
      </c>
      <c r="AF449" s="263"/>
      <c r="AL449" s="259"/>
    </row>
    <row r="450" spans="2:38" ht="15" customHeight="1">
      <c r="B450" s="495" t="s">
        <v>83</v>
      </c>
      <c r="C450" s="610" t="s">
        <v>117</v>
      </c>
      <c r="D450" s="493"/>
      <c r="E450" s="494"/>
      <c r="F450" s="681"/>
      <c r="G450" s="610" t="s">
        <v>7</v>
      </c>
      <c r="H450" s="7"/>
      <c r="I450" s="611" t="s">
        <v>78</v>
      </c>
      <c r="J450" s="534">
        <v>1</v>
      </c>
      <c r="K450" s="534">
        <v>1</v>
      </c>
      <c r="L450" s="529"/>
      <c r="M450" s="529"/>
      <c r="N450" s="529"/>
      <c r="O450" s="417"/>
      <c r="P450" s="501">
        <f>SUM(J450:O450)</f>
        <v>2</v>
      </c>
      <c r="Q450" s="529"/>
      <c r="R450" s="529"/>
      <c r="S450" s="529"/>
      <c r="T450" s="529"/>
      <c r="U450" s="529"/>
      <c r="V450" s="529"/>
      <c r="W450" s="501">
        <f t="shared" si="125"/>
        <v>0</v>
      </c>
      <c r="X450" s="501">
        <f t="shared" si="126"/>
        <v>2</v>
      </c>
      <c r="Y450" s="529"/>
      <c r="Z450" s="529"/>
      <c r="AA450" s="531"/>
      <c r="AB450" s="531"/>
      <c r="AC450" s="531"/>
      <c r="AD450" s="490"/>
      <c r="AE450" s="501">
        <f>SUM(Y450:AD450)</f>
        <v>0</v>
      </c>
      <c r="AF450" s="263"/>
      <c r="AL450" s="259"/>
    </row>
    <row r="451" spans="2:38" ht="15" customHeight="1">
      <c r="B451" s="495" t="s">
        <v>83</v>
      </c>
      <c r="C451" s="610" t="s">
        <v>117</v>
      </c>
      <c r="D451" s="493"/>
      <c r="E451" s="494"/>
      <c r="F451" s="681"/>
      <c r="G451" s="610" t="s">
        <v>9</v>
      </c>
      <c r="H451" s="7" t="s">
        <v>85</v>
      </c>
      <c r="I451" s="524" t="s">
        <v>86</v>
      </c>
      <c r="J451" s="534">
        <v>1</v>
      </c>
      <c r="K451" s="534">
        <v>1</v>
      </c>
      <c r="L451" s="534">
        <v>1</v>
      </c>
      <c r="M451" s="534">
        <v>1</v>
      </c>
      <c r="N451" s="613">
        <v>1</v>
      </c>
      <c r="O451" s="614">
        <v>1</v>
      </c>
      <c r="P451" s="501">
        <f t="shared" si="127"/>
        <v>6</v>
      </c>
      <c r="Q451" s="613">
        <v>1</v>
      </c>
      <c r="R451" s="613">
        <v>1</v>
      </c>
      <c r="S451" s="491">
        <v>1</v>
      </c>
      <c r="T451" s="491">
        <v>1</v>
      </c>
      <c r="U451" s="491">
        <v>1</v>
      </c>
      <c r="V451" s="519">
        <v>1</v>
      </c>
      <c r="W451" s="501">
        <f t="shared" si="125"/>
        <v>6</v>
      </c>
      <c r="X451" s="501">
        <f t="shared" si="126"/>
        <v>12</v>
      </c>
      <c r="Y451" s="519">
        <v>1</v>
      </c>
      <c r="Z451" s="519">
        <v>1</v>
      </c>
      <c r="AA451" s="531"/>
      <c r="AB451" s="531"/>
      <c r="AC451" s="531"/>
      <c r="AD451" s="490"/>
      <c r="AE451" s="501">
        <f t="shared" ref="AE451:AE458" si="128">SUM(Y451:AD451)</f>
        <v>2</v>
      </c>
      <c r="AF451" s="263"/>
      <c r="AL451" s="259"/>
    </row>
    <row r="452" spans="2:38" ht="15" customHeight="1">
      <c r="B452" s="495" t="s">
        <v>83</v>
      </c>
      <c r="C452" s="610" t="s">
        <v>117</v>
      </c>
      <c r="D452" s="493"/>
      <c r="E452" s="494"/>
      <c r="F452" s="681"/>
      <c r="G452" s="610" t="s">
        <v>8</v>
      </c>
      <c r="H452" s="610" t="s">
        <v>164</v>
      </c>
      <c r="I452" s="611" t="s">
        <v>113</v>
      </c>
      <c r="J452" s="534">
        <v>1</v>
      </c>
      <c r="K452" s="534">
        <v>1</v>
      </c>
      <c r="L452" s="534">
        <v>1</v>
      </c>
      <c r="M452" s="534">
        <v>1</v>
      </c>
      <c r="N452" s="613">
        <v>1</v>
      </c>
      <c r="O452" s="614">
        <v>1</v>
      </c>
      <c r="P452" s="501">
        <f t="shared" si="127"/>
        <v>6</v>
      </c>
      <c r="Q452" s="613">
        <v>1</v>
      </c>
      <c r="R452" s="613">
        <v>1</v>
      </c>
      <c r="S452" s="491">
        <v>1</v>
      </c>
      <c r="T452" s="491">
        <v>1</v>
      </c>
      <c r="U452" s="491">
        <v>1</v>
      </c>
      <c r="V452" s="519">
        <v>1</v>
      </c>
      <c r="W452" s="501">
        <f t="shared" si="125"/>
        <v>6</v>
      </c>
      <c r="X452" s="501">
        <f t="shared" si="126"/>
        <v>12</v>
      </c>
      <c r="Y452" s="519">
        <v>1</v>
      </c>
      <c r="Z452" s="519">
        <v>1</v>
      </c>
      <c r="AA452" s="531"/>
      <c r="AB452" s="531"/>
      <c r="AC452" s="531"/>
      <c r="AD452" s="490"/>
      <c r="AE452" s="501">
        <f t="shared" si="128"/>
        <v>2</v>
      </c>
      <c r="AF452" s="263"/>
      <c r="AL452" s="259"/>
    </row>
    <row r="453" spans="2:38" ht="15" customHeight="1">
      <c r="B453" s="495" t="s">
        <v>83</v>
      </c>
      <c r="C453" s="610" t="s">
        <v>117</v>
      </c>
      <c r="D453" s="493"/>
      <c r="E453" s="494"/>
      <c r="F453" s="681"/>
      <c r="G453" s="610" t="s">
        <v>9</v>
      </c>
      <c r="H453" s="7" t="s">
        <v>164</v>
      </c>
      <c r="I453" s="611" t="s">
        <v>189</v>
      </c>
      <c r="J453" s="534">
        <v>1</v>
      </c>
      <c r="K453" s="534">
        <v>1</v>
      </c>
      <c r="L453" s="534">
        <v>1</v>
      </c>
      <c r="M453" s="534">
        <v>1</v>
      </c>
      <c r="N453" s="613">
        <v>1</v>
      </c>
      <c r="O453" s="614">
        <v>1</v>
      </c>
      <c r="P453" s="501">
        <f t="shared" si="127"/>
        <v>6</v>
      </c>
      <c r="Q453" s="613">
        <v>1</v>
      </c>
      <c r="R453" s="613">
        <v>1</v>
      </c>
      <c r="S453" s="491">
        <v>1</v>
      </c>
      <c r="T453" s="491">
        <v>1</v>
      </c>
      <c r="U453" s="491">
        <v>1</v>
      </c>
      <c r="V453" s="519">
        <v>1</v>
      </c>
      <c r="W453" s="501">
        <f t="shared" si="125"/>
        <v>6</v>
      </c>
      <c r="X453" s="501">
        <f t="shared" si="126"/>
        <v>12</v>
      </c>
      <c r="Y453" s="519">
        <v>1</v>
      </c>
      <c r="Z453" s="519">
        <v>1</v>
      </c>
      <c r="AA453" s="531"/>
      <c r="AB453" s="531"/>
      <c r="AC453" s="531"/>
      <c r="AD453" s="490"/>
      <c r="AE453" s="501">
        <f t="shared" si="128"/>
        <v>2</v>
      </c>
      <c r="AF453" s="263"/>
      <c r="AL453" s="259"/>
    </row>
    <row r="454" spans="2:38" ht="15" customHeight="1">
      <c r="B454" s="495" t="s">
        <v>83</v>
      </c>
      <c r="C454" s="610" t="s">
        <v>117</v>
      </c>
      <c r="D454" s="493"/>
      <c r="E454" s="494"/>
      <c r="F454" s="681"/>
      <c r="G454" s="610" t="s">
        <v>9</v>
      </c>
      <c r="H454" s="7" t="s">
        <v>91</v>
      </c>
      <c r="I454" s="611" t="s">
        <v>87</v>
      </c>
      <c r="J454" s="534">
        <v>1</v>
      </c>
      <c r="K454" s="534">
        <v>1</v>
      </c>
      <c r="L454" s="534">
        <v>1</v>
      </c>
      <c r="M454" s="534">
        <v>1</v>
      </c>
      <c r="N454" s="613">
        <v>1</v>
      </c>
      <c r="O454" s="614">
        <v>1</v>
      </c>
      <c r="P454" s="501">
        <f t="shared" si="127"/>
        <v>6</v>
      </c>
      <c r="Q454" s="613">
        <v>1</v>
      </c>
      <c r="R454" s="613">
        <v>1</v>
      </c>
      <c r="S454" s="491">
        <v>1</v>
      </c>
      <c r="T454" s="491">
        <v>1</v>
      </c>
      <c r="U454" s="491">
        <v>1</v>
      </c>
      <c r="V454" s="519">
        <v>1</v>
      </c>
      <c r="W454" s="501">
        <f t="shared" si="125"/>
        <v>6</v>
      </c>
      <c r="X454" s="501">
        <f t="shared" si="126"/>
        <v>12</v>
      </c>
      <c r="Y454" s="519">
        <v>1</v>
      </c>
      <c r="Z454" s="519">
        <v>1</v>
      </c>
      <c r="AA454" s="531"/>
      <c r="AB454" s="531"/>
      <c r="AC454" s="531"/>
      <c r="AD454" s="490"/>
      <c r="AE454" s="501">
        <f t="shared" si="128"/>
        <v>2</v>
      </c>
      <c r="AF454" s="263"/>
      <c r="AL454" s="259"/>
    </row>
    <row r="455" spans="2:38" ht="15" customHeight="1">
      <c r="B455" s="495" t="s">
        <v>83</v>
      </c>
      <c r="C455" s="610" t="s">
        <v>117</v>
      </c>
      <c r="D455" s="493"/>
      <c r="E455" s="494"/>
      <c r="F455" s="681"/>
      <c r="G455" s="610" t="s">
        <v>9</v>
      </c>
      <c r="H455" s="7" t="s">
        <v>91</v>
      </c>
      <c r="I455" s="611" t="s">
        <v>69</v>
      </c>
      <c r="J455" s="531"/>
      <c r="K455" s="531"/>
      <c r="L455" s="531"/>
      <c r="M455" s="531"/>
      <c r="N455" s="529"/>
      <c r="O455" s="614">
        <v>1</v>
      </c>
      <c r="P455" s="501">
        <f>SUM(J455:O455)</f>
        <v>1</v>
      </c>
      <c r="Q455" s="660">
        <v>1</v>
      </c>
      <c r="R455" s="613">
        <v>1</v>
      </c>
      <c r="S455" s="491">
        <v>1</v>
      </c>
      <c r="T455" s="491">
        <v>1</v>
      </c>
      <c r="U455" s="491">
        <v>1</v>
      </c>
      <c r="V455" s="300">
        <v>1</v>
      </c>
      <c r="W455" s="501">
        <f>SUM(Q455:V455)</f>
        <v>6</v>
      </c>
      <c r="X455" s="501">
        <f>SUM(P455,W455)</f>
        <v>7</v>
      </c>
      <c r="Y455" s="153">
        <v>1</v>
      </c>
      <c r="Z455" s="519">
        <v>1</v>
      </c>
      <c r="AA455" s="531"/>
      <c r="AB455" s="531"/>
      <c r="AC455" s="531"/>
      <c r="AD455" s="490"/>
      <c r="AE455" s="501">
        <f>SUM(Y455:AD455)</f>
        <v>2</v>
      </c>
      <c r="AF455" s="263"/>
      <c r="AL455" s="259"/>
    </row>
    <row r="456" spans="2:38" ht="15" customHeight="1">
      <c r="B456" s="495" t="s">
        <v>83</v>
      </c>
      <c r="C456" s="610" t="s">
        <v>117</v>
      </c>
      <c r="D456" s="493"/>
      <c r="E456" s="494"/>
      <c r="F456" s="681"/>
      <c r="G456" s="521" t="s">
        <v>9</v>
      </c>
      <c r="H456" s="203" t="s">
        <v>89</v>
      </c>
      <c r="I456" s="523" t="s">
        <v>88</v>
      </c>
      <c r="J456" s="533">
        <v>1</v>
      </c>
      <c r="K456" s="533">
        <v>1</v>
      </c>
      <c r="L456" s="533">
        <v>1</v>
      </c>
      <c r="M456" s="533">
        <v>1</v>
      </c>
      <c r="N456" s="651">
        <v>1</v>
      </c>
      <c r="O456" s="679">
        <v>1</v>
      </c>
      <c r="P456" s="502">
        <f t="shared" si="127"/>
        <v>6</v>
      </c>
      <c r="Q456" s="606"/>
      <c r="R456" s="606"/>
      <c r="S456" s="606"/>
      <c r="T456" s="606"/>
      <c r="U456" s="606"/>
      <c r="V456" s="606"/>
      <c r="W456" s="502">
        <f t="shared" si="125"/>
        <v>0</v>
      </c>
      <c r="X456" s="502">
        <f t="shared" si="126"/>
        <v>6</v>
      </c>
      <c r="Y456" s="606"/>
      <c r="Z456" s="606"/>
      <c r="AA456" s="606"/>
      <c r="AB456" s="606"/>
      <c r="AC456" s="606"/>
      <c r="AD456" s="477"/>
      <c r="AE456" s="502">
        <f t="shared" si="128"/>
        <v>0</v>
      </c>
      <c r="AF456" s="263"/>
      <c r="AL456" s="259"/>
    </row>
    <row r="457" spans="2:38" ht="15" customHeight="1">
      <c r="B457" s="495" t="s">
        <v>83</v>
      </c>
      <c r="C457" s="610" t="s">
        <v>117</v>
      </c>
      <c r="D457" s="493"/>
      <c r="E457" s="494"/>
      <c r="F457" s="681"/>
      <c r="G457" s="610" t="s">
        <v>9</v>
      </c>
      <c r="H457" s="7" t="s">
        <v>89</v>
      </c>
      <c r="I457" s="611" t="s">
        <v>90</v>
      </c>
      <c r="J457" s="534">
        <v>1</v>
      </c>
      <c r="K457" s="534">
        <v>1</v>
      </c>
      <c r="L457" s="534">
        <v>1</v>
      </c>
      <c r="M457" s="534">
        <v>1</v>
      </c>
      <c r="N457" s="613">
        <v>1</v>
      </c>
      <c r="O457" s="614">
        <v>1</v>
      </c>
      <c r="P457" s="501">
        <f t="shared" si="127"/>
        <v>6</v>
      </c>
      <c r="Q457" s="613">
        <v>1</v>
      </c>
      <c r="R457" s="613">
        <v>1</v>
      </c>
      <c r="S457" s="491">
        <v>1</v>
      </c>
      <c r="T457" s="491">
        <v>1</v>
      </c>
      <c r="U457" s="491">
        <v>1</v>
      </c>
      <c r="V457" s="519">
        <v>1</v>
      </c>
      <c r="W457" s="501">
        <f t="shared" si="125"/>
        <v>6</v>
      </c>
      <c r="X457" s="501">
        <f t="shared" si="126"/>
        <v>12</v>
      </c>
      <c r="Y457" s="519">
        <v>1</v>
      </c>
      <c r="Z457" s="519">
        <v>1</v>
      </c>
      <c r="AA457" s="531"/>
      <c r="AB457" s="531"/>
      <c r="AC457" s="531"/>
      <c r="AD457" s="490"/>
      <c r="AE457" s="501">
        <f t="shared" si="128"/>
        <v>2</v>
      </c>
      <c r="AF457" s="263"/>
      <c r="AL457" s="259"/>
    </row>
    <row r="458" spans="2:38" ht="15" customHeight="1">
      <c r="B458" s="495" t="s">
        <v>83</v>
      </c>
      <c r="C458" s="84" t="s">
        <v>117</v>
      </c>
      <c r="D458" s="493"/>
      <c r="E458" s="494"/>
      <c r="F458" s="681"/>
      <c r="G458" s="84" t="s">
        <v>9</v>
      </c>
      <c r="H458" s="178" t="s">
        <v>89</v>
      </c>
      <c r="I458" s="446" t="s">
        <v>108</v>
      </c>
      <c r="J458" s="159">
        <v>1</v>
      </c>
      <c r="K458" s="159">
        <v>1</v>
      </c>
      <c r="L458" s="159">
        <v>1</v>
      </c>
      <c r="M458" s="159">
        <v>1</v>
      </c>
      <c r="N458" s="617">
        <v>1</v>
      </c>
      <c r="O458" s="661">
        <v>1</v>
      </c>
      <c r="P458" s="121">
        <f t="shared" si="127"/>
        <v>6</v>
      </c>
      <c r="Q458" s="617">
        <v>1</v>
      </c>
      <c r="R458" s="617">
        <v>1</v>
      </c>
      <c r="S458" s="669">
        <v>1</v>
      </c>
      <c r="T458" s="669">
        <v>1</v>
      </c>
      <c r="U458" s="669">
        <v>1</v>
      </c>
      <c r="V458" s="421">
        <v>1</v>
      </c>
      <c r="W458" s="121">
        <f t="shared" si="125"/>
        <v>6</v>
      </c>
      <c r="X458" s="121">
        <f t="shared" si="126"/>
        <v>12</v>
      </c>
      <c r="Y458" s="421">
        <v>1</v>
      </c>
      <c r="Z458" s="421">
        <v>1</v>
      </c>
      <c r="AA458" s="216"/>
      <c r="AB458" s="216"/>
      <c r="AC458" s="216"/>
      <c r="AD458" s="227"/>
      <c r="AE458" s="121">
        <f t="shared" si="128"/>
        <v>2</v>
      </c>
      <c r="AF458" s="263"/>
      <c r="AL458" s="259"/>
    </row>
    <row r="459" spans="2:38" ht="15" customHeight="1">
      <c r="B459" s="495" t="s">
        <v>83</v>
      </c>
      <c r="C459" s="511" t="s">
        <v>117</v>
      </c>
      <c r="D459" s="493"/>
      <c r="E459" s="494"/>
      <c r="F459" s="681"/>
      <c r="G459" s="511" t="s">
        <v>9</v>
      </c>
      <c r="H459" s="202" t="s">
        <v>436</v>
      </c>
      <c r="I459" s="500" t="s">
        <v>435</v>
      </c>
      <c r="J459" s="604"/>
      <c r="K459" s="605"/>
      <c r="L459" s="605"/>
      <c r="M459" s="605"/>
      <c r="N459" s="615">
        <v>0.3</v>
      </c>
      <c r="O459" s="480"/>
      <c r="P459" s="503">
        <f t="shared" si="127"/>
        <v>0.3</v>
      </c>
      <c r="Q459" s="605"/>
      <c r="R459" s="605"/>
      <c r="S459" s="605"/>
      <c r="T459" s="605"/>
      <c r="U459" s="605"/>
      <c r="V459" s="480"/>
      <c r="W459" s="503">
        <f t="shared" si="125"/>
        <v>0</v>
      </c>
      <c r="X459" s="503">
        <f t="shared" si="126"/>
        <v>0.3</v>
      </c>
      <c r="Y459" s="605"/>
      <c r="Z459" s="605"/>
      <c r="AA459" s="605"/>
      <c r="AB459" s="605"/>
      <c r="AC459" s="605"/>
      <c r="AD459" s="480"/>
      <c r="AE459" s="503">
        <f t="shared" ref="AE459" si="129">SUM(Y459:AD459)</f>
        <v>0</v>
      </c>
      <c r="AF459" s="263"/>
      <c r="AL459" s="259"/>
    </row>
    <row r="460" spans="2:38" ht="15" customHeight="1">
      <c r="B460" s="495" t="s">
        <v>83</v>
      </c>
      <c r="C460" s="521" t="s">
        <v>433</v>
      </c>
      <c r="D460" s="493"/>
      <c r="E460" s="494"/>
      <c r="F460" s="681"/>
      <c r="G460" s="521" t="s">
        <v>7</v>
      </c>
      <c r="H460" s="203"/>
      <c r="I460" s="523" t="s">
        <v>182</v>
      </c>
      <c r="J460" s="516"/>
      <c r="K460" s="606"/>
      <c r="L460" s="516"/>
      <c r="M460" s="650"/>
      <c r="N460" s="516"/>
      <c r="O460" s="456"/>
      <c r="P460" s="502">
        <f t="shared" si="127"/>
        <v>0</v>
      </c>
      <c r="Q460" s="485">
        <v>1</v>
      </c>
      <c r="R460" s="533">
        <v>1</v>
      </c>
      <c r="S460" s="518">
        <v>1</v>
      </c>
      <c r="T460" s="518">
        <v>1</v>
      </c>
      <c r="U460" s="518">
        <v>0.85</v>
      </c>
      <c r="V460" s="357">
        <v>1</v>
      </c>
      <c r="W460" s="502">
        <f t="shared" si="125"/>
        <v>5.85</v>
      </c>
      <c r="X460" s="502">
        <f t="shared" si="126"/>
        <v>5.85</v>
      </c>
      <c r="Y460" s="518">
        <v>1</v>
      </c>
      <c r="Z460" s="518">
        <v>1</v>
      </c>
      <c r="AA460" s="606"/>
      <c r="AB460" s="606"/>
      <c r="AC460" s="606"/>
      <c r="AD460" s="477"/>
      <c r="AE460" s="502">
        <f t="shared" ref="AE460" si="130">SUM(Y460:AD460)</f>
        <v>2</v>
      </c>
      <c r="AF460" s="263"/>
      <c r="AL460" s="259"/>
    </row>
    <row r="461" spans="2:38" ht="15" customHeight="1">
      <c r="B461" s="495" t="s">
        <v>83</v>
      </c>
      <c r="C461" s="610" t="s">
        <v>433</v>
      </c>
      <c r="D461" s="493"/>
      <c r="E461" s="494"/>
      <c r="F461" s="681"/>
      <c r="G461" s="610" t="s">
        <v>7</v>
      </c>
      <c r="H461" s="7"/>
      <c r="I461" s="611" t="s">
        <v>172</v>
      </c>
      <c r="J461" s="531"/>
      <c r="K461" s="531"/>
      <c r="L461" s="531"/>
      <c r="M461" s="531"/>
      <c r="N461" s="531"/>
      <c r="O461" s="406">
        <v>0.01</v>
      </c>
      <c r="P461" s="501">
        <f>SUM(J461:O461)</f>
        <v>0.01</v>
      </c>
      <c r="Q461" s="534">
        <v>0.02</v>
      </c>
      <c r="R461" s="534">
        <v>0.02</v>
      </c>
      <c r="S461" s="531"/>
      <c r="T461" s="531"/>
      <c r="U461" s="531"/>
      <c r="V461" s="531"/>
      <c r="W461" s="501">
        <f t="shared" si="125"/>
        <v>0.04</v>
      </c>
      <c r="X461" s="501">
        <f t="shared" si="126"/>
        <v>0.05</v>
      </c>
      <c r="Y461" s="531"/>
      <c r="Z461" s="531"/>
      <c r="AA461" s="531"/>
      <c r="AB461" s="531"/>
      <c r="AC461" s="531"/>
      <c r="AD461" s="490"/>
      <c r="AE461" s="501">
        <f>SUM(Y461:AD461)</f>
        <v>0</v>
      </c>
      <c r="AF461" s="263"/>
      <c r="AL461" s="259"/>
    </row>
    <row r="462" spans="2:38" ht="15" customHeight="1">
      <c r="B462" s="495" t="s">
        <v>83</v>
      </c>
      <c r="C462" s="610" t="s">
        <v>433</v>
      </c>
      <c r="D462" s="493"/>
      <c r="E462" s="494"/>
      <c r="F462" s="681"/>
      <c r="G462" s="610" t="s">
        <v>9</v>
      </c>
      <c r="H462" s="7" t="s">
        <v>51</v>
      </c>
      <c r="I462" s="611" t="s">
        <v>92</v>
      </c>
      <c r="J462" s="531"/>
      <c r="K462" s="531"/>
      <c r="L462" s="531"/>
      <c r="M462" s="529"/>
      <c r="N462" s="529"/>
      <c r="O462" s="680">
        <v>1</v>
      </c>
      <c r="P462" s="501">
        <f>SUM(J462:O462)</f>
        <v>1</v>
      </c>
      <c r="Q462" s="660">
        <v>1</v>
      </c>
      <c r="R462" s="613">
        <v>1</v>
      </c>
      <c r="S462" s="519">
        <v>1</v>
      </c>
      <c r="T462" s="519">
        <v>1</v>
      </c>
      <c r="U462" s="519">
        <v>1</v>
      </c>
      <c r="V462" s="300">
        <v>1</v>
      </c>
      <c r="W462" s="501">
        <f>SUM(Q462:V462)</f>
        <v>6</v>
      </c>
      <c r="X462" s="501">
        <f>SUM(P462,W462)</f>
        <v>7</v>
      </c>
      <c r="Y462" s="519">
        <v>1</v>
      </c>
      <c r="Z462" s="519">
        <v>1</v>
      </c>
      <c r="AA462" s="531"/>
      <c r="AB462" s="531"/>
      <c r="AC462" s="531"/>
      <c r="AD462" s="490"/>
      <c r="AE462" s="501">
        <f>SUM(Y462:AD462)</f>
        <v>2</v>
      </c>
      <c r="AF462" s="263"/>
      <c r="AL462" s="259"/>
    </row>
    <row r="463" spans="2:38" ht="15" customHeight="1">
      <c r="B463" s="495" t="s">
        <v>83</v>
      </c>
      <c r="C463" s="610" t="s">
        <v>433</v>
      </c>
      <c r="D463" s="493"/>
      <c r="E463" s="494"/>
      <c r="F463" s="681"/>
      <c r="G463" s="610" t="s">
        <v>9</v>
      </c>
      <c r="H463" s="7" t="s">
        <v>89</v>
      </c>
      <c r="I463" s="611" t="s">
        <v>88</v>
      </c>
      <c r="J463" s="531"/>
      <c r="K463" s="531"/>
      <c r="L463" s="531"/>
      <c r="M463" s="531"/>
      <c r="N463" s="531"/>
      <c r="O463" s="490"/>
      <c r="P463" s="501">
        <f t="shared" ref="P463" si="131">SUM(J463:O463)</f>
        <v>0</v>
      </c>
      <c r="Q463" s="613">
        <v>1</v>
      </c>
      <c r="R463" s="613">
        <v>1</v>
      </c>
      <c r="S463" s="519">
        <v>1</v>
      </c>
      <c r="T463" s="519">
        <v>1</v>
      </c>
      <c r="U463" s="519">
        <v>1</v>
      </c>
      <c r="V463" s="519">
        <v>1</v>
      </c>
      <c r="W463" s="501">
        <f t="shared" ref="W463" si="132">SUM(Q463:V463)</f>
        <v>6</v>
      </c>
      <c r="X463" s="501">
        <f t="shared" ref="X463" si="133">SUM(P463,W463)</f>
        <v>6</v>
      </c>
      <c r="Y463" s="519">
        <v>1</v>
      </c>
      <c r="Z463" s="519">
        <v>1</v>
      </c>
      <c r="AA463" s="531"/>
      <c r="AB463" s="531"/>
      <c r="AC463" s="531"/>
      <c r="AD463" s="490"/>
      <c r="AE463" s="501">
        <f t="shared" ref="AE463:AE472" si="134">SUM(Y463:AD463)</f>
        <v>2</v>
      </c>
      <c r="AF463" s="263"/>
      <c r="AL463" s="259"/>
    </row>
    <row r="464" spans="2:38" ht="15" customHeight="1">
      <c r="B464" s="495" t="s">
        <v>83</v>
      </c>
      <c r="C464" s="610" t="s">
        <v>433</v>
      </c>
      <c r="D464" s="493"/>
      <c r="E464" s="494"/>
      <c r="F464" s="681"/>
      <c r="G464" s="610" t="s">
        <v>9</v>
      </c>
      <c r="H464" s="7" t="s">
        <v>89</v>
      </c>
      <c r="I464" s="524" t="s">
        <v>434</v>
      </c>
      <c r="J464" s="531"/>
      <c r="K464" s="531"/>
      <c r="L464" s="531"/>
      <c r="M464" s="529"/>
      <c r="N464" s="529"/>
      <c r="O464" s="613">
        <v>1</v>
      </c>
      <c r="P464" s="501">
        <f t="shared" si="127"/>
        <v>1</v>
      </c>
      <c r="Q464" s="660">
        <v>1</v>
      </c>
      <c r="R464" s="613">
        <v>1</v>
      </c>
      <c r="S464" s="519">
        <v>1</v>
      </c>
      <c r="T464" s="519">
        <v>1</v>
      </c>
      <c r="U464" s="519">
        <v>1</v>
      </c>
      <c r="V464" s="300">
        <v>1</v>
      </c>
      <c r="W464" s="501">
        <f t="shared" si="125"/>
        <v>6</v>
      </c>
      <c r="X464" s="501">
        <f t="shared" si="126"/>
        <v>7</v>
      </c>
      <c r="Y464" s="519">
        <v>1</v>
      </c>
      <c r="Z464" s="519">
        <v>1</v>
      </c>
      <c r="AA464" s="531"/>
      <c r="AB464" s="531"/>
      <c r="AC464" s="531"/>
      <c r="AD464" s="490"/>
      <c r="AE464" s="501">
        <f t="shared" si="134"/>
        <v>2</v>
      </c>
      <c r="AF464" s="263"/>
      <c r="AL464" s="259"/>
    </row>
    <row r="465" spans="2:38" ht="15" customHeight="1">
      <c r="B465" s="495" t="s">
        <v>83</v>
      </c>
      <c r="C465" s="610" t="s">
        <v>433</v>
      </c>
      <c r="D465" s="493"/>
      <c r="E465" s="494"/>
      <c r="F465" s="681"/>
      <c r="G465" s="610" t="s">
        <v>9</v>
      </c>
      <c r="H465" s="7" t="s">
        <v>428</v>
      </c>
      <c r="I465" s="611" t="s">
        <v>435</v>
      </c>
      <c r="J465" s="531"/>
      <c r="K465" s="531"/>
      <c r="L465" s="531"/>
      <c r="M465" s="529"/>
      <c r="N465" s="529"/>
      <c r="O465" s="613">
        <v>1</v>
      </c>
      <c r="P465" s="501">
        <f t="shared" si="127"/>
        <v>1</v>
      </c>
      <c r="Q465" s="660">
        <v>1</v>
      </c>
      <c r="R465" s="613">
        <v>1</v>
      </c>
      <c r="S465" s="531"/>
      <c r="T465" s="531"/>
      <c r="U465" s="531"/>
      <c r="V465" s="490"/>
      <c r="W465" s="501">
        <f t="shared" si="125"/>
        <v>2</v>
      </c>
      <c r="X465" s="501">
        <f t="shared" si="126"/>
        <v>3</v>
      </c>
      <c r="Y465" s="531"/>
      <c r="Z465" s="531"/>
      <c r="AA465" s="531"/>
      <c r="AB465" s="531"/>
      <c r="AC465" s="531"/>
      <c r="AD465" s="490"/>
      <c r="AE465" s="501">
        <f t="shared" si="134"/>
        <v>0</v>
      </c>
      <c r="AF465" s="263"/>
      <c r="AL465" s="259"/>
    </row>
    <row r="466" spans="2:38" ht="15" customHeight="1">
      <c r="B466" s="495" t="s">
        <v>83</v>
      </c>
      <c r="C466" s="511" t="s">
        <v>433</v>
      </c>
      <c r="D466" s="493"/>
      <c r="E466" s="494"/>
      <c r="F466" s="681"/>
      <c r="G466" s="511"/>
      <c r="H466" s="202"/>
      <c r="I466" s="612"/>
      <c r="J466" s="535"/>
      <c r="K466" s="535"/>
      <c r="L466" s="535"/>
      <c r="M466" s="535"/>
      <c r="N466" s="535"/>
      <c r="O466" s="192"/>
      <c r="P466" s="152">
        <f t="shared" si="127"/>
        <v>0</v>
      </c>
      <c r="Q466" s="535"/>
      <c r="R466" s="535"/>
      <c r="S466" s="535"/>
      <c r="T466" s="535"/>
      <c r="U466" s="535"/>
      <c r="V466" s="535"/>
      <c r="W466" s="152">
        <f t="shared" si="125"/>
        <v>0</v>
      </c>
      <c r="X466" s="152">
        <f t="shared" si="126"/>
        <v>0</v>
      </c>
      <c r="Y466" s="604"/>
      <c r="Z466" s="605"/>
      <c r="AA466" s="605"/>
      <c r="AB466" s="605"/>
      <c r="AC466" s="605"/>
      <c r="AD466" s="480"/>
      <c r="AE466" s="503">
        <f t="shared" si="134"/>
        <v>0</v>
      </c>
      <c r="AF466" s="263"/>
      <c r="AL466" s="259"/>
    </row>
    <row r="467" spans="2:38" ht="15" customHeight="1">
      <c r="B467" s="495" t="s">
        <v>83</v>
      </c>
      <c r="C467" s="83" t="s">
        <v>483</v>
      </c>
      <c r="D467" s="493"/>
      <c r="E467" s="494"/>
      <c r="F467" s="681"/>
      <c r="G467" s="521" t="s">
        <v>7</v>
      </c>
      <c r="H467" s="203"/>
      <c r="I467" s="523" t="s">
        <v>477</v>
      </c>
      <c r="J467" s="606"/>
      <c r="K467" s="606"/>
      <c r="L467" s="606"/>
      <c r="M467" s="606"/>
      <c r="N467" s="516"/>
      <c r="O467" s="456"/>
      <c r="P467" s="502">
        <f t="shared" si="127"/>
        <v>0</v>
      </c>
      <c r="Q467" s="606"/>
      <c r="R467" s="516"/>
      <c r="S467" s="518">
        <v>0.01</v>
      </c>
      <c r="T467" s="518">
        <v>0.01</v>
      </c>
      <c r="U467" s="518">
        <v>0.01</v>
      </c>
      <c r="V467" s="603">
        <v>0.01</v>
      </c>
      <c r="W467" s="502">
        <f t="shared" si="125"/>
        <v>0.04</v>
      </c>
      <c r="X467" s="502">
        <f t="shared" si="126"/>
        <v>0.04</v>
      </c>
      <c r="Y467" s="486">
        <v>0.01</v>
      </c>
      <c r="Z467" s="486">
        <v>0.01</v>
      </c>
      <c r="AA467" s="606"/>
      <c r="AB467" s="606"/>
      <c r="AC467" s="606"/>
      <c r="AD467" s="477"/>
      <c r="AE467" s="502">
        <f t="shared" si="134"/>
        <v>0.02</v>
      </c>
      <c r="AF467" s="263"/>
      <c r="AL467" s="259"/>
    </row>
    <row r="468" spans="2:38" ht="15" customHeight="1">
      <c r="B468" s="495" t="s">
        <v>83</v>
      </c>
      <c r="C468" s="610" t="s">
        <v>483</v>
      </c>
      <c r="D468" s="493"/>
      <c r="E468" s="494"/>
      <c r="F468" s="681"/>
      <c r="G468" s="610" t="s">
        <v>134</v>
      </c>
      <c r="H468" s="7" t="s">
        <v>428</v>
      </c>
      <c r="I468" s="611" t="s">
        <v>435</v>
      </c>
      <c r="J468" s="531"/>
      <c r="K468" s="531"/>
      <c r="L468" s="531"/>
      <c r="M468" s="531"/>
      <c r="N468" s="529"/>
      <c r="O468" s="417"/>
      <c r="P468" s="501">
        <f t="shared" si="127"/>
        <v>0</v>
      </c>
      <c r="Q468" s="531"/>
      <c r="R468" s="529"/>
      <c r="S468" s="519">
        <v>1</v>
      </c>
      <c r="T468" s="519">
        <v>1</v>
      </c>
      <c r="U468" s="519">
        <v>1</v>
      </c>
      <c r="V468" s="137">
        <v>1</v>
      </c>
      <c r="W468" s="501">
        <f t="shared" si="125"/>
        <v>4</v>
      </c>
      <c r="X468" s="501">
        <f t="shared" si="126"/>
        <v>4</v>
      </c>
      <c r="Y468" s="607">
        <v>1</v>
      </c>
      <c r="Z468" s="607">
        <v>1</v>
      </c>
      <c r="AA468" s="531"/>
      <c r="AB468" s="531"/>
      <c r="AC468" s="531"/>
      <c r="AD468" s="490"/>
      <c r="AE468" s="501">
        <f t="shared" si="134"/>
        <v>2</v>
      </c>
      <c r="AF468" s="263"/>
      <c r="AL468" s="259"/>
    </row>
    <row r="469" spans="2:38" ht="15" customHeight="1">
      <c r="B469" s="495" t="s">
        <v>83</v>
      </c>
      <c r="C469" s="511" t="s">
        <v>483</v>
      </c>
      <c r="D469" s="493"/>
      <c r="E469" s="494"/>
      <c r="F469" s="681"/>
      <c r="G469" s="511"/>
      <c r="H469" s="202"/>
      <c r="I469" s="500"/>
      <c r="J469" s="605"/>
      <c r="K469" s="605"/>
      <c r="L469" s="605"/>
      <c r="M469" s="605"/>
      <c r="N469" s="338"/>
      <c r="O469" s="457"/>
      <c r="P469" s="503">
        <f t="shared" si="127"/>
        <v>0</v>
      </c>
      <c r="Q469" s="604"/>
      <c r="R469" s="605"/>
      <c r="S469" s="605"/>
      <c r="T469" s="605"/>
      <c r="U469" s="605"/>
      <c r="V469" s="480"/>
      <c r="W469" s="503">
        <f t="shared" si="125"/>
        <v>0</v>
      </c>
      <c r="X469" s="503">
        <f t="shared" si="126"/>
        <v>0</v>
      </c>
      <c r="Y469" s="605"/>
      <c r="Z469" s="605"/>
      <c r="AA469" s="605"/>
      <c r="AB469" s="605"/>
      <c r="AC469" s="605"/>
      <c r="AD469" s="480"/>
      <c r="AE469" s="503">
        <f t="shared" si="134"/>
        <v>0</v>
      </c>
      <c r="AF469" s="263"/>
      <c r="AL469" s="259"/>
    </row>
    <row r="470" spans="2:38" ht="15" customHeight="1">
      <c r="B470" s="495" t="s">
        <v>83</v>
      </c>
      <c r="C470" s="521" t="s">
        <v>415</v>
      </c>
      <c r="D470" s="493"/>
      <c r="E470" s="494"/>
      <c r="F470" s="681"/>
      <c r="G470" s="521" t="s">
        <v>9</v>
      </c>
      <c r="H470" s="203"/>
      <c r="I470" s="523" t="s">
        <v>120</v>
      </c>
      <c r="J470" s="606"/>
      <c r="K470" s="606"/>
      <c r="L470" s="606"/>
      <c r="M470" s="606"/>
      <c r="N470" s="516"/>
      <c r="O470" s="456"/>
      <c r="P470" s="502">
        <f t="shared" si="127"/>
        <v>0</v>
      </c>
      <c r="Q470" s="504"/>
      <c r="R470" s="606"/>
      <c r="S470" s="486">
        <v>1</v>
      </c>
      <c r="T470" s="486">
        <v>1</v>
      </c>
      <c r="U470" s="486">
        <v>1</v>
      </c>
      <c r="V470" s="603">
        <v>1</v>
      </c>
      <c r="W470" s="502">
        <f t="shared" si="125"/>
        <v>4</v>
      </c>
      <c r="X470" s="502">
        <f t="shared" si="126"/>
        <v>4</v>
      </c>
      <c r="Y470" s="486">
        <v>1</v>
      </c>
      <c r="Z470" s="486">
        <v>1</v>
      </c>
      <c r="AA470" s="606"/>
      <c r="AB470" s="606"/>
      <c r="AC470" s="606"/>
      <c r="AD470" s="477"/>
      <c r="AE470" s="502">
        <f t="shared" si="134"/>
        <v>2</v>
      </c>
      <c r="AF470" s="263"/>
      <c r="AL470" s="259"/>
    </row>
    <row r="471" spans="2:38" ht="15" customHeight="1">
      <c r="B471" s="495" t="s">
        <v>83</v>
      </c>
      <c r="C471" s="610" t="s">
        <v>415</v>
      </c>
      <c r="D471" s="493"/>
      <c r="E471" s="494"/>
      <c r="F471" s="681"/>
      <c r="G471" s="610" t="s">
        <v>134</v>
      </c>
      <c r="H471" s="7"/>
      <c r="I471" s="611" t="s">
        <v>120</v>
      </c>
      <c r="J471" s="531"/>
      <c r="K471" s="531"/>
      <c r="L471" s="531"/>
      <c r="M471" s="531"/>
      <c r="N471" s="529"/>
      <c r="O471" s="417"/>
      <c r="P471" s="501">
        <f t="shared" si="127"/>
        <v>0</v>
      </c>
      <c r="Q471" s="473"/>
      <c r="R471" s="531"/>
      <c r="S471" s="607">
        <v>1</v>
      </c>
      <c r="T471" s="607">
        <v>1</v>
      </c>
      <c r="U471" s="607">
        <v>1</v>
      </c>
      <c r="V471" s="137">
        <v>1</v>
      </c>
      <c r="W471" s="501">
        <f t="shared" si="125"/>
        <v>4</v>
      </c>
      <c r="X471" s="501">
        <f t="shared" si="126"/>
        <v>4</v>
      </c>
      <c r="Y471" s="607">
        <v>1</v>
      </c>
      <c r="Z471" s="607">
        <v>1</v>
      </c>
      <c r="AA471" s="531"/>
      <c r="AB471" s="531"/>
      <c r="AC471" s="531"/>
      <c r="AD471" s="490"/>
      <c r="AE471" s="501">
        <f t="shared" si="134"/>
        <v>2</v>
      </c>
      <c r="AF471" s="263"/>
      <c r="AL471" s="259"/>
    </row>
    <row r="472" spans="2:38" ht="15" customHeight="1">
      <c r="B472" s="495" t="s">
        <v>83</v>
      </c>
      <c r="C472" s="610" t="s">
        <v>415</v>
      </c>
      <c r="D472" s="493"/>
      <c r="E472" s="494"/>
      <c r="F472" s="681"/>
      <c r="G472" s="610" t="s">
        <v>9</v>
      </c>
      <c r="H472" s="7"/>
      <c r="I472" s="611" t="s">
        <v>120</v>
      </c>
      <c r="J472" s="531"/>
      <c r="K472" s="531"/>
      <c r="L472" s="531"/>
      <c r="M472" s="531"/>
      <c r="N472" s="529"/>
      <c r="O472" s="417"/>
      <c r="P472" s="501">
        <f t="shared" si="127"/>
        <v>0</v>
      </c>
      <c r="Q472" s="473"/>
      <c r="R472" s="531"/>
      <c r="S472" s="531"/>
      <c r="T472" s="607">
        <v>1</v>
      </c>
      <c r="U472" s="607">
        <v>1</v>
      </c>
      <c r="V472" s="137">
        <v>1</v>
      </c>
      <c r="W472" s="501">
        <f t="shared" si="125"/>
        <v>3</v>
      </c>
      <c r="X472" s="501">
        <f t="shared" si="126"/>
        <v>3</v>
      </c>
      <c r="Y472" s="607">
        <v>1</v>
      </c>
      <c r="Z472" s="607">
        <v>1</v>
      </c>
      <c r="AA472" s="531"/>
      <c r="AB472" s="531"/>
      <c r="AC472" s="531"/>
      <c r="AD472" s="490"/>
      <c r="AE472" s="501">
        <f t="shared" si="134"/>
        <v>2</v>
      </c>
      <c r="AF472" s="263"/>
      <c r="AL472" s="259"/>
    </row>
    <row r="473" spans="2:38" ht="15" customHeight="1">
      <c r="B473" s="495" t="s">
        <v>83</v>
      </c>
      <c r="C473" s="610" t="s">
        <v>415</v>
      </c>
      <c r="D473" s="493"/>
      <c r="E473" s="494"/>
      <c r="F473" s="681"/>
      <c r="G473" s="610" t="s">
        <v>9</v>
      </c>
      <c r="H473" s="7"/>
      <c r="I473" s="611" t="s">
        <v>120</v>
      </c>
      <c r="J473" s="531"/>
      <c r="K473" s="531"/>
      <c r="L473" s="531"/>
      <c r="M473" s="531"/>
      <c r="N473" s="529"/>
      <c r="O473" s="417"/>
      <c r="P473" s="501">
        <f t="shared" si="127"/>
        <v>0</v>
      </c>
      <c r="Q473" s="473"/>
      <c r="R473" s="531"/>
      <c r="S473" s="531"/>
      <c r="T473" s="607">
        <v>1</v>
      </c>
      <c r="U473" s="607">
        <v>1</v>
      </c>
      <c r="V473" s="137">
        <v>1</v>
      </c>
      <c r="W473" s="501">
        <f t="shared" si="125"/>
        <v>3</v>
      </c>
      <c r="X473" s="501">
        <f t="shared" si="126"/>
        <v>3</v>
      </c>
      <c r="Y473" s="607">
        <v>1</v>
      </c>
      <c r="Z473" s="607">
        <v>1</v>
      </c>
      <c r="AA473" s="531"/>
      <c r="AB473" s="531"/>
      <c r="AC473" s="531"/>
      <c r="AD473" s="490"/>
      <c r="AE473" s="501">
        <f t="shared" ref="AE473" si="135">SUM(Y473:AD473)</f>
        <v>2</v>
      </c>
      <c r="AF473" s="263"/>
      <c r="AL473" s="259"/>
    </row>
    <row r="474" spans="2:38" ht="15" customHeight="1">
      <c r="B474" s="495" t="s">
        <v>83</v>
      </c>
      <c r="C474" s="511" t="s">
        <v>415</v>
      </c>
      <c r="D474" s="493"/>
      <c r="E474" s="494"/>
      <c r="F474" s="681"/>
      <c r="G474" s="511" t="s">
        <v>9</v>
      </c>
      <c r="H474" s="202"/>
      <c r="I474" s="500" t="s">
        <v>120</v>
      </c>
      <c r="J474" s="605"/>
      <c r="K474" s="605"/>
      <c r="L474" s="605"/>
      <c r="M474" s="605"/>
      <c r="N474" s="605"/>
      <c r="O474" s="480"/>
      <c r="P474" s="503">
        <f t="shared" si="127"/>
        <v>0</v>
      </c>
      <c r="Q474" s="429"/>
      <c r="R474" s="295"/>
      <c r="S474" s="605"/>
      <c r="T474" s="605"/>
      <c r="U474" s="489">
        <v>1</v>
      </c>
      <c r="V474" s="489">
        <v>1</v>
      </c>
      <c r="W474" s="503">
        <f t="shared" si="125"/>
        <v>2</v>
      </c>
      <c r="X474" s="503">
        <f t="shared" si="126"/>
        <v>2</v>
      </c>
      <c r="Y474" s="489">
        <v>1</v>
      </c>
      <c r="Z474" s="489">
        <v>1</v>
      </c>
      <c r="AA474" s="605"/>
      <c r="AB474" s="605"/>
      <c r="AC474" s="605"/>
      <c r="AD474" s="480"/>
      <c r="AE474" s="503">
        <f>SUM(Y474:AD474)</f>
        <v>2</v>
      </c>
      <c r="AF474" s="263"/>
      <c r="AL474" s="259"/>
    </row>
    <row r="475" spans="2:38" ht="15" customHeight="1">
      <c r="B475" s="495" t="s">
        <v>83</v>
      </c>
      <c r="C475" s="83" t="s">
        <v>186</v>
      </c>
      <c r="D475" s="493"/>
      <c r="E475" s="494"/>
      <c r="F475" s="681"/>
      <c r="G475" s="610" t="s">
        <v>7</v>
      </c>
      <c r="H475" s="7"/>
      <c r="I475" s="611" t="s">
        <v>172</v>
      </c>
      <c r="J475" s="534">
        <v>0.01</v>
      </c>
      <c r="K475" s="534">
        <v>0.01</v>
      </c>
      <c r="L475" s="534">
        <v>0.01</v>
      </c>
      <c r="M475" s="534">
        <v>0.01</v>
      </c>
      <c r="N475" s="534">
        <v>0.01</v>
      </c>
      <c r="O475" s="406">
        <v>0.01</v>
      </c>
      <c r="P475" s="501">
        <f t="shared" si="127"/>
        <v>6.0000000000000005E-2</v>
      </c>
      <c r="Q475" s="529"/>
      <c r="R475" s="529"/>
      <c r="S475" s="529"/>
      <c r="T475" s="529"/>
      <c r="U475" s="529"/>
      <c r="V475" s="529"/>
      <c r="W475" s="502">
        <f t="shared" si="125"/>
        <v>0</v>
      </c>
      <c r="X475" s="502">
        <f t="shared" si="126"/>
        <v>6.0000000000000005E-2</v>
      </c>
      <c r="Y475" s="529"/>
      <c r="Z475" s="529"/>
      <c r="AA475" s="531"/>
      <c r="AB475" s="531"/>
      <c r="AC475" s="531"/>
      <c r="AD475" s="490"/>
      <c r="AE475" s="501">
        <f>SUM(Y475:AD475)</f>
        <v>0</v>
      </c>
      <c r="AF475" s="263"/>
      <c r="AL475" s="259"/>
    </row>
    <row r="476" spans="2:38" ht="15" customHeight="1">
      <c r="B476" s="495" t="s">
        <v>83</v>
      </c>
      <c r="C476" s="511" t="s">
        <v>186</v>
      </c>
      <c r="D476" s="493"/>
      <c r="E476" s="494"/>
      <c r="F476" s="681"/>
      <c r="G476" s="511" t="s">
        <v>9</v>
      </c>
      <c r="H476" s="202" t="s">
        <v>164</v>
      </c>
      <c r="I476" s="500" t="s">
        <v>24</v>
      </c>
      <c r="J476" s="487">
        <v>1.1000000000000001</v>
      </c>
      <c r="K476" s="487">
        <v>1.1000000000000001</v>
      </c>
      <c r="L476" s="487">
        <v>1</v>
      </c>
      <c r="M476" s="487">
        <v>1</v>
      </c>
      <c r="N476" s="615">
        <v>1</v>
      </c>
      <c r="O476" s="616">
        <v>1</v>
      </c>
      <c r="P476" s="503">
        <f t="shared" si="127"/>
        <v>6.2</v>
      </c>
      <c r="Q476" s="338"/>
      <c r="R476" s="338"/>
      <c r="S476" s="338"/>
      <c r="T476" s="338"/>
      <c r="U476" s="338"/>
      <c r="V476" s="338"/>
      <c r="W476" s="503">
        <f t="shared" si="125"/>
        <v>0</v>
      </c>
      <c r="X476" s="503">
        <f t="shared" si="126"/>
        <v>6.2</v>
      </c>
      <c r="Y476" s="338"/>
      <c r="Z476" s="338"/>
      <c r="AA476" s="605"/>
      <c r="AB476" s="605"/>
      <c r="AC476" s="605"/>
      <c r="AD476" s="480"/>
      <c r="AE476" s="503">
        <f t="shared" ref="AE476:AE482" si="136">SUM(Y476:AD476)</f>
        <v>0</v>
      </c>
      <c r="AF476" s="263"/>
      <c r="AL476" s="259"/>
    </row>
    <row r="477" spans="2:38" ht="15" customHeight="1">
      <c r="B477" s="495" t="s">
        <v>83</v>
      </c>
      <c r="C477" s="83" t="s">
        <v>341</v>
      </c>
      <c r="D477" s="493"/>
      <c r="E477" s="494"/>
      <c r="F477" s="681"/>
      <c r="G477" s="521" t="s">
        <v>7</v>
      </c>
      <c r="H477" s="203"/>
      <c r="I477" s="523" t="s">
        <v>32</v>
      </c>
      <c r="J477" s="606"/>
      <c r="K477" s="606"/>
      <c r="L477" s="606"/>
      <c r="M477" s="533">
        <v>1</v>
      </c>
      <c r="N477" s="533">
        <v>1</v>
      </c>
      <c r="O477" s="458">
        <v>1</v>
      </c>
      <c r="P477" s="502">
        <f t="shared" si="127"/>
        <v>3</v>
      </c>
      <c r="Q477" s="485">
        <v>1</v>
      </c>
      <c r="R477" s="533">
        <v>1</v>
      </c>
      <c r="S477" s="518">
        <v>1</v>
      </c>
      <c r="T477" s="518">
        <v>1</v>
      </c>
      <c r="U477" s="518">
        <v>1</v>
      </c>
      <c r="V477" s="357">
        <v>1</v>
      </c>
      <c r="W477" s="502">
        <f t="shared" si="125"/>
        <v>6</v>
      </c>
      <c r="X477" s="502">
        <f t="shared" si="126"/>
        <v>9</v>
      </c>
      <c r="Y477" s="518">
        <v>1</v>
      </c>
      <c r="Z477" s="518">
        <v>1</v>
      </c>
      <c r="AA477" s="606"/>
      <c r="AB477" s="606"/>
      <c r="AC477" s="606"/>
      <c r="AD477" s="477"/>
      <c r="AE477" s="502">
        <f t="shared" si="136"/>
        <v>2</v>
      </c>
      <c r="AF477" s="263"/>
      <c r="AL477" s="259"/>
    </row>
    <row r="478" spans="2:38" ht="15" customHeight="1">
      <c r="B478" s="495" t="s">
        <v>83</v>
      </c>
      <c r="C478" s="610" t="s">
        <v>341</v>
      </c>
      <c r="D478" s="493"/>
      <c r="E478" s="494"/>
      <c r="F478" s="681"/>
      <c r="G478" s="610" t="s">
        <v>9</v>
      </c>
      <c r="H478" s="7" t="s">
        <v>373</v>
      </c>
      <c r="I478" s="611" t="s">
        <v>107</v>
      </c>
      <c r="J478" s="529"/>
      <c r="K478" s="531"/>
      <c r="L478" s="529"/>
      <c r="M478" s="534">
        <v>0.7</v>
      </c>
      <c r="N478" s="613">
        <v>1</v>
      </c>
      <c r="O478" s="614">
        <v>1</v>
      </c>
      <c r="P478" s="501">
        <f t="shared" si="127"/>
        <v>2.7</v>
      </c>
      <c r="Q478" s="660">
        <v>1</v>
      </c>
      <c r="R478" s="613">
        <v>1</v>
      </c>
      <c r="S478" s="519">
        <v>1</v>
      </c>
      <c r="T478" s="531"/>
      <c r="U478" s="531"/>
      <c r="V478" s="490"/>
      <c r="W478" s="501">
        <f t="shared" si="125"/>
        <v>3</v>
      </c>
      <c r="X478" s="501">
        <f t="shared" si="126"/>
        <v>5.7</v>
      </c>
      <c r="Y478" s="531"/>
      <c r="Z478" s="531"/>
      <c r="AA478" s="531"/>
      <c r="AB478" s="531"/>
      <c r="AC478" s="531"/>
      <c r="AD478" s="490"/>
      <c r="AE478" s="501">
        <f t="shared" si="136"/>
        <v>0</v>
      </c>
      <c r="AF478" s="263"/>
      <c r="AL478" s="259"/>
    </row>
    <row r="479" spans="2:38" ht="15" customHeight="1">
      <c r="B479" s="495" t="s">
        <v>83</v>
      </c>
      <c r="C479" s="511" t="s">
        <v>341</v>
      </c>
      <c r="D479" s="493"/>
      <c r="E479" s="494"/>
      <c r="F479" s="681"/>
      <c r="G479" s="511" t="s">
        <v>9</v>
      </c>
      <c r="H479" s="202"/>
      <c r="I479" s="500" t="s">
        <v>114</v>
      </c>
      <c r="J479" s="338"/>
      <c r="K479" s="605"/>
      <c r="L479" s="338"/>
      <c r="M479" s="338"/>
      <c r="N479" s="605"/>
      <c r="O479" s="480"/>
      <c r="P479" s="503">
        <f t="shared" si="127"/>
        <v>0</v>
      </c>
      <c r="Q479" s="604"/>
      <c r="R479" s="605"/>
      <c r="S479" s="605"/>
      <c r="T479" s="515">
        <v>1</v>
      </c>
      <c r="U479" s="515">
        <v>1</v>
      </c>
      <c r="V479" s="367">
        <v>1</v>
      </c>
      <c r="W479" s="503">
        <f t="shared" si="125"/>
        <v>3</v>
      </c>
      <c r="X479" s="503">
        <f t="shared" si="126"/>
        <v>3</v>
      </c>
      <c r="Y479" s="515">
        <v>1</v>
      </c>
      <c r="Z479" s="515">
        <v>1</v>
      </c>
      <c r="AA479" s="605"/>
      <c r="AB479" s="605"/>
      <c r="AC479" s="605"/>
      <c r="AD479" s="480"/>
      <c r="AE479" s="503">
        <f t="shared" si="136"/>
        <v>2</v>
      </c>
      <c r="AF479" s="263"/>
      <c r="AL479" s="259"/>
    </row>
    <row r="480" spans="2:38" s="496" customFormat="1" ht="15" customHeight="1">
      <c r="B480" s="495" t="s">
        <v>83</v>
      </c>
      <c r="C480" s="83" t="s">
        <v>393</v>
      </c>
      <c r="D480" s="493"/>
      <c r="E480" s="96"/>
      <c r="F480" s="683" t="s">
        <v>452</v>
      </c>
      <c r="G480" s="83" t="s">
        <v>7</v>
      </c>
      <c r="H480" s="83"/>
      <c r="I480" s="91" t="s">
        <v>431</v>
      </c>
      <c r="J480" s="310"/>
      <c r="K480" s="207"/>
      <c r="L480" s="207"/>
      <c r="M480" s="207"/>
      <c r="N480" s="640"/>
      <c r="O480" s="691"/>
      <c r="P480" s="508">
        <f t="shared" si="127"/>
        <v>0</v>
      </c>
      <c r="Q480" s="692"/>
      <c r="R480" s="640"/>
      <c r="S480" s="643">
        <v>1</v>
      </c>
      <c r="T480" s="643">
        <v>0.99</v>
      </c>
      <c r="U480" s="711">
        <v>0.89</v>
      </c>
      <c r="V480" s="641">
        <v>0.99</v>
      </c>
      <c r="W480" s="508">
        <f t="shared" si="125"/>
        <v>3.87</v>
      </c>
      <c r="X480" s="508">
        <f t="shared" si="126"/>
        <v>3.87</v>
      </c>
      <c r="Y480" s="642">
        <v>0.99</v>
      </c>
      <c r="Z480" s="643">
        <v>0.99</v>
      </c>
      <c r="AA480" s="640"/>
      <c r="AB480" s="640"/>
      <c r="AC480" s="207"/>
      <c r="AD480" s="231"/>
      <c r="AE480" s="508">
        <f t="shared" si="136"/>
        <v>1.98</v>
      </c>
    </row>
    <row r="481" spans="2:38" s="496" customFormat="1" ht="15" customHeight="1">
      <c r="B481" s="112" t="s">
        <v>430</v>
      </c>
      <c r="C481" s="84" t="s">
        <v>393</v>
      </c>
      <c r="D481" s="493"/>
      <c r="E481" s="494"/>
      <c r="F481" s="681"/>
      <c r="G481" s="84" t="s">
        <v>62</v>
      </c>
      <c r="H481" s="610" t="s">
        <v>164</v>
      </c>
      <c r="I481" s="611" t="s">
        <v>432</v>
      </c>
      <c r="J481" s="205"/>
      <c r="K481" s="205"/>
      <c r="L481" s="205"/>
      <c r="M481" s="205"/>
      <c r="N481" s="205"/>
      <c r="O481" s="230"/>
      <c r="P481" s="501">
        <f t="shared" si="127"/>
        <v>0</v>
      </c>
      <c r="Q481" s="693"/>
      <c r="R481" s="694"/>
      <c r="S481" s="646">
        <v>1</v>
      </c>
      <c r="T481" s="646">
        <v>1</v>
      </c>
      <c r="U481" s="646">
        <v>1</v>
      </c>
      <c r="V481" s="644">
        <v>1</v>
      </c>
      <c r="W481" s="501">
        <f t="shared" si="125"/>
        <v>4</v>
      </c>
      <c r="X481" s="501">
        <f t="shared" si="126"/>
        <v>4</v>
      </c>
      <c r="Y481" s="645">
        <v>1</v>
      </c>
      <c r="Z481" s="646">
        <v>1</v>
      </c>
      <c r="AA481" s="205"/>
      <c r="AB481" s="205"/>
      <c r="AC481" s="205"/>
      <c r="AD481" s="230"/>
      <c r="AE481" s="501">
        <f t="shared" si="136"/>
        <v>2</v>
      </c>
    </row>
    <row r="482" spans="2:38" s="496" customFormat="1" ht="15" customHeight="1">
      <c r="B482" s="112" t="s">
        <v>430</v>
      </c>
      <c r="C482" s="511" t="s">
        <v>393</v>
      </c>
      <c r="D482" s="493"/>
      <c r="E482" s="494"/>
      <c r="F482" s="682"/>
      <c r="G482" s="511" t="s">
        <v>8</v>
      </c>
      <c r="H482" s="511"/>
      <c r="I482" s="500" t="s">
        <v>114</v>
      </c>
      <c r="J482" s="206"/>
      <c r="K482" s="206"/>
      <c r="L482" s="206"/>
      <c r="M482" s="206"/>
      <c r="N482" s="206"/>
      <c r="O482" s="229"/>
      <c r="P482" s="503">
        <f t="shared" si="127"/>
        <v>0</v>
      </c>
      <c r="Q482" s="311"/>
      <c r="R482" s="206"/>
      <c r="S482" s="647">
        <v>1</v>
      </c>
      <c r="T482" s="647">
        <v>1</v>
      </c>
      <c r="U482" s="647">
        <v>1</v>
      </c>
      <c r="V482" s="648">
        <v>1</v>
      </c>
      <c r="W482" s="503">
        <f t="shared" si="125"/>
        <v>4</v>
      </c>
      <c r="X482" s="503">
        <f t="shared" si="126"/>
        <v>4</v>
      </c>
      <c r="Y482" s="649">
        <v>1</v>
      </c>
      <c r="Z482" s="647">
        <v>1</v>
      </c>
      <c r="AA482" s="206"/>
      <c r="AB482" s="206"/>
      <c r="AC482" s="206"/>
      <c r="AD482" s="229"/>
      <c r="AE482" s="503">
        <f t="shared" si="136"/>
        <v>2</v>
      </c>
    </row>
    <row r="483" spans="2:38" ht="15" customHeight="1">
      <c r="B483" s="495" t="s">
        <v>83</v>
      </c>
      <c r="C483" s="521" t="s">
        <v>427</v>
      </c>
      <c r="D483" s="493"/>
      <c r="E483" s="494"/>
      <c r="F483" s="683" t="s">
        <v>455</v>
      </c>
      <c r="G483" s="521" t="s">
        <v>9</v>
      </c>
      <c r="H483" s="203"/>
      <c r="I483" s="523" t="s">
        <v>120</v>
      </c>
      <c r="J483" s="606"/>
      <c r="K483" s="606"/>
      <c r="L483" s="606"/>
      <c r="M483" s="606"/>
      <c r="N483" s="516"/>
      <c r="O483" s="456"/>
      <c r="P483" s="502">
        <f t="shared" si="127"/>
        <v>0</v>
      </c>
      <c r="Q483" s="504"/>
      <c r="R483" s="517"/>
      <c r="S483" s="606">
        <v>1</v>
      </c>
      <c r="T483" s="606">
        <v>1</v>
      </c>
      <c r="U483" s="606">
        <v>1</v>
      </c>
      <c r="V483" s="477">
        <v>1</v>
      </c>
      <c r="W483" s="502">
        <f t="shared" si="125"/>
        <v>4</v>
      </c>
      <c r="X483" s="502">
        <f t="shared" si="126"/>
        <v>4</v>
      </c>
      <c r="Y483" s="606">
        <v>1</v>
      </c>
      <c r="Z483" s="606"/>
      <c r="AA483" s="606"/>
      <c r="AB483" s="606"/>
      <c r="AC483" s="606"/>
      <c r="AD483" s="477"/>
      <c r="AE483" s="502">
        <f t="shared" ref="AE483:AE535" si="137">SUM(Y483:AD483)</f>
        <v>1</v>
      </c>
      <c r="AF483" s="263"/>
      <c r="AL483" s="259"/>
    </row>
    <row r="484" spans="2:38" ht="15" customHeight="1">
      <c r="B484" s="495" t="s">
        <v>83</v>
      </c>
      <c r="C484" s="610" t="s">
        <v>427</v>
      </c>
      <c r="D484" s="493"/>
      <c r="E484" s="494"/>
      <c r="F484" s="681"/>
      <c r="G484" s="610" t="s">
        <v>134</v>
      </c>
      <c r="H484" s="7"/>
      <c r="I484" s="611" t="s">
        <v>120</v>
      </c>
      <c r="J484" s="531"/>
      <c r="K484" s="531"/>
      <c r="L484" s="531"/>
      <c r="M484" s="531"/>
      <c r="N484" s="529"/>
      <c r="O484" s="417"/>
      <c r="P484" s="501">
        <f t="shared" si="127"/>
        <v>0</v>
      </c>
      <c r="Q484" s="473"/>
      <c r="R484" s="517"/>
      <c r="S484" s="531">
        <v>1</v>
      </c>
      <c r="T484" s="531">
        <v>1</v>
      </c>
      <c r="U484" s="531">
        <v>1</v>
      </c>
      <c r="V484" s="490">
        <v>1</v>
      </c>
      <c r="W484" s="501">
        <f t="shared" si="125"/>
        <v>4</v>
      </c>
      <c r="X484" s="501">
        <f t="shared" si="126"/>
        <v>4</v>
      </c>
      <c r="Y484" s="531">
        <v>1</v>
      </c>
      <c r="Z484" s="531"/>
      <c r="AA484" s="531"/>
      <c r="AB484" s="531"/>
      <c r="AC484" s="531"/>
      <c r="AD484" s="490"/>
      <c r="AE484" s="501">
        <f t="shared" si="137"/>
        <v>1</v>
      </c>
      <c r="AF484" s="263"/>
      <c r="AL484" s="259"/>
    </row>
    <row r="485" spans="2:38" ht="15" customHeight="1">
      <c r="B485" s="495" t="s">
        <v>83</v>
      </c>
      <c r="C485" s="610" t="s">
        <v>427</v>
      </c>
      <c r="D485" s="493"/>
      <c r="E485" s="494"/>
      <c r="F485" s="681"/>
      <c r="G485" s="610" t="s">
        <v>9</v>
      </c>
      <c r="H485" s="7"/>
      <c r="I485" s="611" t="s">
        <v>120</v>
      </c>
      <c r="J485" s="531"/>
      <c r="K485" s="531"/>
      <c r="L485" s="531"/>
      <c r="M485" s="531"/>
      <c r="N485" s="529"/>
      <c r="O485" s="417"/>
      <c r="P485" s="501">
        <f t="shared" si="127"/>
        <v>0</v>
      </c>
      <c r="Q485" s="473"/>
      <c r="R485" s="517"/>
      <c r="S485" s="531">
        <v>1</v>
      </c>
      <c r="T485" s="531">
        <v>1</v>
      </c>
      <c r="U485" s="531">
        <v>1</v>
      </c>
      <c r="V485" s="490">
        <v>1</v>
      </c>
      <c r="W485" s="501">
        <f t="shared" si="125"/>
        <v>4</v>
      </c>
      <c r="X485" s="501">
        <f t="shared" si="126"/>
        <v>4</v>
      </c>
      <c r="Y485" s="531">
        <v>1</v>
      </c>
      <c r="Z485" s="531"/>
      <c r="AA485" s="531"/>
      <c r="AB485" s="531"/>
      <c r="AC485" s="531"/>
      <c r="AD485" s="490"/>
      <c r="AE485" s="501">
        <f t="shared" si="137"/>
        <v>1</v>
      </c>
      <c r="AF485" s="263"/>
      <c r="AL485" s="259"/>
    </row>
    <row r="486" spans="2:38" ht="15" customHeight="1">
      <c r="B486" s="495" t="s">
        <v>83</v>
      </c>
      <c r="C486" s="610" t="s">
        <v>427</v>
      </c>
      <c r="D486" s="493"/>
      <c r="E486" s="494"/>
      <c r="F486" s="681"/>
      <c r="G486" s="610" t="s">
        <v>9</v>
      </c>
      <c r="H486" s="7"/>
      <c r="I486" s="611" t="s">
        <v>120</v>
      </c>
      <c r="J486" s="531"/>
      <c r="K486" s="531"/>
      <c r="L486" s="531"/>
      <c r="M486" s="531"/>
      <c r="N486" s="529"/>
      <c r="O486" s="417"/>
      <c r="P486" s="501">
        <f t="shared" si="127"/>
        <v>0</v>
      </c>
      <c r="Q486" s="473"/>
      <c r="R486" s="529"/>
      <c r="S486" s="531">
        <v>1</v>
      </c>
      <c r="T486" s="531">
        <v>1</v>
      </c>
      <c r="U486" s="531">
        <v>1</v>
      </c>
      <c r="V486" s="490">
        <v>1</v>
      </c>
      <c r="W486" s="501">
        <f t="shared" si="125"/>
        <v>4</v>
      </c>
      <c r="X486" s="501">
        <f t="shared" si="126"/>
        <v>4</v>
      </c>
      <c r="Y486" s="531">
        <v>1</v>
      </c>
      <c r="Z486" s="531"/>
      <c r="AA486" s="531"/>
      <c r="AB486" s="531"/>
      <c r="AC486" s="531"/>
      <c r="AD486" s="490"/>
      <c r="AE486" s="501">
        <f t="shared" si="137"/>
        <v>1</v>
      </c>
      <c r="AF486" s="263"/>
      <c r="AL486" s="259"/>
    </row>
    <row r="487" spans="2:38" ht="15" customHeight="1">
      <c r="B487" s="495" t="s">
        <v>83</v>
      </c>
      <c r="C487" s="610" t="s">
        <v>427</v>
      </c>
      <c r="D487" s="493"/>
      <c r="E487" s="494"/>
      <c r="F487" s="681"/>
      <c r="G487" s="610" t="s">
        <v>9</v>
      </c>
      <c r="H487" s="7"/>
      <c r="I487" s="611" t="s">
        <v>120</v>
      </c>
      <c r="J487" s="531"/>
      <c r="K487" s="531"/>
      <c r="L487" s="531"/>
      <c r="M487" s="531"/>
      <c r="N487" s="529"/>
      <c r="O487" s="417"/>
      <c r="P487" s="501">
        <f t="shared" si="127"/>
        <v>0</v>
      </c>
      <c r="Q487" s="473"/>
      <c r="R487" s="531"/>
      <c r="S487" s="531">
        <v>1</v>
      </c>
      <c r="T487" s="531">
        <v>1</v>
      </c>
      <c r="U487" s="531">
        <v>1</v>
      </c>
      <c r="V487" s="490">
        <v>1</v>
      </c>
      <c r="W487" s="501">
        <f t="shared" si="125"/>
        <v>4</v>
      </c>
      <c r="X487" s="501">
        <f t="shared" si="126"/>
        <v>4</v>
      </c>
      <c r="Y487" s="531"/>
      <c r="Z487" s="531"/>
      <c r="AA487" s="531"/>
      <c r="AB487" s="531"/>
      <c r="AC487" s="531"/>
      <c r="AD487" s="490"/>
      <c r="AE487" s="501">
        <f t="shared" si="137"/>
        <v>0</v>
      </c>
      <c r="AF487" s="263"/>
      <c r="AL487" s="259"/>
    </row>
    <row r="488" spans="2:38" ht="15" customHeight="1">
      <c r="B488" s="495" t="s">
        <v>83</v>
      </c>
      <c r="C488" s="610" t="s">
        <v>427</v>
      </c>
      <c r="D488" s="493"/>
      <c r="E488" s="494"/>
      <c r="F488" s="681"/>
      <c r="G488" s="610" t="s">
        <v>134</v>
      </c>
      <c r="H488" s="7"/>
      <c r="I488" s="611" t="s">
        <v>120</v>
      </c>
      <c r="J488" s="531"/>
      <c r="K488" s="531"/>
      <c r="L488" s="531"/>
      <c r="M488" s="531"/>
      <c r="N488" s="529"/>
      <c r="O488" s="417"/>
      <c r="P488" s="501">
        <f t="shared" si="127"/>
        <v>0</v>
      </c>
      <c r="Q488" s="473"/>
      <c r="R488" s="531"/>
      <c r="S488" s="531">
        <v>1</v>
      </c>
      <c r="T488" s="531">
        <v>1</v>
      </c>
      <c r="U488" s="531">
        <v>1</v>
      </c>
      <c r="V488" s="490">
        <v>1</v>
      </c>
      <c r="W488" s="501">
        <f t="shared" si="125"/>
        <v>4</v>
      </c>
      <c r="X488" s="501">
        <f t="shared" si="126"/>
        <v>4</v>
      </c>
      <c r="Y488" s="531"/>
      <c r="Z488" s="531"/>
      <c r="AA488" s="531"/>
      <c r="AB488" s="531"/>
      <c r="AC488" s="531"/>
      <c r="AD488" s="490"/>
      <c r="AE488" s="501">
        <f t="shared" si="137"/>
        <v>0</v>
      </c>
      <c r="AF488" s="263"/>
      <c r="AL488" s="259"/>
    </row>
    <row r="489" spans="2:38" ht="15" customHeight="1">
      <c r="B489" s="495" t="s">
        <v>83</v>
      </c>
      <c r="C489" s="610" t="s">
        <v>427</v>
      </c>
      <c r="D489" s="493"/>
      <c r="E489" s="494"/>
      <c r="F489" s="681"/>
      <c r="G489" s="610" t="s">
        <v>9</v>
      </c>
      <c r="H489" s="7"/>
      <c r="I489" s="611" t="s">
        <v>120</v>
      </c>
      <c r="J489" s="531"/>
      <c r="K489" s="531"/>
      <c r="L489" s="531"/>
      <c r="M489" s="531"/>
      <c r="N489" s="529"/>
      <c r="O489" s="417"/>
      <c r="P489" s="501">
        <f t="shared" si="127"/>
        <v>0</v>
      </c>
      <c r="Q489" s="473"/>
      <c r="R489" s="531"/>
      <c r="S489" s="531"/>
      <c r="T489" s="531">
        <v>1</v>
      </c>
      <c r="U489" s="531">
        <v>1</v>
      </c>
      <c r="V489" s="490"/>
      <c r="W489" s="501">
        <f t="shared" si="125"/>
        <v>2</v>
      </c>
      <c r="X489" s="501">
        <f t="shared" si="126"/>
        <v>2</v>
      </c>
      <c r="Y489" s="531"/>
      <c r="Z489" s="531"/>
      <c r="AA489" s="531"/>
      <c r="AB489" s="531"/>
      <c r="AC489" s="531"/>
      <c r="AD489" s="490"/>
      <c r="AE489" s="501">
        <f t="shared" si="137"/>
        <v>0</v>
      </c>
      <c r="AF489" s="263"/>
      <c r="AL489" s="259"/>
    </row>
    <row r="490" spans="2:38" ht="15" customHeight="1">
      <c r="B490" s="113" t="s">
        <v>83</v>
      </c>
      <c r="C490" s="511" t="s">
        <v>427</v>
      </c>
      <c r="D490" s="493"/>
      <c r="E490" s="494"/>
      <c r="F490" s="681"/>
      <c r="G490" s="511" t="s">
        <v>9</v>
      </c>
      <c r="H490" s="202"/>
      <c r="I490" s="500" t="s">
        <v>120</v>
      </c>
      <c r="J490" s="605"/>
      <c r="K490" s="605"/>
      <c r="L490" s="605"/>
      <c r="M490" s="605"/>
      <c r="N490" s="605"/>
      <c r="O490" s="480"/>
      <c r="P490" s="503">
        <f t="shared" si="127"/>
        <v>0</v>
      </c>
      <c r="Q490" s="429"/>
      <c r="R490" s="295"/>
      <c r="S490" s="605"/>
      <c r="T490" s="605"/>
      <c r="U490" s="605"/>
      <c r="V490" s="605"/>
      <c r="W490" s="503">
        <f t="shared" si="125"/>
        <v>0</v>
      </c>
      <c r="X490" s="503">
        <f t="shared" si="126"/>
        <v>0</v>
      </c>
      <c r="Y490" s="605"/>
      <c r="Z490" s="605"/>
      <c r="AA490" s="605"/>
      <c r="AB490" s="605"/>
      <c r="AC490" s="605"/>
      <c r="AD490" s="480"/>
      <c r="AE490" s="503">
        <f t="shared" si="137"/>
        <v>0</v>
      </c>
      <c r="AF490" s="263"/>
      <c r="AL490" s="259"/>
    </row>
    <row r="491" spans="2:38" ht="15" customHeight="1">
      <c r="B491" s="199" t="s">
        <v>80</v>
      </c>
      <c r="C491" s="521" t="s">
        <v>313</v>
      </c>
      <c r="D491" s="493"/>
      <c r="E491" s="9" t="s">
        <v>27</v>
      </c>
      <c r="F491" s="683" t="s">
        <v>38</v>
      </c>
      <c r="G491" s="521" t="s">
        <v>7</v>
      </c>
      <c r="H491" s="262"/>
      <c r="I491" s="523" t="s">
        <v>38</v>
      </c>
      <c r="J491" s="533">
        <v>1</v>
      </c>
      <c r="K491" s="287">
        <v>1</v>
      </c>
      <c r="L491" s="403">
        <v>1</v>
      </c>
      <c r="M491" s="533">
        <v>1</v>
      </c>
      <c r="N491" s="533">
        <v>1</v>
      </c>
      <c r="O491" s="458">
        <v>1</v>
      </c>
      <c r="P491" s="502">
        <f t="shared" si="127"/>
        <v>6</v>
      </c>
      <c r="Q491" s="485">
        <v>1</v>
      </c>
      <c r="R491" s="533">
        <v>0.95</v>
      </c>
      <c r="S491" s="492">
        <v>1</v>
      </c>
      <c r="T491" s="492">
        <v>1</v>
      </c>
      <c r="U491" s="492">
        <v>1</v>
      </c>
      <c r="V491" s="357">
        <v>1</v>
      </c>
      <c r="W491" s="502">
        <f t="shared" si="125"/>
        <v>5.95</v>
      </c>
      <c r="X491" s="502">
        <f t="shared" si="126"/>
        <v>11.95</v>
      </c>
      <c r="Y491" s="358">
        <v>1</v>
      </c>
      <c r="Z491" s="518">
        <v>1</v>
      </c>
      <c r="AA491" s="606"/>
      <c r="AB491" s="606"/>
      <c r="AC491" s="606"/>
      <c r="AD491" s="477"/>
      <c r="AE491" s="502">
        <f t="shared" si="137"/>
        <v>2</v>
      </c>
    </row>
    <row r="492" spans="2:38" ht="15" customHeight="1">
      <c r="B492" s="495" t="s">
        <v>80</v>
      </c>
      <c r="C492" s="610" t="s">
        <v>313</v>
      </c>
      <c r="D492" s="493"/>
      <c r="E492" s="494"/>
      <c r="F492" s="681"/>
      <c r="G492" s="610" t="s">
        <v>7</v>
      </c>
      <c r="H492" s="99"/>
      <c r="I492" s="611" t="s">
        <v>81</v>
      </c>
      <c r="J492" s="534">
        <v>1</v>
      </c>
      <c r="K492" s="158">
        <v>1</v>
      </c>
      <c r="L492" s="404">
        <v>1</v>
      </c>
      <c r="M492" s="534">
        <v>1</v>
      </c>
      <c r="N492" s="534">
        <v>1</v>
      </c>
      <c r="O492" s="406">
        <v>1</v>
      </c>
      <c r="P492" s="501">
        <f t="shared" si="127"/>
        <v>6</v>
      </c>
      <c r="Q492" s="482">
        <v>1</v>
      </c>
      <c r="R492" s="534">
        <v>1</v>
      </c>
      <c r="S492" s="491">
        <v>1</v>
      </c>
      <c r="T492" s="491">
        <v>1</v>
      </c>
      <c r="U492" s="491">
        <v>1</v>
      </c>
      <c r="V492" s="300">
        <v>0.9</v>
      </c>
      <c r="W492" s="501">
        <f t="shared" si="125"/>
        <v>5.9</v>
      </c>
      <c r="X492" s="501">
        <f t="shared" si="126"/>
        <v>11.9</v>
      </c>
      <c r="Y492" s="153">
        <v>1</v>
      </c>
      <c r="Z492" s="519">
        <v>1</v>
      </c>
      <c r="AA492" s="531"/>
      <c r="AB492" s="531"/>
      <c r="AC492" s="531"/>
      <c r="AD492" s="490"/>
      <c r="AE492" s="501">
        <f t="shared" si="137"/>
        <v>2</v>
      </c>
    </row>
    <row r="493" spans="2:38" ht="15" customHeight="1">
      <c r="B493" s="495" t="s">
        <v>80</v>
      </c>
      <c r="C493" s="610" t="s">
        <v>82</v>
      </c>
      <c r="D493" s="493"/>
      <c r="E493" s="494"/>
      <c r="F493" s="681"/>
      <c r="G493" s="610" t="s">
        <v>7</v>
      </c>
      <c r="H493" s="99"/>
      <c r="I493" s="524" t="s">
        <v>153</v>
      </c>
      <c r="J493" s="534">
        <v>1</v>
      </c>
      <c r="K493" s="158">
        <v>1</v>
      </c>
      <c r="L493" s="404">
        <v>1</v>
      </c>
      <c r="M493" s="534">
        <v>1</v>
      </c>
      <c r="N493" s="534">
        <v>1</v>
      </c>
      <c r="O493" s="406">
        <v>0.85</v>
      </c>
      <c r="P493" s="501">
        <f t="shared" si="127"/>
        <v>5.85</v>
      </c>
      <c r="Q493" s="482">
        <v>1</v>
      </c>
      <c r="R493" s="534">
        <v>1</v>
      </c>
      <c r="S493" s="491">
        <v>0.87</v>
      </c>
      <c r="T493" s="491">
        <v>1</v>
      </c>
      <c r="U493" s="491">
        <v>1</v>
      </c>
      <c r="V493" s="300">
        <v>1</v>
      </c>
      <c r="W493" s="501">
        <f t="shared" si="125"/>
        <v>5.87</v>
      </c>
      <c r="X493" s="501">
        <f t="shared" si="126"/>
        <v>11.719999999999999</v>
      </c>
      <c r="Y493" s="153">
        <v>1</v>
      </c>
      <c r="Z493" s="519">
        <v>1</v>
      </c>
      <c r="AA493" s="531"/>
      <c r="AB493" s="531"/>
      <c r="AC493" s="531"/>
      <c r="AD493" s="490"/>
      <c r="AE493" s="501">
        <f t="shared" si="137"/>
        <v>2</v>
      </c>
    </row>
    <row r="494" spans="2:38" ht="15" customHeight="1">
      <c r="B494" s="495" t="s">
        <v>80</v>
      </c>
      <c r="C494" s="610" t="s">
        <v>82</v>
      </c>
      <c r="D494" s="493"/>
      <c r="E494" s="494"/>
      <c r="F494" s="681"/>
      <c r="G494" s="610" t="s">
        <v>7</v>
      </c>
      <c r="H494" s="99"/>
      <c r="I494" s="611" t="s">
        <v>239</v>
      </c>
      <c r="J494" s="534">
        <v>0.05</v>
      </c>
      <c r="K494" s="158">
        <v>0.05</v>
      </c>
      <c r="L494" s="171"/>
      <c r="M494" s="531"/>
      <c r="N494" s="531"/>
      <c r="O494" s="490"/>
      <c r="P494" s="501">
        <f t="shared" si="127"/>
        <v>0.1</v>
      </c>
      <c r="Q494" s="473"/>
      <c r="R494" s="531"/>
      <c r="S494" s="531"/>
      <c r="T494" s="531"/>
      <c r="U494" s="531"/>
      <c r="V494" s="490"/>
      <c r="W494" s="501">
        <f t="shared" si="125"/>
        <v>0</v>
      </c>
      <c r="X494" s="501">
        <f t="shared" si="126"/>
        <v>0.1</v>
      </c>
      <c r="Y494" s="473"/>
      <c r="Z494" s="531"/>
      <c r="AA494" s="531"/>
      <c r="AB494" s="531"/>
      <c r="AC494" s="531"/>
      <c r="AD494" s="490"/>
      <c r="AE494" s="501">
        <f t="shared" si="137"/>
        <v>0</v>
      </c>
    </row>
    <row r="495" spans="2:38" ht="15" customHeight="1">
      <c r="B495" s="495" t="s">
        <v>80</v>
      </c>
      <c r="C495" s="610" t="s">
        <v>82</v>
      </c>
      <c r="D495" s="493"/>
      <c r="E495" s="494"/>
      <c r="F495" s="681"/>
      <c r="G495" s="610" t="s">
        <v>67</v>
      </c>
      <c r="H495" s="7" t="s">
        <v>278</v>
      </c>
      <c r="I495" s="611" t="s">
        <v>79</v>
      </c>
      <c r="J495" s="534">
        <v>1</v>
      </c>
      <c r="K495" s="158">
        <v>1</v>
      </c>
      <c r="L495" s="404">
        <v>1</v>
      </c>
      <c r="M495" s="534">
        <v>1</v>
      </c>
      <c r="N495" s="613">
        <v>1</v>
      </c>
      <c r="O495" s="614">
        <v>1</v>
      </c>
      <c r="P495" s="501">
        <f t="shared" si="127"/>
        <v>6</v>
      </c>
      <c r="Q495" s="660">
        <v>1</v>
      </c>
      <c r="R495" s="613">
        <v>1</v>
      </c>
      <c r="S495" s="491">
        <v>1</v>
      </c>
      <c r="T495" s="491">
        <v>1</v>
      </c>
      <c r="U495" s="491">
        <v>1</v>
      </c>
      <c r="V495" s="300">
        <v>1</v>
      </c>
      <c r="W495" s="501">
        <f t="shared" si="125"/>
        <v>6</v>
      </c>
      <c r="X495" s="501">
        <f t="shared" si="126"/>
        <v>12</v>
      </c>
      <c r="Y495" s="153">
        <v>1</v>
      </c>
      <c r="Z495" s="519">
        <v>1</v>
      </c>
      <c r="AA495" s="531"/>
      <c r="AB495" s="531"/>
      <c r="AC495" s="531"/>
      <c r="AD495" s="490"/>
      <c r="AE495" s="501">
        <f t="shared" si="137"/>
        <v>2</v>
      </c>
    </row>
    <row r="496" spans="2:38" ht="15" customHeight="1">
      <c r="B496" s="495" t="s">
        <v>80</v>
      </c>
      <c r="C496" s="610" t="s">
        <v>82</v>
      </c>
      <c r="D496" s="493"/>
      <c r="E496" s="494"/>
      <c r="F496" s="681"/>
      <c r="G496" s="610" t="s">
        <v>67</v>
      </c>
      <c r="H496" s="99" t="s">
        <v>131</v>
      </c>
      <c r="I496" s="611" t="s">
        <v>104</v>
      </c>
      <c r="J496" s="534">
        <v>1</v>
      </c>
      <c r="K496" s="158">
        <v>1</v>
      </c>
      <c r="L496" s="404">
        <v>1</v>
      </c>
      <c r="M496" s="534">
        <v>1</v>
      </c>
      <c r="N496" s="613">
        <v>1</v>
      </c>
      <c r="O496" s="614">
        <v>1</v>
      </c>
      <c r="P496" s="501">
        <f t="shared" si="127"/>
        <v>6</v>
      </c>
      <c r="Q496" s="660">
        <v>1</v>
      </c>
      <c r="R496" s="613">
        <v>1</v>
      </c>
      <c r="S496" s="491">
        <v>1</v>
      </c>
      <c r="T496" s="491">
        <v>1</v>
      </c>
      <c r="U496" s="491">
        <v>1</v>
      </c>
      <c r="V496" s="300">
        <v>1</v>
      </c>
      <c r="W496" s="501">
        <f t="shared" si="125"/>
        <v>6</v>
      </c>
      <c r="X496" s="501">
        <f t="shared" si="126"/>
        <v>12</v>
      </c>
      <c r="Y496" s="153">
        <v>1</v>
      </c>
      <c r="Z496" s="519">
        <v>1</v>
      </c>
      <c r="AA496" s="531"/>
      <c r="AB496" s="531"/>
      <c r="AC496" s="531"/>
      <c r="AD496" s="490"/>
      <c r="AE496" s="501">
        <f t="shared" si="137"/>
        <v>2</v>
      </c>
    </row>
    <row r="497" spans="1:31" ht="15" customHeight="1">
      <c r="B497" s="495" t="s">
        <v>80</v>
      </c>
      <c r="C497" s="610" t="s">
        <v>82</v>
      </c>
      <c r="D497" s="493"/>
      <c r="E497" s="494"/>
      <c r="F497" s="681"/>
      <c r="G497" s="610" t="s">
        <v>67</v>
      </c>
      <c r="H497" s="99" t="s">
        <v>131</v>
      </c>
      <c r="I497" s="611" t="s">
        <v>105</v>
      </c>
      <c r="J497" s="534">
        <v>1</v>
      </c>
      <c r="K497" s="158">
        <v>1</v>
      </c>
      <c r="L497" s="404">
        <v>1</v>
      </c>
      <c r="M497" s="534">
        <v>1</v>
      </c>
      <c r="N497" s="613">
        <v>1</v>
      </c>
      <c r="O497" s="614">
        <v>1</v>
      </c>
      <c r="P497" s="501">
        <f t="shared" si="127"/>
        <v>6</v>
      </c>
      <c r="Q497" s="660">
        <v>1</v>
      </c>
      <c r="R497" s="613">
        <v>1</v>
      </c>
      <c r="S497" s="491">
        <v>1</v>
      </c>
      <c r="T497" s="491">
        <v>1</v>
      </c>
      <c r="U497" s="491">
        <v>1</v>
      </c>
      <c r="V497" s="300">
        <v>1</v>
      </c>
      <c r="W497" s="501">
        <f t="shared" si="125"/>
        <v>6</v>
      </c>
      <c r="X497" s="501">
        <f t="shared" si="126"/>
        <v>12</v>
      </c>
      <c r="Y497" s="153">
        <v>1</v>
      </c>
      <c r="Z497" s="519">
        <v>1</v>
      </c>
      <c r="AA497" s="531"/>
      <c r="AB497" s="531"/>
      <c r="AC497" s="531"/>
      <c r="AD497" s="490"/>
      <c r="AE497" s="501">
        <f t="shared" si="137"/>
        <v>2</v>
      </c>
    </row>
    <row r="498" spans="1:31" ht="15" customHeight="1">
      <c r="B498" s="495" t="s">
        <v>80</v>
      </c>
      <c r="C498" s="610" t="s">
        <v>82</v>
      </c>
      <c r="D498" s="493"/>
      <c r="E498" s="494"/>
      <c r="F498" s="681"/>
      <c r="G498" s="610" t="s">
        <v>67</v>
      </c>
      <c r="H498" s="99" t="s">
        <v>131</v>
      </c>
      <c r="I498" s="524" t="s">
        <v>242</v>
      </c>
      <c r="J498" s="534">
        <v>1</v>
      </c>
      <c r="K498" s="158">
        <v>1</v>
      </c>
      <c r="L498" s="404">
        <v>1</v>
      </c>
      <c r="M498" s="534">
        <v>1</v>
      </c>
      <c r="N498" s="613">
        <v>1</v>
      </c>
      <c r="O498" s="614">
        <v>1</v>
      </c>
      <c r="P498" s="501">
        <f t="shared" si="127"/>
        <v>6</v>
      </c>
      <c r="Q498" s="660">
        <v>1</v>
      </c>
      <c r="R498" s="613">
        <v>1</v>
      </c>
      <c r="S498" s="491">
        <v>1</v>
      </c>
      <c r="T498" s="491">
        <v>1</v>
      </c>
      <c r="U498" s="491">
        <v>1</v>
      </c>
      <c r="V498" s="300">
        <v>1</v>
      </c>
      <c r="W498" s="501">
        <f t="shared" si="125"/>
        <v>6</v>
      </c>
      <c r="X498" s="501">
        <f t="shared" si="126"/>
        <v>12</v>
      </c>
      <c r="Y498" s="153">
        <v>1</v>
      </c>
      <c r="Z498" s="519">
        <v>1</v>
      </c>
      <c r="AA498" s="531"/>
      <c r="AB498" s="531"/>
      <c r="AC498" s="531"/>
      <c r="AD498" s="490"/>
      <c r="AE498" s="501">
        <f t="shared" si="137"/>
        <v>2</v>
      </c>
    </row>
    <row r="499" spans="1:31" ht="15" customHeight="1">
      <c r="B499" s="495" t="s">
        <v>80</v>
      </c>
      <c r="C499" s="610" t="s">
        <v>82</v>
      </c>
      <c r="D499" s="493"/>
      <c r="E499" s="494"/>
      <c r="F499" s="681"/>
      <c r="G499" s="610" t="s">
        <v>67</v>
      </c>
      <c r="H499" s="99" t="s">
        <v>361</v>
      </c>
      <c r="I499" s="611" t="s">
        <v>310</v>
      </c>
      <c r="J499" s="531"/>
      <c r="K499" s="176"/>
      <c r="L499" s="404">
        <v>1</v>
      </c>
      <c r="M499" s="534">
        <v>1</v>
      </c>
      <c r="N499" s="613">
        <v>1</v>
      </c>
      <c r="O499" s="614">
        <v>1</v>
      </c>
      <c r="P499" s="501">
        <f t="shared" si="127"/>
        <v>4</v>
      </c>
      <c r="Q499" s="660">
        <v>1</v>
      </c>
      <c r="R499" s="613">
        <v>1</v>
      </c>
      <c r="S499" s="491">
        <v>1</v>
      </c>
      <c r="T499" s="491">
        <v>1</v>
      </c>
      <c r="U499" s="491">
        <v>1</v>
      </c>
      <c r="V499" s="300">
        <v>1</v>
      </c>
      <c r="W499" s="501">
        <f t="shared" si="125"/>
        <v>6</v>
      </c>
      <c r="X499" s="501">
        <f t="shared" si="126"/>
        <v>10</v>
      </c>
      <c r="Y499" s="153">
        <v>1</v>
      </c>
      <c r="Z499" s="519">
        <v>1</v>
      </c>
      <c r="AA499" s="531"/>
      <c r="AB499" s="531"/>
      <c r="AC499" s="531"/>
      <c r="AD499" s="490"/>
      <c r="AE499" s="501">
        <f t="shared" si="137"/>
        <v>2</v>
      </c>
    </row>
    <row r="500" spans="1:31" ht="15" customHeight="1">
      <c r="B500" s="495" t="s">
        <v>80</v>
      </c>
      <c r="C500" s="610" t="s">
        <v>82</v>
      </c>
      <c r="D500" s="493"/>
      <c r="E500" s="494"/>
      <c r="F500" s="681"/>
      <c r="G500" s="511" t="s">
        <v>67</v>
      </c>
      <c r="H500" s="100" t="s">
        <v>361</v>
      </c>
      <c r="I500" s="500" t="s">
        <v>311</v>
      </c>
      <c r="J500" s="605"/>
      <c r="K500" s="271"/>
      <c r="L500" s="405">
        <v>1</v>
      </c>
      <c r="M500" s="487">
        <v>1</v>
      </c>
      <c r="N500" s="615">
        <v>1</v>
      </c>
      <c r="O500" s="616">
        <v>1</v>
      </c>
      <c r="P500" s="503">
        <f t="shared" si="127"/>
        <v>4</v>
      </c>
      <c r="Q500" s="678">
        <v>1</v>
      </c>
      <c r="R500" s="615">
        <v>1</v>
      </c>
      <c r="S500" s="674">
        <v>1</v>
      </c>
      <c r="T500" s="674">
        <v>1</v>
      </c>
      <c r="U500" s="674">
        <v>1</v>
      </c>
      <c r="V500" s="367">
        <v>1</v>
      </c>
      <c r="W500" s="503">
        <f t="shared" si="125"/>
        <v>6</v>
      </c>
      <c r="X500" s="503">
        <f t="shared" si="126"/>
        <v>10</v>
      </c>
      <c r="Y500" s="572">
        <v>1</v>
      </c>
      <c r="Z500" s="515">
        <v>1</v>
      </c>
      <c r="AA500" s="605"/>
      <c r="AB500" s="605"/>
      <c r="AC500" s="605"/>
      <c r="AD500" s="480"/>
      <c r="AE500" s="503">
        <f t="shared" si="137"/>
        <v>2</v>
      </c>
    </row>
    <row r="501" spans="1:31" ht="15" customHeight="1">
      <c r="B501" s="495" t="s">
        <v>80</v>
      </c>
      <c r="C501" s="610" t="s">
        <v>417</v>
      </c>
      <c r="D501" s="493"/>
      <c r="E501" s="494"/>
      <c r="F501" s="681"/>
      <c r="G501" s="610" t="s">
        <v>67</v>
      </c>
      <c r="H501" s="99"/>
      <c r="I501" s="611" t="s">
        <v>120</v>
      </c>
      <c r="J501" s="147"/>
      <c r="K501" s="597"/>
      <c r="L501" s="219"/>
      <c r="M501" s="145"/>
      <c r="N501" s="145"/>
      <c r="O501" s="172"/>
      <c r="P501" s="508">
        <f t="shared" si="127"/>
        <v>0</v>
      </c>
      <c r="Q501" s="147"/>
      <c r="R501" s="145"/>
      <c r="S501" s="824"/>
      <c r="T501" s="145">
        <v>1</v>
      </c>
      <c r="U501" s="145">
        <v>1</v>
      </c>
      <c r="V501" s="172">
        <v>1</v>
      </c>
      <c r="W501" s="508">
        <f t="shared" si="125"/>
        <v>3</v>
      </c>
      <c r="X501" s="508">
        <f t="shared" si="126"/>
        <v>3</v>
      </c>
      <c r="Y501" s="147">
        <v>1</v>
      </c>
      <c r="Z501" s="145">
        <v>1</v>
      </c>
      <c r="AA501" s="145"/>
      <c r="AB501" s="145"/>
      <c r="AC501" s="145"/>
      <c r="AD501" s="172"/>
      <c r="AE501" s="152">
        <f t="shared" si="137"/>
        <v>2</v>
      </c>
    </row>
    <row r="502" spans="1:31" ht="15" customHeight="1">
      <c r="B502" s="495" t="s">
        <v>80</v>
      </c>
      <c r="C502" s="610" t="s">
        <v>417</v>
      </c>
      <c r="D502" s="493"/>
      <c r="E502" s="494"/>
      <c r="F502" s="681"/>
      <c r="G502" s="610" t="s">
        <v>67</v>
      </c>
      <c r="H502" s="99"/>
      <c r="I502" s="611" t="s">
        <v>120</v>
      </c>
      <c r="J502" s="473"/>
      <c r="K502" s="176"/>
      <c r="L502" s="171"/>
      <c r="M502" s="531"/>
      <c r="N502" s="531"/>
      <c r="O502" s="490"/>
      <c r="P502" s="501">
        <f t="shared" si="127"/>
        <v>0</v>
      </c>
      <c r="Q502" s="473"/>
      <c r="R502" s="531"/>
      <c r="S502" s="531"/>
      <c r="T502" s="517"/>
      <c r="U502" s="531">
        <v>1</v>
      </c>
      <c r="V502" s="490">
        <v>1</v>
      </c>
      <c r="W502" s="501">
        <f t="shared" si="125"/>
        <v>2</v>
      </c>
      <c r="X502" s="501">
        <f t="shared" si="126"/>
        <v>2</v>
      </c>
      <c r="Y502" s="473">
        <v>1</v>
      </c>
      <c r="Z502" s="531">
        <v>1</v>
      </c>
      <c r="AA502" s="531"/>
      <c r="AB502" s="531"/>
      <c r="AC502" s="531"/>
      <c r="AD502" s="490"/>
      <c r="AE502" s="152">
        <f t="shared" si="137"/>
        <v>2</v>
      </c>
    </row>
    <row r="503" spans="1:31" ht="15" customHeight="1">
      <c r="B503" s="495" t="s">
        <v>80</v>
      </c>
      <c r="C503" s="610" t="s">
        <v>417</v>
      </c>
      <c r="D503" s="493"/>
      <c r="E503" s="494"/>
      <c r="F503" s="681"/>
      <c r="G503" s="610" t="s">
        <v>67</v>
      </c>
      <c r="H503" s="99"/>
      <c r="I503" s="611" t="s">
        <v>120</v>
      </c>
      <c r="J503" s="473"/>
      <c r="K503" s="176"/>
      <c r="L503" s="171"/>
      <c r="M503" s="531"/>
      <c r="N503" s="531"/>
      <c r="O503" s="490"/>
      <c r="P503" s="501">
        <f t="shared" si="127"/>
        <v>0</v>
      </c>
      <c r="Q503" s="473"/>
      <c r="R503" s="531"/>
      <c r="S503" s="531"/>
      <c r="T503" s="517"/>
      <c r="U503" s="531">
        <v>1</v>
      </c>
      <c r="V503" s="490">
        <v>1</v>
      </c>
      <c r="W503" s="501">
        <f t="shared" si="125"/>
        <v>2</v>
      </c>
      <c r="X503" s="501">
        <f t="shared" si="126"/>
        <v>2</v>
      </c>
      <c r="Y503" s="473">
        <v>1</v>
      </c>
      <c r="Z503" s="531">
        <v>1</v>
      </c>
      <c r="AA503" s="531"/>
      <c r="AB503" s="531"/>
      <c r="AC503" s="531"/>
      <c r="AD503" s="490"/>
      <c r="AE503" s="152">
        <f t="shared" si="137"/>
        <v>2</v>
      </c>
    </row>
    <row r="504" spans="1:31" ht="15" customHeight="1">
      <c r="B504" s="495" t="s">
        <v>80</v>
      </c>
      <c r="C504" s="511" t="s">
        <v>417</v>
      </c>
      <c r="D504" s="493"/>
      <c r="E504" s="494"/>
      <c r="F504" s="681"/>
      <c r="G504" s="511" t="s">
        <v>67</v>
      </c>
      <c r="H504" s="100"/>
      <c r="I504" s="500" t="s">
        <v>120</v>
      </c>
      <c r="J504" s="604"/>
      <c r="K504" s="271"/>
      <c r="L504" s="222"/>
      <c r="M504" s="605"/>
      <c r="N504" s="605"/>
      <c r="O504" s="480"/>
      <c r="P504" s="503">
        <f t="shared" si="127"/>
        <v>0</v>
      </c>
      <c r="Q504" s="604"/>
      <c r="R504" s="605"/>
      <c r="S504" s="605"/>
      <c r="T504" s="605"/>
      <c r="U504" s="825">
        <v>1</v>
      </c>
      <c r="V504" s="826">
        <v>1</v>
      </c>
      <c r="W504" s="503">
        <f t="shared" si="125"/>
        <v>2</v>
      </c>
      <c r="X504" s="503">
        <f t="shared" si="126"/>
        <v>2</v>
      </c>
      <c r="Y504" s="604"/>
      <c r="Z504" s="605"/>
      <c r="AA504" s="605"/>
      <c r="AB504" s="605"/>
      <c r="AC504" s="605"/>
      <c r="AD504" s="480"/>
      <c r="AE504" s="152">
        <f t="shared" si="137"/>
        <v>0</v>
      </c>
    </row>
    <row r="505" spans="1:31" ht="15" customHeight="1">
      <c r="B505" s="495" t="s">
        <v>80</v>
      </c>
      <c r="C505" s="87" t="s">
        <v>346</v>
      </c>
      <c r="D505" s="493"/>
      <c r="E505" s="494"/>
      <c r="F505" s="681"/>
      <c r="G505" s="87" t="s">
        <v>67</v>
      </c>
      <c r="H505" s="87" t="s">
        <v>122</v>
      </c>
      <c r="I505" s="612" t="s">
        <v>327</v>
      </c>
      <c r="J505" s="535"/>
      <c r="K505" s="430"/>
      <c r="L505" s="431">
        <v>1</v>
      </c>
      <c r="M505" s="291">
        <v>1</v>
      </c>
      <c r="N505" s="618">
        <v>1</v>
      </c>
      <c r="O505" s="676">
        <v>1</v>
      </c>
      <c r="P505" s="152">
        <f t="shared" si="127"/>
        <v>4</v>
      </c>
      <c r="Q505" s="677">
        <v>1</v>
      </c>
      <c r="R505" s="618">
        <v>1</v>
      </c>
      <c r="S505" s="812">
        <v>1</v>
      </c>
      <c r="T505" s="812">
        <v>1</v>
      </c>
      <c r="U505" s="812">
        <v>1</v>
      </c>
      <c r="V505" s="619">
        <v>1</v>
      </c>
      <c r="W505" s="152">
        <f t="shared" ref="W505:W535" si="138">SUM(Q505:V505)</f>
        <v>6</v>
      </c>
      <c r="X505" s="152">
        <f t="shared" ref="X505:X535" si="139">SUM(P505,W505)</f>
        <v>10</v>
      </c>
      <c r="Y505" s="620">
        <v>1</v>
      </c>
      <c r="Z505" s="571">
        <v>1</v>
      </c>
      <c r="AA505" s="535"/>
      <c r="AB505" s="535"/>
      <c r="AC505" s="535"/>
      <c r="AD505" s="192"/>
      <c r="AE505" s="152">
        <f t="shared" si="137"/>
        <v>2</v>
      </c>
    </row>
    <row r="506" spans="1:31" ht="15" customHeight="1">
      <c r="B506" s="495" t="s">
        <v>80</v>
      </c>
      <c r="C506" s="84" t="s">
        <v>356</v>
      </c>
      <c r="D506" s="493"/>
      <c r="E506" s="494"/>
      <c r="F506" s="681"/>
      <c r="G506" s="84" t="s">
        <v>67</v>
      </c>
      <c r="H506" s="391"/>
      <c r="I506" s="523" t="s">
        <v>120</v>
      </c>
      <c r="J506" s="342"/>
      <c r="K506" s="340"/>
      <c r="L506" s="225"/>
      <c r="M506" s="531"/>
      <c r="N506" s="531"/>
      <c r="O506" s="417"/>
      <c r="P506" s="121">
        <f t="shared" si="127"/>
        <v>0</v>
      </c>
      <c r="Q506" s="342"/>
      <c r="R506" s="531"/>
      <c r="S506" s="517"/>
      <c r="T506" s="531">
        <v>1</v>
      </c>
      <c r="U506" s="531">
        <v>1</v>
      </c>
      <c r="V506" s="490">
        <v>1</v>
      </c>
      <c r="W506" s="501">
        <f t="shared" si="138"/>
        <v>3</v>
      </c>
      <c r="X506" s="501">
        <f t="shared" si="139"/>
        <v>3</v>
      </c>
      <c r="Y506" s="473">
        <v>1</v>
      </c>
      <c r="Z506" s="531">
        <v>1</v>
      </c>
      <c r="AA506" s="531"/>
      <c r="AB506" s="531"/>
      <c r="AC506" s="531"/>
      <c r="AD506" s="490"/>
      <c r="AE506" s="121">
        <f t="shared" si="137"/>
        <v>2</v>
      </c>
    </row>
    <row r="507" spans="1:31" ht="15" customHeight="1">
      <c r="A507" s="67" t="s">
        <v>363</v>
      </c>
      <c r="B507" s="495" t="s">
        <v>80</v>
      </c>
      <c r="C507" s="84" t="s">
        <v>356</v>
      </c>
      <c r="D507" s="493"/>
      <c r="E507" s="494"/>
      <c r="F507" s="681"/>
      <c r="G507" s="84" t="s">
        <v>67</v>
      </c>
      <c r="H507" s="289"/>
      <c r="I507" s="611" t="s">
        <v>120</v>
      </c>
      <c r="J507" s="342"/>
      <c r="K507" s="516"/>
      <c r="L507" s="171"/>
      <c r="M507" s="531"/>
      <c r="N507" s="531"/>
      <c r="O507" s="417"/>
      <c r="P507" s="121">
        <f t="shared" si="127"/>
        <v>0</v>
      </c>
      <c r="Q507" s="342"/>
      <c r="R507" s="531"/>
      <c r="S507" s="517"/>
      <c r="T507" s="531">
        <v>1</v>
      </c>
      <c r="U507" s="531">
        <v>1</v>
      </c>
      <c r="V507" s="490">
        <v>1</v>
      </c>
      <c r="W507" s="501">
        <f t="shared" si="138"/>
        <v>3</v>
      </c>
      <c r="X507" s="501">
        <f t="shared" si="139"/>
        <v>3</v>
      </c>
      <c r="Y507" s="473">
        <v>1</v>
      </c>
      <c r="Z507" s="531">
        <v>1</v>
      </c>
      <c r="AA507" s="531"/>
      <c r="AB507" s="531"/>
      <c r="AC507" s="531"/>
      <c r="AD507" s="490"/>
      <c r="AE507" s="121">
        <f t="shared" si="137"/>
        <v>2</v>
      </c>
    </row>
    <row r="508" spans="1:31" ht="15" customHeight="1">
      <c r="A508" s="67" t="s">
        <v>363</v>
      </c>
      <c r="B508" s="495" t="s">
        <v>80</v>
      </c>
      <c r="C508" s="84" t="s">
        <v>356</v>
      </c>
      <c r="D508" s="493"/>
      <c r="E508" s="494"/>
      <c r="F508" s="681"/>
      <c r="G508" s="84" t="s">
        <v>67</v>
      </c>
      <c r="H508" s="289"/>
      <c r="I508" s="611" t="s">
        <v>120</v>
      </c>
      <c r="J508" s="342"/>
      <c r="K508" s="516"/>
      <c r="L508" s="171"/>
      <c r="M508" s="531"/>
      <c r="N508" s="531"/>
      <c r="O508" s="417"/>
      <c r="P508" s="121">
        <f t="shared" ref="P508:P535" si="140">SUM(J508:O508)</f>
        <v>0</v>
      </c>
      <c r="Q508" s="342"/>
      <c r="R508" s="531"/>
      <c r="S508" s="517"/>
      <c r="T508" s="531">
        <v>1</v>
      </c>
      <c r="U508" s="531">
        <v>1</v>
      </c>
      <c r="V508" s="490">
        <v>1</v>
      </c>
      <c r="W508" s="501">
        <f t="shared" si="138"/>
        <v>3</v>
      </c>
      <c r="X508" s="501">
        <f t="shared" si="139"/>
        <v>3</v>
      </c>
      <c r="Y508" s="473"/>
      <c r="Z508" s="531"/>
      <c r="AA508" s="531"/>
      <c r="AB508" s="531"/>
      <c r="AC508" s="531"/>
      <c r="AD508" s="490"/>
      <c r="AE508" s="121">
        <f t="shared" si="137"/>
        <v>0</v>
      </c>
    </row>
    <row r="509" spans="1:31" ht="15" customHeight="1">
      <c r="A509" s="67" t="s">
        <v>363</v>
      </c>
      <c r="B509" s="495" t="s">
        <v>80</v>
      </c>
      <c r="C509" s="84" t="s">
        <v>356</v>
      </c>
      <c r="D509" s="493"/>
      <c r="E509" s="494"/>
      <c r="F509" s="681"/>
      <c r="G509" s="84" t="s">
        <v>67</v>
      </c>
      <c r="H509" s="289"/>
      <c r="I509" s="611" t="s">
        <v>120</v>
      </c>
      <c r="J509" s="342"/>
      <c r="K509" s="516"/>
      <c r="L509" s="171"/>
      <c r="M509" s="531"/>
      <c r="N509" s="531"/>
      <c r="O509" s="417"/>
      <c r="P509" s="121">
        <f t="shared" si="140"/>
        <v>0</v>
      </c>
      <c r="Q509" s="342"/>
      <c r="R509" s="531"/>
      <c r="S509" s="531"/>
      <c r="T509" s="531">
        <v>1</v>
      </c>
      <c r="U509" s="531">
        <v>1</v>
      </c>
      <c r="V509" s="490">
        <v>1</v>
      </c>
      <c r="W509" s="501">
        <f t="shared" si="138"/>
        <v>3</v>
      </c>
      <c r="X509" s="501">
        <f t="shared" si="139"/>
        <v>3</v>
      </c>
      <c r="Y509" s="473"/>
      <c r="Z509" s="531"/>
      <c r="AA509" s="531"/>
      <c r="AB509" s="531"/>
      <c r="AC509" s="531"/>
      <c r="AD509" s="490"/>
      <c r="AE509" s="121">
        <f t="shared" si="137"/>
        <v>0</v>
      </c>
    </row>
    <row r="510" spans="1:31" ht="15" customHeight="1">
      <c r="A510" s="67" t="s">
        <v>363</v>
      </c>
      <c r="B510" s="495" t="s">
        <v>80</v>
      </c>
      <c r="C510" s="84" t="s">
        <v>356</v>
      </c>
      <c r="D510" s="493"/>
      <c r="E510" s="494"/>
      <c r="F510" s="681"/>
      <c r="G510" s="84" t="s">
        <v>67</v>
      </c>
      <c r="H510" s="289"/>
      <c r="I510" s="611" t="s">
        <v>120</v>
      </c>
      <c r="J510" s="342"/>
      <c r="K510" s="516"/>
      <c r="L510" s="171"/>
      <c r="M510" s="531"/>
      <c r="N510" s="531"/>
      <c r="O510" s="417"/>
      <c r="P510" s="121">
        <f t="shared" si="140"/>
        <v>0</v>
      </c>
      <c r="Q510" s="342"/>
      <c r="R510" s="531"/>
      <c r="S510" s="531"/>
      <c r="T510" s="308">
        <v>1</v>
      </c>
      <c r="U510" s="308">
        <v>1</v>
      </c>
      <c r="V510" s="823">
        <v>1</v>
      </c>
      <c r="W510" s="501">
        <f t="shared" si="138"/>
        <v>3</v>
      </c>
      <c r="X510" s="501">
        <f t="shared" si="139"/>
        <v>3</v>
      </c>
      <c r="Y510" s="473"/>
      <c r="Z510" s="531"/>
      <c r="AA510" s="531"/>
      <c r="AB510" s="531"/>
      <c r="AC510" s="531"/>
      <c r="AD510" s="490"/>
      <c r="AE510" s="121">
        <f t="shared" si="137"/>
        <v>0</v>
      </c>
    </row>
    <row r="511" spans="1:31" ht="15" customHeight="1">
      <c r="A511" s="67" t="s">
        <v>363</v>
      </c>
      <c r="B511" s="495" t="s">
        <v>80</v>
      </c>
      <c r="C511" s="511" t="s">
        <v>356</v>
      </c>
      <c r="D511" s="493"/>
      <c r="E511" s="494"/>
      <c r="F511" s="681"/>
      <c r="G511" s="511" t="s">
        <v>67</v>
      </c>
      <c r="H511" s="100"/>
      <c r="I511" s="500" t="s">
        <v>120</v>
      </c>
      <c r="J511" s="343"/>
      <c r="K511" s="516"/>
      <c r="L511" s="516"/>
      <c r="M511" s="605"/>
      <c r="N511" s="605"/>
      <c r="O511" s="480"/>
      <c r="P511" s="503">
        <f t="shared" si="140"/>
        <v>0</v>
      </c>
      <c r="Q511" s="604"/>
      <c r="R511" s="605"/>
      <c r="S511" s="605"/>
      <c r="T511" s="605"/>
      <c r="U511" s="605">
        <v>1</v>
      </c>
      <c r="V511" s="480">
        <v>1</v>
      </c>
      <c r="W511" s="503">
        <f t="shared" si="138"/>
        <v>2</v>
      </c>
      <c r="X511" s="503">
        <f t="shared" si="139"/>
        <v>2</v>
      </c>
      <c r="Y511" s="604">
        <v>1</v>
      </c>
      <c r="Z511" s="605">
        <v>1</v>
      </c>
      <c r="AA511" s="605"/>
      <c r="AB511" s="605"/>
      <c r="AC511" s="605"/>
      <c r="AD511" s="480"/>
      <c r="AE511" s="503">
        <f t="shared" si="137"/>
        <v>2</v>
      </c>
    </row>
    <row r="512" spans="1:31" s="65" customFormat="1" ht="15" customHeight="1">
      <c r="B512" s="495" t="s">
        <v>80</v>
      </c>
      <c r="C512" s="521" t="s">
        <v>357</v>
      </c>
      <c r="D512" s="493"/>
      <c r="E512" s="494"/>
      <c r="F512" s="681"/>
      <c r="G512" s="83" t="s">
        <v>7</v>
      </c>
      <c r="H512" s="98"/>
      <c r="I512" s="91" t="s">
        <v>143</v>
      </c>
      <c r="J512" s="147"/>
      <c r="K512" s="145"/>
      <c r="L512" s="145"/>
      <c r="M512" s="145"/>
      <c r="N512" s="145"/>
      <c r="O512" s="172"/>
      <c r="P512" s="508">
        <f t="shared" si="140"/>
        <v>0</v>
      </c>
      <c r="Q512" s="147"/>
      <c r="R512" s="145"/>
      <c r="S512" s="145"/>
      <c r="T512" s="145"/>
      <c r="U512" s="145"/>
      <c r="V512" s="145"/>
      <c r="W512" s="508">
        <f t="shared" si="138"/>
        <v>0</v>
      </c>
      <c r="X512" s="508">
        <f t="shared" si="139"/>
        <v>0</v>
      </c>
      <c r="Y512" s="147"/>
      <c r="Z512" s="145"/>
      <c r="AA512" s="145"/>
      <c r="AB512" s="145"/>
      <c r="AC512" s="145"/>
      <c r="AD512" s="172"/>
      <c r="AE512" s="508">
        <f t="shared" si="137"/>
        <v>0</v>
      </c>
    </row>
    <row r="513" spans="2:31" ht="15" customHeight="1">
      <c r="B513" s="495" t="s">
        <v>80</v>
      </c>
      <c r="C513" s="521" t="s">
        <v>357</v>
      </c>
      <c r="D513" s="493"/>
      <c r="E513" s="494"/>
      <c r="F513" s="681"/>
      <c r="G513" s="521" t="s">
        <v>67</v>
      </c>
      <c r="H513" s="262"/>
      <c r="I513" s="523" t="s">
        <v>120</v>
      </c>
      <c r="J513" s="342"/>
      <c r="K513" s="529"/>
      <c r="L513" s="529"/>
      <c r="M513" s="531"/>
      <c r="N513" s="529"/>
      <c r="O513" s="417"/>
      <c r="P513" s="502">
        <f t="shared" si="140"/>
        <v>0</v>
      </c>
      <c r="Q513" s="341"/>
      <c r="R513" s="606"/>
      <c r="S513" s="716"/>
      <c r="T513" s="606">
        <v>1</v>
      </c>
      <c r="U513" s="606">
        <v>1</v>
      </c>
      <c r="V513" s="477">
        <v>1</v>
      </c>
      <c r="W513" s="502">
        <f t="shared" si="138"/>
        <v>3</v>
      </c>
      <c r="X513" s="502">
        <f t="shared" si="139"/>
        <v>3</v>
      </c>
      <c r="Y513" s="504">
        <v>1</v>
      </c>
      <c r="Z513" s="606">
        <v>1</v>
      </c>
      <c r="AA513" s="606"/>
      <c r="AB513" s="606"/>
      <c r="AC513" s="606"/>
      <c r="AD513" s="477"/>
      <c r="AE513" s="502">
        <f t="shared" si="137"/>
        <v>2</v>
      </c>
    </row>
    <row r="514" spans="2:31" ht="15" customHeight="1">
      <c r="B514" s="495" t="s">
        <v>80</v>
      </c>
      <c r="C514" s="610" t="s">
        <v>357</v>
      </c>
      <c r="D514" s="493"/>
      <c r="E514" s="494"/>
      <c r="F514" s="681"/>
      <c r="G514" s="610" t="s">
        <v>67</v>
      </c>
      <c r="H514" s="99"/>
      <c r="I514" s="611" t="s">
        <v>120</v>
      </c>
      <c r="J514" s="516"/>
      <c r="K514" s="516"/>
      <c r="L514" s="171"/>
      <c r="M514" s="531"/>
      <c r="N514" s="529"/>
      <c r="O514" s="417"/>
      <c r="P514" s="501">
        <f t="shared" si="140"/>
        <v>0</v>
      </c>
      <c r="Q514" s="342"/>
      <c r="R514" s="531"/>
      <c r="S514" s="517"/>
      <c r="T514" s="531">
        <v>1</v>
      </c>
      <c r="U514" s="531">
        <v>1</v>
      </c>
      <c r="V514" s="490">
        <v>1</v>
      </c>
      <c r="W514" s="501">
        <f t="shared" si="138"/>
        <v>3</v>
      </c>
      <c r="X514" s="501">
        <f t="shared" si="139"/>
        <v>3</v>
      </c>
      <c r="Y514" s="473">
        <v>1</v>
      </c>
      <c r="Z514" s="531">
        <v>1</v>
      </c>
      <c r="AA514" s="531"/>
      <c r="AB514" s="531"/>
      <c r="AC514" s="531"/>
      <c r="AD514" s="490"/>
      <c r="AE514" s="501">
        <f t="shared" si="137"/>
        <v>2</v>
      </c>
    </row>
    <row r="515" spans="2:31" ht="15" customHeight="1">
      <c r="B515" s="495" t="s">
        <v>80</v>
      </c>
      <c r="C515" s="610" t="s">
        <v>357</v>
      </c>
      <c r="D515" s="493"/>
      <c r="E515" s="494"/>
      <c r="F515" s="681"/>
      <c r="G515" s="610" t="s">
        <v>67</v>
      </c>
      <c r="H515" s="99"/>
      <c r="I515" s="611" t="s">
        <v>120</v>
      </c>
      <c r="J515" s="516"/>
      <c r="K515" s="516"/>
      <c r="L515" s="171"/>
      <c r="M515" s="531"/>
      <c r="N515" s="529"/>
      <c r="O515" s="417"/>
      <c r="P515" s="501">
        <f t="shared" si="140"/>
        <v>0</v>
      </c>
      <c r="Q515" s="342"/>
      <c r="R515" s="531"/>
      <c r="S515" s="517"/>
      <c r="T515" s="531">
        <v>1</v>
      </c>
      <c r="U515" s="531">
        <v>1</v>
      </c>
      <c r="V515" s="490">
        <v>1</v>
      </c>
      <c r="W515" s="501">
        <f t="shared" si="138"/>
        <v>3</v>
      </c>
      <c r="X515" s="501">
        <f t="shared" si="139"/>
        <v>3</v>
      </c>
      <c r="Y515" s="473">
        <v>1</v>
      </c>
      <c r="Z515" s="531">
        <v>1</v>
      </c>
      <c r="AA515" s="531"/>
      <c r="AB515" s="531"/>
      <c r="AC515" s="531"/>
      <c r="AD515" s="490"/>
      <c r="AE515" s="501">
        <f t="shared" si="137"/>
        <v>2</v>
      </c>
    </row>
    <row r="516" spans="2:31" ht="15" customHeight="1">
      <c r="B516" s="495" t="s">
        <v>80</v>
      </c>
      <c r="C516" s="610" t="s">
        <v>357</v>
      </c>
      <c r="D516" s="493"/>
      <c r="E516" s="494"/>
      <c r="F516" s="681"/>
      <c r="G516" s="610" t="s">
        <v>67</v>
      </c>
      <c r="H516" s="99"/>
      <c r="I516" s="611" t="s">
        <v>120</v>
      </c>
      <c r="J516" s="342"/>
      <c r="K516" s="529"/>
      <c r="L516" s="171"/>
      <c r="M516" s="531"/>
      <c r="N516" s="529"/>
      <c r="O516" s="417"/>
      <c r="P516" s="501">
        <f t="shared" si="140"/>
        <v>0</v>
      </c>
      <c r="Q516" s="342"/>
      <c r="R516" s="531"/>
      <c r="S516" s="531"/>
      <c r="T516" s="531">
        <v>1</v>
      </c>
      <c r="U516" s="531">
        <v>1</v>
      </c>
      <c r="V516" s="490">
        <v>1</v>
      </c>
      <c r="W516" s="501">
        <f t="shared" si="138"/>
        <v>3</v>
      </c>
      <c r="X516" s="501">
        <f t="shared" si="139"/>
        <v>3</v>
      </c>
      <c r="Y516" s="473">
        <v>1</v>
      </c>
      <c r="Z516" s="531">
        <v>1</v>
      </c>
      <c r="AA516" s="531"/>
      <c r="AB516" s="531"/>
      <c r="AC516" s="531"/>
      <c r="AD516" s="490"/>
      <c r="AE516" s="501">
        <f t="shared" si="137"/>
        <v>2</v>
      </c>
    </row>
    <row r="517" spans="2:31" ht="15" customHeight="1">
      <c r="B517" s="495" t="s">
        <v>80</v>
      </c>
      <c r="C517" s="610" t="s">
        <v>357</v>
      </c>
      <c r="D517" s="493"/>
      <c r="E517" s="494"/>
      <c r="F517" s="681"/>
      <c r="G517" s="610" t="s">
        <v>67</v>
      </c>
      <c r="H517" s="99"/>
      <c r="I517" s="611" t="s">
        <v>120</v>
      </c>
      <c r="J517" s="342"/>
      <c r="K517" s="529"/>
      <c r="L517" s="171"/>
      <c r="M517" s="531"/>
      <c r="N517" s="529"/>
      <c r="O517" s="417"/>
      <c r="P517" s="501">
        <f t="shared" si="140"/>
        <v>0</v>
      </c>
      <c r="Q517" s="342"/>
      <c r="R517" s="531"/>
      <c r="S517" s="531"/>
      <c r="T517" s="531">
        <v>1</v>
      </c>
      <c r="U517" s="531">
        <v>1</v>
      </c>
      <c r="V517" s="490">
        <v>1</v>
      </c>
      <c r="W517" s="501">
        <f t="shared" si="138"/>
        <v>3</v>
      </c>
      <c r="X517" s="501">
        <f t="shared" si="139"/>
        <v>3</v>
      </c>
      <c r="Y517" s="473">
        <v>1</v>
      </c>
      <c r="Z517" s="531">
        <v>1</v>
      </c>
      <c r="AA517" s="531"/>
      <c r="AB517" s="531"/>
      <c r="AC517" s="531"/>
      <c r="AD517" s="490"/>
      <c r="AE517" s="501">
        <f t="shared" si="137"/>
        <v>2</v>
      </c>
    </row>
    <row r="518" spans="2:31" ht="15" customHeight="1">
      <c r="B518" s="495" t="s">
        <v>80</v>
      </c>
      <c r="C518" s="610" t="s">
        <v>357</v>
      </c>
      <c r="D518" s="493"/>
      <c r="E518" s="494"/>
      <c r="F518" s="681"/>
      <c r="G518" s="610" t="s">
        <v>67</v>
      </c>
      <c r="H518" s="99"/>
      <c r="I518" s="611" t="s">
        <v>120</v>
      </c>
      <c r="J518" s="342"/>
      <c r="K518" s="529"/>
      <c r="L518" s="171"/>
      <c r="M518" s="531"/>
      <c r="N518" s="529"/>
      <c r="O518" s="417"/>
      <c r="P518" s="501">
        <f t="shared" si="140"/>
        <v>0</v>
      </c>
      <c r="Q518" s="342"/>
      <c r="R518" s="531"/>
      <c r="S518" s="531"/>
      <c r="T518" s="308">
        <v>1</v>
      </c>
      <c r="U518" s="308">
        <v>1</v>
      </c>
      <c r="V518" s="823">
        <v>1</v>
      </c>
      <c r="W518" s="501">
        <f t="shared" si="138"/>
        <v>3</v>
      </c>
      <c r="X518" s="501">
        <f t="shared" si="139"/>
        <v>3</v>
      </c>
      <c r="Y518" s="473"/>
      <c r="Z518" s="531"/>
      <c r="AA518" s="531"/>
      <c r="AB518" s="531"/>
      <c r="AC518" s="531"/>
      <c r="AD518" s="490"/>
      <c r="AE518" s="501">
        <f t="shared" si="137"/>
        <v>0</v>
      </c>
    </row>
    <row r="519" spans="2:31" ht="15" customHeight="1">
      <c r="B519" s="495" t="s">
        <v>80</v>
      </c>
      <c r="C519" s="511" t="s">
        <v>357</v>
      </c>
      <c r="D519" s="493"/>
      <c r="E519" s="494"/>
      <c r="F519" s="681"/>
      <c r="G519" s="610" t="s">
        <v>67</v>
      </c>
      <c r="H519" s="99"/>
      <c r="I519" s="611" t="s">
        <v>120</v>
      </c>
      <c r="J519" s="343"/>
      <c r="K519" s="338"/>
      <c r="L519" s="222"/>
      <c r="M519" s="605"/>
      <c r="N519" s="338"/>
      <c r="O519" s="457"/>
      <c r="P519" s="503">
        <f t="shared" si="140"/>
        <v>0</v>
      </c>
      <c r="Q519" s="343"/>
      <c r="R519" s="605"/>
      <c r="S519" s="605"/>
      <c r="T519" s="605"/>
      <c r="U519" s="605">
        <v>1</v>
      </c>
      <c r="V519" s="480">
        <v>1</v>
      </c>
      <c r="W519" s="503">
        <f t="shared" si="138"/>
        <v>2</v>
      </c>
      <c r="X519" s="503">
        <f t="shared" si="139"/>
        <v>2</v>
      </c>
      <c r="Y519" s="604">
        <v>1</v>
      </c>
      <c r="Z519" s="605">
        <v>1</v>
      </c>
      <c r="AA519" s="605"/>
      <c r="AB519" s="605"/>
      <c r="AC519" s="605"/>
      <c r="AD519" s="480"/>
      <c r="AE519" s="503">
        <f t="shared" si="137"/>
        <v>2</v>
      </c>
    </row>
    <row r="520" spans="2:31" ht="15" customHeight="1">
      <c r="B520" s="495" t="s">
        <v>80</v>
      </c>
      <c r="C520" s="521" t="s">
        <v>169</v>
      </c>
      <c r="D520" s="493"/>
      <c r="E520" s="494"/>
      <c r="F520" s="683" t="s">
        <v>456</v>
      </c>
      <c r="G520" s="521" t="s">
        <v>7</v>
      </c>
      <c r="H520" s="262"/>
      <c r="I520" s="523" t="s">
        <v>27</v>
      </c>
      <c r="J520" s="533">
        <v>0.8</v>
      </c>
      <c r="K520" s="287">
        <v>0.8</v>
      </c>
      <c r="L520" s="403">
        <v>0.8</v>
      </c>
      <c r="M520" s="533">
        <v>0.8</v>
      </c>
      <c r="N520" s="533">
        <v>0.8</v>
      </c>
      <c r="O520" s="458">
        <v>0.8</v>
      </c>
      <c r="P520" s="502">
        <f>SUM(J520:O520)</f>
        <v>4.8</v>
      </c>
      <c r="Q520" s="485">
        <v>0.8</v>
      </c>
      <c r="R520" s="533">
        <v>0.8</v>
      </c>
      <c r="S520" s="492">
        <v>0.8</v>
      </c>
      <c r="T520" s="492">
        <v>0.8</v>
      </c>
      <c r="U520" s="492">
        <v>0.8</v>
      </c>
      <c r="V520" s="357">
        <v>0.8</v>
      </c>
      <c r="W520" s="502">
        <f>SUM(Q520:V520)</f>
        <v>4.8</v>
      </c>
      <c r="X520" s="502">
        <f>SUM(P520,W520)</f>
        <v>9.6</v>
      </c>
      <c r="Y520" s="358">
        <v>0.8</v>
      </c>
      <c r="Z520" s="518">
        <v>0.8</v>
      </c>
      <c r="AA520" s="606"/>
      <c r="AB520" s="606"/>
      <c r="AC520" s="606"/>
      <c r="AD520" s="477"/>
      <c r="AE520" s="502">
        <f>SUM(Y520:AD520)</f>
        <v>1.6</v>
      </c>
    </row>
    <row r="521" spans="2:31" ht="15" customHeight="1">
      <c r="B521" s="495" t="s">
        <v>80</v>
      </c>
      <c r="C521" s="610" t="s">
        <v>362</v>
      </c>
      <c r="D521" s="493"/>
      <c r="E521" s="494"/>
      <c r="F521" s="681"/>
      <c r="G521" s="610" t="s">
        <v>67</v>
      </c>
      <c r="H521" s="99" t="s">
        <v>314</v>
      </c>
      <c r="I521" s="611" t="s">
        <v>198</v>
      </c>
      <c r="J521" s="159">
        <v>1</v>
      </c>
      <c r="K521" s="293">
        <v>0.25</v>
      </c>
      <c r="L521" s="404">
        <v>1</v>
      </c>
      <c r="M521" s="534">
        <v>1</v>
      </c>
      <c r="N521" s="613">
        <v>1</v>
      </c>
      <c r="O521" s="614">
        <v>1</v>
      </c>
      <c r="P521" s="501">
        <f>SUM(J521:O521)</f>
        <v>5.25</v>
      </c>
      <c r="Q521" s="660">
        <v>1</v>
      </c>
      <c r="R521" s="613">
        <v>1</v>
      </c>
      <c r="S521" s="491">
        <v>1</v>
      </c>
      <c r="T521" s="491">
        <v>1</v>
      </c>
      <c r="U521" s="491">
        <v>1</v>
      </c>
      <c r="V521" s="300">
        <v>1</v>
      </c>
      <c r="W521" s="501">
        <f>SUM(Q521:V521)</f>
        <v>6</v>
      </c>
      <c r="X521" s="501">
        <f>SUM(P521,W521)</f>
        <v>11.25</v>
      </c>
      <c r="Y521" s="153">
        <v>1</v>
      </c>
      <c r="Z521" s="519">
        <v>1</v>
      </c>
      <c r="AA521" s="531"/>
      <c r="AB521" s="531"/>
      <c r="AC521" s="531"/>
      <c r="AD521" s="490"/>
      <c r="AE521" s="501">
        <f>SUM(Y521:AD521)</f>
        <v>2</v>
      </c>
    </row>
    <row r="522" spans="2:31" ht="15" customHeight="1">
      <c r="B522" s="113" t="s">
        <v>80</v>
      </c>
      <c r="C522" s="511" t="s">
        <v>362</v>
      </c>
      <c r="D522" s="493"/>
      <c r="E522" s="494"/>
      <c r="F522" s="681"/>
      <c r="G522" s="511" t="s">
        <v>67</v>
      </c>
      <c r="H522" s="100" t="s">
        <v>276</v>
      </c>
      <c r="I522" s="500" t="s">
        <v>277</v>
      </c>
      <c r="J522" s="487">
        <v>1</v>
      </c>
      <c r="K522" s="270">
        <v>1</v>
      </c>
      <c r="L522" s="405">
        <v>1</v>
      </c>
      <c r="M522" s="487">
        <v>1</v>
      </c>
      <c r="N522" s="615">
        <v>1</v>
      </c>
      <c r="O522" s="616">
        <v>1</v>
      </c>
      <c r="P522" s="503">
        <f t="shared" ref="P522" si="141">SUM(J522:O522)</f>
        <v>6</v>
      </c>
      <c r="Q522" s="678">
        <v>1</v>
      </c>
      <c r="R522" s="615">
        <v>1</v>
      </c>
      <c r="S522" s="605"/>
      <c r="T522" s="605"/>
      <c r="U522" s="605"/>
      <c r="V522" s="480"/>
      <c r="W522" s="503">
        <f>SUM(Q522:V522)</f>
        <v>2</v>
      </c>
      <c r="X522" s="503">
        <f>SUM(P522,W522)</f>
        <v>8</v>
      </c>
      <c r="Y522" s="604"/>
      <c r="Z522" s="605"/>
      <c r="AA522" s="605"/>
      <c r="AB522" s="605"/>
      <c r="AC522" s="605"/>
      <c r="AD522" s="480"/>
      <c r="AE522" s="503">
        <f t="shared" ref="AE522" si="142">SUM(Y522:AD522)</f>
        <v>0</v>
      </c>
    </row>
    <row r="523" spans="2:31" ht="15" customHeight="1">
      <c r="B523" s="199" t="s">
        <v>364</v>
      </c>
      <c r="C523" s="83" t="s">
        <v>736</v>
      </c>
      <c r="D523" s="493"/>
      <c r="E523" s="494"/>
      <c r="F523" s="681"/>
      <c r="G523" s="83" t="s">
        <v>7</v>
      </c>
      <c r="H523" s="201"/>
      <c r="I523" s="91" t="s">
        <v>263</v>
      </c>
      <c r="J523" s="485">
        <v>1</v>
      </c>
      <c r="K523" s="533">
        <v>1</v>
      </c>
      <c r="L523" s="533">
        <v>1</v>
      </c>
      <c r="M523" s="533">
        <v>1</v>
      </c>
      <c r="N523" s="533">
        <v>1</v>
      </c>
      <c r="O523" s="458">
        <v>1</v>
      </c>
      <c r="P523" s="502">
        <f t="shared" si="140"/>
        <v>6</v>
      </c>
      <c r="Q523" s="651">
        <v>1</v>
      </c>
      <c r="R523" s="651">
        <v>0.9</v>
      </c>
      <c r="S523" s="492">
        <v>0.85</v>
      </c>
      <c r="T523" s="492">
        <v>1</v>
      </c>
      <c r="U523" s="518">
        <v>1</v>
      </c>
      <c r="V523" s="357">
        <v>1</v>
      </c>
      <c r="W523" s="502">
        <f t="shared" si="138"/>
        <v>5.75</v>
      </c>
      <c r="X523" s="502">
        <f t="shared" si="139"/>
        <v>11.75</v>
      </c>
      <c r="Y523" s="504"/>
      <c r="Z523" s="606"/>
      <c r="AA523" s="606"/>
      <c r="AB523" s="606"/>
      <c r="AC523" s="606"/>
      <c r="AD523" s="477"/>
      <c r="AE523" s="502">
        <f t="shared" si="137"/>
        <v>0</v>
      </c>
    </row>
    <row r="524" spans="2:31" ht="15" customHeight="1">
      <c r="B524" s="495" t="s">
        <v>261</v>
      </c>
      <c r="C524" s="610" t="s">
        <v>262</v>
      </c>
      <c r="D524" s="493"/>
      <c r="E524" s="494"/>
      <c r="F524" s="681"/>
      <c r="G524" s="610" t="s">
        <v>7</v>
      </c>
      <c r="H524" s="7"/>
      <c r="I524" s="611" t="s">
        <v>264</v>
      </c>
      <c r="J524" s="482">
        <v>1</v>
      </c>
      <c r="K524" s="534">
        <v>1</v>
      </c>
      <c r="L524" s="534">
        <v>1</v>
      </c>
      <c r="M524" s="534">
        <v>1</v>
      </c>
      <c r="N524" s="534">
        <v>1</v>
      </c>
      <c r="O524" s="406">
        <v>1</v>
      </c>
      <c r="P524" s="121">
        <f t="shared" si="140"/>
        <v>6</v>
      </c>
      <c r="Q524" s="617">
        <v>1</v>
      </c>
      <c r="R524" s="617">
        <v>1</v>
      </c>
      <c r="S524" s="669">
        <v>0.98</v>
      </c>
      <c r="T524" s="669">
        <v>0.88</v>
      </c>
      <c r="U524" s="421">
        <v>0.98</v>
      </c>
      <c r="V524" s="420">
        <v>0.98</v>
      </c>
      <c r="W524" s="501">
        <f t="shared" si="138"/>
        <v>5.82</v>
      </c>
      <c r="X524" s="501">
        <f t="shared" si="139"/>
        <v>11.82</v>
      </c>
      <c r="Y524" s="473"/>
      <c r="Z524" s="531"/>
      <c r="AA524" s="531"/>
      <c r="AB524" s="531"/>
      <c r="AC524" s="531"/>
      <c r="AD524" s="490"/>
      <c r="AE524" s="121">
        <f t="shared" si="137"/>
        <v>0</v>
      </c>
    </row>
    <row r="525" spans="2:31" ht="15" customHeight="1">
      <c r="B525" s="495" t="s">
        <v>261</v>
      </c>
      <c r="C525" s="610" t="s">
        <v>262</v>
      </c>
      <c r="D525" s="493"/>
      <c r="E525" s="494"/>
      <c r="F525" s="681"/>
      <c r="G525" s="610" t="s">
        <v>9</v>
      </c>
      <c r="H525" s="7" t="s">
        <v>358</v>
      </c>
      <c r="I525" s="611" t="s">
        <v>265</v>
      </c>
      <c r="J525" s="482">
        <v>1</v>
      </c>
      <c r="K525" s="534">
        <v>1</v>
      </c>
      <c r="L525" s="534">
        <v>1</v>
      </c>
      <c r="M525" s="534">
        <v>1</v>
      </c>
      <c r="N525" s="613">
        <v>1</v>
      </c>
      <c r="O525" s="614">
        <v>1</v>
      </c>
      <c r="P525" s="121">
        <f t="shared" si="140"/>
        <v>6</v>
      </c>
      <c r="Q525" s="617">
        <v>1</v>
      </c>
      <c r="R525" s="617">
        <v>1</v>
      </c>
      <c r="S525" s="669">
        <v>1</v>
      </c>
      <c r="T525" s="669">
        <v>1</v>
      </c>
      <c r="U525" s="421">
        <v>1</v>
      </c>
      <c r="V525" s="420">
        <v>1</v>
      </c>
      <c r="W525" s="501">
        <f t="shared" si="138"/>
        <v>6</v>
      </c>
      <c r="X525" s="501">
        <f t="shared" si="139"/>
        <v>12</v>
      </c>
      <c r="Y525" s="473"/>
      <c r="Z525" s="531"/>
      <c r="AA525" s="531"/>
      <c r="AB525" s="531"/>
      <c r="AC525" s="531"/>
      <c r="AD525" s="490"/>
      <c r="AE525" s="121">
        <f t="shared" si="137"/>
        <v>0</v>
      </c>
    </row>
    <row r="526" spans="2:31" ht="15" customHeight="1">
      <c r="B526" s="495" t="s">
        <v>261</v>
      </c>
      <c r="C526" s="610" t="s">
        <v>737</v>
      </c>
      <c r="D526" s="493"/>
      <c r="E526" s="494"/>
      <c r="F526" s="681"/>
      <c r="G526" s="610" t="s">
        <v>7</v>
      </c>
      <c r="H526" s="7"/>
      <c r="I526" s="611" t="s">
        <v>264</v>
      </c>
      <c r="J526" s="473"/>
      <c r="K526" s="531"/>
      <c r="L526" s="531"/>
      <c r="M526" s="531"/>
      <c r="N526" s="531"/>
      <c r="O526" s="490"/>
      <c r="P526" s="121">
        <f t="shared" si="140"/>
        <v>0</v>
      </c>
      <c r="Q526" s="802"/>
      <c r="R526" s="802"/>
      <c r="S526" s="669">
        <v>0.02</v>
      </c>
      <c r="T526" s="669">
        <v>0.02</v>
      </c>
      <c r="U526" s="669">
        <v>0.02</v>
      </c>
      <c r="V526" s="821">
        <v>0.02</v>
      </c>
      <c r="W526" s="501">
        <f t="shared" si="138"/>
        <v>0.08</v>
      </c>
      <c r="X526" s="501">
        <f t="shared" si="139"/>
        <v>0.08</v>
      </c>
      <c r="Y526" s="708">
        <v>0.02</v>
      </c>
      <c r="Z526" s="491">
        <v>0.02</v>
      </c>
      <c r="AA526" s="531"/>
      <c r="AB526" s="531"/>
      <c r="AC526" s="531"/>
      <c r="AD526" s="490"/>
      <c r="AE526" s="121">
        <f t="shared" si="137"/>
        <v>0.04</v>
      </c>
    </row>
    <row r="527" spans="2:31" ht="15" customHeight="1">
      <c r="B527" s="495" t="s">
        <v>261</v>
      </c>
      <c r="C527" s="610" t="s">
        <v>737</v>
      </c>
      <c r="D527" s="493"/>
      <c r="E527" s="494"/>
      <c r="F527" s="681"/>
      <c r="G527" s="610" t="s">
        <v>9</v>
      </c>
      <c r="H527" s="7" t="s">
        <v>359</v>
      </c>
      <c r="I527" s="611" t="s">
        <v>360</v>
      </c>
      <c r="J527" s="482">
        <v>1</v>
      </c>
      <c r="K527" s="534">
        <v>1</v>
      </c>
      <c r="L527" s="534">
        <v>1</v>
      </c>
      <c r="M527" s="534">
        <v>1</v>
      </c>
      <c r="N527" s="613">
        <v>1</v>
      </c>
      <c r="O527" s="614">
        <v>1</v>
      </c>
      <c r="P527" s="121">
        <f t="shared" si="140"/>
        <v>6</v>
      </c>
      <c r="Q527" s="617">
        <v>1</v>
      </c>
      <c r="R527" s="617">
        <v>1</v>
      </c>
      <c r="S527" s="669">
        <v>1</v>
      </c>
      <c r="T527" s="669">
        <v>1</v>
      </c>
      <c r="U527" s="669">
        <v>1</v>
      </c>
      <c r="V527" s="821">
        <v>1</v>
      </c>
      <c r="W527" s="501">
        <f t="shared" si="138"/>
        <v>6</v>
      </c>
      <c r="X527" s="501">
        <f t="shared" si="139"/>
        <v>12</v>
      </c>
      <c r="Y527" s="708">
        <v>1</v>
      </c>
      <c r="Z527" s="491">
        <v>1</v>
      </c>
      <c r="AA527" s="531"/>
      <c r="AB527" s="531"/>
      <c r="AC527" s="531"/>
      <c r="AD527" s="490"/>
      <c r="AE527" s="121">
        <f t="shared" si="137"/>
        <v>2</v>
      </c>
    </row>
    <row r="528" spans="2:31" ht="15" customHeight="1">
      <c r="B528" s="495" t="s">
        <v>261</v>
      </c>
      <c r="C528" s="511" t="s">
        <v>737</v>
      </c>
      <c r="D528" s="493"/>
      <c r="E528" s="494"/>
      <c r="F528" s="681"/>
      <c r="G528" s="511" t="s">
        <v>9</v>
      </c>
      <c r="H528" s="202" t="s">
        <v>359</v>
      </c>
      <c r="I528" s="500" t="s">
        <v>65</v>
      </c>
      <c r="J528" s="487">
        <v>1</v>
      </c>
      <c r="K528" s="487">
        <v>1</v>
      </c>
      <c r="L528" s="487">
        <v>1</v>
      </c>
      <c r="M528" s="487">
        <v>1</v>
      </c>
      <c r="N528" s="615">
        <v>1</v>
      </c>
      <c r="O528" s="616">
        <v>1</v>
      </c>
      <c r="P528" s="503">
        <f t="shared" si="140"/>
        <v>6</v>
      </c>
      <c r="Q528" s="615">
        <v>1</v>
      </c>
      <c r="R528" s="615">
        <v>1</v>
      </c>
      <c r="S528" s="674">
        <v>1</v>
      </c>
      <c r="T528" s="674">
        <v>1</v>
      </c>
      <c r="U528" s="674">
        <v>1</v>
      </c>
      <c r="V528" s="822">
        <v>1</v>
      </c>
      <c r="W528" s="503">
        <f t="shared" si="138"/>
        <v>6</v>
      </c>
      <c r="X528" s="503">
        <f t="shared" si="139"/>
        <v>12</v>
      </c>
      <c r="Y528" s="674">
        <v>1</v>
      </c>
      <c r="Z528" s="674">
        <v>1</v>
      </c>
      <c r="AA528" s="605"/>
      <c r="AB528" s="605"/>
      <c r="AC528" s="605"/>
      <c r="AD528" s="480"/>
      <c r="AE528" s="503">
        <f t="shared" si="137"/>
        <v>2</v>
      </c>
    </row>
    <row r="529" spans="2:31" ht="15" customHeight="1">
      <c r="B529" s="495" t="s">
        <v>261</v>
      </c>
      <c r="C529" s="521" t="s">
        <v>266</v>
      </c>
      <c r="D529" s="493"/>
      <c r="E529" s="494"/>
      <c r="F529" s="681"/>
      <c r="G529" s="521" t="s">
        <v>9</v>
      </c>
      <c r="H529" s="203"/>
      <c r="I529" s="523" t="s">
        <v>120</v>
      </c>
      <c r="J529" s="516"/>
      <c r="K529" s="516"/>
      <c r="L529" s="516"/>
      <c r="M529" s="516"/>
      <c r="N529" s="516"/>
      <c r="O529" s="456"/>
      <c r="P529" s="154">
        <f t="shared" si="140"/>
        <v>0</v>
      </c>
      <c r="Q529" s="170"/>
      <c r="R529" s="170"/>
      <c r="S529" s="170">
        <v>1</v>
      </c>
      <c r="T529" s="170">
        <v>1</v>
      </c>
      <c r="U529" s="170">
        <v>1</v>
      </c>
      <c r="V529" s="194">
        <v>1</v>
      </c>
      <c r="W529" s="502">
        <f t="shared" si="138"/>
        <v>4</v>
      </c>
      <c r="X529" s="502">
        <f t="shared" si="139"/>
        <v>4</v>
      </c>
      <c r="Y529" s="606"/>
      <c r="Z529" s="606"/>
      <c r="AA529" s="606"/>
      <c r="AB529" s="606"/>
      <c r="AC529" s="606"/>
      <c r="AD529" s="477"/>
      <c r="AE529" s="154">
        <f t="shared" si="137"/>
        <v>0</v>
      </c>
    </row>
    <row r="530" spans="2:31" ht="15" customHeight="1">
      <c r="B530" s="495" t="s">
        <v>261</v>
      </c>
      <c r="C530" s="610" t="s">
        <v>266</v>
      </c>
      <c r="D530" s="493"/>
      <c r="E530" s="494"/>
      <c r="F530" s="681"/>
      <c r="G530" s="610" t="s">
        <v>9</v>
      </c>
      <c r="H530" s="7"/>
      <c r="I530" s="611" t="s">
        <v>120</v>
      </c>
      <c r="J530" s="529"/>
      <c r="K530" s="529"/>
      <c r="L530" s="531"/>
      <c r="M530" s="529"/>
      <c r="N530" s="529"/>
      <c r="O530" s="417"/>
      <c r="P530" s="121">
        <f t="shared" si="140"/>
        <v>0</v>
      </c>
      <c r="Q530" s="216"/>
      <c r="R530" s="216"/>
      <c r="S530" s="827"/>
      <c r="T530" s="216">
        <v>1</v>
      </c>
      <c r="U530" s="216">
        <v>1</v>
      </c>
      <c r="V530" s="227">
        <v>1</v>
      </c>
      <c r="W530" s="501">
        <f t="shared" si="138"/>
        <v>3</v>
      </c>
      <c r="X530" s="501">
        <f t="shared" si="139"/>
        <v>3</v>
      </c>
      <c r="Y530" s="531"/>
      <c r="Z530" s="531"/>
      <c r="AA530" s="531"/>
      <c r="AB530" s="531"/>
      <c r="AC530" s="531"/>
      <c r="AD530" s="490"/>
      <c r="AE530" s="121">
        <f t="shared" si="137"/>
        <v>0</v>
      </c>
    </row>
    <row r="531" spans="2:31" ht="15" customHeight="1">
      <c r="B531" s="495" t="s">
        <v>261</v>
      </c>
      <c r="C531" s="610" t="s">
        <v>266</v>
      </c>
      <c r="D531" s="493"/>
      <c r="E531" s="494"/>
      <c r="F531" s="681"/>
      <c r="G531" s="610" t="s">
        <v>9</v>
      </c>
      <c r="H531" s="7"/>
      <c r="I531" s="611" t="s">
        <v>184</v>
      </c>
      <c r="J531" s="529"/>
      <c r="K531" s="529"/>
      <c r="L531" s="531"/>
      <c r="M531" s="531"/>
      <c r="N531" s="529"/>
      <c r="O531" s="417"/>
      <c r="P531" s="121">
        <f t="shared" si="140"/>
        <v>0</v>
      </c>
      <c r="Q531" s="216"/>
      <c r="R531" s="216"/>
      <c r="S531" s="827"/>
      <c r="T531" s="216">
        <v>1</v>
      </c>
      <c r="U531" s="216">
        <v>1</v>
      </c>
      <c r="V531" s="227">
        <v>1</v>
      </c>
      <c r="W531" s="501">
        <f t="shared" si="138"/>
        <v>3</v>
      </c>
      <c r="X531" s="501">
        <f t="shared" si="139"/>
        <v>3</v>
      </c>
      <c r="Y531" s="531"/>
      <c r="Z531" s="531"/>
      <c r="AA531" s="531"/>
      <c r="AB531" s="531"/>
      <c r="AC531" s="531"/>
      <c r="AD531" s="490"/>
      <c r="AE531" s="121">
        <f t="shared" si="137"/>
        <v>0</v>
      </c>
    </row>
    <row r="532" spans="2:31" ht="15" customHeight="1">
      <c r="B532" s="495" t="s">
        <v>261</v>
      </c>
      <c r="C532" s="610" t="s">
        <v>266</v>
      </c>
      <c r="D532" s="493"/>
      <c r="E532" s="494"/>
      <c r="F532" s="681"/>
      <c r="G532" s="610" t="s">
        <v>9</v>
      </c>
      <c r="H532" s="7"/>
      <c r="I532" s="611" t="s">
        <v>184</v>
      </c>
      <c r="J532" s="529"/>
      <c r="K532" s="529"/>
      <c r="L532" s="531"/>
      <c r="M532" s="531"/>
      <c r="N532" s="529"/>
      <c r="O532" s="417"/>
      <c r="P532" s="121">
        <f t="shared" si="140"/>
        <v>0</v>
      </c>
      <c r="Q532" s="216"/>
      <c r="R532" s="216"/>
      <c r="S532" s="216"/>
      <c r="T532" s="216">
        <v>1</v>
      </c>
      <c r="U532" s="216">
        <v>1</v>
      </c>
      <c r="V532" s="227">
        <v>1</v>
      </c>
      <c r="W532" s="501">
        <f t="shared" si="138"/>
        <v>3</v>
      </c>
      <c r="X532" s="501">
        <f t="shared" si="139"/>
        <v>3</v>
      </c>
      <c r="Y532" s="531"/>
      <c r="Z532" s="531"/>
      <c r="AA532" s="531"/>
      <c r="AB532" s="531"/>
      <c r="AC532" s="531"/>
      <c r="AD532" s="490"/>
      <c r="AE532" s="121">
        <f t="shared" si="137"/>
        <v>0</v>
      </c>
    </row>
    <row r="533" spans="2:31" ht="15" customHeight="1">
      <c r="B533" s="495" t="s">
        <v>261</v>
      </c>
      <c r="C533" s="610" t="s">
        <v>266</v>
      </c>
      <c r="D533" s="493"/>
      <c r="E533" s="494"/>
      <c r="F533" s="681"/>
      <c r="G533" s="610" t="s">
        <v>9</v>
      </c>
      <c r="H533" s="7"/>
      <c r="I533" s="611" t="s">
        <v>114</v>
      </c>
      <c r="J533" s="529"/>
      <c r="K533" s="529"/>
      <c r="L533" s="531"/>
      <c r="M533" s="531"/>
      <c r="N533" s="529"/>
      <c r="O533" s="417"/>
      <c r="P533" s="121">
        <f t="shared" si="140"/>
        <v>0</v>
      </c>
      <c r="Q533" s="216"/>
      <c r="R533" s="216"/>
      <c r="S533" s="216"/>
      <c r="T533" s="216">
        <v>1</v>
      </c>
      <c r="U533" s="216">
        <v>1</v>
      </c>
      <c r="V533" s="227">
        <v>1</v>
      </c>
      <c r="W533" s="501">
        <f t="shared" si="138"/>
        <v>3</v>
      </c>
      <c r="X533" s="501">
        <f t="shared" si="139"/>
        <v>3</v>
      </c>
      <c r="Y533" s="531"/>
      <c r="Z533" s="531"/>
      <c r="AA533" s="531"/>
      <c r="AB533" s="531"/>
      <c r="AC533" s="531"/>
      <c r="AD533" s="490"/>
      <c r="AE533" s="121">
        <f t="shared" si="137"/>
        <v>0</v>
      </c>
    </row>
    <row r="534" spans="2:31" ht="15" customHeight="1">
      <c r="B534" s="495" t="s">
        <v>261</v>
      </c>
      <c r="C534" s="610" t="s">
        <v>266</v>
      </c>
      <c r="D534" s="493"/>
      <c r="E534" s="494"/>
      <c r="F534" s="681"/>
      <c r="G534" s="610" t="s">
        <v>9</v>
      </c>
      <c r="H534" s="7"/>
      <c r="I534" s="611" t="s">
        <v>120</v>
      </c>
      <c r="J534" s="529"/>
      <c r="K534" s="529"/>
      <c r="L534" s="531"/>
      <c r="M534" s="531"/>
      <c r="N534" s="529"/>
      <c r="O534" s="417"/>
      <c r="P534" s="121">
        <f t="shared" si="140"/>
        <v>0</v>
      </c>
      <c r="Q534" s="216"/>
      <c r="R534" s="216"/>
      <c r="S534" s="216"/>
      <c r="T534" s="216"/>
      <c r="U534" s="216">
        <v>1</v>
      </c>
      <c r="V534" s="227">
        <v>1</v>
      </c>
      <c r="W534" s="501">
        <f t="shared" si="138"/>
        <v>2</v>
      </c>
      <c r="X534" s="501">
        <f t="shared" si="139"/>
        <v>2</v>
      </c>
      <c r="Y534" s="531"/>
      <c r="Z534" s="531"/>
      <c r="AA534" s="531"/>
      <c r="AB534" s="531"/>
      <c r="AC534" s="531"/>
      <c r="AD534" s="490"/>
      <c r="AE534" s="121">
        <f t="shared" si="137"/>
        <v>0</v>
      </c>
    </row>
    <row r="535" spans="2:31" ht="15" customHeight="1" thickBot="1">
      <c r="B535" s="495" t="s">
        <v>261</v>
      </c>
      <c r="C535" s="610" t="s">
        <v>266</v>
      </c>
      <c r="D535" s="493"/>
      <c r="E535" s="494"/>
      <c r="F535" s="681"/>
      <c r="G535" s="610" t="s">
        <v>9</v>
      </c>
      <c r="H535" s="7"/>
      <c r="I535" s="611" t="s">
        <v>120</v>
      </c>
      <c r="J535" s="342"/>
      <c r="K535" s="531"/>
      <c r="L535" s="531"/>
      <c r="M535" s="531"/>
      <c r="N535" s="529"/>
      <c r="O535" s="417"/>
      <c r="P535" s="121">
        <f t="shared" si="140"/>
        <v>0</v>
      </c>
      <c r="Q535" s="216"/>
      <c r="R535" s="216"/>
      <c r="S535" s="216"/>
      <c r="T535" s="216"/>
      <c r="U535" s="216">
        <v>1</v>
      </c>
      <c r="V535" s="227">
        <v>1</v>
      </c>
      <c r="W535" s="501">
        <f t="shared" si="138"/>
        <v>2</v>
      </c>
      <c r="X535" s="501">
        <f t="shared" si="139"/>
        <v>2</v>
      </c>
      <c r="Y535" s="473"/>
      <c r="Z535" s="531"/>
      <c r="AA535" s="531"/>
      <c r="AB535" s="531"/>
      <c r="AC535" s="531"/>
      <c r="AD535" s="490"/>
      <c r="AE535" s="121">
        <f t="shared" si="137"/>
        <v>0</v>
      </c>
    </row>
    <row r="536" spans="2:31" ht="5.25" customHeight="1" thickTop="1">
      <c r="B536" s="963"/>
      <c r="C536" s="964"/>
      <c r="D536" s="964"/>
      <c r="E536" s="964"/>
      <c r="F536" s="964"/>
      <c r="G536" s="964"/>
      <c r="H536" s="964"/>
      <c r="I536" s="964"/>
      <c r="J536" s="77"/>
      <c r="K536" s="73"/>
      <c r="L536" s="73"/>
      <c r="M536" s="73"/>
      <c r="N536" s="73"/>
      <c r="O536" s="75"/>
      <c r="P536" s="74"/>
      <c r="Q536" s="75"/>
      <c r="R536" s="73"/>
      <c r="S536" s="73"/>
      <c r="T536" s="73"/>
      <c r="U536" s="73"/>
      <c r="V536" s="76"/>
      <c r="W536" s="74"/>
      <c r="X536" s="74"/>
      <c r="Y536" s="77"/>
      <c r="Z536" s="73"/>
      <c r="AA536" s="73"/>
      <c r="AB536" s="73"/>
      <c r="AC536" s="73"/>
      <c r="AD536" s="75"/>
      <c r="AE536" s="74"/>
    </row>
    <row r="537" spans="2:31" ht="15" customHeight="1">
      <c r="B537" s="965" t="s">
        <v>10</v>
      </c>
      <c r="C537" s="966"/>
      <c r="D537" s="966"/>
      <c r="E537" s="966"/>
      <c r="F537" s="966"/>
      <c r="G537" s="966"/>
      <c r="H537" s="966"/>
      <c r="I537" s="966"/>
      <c r="J537" s="82">
        <f>SUM(J$4:J536)</f>
        <v>140.02000000000001</v>
      </c>
      <c r="K537" s="78">
        <f>SUM(K$4:K536)</f>
        <v>149.76999999999995</v>
      </c>
      <c r="L537" s="78">
        <f>SUM(L$4:L536)</f>
        <v>146.39999999999998</v>
      </c>
      <c r="M537" s="78">
        <f>SUM(M$4:M536)</f>
        <v>119.84999999999998</v>
      </c>
      <c r="N537" s="78">
        <f>SUM(N$4:N536)</f>
        <v>119.69999999999996</v>
      </c>
      <c r="O537" s="80">
        <f>SUM(O$4:O536)</f>
        <v>118.24999999999997</v>
      </c>
      <c r="P537" s="79">
        <f>ROUNDUP(SUM(P$4:P536),3)</f>
        <v>793.99</v>
      </c>
      <c r="Q537" s="80">
        <f>SUM(Q$4:Q536)</f>
        <v>113.89999999999999</v>
      </c>
      <c r="R537" s="78">
        <f>SUM(R$4:R536)</f>
        <v>120.75000000000001</v>
      </c>
      <c r="S537" s="78">
        <f>SUM(S$4:S536)</f>
        <v>135.12</v>
      </c>
      <c r="T537" s="78">
        <f>SUM(T$4:T536)</f>
        <v>171.6</v>
      </c>
      <c r="U537" s="78">
        <f>SUM(U$4:U536)</f>
        <v>217.94999999999996</v>
      </c>
      <c r="V537" s="81">
        <f>SUM(V$4:V536)</f>
        <v>212.60000000000002</v>
      </c>
      <c r="W537" s="79">
        <f>ROUNDUP(SUM(W$4:W536),3)</f>
        <v>971.92</v>
      </c>
      <c r="X537" s="79">
        <f>ROUNDUP(SUM(X$4:X536),3)</f>
        <v>1765.91</v>
      </c>
      <c r="Y537" s="82">
        <f>SUM(Y$4:Y536)</f>
        <v>153.72999999999999</v>
      </c>
      <c r="Z537" s="78">
        <f>SUM(Z$4:Z536)</f>
        <v>136.63000000000002</v>
      </c>
      <c r="AA537" s="78">
        <f>SUM(AA$4:AA536)</f>
        <v>33.200000000000003</v>
      </c>
      <c r="AB537" s="78">
        <f>SUM(AB$4:AB536)</f>
        <v>9.6</v>
      </c>
      <c r="AC537" s="78">
        <f>SUM(AC$4:AC536)</f>
        <v>9.6</v>
      </c>
      <c r="AD537" s="80">
        <f>SUM(AD$4:AD536)</f>
        <v>0</v>
      </c>
      <c r="AE537" s="79">
        <f>ROUNDUP(SUM(AE$4:AE536),3)</f>
        <v>342.76</v>
      </c>
    </row>
    <row r="538" spans="2:31" ht="15" customHeight="1">
      <c r="B538" s="961" t="s">
        <v>11</v>
      </c>
      <c r="C538" s="962"/>
      <c r="D538" s="962"/>
      <c r="E538" s="962"/>
      <c r="F538" s="962"/>
      <c r="G538" s="962"/>
      <c r="H538" s="962"/>
      <c r="I538" s="962"/>
      <c r="J538" s="24">
        <f t="shared" ref="J538:AE538" si="143">SUMIF($G$4:$G$536,"協力会社",J4:J536)</f>
        <v>95.11999999999999</v>
      </c>
      <c r="K538" s="25">
        <f t="shared" si="143"/>
        <v>103.66999999999999</v>
      </c>
      <c r="L538" s="25">
        <f t="shared" si="143"/>
        <v>105.39999999999999</v>
      </c>
      <c r="M538" s="25">
        <f t="shared" si="143"/>
        <v>84.75</v>
      </c>
      <c r="N538" s="25">
        <f t="shared" si="143"/>
        <v>84.6</v>
      </c>
      <c r="O538" s="27">
        <f t="shared" si="143"/>
        <v>83.300000000000011</v>
      </c>
      <c r="P538" s="26">
        <f t="shared" si="143"/>
        <v>556.83999999999992</v>
      </c>
      <c r="Q538" s="27">
        <f t="shared" si="143"/>
        <v>79.599999999999994</v>
      </c>
      <c r="R538" s="25">
        <f t="shared" si="143"/>
        <v>86.300000000000011</v>
      </c>
      <c r="S538" s="25">
        <f t="shared" si="143"/>
        <v>99.6</v>
      </c>
      <c r="T538" s="25">
        <f t="shared" si="143"/>
        <v>135.6</v>
      </c>
      <c r="U538" s="25">
        <f t="shared" si="143"/>
        <v>182.6</v>
      </c>
      <c r="V538" s="28">
        <f t="shared" si="143"/>
        <v>176.7</v>
      </c>
      <c r="W538" s="26">
        <f t="shared" si="143"/>
        <v>760.4</v>
      </c>
      <c r="X538" s="26">
        <f t="shared" si="143"/>
        <v>1317.2400000000005</v>
      </c>
      <c r="Y538" s="24">
        <f t="shared" si="143"/>
        <v>121.7</v>
      </c>
      <c r="Z538" s="25">
        <f t="shared" si="143"/>
        <v>104.7</v>
      </c>
      <c r="AA538" s="25">
        <f t="shared" si="143"/>
        <v>21</v>
      </c>
      <c r="AB538" s="25">
        <f t="shared" si="143"/>
        <v>8</v>
      </c>
      <c r="AC538" s="25">
        <f t="shared" si="143"/>
        <v>8</v>
      </c>
      <c r="AD538" s="27">
        <f t="shared" si="143"/>
        <v>0</v>
      </c>
      <c r="AE538" s="26">
        <f t="shared" si="143"/>
        <v>263.39999999999998</v>
      </c>
    </row>
    <row r="539" spans="2:31" ht="15" customHeight="1" thickBot="1">
      <c r="B539" s="973" t="s">
        <v>12</v>
      </c>
      <c r="C539" s="974"/>
      <c r="D539" s="974"/>
      <c r="E539" s="974"/>
      <c r="F539" s="974"/>
      <c r="G539" s="974"/>
      <c r="H539" s="974"/>
      <c r="I539" s="974"/>
      <c r="J539" s="29">
        <f t="shared" ref="J539:AE539" si="144">J538/J537</f>
        <v>0.67933152406799013</v>
      </c>
      <c r="K539" s="30">
        <f t="shared" si="144"/>
        <v>0.69219469853775806</v>
      </c>
      <c r="L539" s="30">
        <f t="shared" si="144"/>
        <v>0.71994535519125691</v>
      </c>
      <c r="M539" s="30">
        <f t="shared" si="144"/>
        <v>0.70713391739674603</v>
      </c>
      <c r="N539" s="30">
        <f t="shared" si="144"/>
        <v>0.70676691729323327</v>
      </c>
      <c r="O539" s="35">
        <f t="shared" si="144"/>
        <v>0.70443974630021167</v>
      </c>
      <c r="P539" s="31">
        <f t="shared" si="144"/>
        <v>0.70131865640625191</v>
      </c>
      <c r="Q539" s="32">
        <f>Q538/Q537</f>
        <v>0.69885864793678665</v>
      </c>
      <c r="R539" s="30">
        <f t="shared" si="144"/>
        <v>0.71469979296066255</v>
      </c>
      <c r="S539" s="30">
        <f t="shared" si="144"/>
        <v>0.73712255772646529</v>
      </c>
      <c r="T539" s="30">
        <f t="shared" si="144"/>
        <v>0.79020979020979021</v>
      </c>
      <c r="U539" s="30">
        <f t="shared" si="144"/>
        <v>0.83780683643037401</v>
      </c>
      <c r="V539" s="33">
        <f t="shared" si="144"/>
        <v>0.83113828786453414</v>
      </c>
      <c r="W539" s="31">
        <f t="shared" si="144"/>
        <v>0.78236891925261343</v>
      </c>
      <c r="X539" s="34">
        <f t="shared" si="144"/>
        <v>0.74592702912379472</v>
      </c>
      <c r="Y539" s="29">
        <f t="shared" si="144"/>
        <v>0.79164769400897683</v>
      </c>
      <c r="Z539" s="30">
        <f t="shared" si="144"/>
        <v>0.76630315450486708</v>
      </c>
      <c r="AA539" s="30">
        <f t="shared" si="144"/>
        <v>0.63253012048192769</v>
      </c>
      <c r="AB539" s="30">
        <f t="shared" si="144"/>
        <v>0.83333333333333337</v>
      </c>
      <c r="AC539" s="30">
        <f t="shared" si="144"/>
        <v>0.83333333333333337</v>
      </c>
      <c r="AD539" s="35" t="e">
        <f t="shared" si="144"/>
        <v>#DIV/0!</v>
      </c>
      <c r="AE539" s="31">
        <f t="shared" si="144"/>
        <v>0.76846773252421519</v>
      </c>
    </row>
    <row r="540" spans="2:31" ht="15" customHeight="1">
      <c r="B540" s="495" t="s">
        <v>13</v>
      </c>
      <c r="C540" s="610" t="s">
        <v>14</v>
      </c>
      <c r="D540" s="4"/>
      <c r="E540" s="4"/>
      <c r="F540" s="4"/>
      <c r="G540" s="610" t="s">
        <v>6</v>
      </c>
      <c r="H540" s="7"/>
      <c r="I540" s="204" t="s">
        <v>39</v>
      </c>
      <c r="J540" s="171">
        <v>0.5</v>
      </c>
      <c r="K540" s="531">
        <v>0.5</v>
      </c>
      <c r="L540" s="531">
        <v>0.5</v>
      </c>
      <c r="M540" s="531">
        <v>0.5</v>
      </c>
      <c r="N540" s="531">
        <v>0.5</v>
      </c>
      <c r="O540" s="149">
        <v>0.5</v>
      </c>
      <c r="P540" s="501">
        <f t="shared" ref="P540:P542" si="145">SUBTOTAL(9,J540:O540)</f>
        <v>3</v>
      </c>
      <c r="Q540" s="171">
        <v>0.5</v>
      </c>
      <c r="R540" s="531">
        <v>0.5</v>
      </c>
      <c r="S540" s="531">
        <v>0.5</v>
      </c>
      <c r="T540" s="531">
        <v>0.5</v>
      </c>
      <c r="U540" s="531">
        <v>0.5</v>
      </c>
      <c r="V540" s="149">
        <v>0.5</v>
      </c>
      <c r="W540" s="501">
        <f t="shared" ref="W540:W542" si="146">SUBTOTAL(9,Q540:V540)</f>
        <v>3</v>
      </c>
      <c r="X540" s="502">
        <f t="shared" ref="X540:X542" si="147">SUM(P540,W540)</f>
        <v>6</v>
      </c>
      <c r="Y540" s="171"/>
      <c r="Z540" s="531"/>
      <c r="AA540" s="531"/>
      <c r="AB540" s="531"/>
      <c r="AC540" s="531"/>
      <c r="AD540" s="149"/>
      <c r="AE540" s="501">
        <f t="shared" ref="AE540:AE542" si="148">SUBTOTAL(9,Y540:AD540)</f>
        <v>0</v>
      </c>
    </row>
    <row r="541" spans="2:31" ht="15" customHeight="1">
      <c r="B541" s="495" t="s">
        <v>13</v>
      </c>
      <c r="C541" s="610" t="s">
        <v>14</v>
      </c>
      <c r="D541" s="4"/>
      <c r="E541" s="4"/>
      <c r="F541" s="4"/>
      <c r="G541" s="610" t="s">
        <v>7</v>
      </c>
      <c r="H541" s="7"/>
      <c r="I541" s="611" t="s">
        <v>31</v>
      </c>
      <c r="J541" s="171">
        <v>0.4</v>
      </c>
      <c r="K541" s="531">
        <v>0.4</v>
      </c>
      <c r="L541" s="531">
        <v>0.4</v>
      </c>
      <c r="M541" s="531">
        <v>0.4</v>
      </c>
      <c r="N541" s="531">
        <v>0.4</v>
      </c>
      <c r="O541" s="149">
        <v>0.4</v>
      </c>
      <c r="P541" s="501">
        <f t="shared" si="145"/>
        <v>2.4</v>
      </c>
      <c r="Q541" s="171">
        <v>0.4</v>
      </c>
      <c r="R541" s="531">
        <v>0.4</v>
      </c>
      <c r="S541" s="531">
        <v>0.4</v>
      </c>
      <c r="T541" s="531">
        <v>0.4</v>
      </c>
      <c r="U541" s="531">
        <v>0.4</v>
      </c>
      <c r="V541" s="149">
        <v>0.4</v>
      </c>
      <c r="W541" s="501">
        <f t="shared" si="146"/>
        <v>2.4</v>
      </c>
      <c r="X541" s="502">
        <f t="shared" si="147"/>
        <v>4.8</v>
      </c>
      <c r="Y541" s="171"/>
      <c r="Z541" s="531"/>
      <c r="AA541" s="531"/>
      <c r="AB541" s="531"/>
      <c r="AC541" s="531"/>
      <c r="AD541" s="149"/>
      <c r="AE541" s="501">
        <f t="shared" si="148"/>
        <v>0</v>
      </c>
    </row>
    <row r="542" spans="2:31" ht="15" customHeight="1">
      <c r="B542" s="495" t="s">
        <v>13</v>
      </c>
      <c r="C542" s="610" t="s">
        <v>14</v>
      </c>
      <c r="D542" s="4"/>
      <c r="E542" s="4"/>
      <c r="F542" s="4"/>
      <c r="G542" s="610" t="s">
        <v>7</v>
      </c>
      <c r="H542" s="7"/>
      <c r="I542" s="611" t="s">
        <v>35</v>
      </c>
      <c r="J542" s="171">
        <v>0.4</v>
      </c>
      <c r="K542" s="531">
        <v>0.4</v>
      </c>
      <c r="L542" s="531">
        <v>0.4</v>
      </c>
      <c r="M542" s="531">
        <v>0.4</v>
      </c>
      <c r="N542" s="531">
        <v>0.4</v>
      </c>
      <c r="O542" s="149">
        <v>0.4</v>
      </c>
      <c r="P542" s="501">
        <f t="shared" si="145"/>
        <v>2.4</v>
      </c>
      <c r="Q542" s="171">
        <v>0.4</v>
      </c>
      <c r="R542" s="531">
        <v>0.4</v>
      </c>
      <c r="S542" s="531">
        <v>0.4</v>
      </c>
      <c r="T542" s="531">
        <v>0.4</v>
      </c>
      <c r="U542" s="531">
        <v>0.4</v>
      </c>
      <c r="V542" s="149">
        <v>0.4</v>
      </c>
      <c r="W542" s="501">
        <f t="shared" si="146"/>
        <v>2.4</v>
      </c>
      <c r="X542" s="502">
        <f t="shared" si="147"/>
        <v>4.8</v>
      </c>
      <c r="Y542" s="171"/>
      <c r="Z542" s="531"/>
      <c r="AA542" s="531"/>
      <c r="AB542" s="531"/>
      <c r="AC542" s="531"/>
      <c r="AD542" s="149"/>
      <c r="AE542" s="501">
        <f t="shared" si="148"/>
        <v>0</v>
      </c>
    </row>
    <row r="543" spans="2:31" ht="15" customHeight="1">
      <c r="B543" s="495" t="s">
        <v>13</v>
      </c>
      <c r="C543" s="610" t="s">
        <v>14</v>
      </c>
      <c r="D543" s="4"/>
      <c r="E543" s="4"/>
      <c r="F543" s="4"/>
      <c r="G543" s="610" t="s">
        <v>7</v>
      </c>
      <c r="H543" s="7"/>
      <c r="I543" s="611" t="s">
        <v>444</v>
      </c>
      <c r="J543" s="171">
        <v>0.4</v>
      </c>
      <c r="K543" s="531">
        <v>0.4</v>
      </c>
      <c r="L543" s="531">
        <v>0.4</v>
      </c>
      <c r="M543" s="531">
        <v>0.4</v>
      </c>
      <c r="N543" s="531">
        <v>0.4</v>
      </c>
      <c r="O543" s="149">
        <v>0.4</v>
      </c>
      <c r="P543" s="501">
        <f>SUBTOTAL(9,J543:O543)</f>
        <v>2.4</v>
      </c>
      <c r="Q543" s="171">
        <v>0.4</v>
      </c>
      <c r="R543" s="171">
        <v>0.4</v>
      </c>
      <c r="S543" s="171">
        <v>0.4</v>
      </c>
      <c r="T543" s="171">
        <v>0.4</v>
      </c>
      <c r="U543" s="171">
        <v>0.4</v>
      </c>
      <c r="V543" s="171">
        <v>0.4</v>
      </c>
      <c r="W543" s="501">
        <f>SUBTOTAL(9,Q543:V543)</f>
        <v>2.4</v>
      </c>
      <c r="X543" s="502">
        <f>SUM(P543,W543)</f>
        <v>4.8</v>
      </c>
      <c r="Y543" s="171"/>
      <c r="Z543" s="531"/>
      <c r="AA543" s="531"/>
      <c r="AB543" s="531"/>
      <c r="AC543" s="531"/>
      <c r="AD543" s="149"/>
      <c r="AE543" s="501">
        <f>SUBTOTAL(9,Y543:AD543)</f>
        <v>0</v>
      </c>
    </row>
    <row r="544" spans="2:31" ht="15" customHeight="1">
      <c r="B544" s="495" t="s">
        <v>13</v>
      </c>
      <c r="C544" s="610" t="s">
        <v>14</v>
      </c>
      <c r="D544" s="4"/>
      <c r="E544" s="4"/>
      <c r="F544" s="4"/>
      <c r="G544" s="610" t="s">
        <v>7</v>
      </c>
      <c r="H544" s="7"/>
      <c r="I544" s="611" t="s">
        <v>178</v>
      </c>
      <c r="J544" s="171">
        <v>0.3</v>
      </c>
      <c r="K544" s="531">
        <v>0.3</v>
      </c>
      <c r="L544" s="531">
        <v>0.3</v>
      </c>
      <c r="M544" s="531">
        <v>0.3</v>
      </c>
      <c r="N544" s="531">
        <v>0.3</v>
      </c>
      <c r="O544" s="149">
        <v>0.3</v>
      </c>
      <c r="P544" s="501">
        <f t="shared" ref="P544:P576" si="149">SUBTOTAL(9,J544:O544)</f>
        <v>1.8</v>
      </c>
      <c r="Q544" s="171">
        <v>0.3</v>
      </c>
      <c r="R544" s="171">
        <v>0.3</v>
      </c>
      <c r="S544" s="171">
        <v>0.3</v>
      </c>
      <c r="T544" s="171">
        <v>0.3</v>
      </c>
      <c r="U544" s="171">
        <v>0.3</v>
      </c>
      <c r="V544" s="171">
        <v>0.3</v>
      </c>
      <c r="W544" s="501">
        <f t="shared" ref="W544:W576" si="150">SUBTOTAL(9,Q544:V544)</f>
        <v>1.8</v>
      </c>
      <c r="X544" s="502">
        <f t="shared" ref="X544:X576" si="151">SUM(P544,W544)</f>
        <v>3.6</v>
      </c>
      <c r="Y544" s="171"/>
      <c r="Z544" s="531"/>
      <c r="AA544" s="531"/>
      <c r="AB544" s="531"/>
      <c r="AC544" s="531"/>
      <c r="AD544" s="149"/>
      <c r="AE544" s="501">
        <f t="shared" ref="AE544:AE576" si="152">SUBTOTAL(9,Y544:AD544)</f>
        <v>0</v>
      </c>
    </row>
    <row r="545" spans="2:31" ht="15" customHeight="1">
      <c r="B545" s="495" t="s">
        <v>13</v>
      </c>
      <c r="C545" s="610" t="s">
        <v>14</v>
      </c>
      <c r="D545" s="4"/>
      <c r="E545" s="4"/>
      <c r="F545" s="4"/>
      <c r="G545" s="610" t="s">
        <v>7</v>
      </c>
      <c r="H545" s="7"/>
      <c r="I545" s="611" t="s">
        <v>27</v>
      </c>
      <c r="J545" s="171">
        <v>0.2</v>
      </c>
      <c r="K545" s="531">
        <v>0.2</v>
      </c>
      <c r="L545" s="531">
        <v>0.2</v>
      </c>
      <c r="M545" s="531">
        <v>0.2</v>
      </c>
      <c r="N545" s="531">
        <v>0.2</v>
      </c>
      <c r="O545" s="149">
        <v>0.2</v>
      </c>
      <c r="P545" s="501">
        <f t="shared" si="149"/>
        <v>1.2</v>
      </c>
      <c r="Q545" s="171">
        <v>0.2</v>
      </c>
      <c r="R545" s="171">
        <v>0.2</v>
      </c>
      <c r="S545" s="171">
        <v>0.2</v>
      </c>
      <c r="T545" s="171">
        <v>0.2</v>
      </c>
      <c r="U545" s="171">
        <v>0.2</v>
      </c>
      <c r="V545" s="171">
        <v>0.2</v>
      </c>
      <c r="W545" s="501">
        <f t="shared" si="150"/>
        <v>1.2</v>
      </c>
      <c r="X545" s="502">
        <f t="shared" si="151"/>
        <v>2.4</v>
      </c>
      <c r="Y545" s="171"/>
      <c r="Z545" s="531"/>
      <c r="AA545" s="531"/>
      <c r="AB545" s="531"/>
      <c r="AC545" s="531"/>
      <c r="AD545" s="149"/>
      <c r="AE545" s="501">
        <f t="shared" si="152"/>
        <v>0</v>
      </c>
    </row>
    <row r="546" spans="2:31" ht="15" customHeight="1">
      <c r="B546" s="495" t="s">
        <v>13</v>
      </c>
      <c r="C546" s="610" t="s">
        <v>14</v>
      </c>
      <c r="D546" s="4"/>
      <c r="E546" s="4"/>
      <c r="F546" s="4"/>
      <c r="G546" s="610" t="s">
        <v>7</v>
      </c>
      <c r="H546" s="7"/>
      <c r="I546" s="611" t="s">
        <v>36</v>
      </c>
      <c r="J546" s="171">
        <v>0.2</v>
      </c>
      <c r="K546" s="531">
        <v>0.2</v>
      </c>
      <c r="L546" s="531">
        <v>0.2</v>
      </c>
      <c r="M546" s="531">
        <v>0.2</v>
      </c>
      <c r="N546" s="531">
        <v>0.2</v>
      </c>
      <c r="O546" s="149">
        <v>0.2</v>
      </c>
      <c r="P546" s="501">
        <f t="shared" si="149"/>
        <v>1.2</v>
      </c>
      <c r="Q546" s="171">
        <v>0.2</v>
      </c>
      <c r="R546" s="531">
        <v>0.2</v>
      </c>
      <c r="S546" s="531">
        <v>0.2</v>
      </c>
      <c r="T546" s="531">
        <v>0.2</v>
      </c>
      <c r="U546" s="531">
        <v>0.2</v>
      </c>
      <c r="V546" s="149">
        <v>0.2</v>
      </c>
      <c r="W546" s="501">
        <f t="shared" si="150"/>
        <v>1.2</v>
      </c>
      <c r="X546" s="502">
        <f t="shared" si="151"/>
        <v>2.4</v>
      </c>
      <c r="Y546" s="171"/>
      <c r="Z546" s="531"/>
      <c r="AA546" s="531"/>
      <c r="AB546" s="531"/>
      <c r="AC546" s="531"/>
      <c r="AD546" s="149"/>
      <c r="AE546" s="501">
        <f t="shared" si="152"/>
        <v>0</v>
      </c>
    </row>
    <row r="547" spans="2:31" ht="15" customHeight="1">
      <c r="B547" s="495" t="s">
        <v>13</v>
      </c>
      <c r="C547" s="610" t="s">
        <v>177</v>
      </c>
      <c r="D547" s="4"/>
      <c r="E547" s="4"/>
      <c r="F547" s="4"/>
      <c r="G547" s="610" t="s">
        <v>7</v>
      </c>
      <c r="H547" s="7"/>
      <c r="I547" s="524" t="s">
        <v>176</v>
      </c>
      <c r="J547" s="171"/>
      <c r="K547" s="531"/>
      <c r="L547" s="531"/>
      <c r="M547" s="531"/>
      <c r="N547" s="531"/>
      <c r="O547" s="149"/>
      <c r="P547" s="501">
        <f t="shared" si="149"/>
        <v>0</v>
      </c>
      <c r="Q547" s="171"/>
      <c r="R547" s="171"/>
      <c r="S547" s="171"/>
      <c r="T547" s="171"/>
      <c r="U547" s="171"/>
      <c r="V547" s="171"/>
      <c r="W547" s="501">
        <f t="shared" si="150"/>
        <v>0</v>
      </c>
      <c r="X547" s="502">
        <f t="shared" si="151"/>
        <v>0</v>
      </c>
      <c r="Y547" s="171"/>
      <c r="Z547" s="531"/>
      <c r="AA547" s="531"/>
      <c r="AB547" s="531"/>
      <c r="AC547" s="531"/>
      <c r="AD547" s="149"/>
      <c r="AE547" s="501">
        <f t="shared" si="152"/>
        <v>0</v>
      </c>
    </row>
    <row r="548" spans="2:31" ht="15" customHeight="1">
      <c r="B548" s="495" t="s">
        <v>13</v>
      </c>
      <c r="C548" s="610" t="s">
        <v>25</v>
      </c>
      <c r="D548" s="4"/>
      <c r="E548" s="4"/>
      <c r="F548" s="4"/>
      <c r="G548" s="610" t="s">
        <v>7</v>
      </c>
      <c r="H548" s="7"/>
      <c r="I548" s="611" t="s">
        <v>457</v>
      </c>
      <c r="J548" s="171"/>
      <c r="K548" s="531"/>
      <c r="L548" s="531"/>
      <c r="M548" s="531"/>
      <c r="N548" s="531"/>
      <c r="O548" s="149"/>
      <c r="P548" s="501">
        <f t="shared" si="149"/>
        <v>0</v>
      </c>
      <c r="Q548" s="171"/>
      <c r="R548" s="171">
        <v>0.05</v>
      </c>
      <c r="S548" s="171"/>
      <c r="T548" s="171"/>
      <c r="U548" s="171"/>
      <c r="V548" s="171"/>
      <c r="W548" s="501">
        <f t="shared" si="150"/>
        <v>0.05</v>
      </c>
      <c r="X548" s="502">
        <f t="shared" si="151"/>
        <v>0.05</v>
      </c>
      <c r="Y548" s="171"/>
      <c r="Z548" s="531"/>
      <c r="AA548" s="531"/>
      <c r="AB548" s="531"/>
      <c r="AC548" s="531"/>
      <c r="AD548" s="149"/>
      <c r="AE548" s="501">
        <f t="shared" si="152"/>
        <v>0</v>
      </c>
    </row>
    <row r="549" spans="2:31" ht="15" customHeight="1">
      <c r="B549" s="495" t="s">
        <v>13</v>
      </c>
      <c r="C549" s="610" t="s">
        <v>25</v>
      </c>
      <c r="D549" s="4"/>
      <c r="E549" s="4"/>
      <c r="F549" s="4"/>
      <c r="G549" s="610" t="s">
        <v>7</v>
      </c>
      <c r="H549" s="7"/>
      <c r="I549" s="611" t="s">
        <v>458</v>
      </c>
      <c r="J549" s="171"/>
      <c r="K549" s="531"/>
      <c r="L549" s="531"/>
      <c r="M549" s="531"/>
      <c r="N549" s="531"/>
      <c r="O549" s="149"/>
      <c r="P549" s="501">
        <f t="shared" si="149"/>
        <v>0</v>
      </c>
      <c r="Q549" s="171"/>
      <c r="R549" s="171"/>
      <c r="S549" s="171"/>
      <c r="T549" s="171"/>
      <c r="U549" s="171">
        <v>0.1</v>
      </c>
      <c r="V549" s="171"/>
      <c r="W549" s="501">
        <f t="shared" si="150"/>
        <v>0.1</v>
      </c>
      <c r="X549" s="502">
        <f t="shared" si="151"/>
        <v>0.1</v>
      </c>
      <c r="Y549" s="171"/>
      <c r="Z549" s="531"/>
      <c r="AA549" s="531"/>
      <c r="AB549" s="531"/>
      <c r="AC549" s="531"/>
      <c r="AD549" s="149"/>
      <c r="AE549" s="501">
        <f t="shared" si="152"/>
        <v>0</v>
      </c>
    </row>
    <row r="550" spans="2:31" ht="15" customHeight="1">
      <c r="B550" s="495" t="s">
        <v>13</v>
      </c>
      <c r="C550" s="610" t="s">
        <v>25</v>
      </c>
      <c r="D550" s="4"/>
      <c r="E550" s="4"/>
      <c r="F550" s="4"/>
      <c r="G550" s="610" t="s">
        <v>7</v>
      </c>
      <c r="H550" s="7"/>
      <c r="I550" s="611" t="s">
        <v>459</v>
      </c>
      <c r="J550" s="171"/>
      <c r="K550" s="531"/>
      <c r="L550" s="531"/>
      <c r="M550" s="531"/>
      <c r="N550" s="531"/>
      <c r="O550" s="149"/>
      <c r="P550" s="501">
        <f t="shared" si="149"/>
        <v>0</v>
      </c>
      <c r="Q550" s="171"/>
      <c r="R550" s="171"/>
      <c r="S550" s="171"/>
      <c r="T550" s="171"/>
      <c r="U550" s="171">
        <v>0.15</v>
      </c>
      <c r="V550" s="171"/>
      <c r="W550" s="501">
        <f t="shared" si="150"/>
        <v>0.15</v>
      </c>
      <c r="X550" s="502">
        <f t="shared" si="151"/>
        <v>0.15</v>
      </c>
      <c r="Y550" s="171"/>
      <c r="Z550" s="531"/>
      <c r="AA550" s="531"/>
      <c r="AB550" s="531"/>
      <c r="AC550" s="531"/>
      <c r="AD550" s="149"/>
      <c r="AE550" s="501">
        <f t="shared" si="152"/>
        <v>0</v>
      </c>
    </row>
    <row r="551" spans="2:31" ht="15" customHeight="1">
      <c r="B551" s="495" t="s">
        <v>13</v>
      </c>
      <c r="C551" s="610" t="s">
        <v>25</v>
      </c>
      <c r="D551" s="4"/>
      <c r="E551" s="4"/>
      <c r="F551" s="4"/>
      <c r="G551" s="610" t="s">
        <v>7</v>
      </c>
      <c r="H551" s="7"/>
      <c r="I551" s="611" t="s">
        <v>460</v>
      </c>
      <c r="J551" s="171"/>
      <c r="K551" s="531"/>
      <c r="L551" s="531"/>
      <c r="M551" s="531"/>
      <c r="N551" s="531"/>
      <c r="O551" s="149"/>
      <c r="P551" s="501">
        <f t="shared" si="149"/>
        <v>0</v>
      </c>
      <c r="Q551" s="171"/>
      <c r="R551" s="171">
        <v>0.05</v>
      </c>
      <c r="S551" s="171"/>
      <c r="T551" s="171"/>
      <c r="U551" s="171"/>
      <c r="V551" s="171"/>
      <c r="W551" s="501">
        <f t="shared" si="150"/>
        <v>0.05</v>
      </c>
      <c r="X551" s="502">
        <f t="shared" si="151"/>
        <v>0.05</v>
      </c>
      <c r="Y551" s="171"/>
      <c r="Z551" s="531"/>
      <c r="AA551" s="531"/>
      <c r="AB551" s="531"/>
      <c r="AC551" s="531"/>
      <c r="AD551" s="149"/>
      <c r="AE551" s="501">
        <f t="shared" si="152"/>
        <v>0</v>
      </c>
    </row>
    <row r="552" spans="2:31" ht="15" customHeight="1">
      <c r="B552" s="495" t="s">
        <v>13</v>
      </c>
      <c r="C552" s="610" t="s">
        <v>25</v>
      </c>
      <c r="D552" s="4"/>
      <c r="E552" s="4"/>
      <c r="F552" s="4"/>
      <c r="G552" s="610" t="s">
        <v>7</v>
      </c>
      <c r="H552" s="7"/>
      <c r="I552" s="611" t="s">
        <v>461</v>
      </c>
      <c r="J552" s="171"/>
      <c r="K552" s="531"/>
      <c r="L552" s="531"/>
      <c r="M552" s="531"/>
      <c r="N552" s="531"/>
      <c r="O552" s="149"/>
      <c r="P552" s="501">
        <f t="shared" si="149"/>
        <v>0</v>
      </c>
      <c r="Q552" s="171">
        <v>0.1</v>
      </c>
      <c r="R552" s="171"/>
      <c r="S552" s="171"/>
      <c r="T552" s="171"/>
      <c r="U552" s="171"/>
      <c r="V552" s="171"/>
      <c r="W552" s="501">
        <f t="shared" si="150"/>
        <v>0.1</v>
      </c>
      <c r="X552" s="502">
        <f t="shared" si="151"/>
        <v>0.1</v>
      </c>
      <c r="Y552" s="171"/>
      <c r="Z552" s="531"/>
      <c r="AA552" s="531"/>
      <c r="AB552" s="531"/>
      <c r="AC552" s="531"/>
      <c r="AD552" s="149"/>
      <c r="AE552" s="501">
        <f t="shared" si="152"/>
        <v>0</v>
      </c>
    </row>
    <row r="553" spans="2:31" ht="15" customHeight="1">
      <c r="B553" s="495" t="s">
        <v>13</v>
      </c>
      <c r="C553" s="610" t="s">
        <v>25</v>
      </c>
      <c r="D553" s="4"/>
      <c r="E553" s="4"/>
      <c r="F553" s="4"/>
      <c r="G553" s="610" t="s">
        <v>7</v>
      </c>
      <c r="H553" s="7"/>
      <c r="I553" s="611" t="s">
        <v>462</v>
      </c>
      <c r="J553" s="171"/>
      <c r="K553" s="531"/>
      <c r="L553" s="531"/>
      <c r="M553" s="531"/>
      <c r="N553" s="531"/>
      <c r="O553" s="149"/>
      <c r="P553" s="501">
        <f t="shared" si="149"/>
        <v>0</v>
      </c>
      <c r="Q553" s="171">
        <v>0.1</v>
      </c>
      <c r="R553" s="171"/>
      <c r="S553" s="171"/>
      <c r="T553" s="171"/>
      <c r="U553" s="171"/>
      <c r="V553" s="171"/>
      <c r="W553" s="501">
        <f t="shared" si="150"/>
        <v>0.1</v>
      </c>
      <c r="X553" s="502">
        <f t="shared" si="151"/>
        <v>0.1</v>
      </c>
      <c r="Y553" s="171"/>
      <c r="Z553" s="531"/>
      <c r="AA553" s="531"/>
      <c r="AB553" s="531"/>
      <c r="AC553" s="531"/>
      <c r="AD553" s="149"/>
      <c r="AE553" s="501">
        <f t="shared" si="152"/>
        <v>0</v>
      </c>
    </row>
    <row r="554" spans="2:31" ht="15" customHeight="1">
      <c r="B554" s="495" t="s">
        <v>13</v>
      </c>
      <c r="C554" s="610" t="s">
        <v>25</v>
      </c>
      <c r="D554" s="4"/>
      <c r="E554" s="4"/>
      <c r="F554" s="4"/>
      <c r="G554" s="610" t="s">
        <v>7</v>
      </c>
      <c r="H554" s="7"/>
      <c r="I554" s="611" t="s">
        <v>463</v>
      </c>
      <c r="J554" s="171"/>
      <c r="K554" s="531"/>
      <c r="L554" s="531"/>
      <c r="M554" s="531"/>
      <c r="N554" s="531"/>
      <c r="O554" s="149"/>
      <c r="P554" s="501">
        <f t="shared" si="149"/>
        <v>0</v>
      </c>
      <c r="Q554" s="171"/>
      <c r="R554" s="171">
        <v>0.1</v>
      </c>
      <c r="S554" s="171"/>
      <c r="T554" s="171"/>
      <c r="U554" s="171"/>
      <c r="V554" s="171"/>
      <c r="W554" s="501">
        <f t="shared" si="150"/>
        <v>0.1</v>
      </c>
      <c r="X554" s="502">
        <f t="shared" si="151"/>
        <v>0.1</v>
      </c>
      <c r="Y554" s="171"/>
      <c r="Z554" s="531"/>
      <c r="AA554" s="531"/>
      <c r="AB554" s="531"/>
      <c r="AC554" s="531"/>
      <c r="AD554" s="149"/>
      <c r="AE554" s="501">
        <f t="shared" si="152"/>
        <v>0</v>
      </c>
    </row>
    <row r="555" spans="2:31" ht="15" customHeight="1">
      <c r="B555" s="495" t="s">
        <v>13</v>
      </c>
      <c r="C555" s="610" t="s">
        <v>25</v>
      </c>
      <c r="D555" s="4"/>
      <c r="E555" s="4"/>
      <c r="F555" s="4"/>
      <c r="G555" s="610" t="s">
        <v>7</v>
      </c>
      <c r="H555" s="7"/>
      <c r="I555" s="611" t="s">
        <v>464</v>
      </c>
      <c r="J555" s="171"/>
      <c r="K555" s="531"/>
      <c r="L555" s="531"/>
      <c r="M555" s="531"/>
      <c r="N555" s="531"/>
      <c r="O555" s="149">
        <v>0.1</v>
      </c>
      <c r="P555" s="501">
        <f t="shared" si="149"/>
        <v>0.1</v>
      </c>
      <c r="Q555" s="171"/>
      <c r="R555" s="171"/>
      <c r="S555" s="171"/>
      <c r="T555" s="171"/>
      <c r="U555" s="171"/>
      <c r="V555" s="171"/>
      <c r="W555" s="501">
        <f t="shared" si="150"/>
        <v>0</v>
      </c>
      <c r="X555" s="502">
        <f t="shared" si="151"/>
        <v>0.1</v>
      </c>
      <c r="Y555" s="171"/>
      <c r="Z555" s="531"/>
      <c r="AA555" s="531"/>
      <c r="AB555" s="531"/>
      <c r="AC555" s="531"/>
      <c r="AD555" s="149"/>
      <c r="AE555" s="501">
        <f t="shared" si="152"/>
        <v>0</v>
      </c>
    </row>
    <row r="556" spans="2:31" ht="15" customHeight="1">
      <c r="B556" s="495" t="s">
        <v>13</v>
      </c>
      <c r="C556" s="610" t="s">
        <v>25</v>
      </c>
      <c r="D556" s="4"/>
      <c r="E556" s="4"/>
      <c r="F556" s="4"/>
      <c r="G556" s="610" t="s">
        <v>7</v>
      </c>
      <c r="H556" s="7"/>
      <c r="I556" s="611" t="s">
        <v>465</v>
      </c>
      <c r="J556" s="171"/>
      <c r="K556" s="531"/>
      <c r="L556" s="531"/>
      <c r="M556" s="531"/>
      <c r="N556" s="531"/>
      <c r="O556" s="149">
        <v>0.1</v>
      </c>
      <c r="P556" s="501">
        <f t="shared" si="149"/>
        <v>0.1</v>
      </c>
      <c r="Q556" s="171"/>
      <c r="R556" s="171"/>
      <c r="S556" s="171">
        <v>0.15</v>
      </c>
      <c r="T556" s="171"/>
      <c r="U556" s="171"/>
      <c r="V556" s="171"/>
      <c r="W556" s="501">
        <f t="shared" si="150"/>
        <v>0.15</v>
      </c>
      <c r="X556" s="502">
        <f t="shared" si="151"/>
        <v>0.25</v>
      </c>
      <c r="Y556" s="171"/>
      <c r="Z556" s="531"/>
      <c r="AA556" s="531"/>
      <c r="AB556" s="531"/>
      <c r="AC556" s="531"/>
      <c r="AD556" s="149"/>
      <c r="AE556" s="501">
        <f t="shared" si="152"/>
        <v>0</v>
      </c>
    </row>
    <row r="557" spans="2:31" ht="15" customHeight="1">
      <c r="B557" s="495" t="s">
        <v>13</v>
      </c>
      <c r="C557" s="610" t="s">
        <v>25</v>
      </c>
      <c r="D557" s="4"/>
      <c r="E557" s="4"/>
      <c r="F557" s="4"/>
      <c r="G557" s="610" t="s">
        <v>7</v>
      </c>
      <c r="H557" s="7"/>
      <c r="I557" s="611" t="s">
        <v>466</v>
      </c>
      <c r="J557" s="171"/>
      <c r="K557" s="531"/>
      <c r="L557" s="531"/>
      <c r="M557" s="531"/>
      <c r="N557" s="531">
        <v>1</v>
      </c>
      <c r="O557" s="149">
        <v>0.15</v>
      </c>
      <c r="P557" s="501">
        <f t="shared" si="149"/>
        <v>1.1499999999999999</v>
      </c>
      <c r="Q557" s="171"/>
      <c r="R557" s="171">
        <v>0.05</v>
      </c>
      <c r="S557" s="171"/>
      <c r="T557" s="171"/>
      <c r="U557" s="171"/>
      <c r="V557" s="171"/>
      <c r="W557" s="501">
        <f t="shared" si="150"/>
        <v>0.05</v>
      </c>
      <c r="X557" s="502">
        <f t="shared" si="151"/>
        <v>1.2</v>
      </c>
      <c r="Y557" s="171"/>
      <c r="Z557" s="531"/>
      <c r="AA557" s="531"/>
      <c r="AB557" s="531"/>
      <c r="AC557" s="531"/>
      <c r="AD557" s="149"/>
      <c r="AE557" s="501">
        <f t="shared" si="152"/>
        <v>0</v>
      </c>
    </row>
    <row r="558" spans="2:31" ht="15" customHeight="1">
      <c r="B558" s="495" t="s">
        <v>13</v>
      </c>
      <c r="C558" s="610" t="s">
        <v>25</v>
      </c>
      <c r="D558" s="4"/>
      <c r="E558" s="4"/>
      <c r="F558" s="4"/>
      <c r="G558" s="610" t="s">
        <v>7</v>
      </c>
      <c r="H558" s="7"/>
      <c r="I558" s="611" t="s">
        <v>467</v>
      </c>
      <c r="J558" s="171"/>
      <c r="K558" s="531"/>
      <c r="L558" s="531"/>
      <c r="M558" s="531"/>
      <c r="N558" s="531"/>
      <c r="O558" s="149"/>
      <c r="P558" s="501">
        <f t="shared" si="149"/>
        <v>0</v>
      </c>
      <c r="Q558" s="171"/>
      <c r="R558" s="171"/>
      <c r="S558" s="171"/>
      <c r="T558" s="171"/>
      <c r="U558" s="171">
        <v>0.1</v>
      </c>
      <c r="V558" s="171"/>
      <c r="W558" s="501">
        <f t="shared" si="150"/>
        <v>0.1</v>
      </c>
      <c r="X558" s="502">
        <f t="shared" si="151"/>
        <v>0.1</v>
      </c>
      <c r="Y558" s="171"/>
      <c r="Z558" s="531"/>
      <c r="AA558" s="531"/>
      <c r="AB558" s="531"/>
      <c r="AC558" s="531"/>
      <c r="AD558" s="149"/>
      <c r="AE558" s="501">
        <f t="shared" si="152"/>
        <v>0</v>
      </c>
    </row>
    <row r="559" spans="2:31" ht="15" customHeight="1">
      <c r="B559" s="495" t="s">
        <v>13</v>
      </c>
      <c r="C559" s="610" t="s">
        <v>25</v>
      </c>
      <c r="D559" s="4"/>
      <c r="E559" s="4"/>
      <c r="F559" s="4"/>
      <c r="G559" s="610" t="s">
        <v>7</v>
      </c>
      <c r="H559" s="7"/>
      <c r="I559" s="611" t="s">
        <v>365</v>
      </c>
      <c r="J559" s="171"/>
      <c r="K559" s="531"/>
      <c r="L559" s="531"/>
      <c r="M559" s="531"/>
      <c r="N559" s="531"/>
      <c r="O559" s="149"/>
      <c r="P559" s="501">
        <f t="shared" si="149"/>
        <v>0</v>
      </c>
      <c r="Q559" s="171"/>
      <c r="R559" s="171"/>
      <c r="S559" s="171"/>
      <c r="T559" s="171"/>
      <c r="U559" s="171">
        <v>0.1</v>
      </c>
      <c r="V559" s="171"/>
      <c r="W559" s="501">
        <f t="shared" si="150"/>
        <v>0.1</v>
      </c>
      <c r="X559" s="502">
        <f t="shared" si="151"/>
        <v>0.1</v>
      </c>
      <c r="Y559" s="171"/>
      <c r="Z559" s="531"/>
      <c r="AA559" s="531"/>
      <c r="AB559" s="531"/>
      <c r="AC559" s="531"/>
      <c r="AD559" s="149"/>
      <c r="AE559" s="501">
        <f t="shared" si="152"/>
        <v>0</v>
      </c>
    </row>
    <row r="560" spans="2:31" ht="15" customHeight="1">
      <c r="B560" s="495" t="s">
        <v>13</v>
      </c>
      <c r="C560" s="610" t="s">
        <v>25</v>
      </c>
      <c r="D560" s="4"/>
      <c r="E560" s="4"/>
      <c r="F560" s="4"/>
      <c r="G560" s="610" t="s">
        <v>7</v>
      </c>
      <c r="H560" s="7"/>
      <c r="I560" s="611" t="s">
        <v>468</v>
      </c>
      <c r="J560" s="171"/>
      <c r="K560" s="531"/>
      <c r="L560" s="531"/>
      <c r="M560" s="531"/>
      <c r="N560" s="531"/>
      <c r="O560" s="149"/>
      <c r="P560" s="501">
        <f t="shared" si="149"/>
        <v>0</v>
      </c>
      <c r="Q560" s="171"/>
      <c r="R560" s="171"/>
      <c r="S560" s="171"/>
      <c r="T560" s="171"/>
      <c r="U560" s="171"/>
      <c r="V560" s="171">
        <v>0.1</v>
      </c>
      <c r="W560" s="501">
        <f t="shared" si="150"/>
        <v>0.1</v>
      </c>
      <c r="X560" s="502">
        <f t="shared" si="151"/>
        <v>0.1</v>
      </c>
      <c r="Y560" s="171"/>
      <c r="Z560" s="531"/>
      <c r="AA560" s="531"/>
      <c r="AB560" s="531"/>
      <c r="AC560" s="531"/>
      <c r="AD560" s="149"/>
      <c r="AE560" s="501">
        <f t="shared" si="152"/>
        <v>0</v>
      </c>
    </row>
    <row r="561" spans="2:31" ht="15" customHeight="1">
      <c r="B561" s="495" t="s">
        <v>13</v>
      </c>
      <c r="C561" s="610" t="s">
        <v>25</v>
      </c>
      <c r="D561" s="4"/>
      <c r="E561" s="4"/>
      <c r="F561" s="4"/>
      <c r="G561" s="610" t="s">
        <v>7</v>
      </c>
      <c r="H561" s="7"/>
      <c r="I561" s="611" t="s">
        <v>469</v>
      </c>
      <c r="J561" s="171"/>
      <c r="K561" s="531"/>
      <c r="L561" s="531"/>
      <c r="M561" s="531"/>
      <c r="N561" s="531"/>
      <c r="O561" s="149"/>
      <c r="P561" s="501">
        <f t="shared" si="149"/>
        <v>0</v>
      </c>
      <c r="Q561" s="171"/>
      <c r="R561" s="171">
        <v>0.1</v>
      </c>
      <c r="S561" s="171"/>
      <c r="T561" s="171"/>
      <c r="U561" s="171"/>
      <c r="V561" s="171"/>
      <c r="W561" s="501">
        <f t="shared" si="150"/>
        <v>0.1</v>
      </c>
      <c r="X561" s="502">
        <f t="shared" si="151"/>
        <v>0.1</v>
      </c>
      <c r="Y561" s="171"/>
      <c r="Z561" s="531"/>
      <c r="AA561" s="531"/>
      <c r="AB561" s="531"/>
      <c r="AC561" s="531"/>
      <c r="AD561" s="149"/>
      <c r="AE561" s="501">
        <f t="shared" si="152"/>
        <v>0</v>
      </c>
    </row>
    <row r="562" spans="2:31" ht="15" customHeight="1">
      <c r="B562" s="495" t="s">
        <v>13</v>
      </c>
      <c r="C562" s="610" t="s">
        <v>25</v>
      </c>
      <c r="D562" s="4"/>
      <c r="E562" s="4"/>
      <c r="F562" s="4"/>
      <c r="G562" s="610" t="s">
        <v>7</v>
      </c>
      <c r="H562" s="7"/>
      <c r="I562" s="611" t="s">
        <v>470</v>
      </c>
      <c r="J562" s="171"/>
      <c r="K562" s="531"/>
      <c r="L562" s="531"/>
      <c r="M562" s="531"/>
      <c r="N562" s="531"/>
      <c r="O562" s="149"/>
      <c r="P562" s="501">
        <f t="shared" si="149"/>
        <v>0</v>
      </c>
      <c r="Q562" s="171">
        <v>0.1</v>
      </c>
      <c r="R562" s="171"/>
      <c r="S562" s="171"/>
      <c r="T562" s="171"/>
      <c r="U562" s="171"/>
      <c r="V562" s="171"/>
      <c r="W562" s="501">
        <f t="shared" si="150"/>
        <v>0.1</v>
      </c>
      <c r="X562" s="502">
        <f t="shared" si="151"/>
        <v>0.1</v>
      </c>
      <c r="Y562" s="171"/>
      <c r="Z562" s="531"/>
      <c r="AA562" s="531"/>
      <c r="AB562" s="531"/>
      <c r="AC562" s="531"/>
      <c r="AD562" s="149"/>
      <c r="AE562" s="501">
        <f t="shared" si="152"/>
        <v>0</v>
      </c>
    </row>
    <row r="563" spans="2:31" ht="15" customHeight="1">
      <c r="B563" s="495" t="s">
        <v>13</v>
      </c>
      <c r="C563" s="610" t="s">
        <v>25</v>
      </c>
      <c r="D563" s="4"/>
      <c r="E563" s="4"/>
      <c r="F563" s="4"/>
      <c r="G563" s="610" t="s">
        <v>7</v>
      </c>
      <c r="H563" s="7"/>
      <c r="I563" s="611" t="s">
        <v>471</v>
      </c>
      <c r="J563" s="171"/>
      <c r="K563" s="531"/>
      <c r="L563" s="531"/>
      <c r="M563" s="531"/>
      <c r="N563" s="531"/>
      <c r="O563" s="149"/>
      <c r="P563" s="501">
        <f t="shared" si="149"/>
        <v>0</v>
      </c>
      <c r="Q563" s="171">
        <v>0.2</v>
      </c>
      <c r="R563" s="171"/>
      <c r="S563" s="171"/>
      <c r="T563" s="171"/>
      <c r="U563" s="171"/>
      <c r="V563" s="171"/>
      <c r="W563" s="501">
        <f t="shared" si="150"/>
        <v>0.2</v>
      </c>
      <c r="X563" s="502">
        <f t="shared" si="151"/>
        <v>0.2</v>
      </c>
      <c r="Y563" s="171"/>
      <c r="Z563" s="531"/>
      <c r="AA563" s="531"/>
      <c r="AB563" s="531"/>
      <c r="AC563" s="531"/>
      <c r="AD563" s="149"/>
      <c r="AE563" s="501">
        <f t="shared" si="152"/>
        <v>0</v>
      </c>
    </row>
    <row r="564" spans="2:31" ht="15" customHeight="1">
      <c r="B564" s="495" t="s">
        <v>13</v>
      </c>
      <c r="C564" s="610" t="s">
        <v>25</v>
      </c>
      <c r="D564" s="4"/>
      <c r="E564" s="4"/>
      <c r="F564" s="4"/>
      <c r="G564" s="610" t="s">
        <v>7</v>
      </c>
      <c r="H564" s="7"/>
      <c r="I564" s="611" t="s">
        <v>472</v>
      </c>
      <c r="J564" s="171"/>
      <c r="K564" s="531"/>
      <c r="L564" s="531"/>
      <c r="M564" s="531"/>
      <c r="N564" s="531"/>
      <c r="O564" s="149"/>
      <c r="P564" s="501">
        <f t="shared" si="149"/>
        <v>0</v>
      </c>
      <c r="Q564" s="171"/>
      <c r="R564" s="171">
        <v>0.05</v>
      </c>
      <c r="S564" s="171"/>
      <c r="T564" s="171"/>
      <c r="U564" s="171">
        <v>0.15</v>
      </c>
      <c r="V564" s="171"/>
      <c r="W564" s="501">
        <f t="shared" si="150"/>
        <v>0.2</v>
      </c>
      <c r="X564" s="502">
        <f t="shared" si="151"/>
        <v>0.2</v>
      </c>
      <c r="Y564" s="171"/>
      <c r="Z564" s="531"/>
      <c r="AA564" s="531"/>
      <c r="AB564" s="531"/>
      <c r="AC564" s="531"/>
      <c r="AD564" s="149"/>
      <c r="AE564" s="501">
        <f t="shared" si="152"/>
        <v>0</v>
      </c>
    </row>
    <row r="565" spans="2:31" ht="15" customHeight="1">
      <c r="B565" s="495" t="s">
        <v>13</v>
      </c>
      <c r="C565" s="610" t="s">
        <v>25</v>
      </c>
      <c r="D565" s="4"/>
      <c r="E565" s="4"/>
      <c r="F565" s="4"/>
      <c r="G565" s="610" t="s">
        <v>7</v>
      </c>
      <c r="H565" s="7"/>
      <c r="I565" s="611" t="s">
        <v>473</v>
      </c>
      <c r="J565" s="171"/>
      <c r="K565" s="531"/>
      <c r="L565" s="531"/>
      <c r="M565" s="531"/>
      <c r="N565" s="531"/>
      <c r="O565" s="149"/>
      <c r="P565" s="501">
        <f t="shared" si="149"/>
        <v>0</v>
      </c>
      <c r="Q565" s="171"/>
      <c r="R565" s="171">
        <v>0.1</v>
      </c>
      <c r="S565" s="171">
        <v>0.15</v>
      </c>
      <c r="T565" s="171"/>
      <c r="U565" s="171"/>
      <c r="V565" s="171"/>
      <c r="W565" s="501">
        <f t="shared" si="150"/>
        <v>0.25</v>
      </c>
      <c r="X565" s="502">
        <f t="shared" si="151"/>
        <v>0.25</v>
      </c>
      <c r="Y565" s="171"/>
      <c r="Z565" s="531"/>
      <c r="AA565" s="531"/>
      <c r="AB565" s="531"/>
      <c r="AC565" s="531"/>
      <c r="AD565" s="149"/>
      <c r="AE565" s="501">
        <f t="shared" si="152"/>
        <v>0</v>
      </c>
    </row>
    <row r="566" spans="2:31" ht="15" customHeight="1">
      <c r="B566" s="495" t="s">
        <v>13</v>
      </c>
      <c r="C566" s="610" t="s">
        <v>25</v>
      </c>
      <c r="D566" s="4"/>
      <c r="E566" s="4"/>
      <c r="F566" s="4"/>
      <c r="G566" s="610" t="s">
        <v>7</v>
      </c>
      <c r="H566" s="7"/>
      <c r="I566" s="611" t="s">
        <v>239</v>
      </c>
      <c r="J566" s="171"/>
      <c r="K566" s="531"/>
      <c r="L566" s="531"/>
      <c r="M566" s="531"/>
      <c r="N566" s="531"/>
      <c r="O566" s="149"/>
      <c r="P566" s="501">
        <f t="shared" si="149"/>
        <v>0</v>
      </c>
      <c r="Q566" s="171"/>
      <c r="R566" s="171">
        <v>0.05</v>
      </c>
      <c r="S566" s="171"/>
      <c r="T566" s="171"/>
      <c r="U566" s="171"/>
      <c r="V566" s="171"/>
      <c r="W566" s="501">
        <f t="shared" si="150"/>
        <v>0.05</v>
      </c>
      <c r="X566" s="502">
        <f t="shared" si="151"/>
        <v>0.05</v>
      </c>
      <c r="Y566" s="171"/>
      <c r="Z566" s="531"/>
      <c r="AA566" s="531"/>
      <c r="AB566" s="531"/>
      <c r="AC566" s="531"/>
      <c r="AD566" s="149"/>
      <c r="AE566" s="501">
        <f t="shared" si="152"/>
        <v>0</v>
      </c>
    </row>
    <row r="567" spans="2:31" ht="15" customHeight="1">
      <c r="B567" s="495" t="s">
        <v>13</v>
      </c>
      <c r="C567" s="610" t="s">
        <v>25</v>
      </c>
      <c r="D567" s="4"/>
      <c r="E567" s="4"/>
      <c r="F567" s="4"/>
      <c r="G567" s="610" t="s">
        <v>7</v>
      </c>
      <c r="H567" s="7"/>
      <c r="I567" s="611" t="s">
        <v>474</v>
      </c>
      <c r="J567" s="171"/>
      <c r="K567" s="531"/>
      <c r="L567" s="531"/>
      <c r="M567" s="531"/>
      <c r="N567" s="531"/>
      <c r="O567" s="149"/>
      <c r="P567" s="501">
        <f t="shared" si="149"/>
        <v>0</v>
      </c>
      <c r="Q567" s="171"/>
      <c r="R567" s="171">
        <v>0.05</v>
      </c>
      <c r="S567" s="171"/>
      <c r="T567" s="171"/>
      <c r="U567" s="171"/>
      <c r="V567" s="171"/>
      <c r="W567" s="501">
        <f t="shared" si="150"/>
        <v>0.05</v>
      </c>
      <c r="X567" s="502">
        <f t="shared" si="151"/>
        <v>0.05</v>
      </c>
      <c r="Y567" s="171"/>
      <c r="Z567" s="531"/>
      <c r="AA567" s="531"/>
      <c r="AB567" s="531"/>
      <c r="AC567" s="531"/>
      <c r="AD567" s="149"/>
      <c r="AE567" s="501">
        <f t="shared" si="152"/>
        <v>0</v>
      </c>
    </row>
    <row r="568" spans="2:31" ht="15" customHeight="1">
      <c r="B568" s="495" t="s">
        <v>13</v>
      </c>
      <c r="C568" s="610" t="s">
        <v>25</v>
      </c>
      <c r="D568" s="4"/>
      <c r="E568" s="4"/>
      <c r="F568" s="4"/>
      <c r="G568" s="610" t="s">
        <v>7</v>
      </c>
      <c r="H568" s="7"/>
      <c r="I568" s="611" t="s">
        <v>475</v>
      </c>
      <c r="J568" s="171"/>
      <c r="K568" s="531"/>
      <c r="L568" s="531"/>
      <c r="M568" s="531"/>
      <c r="N568" s="531"/>
      <c r="O568" s="149"/>
      <c r="P568" s="501">
        <f t="shared" si="149"/>
        <v>0</v>
      </c>
      <c r="Q568" s="171">
        <v>0.1</v>
      </c>
      <c r="R568" s="171"/>
      <c r="S568" s="171"/>
      <c r="T568" s="171"/>
      <c r="U568" s="171"/>
      <c r="V568" s="171"/>
      <c r="W568" s="501">
        <f t="shared" si="150"/>
        <v>0.1</v>
      </c>
      <c r="X568" s="502">
        <f t="shared" si="151"/>
        <v>0.1</v>
      </c>
      <c r="Y568" s="171"/>
      <c r="Z568" s="531"/>
      <c r="AA568" s="531"/>
      <c r="AB568" s="531"/>
      <c r="AC568" s="531"/>
      <c r="AD568" s="149"/>
      <c r="AE568" s="501">
        <f t="shared" si="152"/>
        <v>0</v>
      </c>
    </row>
    <row r="569" spans="2:31" ht="15" customHeight="1">
      <c r="B569" s="495" t="s">
        <v>13</v>
      </c>
      <c r="C569" s="610" t="s">
        <v>25</v>
      </c>
      <c r="D569" s="4"/>
      <c r="E569" s="4"/>
      <c r="F569" s="4"/>
      <c r="G569" s="610" t="s">
        <v>7</v>
      </c>
      <c r="H569" s="7"/>
      <c r="I569" s="611" t="s">
        <v>476</v>
      </c>
      <c r="J569" s="171"/>
      <c r="K569" s="531"/>
      <c r="L569" s="531"/>
      <c r="M569" s="531"/>
      <c r="N569" s="531"/>
      <c r="O569" s="149"/>
      <c r="P569" s="501">
        <f t="shared" si="149"/>
        <v>0</v>
      </c>
      <c r="Q569" s="171"/>
      <c r="R569" s="171"/>
      <c r="S569" s="171"/>
      <c r="T569" s="171"/>
      <c r="U569" s="171">
        <v>0.15</v>
      </c>
      <c r="V569" s="171"/>
      <c r="W569" s="501">
        <f t="shared" si="150"/>
        <v>0.15</v>
      </c>
      <c r="X569" s="502">
        <f t="shared" si="151"/>
        <v>0.15</v>
      </c>
      <c r="Y569" s="171"/>
      <c r="Z569" s="531"/>
      <c r="AA569" s="531"/>
      <c r="AB569" s="531"/>
      <c r="AC569" s="531"/>
      <c r="AD569" s="149"/>
      <c r="AE569" s="501">
        <f t="shared" si="152"/>
        <v>0</v>
      </c>
    </row>
    <row r="570" spans="2:31" ht="15" customHeight="1">
      <c r="B570" s="495" t="s">
        <v>13</v>
      </c>
      <c r="C570" s="610" t="s">
        <v>25</v>
      </c>
      <c r="D570" s="4"/>
      <c r="E570" s="4"/>
      <c r="F570" s="4"/>
      <c r="G570" s="610" t="s">
        <v>7</v>
      </c>
      <c r="H570" s="7"/>
      <c r="I570" s="611" t="s">
        <v>477</v>
      </c>
      <c r="J570" s="171"/>
      <c r="K570" s="531"/>
      <c r="L570" s="531"/>
      <c r="M570" s="531"/>
      <c r="N570" s="531"/>
      <c r="O570" s="149"/>
      <c r="P570" s="501">
        <f t="shared" si="149"/>
        <v>0</v>
      </c>
      <c r="Q570" s="171">
        <v>0.2</v>
      </c>
      <c r="R570" s="171"/>
      <c r="S570" s="171">
        <v>0.15</v>
      </c>
      <c r="T570" s="171"/>
      <c r="U570" s="171"/>
      <c r="V570" s="171"/>
      <c r="W570" s="501">
        <f t="shared" si="150"/>
        <v>0.35</v>
      </c>
      <c r="X570" s="502">
        <f t="shared" si="151"/>
        <v>0.35</v>
      </c>
      <c r="Y570" s="171"/>
      <c r="Z570" s="531"/>
      <c r="AA570" s="531"/>
      <c r="AB570" s="531"/>
      <c r="AC570" s="531"/>
      <c r="AD570" s="149"/>
      <c r="AE570" s="501">
        <f t="shared" si="152"/>
        <v>0</v>
      </c>
    </row>
    <row r="571" spans="2:31" ht="15" customHeight="1">
      <c r="B571" s="495" t="s">
        <v>13</v>
      </c>
      <c r="C571" s="610" t="s">
        <v>25</v>
      </c>
      <c r="D571" s="4"/>
      <c r="E571" s="4"/>
      <c r="F571" s="4"/>
      <c r="G571" s="610" t="s">
        <v>7</v>
      </c>
      <c r="H571" s="7"/>
      <c r="I571" s="611" t="s">
        <v>478</v>
      </c>
      <c r="J571" s="171"/>
      <c r="K571" s="531"/>
      <c r="L571" s="531"/>
      <c r="M571" s="531"/>
      <c r="N571" s="531"/>
      <c r="O571" s="149">
        <v>0.05</v>
      </c>
      <c r="P571" s="501">
        <f t="shared" si="149"/>
        <v>0.05</v>
      </c>
      <c r="Q571" s="171"/>
      <c r="R571" s="171"/>
      <c r="S571" s="171"/>
      <c r="T571" s="171"/>
      <c r="U571" s="171"/>
      <c r="V571" s="171"/>
      <c r="W571" s="501">
        <f t="shared" si="150"/>
        <v>0</v>
      </c>
      <c r="X571" s="502">
        <f t="shared" si="151"/>
        <v>0.05</v>
      </c>
      <c r="Y571" s="171"/>
      <c r="Z571" s="531"/>
      <c r="AA571" s="531"/>
      <c r="AB571" s="531"/>
      <c r="AC571" s="531"/>
      <c r="AD571" s="149"/>
      <c r="AE571" s="501">
        <f t="shared" si="152"/>
        <v>0</v>
      </c>
    </row>
    <row r="572" spans="2:31" ht="15" customHeight="1">
      <c r="B572" s="495" t="s">
        <v>13</v>
      </c>
      <c r="C572" s="610" t="s">
        <v>25</v>
      </c>
      <c r="D572" s="4"/>
      <c r="E572" s="4"/>
      <c r="F572" s="4"/>
      <c r="G572" s="610" t="s">
        <v>7</v>
      </c>
      <c r="H572" s="7"/>
      <c r="I572" s="611" t="s">
        <v>479</v>
      </c>
      <c r="J572" s="171"/>
      <c r="K572" s="531"/>
      <c r="L572" s="531"/>
      <c r="M572" s="531"/>
      <c r="N572" s="531"/>
      <c r="O572" s="149">
        <v>0.15</v>
      </c>
      <c r="P572" s="501">
        <f t="shared" si="149"/>
        <v>0.15</v>
      </c>
      <c r="Q572" s="171"/>
      <c r="R572" s="171"/>
      <c r="S572" s="171">
        <v>0.13</v>
      </c>
      <c r="T572" s="171"/>
      <c r="U572" s="171"/>
      <c r="V572" s="171"/>
      <c r="W572" s="501">
        <f t="shared" si="150"/>
        <v>0.13</v>
      </c>
      <c r="X572" s="502">
        <f t="shared" si="151"/>
        <v>0.28000000000000003</v>
      </c>
      <c r="Y572" s="171"/>
      <c r="Z572" s="531"/>
      <c r="AA572" s="531"/>
      <c r="AB572" s="531"/>
      <c r="AC572" s="531"/>
      <c r="AD572" s="149"/>
      <c r="AE572" s="501">
        <f t="shared" si="152"/>
        <v>0</v>
      </c>
    </row>
    <row r="573" spans="2:31" ht="15" customHeight="1">
      <c r="B573" s="495" t="s">
        <v>13</v>
      </c>
      <c r="C573" s="610" t="s">
        <v>25</v>
      </c>
      <c r="D573" s="4"/>
      <c r="E573" s="4"/>
      <c r="F573" s="4"/>
      <c r="G573" s="610" t="s">
        <v>7</v>
      </c>
      <c r="H573" s="7"/>
      <c r="I573" s="611" t="s">
        <v>480</v>
      </c>
      <c r="J573" s="171"/>
      <c r="K573" s="531"/>
      <c r="L573" s="531"/>
      <c r="M573" s="531"/>
      <c r="N573" s="531"/>
      <c r="O573" s="149"/>
      <c r="P573" s="501">
        <f t="shared" si="149"/>
        <v>0</v>
      </c>
      <c r="Q573" s="171"/>
      <c r="R573" s="171"/>
      <c r="S573" s="171"/>
      <c r="T573" s="171">
        <v>0.1</v>
      </c>
      <c r="U573" s="171"/>
      <c r="V573" s="171"/>
      <c r="W573" s="501">
        <f t="shared" si="150"/>
        <v>0.1</v>
      </c>
      <c r="X573" s="502">
        <f t="shared" si="151"/>
        <v>0.1</v>
      </c>
      <c r="Y573" s="171"/>
      <c r="Z573" s="531"/>
      <c r="AA573" s="531"/>
      <c r="AB573" s="531"/>
      <c r="AC573" s="531"/>
      <c r="AD573" s="149"/>
      <c r="AE573" s="501">
        <f t="shared" si="152"/>
        <v>0</v>
      </c>
    </row>
    <row r="574" spans="2:31" ht="15" customHeight="1">
      <c r="B574" s="495" t="s">
        <v>13</v>
      </c>
      <c r="C574" s="610" t="s">
        <v>25</v>
      </c>
      <c r="D574" s="4"/>
      <c r="E574" s="4"/>
      <c r="F574" s="4"/>
      <c r="G574" s="610" t="s">
        <v>7</v>
      </c>
      <c r="H574" s="7"/>
      <c r="I574" s="611" t="s">
        <v>481</v>
      </c>
      <c r="J574" s="171"/>
      <c r="K574" s="531"/>
      <c r="L574" s="531"/>
      <c r="M574" s="531"/>
      <c r="N574" s="531"/>
      <c r="O574" s="149"/>
      <c r="P574" s="501">
        <f t="shared" si="149"/>
        <v>0</v>
      </c>
      <c r="Q574" s="171"/>
      <c r="R574" s="171"/>
      <c r="S574" s="171"/>
      <c r="T574" s="171"/>
      <c r="U574" s="171"/>
      <c r="V574" s="171">
        <v>0.1</v>
      </c>
      <c r="W574" s="501">
        <f t="shared" si="150"/>
        <v>0.1</v>
      </c>
      <c r="X574" s="502">
        <f t="shared" si="151"/>
        <v>0.1</v>
      </c>
      <c r="Y574" s="171"/>
      <c r="Z574" s="531"/>
      <c r="AA574" s="531"/>
      <c r="AB574" s="531"/>
      <c r="AC574" s="531"/>
      <c r="AD574" s="149"/>
      <c r="AE574" s="501">
        <f t="shared" si="152"/>
        <v>0</v>
      </c>
    </row>
    <row r="575" spans="2:31" ht="15" customHeight="1">
      <c r="B575" s="495" t="s">
        <v>13</v>
      </c>
      <c r="C575" s="610" t="s">
        <v>25</v>
      </c>
      <c r="D575" s="4"/>
      <c r="E575" s="4"/>
      <c r="F575" s="4"/>
      <c r="G575" s="610" t="s">
        <v>7</v>
      </c>
      <c r="H575" s="7"/>
      <c r="I575" s="611" t="s">
        <v>482</v>
      </c>
      <c r="J575" s="171"/>
      <c r="K575" s="531"/>
      <c r="L575" s="531"/>
      <c r="M575" s="531"/>
      <c r="N575" s="531"/>
      <c r="O575" s="149"/>
      <c r="P575" s="501">
        <f t="shared" si="149"/>
        <v>0</v>
      </c>
      <c r="Q575" s="171"/>
      <c r="R575" s="171">
        <v>0.05</v>
      </c>
      <c r="S575" s="171"/>
      <c r="T575" s="171"/>
      <c r="U575" s="171"/>
      <c r="V575" s="171"/>
      <c r="W575" s="501">
        <f t="shared" si="150"/>
        <v>0.05</v>
      </c>
      <c r="X575" s="502">
        <f t="shared" si="151"/>
        <v>0.05</v>
      </c>
      <c r="Y575" s="171"/>
      <c r="Z575" s="531"/>
      <c r="AA575" s="531"/>
      <c r="AB575" s="531"/>
      <c r="AC575" s="531"/>
      <c r="AD575" s="149"/>
      <c r="AE575" s="501">
        <f t="shared" si="152"/>
        <v>0</v>
      </c>
    </row>
    <row r="576" spans="2:31" ht="15" customHeight="1" thickBot="1">
      <c r="B576" s="495" t="s">
        <v>13</v>
      </c>
      <c r="C576" s="610" t="s">
        <v>25</v>
      </c>
      <c r="D576" s="4"/>
      <c r="E576" s="4"/>
      <c r="F576" s="4"/>
      <c r="G576" s="610" t="s">
        <v>7</v>
      </c>
      <c r="H576" s="7"/>
      <c r="I576" s="611" t="s">
        <v>147</v>
      </c>
      <c r="J576" s="171"/>
      <c r="K576" s="531"/>
      <c r="L576" s="531"/>
      <c r="M576" s="531"/>
      <c r="N576" s="531"/>
      <c r="O576" s="149"/>
      <c r="P576" s="501">
        <f t="shared" si="149"/>
        <v>0</v>
      </c>
      <c r="Q576" s="171"/>
      <c r="R576" s="531"/>
      <c r="S576" s="531"/>
      <c r="T576" s="531"/>
      <c r="U576" s="531"/>
      <c r="V576" s="149"/>
      <c r="W576" s="501">
        <f t="shared" si="150"/>
        <v>0</v>
      </c>
      <c r="X576" s="502">
        <f t="shared" si="151"/>
        <v>0</v>
      </c>
      <c r="Y576" s="171"/>
      <c r="Z576" s="531"/>
      <c r="AA576" s="531"/>
      <c r="AB576" s="531"/>
      <c r="AC576" s="531"/>
      <c r="AD576" s="149"/>
      <c r="AE576" s="501">
        <f t="shared" si="152"/>
        <v>0</v>
      </c>
    </row>
    <row r="577" spans="1:31" ht="15" customHeight="1">
      <c r="A577" s="67" t="s">
        <v>42</v>
      </c>
      <c r="B577" s="975" t="s">
        <v>15</v>
      </c>
      <c r="C577" s="976"/>
      <c r="D577" s="976"/>
      <c r="E577" s="976"/>
      <c r="F577" s="976"/>
      <c r="G577" s="976"/>
      <c r="H577" s="976"/>
      <c r="I577" s="976"/>
      <c r="J577" s="36">
        <f t="shared" ref="J577:AE577" si="153">SUM(J540:J576)</f>
        <v>2.4000000000000004</v>
      </c>
      <c r="K577" s="37">
        <f t="shared" si="153"/>
        <v>2.4000000000000004</v>
      </c>
      <c r="L577" s="37">
        <f t="shared" si="153"/>
        <v>2.4000000000000004</v>
      </c>
      <c r="M577" s="37">
        <f t="shared" si="153"/>
        <v>2.4000000000000004</v>
      </c>
      <c r="N577" s="37">
        <f t="shared" si="153"/>
        <v>3.4000000000000004</v>
      </c>
      <c r="O577" s="38">
        <f t="shared" si="153"/>
        <v>2.95</v>
      </c>
      <c r="P577" s="39">
        <f t="shared" si="153"/>
        <v>15.950000000000001</v>
      </c>
      <c r="Q577" s="36">
        <f t="shared" si="153"/>
        <v>3.2000000000000011</v>
      </c>
      <c r="R577" s="37">
        <f t="shared" si="153"/>
        <v>3.0499999999999994</v>
      </c>
      <c r="S577" s="37">
        <f t="shared" si="153"/>
        <v>2.98</v>
      </c>
      <c r="T577" s="37">
        <f t="shared" si="153"/>
        <v>2.5000000000000004</v>
      </c>
      <c r="U577" s="37">
        <f t="shared" si="153"/>
        <v>3.1500000000000004</v>
      </c>
      <c r="V577" s="38">
        <f t="shared" si="153"/>
        <v>2.6000000000000005</v>
      </c>
      <c r="W577" s="39">
        <f t="shared" si="153"/>
        <v>17.480000000000004</v>
      </c>
      <c r="X577" s="39">
        <f t="shared" si="153"/>
        <v>33.430000000000007</v>
      </c>
      <c r="Y577" s="36">
        <f t="shared" si="153"/>
        <v>0</v>
      </c>
      <c r="Z577" s="37">
        <f t="shared" si="153"/>
        <v>0</v>
      </c>
      <c r="AA577" s="37">
        <f t="shared" si="153"/>
        <v>0</v>
      </c>
      <c r="AB577" s="37">
        <f t="shared" si="153"/>
        <v>0</v>
      </c>
      <c r="AC577" s="37">
        <f t="shared" si="153"/>
        <v>0</v>
      </c>
      <c r="AD577" s="38">
        <f t="shared" si="153"/>
        <v>0</v>
      </c>
      <c r="AE577" s="39">
        <f t="shared" si="153"/>
        <v>0</v>
      </c>
    </row>
    <row r="578" spans="1:31" ht="15" customHeight="1" thickBot="1">
      <c r="B578" s="977" t="s">
        <v>22</v>
      </c>
      <c r="C578" s="978"/>
      <c r="D578" s="978"/>
      <c r="E578" s="978"/>
      <c r="F578" s="978"/>
      <c r="G578" s="978"/>
      <c r="H578" s="978"/>
      <c r="I578" s="978"/>
      <c r="J578" s="40">
        <f t="shared" ref="J578:AE578" si="154">J537-J538+J577</f>
        <v>47.300000000000018</v>
      </c>
      <c r="K578" s="41">
        <f t="shared" si="154"/>
        <v>48.499999999999964</v>
      </c>
      <c r="L578" s="41">
        <f t="shared" si="154"/>
        <v>43.399999999999984</v>
      </c>
      <c r="M578" s="41">
        <f t="shared" si="154"/>
        <v>37.499999999999979</v>
      </c>
      <c r="N578" s="41">
        <f t="shared" si="154"/>
        <v>38.499999999999964</v>
      </c>
      <c r="O578" s="42">
        <f t="shared" si="154"/>
        <v>37.899999999999963</v>
      </c>
      <c r="P578" s="43">
        <f t="shared" si="154"/>
        <v>253.10000000000008</v>
      </c>
      <c r="Q578" s="40">
        <f t="shared" si="154"/>
        <v>37.5</v>
      </c>
      <c r="R578" s="41">
        <f t="shared" si="154"/>
        <v>37.5</v>
      </c>
      <c r="S578" s="41">
        <f t="shared" si="154"/>
        <v>38.500000000000007</v>
      </c>
      <c r="T578" s="41">
        <f t="shared" si="154"/>
        <v>38.5</v>
      </c>
      <c r="U578" s="41">
        <f t="shared" si="154"/>
        <v>38.499999999999964</v>
      </c>
      <c r="V578" s="42">
        <f t="shared" si="154"/>
        <v>38.500000000000036</v>
      </c>
      <c r="W578" s="43">
        <f t="shared" si="154"/>
        <v>229</v>
      </c>
      <c r="X578" s="43">
        <f t="shared" si="154"/>
        <v>482.09999999999962</v>
      </c>
      <c r="Y578" s="40">
        <f t="shared" si="154"/>
        <v>32.029999999999987</v>
      </c>
      <c r="Z578" s="41">
        <f t="shared" si="154"/>
        <v>31.930000000000021</v>
      </c>
      <c r="AA578" s="41">
        <f t="shared" si="154"/>
        <v>12.200000000000003</v>
      </c>
      <c r="AB578" s="41">
        <f t="shared" si="154"/>
        <v>1.5999999999999996</v>
      </c>
      <c r="AC578" s="41">
        <f t="shared" si="154"/>
        <v>1.5999999999999996</v>
      </c>
      <c r="AD578" s="42">
        <f t="shared" si="154"/>
        <v>0</v>
      </c>
      <c r="AE578" s="43">
        <f t="shared" si="154"/>
        <v>79.360000000000014</v>
      </c>
    </row>
    <row r="579" spans="1:31" ht="15" customHeight="1" thickBot="1">
      <c r="B579" s="979" t="s">
        <v>16</v>
      </c>
      <c r="C579" s="980"/>
      <c r="D579" s="980"/>
      <c r="E579" s="980"/>
      <c r="F579" s="980"/>
      <c r="G579" s="980"/>
      <c r="H579" s="980"/>
      <c r="I579" s="980"/>
      <c r="J579" s="44">
        <f t="shared" ref="J579:AE579" si="155">J537+J577</f>
        <v>142.42000000000002</v>
      </c>
      <c r="K579" s="45">
        <f t="shared" si="155"/>
        <v>152.16999999999996</v>
      </c>
      <c r="L579" s="45">
        <f t="shared" si="155"/>
        <v>148.79999999999998</v>
      </c>
      <c r="M579" s="45">
        <f t="shared" si="155"/>
        <v>122.24999999999999</v>
      </c>
      <c r="N579" s="45">
        <f t="shared" si="155"/>
        <v>123.09999999999997</v>
      </c>
      <c r="O579" s="46">
        <f t="shared" si="155"/>
        <v>121.19999999999997</v>
      </c>
      <c r="P579" s="47">
        <f t="shared" si="155"/>
        <v>809.94</v>
      </c>
      <c r="Q579" s="44">
        <f t="shared" si="155"/>
        <v>117.1</v>
      </c>
      <c r="R579" s="45">
        <f t="shared" si="155"/>
        <v>123.80000000000001</v>
      </c>
      <c r="S579" s="45">
        <f t="shared" si="155"/>
        <v>138.1</v>
      </c>
      <c r="T579" s="45">
        <f t="shared" si="155"/>
        <v>174.1</v>
      </c>
      <c r="U579" s="45">
        <f t="shared" si="155"/>
        <v>221.09999999999997</v>
      </c>
      <c r="V579" s="46">
        <f t="shared" si="155"/>
        <v>215.20000000000002</v>
      </c>
      <c r="W579" s="47">
        <f t="shared" si="155"/>
        <v>989.4</v>
      </c>
      <c r="X579" s="47">
        <f t="shared" si="155"/>
        <v>1799.3400000000001</v>
      </c>
      <c r="Y579" s="44">
        <f t="shared" si="155"/>
        <v>153.72999999999999</v>
      </c>
      <c r="Z579" s="45">
        <f t="shared" si="155"/>
        <v>136.63000000000002</v>
      </c>
      <c r="AA579" s="45">
        <f t="shared" si="155"/>
        <v>33.200000000000003</v>
      </c>
      <c r="AB579" s="45">
        <f t="shared" si="155"/>
        <v>9.6</v>
      </c>
      <c r="AC579" s="45">
        <f t="shared" si="155"/>
        <v>9.6</v>
      </c>
      <c r="AD579" s="46">
        <f t="shared" si="155"/>
        <v>0</v>
      </c>
      <c r="AE579" s="47">
        <f t="shared" si="155"/>
        <v>342.76</v>
      </c>
    </row>
    <row r="580" spans="1:31" ht="15" customHeight="1" thickTop="1" thickBot="1">
      <c r="J580" s="213"/>
      <c r="K580" s="213"/>
      <c r="L580" s="213"/>
      <c r="M580" s="213"/>
      <c r="N580" s="213"/>
      <c r="O580" s="213"/>
      <c r="P580" s="213"/>
      <c r="Q580" s="213"/>
      <c r="R580" s="213"/>
      <c r="S580" s="213"/>
      <c r="T580" s="213"/>
      <c r="U580" s="213"/>
      <c r="V580" s="213"/>
      <c r="W580" s="213"/>
      <c r="X580" s="213"/>
      <c r="Y580" s="213"/>
      <c r="Z580" s="213"/>
      <c r="AA580" s="213"/>
      <c r="AB580" s="213"/>
      <c r="AC580" s="213"/>
      <c r="AD580" s="213"/>
      <c r="AE580" s="213"/>
    </row>
    <row r="581" spans="1:31" ht="15" customHeight="1">
      <c r="H581" s="970" t="s">
        <v>267</v>
      </c>
      <c r="I581" s="346" t="s">
        <v>17</v>
      </c>
      <c r="J581" s="214">
        <v>44.100000000000009</v>
      </c>
      <c r="K581" s="224">
        <v>44.100000000000009</v>
      </c>
      <c r="L581" s="224">
        <v>44.1</v>
      </c>
      <c r="M581" s="224">
        <v>44.1</v>
      </c>
      <c r="N581" s="224">
        <v>44.1</v>
      </c>
      <c r="O581" s="232">
        <v>45.699999999999996</v>
      </c>
      <c r="P581" s="233">
        <f>SUM(J581:O581)</f>
        <v>266.2</v>
      </c>
      <c r="Q581" s="214">
        <v>46.1</v>
      </c>
      <c r="R581" s="224">
        <v>46.1</v>
      </c>
      <c r="S581" s="224">
        <v>46.100000000000009</v>
      </c>
      <c r="T581" s="224">
        <v>46.100000000000009</v>
      </c>
      <c r="U581" s="224">
        <v>46.100000000000009</v>
      </c>
      <c r="V581" s="232">
        <v>46.1</v>
      </c>
      <c r="W581" s="214">
        <f>SUM(Q581:V581)</f>
        <v>276.60000000000008</v>
      </c>
      <c r="X581" s="233">
        <f>SUM(P581,W581)</f>
        <v>542.80000000000007</v>
      </c>
      <c r="Y581" s="214"/>
      <c r="Z581" s="224"/>
      <c r="AA581" s="224"/>
      <c r="AB581" s="224"/>
      <c r="AC581" s="224"/>
      <c r="AD581" s="232"/>
      <c r="AE581" s="233">
        <f>SUM(Y581:AD581)</f>
        <v>0</v>
      </c>
    </row>
    <row r="582" spans="1:31" ht="15" customHeight="1">
      <c r="H582" s="971"/>
      <c r="I582" s="110" t="s">
        <v>8</v>
      </c>
      <c r="J582" s="235">
        <v>83.62</v>
      </c>
      <c r="K582" s="238">
        <v>88.12</v>
      </c>
      <c r="L582" s="238">
        <v>89</v>
      </c>
      <c r="M582" s="238">
        <v>100</v>
      </c>
      <c r="N582" s="238">
        <v>107</v>
      </c>
      <c r="O582" s="240">
        <v>116</v>
      </c>
      <c r="P582" s="242">
        <f>SUM(J582:O582)</f>
        <v>583.74</v>
      </c>
      <c r="Q582" s="235">
        <v>108</v>
      </c>
      <c r="R582" s="238">
        <v>109</v>
      </c>
      <c r="S582" s="238">
        <v>112</v>
      </c>
      <c r="T582" s="238">
        <v>112</v>
      </c>
      <c r="U582" s="238">
        <v>108</v>
      </c>
      <c r="V582" s="240">
        <v>102</v>
      </c>
      <c r="W582" s="14">
        <f>SUM(Q582:V582)</f>
        <v>651</v>
      </c>
      <c r="X582" s="242">
        <f>SUM(P582,W582)</f>
        <v>1234.74</v>
      </c>
      <c r="Y582" s="235"/>
      <c r="Z582" s="238"/>
      <c r="AA582" s="238"/>
      <c r="AB582" s="238"/>
      <c r="AC582" s="238"/>
      <c r="AD582" s="240"/>
      <c r="AE582" s="242">
        <f>SUM(Y582:AD582)</f>
        <v>0</v>
      </c>
    </row>
    <row r="583" spans="1:31" ht="15" customHeight="1">
      <c r="H583" s="971"/>
      <c r="I583" s="347" t="s">
        <v>18</v>
      </c>
      <c r="J583" s="236">
        <f t="shared" ref="J583:AE583" si="156">J582/J584</f>
        <v>0.65471343564046347</v>
      </c>
      <c r="K583" s="239">
        <f t="shared" si="156"/>
        <v>0.66646498260474951</v>
      </c>
      <c r="L583" s="239">
        <f t="shared" si="156"/>
        <v>0.66867017280240426</v>
      </c>
      <c r="M583" s="239">
        <f t="shared" si="156"/>
        <v>0.69396252602359476</v>
      </c>
      <c r="N583" s="239">
        <f t="shared" si="156"/>
        <v>0.70814030443414955</v>
      </c>
      <c r="O583" s="241">
        <f t="shared" si="156"/>
        <v>0.71737786023500316</v>
      </c>
      <c r="P583" s="243">
        <f t="shared" si="156"/>
        <v>0.686801421276796</v>
      </c>
      <c r="Q583" s="236">
        <f t="shared" si="156"/>
        <v>0.70084360804672297</v>
      </c>
      <c r="R583" s="239">
        <f t="shared" si="156"/>
        <v>0.70277240490006454</v>
      </c>
      <c r="S583" s="239">
        <f t="shared" si="156"/>
        <v>0.70841239721695115</v>
      </c>
      <c r="T583" s="239">
        <f t="shared" si="156"/>
        <v>0.70841239721695115</v>
      </c>
      <c r="U583" s="239">
        <f t="shared" si="156"/>
        <v>0.70084360804672285</v>
      </c>
      <c r="V583" s="241">
        <f t="shared" si="156"/>
        <v>0.68872383524645509</v>
      </c>
      <c r="W583" s="18">
        <f t="shared" si="156"/>
        <v>0.70181112548512281</v>
      </c>
      <c r="X583" s="243">
        <f t="shared" si="156"/>
        <v>0.69463415731854139</v>
      </c>
      <c r="Y583" s="236" t="e">
        <f t="shared" si="156"/>
        <v>#DIV/0!</v>
      </c>
      <c r="Z583" s="239" t="e">
        <f t="shared" si="156"/>
        <v>#DIV/0!</v>
      </c>
      <c r="AA583" s="239" t="e">
        <f t="shared" si="156"/>
        <v>#DIV/0!</v>
      </c>
      <c r="AB583" s="239" t="e">
        <f t="shared" si="156"/>
        <v>#DIV/0!</v>
      </c>
      <c r="AC583" s="239" t="e">
        <f t="shared" si="156"/>
        <v>#DIV/0!</v>
      </c>
      <c r="AD583" s="241" t="e">
        <f t="shared" si="156"/>
        <v>#DIV/0!</v>
      </c>
      <c r="AE583" s="243" t="e">
        <f t="shared" si="156"/>
        <v>#DIV/0!</v>
      </c>
    </row>
    <row r="584" spans="1:31" ht="15" customHeight="1" thickBot="1">
      <c r="B584" s="67"/>
      <c r="C584" s="67"/>
      <c r="D584" s="67"/>
      <c r="E584" s="67"/>
      <c r="F584" s="67"/>
      <c r="G584" s="496"/>
      <c r="H584" s="972"/>
      <c r="I584" s="348" t="s">
        <v>19</v>
      </c>
      <c r="J584" s="19">
        <f>SUM(J581:J582)</f>
        <v>127.72000000000001</v>
      </c>
      <c r="K584" s="244">
        <f t="shared" ref="K584:V584" si="157">SUM(K581:K582)</f>
        <v>132.22000000000003</v>
      </c>
      <c r="L584" s="244">
        <f t="shared" si="157"/>
        <v>133.1</v>
      </c>
      <c r="M584" s="244">
        <f t="shared" si="157"/>
        <v>144.1</v>
      </c>
      <c r="N584" s="244">
        <f t="shared" si="157"/>
        <v>151.1</v>
      </c>
      <c r="O584" s="245">
        <f t="shared" si="157"/>
        <v>161.69999999999999</v>
      </c>
      <c r="P584" s="246">
        <f t="shared" si="157"/>
        <v>849.94</v>
      </c>
      <c r="Q584" s="19">
        <f t="shared" si="157"/>
        <v>154.1</v>
      </c>
      <c r="R584" s="20">
        <f t="shared" si="157"/>
        <v>155.1</v>
      </c>
      <c r="S584" s="20">
        <f t="shared" si="157"/>
        <v>158.10000000000002</v>
      </c>
      <c r="T584" s="20">
        <f t="shared" si="157"/>
        <v>158.10000000000002</v>
      </c>
      <c r="U584" s="20">
        <f t="shared" si="157"/>
        <v>154.10000000000002</v>
      </c>
      <c r="V584" s="21">
        <f t="shared" si="157"/>
        <v>148.1</v>
      </c>
      <c r="W584" s="19">
        <f>SUM(W581:W582)</f>
        <v>927.60000000000014</v>
      </c>
      <c r="X584" s="246">
        <f>SUM(X581:X582)</f>
        <v>1777.54</v>
      </c>
      <c r="Y584" s="19">
        <f>SUM(Y581:Y582)</f>
        <v>0</v>
      </c>
      <c r="Z584" s="244">
        <f t="shared" ref="Z584:AE584" si="158">SUM(Z581:Z582)</f>
        <v>0</v>
      </c>
      <c r="AA584" s="244">
        <f t="shared" si="158"/>
        <v>0</v>
      </c>
      <c r="AB584" s="244">
        <f t="shared" si="158"/>
        <v>0</v>
      </c>
      <c r="AC584" s="244">
        <f t="shared" si="158"/>
        <v>0</v>
      </c>
      <c r="AD584" s="245">
        <f t="shared" si="158"/>
        <v>0</v>
      </c>
      <c r="AE584" s="246">
        <f t="shared" si="158"/>
        <v>0</v>
      </c>
    </row>
    <row r="585" spans="1:31" ht="15" customHeight="1">
      <c r="B585" s="67"/>
      <c r="C585" s="67"/>
      <c r="D585" s="67"/>
      <c r="E585" s="67"/>
      <c r="F585" s="67"/>
      <c r="G585" s="496"/>
      <c r="H585" s="981" t="s">
        <v>20</v>
      </c>
      <c r="I585" s="349" t="s">
        <v>17</v>
      </c>
      <c r="J585" s="48">
        <f t="shared" ref="J585:O585" si="159">J537-J538</f>
        <v>44.90000000000002</v>
      </c>
      <c r="K585" s="49">
        <f t="shared" si="159"/>
        <v>46.099999999999966</v>
      </c>
      <c r="L585" s="49">
        <f t="shared" si="159"/>
        <v>40.999999999999986</v>
      </c>
      <c r="M585" s="49">
        <f t="shared" si="159"/>
        <v>35.09999999999998</v>
      </c>
      <c r="N585" s="49">
        <f t="shared" si="159"/>
        <v>35.099999999999966</v>
      </c>
      <c r="O585" s="50">
        <f t="shared" si="159"/>
        <v>34.94999999999996</v>
      </c>
      <c r="P585" s="51">
        <f>SUM(J585:O585)</f>
        <v>237.14999999999989</v>
      </c>
      <c r="Q585" s="48">
        <f t="shared" ref="Q585:V585" si="160">Q537-Q538</f>
        <v>34.299999999999997</v>
      </c>
      <c r="R585" s="49">
        <f t="shared" si="160"/>
        <v>34.450000000000003</v>
      </c>
      <c r="S585" s="49">
        <f t="shared" si="160"/>
        <v>35.52000000000001</v>
      </c>
      <c r="T585" s="49">
        <f t="shared" si="160"/>
        <v>36</v>
      </c>
      <c r="U585" s="49">
        <f t="shared" si="160"/>
        <v>35.349999999999966</v>
      </c>
      <c r="V585" s="50">
        <f t="shared" si="160"/>
        <v>35.900000000000034</v>
      </c>
      <c r="W585" s="51">
        <f>SUM(Q585:V585)</f>
        <v>211.52</v>
      </c>
      <c r="X585" s="51">
        <f>SUM(P585,W585)</f>
        <v>448.6699999999999</v>
      </c>
      <c r="Y585" s="48">
        <f t="shared" ref="Y585:AD585" si="161">Y537-Y538</f>
        <v>32.029999999999987</v>
      </c>
      <c r="Z585" s="49">
        <f t="shared" si="161"/>
        <v>31.930000000000021</v>
      </c>
      <c r="AA585" s="49">
        <f t="shared" si="161"/>
        <v>12.200000000000003</v>
      </c>
      <c r="AB585" s="49">
        <f t="shared" si="161"/>
        <v>1.5999999999999996</v>
      </c>
      <c r="AC585" s="49">
        <f t="shared" si="161"/>
        <v>1.5999999999999996</v>
      </c>
      <c r="AD585" s="50">
        <f t="shared" si="161"/>
        <v>0</v>
      </c>
      <c r="AE585" s="51">
        <f>SUM(Y585:AD585)</f>
        <v>79.36</v>
      </c>
    </row>
    <row r="586" spans="1:31" ht="15" customHeight="1">
      <c r="B586" s="67"/>
      <c r="C586" s="67"/>
      <c r="D586" s="67"/>
      <c r="E586" s="67"/>
      <c r="F586" s="67"/>
      <c r="G586" s="496"/>
      <c r="H586" s="982"/>
      <c r="I586" s="350" t="s">
        <v>8</v>
      </c>
      <c r="J586" s="52">
        <f t="shared" ref="J586:O586" si="162">J538</f>
        <v>95.11999999999999</v>
      </c>
      <c r="K586" s="53">
        <f t="shared" si="162"/>
        <v>103.66999999999999</v>
      </c>
      <c r="L586" s="53">
        <f t="shared" si="162"/>
        <v>105.39999999999999</v>
      </c>
      <c r="M586" s="53">
        <f t="shared" si="162"/>
        <v>84.75</v>
      </c>
      <c r="N586" s="53">
        <f t="shared" si="162"/>
        <v>84.6</v>
      </c>
      <c r="O586" s="54">
        <f t="shared" si="162"/>
        <v>83.300000000000011</v>
      </c>
      <c r="P586" s="55">
        <f>SUM(J586:O586)</f>
        <v>556.83999999999992</v>
      </c>
      <c r="Q586" s="52">
        <f t="shared" ref="Q586:V586" si="163">Q538</f>
        <v>79.599999999999994</v>
      </c>
      <c r="R586" s="53">
        <f t="shared" si="163"/>
        <v>86.300000000000011</v>
      </c>
      <c r="S586" s="53">
        <f t="shared" si="163"/>
        <v>99.6</v>
      </c>
      <c r="T586" s="53">
        <f t="shared" si="163"/>
        <v>135.6</v>
      </c>
      <c r="U586" s="53">
        <f t="shared" si="163"/>
        <v>182.6</v>
      </c>
      <c r="V586" s="54">
        <f t="shared" si="163"/>
        <v>176.7</v>
      </c>
      <c r="W586" s="55">
        <f>SUM(Q586:V586)</f>
        <v>760.40000000000009</v>
      </c>
      <c r="X586" s="55">
        <f>SUM(P586,W586)</f>
        <v>1317.24</v>
      </c>
      <c r="Y586" s="52">
        <f t="shared" ref="Y586:AD586" si="164">Y538</f>
        <v>121.7</v>
      </c>
      <c r="Z586" s="53">
        <f t="shared" si="164"/>
        <v>104.7</v>
      </c>
      <c r="AA586" s="53">
        <f t="shared" si="164"/>
        <v>21</v>
      </c>
      <c r="AB586" s="53">
        <f t="shared" si="164"/>
        <v>8</v>
      </c>
      <c r="AC586" s="53">
        <f t="shared" si="164"/>
        <v>8</v>
      </c>
      <c r="AD586" s="54">
        <f t="shared" si="164"/>
        <v>0</v>
      </c>
      <c r="AE586" s="55">
        <f>SUM(Y586:AD586)</f>
        <v>263.39999999999998</v>
      </c>
    </row>
    <row r="587" spans="1:31" ht="15" customHeight="1">
      <c r="B587" s="67"/>
      <c r="C587" s="67"/>
      <c r="D587" s="67"/>
      <c r="E587" s="67"/>
      <c r="F587" s="67"/>
      <c r="G587" s="496"/>
      <c r="H587" s="982"/>
      <c r="I587" s="351" t="s">
        <v>18</v>
      </c>
      <c r="J587" s="56">
        <f t="shared" ref="J587:AE587" si="165">J586/J537</f>
        <v>0.67933152406799013</v>
      </c>
      <c r="K587" s="57">
        <f t="shared" si="165"/>
        <v>0.69219469853775806</v>
      </c>
      <c r="L587" s="57">
        <f t="shared" si="165"/>
        <v>0.71994535519125691</v>
      </c>
      <c r="M587" s="57">
        <f t="shared" si="165"/>
        <v>0.70713391739674603</v>
      </c>
      <c r="N587" s="57">
        <f t="shared" si="165"/>
        <v>0.70676691729323327</v>
      </c>
      <c r="O587" s="58">
        <f t="shared" si="165"/>
        <v>0.70443974630021167</v>
      </c>
      <c r="P587" s="59">
        <f t="shared" si="165"/>
        <v>0.70131865640625191</v>
      </c>
      <c r="Q587" s="56">
        <f t="shared" si="165"/>
        <v>0.69885864793678665</v>
      </c>
      <c r="R587" s="57">
        <f t="shared" si="165"/>
        <v>0.71469979296066255</v>
      </c>
      <c r="S587" s="57">
        <f t="shared" si="165"/>
        <v>0.73712255772646529</v>
      </c>
      <c r="T587" s="57">
        <f t="shared" si="165"/>
        <v>0.79020979020979021</v>
      </c>
      <c r="U587" s="57">
        <f t="shared" si="165"/>
        <v>0.83780683643037401</v>
      </c>
      <c r="V587" s="58">
        <f t="shared" si="165"/>
        <v>0.83113828786453414</v>
      </c>
      <c r="W587" s="59">
        <f t="shared" si="165"/>
        <v>0.78236891925261354</v>
      </c>
      <c r="X587" s="59">
        <f t="shared" si="165"/>
        <v>0.74592702912379449</v>
      </c>
      <c r="Y587" s="56">
        <f t="shared" si="165"/>
        <v>0.79164769400897683</v>
      </c>
      <c r="Z587" s="57">
        <f t="shared" si="165"/>
        <v>0.76630315450486708</v>
      </c>
      <c r="AA587" s="57">
        <f t="shared" si="165"/>
        <v>0.63253012048192769</v>
      </c>
      <c r="AB587" s="57">
        <f t="shared" si="165"/>
        <v>0.83333333333333337</v>
      </c>
      <c r="AC587" s="57">
        <f t="shared" si="165"/>
        <v>0.83333333333333337</v>
      </c>
      <c r="AD587" s="58" t="e">
        <f t="shared" si="165"/>
        <v>#DIV/0!</v>
      </c>
      <c r="AE587" s="59">
        <f t="shared" si="165"/>
        <v>0.76846773252421519</v>
      </c>
    </row>
    <row r="588" spans="1:31" ht="15" customHeight="1" thickBot="1">
      <c r="B588" s="67"/>
      <c r="C588" s="67"/>
      <c r="D588" s="67"/>
      <c r="E588" s="67"/>
      <c r="F588" s="67"/>
      <c r="G588" s="496"/>
      <c r="H588" s="983"/>
      <c r="I588" s="352" t="s">
        <v>19</v>
      </c>
      <c r="J588" s="60">
        <f t="shared" ref="J588:V588" si="166">SUM(J585:J586)</f>
        <v>140.02000000000001</v>
      </c>
      <c r="K588" s="61">
        <f t="shared" si="166"/>
        <v>149.76999999999995</v>
      </c>
      <c r="L588" s="61">
        <f t="shared" si="166"/>
        <v>146.39999999999998</v>
      </c>
      <c r="M588" s="61">
        <f t="shared" si="166"/>
        <v>119.84999999999998</v>
      </c>
      <c r="N588" s="61">
        <f t="shared" si="166"/>
        <v>119.69999999999996</v>
      </c>
      <c r="O588" s="62">
        <f t="shared" si="166"/>
        <v>118.24999999999997</v>
      </c>
      <c r="P588" s="63">
        <f t="shared" si="166"/>
        <v>793.98999999999978</v>
      </c>
      <c r="Q588" s="60">
        <f t="shared" si="166"/>
        <v>113.89999999999999</v>
      </c>
      <c r="R588" s="61">
        <f t="shared" si="166"/>
        <v>120.75000000000001</v>
      </c>
      <c r="S588" s="61">
        <f t="shared" si="166"/>
        <v>135.12</v>
      </c>
      <c r="T588" s="61">
        <f t="shared" si="166"/>
        <v>171.6</v>
      </c>
      <c r="U588" s="61">
        <f t="shared" si="166"/>
        <v>217.94999999999996</v>
      </c>
      <c r="V588" s="62">
        <f t="shared" si="166"/>
        <v>212.60000000000002</v>
      </c>
      <c r="W588" s="63">
        <f>SUM(W585:W586)</f>
        <v>971.92000000000007</v>
      </c>
      <c r="X588" s="63">
        <f>SUM(X585:X586)</f>
        <v>1765.9099999999999</v>
      </c>
      <c r="Y588" s="60">
        <f t="shared" ref="Y588:AE588" si="167">SUM(Y585:Y586)</f>
        <v>153.72999999999999</v>
      </c>
      <c r="Z588" s="61">
        <f t="shared" si="167"/>
        <v>136.63000000000002</v>
      </c>
      <c r="AA588" s="61">
        <f t="shared" si="167"/>
        <v>33.200000000000003</v>
      </c>
      <c r="AB588" s="61">
        <f t="shared" si="167"/>
        <v>9.6</v>
      </c>
      <c r="AC588" s="61">
        <f t="shared" si="167"/>
        <v>9.6</v>
      </c>
      <c r="AD588" s="62">
        <f t="shared" si="167"/>
        <v>0</v>
      </c>
      <c r="AE588" s="63">
        <f t="shared" si="167"/>
        <v>342.76</v>
      </c>
    </row>
    <row r="589" spans="1:31" ht="15" customHeight="1">
      <c r="B589" s="67"/>
      <c r="C589" s="67"/>
      <c r="D589" s="67"/>
      <c r="E589" s="67"/>
      <c r="F589" s="67"/>
      <c r="G589" s="496"/>
      <c r="H589" s="970" t="s">
        <v>21</v>
      </c>
      <c r="I589" s="346" t="s">
        <v>17</v>
      </c>
      <c r="J589" s="10">
        <f t="shared" ref="J589:O590" si="168">J585-J581</f>
        <v>0.80000000000001137</v>
      </c>
      <c r="K589" s="11">
        <f t="shared" si="168"/>
        <v>1.9999999999999574</v>
      </c>
      <c r="L589" s="11">
        <f t="shared" si="168"/>
        <v>-3.1000000000000156</v>
      </c>
      <c r="M589" s="11">
        <f t="shared" si="168"/>
        <v>-9.0000000000000213</v>
      </c>
      <c r="N589" s="11">
        <f t="shared" si="168"/>
        <v>-9.0000000000000355</v>
      </c>
      <c r="O589" s="12">
        <f t="shared" si="168"/>
        <v>-10.750000000000036</v>
      </c>
      <c r="P589" s="13">
        <f>SUM(J589:O589)</f>
        <v>-29.050000000000139</v>
      </c>
      <c r="Q589" s="10">
        <f t="shared" ref="Q589:V590" si="169">Q585-Q581</f>
        <v>-11.800000000000004</v>
      </c>
      <c r="R589" s="11">
        <f t="shared" si="169"/>
        <v>-11.649999999999999</v>
      </c>
      <c r="S589" s="11">
        <f t="shared" si="169"/>
        <v>-10.579999999999998</v>
      </c>
      <c r="T589" s="11">
        <f t="shared" si="169"/>
        <v>-10.100000000000009</v>
      </c>
      <c r="U589" s="11">
        <f t="shared" si="169"/>
        <v>-10.750000000000043</v>
      </c>
      <c r="V589" s="12">
        <f t="shared" si="169"/>
        <v>-10.199999999999967</v>
      </c>
      <c r="W589" s="10">
        <f>SUM(Q589:V589)</f>
        <v>-65.080000000000013</v>
      </c>
      <c r="X589" s="13">
        <f>SUM(P589,W589)</f>
        <v>-94.130000000000152</v>
      </c>
      <c r="Y589" s="10">
        <f t="shared" ref="Y589:AD590" si="170">Y585-Y581</f>
        <v>32.029999999999987</v>
      </c>
      <c r="Z589" s="11">
        <f t="shared" si="170"/>
        <v>31.930000000000021</v>
      </c>
      <c r="AA589" s="11">
        <f t="shared" si="170"/>
        <v>12.200000000000003</v>
      </c>
      <c r="AB589" s="11">
        <f t="shared" si="170"/>
        <v>1.5999999999999996</v>
      </c>
      <c r="AC589" s="11">
        <f t="shared" si="170"/>
        <v>1.5999999999999996</v>
      </c>
      <c r="AD589" s="12">
        <f t="shared" si="170"/>
        <v>0</v>
      </c>
      <c r="AE589" s="13">
        <f>SUM(Y589:AD589)</f>
        <v>79.36</v>
      </c>
    </row>
    <row r="590" spans="1:31" ht="15" customHeight="1">
      <c r="B590" s="67"/>
      <c r="C590" s="67"/>
      <c r="D590" s="67"/>
      <c r="E590" s="67"/>
      <c r="F590" s="67"/>
      <c r="G590" s="496"/>
      <c r="H590" s="971"/>
      <c r="I590" s="347" t="s">
        <v>8</v>
      </c>
      <c r="J590" s="14">
        <f t="shared" si="168"/>
        <v>11.499999999999986</v>
      </c>
      <c r="K590" s="15">
        <f t="shared" si="168"/>
        <v>15.549999999999983</v>
      </c>
      <c r="L590" s="15">
        <f t="shared" si="168"/>
        <v>16.399999999999991</v>
      </c>
      <c r="M590" s="15">
        <f t="shared" si="168"/>
        <v>-15.25</v>
      </c>
      <c r="N590" s="15">
        <f t="shared" si="168"/>
        <v>-22.400000000000006</v>
      </c>
      <c r="O590" s="16">
        <f t="shared" si="168"/>
        <v>-32.699999999999989</v>
      </c>
      <c r="P590" s="17">
        <f>SUM(J590:O590)</f>
        <v>-26.900000000000034</v>
      </c>
      <c r="Q590" s="14">
        <f t="shared" si="169"/>
        <v>-28.400000000000006</v>
      </c>
      <c r="R590" s="15">
        <f t="shared" si="169"/>
        <v>-22.699999999999989</v>
      </c>
      <c r="S590" s="15">
        <f t="shared" si="169"/>
        <v>-12.400000000000006</v>
      </c>
      <c r="T590" s="15">
        <f t="shared" si="169"/>
        <v>23.599999999999994</v>
      </c>
      <c r="U590" s="15">
        <f t="shared" si="169"/>
        <v>74.599999999999994</v>
      </c>
      <c r="V590" s="16">
        <f t="shared" si="169"/>
        <v>74.699999999999989</v>
      </c>
      <c r="W590" s="14">
        <f>SUM(Q590:V590)</f>
        <v>109.39999999999998</v>
      </c>
      <c r="X590" s="17">
        <f>SUM(P590,W590)</f>
        <v>82.499999999999943</v>
      </c>
      <c r="Y590" s="14">
        <f t="shared" si="170"/>
        <v>121.7</v>
      </c>
      <c r="Z590" s="15">
        <f t="shared" si="170"/>
        <v>104.7</v>
      </c>
      <c r="AA590" s="15">
        <f t="shared" si="170"/>
        <v>21</v>
      </c>
      <c r="AB590" s="15">
        <f t="shared" si="170"/>
        <v>8</v>
      </c>
      <c r="AC590" s="15">
        <f t="shared" si="170"/>
        <v>8</v>
      </c>
      <c r="AD590" s="16">
        <f t="shared" si="170"/>
        <v>0</v>
      </c>
      <c r="AE590" s="17">
        <f>SUM(Y590:AD590)</f>
        <v>263.39999999999998</v>
      </c>
    </row>
    <row r="591" spans="1:31" ht="15" customHeight="1" thickBot="1">
      <c r="B591" s="67"/>
      <c r="C591" s="67"/>
      <c r="D591" s="67"/>
      <c r="E591" s="67"/>
      <c r="F591" s="67"/>
      <c r="G591" s="496"/>
      <c r="H591" s="972"/>
      <c r="I591" s="348" t="s">
        <v>19</v>
      </c>
      <c r="J591" s="19">
        <f>SUM(J589:J590)</f>
        <v>12.299999999999997</v>
      </c>
      <c r="K591" s="20">
        <f t="shared" ref="K591:V591" si="171">SUM(K589:K590)</f>
        <v>17.54999999999994</v>
      </c>
      <c r="L591" s="20">
        <f t="shared" si="171"/>
        <v>13.299999999999976</v>
      </c>
      <c r="M591" s="20">
        <f t="shared" si="171"/>
        <v>-24.250000000000021</v>
      </c>
      <c r="N591" s="20">
        <f t="shared" si="171"/>
        <v>-31.400000000000041</v>
      </c>
      <c r="O591" s="21">
        <f t="shared" si="171"/>
        <v>-43.450000000000024</v>
      </c>
      <c r="P591" s="22">
        <f t="shared" si="171"/>
        <v>-55.950000000000173</v>
      </c>
      <c r="Q591" s="19">
        <f t="shared" si="171"/>
        <v>-40.20000000000001</v>
      </c>
      <c r="R591" s="20">
        <f t="shared" si="171"/>
        <v>-34.349999999999987</v>
      </c>
      <c r="S591" s="20">
        <f t="shared" si="171"/>
        <v>-22.980000000000004</v>
      </c>
      <c r="T591" s="20">
        <f t="shared" si="171"/>
        <v>13.499999999999986</v>
      </c>
      <c r="U591" s="20">
        <f t="shared" si="171"/>
        <v>63.849999999999952</v>
      </c>
      <c r="V591" s="21">
        <f t="shared" si="171"/>
        <v>64.500000000000028</v>
      </c>
      <c r="W591" s="19">
        <f>SUM(W589:W590)</f>
        <v>44.319999999999965</v>
      </c>
      <c r="X591" s="22">
        <f>SUM(X589:X590)</f>
        <v>-11.630000000000209</v>
      </c>
      <c r="Y591" s="19">
        <f>SUM(Y589:Y590)</f>
        <v>153.72999999999999</v>
      </c>
      <c r="Z591" s="20">
        <f t="shared" ref="Z591:AE591" si="172">SUM(Z589:Z590)</f>
        <v>136.63000000000002</v>
      </c>
      <c r="AA591" s="20">
        <f t="shared" si="172"/>
        <v>33.200000000000003</v>
      </c>
      <c r="AB591" s="20">
        <f t="shared" si="172"/>
        <v>9.6</v>
      </c>
      <c r="AC591" s="20">
        <f t="shared" si="172"/>
        <v>9.6</v>
      </c>
      <c r="AD591" s="21">
        <f t="shared" si="172"/>
        <v>0</v>
      </c>
      <c r="AE591" s="22">
        <f t="shared" si="172"/>
        <v>342.76</v>
      </c>
    </row>
    <row r="592" spans="1:31" ht="15" customHeight="1" thickBot="1">
      <c r="B592" s="67"/>
      <c r="C592" s="67"/>
      <c r="D592" s="67"/>
      <c r="E592" s="67"/>
      <c r="F592" s="67"/>
      <c r="G592" s="496"/>
      <c r="W592" s="23" t="str">
        <f>IF(W537=W588,"","▲")</f>
        <v/>
      </c>
      <c r="X592" s="23" t="str">
        <f>IF(X537=X588,"","▲")</f>
        <v/>
      </c>
    </row>
    <row r="593" spans="8:31">
      <c r="H593" s="573" t="s">
        <v>398</v>
      </c>
      <c r="I593" s="574" t="s">
        <v>399</v>
      </c>
      <c r="J593" s="582">
        <f t="shared" ref="J593:O593" si="173">BGCOLOR($I593,J5:J535)</f>
        <v>140.02000000000001</v>
      </c>
      <c r="K593" s="583">
        <f t="shared" si="173"/>
        <v>149.76999999999995</v>
      </c>
      <c r="L593" s="583">
        <f t="shared" si="173"/>
        <v>146.39999999999998</v>
      </c>
      <c r="M593" s="583">
        <f t="shared" si="173"/>
        <v>119.84999999999998</v>
      </c>
      <c r="N593" s="583">
        <f t="shared" si="173"/>
        <v>119.69999999999996</v>
      </c>
      <c r="O593" s="584">
        <f t="shared" si="173"/>
        <v>118.24999999999997</v>
      </c>
      <c r="P593" s="585">
        <f>SUM(J593:O593)</f>
        <v>793.9899999999999</v>
      </c>
      <c r="Q593" s="582">
        <f t="shared" ref="Q593:V593" si="174">BGCOLOR($I593,Q5:Q535)</f>
        <v>113.89999999999999</v>
      </c>
      <c r="R593" s="583">
        <f t="shared" si="174"/>
        <v>120.55000000000001</v>
      </c>
      <c r="S593" s="583">
        <f t="shared" si="174"/>
        <v>29.410000000000004</v>
      </c>
      <c r="T593" s="583">
        <f t="shared" si="174"/>
        <v>3.3099999999999996</v>
      </c>
      <c r="U593" s="583">
        <f t="shared" si="174"/>
        <v>2.21</v>
      </c>
      <c r="V593" s="584">
        <f t="shared" si="174"/>
        <v>9.9999999999999992E-2</v>
      </c>
      <c r="W593" s="585">
        <f t="shared" ref="W593:W598" si="175">SUM(Q593:V593)</f>
        <v>269.48</v>
      </c>
      <c r="X593" s="585">
        <f t="shared" ref="X593:X598" si="176">SUM(P593,W593)</f>
        <v>1063.4699999999998</v>
      </c>
      <c r="Y593" s="582">
        <f t="shared" ref="Y593:AD593" si="177">BGCOLOR($I593,Y24:Y535)</f>
        <v>0</v>
      </c>
      <c r="Z593" s="583">
        <f t="shared" si="177"/>
        <v>0</v>
      </c>
      <c r="AA593" s="583">
        <f t="shared" si="177"/>
        <v>0</v>
      </c>
      <c r="AB593" s="583">
        <f t="shared" si="177"/>
        <v>0</v>
      </c>
      <c r="AC593" s="583">
        <f t="shared" si="177"/>
        <v>0</v>
      </c>
      <c r="AD593" s="584">
        <f t="shared" si="177"/>
        <v>0</v>
      </c>
      <c r="AE593" s="585">
        <f>SUM(Y593:AD593)</f>
        <v>0</v>
      </c>
    </row>
    <row r="594" spans="8:31">
      <c r="H594" s="575"/>
      <c r="I594" s="576" t="s">
        <v>400</v>
      </c>
      <c r="J594" s="586">
        <f>BGCOLOR($I594,J24:J535)</f>
        <v>0</v>
      </c>
      <c r="K594" s="587">
        <f>BGCOLOR($I594,K5:K535)</f>
        <v>0</v>
      </c>
      <c r="L594" s="587">
        <f>BGCOLOR($I594,L5:L535)</f>
        <v>0</v>
      </c>
      <c r="M594" s="587">
        <f>BGCOLOR($I594,M5:M535)</f>
        <v>0</v>
      </c>
      <c r="N594" s="587">
        <f>BGCOLOR($I594,N5:N535)</f>
        <v>0</v>
      </c>
      <c r="O594" s="588">
        <f>BGCOLOR($I594,O5:O535)</f>
        <v>0</v>
      </c>
      <c r="P594" s="589">
        <f t="shared" ref="P594:P598" si="178">SUM(J594:O594)</f>
        <v>0</v>
      </c>
      <c r="Q594" s="586">
        <f t="shared" ref="Q594:V594" si="179">BGCOLOR($I594,Q5:Q535)</f>
        <v>0</v>
      </c>
      <c r="R594" s="587">
        <f t="shared" si="179"/>
        <v>0</v>
      </c>
      <c r="S594" s="587">
        <f t="shared" si="179"/>
        <v>0</v>
      </c>
      <c r="T594" s="587">
        <f t="shared" si="179"/>
        <v>0</v>
      </c>
      <c r="U594" s="587">
        <f t="shared" si="179"/>
        <v>0</v>
      </c>
      <c r="V594" s="588">
        <f t="shared" si="179"/>
        <v>0</v>
      </c>
      <c r="W594" s="589">
        <f t="shared" si="175"/>
        <v>0</v>
      </c>
      <c r="X594" s="589">
        <f t="shared" si="176"/>
        <v>0</v>
      </c>
      <c r="Y594" s="586">
        <f t="shared" ref="Y594:AD594" si="180">BGCOLOR($I594,Y24:Y535)</f>
        <v>0</v>
      </c>
      <c r="Z594" s="587">
        <f t="shared" si="180"/>
        <v>0</v>
      </c>
      <c r="AA594" s="587">
        <f t="shared" si="180"/>
        <v>0</v>
      </c>
      <c r="AB594" s="587">
        <f t="shared" si="180"/>
        <v>0</v>
      </c>
      <c r="AC594" s="587">
        <f t="shared" si="180"/>
        <v>0</v>
      </c>
      <c r="AD594" s="588">
        <f t="shared" si="180"/>
        <v>0</v>
      </c>
      <c r="AE594" s="589">
        <f t="shared" ref="AE594:AE598" si="181">SUM(Y594:AD594)</f>
        <v>0</v>
      </c>
    </row>
    <row r="595" spans="8:31">
      <c r="H595" s="575"/>
      <c r="I595" s="577" t="s">
        <v>401</v>
      </c>
      <c r="J595" s="586">
        <f>BGCOLOR($I595,J24:J535)</f>
        <v>0</v>
      </c>
      <c r="K595" s="587">
        <f>BGCOLOR($I595,K5:K535)</f>
        <v>0</v>
      </c>
      <c r="L595" s="587">
        <f>BGCOLOR($I595,L5:L535)</f>
        <v>0</v>
      </c>
      <c r="M595" s="587">
        <f>BGCOLOR($I595,M5:M535)</f>
        <v>0</v>
      </c>
      <c r="N595" s="587">
        <f>BGCOLOR($I595,N5:N535)</f>
        <v>0</v>
      </c>
      <c r="O595" s="588">
        <f>BGCOLOR($I595,O5:O535)</f>
        <v>0</v>
      </c>
      <c r="P595" s="589">
        <f t="shared" si="178"/>
        <v>0</v>
      </c>
      <c r="Q595" s="586">
        <f t="shared" ref="Q595:V595" si="182">BGCOLOR($I595,Q5:Q535)</f>
        <v>0</v>
      </c>
      <c r="R595" s="587">
        <f t="shared" si="182"/>
        <v>0.2</v>
      </c>
      <c r="S595" s="587">
        <f t="shared" si="182"/>
        <v>51.67</v>
      </c>
      <c r="T595" s="587">
        <f t="shared" si="182"/>
        <v>44.050000000000004</v>
      </c>
      <c r="U595" s="587">
        <f t="shared" si="182"/>
        <v>42.06</v>
      </c>
      <c r="V595" s="588">
        <f t="shared" si="182"/>
        <v>17.700000000000003</v>
      </c>
      <c r="W595" s="589">
        <f t="shared" si="175"/>
        <v>155.68</v>
      </c>
      <c r="X595" s="589">
        <f t="shared" si="176"/>
        <v>155.68</v>
      </c>
      <c r="Y595" s="586">
        <f t="shared" ref="Y595:AD595" si="183">BGCOLOR($I595,Y24:Y535)</f>
        <v>17.82</v>
      </c>
      <c r="Z595" s="587">
        <f t="shared" si="183"/>
        <v>17.82</v>
      </c>
      <c r="AA595" s="587">
        <f t="shared" si="183"/>
        <v>0</v>
      </c>
      <c r="AB595" s="587">
        <f t="shared" si="183"/>
        <v>0</v>
      </c>
      <c r="AC595" s="587">
        <f t="shared" si="183"/>
        <v>0</v>
      </c>
      <c r="AD595" s="588">
        <f t="shared" si="183"/>
        <v>0</v>
      </c>
      <c r="AE595" s="589">
        <f t="shared" si="181"/>
        <v>35.64</v>
      </c>
    </row>
    <row r="596" spans="8:31">
      <c r="H596" s="575"/>
      <c r="I596" s="578" t="s">
        <v>402</v>
      </c>
      <c r="J596" s="586">
        <f>BGCOLOR($I596,J24:J535)</f>
        <v>0</v>
      </c>
      <c r="K596" s="587">
        <f>BGCOLOR($I596,K5:K535)</f>
        <v>0</v>
      </c>
      <c r="L596" s="587">
        <f>BGCOLOR($I596,L5:L535)</f>
        <v>0</v>
      </c>
      <c r="M596" s="587">
        <f>BGCOLOR($I596,M5:M535)</f>
        <v>0</v>
      </c>
      <c r="N596" s="587">
        <f>BGCOLOR($I596,N5:N535)</f>
        <v>0</v>
      </c>
      <c r="O596" s="588">
        <f>BGCOLOR($I596,O5:O535)</f>
        <v>0</v>
      </c>
      <c r="P596" s="589">
        <f t="shared" si="178"/>
        <v>0</v>
      </c>
      <c r="Q596" s="586">
        <f t="shared" ref="Q596:V596" si="184">BGCOLOR($I596,Q5:Q535)</f>
        <v>0</v>
      </c>
      <c r="R596" s="587">
        <f t="shared" si="184"/>
        <v>0</v>
      </c>
      <c r="S596" s="587">
        <f t="shared" si="184"/>
        <v>35.14</v>
      </c>
      <c r="T596" s="587">
        <f t="shared" si="184"/>
        <v>62.02</v>
      </c>
      <c r="U596" s="587">
        <f t="shared" si="184"/>
        <v>64.7</v>
      </c>
      <c r="V596" s="588">
        <f t="shared" si="184"/>
        <v>82.860000000000014</v>
      </c>
      <c r="W596" s="589">
        <f t="shared" si="175"/>
        <v>244.72000000000003</v>
      </c>
      <c r="X596" s="589">
        <f t="shared" si="176"/>
        <v>244.72000000000003</v>
      </c>
      <c r="Y596" s="586">
        <f t="shared" ref="Y596:AD596" si="185">BGCOLOR($I596,Y24:Y535)</f>
        <v>51.39</v>
      </c>
      <c r="Z596" s="587">
        <f t="shared" si="185"/>
        <v>36.699999999999996</v>
      </c>
      <c r="AA596" s="587">
        <f t="shared" si="185"/>
        <v>0</v>
      </c>
      <c r="AB596" s="587">
        <f t="shared" si="185"/>
        <v>0</v>
      </c>
      <c r="AC596" s="587">
        <f t="shared" si="185"/>
        <v>0</v>
      </c>
      <c r="AD596" s="588">
        <f t="shared" si="185"/>
        <v>0</v>
      </c>
      <c r="AE596" s="589">
        <f t="shared" si="181"/>
        <v>88.09</v>
      </c>
    </row>
    <row r="597" spans="8:31">
      <c r="H597" s="575"/>
      <c r="I597" s="579" t="s">
        <v>114</v>
      </c>
      <c r="J597" s="586">
        <f>BGCOLOR($I597,J24:J535)</f>
        <v>0</v>
      </c>
      <c r="K597" s="587">
        <f>BGCOLOR($I597,K5:K535)</f>
        <v>0</v>
      </c>
      <c r="L597" s="587">
        <f>BGCOLOR($I597,L5:L535)</f>
        <v>0</v>
      </c>
      <c r="M597" s="587">
        <f>BGCOLOR($I597,M5:M535)</f>
        <v>0</v>
      </c>
      <c r="N597" s="587">
        <f>BGCOLOR($I597,N5:N535)</f>
        <v>0</v>
      </c>
      <c r="O597" s="588">
        <f>BGCOLOR($I597,O5:O535)</f>
        <v>0</v>
      </c>
      <c r="P597" s="589">
        <f t="shared" si="178"/>
        <v>0</v>
      </c>
      <c r="Q597" s="586">
        <f t="shared" ref="Q597:V597" si="186">BGCOLOR($I597,Q5:Q535)</f>
        <v>0</v>
      </c>
      <c r="R597" s="587">
        <f t="shared" si="186"/>
        <v>0</v>
      </c>
      <c r="S597" s="587">
        <f t="shared" si="186"/>
        <v>9.8000000000000007</v>
      </c>
      <c r="T597" s="587">
        <f t="shared" si="186"/>
        <v>21.109999999999996</v>
      </c>
      <c r="U597" s="587">
        <f t="shared" si="186"/>
        <v>27.77</v>
      </c>
      <c r="V597" s="588">
        <f t="shared" si="186"/>
        <v>26.43</v>
      </c>
      <c r="W597" s="589">
        <f t="shared" si="175"/>
        <v>85.109999999999985</v>
      </c>
      <c r="X597" s="589">
        <f t="shared" si="176"/>
        <v>85.109999999999985</v>
      </c>
      <c r="Y597" s="586">
        <f t="shared" ref="Y597:AD597" si="187">BGCOLOR($I597,Y24:Y535)</f>
        <v>14.41</v>
      </c>
      <c r="Z597" s="587">
        <f t="shared" si="187"/>
        <v>22.999999999999996</v>
      </c>
      <c r="AA597" s="587">
        <f t="shared" si="187"/>
        <v>10.6</v>
      </c>
      <c r="AB597" s="587">
        <f t="shared" si="187"/>
        <v>9.6</v>
      </c>
      <c r="AC597" s="587">
        <f t="shared" si="187"/>
        <v>9.6</v>
      </c>
      <c r="AD597" s="588">
        <f t="shared" si="187"/>
        <v>0</v>
      </c>
      <c r="AE597" s="589">
        <f t="shared" si="181"/>
        <v>67.209999999999994</v>
      </c>
    </row>
    <row r="598" spans="8:31" ht="12.75" thickBot="1">
      <c r="H598" s="580"/>
      <c r="I598" s="581" t="s">
        <v>120</v>
      </c>
      <c r="J598" s="590">
        <f>BGCOLOR($I598,J24:J535)</f>
        <v>0</v>
      </c>
      <c r="K598" s="591">
        <f>BGCOLOR($I598,K5:K535)</f>
        <v>0</v>
      </c>
      <c r="L598" s="591">
        <f>BGCOLOR($I598,L5:L535)</f>
        <v>0</v>
      </c>
      <c r="M598" s="591">
        <f>BGCOLOR($I598,M5:M535)</f>
        <v>0</v>
      </c>
      <c r="N598" s="591">
        <f>BGCOLOR($I598,N5:N535)</f>
        <v>0</v>
      </c>
      <c r="O598" s="592">
        <f>BGCOLOR($I598,O5:O535)</f>
        <v>0</v>
      </c>
      <c r="P598" s="593">
        <f t="shared" si="178"/>
        <v>0</v>
      </c>
      <c r="Q598" s="590">
        <f t="shared" ref="Q598:V598" si="188">BGCOLOR($I598,Q5:Q535)</f>
        <v>0</v>
      </c>
      <c r="R598" s="591">
        <f t="shared" si="188"/>
        <v>0</v>
      </c>
      <c r="S598" s="591">
        <f t="shared" si="188"/>
        <v>9.1</v>
      </c>
      <c r="T598" s="591">
        <f t="shared" si="188"/>
        <v>41.11</v>
      </c>
      <c r="U598" s="591">
        <f t="shared" si="188"/>
        <v>81.210000000000008</v>
      </c>
      <c r="V598" s="592">
        <f t="shared" si="188"/>
        <v>85.51</v>
      </c>
      <c r="W598" s="593">
        <f t="shared" si="175"/>
        <v>216.93</v>
      </c>
      <c r="X598" s="593">
        <f t="shared" si="176"/>
        <v>216.93</v>
      </c>
      <c r="Y598" s="590">
        <f t="shared" ref="Y598:AD598" si="189">BGCOLOR($I598,Y24:Y535)</f>
        <v>52.510000000000005</v>
      </c>
      <c r="Z598" s="591">
        <f t="shared" si="189"/>
        <v>41.510000000000005</v>
      </c>
      <c r="AA598" s="591">
        <f t="shared" si="189"/>
        <v>5</v>
      </c>
      <c r="AB598" s="591">
        <f t="shared" si="189"/>
        <v>0</v>
      </c>
      <c r="AC598" s="591">
        <f t="shared" si="189"/>
        <v>0</v>
      </c>
      <c r="AD598" s="592">
        <f t="shared" si="189"/>
        <v>0</v>
      </c>
      <c r="AE598" s="593">
        <f t="shared" si="181"/>
        <v>99.02000000000001</v>
      </c>
    </row>
    <row r="599" spans="8:31" ht="19.5">
      <c r="L599" s="67" ph="1"/>
      <c r="S599" s="67" ph="1"/>
      <c r="AA599" s="67" ph="1"/>
    </row>
    <row r="600" spans="8:31" ht="19.5">
      <c r="L600" s="67" ph="1"/>
      <c r="S600" s="67" ph="1"/>
      <c r="AA600" s="67" ph="1"/>
    </row>
    <row r="601" spans="8:31" ht="19.5">
      <c r="L601" s="67" ph="1"/>
      <c r="S601" s="67" ph="1"/>
      <c r="AA601" s="67" ph="1"/>
    </row>
    <row r="602" spans="8:31" ht="19.5">
      <c r="L602" s="67" ph="1"/>
      <c r="S602" s="67" ph="1"/>
      <c r="AA602" s="67" ph="1"/>
    </row>
    <row r="603" spans="8:31" ht="19.5">
      <c r="L603" s="67" ph="1"/>
      <c r="S603" s="67" ph="1"/>
      <c r="AA603" s="67" ph="1"/>
    </row>
    <row r="604" spans="8:31" ht="19.5">
      <c r="L604" s="67" ph="1"/>
      <c r="S604" s="67" ph="1"/>
      <c r="AA604" s="67" ph="1"/>
    </row>
    <row r="605" spans="8:31" ht="19.5">
      <c r="L605" s="67" ph="1"/>
      <c r="S605" s="67" ph="1"/>
      <c r="AA605" s="67" ph="1"/>
    </row>
    <row r="606" spans="8:31" ht="19.5">
      <c r="L606" s="67" ph="1"/>
      <c r="S606" s="67" ph="1"/>
      <c r="AA606" s="67" ph="1"/>
    </row>
    <row r="607" spans="8:31" ht="19.5">
      <c r="L607" s="67" ph="1"/>
      <c r="S607" s="67" ph="1"/>
      <c r="AA607" s="67" ph="1"/>
    </row>
    <row r="608" spans="8:31" ht="19.5">
      <c r="L608" s="67" ph="1"/>
      <c r="S608" s="67" ph="1"/>
      <c r="AA608" s="67" ph="1"/>
    </row>
    <row r="609" spans="12:27" ht="19.5">
      <c r="L609" s="67" ph="1"/>
      <c r="S609" s="67" ph="1"/>
      <c r="AA609" s="67" ph="1"/>
    </row>
    <row r="610" spans="12:27" ht="19.5">
      <c r="L610" s="67" ph="1"/>
      <c r="S610" s="67" ph="1"/>
      <c r="AA610" s="67" ph="1"/>
    </row>
    <row r="611" spans="12:27" ht="19.5">
      <c r="L611" s="67" ph="1"/>
      <c r="S611" s="67" ph="1"/>
      <c r="AA611" s="67" ph="1"/>
    </row>
    <row r="612" spans="12:27" ht="19.5">
      <c r="L612" s="67" ph="1"/>
      <c r="S612" s="67" ph="1"/>
      <c r="AA612" s="67" ph="1"/>
    </row>
    <row r="613" spans="12:27" ht="19.5">
      <c r="L613" s="67" ph="1"/>
      <c r="S613" s="67" ph="1"/>
      <c r="AA613" s="67" ph="1"/>
    </row>
    <row r="614" spans="12:27" ht="19.5">
      <c r="L614" s="67" ph="1"/>
      <c r="S614" s="67" ph="1"/>
      <c r="AA614" s="67" ph="1"/>
    </row>
    <row r="615" spans="12:27" ht="19.5">
      <c r="L615" s="67" ph="1"/>
      <c r="S615" s="67" ph="1"/>
      <c r="AA615" s="67" ph="1"/>
    </row>
    <row r="616" spans="12:27" ht="19.5">
      <c r="L616" s="67" ph="1"/>
      <c r="S616" s="67" ph="1"/>
      <c r="AA616" s="67" ph="1"/>
    </row>
    <row r="617" spans="12:27" ht="19.5">
      <c r="L617" s="67" ph="1"/>
      <c r="S617" s="67" ph="1"/>
      <c r="AA617" s="67" ph="1"/>
    </row>
    <row r="618" spans="12:27" ht="19.5">
      <c r="L618" s="67" ph="1"/>
      <c r="S618" s="67" ph="1"/>
      <c r="AA618" s="67" ph="1"/>
    </row>
    <row r="619" spans="12:27" ht="19.5">
      <c r="L619" s="67" ph="1"/>
      <c r="S619" s="67" ph="1"/>
      <c r="AA619" s="67" ph="1"/>
    </row>
    <row r="620" spans="12:27" ht="19.5">
      <c r="L620" s="67" ph="1"/>
      <c r="S620" s="67" ph="1"/>
      <c r="AA620" s="67" ph="1"/>
    </row>
    <row r="621" spans="12:27" ht="19.5">
      <c r="L621" s="67" ph="1"/>
      <c r="S621" s="67" ph="1"/>
      <c r="AA621" s="67" ph="1"/>
    </row>
    <row r="622" spans="12:27" ht="19.5">
      <c r="L622" s="67" ph="1"/>
      <c r="S622" s="67" ph="1"/>
      <c r="AA622" s="67" ph="1"/>
    </row>
    <row r="623" spans="12:27" ht="19.5">
      <c r="L623" s="67" ph="1"/>
      <c r="S623" s="67" ph="1"/>
      <c r="AA623" s="67" ph="1"/>
    </row>
    <row r="624" spans="12:27" ht="19.5">
      <c r="L624" s="67" ph="1"/>
      <c r="S624" s="67" ph="1"/>
      <c r="AA624" s="67" ph="1"/>
    </row>
    <row r="625" spans="12:27" ht="19.5">
      <c r="L625" s="67" ph="1"/>
      <c r="S625" s="67" ph="1"/>
      <c r="AA625" s="67" ph="1"/>
    </row>
    <row r="626" spans="12:27" ht="19.5">
      <c r="L626" s="67" ph="1"/>
      <c r="S626" s="67" ph="1"/>
      <c r="AA626" s="67" ph="1"/>
    </row>
    <row r="627" spans="12:27" ht="19.5">
      <c r="L627" s="67" ph="1"/>
      <c r="S627" s="67" ph="1"/>
      <c r="AA627" s="67" ph="1"/>
    </row>
    <row r="628" spans="12:27" ht="19.5">
      <c r="L628" s="67" ph="1"/>
      <c r="S628" s="67" ph="1"/>
      <c r="AA628" s="67" ph="1"/>
    </row>
    <row r="629" spans="12:27" ht="19.5">
      <c r="L629" s="67" ph="1"/>
      <c r="S629" s="67" ph="1"/>
      <c r="AA629" s="67" ph="1"/>
    </row>
    <row r="630" spans="12:27" ht="19.5">
      <c r="L630" s="67" ph="1"/>
      <c r="S630" s="67" ph="1"/>
      <c r="AA630" s="67" ph="1"/>
    </row>
    <row r="631" spans="12:27" ht="19.5">
      <c r="L631" s="67" ph="1"/>
      <c r="S631" s="67" ph="1"/>
      <c r="AA631" s="67" ph="1"/>
    </row>
    <row r="632" spans="12:27" ht="19.5">
      <c r="L632" s="67" ph="1"/>
      <c r="S632" s="67" ph="1"/>
      <c r="AA632" s="67" ph="1"/>
    </row>
    <row r="633" spans="12:27" ht="19.5">
      <c r="L633" s="67" ph="1"/>
      <c r="S633" s="67" ph="1"/>
      <c r="AA633" s="67" ph="1"/>
    </row>
    <row r="634" spans="12:27" ht="19.5">
      <c r="L634" s="67" ph="1"/>
      <c r="S634" s="67" ph="1"/>
      <c r="AA634" s="67" ph="1"/>
    </row>
    <row r="635" spans="12:27" ht="19.5">
      <c r="L635" s="67" ph="1"/>
      <c r="S635" s="67" ph="1"/>
      <c r="AA635" s="67" ph="1"/>
    </row>
    <row r="636" spans="12:27" ht="19.5">
      <c r="L636" s="67" ph="1"/>
      <c r="S636" s="67" ph="1"/>
      <c r="AA636" s="67" ph="1"/>
    </row>
    <row r="637" spans="12:27" ht="19.5">
      <c r="L637" s="67" ph="1"/>
      <c r="S637" s="67" ph="1"/>
      <c r="AA637" s="67" ph="1"/>
    </row>
    <row r="638" spans="12:27" ht="19.5">
      <c r="L638" s="67" ph="1"/>
      <c r="S638" s="67" ph="1"/>
      <c r="AA638" s="67" ph="1"/>
    </row>
    <row r="639" spans="12:27" ht="19.5">
      <c r="L639" s="67" ph="1"/>
      <c r="S639" s="67" ph="1"/>
      <c r="AA639" s="67" ph="1"/>
    </row>
    <row r="640" spans="12:27" ht="19.5">
      <c r="L640" s="67" ph="1"/>
      <c r="S640" s="67" ph="1"/>
      <c r="AA640" s="67" ph="1"/>
    </row>
    <row r="641" spans="12:27" ht="19.5">
      <c r="L641" s="67" ph="1"/>
      <c r="S641" s="67" ph="1"/>
      <c r="AA641" s="67" ph="1"/>
    </row>
    <row r="642" spans="12:27" ht="19.5">
      <c r="L642" s="67" ph="1"/>
      <c r="S642" s="67" ph="1"/>
      <c r="AA642" s="67" ph="1"/>
    </row>
    <row r="643" spans="12:27" ht="19.5">
      <c r="L643" s="67" ph="1"/>
      <c r="S643" s="67" ph="1"/>
      <c r="AA643" s="67" ph="1"/>
    </row>
    <row r="644" spans="12:27" ht="19.5">
      <c r="L644" s="67" ph="1"/>
      <c r="S644" s="67" ph="1"/>
      <c r="AA644" s="67" ph="1"/>
    </row>
    <row r="645" spans="12:27" ht="19.5">
      <c r="L645" s="67" ph="1"/>
      <c r="S645" s="67" ph="1"/>
      <c r="AA645" s="67" ph="1"/>
    </row>
    <row r="646" spans="12:27" ht="19.5">
      <c r="L646" s="67" ph="1"/>
      <c r="S646" s="67" ph="1"/>
      <c r="AA646" s="67" ph="1"/>
    </row>
    <row r="647" spans="12:27" ht="19.5">
      <c r="L647" s="67" ph="1"/>
      <c r="S647" s="67" ph="1"/>
      <c r="AA647" s="67" ph="1"/>
    </row>
    <row r="648" spans="12:27" ht="19.5">
      <c r="L648" s="67" ph="1"/>
      <c r="S648" s="67" ph="1"/>
      <c r="AA648" s="67" ph="1"/>
    </row>
    <row r="649" spans="12:27" ht="19.5">
      <c r="L649" s="67" ph="1"/>
      <c r="S649" s="67" ph="1"/>
      <c r="AA649" s="67" ph="1"/>
    </row>
    <row r="650" spans="12:27" ht="19.5">
      <c r="L650" s="67" ph="1"/>
      <c r="S650" s="67" ph="1"/>
      <c r="AA650" s="67" ph="1"/>
    </row>
    <row r="651" spans="12:27" ht="19.5">
      <c r="L651" s="67" ph="1"/>
      <c r="S651" s="67" ph="1"/>
      <c r="AA651" s="67" ph="1"/>
    </row>
    <row r="652" spans="12:27" ht="19.5">
      <c r="L652" s="67" ph="1"/>
      <c r="S652" s="67" ph="1"/>
      <c r="AA652" s="67" ph="1"/>
    </row>
    <row r="653" spans="12:27" ht="19.5">
      <c r="L653" s="67" ph="1"/>
      <c r="S653" s="67" ph="1"/>
      <c r="AA653" s="67" ph="1"/>
    </row>
    <row r="654" spans="12:27" ht="19.5">
      <c r="L654" s="67" ph="1"/>
      <c r="S654" s="67" ph="1"/>
      <c r="AA654" s="67" ph="1"/>
    </row>
    <row r="655" spans="12:27" ht="19.5">
      <c r="L655" s="67" ph="1"/>
      <c r="S655" s="67" ph="1"/>
      <c r="AA655" s="67" ph="1"/>
    </row>
    <row r="656" spans="12:27" ht="19.5">
      <c r="L656" s="67" ph="1"/>
      <c r="S656" s="67" ph="1"/>
      <c r="AA656" s="67" ph="1"/>
    </row>
    <row r="793" spans="12:27" ht="19.5">
      <c r="L793" s="67" ph="1"/>
      <c r="S793" s="67" ph="1"/>
      <c r="AA793" s="67" ph="1"/>
    </row>
    <row r="794" spans="12:27" ht="19.5">
      <c r="L794" s="67" ph="1"/>
      <c r="S794" s="67" ph="1"/>
      <c r="AA794" s="67" ph="1"/>
    </row>
    <row r="795" spans="12:27" ht="19.5">
      <c r="L795" s="67" ph="1"/>
      <c r="S795" s="67" ph="1"/>
      <c r="AA795" s="67" ph="1"/>
    </row>
    <row r="796" spans="12:27" ht="19.5">
      <c r="L796" s="67" ph="1"/>
      <c r="S796" s="67" ph="1"/>
      <c r="AA796" s="67" ph="1"/>
    </row>
    <row r="797" spans="12:27" ht="19.5">
      <c r="L797" s="67" ph="1"/>
      <c r="S797" s="67" ph="1"/>
      <c r="AA797" s="67" ph="1"/>
    </row>
    <row r="798" spans="12:27" ht="19.5">
      <c r="L798" s="67" ph="1"/>
      <c r="S798" s="67" ph="1"/>
      <c r="AA798" s="67" ph="1"/>
    </row>
    <row r="799" spans="12:27" ht="19.5">
      <c r="L799" s="67" ph="1"/>
      <c r="S799" s="67" ph="1"/>
      <c r="AA799" s="67" ph="1"/>
    </row>
    <row r="800" spans="12:27" ht="19.5">
      <c r="L800" s="67" ph="1"/>
      <c r="S800" s="67" ph="1"/>
      <c r="AA800" s="67" ph="1"/>
    </row>
    <row r="801" spans="12:27" ht="19.5">
      <c r="L801" s="67" ph="1"/>
      <c r="S801" s="67" ph="1"/>
      <c r="AA801" s="67" ph="1"/>
    </row>
    <row r="802" spans="12:27" ht="19.5">
      <c r="L802" s="67" ph="1"/>
      <c r="S802" s="67" ph="1"/>
      <c r="AA802" s="67" ph="1"/>
    </row>
    <row r="803" spans="12:27" ht="19.5">
      <c r="L803" s="67" ph="1"/>
      <c r="S803" s="67" ph="1"/>
      <c r="AA803" s="67" ph="1"/>
    </row>
    <row r="804" spans="12:27" ht="19.5">
      <c r="L804" s="67" ph="1"/>
      <c r="S804" s="67" ph="1"/>
      <c r="AA804" s="67" ph="1"/>
    </row>
    <row r="805" spans="12:27" ht="19.5">
      <c r="L805" s="67" ph="1"/>
      <c r="S805" s="67" ph="1"/>
      <c r="AA805" s="67" ph="1"/>
    </row>
    <row r="806" spans="12:27" ht="19.5">
      <c r="L806" s="67" ph="1"/>
      <c r="S806" s="67" ph="1"/>
      <c r="AA806" s="67" ph="1"/>
    </row>
    <row r="807" spans="12:27" ht="19.5">
      <c r="L807" s="67" ph="1"/>
      <c r="S807" s="67" ph="1"/>
      <c r="AA807" s="67" ph="1"/>
    </row>
    <row r="808" spans="12:27" ht="19.5">
      <c r="L808" s="67" ph="1"/>
      <c r="S808" s="67" ph="1"/>
      <c r="AA808" s="67" ph="1"/>
    </row>
    <row r="809" spans="12:27" ht="19.5">
      <c r="L809" s="67" ph="1"/>
      <c r="S809" s="67" ph="1"/>
      <c r="AA809" s="67" ph="1"/>
    </row>
    <row r="810" spans="12:27" ht="19.5">
      <c r="L810" s="67" ph="1"/>
      <c r="S810" s="67" ph="1"/>
      <c r="AA810" s="67" ph="1"/>
    </row>
    <row r="811" spans="12:27" ht="19.5">
      <c r="L811" s="67" ph="1"/>
      <c r="S811" s="67" ph="1"/>
      <c r="AA811" s="67" ph="1"/>
    </row>
    <row r="812" spans="12:27" ht="19.5">
      <c r="L812" s="67" ph="1"/>
      <c r="S812" s="67" ph="1"/>
      <c r="AA812" s="67" ph="1"/>
    </row>
    <row r="813" spans="12:27" ht="19.5">
      <c r="L813" s="67" ph="1"/>
      <c r="S813" s="67" ph="1"/>
      <c r="AA813" s="67" ph="1"/>
    </row>
    <row r="814" spans="12:27" ht="19.5">
      <c r="L814" s="67" ph="1"/>
      <c r="S814" s="67" ph="1"/>
      <c r="AA814" s="67" ph="1"/>
    </row>
    <row r="815" spans="12:27" ht="19.5">
      <c r="L815" s="67" ph="1"/>
      <c r="S815" s="67" ph="1"/>
      <c r="AA815" s="67" ph="1"/>
    </row>
    <row r="816" spans="12:27" ht="19.5">
      <c r="L816" s="67" ph="1"/>
      <c r="S816" s="67" ph="1"/>
      <c r="AA816" s="67" ph="1"/>
    </row>
    <row r="817" spans="12:27" ht="19.5">
      <c r="L817" s="67" ph="1"/>
      <c r="S817" s="67" ph="1"/>
      <c r="AA817" s="67" ph="1"/>
    </row>
    <row r="818" spans="12:27" ht="19.5">
      <c r="L818" s="67" ph="1"/>
      <c r="S818" s="67" ph="1"/>
      <c r="AA818" s="67" ph="1"/>
    </row>
    <row r="819" spans="12:27" ht="19.5">
      <c r="L819" s="67" ph="1"/>
      <c r="S819" s="67" ph="1"/>
      <c r="AA819" s="67" ph="1"/>
    </row>
    <row r="820" spans="12:27" ht="19.5">
      <c r="L820" s="67" ph="1"/>
      <c r="S820" s="67" ph="1"/>
      <c r="AA820" s="67" ph="1"/>
    </row>
    <row r="821" spans="12:27" ht="19.5">
      <c r="L821" s="67" ph="1"/>
      <c r="S821" s="67" ph="1"/>
      <c r="AA821" s="67" ph="1"/>
    </row>
    <row r="822" spans="12:27" ht="19.5">
      <c r="L822" s="67" ph="1"/>
      <c r="S822" s="67" ph="1"/>
      <c r="AA822" s="67" ph="1"/>
    </row>
    <row r="823" spans="12:27" ht="19.5">
      <c r="L823" s="67" ph="1"/>
      <c r="S823" s="67" ph="1"/>
      <c r="AA823" s="67" ph="1"/>
    </row>
    <row r="824" spans="12:27" ht="19.5">
      <c r="L824" s="67" ph="1"/>
      <c r="S824" s="67" ph="1"/>
      <c r="AA824" s="67" ph="1"/>
    </row>
    <row r="825" spans="12:27" ht="19.5">
      <c r="L825" s="67" ph="1"/>
      <c r="S825" s="67" ph="1"/>
      <c r="AA825" s="67" ph="1"/>
    </row>
    <row r="826" spans="12:27" ht="19.5">
      <c r="L826" s="67" ph="1"/>
      <c r="S826" s="67" ph="1"/>
      <c r="AA826" s="67" ph="1"/>
    </row>
    <row r="827" spans="12:27" ht="19.5">
      <c r="L827" s="67" ph="1"/>
      <c r="S827" s="67" ph="1"/>
      <c r="AA827" s="67" ph="1"/>
    </row>
    <row r="828" spans="12:27" ht="19.5">
      <c r="L828" s="67" ph="1"/>
      <c r="S828" s="67" ph="1"/>
      <c r="AA828" s="67" ph="1"/>
    </row>
    <row r="829" spans="12:27" ht="19.5">
      <c r="L829" s="67" ph="1"/>
      <c r="S829" s="67" ph="1"/>
      <c r="AA829" s="67" ph="1"/>
    </row>
    <row r="830" spans="12:27" ht="19.5">
      <c r="L830" s="67" ph="1"/>
      <c r="S830" s="67" ph="1"/>
      <c r="AA830" s="67" ph="1"/>
    </row>
    <row r="831" spans="12:27" ht="19.5">
      <c r="L831" s="67" ph="1"/>
      <c r="S831" s="67" ph="1"/>
      <c r="AA831" s="67" ph="1"/>
    </row>
    <row r="832" spans="12:27" ht="19.5">
      <c r="L832" s="67" ph="1"/>
      <c r="S832" s="67" ph="1"/>
      <c r="AA832" s="67" ph="1"/>
    </row>
    <row r="833" spans="12:27" ht="19.5">
      <c r="L833" s="67" ph="1"/>
      <c r="S833" s="67" ph="1"/>
      <c r="AA833" s="67" ph="1"/>
    </row>
    <row r="834" spans="12:27" ht="19.5">
      <c r="L834" s="67" ph="1"/>
      <c r="S834" s="67" ph="1"/>
      <c r="AA834" s="67" ph="1"/>
    </row>
    <row r="835" spans="12:27" ht="19.5">
      <c r="L835" s="67" ph="1"/>
      <c r="S835" s="67" ph="1"/>
      <c r="AA835" s="67" ph="1"/>
    </row>
    <row r="836" spans="12:27" ht="19.5">
      <c r="L836" s="67" ph="1"/>
      <c r="S836" s="67" ph="1"/>
      <c r="AA836" s="67" ph="1"/>
    </row>
    <row r="837" spans="12:27" ht="19.5">
      <c r="L837" s="67" ph="1"/>
      <c r="S837" s="67" ph="1"/>
      <c r="AA837" s="67" ph="1"/>
    </row>
    <row r="838" spans="12:27" ht="19.5">
      <c r="L838" s="67" ph="1"/>
      <c r="S838" s="67" ph="1"/>
      <c r="AA838" s="67" ph="1"/>
    </row>
    <row r="839" spans="12:27" ht="19.5">
      <c r="L839" s="67" ph="1"/>
      <c r="S839" s="67" ph="1"/>
      <c r="AA839" s="67" ph="1"/>
    </row>
    <row r="840" spans="12:27" ht="19.5">
      <c r="L840" s="67" ph="1"/>
      <c r="S840" s="67" ph="1"/>
      <c r="AA840" s="67" ph="1"/>
    </row>
    <row r="841" spans="12:27" ht="19.5">
      <c r="L841" s="67" ph="1"/>
      <c r="S841" s="67" ph="1"/>
      <c r="AA841" s="67" ph="1"/>
    </row>
    <row r="842" spans="12:27" ht="19.5">
      <c r="L842" s="67" ph="1"/>
      <c r="S842" s="67" ph="1"/>
      <c r="AA842" s="67" ph="1"/>
    </row>
    <row r="843" spans="12:27" ht="19.5">
      <c r="L843" s="67" ph="1"/>
      <c r="S843" s="67" ph="1"/>
      <c r="AA843" s="67" ph="1"/>
    </row>
    <row r="844" spans="12:27" ht="19.5">
      <c r="L844" s="67" ph="1"/>
      <c r="S844" s="67" ph="1"/>
      <c r="AA844" s="67" ph="1"/>
    </row>
    <row r="845" spans="12:27" ht="19.5">
      <c r="L845" s="67" ph="1"/>
      <c r="S845" s="67" ph="1"/>
      <c r="AA845" s="67" ph="1"/>
    </row>
    <row r="846" spans="12:27" ht="19.5">
      <c r="L846" s="67" ph="1"/>
      <c r="S846" s="67" ph="1"/>
      <c r="AA846" s="67" ph="1"/>
    </row>
    <row r="847" spans="12:27" ht="19.5">
      <c r="L847" s="67" ph="1"/>
      <c r="S847" s="67" ph="1"/>
      <c r="AA847" s="67" ph="1"/>
    </row>
    <row r="848" spans="12:27" ht="19.5">
      <c r="L848" s="67" ph="1"/>
      <c r="S848" s="67" ph="1"/>
      <c r="AA848" s="67" ph="1"/>
    </row>
    <row r="849" spans="12:27" ht="19.5">
      <c r="L849" s="67" ph="1"/>
      <c r="S849" s="67" ph="1"/>
      <c r="AA849" s="67" ph="1"/>
    </row>
    <row r="850" spans="12:27" ht="19.5">
      <c r="L850" s="67" ph="1"/>
      <c r="S850" s="67" ph="1"/>
      <c r="AA850" s="67" ph="1"/>
    </row>
    <row r="851" spans="12:27" ht="19.5">
      <c r="L851" s="67" ph="1"/>
      <c r="S851" s="67" ph="1"/>
      <c r="AA851" s="67" ph="1"/>
    </row>
    <row r="852" spans="12:27" ht="19.5">
      <c r="L852" s="67" ph="1"/>
      <c r="S852" s="67" ph="1"/>
      <c r="AA852" s="67" ph="1"/>
    </row>
    <row r="853" spans="12:27" ht="19.5">
      <c r="L853" s="67" ph="1"/>
      <c r="S853" s="67" ph="1"/>
      <c r="AA853" s="67" ph="1"/>
    </row>
    <row r="854" spans="12:27" ht="19.5">
      <c r="L854" s="67" ph="1"/>
      <c r="S854" s="67" ph="1"/>
      <c r="AA854" s="67" ph="1"/>
    </row>
    <row r="855" spans="12:27" ht="19.5">
      <c r="L855" s="67" ph="1"/>
      <c r="S855" s="67" ph="1"/>
      <c r="AA855" s="67" ph="1"/>
    </row>
    <row r="856" spans="12:27" ht="19.5">
      <c r="L856" s="67" ph="1"/>
      <c r="S856" s="67" ph="1"/>
      <c r="AA856" s="67" ph="1"/>
    </row>
    <row r="857" spans="12:27" ht="19.5">
      <c r="L857" s="67" ph="1"/>
      <c r="S857" s="67" ph="1"/>
      <c r="AA857" s="67" ph="1"/>
    </row>
    <row r="858" spans="12:27" ht="19.5">
      <c r="L858" s="67" ph="1"/>
      <c r="S858" s="67" ph="1"/>
      <c r="AA858" s="67" ph="1"/>
    </row>
    <row r="859" spans="12:27" ht="19.5">
      <c r="L859" s="67" ph="1"/>
      <c r="S859" s="67" ph="1"/>
      <c r="AA859" s="67" ph="1"/>
    </row>
    <row r="860" spans="12:27" ht="19.5">
      <c r="L860" s="67" ph="1"/>
      <c r="S860" s="67" ph="1"/>
      <c r="AA860" s="67" ph="1"/>
    </row>
    <row r="861" spans="12:27" ht="19.5">
      <c r="L861" s="67" ph="1"/>
      <c r="S861" s="67" ph="1"/>
      <c r="AA861" s="67" ph="1"/>
    </row>
    <row r="862" spans="12:27" ht="19.5">
      <c r="L862" s="67" ph="1"/>
      <c r="S862" s="67" ph="1"/>
      <c r="AA862" s="67" ph="1"/>
    </row>
    <row r="863" spans="12:27" ht="19.5">
      <c r="L863" s="67" ph="1"/>
      <c r="S863" s="67" ph="1"/>
      <c r="AA863" s="67" ph="1"/>
    </row>
    <row r="864" spans="12:27" ht="19.5">
      <c r="L864" s="67" ph="1"/>
      <c r="S864" s="67" ph="1"/>
      <c r="AA864" s="67" ph="1"/>
    </row>
    <row r="865" spans="12:27" ht="19.5">
      <c r="L865" s="67" ph="1"/>
      <c r="S865" s="67" ph="1"/>
      <c r="AA865" s="67" ph="1"/>
    </row>
    <row r="866" spans="12:27" ht="19.5">
      <c r="L866" s="67" ph="1"/>
      <c r="S866" s="67" ph="1"/>
      <c r="AA866" s="67" ph="1"/>
    </row>
    <row r="867" spans="12:27" ht="19.5">
      <c r="L867" s="67" ph="1"/>
      <c r="S867" s="67" ph="1"/>
      <c r="AA867" s="67" ph="1"/>
    </row>
    <row r="868" spans="12:27" ht="19.5">
      <c r="L868" s="67" ph="1"/>
      <c r="S868" s="67" ph="1"/>
      <c r="AA868" s="67" ph="1"/>
    </row>
    <row r="869" spans="12:27" ht="19.5">
      <c r="L869" s="67" ph="1"/>
      <c r="S869" s="67" ph="1"/>
      <c r="AA869" s="67" ph="1"/>
    </row>
    <row r="870" spans="12:27" ht="19.5">
      <c r="L870" s="67" ph="1"/>
      <c r="S870" s="67" ph="1"/>
      <c r="AA870" s="67" ph="1"/>
    </row>
    <row r="871" spans="12:27" ht="19.5">
      <c r="L871" s="67" ph="1"/>
      <c r="S871" s="67" ph="1"/>
      <c r="AA871" s="67" ph="1"/>
    </row>
    <row r="872" spans="12:27" ht="19.5">
      <c r="L872" s="67" ph="1"/>
      <c r="S872" s="67" ph="1"/>
      <c r="AA872" s="67" ph="1"/>
    </row>
    <row r="873" spans="12:27" ht="19.5">
      <c r="L873" s="67" ph="1"/>
      <c r="S873" s="67" ph="1"/>
      <c r="AA873" s="67" ph="1"/>
    </row>
    <row r="874" spans="12:27" ht="19.5">
      <c r="L874" s="67" ph="1"/>
      <c r="S874" s="67" ph="1"/>
      <c r="AA874" s="67" ph="1"/>
    </row>
    <row r="875" spans="12:27" ht="19.5">
      <c r="L875" s="67" ph="1"/>
      <c r="S875" s="67" ph="1"/>
      <c r="AA875" s="67" ph="1"/>
    </row>
    <row r="876" spans="12:27" ht="19.5">
      <c r="L876" s="67" ph="1"/>
      <c r="S876" s="67" ph="1"/>
      <c r="AA876" s="67" ph="1"/>
    </row>
    <row r="877" spans="12:27" ht="19.5">
      <c r="L877" s="67" ph="1"/>
      <c r="S877" s="67" ph="1"/>
      <c r="AA877" s="67" ph="1"/>
    </row>
    <row r="878" spans="12:27" ht="19.5">
      <c r="L878" s="67" ph="1"/>
      <c r="S878" s="67" ph="1"/>
      <c r="AA878" s="67" ph="1"/>
    </row>
    <row r="879" spans="12:27" ht="19.5">
      <c r="L879" s="67" ph="1"/>
      <c r="S879" s="67" ph="1"/>
      <c r="AA879" s="67" ph="1"/>
    </row>
    <row r="880" spans="12:27" ht="19.5">
      <c r="L880" s="67" ph="1"/>
      <c r="S880" s="67" ph="1"/>
      <c r="AA880" s="67" ph="1"/>
    </row>
    <row r="881" spans="12:27" ht="19.5">
      <c r="L881" s="67" ph="1"/>
      <c r="S881" s="67" ph="1"/>
      <c r="AA881" s="67" ph="1"/>
    </row>
    <row r="882" spans="12:27" ht="19.5">
      <c r="L882" s="67" ph="1"/>
      <c r="S882" s="67" ph="1"/>
      <c r="AA882" s="67" ph="1"/>
    </row>
    <row r="883" spans="12:27" ht="19.5">
      <c r="L883" s="67" ph="1"/>
      <c r="S883" s="67" ph="1"/>
      <c r="AA883" s="67" ph="1"/>
    </row>
    <row r="884" spans="12:27" ht="19.5">
      <c r="L884" s="67" ph="1"/>
      <c r="S884" s="67" ph="1"/>
      <c r="AA884" s="67" ph="1"/>
    </row>
    <row r="885" spans="12:27" ht="19.5">
      <c r="L885" s="67" ph="1"/>
      <c r="S885" s="67" ph="1"/>
      <c r="AA885" s="67" ph="1"/>
    </row>
    <row r="886" spans="12:27" ht="19.5">
      <c r="L886" s="67" ph="1"/>
      <c r="S886" s="67" ph="1"/>
      <c r="AA886" s="67" ph="1"/>
    </row>
    <row r="887" spans="12:27" ht="19.5">
      <c r="L887" s="67" ph="1"/>
      <c r="S887" s="67" ph="1"/>
      <c r="AA887" s="67" ph="1"/>
    </row>
    <row r="888" spans="12:27" ht="19.5">
      <c r="L888" s="67" ph="1"/>
      <c r="S888" s="67" ph="1"/>
      <c r="AA888" s="67" ph="1"/>
    </row>
    <row r="889" spans="12:27" ht="19.5">
      <c r="L889" s="67" ph="1"/>
      <c r="S889" s="67" ph="1"/>
      <c r="AA889" s="67" ph="1"/>
    </row>
    <row r="890" spans="12:27" ht="19.5">
      <c r="L890" s="67" ph="1"/>
      <c r="S890" s="67" ph="1"/>
      <c r="AA890" s="67" ph="1"/>
    </row>
    <row r="891" spans="12:27" ht="19.5">
      <c r="L891" s="67" ph="1"/>
      <c r="S891" s="67" ph="1"/>
      <c r="AA891" s="67" ph="1"/>
    </row>
    <row r="892" spans="12:27" ht="19.5">
      <c r="L892" s="67" ph="1"/>
      <c r="S892" s="67" ph="1"/>
      <c r="AA892" s="67" ph="1"/>
    </row>
    <row r="893" spans="12:27" ht="19.5">
      <c r="L893" s="67" ph="1"/>
      <c r="S893" s="67" ph="1"/>
      <c r="AA893" s="67" ph="1"/>
    </row>
    <row r="894" spans="12:27" ht="19.5">
      <c r="L894" s="67" ph="1"/>
      <c r="S894" s="67" ph="1"/>
      <c r="AA894" s="67" ph="1"/>
    </row>
    <row r="895" spans="12:27" ht="19.5">
      <c r="L895" s="67" ph="1"/>
      <c r="S895" s="67" ph="1"/>
      <c r="AA895" s="67" ph="1"/>
    </row>
    <row r="896" spans="12:27" ht="19.5">
      <c r="L896" s="67" ph="1"/>
      <c r="S896" s="67" ph="1"/>
      <c r="AA896" s="67" ph="1"/>
    </row>
    <row r="897" spans="12:27" ht="19.5">
      <c r="L897" s="67" ph="1"/>
      <c r="S897" s="67" ph="1"/>
      <c r="AA897" s="67" ph="1"/>
    </row>
    <row r="898" spans="12:27" ht="19.5">
      <c r="L898" s="67" ph="1"/>
      <c r="S898" s="67" ph="1"/>
      <c r="AA898" s="67" ph="1"/>
    </row>
    <row r="899" spans="12:27" ht="19.5">
      <c r="L899" s="67" ph="1"/>
      <c r="S899" s="67" ph="1"/>
      <c r="AA899" s="67" ph="1"/>
    </row>
    <row r="900" spans="12:27" ht="19.5">
      <c r="L900" s="67" ph="1"/>
      <c r="S900" s="67" ph="1"/>
      <c r="AA900" s="67" ph="1"/>
    </row>
    <row r="901" spans="12:27" ht="19.5">
      <c r="L901" s="67" ph="1"/>
      <c r="S901" s="67" ph="1"/>
      <c r="AA901" s="67" ph="1"/>
    </row>
    <row r="902" spans="12:27" ht="19.5">
      <c r="L902" s="67" ph="1"/>
      <c r="S902" s="67" ph="1"/>
      <c r="AA902" s="67" ph="1"/>
    </row>
    <row r="903" spans="12:27" ht="19.5">
      <c r="L903" s="67" ph="1"/>
      <c r="S903" s="67" ph="1"/>
      <c r="AA903" s="67" ph="1"/>
    </row>
    <row r="904" spans="12:27" ht="19.5">
      <c r="L904" s="67" ph="1"/>
      <c r="S904" s="67" ph="1"/>
      <c r="AA904" s="67" ph="1"/>
    </row>
    <row r="905" spans="12:27" ht="19.5">
      <c r="L905" s="67" ph="1"/>
      <c r="S905" s="67" ph="1"/>
      <c r="AA905" s="67" ph="1"/>
    </row>
    <row r="906" spans="12:27" ht="19.5">
      <c r="L906" s="67" ph="1"/>
      <c r="S906" s="67" ph="1"/>
      <c r="AA906" s="67" ph="1"/>
    </row>
    <row r="907" spans="12:27" ht="19.5">
      <c r="L907" s="67" ph="1"/>
      <c r="S907" s="67" ph="1"/>
      <c r="AA907" s="67" ph="1"/>
    </row>
    <row r="908" spans="12:27" ht="19.5">
      <c r="L908" s="67" ph="1"/>
      <c r="S908" s="67" ph="1"/>
      <c r="AA908" s="67" ph="1"/>
    </row>
    <row r="909" spans="12:27" ht="19.5">
      <c r="L909" s="67" ph="1"/>
      <c r="S909" s="67" ph="1"/>
      <c r="AA909" s="67" ph="1"/>
    </row>
    <row r="910" spans="12:27" ht="19.5">
      <c r="L910" s="67" ph="1"/>
      <c r="S910" s="67" ph="1"/>
      <c r="AA910" s="67" ph="1"/>
    </row>
    <row r="911" spans="12:27" ht="19.5">
      <c r="L911" s="67" ph="1"/>
      <c r="S911" s="67" ph="1"/>
      <c r="AA911" s="67" ph="1"/>
    </row>
    <row r="912" spans="12:27" ht="19.5">
      <c r="L912" s="67" ph="1"/>
      <c r="S912" s="67" ph="1"/>
      <c r="AA912" s="67" ph="1"/>
    </row>
    <row r="913" spans="12:27" ht="19.5">
      <c r="L913" s="67" ph="1"/>
      <c r="S913" s="67" ph="1"/>
      <c r="AA913" s="67" ph="1"/>
    </row>
    <row r="914" spans="12:27" ht="19.5">
      <c r="L914" s="67" ph="1"/>
      <c r="S914" s="67" ph="1"/>
      <c r="AA914" s="67" ph="1"/>
    </row>
    <row r="915" spans="12:27" ht="19.5">
      <c r="L915" s="67" ph="1"/>
      <c r="S915" s="67" ph="1"/>
      <c r="AA915" s="67" ph="1"/>
    </row>
    <row r="916" spans="12:27" ht="19.5">
      <c r="L916" s="67" ph="1"/>
      <c r="S916" s="67" ph="1"/>
      <c r="AA916" s="67" ph="1"/>
    </row>
    <row r="917" spans="12:27" ht="19.5">
      <c r="L917" s="67" ph="1"/>
      <c r="S917" s="67" ph="1"/>
      <c r="AA917" s="67" ph="1"/>
    </row>
    <row r="918" spans="12:27" ht="19.5">
      <c r="L918" s="67" ph="1"/>
      <c r="S918" s="67" ph="1"/>
      <c r="AA918" s="67" ph="1"/>
    </row>
    <row r="919" spans="12:27" ht="19.5">
      <c r="L919" s="67" ph="1"/>
      <c r="S919" s="67" ph="1"/>
      <c r="AA919" s="67" ph="1"/>
    </row>
    <row r="920" spans="12:27" ht="19.5">
      <c r="L920" s="67" ph="1"/>
      <c r="S920" s="67" ph="1"/>
      <c r="AA920" s="67" ph="1"/>
    </row>
    <row r="921" spans="12:27" ht="19.5">
      <c r="L921" s="67" ph="1"/>
      <c r="S921" s="67" ph="1"/>
      <c r="AA921" s="67" ph="1"/>
    </row>
    <row r="922" spans="12:27" ht="19.5">
      <c r="L922" s="67" ph="1"/>
      <c r="S922" s="67" ph="1"/>
      <c r="AA922" s="67" ph="1"/>
    </row>
    <row r="923" spans="12:27" ht="19.5">
      <c r="L923" s="67" ph="1"/>
      <c r="S923" s="67" ph="1"/>
      <c r="AA923" s="67" ph="1"/>
    </row>
    <row r="924" spans="12:27" ht="19.5">
      <c r="L924" s="67" ph="1"/>
      <c r="S924" s="67" ph="1"/>
      <c r="AA924" s="67" ph="1"/>
    </row>
    <row r="925" spans="12:27" ht="19.5">
      <c r="L925" s="67" ph="1"/>
      <c r="S925" s="67" ph="1"/>
      <c r="AA925" s="67" ph="1"/>
    </row>
    <row r="926" spans="12:27" ht="19.5">
      <c r="L926" s="67" ph="1"/>
      <c r="S926" s="67" ph="1"/>
      <c r="AA926" s="67" ph="1"/>
    </row>
    <row r="927" spans="12:27" ht="19.5">
      <c r="L927" s="67" ph="1"/>
      <c r="S927" s="67" ph="1"/>
      <c r="AA927" s="67" ph="1"/>
    </row>
    <row r="928" spans="12:27" ht="19.5">
      <c r="L928" s="67" ph="1"/>
      <c r="S928" s="67" ph="1"/>
      <c r="AA928" s="67" ph="1"/>
    </row>
    <row r="929" spans="12:27" ht="19.5">
      <c r="L929" s="67" ph="1"/>
      <c r="S929" s="67" ph="1"/>
      <c r="AA929" s="67" ph="1"/>
    </row>
    <row r="930" spans="12:27" ht="19.5">
      <c r="L930" s="67" ph="1"/>
      <c r="S930" s="67" ph="1"/>
      <c r="AA930" s="67" ph="1"/>
    </row>
    <row r="931" spans="12:27" ht="19.5">
      <c r="L931" s="67" ph="1"/>
      <c r="S931" s="67" ph="1"/>
      <c r="AA931" s="67" ph="1"/>
    </row>
    <row r="932" spans="12:27" ht="19.5">
      <c r="L932" s="67" ph="1"/>
      <c r="S932" s="67" ph="1"/>
      <c r="AA932" s="67" ph="1"/>
    </row>
    <row r="933" spans="12:27" ht="19.5">
      <c r="L933" s="67" ph="1"/>
      <c r="S933" s="67" ph="1"/>
      <c r="AA933" s="67" ph="1"/>
    </row>
    <row r="934" spans="12:27" ht="19.5">
      <c r="L934" s="67" ph="1"/>
      <c r="S934" s="67" ph="1"/>
      <c r="AA934" s="67" ph="1"/>
    </row>
    <row r="935" spans="12:27" ht="19.5">
      <c r="L935" s="67" ph="1"/>
      <c r="S935" s="67" ph="1"/>
      <c r="AA935" s="67" ph="1"/>
    </row>
    <row r="936" spans="12:27" ht="19.5">
      <c r="L936" s="67" ph="1"/>
      <c r="S936" s="67" ph="1"/>
      <c r="AA936" s="67" ph="1"/>
    </row>
    <row r="937" spans="12:27" ht="19.5">
      <c r="L937" s="67" ph="1"/>
      <c r="S937" s="67" ph="1"/>
      <c r="AA937" s="67" ph="1"/>
    </row>
    <row r="938" spans="12:27" ht="19.5">
      <c r="L938" s="67" ph="1"/>
      <c r="S938" s="67" ph="1"/>
      <c r="AA938" s="67" ph="1"/>
    </row>
    <row r="939" spans="12:27" ht="19.5">
      <c r="L939" s="67" ph="1"/>
      <c r="S939" s="67" ph="1"/>
      <c r="AA939" s="67" ph="1"/>
    </row>
    <row r="940" spans="12:27" ht="19.5">
      <c r="L940" s="67" ph="1"/>
      <c r="S940" s="67" ph="1"/>
      <c r="AA940" s="67" ph="1"/>
    </row>
    <row r="941" spans="12:27" ht="19.5">
      <c r="L941" s="67" ph="1"/>
      <c r="S941" s="67" ph="1"/>
      <c r="AA941" s="67" ph="1"/>
    </row>
    <row r="942" spans="12:27" ht="19.5">
      <c r="L942" s="67" ph="1"/>
      <c r="S942" s="67" ph="1"/>
      <c r="AA942" s="67" ph="1"/>
    </row>
    <row r="943" spans="12:27" ht="19.5">
      <c r="L943" s="67" ph="1"/>
      <c r="S943" s="67" ph="1"/>
      <c r="AA943" s="67" ph="1"/>
    </row>
    <row r="944" spans="12:27" ht="19.5">
      <c r="L944" s="67" ph="1"/>
      <c r="S944" s="67" ph="1"/>
      <c r="AA944" s="67" ph="1"/>
    </row>
    <row r="945" spans="12:27" ht="19.5">
      <c r="L945" s="67" ph="1"/>
      <c r="S945" s="67" ph="1"/>
      <c r="AA945" s="67" ph="1"/>
    </row>
    <row r="946" spans="12:27" ht="19.5">
      <c r="L946" s="67" ph="1"/>
      <c r="S946" s="67" ph="1"/>
      <c r="AA946" s="67" ph="1"/>
    </row>
    <row r="947" spans="12:27" ht="19.5">
      <c r="L947" s="67" ph="1"/>
      <c r="S947" s="67" ph="1"/>
      <c r="AA947" s="67" ph="1"/>
    </row>
    <row r="948" spans="12:27" ht="19.5">
      <c r="L948" s="67" ph="1"/>
      <c r="S948" s="67" ph="1"/>
      <c r="AA948" s="67" ph="1"/>
    </row>
    <row r="949" spans="12:27" ht="19.5">
      <c r="L949" s="67" ph="1"/>
      <c r="S949" s="67" ph="1"/>
      <c r="AA949" s="67" ph="1"/>
    </row>
    <row r="950" spans="12:27" ht="19.5">
      <c r="L950" s="67" ph="1"/>
      <c r="S950" s="67" ph="1"/>
      <c r="AA950" s="67" ph="1"/>
    </row>
    <row r="951" spans="12:27" ht="19.5">
      <c r="L951" s="67" ph="1"/>
      <c r="S951" s="67" ph="1"/>
      <c r="AA951" s="67" ph="1"/>
    </row>
    <row r="952" spans="12:27" ht="19.5">
      <c r="L952" s="67" ph="1"/>
      <c r="S952" s="67" ph="1"/>
      <c r="AA952" s="67" ph="1"/>
    </row>
    <row r="953" spans="12:27" ht="19.5">
      <c r="L953" s="67" ph="1"/>
      <c r="S953" s="67" ph="1"/>
      <c r="AA953" s="67" ph="1"/>
    </row>
    <row r="954" spans="12:27" ht="19.5">
      <c r="L954" s="67" ph="1"/>
      <c r="S954" s="67" ph="1"/>
      <c r="AA954" s="67" ph="1"/>
    </row>
    <row r="955" spans="12:27" ht="19.5">
      <c r="L955" s="67" ph="1"/>
      <c r="S955" s="67" ph="1"/>
      <c r="AA955" s="67" ph="1"/>
    </row>
    <row r="956" spans="12:27" ht="19.5">
      <c r="L956" s="67" ph="1"/>
      <c r="S956" s="67" ph="1"/>
      <c r="AA956" s="67" ph="1"/>
    </row>
    <row r="957" spans="12:27" ht="19.5">
      <c r="L957" s="67" ph="1"/>
      <c r="S957" s="67" ph="1"/>
      <c r="AA957" s="67" ph="1"/>
    </row>
    <row r="958" spans="12:27" ht="19.5">
      <c r="L958" s="67" ph="1"/>
      <c r="S958" s="67" ph="1"/>
      <c r="AA958" s="67" ph="1"/>
    </row>
    <row r="959" spans="12:27" ht="19.5">
      <c r="L959" s="67" ph="1"/>
      <c r="S959" s="67" ph="1"/>
      <c r="AA959" s="67" ph="1"/>
    </row>
    <row r="960" spans="12:27" ht="19.5">
      <c r="L960" s="67" ph="1"/>
      <c r="S960" s="67" ph="1"/>
      <c r="AA960" s="67" ph="1"/>
    </row>
    <row r="961" spans="12:27" ht="19.5">
      <c r="L961" s="67" ph="1"/>
      <c r="S961" s="67" ph="1"/>
      <c r="AA961" s="67" ph="1"/>
    </row>
    <row r="962" spans="12:27" ht="19.5">
      <c r="L962" s="67" ph="1"/>
      <c r="S962" s="67" ph="1"/>
      <c r="AA962" s="67" ph="1"/>
    </row>
    <row r="963" spans="12:27" ht="19.5">
      <c r="L963" s="67" ph="1"/>
      <c r="S963" s="67" ph="1"/>
      <c r="AA963" s="67" ph="1"/>
    </row>
    <row r="964" spans="12:27" ht="19.5">
      <c r="L964" s="67" ph="1"/>
      <c r="S964" s="67" ph="1"/>
      <c r="AA964" s="67" ph="1"/>
    </row>
    <row r="965" spans="12:27" ht="19.5">
      <c r="L965" s="67" ph="1"/>
      <c r="S965" s="67" ph="1"/>
      <c r="AA965" s="67" ph="1"/>
    </row>
    <row r="966" spans="12:27" ht="19.5">
      <c r="L966" s="67" ph="1"/>
      <c r="S966" s="67" ph="1"/>
      <c r="AA966" s="67" ph="1"/>
    </row>
    <row r="967" spans="12:27" ht="19.5">
      <c r="L967" s="67" ph="1"/>
      <c r="S967" s="67" ph="1"/>
      <c r="AA967" s="67" ph="1"/>
    </row>
    <row r="968" spans="12:27" ht="19.5">
      <c r="L968" s="67" ph="1"/>
      <c r="S968" s="67" ph="1"/>
      <c r="AA968" s="67" ph="1"/>
    </row>
    <row r="969" spans="12:27" ht="19.5">
      <c r="L969" s="67" ph="1"/>
      <c r="S969" s="67" ph="1"/>
      <c r="AA969" s="67" ph="1"/>
    </row>
    <row r="970" spans="12:27" ht="19.5">
      <c r="L970" s="67" ph="1"/>
      <c r="S970" s="67" ph="1"/>
      <c r="AA970" s="67" ph="1"/>
    </row>
    <row r="971" spans="12:27" ht="19.5">
      <c r="L971" s="67" ph="1"/>
      <c r="S971" s="67" ph="1"/>
      <c r="AA971" s="67" ph="1"/>
    </row>
    <row r="972" spans="12:27" ht="19.5">
      <c r="L972" s="67" ph="1"/>
      <c r="S972" s="67" ph="1"/>
      <c r="AA972" s="67" ph="1"/>
    </row>
    <row r="973" spans="12:27" ht="19.5">
      <c r="L973" s="67" ph="1"/>
      <c r="S973" s="67" ph="1"/>
      <c r="AA973" s="67" ph="1"/>
    </row>
    <row r="974" spans="12:27" ht="19.5">
      <c r="L974" s="67" ph="1"/>
      <c r="S974" s="67" ph="1"/>
      <c r="AA974" s="67" ph="1"/>
    </row>
    <row r="975" spans="12:27" ht="19.5">
      <c r="L975" s="67" ph="1"/>
      <c r="S975" s="67" ph="1"/>
      <c r="AA975" s="67" ph="1"/>
    </row>
    <row r="976" spans="12:27" ht="19.5">
      <c r="L976" s="67" ph="1"/>
      <c r="S976" s="67" ph="1"/>
      <c r="AA976" s="67" ph="1"/>
    </row>
    <row r="977" spans="12:27" ht="19.5">
      <c r="L977" s="67" ph="1"/>
      <c r="S977" s="67" ph="1"/>
      <c r="AA977" s="67" ph="1"/>
    </row>
    <row r="978" spans="12:27" ht="19.5">
      <c r="L978" s="67" ph="1"/>
      <c r="S978" s="67" ph="1"/>
      <c r="AA978" s="67" ph="1"/>
    </row>
    <row r="979" spans="12:27" ht="19.5">
      <c r="L979" s="67" ph="1"/>
      <c r="S979" s="67" ph="1"/>
      <c r="AA979" s="67" ph="1"/>
    </row>
    <row r="980" spans="12:27" ht="19.5">
      <c r="L980" s="67" ph="1"/>
      <c r="S980" s="67" ph="1"/>
      <c r="AA980" s="67" ph="1"/>
    </row>
    <row r="981" spans="12:27" ht="19.5">
      <c r="L981" s="67" ph="1"/>
      <c r="S981" s="67" ph="1"/>
      <c r="AA981" s="67" ph="1"/>
    </row>
    <row r="982" spans="12:27" ht="19.5">
      <c r="L982" s="67" ph="1"/>
      <c r="S982" s="67" ph="1"/>
      <c r="AA982" s="67" ph="1"/>
    </row>
    <row r="983" spans="12:27" ht="19.5">
      <c r="L983" s="67" ph="1"/>
      <c r="S983" s="67" ph="1"/>
      <c r="AA983" s="67" ph="1"/>
    </row>
    <row r="984" spans="12:27" ht="19.5">
      <c r="L984" s="67" ph="1"/>
      <c r="S984" s="67" ph="1"/>
      <c r="AA984" s="67" ph="1"/>
    </row>
    <row r="985" spans="12:27" ht="19.5">
      <c r="L985" s="67" ph="1"/>
      <c r="S985" s="67" ph="1"/>
      <c r="AA985" s="67" ph="1"/>
    </row>
    <row r="986" spans="12:27" ht="19.5">
      <c r="L986" s="67" ph="1"/>
      <c r="S986" s="67" ph="1"/>
      <c r="AA986" s="67" ph="1"/>
    </row>
    <row r="987" spans="12:27" ht="19.5">
      <c r="L987" s="67" ph="1"/>
      <c r="S987" s="67" ph="1"/>
      <c r="AA987" s="67" ph="1"/>
    </row>
    <row r="988" spans="12:27" ht="19.5">
      <c r="L988" s="67" ph="1"/>
      <c r="S988" s="67" ph="1"/>
      <c r="AA988" s="67" ph="1"/>
    </row>
    <row r="989" spans="12:27" ht="19.5">
      <c r="L989" s="67" ph="1"/>
      <c r="S989" s="67" ph="1"/>
      <c r="AA989" s="67" ph="1"/>
    </row>
    <row r="990" spans="12:27" ht="19.5">
      <c r="L990" s="67" ph="1"/>
      <c r="S990" s="67" ph="1"/>
      <c r="AA990" s="67" ph="1"/>
    </row>
    <row r="991" spans="12:27" ht="19.5">
      <c r="L991" s="67" ph="1"/>
      <c r="S991" s="67" ph="1"/>
      <c r="AA991" s="67" ph="1"/>
    </row>
    <row r="992" spans="12:27" ht="19.5">
      <c r="L992" s="67" ph="1"/>
      <c r="S992" s="67" ph="1"/>
      <c r="AA992" s="67" ph="1"/>
    </row>
    <row r="993" spans="12:27" ht="19.5">
      <c r="L993" s="67" ph="1"/>
      <c r="S993" s="67" ph="1"/>
      <c r="AA993" s="67" ph="1"/>
    </row>
    <row r="994" spans="12:27" ht="19.5">
      <c r="L994" s="67" ph="1"/>
      <c r="S994" s="67" ph="1"/>
      <c r="AA994" s="67" ph="1"/>
    </row>
    <row r="995" spans="12:27" ht="19.5">
      <c r="L995" s="67" ph="1"/>
      <c r="S995" s="67" ph="1"/>
      <c r="AA995" s="67" ph="1"/>
    </row>
    <row r="996" spans="12:27" ht="19.5">
      <c r="L996" s="67" ph="1"/>
      <c r="S996" s="67" ph="1"/>
      <c r="AA996" s="67" ph="1"/>
    </row>
    <row r="997" spans="12:27" ht="19.5">
      <c r="L997" s="67" ph="1"/>
      <c r="S997" s="67" ph="1"/>
      <c r="AA997" s="67" ph="1"/>
    </row>
    <row r="998" spans="12:27" ht="19.5">
      <c r="L998" s="67" ph="1"/>
      <c r="S998" s="67" ph="1"/>
      <c r="AA998" s="67" ph="1"/>
    </row>
    <row r="999" spans="12:27" ht="19.5">
      <c r="L999" s="67" ph="1"/>
      <c r="S999" s="67" ph="1"/>
      <c r="AA999" s="67" ph="1"/>
    </row>
    <row r="1000" spans="12:27" ht="19.5">
      <c r="L1000" s="67" ph="1"/>
      <c r="S1000" s="67" ph="1"/>
      <c r="AA1000" s="67" ph="1"/>
    </row>
    <row r="1001" spans="12:27" ht="19.5">
      <c r="L1001" s="67" ph="1"/>
      <c r="S1001" s="67" ph="1"/>
      <c r="AA1001" s="67" ph="1"/>
    </row>
    <row r="1002" spans="12:27" ht="19.5">
      <c r="L1002" s="67" ph="1"/>
      <c r="S1002" s="67" ph="1"/>
      <c r="AA1002" s="67" ph="1"/>
    </row>
    <row r="1003" spans="12:27" ht="19.5">
      <c r="L1003" s="67" ph="1"/>
      <c r="S1003" s="67" ph="1"/>
      <c r="AA1003" s="67" ph="1"/>
    </row>
    <row r="1004" spans="12:27" ht="19.5">
      <c r="L1004" s="67" ph="1"/>
      <c r="S1004" s="67" ph="1"/>
      <c r="AA1004" s="67" ph="1"/>
    </row>
    <row r="1005" spans="12:27" ht="19.5">
      <c r="L1005" s="67" ph="1"/>
      <c r="S1005" s="67" ph="1"/>
      <c r="AA1005" s="67" ph="1"/>
    </row>
    <row r="1006" spans="12:27" ht="19.5">
      <c r="L1006" s="67" ph="1"/>
      <c r="S1006" s="67" ph="1"/>
      <c r="AA1006" s="67" ph="1"/>
    </row>
    <row r="1007" spans="12:27" ht="19.5">
      <c r="L1007" s="67" ph="1"/>
      <c r="S1007" s="67" ph="1"/>
      <c r="AA1007" s="67" ph="1"/>
    </row>
    <row r="1008" spans="12:27" ht="19.5">
      <c r="L1008" s="67" ph="1"/>
      <c r="S1008" s="67" ph="1"/>
      <c r="AA1008" s="67" ph="1"/>
    </row>
    <row r="1009" spans="12:27" ht="19.5">
      <c r="L1009" s="67" ph="1"/>
      <c r="S1009" s="67" ph="1"/>
      <c r="AA1009" s="67" ph="1"/>
    </row>
    <row r="1010" spans="12:27" ht="19.5">
      <c r="L1010" s="67" ph="1"/>
      <c r="S1010" s="67" ph="1"/>
      <c r="AA1010" s="67" ph="1"/>
    </row>
    <row r="1011" spans="12:27" ht="19.5">
      <c r="L1011" s="67" ph="1"/>
      <c r="S1011" s="67" ph="1"/>
      <c r="AA1011" s="67" ph="1"/>
    </row>
    <row r="1012" spans="12:27" ht="19.5">
      <c r="L1012" s="67" ph="1"/>
      <c r="S1012" s="67" ph="1"/>
      <c r="AA1012" s="67" ph="1"/>
    </row>
    <row r="1013" spans="12:27" ht="19.5">
      <c r="L1013" s="67" ph="1"/>
      <c r="S1013" s="67" ph="1"/>
      <c r="AA1013" s="67" ph="1"/>
    </row>
    <row r="1014" spans="12:27" ht="19.5">
      <c r="L1014" s="67" ph="1"/>
      <c r="S1014" s="67" ph="1"/>
      <c r="AA1014" s="67" ph="1"/>
    </row>
    <row r="1015" spans="12:27" ht="19.5">
      <c r="L1015" s="67" ph="1"/>
      <c r="S1015" s="67" ph="1"/>
      <c r="AA1015" s="67" ph="1"/>
    </row>
    <row r="1016" spans="12:27" ht="19.5">
      <c r="L1016" s="67" ph="1"/>
      <c r="S1016" s="67" ph="1"/>
      <c r="AA1016" s="67" ph="1"/>
    </row>
    <row r="1017" spans="12:27" ht="19.5">
      <c r="L1017" s="67" ph="1"/>
      <c r="S1017" s="67" ph="1"/>
      <c r="AA1017" s="67" ph="1"/>
    </row>
    <row r="1018" spans="12:27" ht="19.5">
      <c r="L1018" s="67" ph="1"/>
      <c r="S1018" s="67" ph="1"/>
      <c r="AA1018" s="67" ph="1"/>
    </row>
    <row r="1019" spans="12:27" ht="19.5">
      <c r="L1019" s="67" ph="1"/>
      <c r="S1019" s="67" ph="1"/>
      <c r="AA1019" s="67" ph="1"/>
    </row>
    <row r="1020" spans="12:27" ht="19.5">
      <c r="L1020" s="67" ph="1"/>
      <c r="S1020" s="67" ph="1"/>
      <c r="AA1020" s="67" ph="1"/>
    </row>
    <row r="1021" spans="12:27" ht="19.5">
      <c r="L1021" s="67" ph="1"/>
      <c r="S1021" s="67" ph="1"/>
      <c r="AA1021" s="67" ph="1"/>
    </row>
    <row r="1022" spans="12:27" ht="19.5">
      <c r="L1022" s="67" ph="1"/>
      <c r="S1022" s="67" ph="1"/>
      <c r="AA1022" s="67" ph="1"/>
    </row>
    <row r="1023" spans="12:27" ht="19.5">
      <c r="L1023" s="67" ph="1"/>
      <c r="S1023" s="67" ph="1"/>
      <c r="AA1023" s="67" ph="1"/>
    </row>
    <row r="1024" spans="12:27" ht="19.5">
      <c r="L1024" s="67" ph="1"/>
      <c r="S1024" s="67" ph="1"/>
      <c r="AA1024" s="67" ph="1"/>
    </row>
    <row r="1025" spans="12:27" ht="19.5">
      <c r="L1025" s="67" ph="1"/>
      <c r="S1025" s="67" ph="1"/>
      <c r="AA1025" s="67" ph="1"/>
    </row>
    <row r="1026" spans="12:27" ht="19.5">
      <c r="L1026" s="67" ph="1"/>
      <c r="S1026" s="67" ph="1"/>
      <c r="AA1026" s="67" ph="1"/>
    </row>
    <row r="1027" spans="12:27" ht="19.5">
      <c r="L1027" s="67" ph="1"/>
      <c r="S1027" s="67" ph="1"/>
      <c r="AA1027" s="67" ph="1"/>
    </row>
    <row r="1028" spans="12:27" ht="19.5">
      <c r="L1028" s="67" ph="1"/>
      <c r="S1028" s="67" ph="1"/>
      <c r="AA1028" s="67" ph="1"/>
    </row>
    <row r="1029" spans="12:27" ht="19.5">
      <c r="L1029" s="67" ph="1"/>
      <c r="S1029" s="67" ph="1"/>
      <c r="AA1029" s="67" ph="1"/>
    </row>
    <row r="1030" spans="12:27" ht="19.5">
      <c r="L1030" s="67" ph="1"/>
      <c r="S1030" s="67" ph="1"/>
      <c r="AA1030" s="67" ph="1"/>
    </row>
    <row r="1031" spans="12:27" ht="19.5">
      <c r="L1031" s="67" ph="1"/>
      <c r="S1031" s="67" ph="1"/>
      <c r="AA1031" s="67" ph="1"/>
    </row>
    <row r="1032" spans="12:27" ht="19.5">
      <c r="L1032" s="67" ph="1"/>
      <c r="S1032" s="67" ph="1"/>
      <c r="AA1032" s="67" ph="1"/>
    </row>
    <row r="1033" spans="12:27" ht="19.5">
      <c r="L1033" s="67" ph="1"/>
      <c r="S1033" s="67" ph="1"/>
      <c r="AA1033" s="67" ph="1"/>
    </row>
    <row r="1034" spans="12:27" ht="19.5">
      <c r="L1034" s="67" ph="1"/>
      <c r="S1034" s="67" ph="1"/>
      <c r="AA1034" s="67" ph="1"/>
    </row>
    <row r="1035" spans="12:27" ht="19.5">
      <c r="L1035" s="67" ph="1"/>
      <c r="S1035" s="67" ph="1"/>
      <c r="AA1035" s="67" ph="1"/>
    </row>
    <row r="1036" spans="12:27" ht="19.5">
      <c r="L1036" s="67" ph="1"/>
      <c r="S1036" s="67" ph="1"/>
      <c r="AA1036" s="67" ph="1"/>
    </row>
    <row r="1037" spans="12:27" ht="19.5">
      <c r="L1037" s="67" ph="1"/>
      <c r="S1037" s="67" ph="1"/>
      <c r="AA1037" s="67" ph="1"/>
    </row>
    <row r="1038" spans="12:27" ht="19.5">
      <c r="L1038" s="67" ph="1"/>
      <c r="S1038" s="67" ph="1"/>
      <c r="AA1038" s="67" ph="1"/>
    </row>
    <row r="1039" spans="12:27" ht="19.5">
      <c r="L1039" s="67" ph="1"/>
      <c r="S1039" s="67" ph="1"/>
      <c r="AA1039" s="67" ph="1"/>
    </row>
    <row r="1040" spans="12:27" ht="19.5">
      <c r="L1040" s="67" ph="1"/>
      <c r="S1040" s="67" ph="1"/>
      <c r="AA1040" s="67" ph="1"/>
    </row>
    <row r="1041" spans="12:27" ht="19.5">
      <c r="L1041" s="67" ph="1"/>
      <c r="S1041" s="67" ph="1"/>
      <c r="AA1041" s="67" ph="1"/>
    </row>
    <row r="1042" spans="12:27" ht="19.5">
      <c r="L1042" s="67" ph="1"/>
      <c r="S1042" s="67" ph="1"/>
      <c r="AA1042" s="67" ph="1"/>
    </row>
    <row r="1043" spans="12:27" ht="19.5">
      <c r="L1043" s="67" ph="1"/>
      <c r="S1043" s="67" ph="1"/>
      <c r="AA1043" s="67" ph="1"/>
    </row>
    <row r="1044" spans="12:27" ht="19.5">
      <c r="L1044" s="67" ph="1"/>
      <c r="S1044" s="67" ph="1"/>
      <c r="AA1044" s="67" ph="1"/>
    </row>
    <row r="1045" spans="12:27" ht="19.5">
      <c r="L1045" s="67" ph="1"/>
      <c r="S1045" s="67" ph="1"/>
      <c r="AA1045" s="67" ph="1"/>
    </row>
    <row r="1046" spans="12:27" ht="19.5">
      <c r="L1046" s="67" ph="1"/>
      <c r="S1046" s="67" ph="1"/>
      <c r="AA1046" s="67" ph="1"/>
    </row>
    <row r="1047" spans="12:27" ht="19.5">
      <c r="L1047" s="67" ph="1"/>
      <c r="S1047" s="67" ph="1"/>
      <c r="AA1047" s="67" ph="1"/>
    </row>
    <row r="1048" spans="12:27" ht="19.5">
      <c r="L1048" s="67" ph="1"/>
      <c r="S1048" s="67" ph="1"/>
      <c r="AA1048" s="67" ph="1"/>
    </row>
    <row r="1049" spans="12:27" ht="19.5">
      <c r="L1049" s="67" ph="1"/>
      <c r="S1049" s="67" ph="1"/>
      <c r="AA1049" s="67" ph="1"/>
    </row>
    <row r="1050" spans="12:27" ht="19.5">
      <c r="L1050" s="67" ph="1"/>
      <c r="S1050" s="67" ph="1"/>
      <c r="AA1050" s="67" ph="1"/>
    </row>
    <row r="1051" spans="12:27" ht="19.5">
      <c r="L1051" s="67" ph="1"/>
      <c r="S1051" s="67" ph="1"/>
      <c r="AA1051" s="67" ph="1"/>
    </row>
    <row r="1052" spans="12:27" ht="19.5">
      <c r="L1052" s="67" ph="1"/>
      <c r="S1052" s="67" ph="1"/>
      <c r="AA1052" s="67" ph="1"/>
    </row>
    <row r="1053" spans="12:27" ht="19.5">
      <c r="L1053" s="67" ph="1"/>
      <c r="S1053" s="67" ph="1"/>
      <c r="AA1053" s="67" ph="1"/>
    </row>
    <row r="1054" spans="12:27" ht="19.5">
      <c r="L1054" s="67" ph="1"/>
      <c r="S1054" s="67" ph="1"/>
      <c r="AA1054" s="67" ph="1"/>
    </row>
    <row r="1055" spans="12:27" ht="19.5">
      <c r="L1055" s="67" ph="1"/>
      <c r="S1055" s="67" ph="1"/>
      <c r="AA1055" s="67" ph="1"/>
    </row>
    <row r="1056" spans="12:27" ht="19.5">
      <c r="L1056" s="67" ph="1"/>
      <c r="S1056" s="67" ph="1"/>
      <c r="AA1056" s="67" ph="1"/>
    </row>
    <row r="1057" spans="12:27" ht="19.5">
      <c r="L1057" s="67" ph="1"/>
      <c r="S1057" s="67" ph="1"/>
      <c r="AA1057" s="67" ph="1"/>
    </row>
    <row r="1058" spans="12:27" ht="19.5">
      <c r="L1058" s="67" ph="1"/>
      <c r="S1058" s="67" ph="1"/>
      <c r="AA1058" s="67" ph="1"/>
    </row>
    <row r="1059" spans="12:27" ht="19.5">
      <c r="L1059" s="67" ph="1"/>
      <c r="S1059" s="67" ph="1"/>
      <c r="AA1059" s="67" ph="1"/>
    </row>
    <row r="1060" spans="12:27" ht="19.5">
      <c r="L1060" s="67" ph="1"/>
      <c r="S1060" s="67" ph="1"/>
      <c r="AA1060" s="67" ph="1"/>
    </row>
    <row r="1061" spans="12:27" ht="19.5">
      <c r="L1061" s="67" ph="1"/>
      <c r="S1061" s="67" ph="1"/>
      <c r="AA1061" s="67" ph="1"/>
    </row>
    <row r="1062" spans="12:27" ht="19.5">
      <c r="L1062" s="67" ph="1"/>
      <c r="S1062" s="67" ph="1"/>
      <c r="AA1062" s="67" ph="1"/>
    </row>
    <row r="1063" spans="12:27" ht="19.5">
      <c r="L1063" s="67" ph="1"/>
      <c r="S1063" s="67" ph="1"/>
      <c r="AA1063" s="67" ph="1"/>
    </row>
    <row r="1064" spans="12:27" ht="19.5">
      <c r="L1064" s="67" ph="1"/>
      <c r="S1064" s="67" ph="1"/>
      <c r="AA1064" s="67" ph="1"/>
    </row>
    <row r="1065" spans="12:27" ht="19.5">
      <c r="L1065" s="67" ph="1"/>
      <c r="S1065" s="67" ph="1"/>
      <c r="AA1065" s="67" ph="1"/>
    </row>
    <row r="1066" spans="12:27" ht="19.5">
      <c r="L1066" s="67" ph="1"/>
      <c r="S1066" s="67" ph="1"/>
      <c r="AA1066" s="67" ph="1"/>
    </row>
    <row r="1067" spans="12:27" ht="19.5">
      <c r="L1067" s="67" ph="1"/>
      <c r="S1067" s="67" ph="1"/>
      <c r="AA1067" s="67" ph="1"/>
    </row>
    <row r="1068" spans="12:27" ht="19.5">
      <c r="L1068" s="67" ph="1"/>
      <c r="S1068" s="67" ph="1"/>
      <c r="AA1068" s="67" ph="1"/>
    </row>
    <row r="1069" spans="12:27" ht="19.5">
      <c r="L1069" s="67" ph="1"/>
      <c r="S1069" s="67" ph="1"/>
      <c r="AA1069" s="67" ph="1"/>
    </row>
    <row r="1070" spans="12:27" ht="19.5">
      <c r="L1070" s="67" ph="1"/>
      <c r="S1070" s="67" ph="1"/>
      <c r="AA1070" s="67" ph="1"/>
    </row>
    <row r="1071" spans="12:27" ht="19.5">
      <c r="L1071" s="67" ph="1"/>
      <c r="S1071" s="67" ph="1"/>
      <c r="AA1071" s="67" ph="1"/>
    </row>
    <row r="1072" spans="12:27" ht="19.5">
      <c r="L1072" s="67" ph="1"/>
      <c r="S1072" s="67" ph="1"/>
      <c r="AA1072" s="67" ph="1"/>
    </row>
    <row r="1073" spans="12:27" ht="19.5">
      <c r="L1073" s="67" ph="1"/>
      <c r="S1073" s="67" ph="1"/>
      <c r="AA1073" s="67" ph="1"/>
    </row>
    <row r="1074" spans="12:27" ht="19.5">
      <c r="L1074" s="67" ph="1"/>
      <c r="S1074" s="67" ph="1"/>
      <c r="AA1074" s="67" ph="1"/>
    </row>
    <row r="1075" spans="12:27" ht="19.5">
      <c r="L1075" s="67" ph="1"/>
      <c r="S1075" s="67" ph="1"/>
      <c r="AA1075" s="67" ph="1"/>
    </row>
    <row r="1076" spans="12:27" ht="19.5">
      <c r="L1076" s="67" ph="1"/>
      <c r="S1076" s="67" ph="1"/>
      <c r="AA1076" s="67" ph="1"/>
    </row>
    <row r="1077" spans="12:27" ht="19.5">
      <c r="L1077" s="67" ph="1"/>
      <c r="S1077" s="67" ph="1"/>
      <c r="AA1077" s="67" ph="1"/>
    </row>
    <row r="1078" spans="12:27" ht="19.5">
      <c r="L1078" s="67" ph="1"/>
      <c r="S1078" s="67" ph="1"/>
      <c r="AA1078" s="67" ph="1"/>
    </row>
    <row r="1079" spans="12:27" ht="19.5">
      <c r="L1079" s="67" ph="1"/>
      <c r="S1079" s="67" ph="1"/>
      <c r="AA1079" s="67" ph="1"/>
    </row>
    <row r="1080" spans="12:27" ht="19.5">
      <c r="L1080" s="67" ph="1"/>
      <c r="S1080" s="67" ph="1"/>
      <c r="AA1080" s="67" ph="1"/>
    </row>
    <row r="1081" spans="12:27" ht="19.5">
      <c r="L1081" s="67" ph="1"/>
      <c r="S1081" s="67" ph="1"/>
      <c r="AA1081" s="67" ph="1"/>
    </row>
    <row r="1082" spans="12:27" ht="19.5">
      <c r="L1082" s="67" ph="1"/>
      <c r="S1082" s="67" ph="1"/>
      <c r="AA1082" s="67" ph="1"/>
    </row>
    <row r="1083" spans="12:27" ht="19.5">
      <c r="L1083" s="67" ph="1"/>
      <c r="S1083" s="67" ph="1"/>
      <c r="AA1083" s="67" ph="1"/>
    </row>
    <row r="1084" spans="12:27" ht="19.5">
      <c r="L1084" s="67" ph="1"/>
      <c r="S1084" s="67" ph="1"/>
      <c r="AA1084" s="67" ph="1"/>
    </row>
    <row r="1085" spans="12:27" ht="19.5">
      <c r="L1085" s="67" ph="1"/>
      <c r="S1085" s="67" ph="1"/>
      <c r="AA1085" s="67" ph="1"/>
    </row>
    <row r="1086" spans="12:27" ht="19.5">
      <c r="L1086" s="67" ph="1"/>
      <c r="S1086" s="67" ph="1"/>
      <c r="AA1086" s="67" ph="1"/>
    </row>
    <row r="1087" spans="12:27" ht="19.5">
      <c r="L1087" s="67" ph="1"/>
      <c r="S1087" s="67" ph="1"/>
      <c r="AA1087" s="67" ph="1"/>
    </row>
    <row r="1088" spans="12:27" ht="19.5">
      <c r="L1088" s="67" ph="1"/>
      <c r="S1088" s="67" ph="1"/>
      <c r="AA1088" s="67" ph="1"/>
    </row>
    <row r="1089" spans="12:27" ht="19.5">
      <c r="L1089" s="67" ph="1"/>
      <c r="S1089" s="67" ph="1"/>
      <c r="AA1089" s="67" ph="1"/>
    </row>
    <row r="1090" spans="12:27" ht="19.5">
      <c r="L1090" s="67" ph="1"/>
      <c r="S1090" s="67" ph="1"/>
      <c r="AA1090" s="67" ph="1"/>
    </row>
    <row r="1091" spans="12:27" ht="19.5">
      <c r="L1091" s="67" ph="1"/>
      <c r="S1091" s="67" ph="1"/>
      <c r="AA1091" s="67" ph="1"/>
    </row>
    <row r="1092" spans="12:27" ht="19.5">
      <c r="L1092" s="67" ph="1"/>
      <c r="S1092" s="67" ph="1"/>
      <c r="AA1092" s="67" ph="1"/>
    </row>
    <row r="1093" spans="12:27" ht="19.5">
      <c r="L1093" s="67" ph="1"/>
      <c r="S1093" s="67" ph="1"/>
      <c r="AA1093" s="67" ph="1"/>
    </row>
    <row r="1094" spans="12:27" ht="19.5">
      <c r="L1094" s="67" ph="1"/>
      <c r="S1094" s="67" ph="1"/>
      <c r="AA1094" s="67" ph="1"/>
    </row>
    <row r="1095" spans="12:27" ht="19.5">
      <c r="L1095" s="67" ph="1"/>
      <c r="S1095" s="67" ph="1"/>
      <c r="AA1095" s="67" ph="1"/>
    </row>
    <row r="1096" spans="12:27" ht="19.5">
      <c r="L1096" s="67" ph="1"/>
      <c r="S1096" s="67" ph="1"/>
      <c r="AA1096" s="67" ph="1"/>
    </row>
    <row r="1097" spans="12:27" ht="19.5">
      <c r="L1097" s="67" ph="1"/>
      <c r="S1097" s="67" ph="1"/>
      <c r="AA1097" s="67" ph="1"/>
    </row>
    <row r="1098" spans="12:27" ht="19.5">
      <c r="L1098" s="67" ph="1"/>
      <c r="S1098" s="67" ph="1"/>
      <c r="AA1098" s="67" ph="1"/>
    </row>
    <row r="1099" spans="12:27" ht="19.5">
      <c r="L1099" s="67" ph="1"/>
      <c r="S1099" s="67" ph="1"/>
      <c r="AA1099" s="67" ph="1"/>
    </row>
    <row r="1100" spans="12:27" ht="19.5">
      <c r="L1100" s="67" ph="1"/>
      <c r="S1100" s="67" ph="1"/>
      <c r="AA1100" s="67" ph="1"/>
    </row>
    <row r="1101" spans="12:27" ht="19.5">
      <c r="L1101" s="67" ph="1"/>
      <c r="S1101" s="67" ph="1"/>
      <c r="AA1101" s="67" ph="1"/>
    </row>
    <row r="1102" spans="12:27" ht="19.5">
      <c r="L1102" s="67" ph="1"/>
      <c r="S1102" s="67" ph="1"/>
      <c r="AA1102" s="67" ph="1"/>
    </row>
    <row r="1103" spans="12:27" ht="19.5">
      <c r="L1103" s="67" ph="1"/>
      <c r="S1103" s="67" ph="1"/>
      <c r="AA1103" s="67" ph="1"/>
    </row>
    <row r="1104" spans="12:27" ht="19.5">
      <c r="L1104" s="67" ph="1"/>
      <c r="S1104" s="67" ph="1"/>
      <c r="AA1104" s="67" ph="1"/>
    </row>
    <row r="1105" spans="12:27" ht="19.5">
      <c r="L1105" s="67" ph="1"/>
      <c r="S1105" s="67" ph="1"/>
      <c r="AA1105" s="67" ph="1"/>
    </row>
    <row r="1106" spans="12:27" ht="19.5">
      <c r="L1106" s="67" ph="1"/>
      <c r="S1106" s="67" ph="1"/>
      <c r="AA1106" s="67" ph="1"/>
    </row>
    <row r="1107" spans="12:27" ht="19.5">
      <c r="L1107" s="67" ph="1"/>
      <c r="S1107" s="67" ph="1"/>
      <c r="AA1107" s="67" ph="1"/>
    </row>
    <row r="1108" spans="12:27" ht="19.5">
      <c r="L1108" s="67" ph="1"/>
      <c r="S1108" s="67" ph="1"/>
      <c r="AA1108" s="67" ph="1"/>
    </row>
    <row r="1109" spans="12:27" ht="19.5">
      <c r="L1109" s="67" ph="1"/>
      <c r="S1109" s="67" ph="1"/>
      <c r="AA1109" s="67" ph="1"/>
    </row>
    <row r="1110" spans="12:27" ht="19.5">
      <c r="L1110" s="67" ph="1"/>
      <c r="S1110" s="67" ph="1"/>
      <c r="AA1110" s="67" ph="1"/>
    </row>
    <row r="1111" spans="12:27" ht="19.5">
      <c r="L1111" s="67" ph="1"/>
      <c r="S1111" s="67" ph="1"/>
      <c r="AA1111" s="67" ph="1"/>
    </row>
    <row r="1112" spans="12:27" ht="19.5">
      <c r="L1112" s="67" ph="1"/>
      <c r="S1112" s="67" ph="1"/>
      <c r="AA1112" s="67" ph="1"/>
    </row>
    <row r="1113" spans="12:27" ht="19.5">
      <c r="L1113" s="67" ph="1"/>
      <c r="S1113" s="67" ph="1"/>
      <c r="AA1113" s="67" ph="1"/>
    </row>
    <row r="1114" spans="12:27" ht="19.5">
      <c r="L1114" s="67" ph="1"/>
      <c r="S1114" s="67" ph="1"/>
      <c r="AA1114" s="67" ph="1"/>
    </row>
    <row r="1115" spans="12:27" ht="19.5">
      <c r="L1115" s="67" ph="1"/>
      <c r="S1115" s="67" ph="1"/>
      <c r="AA1115" s="67" ph="1"/>
    </row>
    <row r="1116" spans="12:27" ht="19.5">
      <c r="L1116" s="67" ph="1"/>
      <c r="S1116" s="67" ph="1"/>
      <c r="AA1116" s="67" ph="1"/>
    </row>
    <row r="1117" spans="12:27" ht="19.5">
      <c r="L1117" s="67" ph="1"/>
      <c r="S1117" s="67" ph="1"/>
      <c r="AA1117" s="67" ph="1"/>
    </row>
    <row r="1118" spans="12:27" ht="19.5">
      <c r="L1118" s="67" ph="1"/>
      <c r="S1118" s="67" ph="1"/>
      <c r="AA1118" s="67" ph="1"/>
    </row>
    <row r="1119" spans="12:27" ht="19.5">
      <c r="L1119" s="67" ph="1"/>
      <c r="S1119" s="67" ph="1"/>
      <c r="AA1119" s="67" ph="1"/>
    </row>
    <row r="1120" spans="12:27" ht="19.5">
      <c r="L1120" s="67" ph="1"/>
      <c r="S1120" s="67" ph="1"/>
      <c r="AA1120" s="67" ph="1"/>
    </row>
    <row r="1121" spans="12:27" ht="19.5">
      <c r="L1121" s="67" ph="1"/>
      <c r="S1121" s="67" ph="1"/>
      <c r="AA1121" s="67" ph="1"/>
    </row>
    <row r="1122" spans="12:27" ht="19.5">
      <c r="L1122" s="67" ph="1"/>
      <c r="S1122" s="67" ph="1"/>
      <c r="AA1122" s="67" ph="1"/>
    </row>
    <row r="1123" spans="12:27" ht="19.5">
      <c r="L1123" s="67" ph="1"/>
      <c r="S1123" s="67" ph="1"/>
      <c r="AA1123" s="67" ph="1"/>
    </row>
    <row r="1124" spans="12:27" ht="19.5">
      <c r="L1124" s="67" ph="1"/>
      <c r="S1124" s="67" ph="1"/>
      <c r="AA1124" s="67" ph="1"/>
    </row>
    <row r="1125" spans="12:27" ht="19.5">
      <c r="L1125" s="67" ph="1"/>
      <c r="S1125" s="67" ph="1"/>
      <c r="AA1125" s="67" ph="1"/>
    </row>
    <row r="1126" spans="12:27" ht="19.5">
      <c r="L1126" s="67" ph="1"/>
      <c r="S1126" s="67" ph="1"/>
      <c r="AA1126" s="67" ph="1"/>
    </row>
    <row r="1127" spans="12:27" ht="19.5">
      <c r="L1127" s="67" ph="1"/>
      <c r="S1127" s="67" ph="1"/>
      <c r="AA1127" s="67" ph="1"/>
    </row>
    <row r="1128" spans="12:27" ht="19.5">
      <c r="L1128" s="67" ph="1"/>
      <c r="S1128" s="67" ph="1"/>
      <c r="AA1128" s="67" ph="1"/>
    </row>
    <row r="1129" spans="12:27" ht="19.5">
      <c r="L1129" s="67" ph="1"/>
      <c r="S1129" s="67" ph="1"/>
      <c r="AA1129" s="67" ph="1"/>
    </row>
    <row r="1130" spans="12:27" ht="19.5">
      <c r="L1130" s="67" ph="1"/>
      <c r="S1130" s="67" ph="1"/>
      <c r="AA1130" s="67" ph="1"/>
    </row>
    <row r="1131" spans="12:27" ht="19.5">
      <c r="L1131" s="67" ph="1"/>
      <c r="S1131" s="67" ph="1"/>
      <c r="AA1131" s="67" ph="1"/>
    </row>
    <row r="1132" spans="12:27" ht="19.5">
      <c r="L1132" s="67" ph="1"/>
      <c r="S1132" s="67" ph="1"/>
      <c r="AA1132" s="67" ph="1"/>
    </row>
    <row r="1133" spans="12:27" ht="19.5">
      <c r="L1133" s="67" ph="1"/>
      <c r="S1133" s="67" ph="1"/>
      <c r="AA1133" s="67" ph="1"/>
    </row>
    <row r="1134" spans="12:27" ht="19.5">
      <c r="L1134" s="67" ph="1"/>
      <c r="S1134" s="67" ph="1"/>
      <c r="AA1134" s="67" ph="1"/>
    </row>
    <row r="1135" spans="12:27" ht="19.5">
      <c r="L1135" s="67" ph="1"/>
      <c r="S1135" s="67" ph="1"/>
      <c r="AA1135" s="67" ph="1"/>
    </row>
    <row r="1136" spans="12:27" ht="19.5">
      <c r="L1136" s="67" ph="1"/>
      <c r="S1136" s="67" ph="1"/>
      <c r="AA1136" s="67" ph="1"/>
    </row>
    <row r="1137" spans="12:27" ht="19.5">
      <c r="L1137" s="67" ph="1"/>
      <c r="S1137" s="67" ph="1"/>
      <c r="AA1137" s="67" ph="1"/>
    </row>
    <row r="1138" spans="12:27" ht="19.5">
      <c r="L1138" s="67" ph="1"/>
      <c r="S1138" s="67" ph="1"/>
      <c r="AA1138" s="67" ph="1"/>
    </row>
    <row r="1139" spans="12:27" ht="19.5">
      <c r="L1139" s="67" ph="1"/>
      <c r="S1139" s="67" ph="1"/>
      <c r="AA1139" s="67" ph="1"/>
    </row>
    <row r="1140" spans="12:27" ht="19.5">
      <c r="L1140" s="67" ph="1"/>
      <c r="S1140" s="67" ph="1"/>
      <c r="AA1140" s="67" ph="1"/>
    </row>
    <row r="1141" spans="12:27" ht="19.5">
      <c r="L1141" s="67" ph="1"/>
      <c r="S1141" s="67" ph="1"/>
      <c r="AA1141" s="67" ph="1"/>
    </row>
    <row r="1142" spans="12:27" ht="19.5">
      <c r="L1142" s="67" ph="1"/>
      <c r="S1142" s="67" ph="1"/>
      <c r="AA1142" s="67" ph="1"/>
    </row>
    <row r="1143" spans="12:27" ht="19.5">
      <c r="L1143" s="67" ph="1"/>
      <c r="S1143" s="67" ph="1"/>
      <c r="AA1143" s="67" ph="1"/>
    </row>
    <row r="1144" spans="12:27" ht="19.5">
      <c r="L1144" s="67" ph="1"/>
      <c r="S1144" s="67" ph="1"/>
      <c r="AA1144" s="67" ph="1"/>
    </row>
    <row r="1145" spans="12:27" ht="19.5">
      <c r="L1145" s="67" ph="1"/>
      <c r="S1145" s="67" ph="1"/>
      <c r="AA1145" s="67" ph="1"/>
    </row>
    <row r="1146" spans="12:27" ht="19.5">
      <c r="L1146" s="67" ph="1"/>
      <c r="S1146" s="67" ph="1"/>
      <c r="AA1146" s="67" ph="1"/>
    </row>
    <row r="1147" spans="12:27" ht="19.5">
      <c r="L1147" s="67" ph="1"/>
      <c r="S1147" s="67" ph="1"/>
      <c r="AA1147" s="67" ph="1"/>
    </row>
    <row r="1148" spans="12:27" ht="19.5">
      <c r="L1148" s="67" ph="1"/>
      <c r="S1148" s="67" ph="1"/>
      <c r="AA1148" s="67" ph="1"/>
    </row>
    <row r="1149" spans="12:27" ht="19.5">
      <c r="L1149" s="67" ph="1"/>
      <c r="S1149" s="67" ph="1"/>
      <c r="AA1149" s="67" ph="1"/>
    </row>
    <row r="1150" spans="12:27" ht="19.5">
      <c r="L1150" s="67" ph="1"/>
      <c r="S1150" s="67" ph="1"/>
      <c r="AA1150" s="67" ph="1"/>
    </row>
    <row r="1151" spans="12:27" ht="19.5">
      <c r="L1151" s="67" ph="1"/>
      <c r="S1151" s="67" ph="1"/>
      <c r="AA1151" s="67" ph="1"/>
    </row>
    <row r="1152" spans="12:27" ht="19.5">
      <c r="L1152" s="67" ph="1"/>
      <c r="S1152" s="67" ph="1"/>
      <c r="AA1152" s="67" ph="1"/>
    </row>
    <row r="1153" spans="12:27" ht="19.5">
      <c r="L1153" s="67" ph="1"/>
      <c r="S1153" s="67" ph="1"/>
      <c r="AA1153" s="67" ph="1"/>
    </row>
    <row r="1154" spans="12:27" ht="19.5">
      <c r="L1154" s="67" ph="1"/>
      <c r="S1154" s="67" ph="1"/>
      <c r="AA1154" s="67" ph="1"/>
    </row>
    <row r="1155" spans="12:27" ht="19.5">
      <c r="L1155" s="67" ph="1"/>
      <c r="S1155" s="67" ph="1"/>
      <c r="AA1155" s="67" ph="1"/>
    </row>
    <row r="1156" spans="12:27" ht="19.5">
      <c r="L1156" s="67" ph="1"/>
      <c r="S1156" s="67" ph="1"/>
      <c r="AA1156" s="67" ph="1"/>
    </row>
    <row r="1157" spans="12:27" ht="19.5">
      <c r="L1157" s="67" ph="1"/>
      <c r="S1157" s="67" ph="1"/>
      <c r="AA1157" s="67" ph="1"/>
    </row>
    <row r="1158" spans="12:27" ht="19.5">
      <c r="L1158" s="67" ph="1"/>
      <c r="S1158" s="67" ph="1"/>
      <c r="AA1158" s="67" ph="1"/>
    </row>
    <row r="1159" spans="12:27" ht="19.5">
      <c r="L1159" s="67" ph="1"/>
      <c r="S1159" s="67" ph="1"/>
      <c r="AA1159" s="67" ph="1"/>
    </row>
    <row r="1160" spans="12:27" ht="19.5">
      <c r="L1160" s="67" ph="1"/>
      <c r="S1160" s="67" ph="1"/>
      <c r="AA1160" s="67" ph="1"/>
    </row>
    <row r="1161" spans="12:27" ht="19.5">
      <c r="L1161" s="67" ph="1"/>
      <c r="S1161" s="67" ph="1"/>
      <c r="AA1161" s="67" ph="1"/>
    </row>
    <row r="1162" spans="12:27" ht="19.5">
      <c r="L1162" s="67" ph="1"/>
      <c r="S1162" s="67" ph="1"/>
      <c r="AA1162" s="67" ph="1"/>
    </row>
    <row r="1163" spans="12:27" ht="19.5">
      <c r="L1163" s="67" ph="1"/>
      <c r="S1163" s="67" ph="1"/>
      <c r="AA1163" s="67" ph="1"/>
    </row>
    <row r="1164" spans="12:27" ht="19.5">
      <c r="L1164" s="67" ph="1"/>
      <c r="S1164" s="67" ph="1"/>
      <c r="AA1164" s="67" ph="1"/>
    </row>
    <row r="1165" spans="12:27" ht="19.5">
      <c r="L1165" s="67" ph="1"/>
      <c r="S1165" s="67" ph="1"/>
      <c r="AA1165" s="67" ph="1"/>
    </row>
    <row r="1166" spans="12:27" ht="19.5">
      <c r="L1166" s="67" ph="1"/>
      <c r="S1166" s="67" ph="1"/>
      <c r="AA1166" s="67" ph="1"/>
    </row>
    <row r="1167" spans="12:27" ht="19.5">
      <c r="L1167" s="67" ph="1"/>
      <c r="S1167" s="67" ph="1"/>
      <c r="AA1167" s="67" ph="1"/>
    </row>
    <row r="1168" spans="12:27" ht="19.5">
      <c r="L1168" s="67" ph="1"/>
      <c r="S1168" s="67" ph="1"/>
      <c r="AA1168" s="67" ph="1"/>
    </row>
    <row r="1169" spans="12:27" ht="19.5">
      <c r="L1169" s="67" ph="1"/>
      <c r="S1169" s="67" ph="1"/>
      <c r="AA1169" s="67" ph="1"/>
    </row>
    <row r="1170" spans="12:27" ht="19.5">
      <c r="L1170" s="67" ph="1"/>
      <c r="S1170" s="67" ph="1"/>
      <c r="AA1170" s="67" ph="1"/>
    </row>
    <row r="1171" spans="12:27" ht="19.5">
      <c r="L1171" s="67" ph="1"/>
      <c r="S1171" s="67" ph="1"/>
      <c r="AA1171" s="67" ph="1"/>
    </row>
    <row r="1172" spans="12:27" ht="19.5">
      <c r="L1172" s="67" ph="1"/>
      <c r="S1172" s="67" ph="1"/>
      <c r="AA1172" s="67" ph="1"/>
    </row>
    <row r="1173" spans="12:27" ht="19.5">
      <c r="L1173" s="67" ph="1"/>
      <c r="S1173" s="67" ph="1"/>
      <c r="AA1173" s="67" ph="1"/>
    </row>
    <row r="1174" spans="12:27" ht="19.5">
      <c r="L1174" s="67" ph="1"/>
      <c r="S1174" s="67" ph="1"/>
      <c r="AA1174" s="67" ph="1"/>
    </row>
    <row r="1175" spans="12:27" ht="19.5">
      <c r="L1175" s="67" ph="1"/>
      <c r="S1175" s="67" ph="1"/>
      <c r="AA1175" s="67" ph="1"/>
    </row>
    <row r="1176" spans="12:27" ht="19.5">
      <c r="L1176" s="67" ph="1"/>
      <c r="S1176" s="67" ph="1"/>
      <c r="AA1176" s="67" ph="1"/>
    </row>
    <row r="1177" spans="12:27" ht="19.5">
      <c r="L1177" s="67" ph="1"/>
      <c r="S1177" s="67" ph="1"/>
      <c r="AA1177" s="67" ph="1"/>
    </row>
    <row r="1178" spans="12:27" ht="19.5">
      <c r="L1178" s="67" ph="1"/>
      <c r="S1178" s="67" ph="1"/>
      <c r="AA1178" s="67" ph="1"/>
    </row>
    <row r="1179" spans="12:27" ht="19.5">
      <c r="L1179" s="67" ph="1"/>
      <c r="S1179" s="67" ph="1"/>
      <c r="AA1179" s="67" ph="1"/>
    </row>
    <row r="1180" spans="12:27" ht="19.5">
      <c r="L1180" s="67" ph="1"/>
      <c r="S1180" s="67" ph="1"/>
      <c r="AA1180" s="67" ph="1"/>
    </row>
    <row r="1181" spans="12:27" ht="19.5">
      <c r="L1181" s="67" ph="1"/>
      <c r="S1181" s="67" ph="1"/>
      <c r="AA1181" s="67" ph="1"/>
    </row>
    <row r="1182" spans="12:27" ht="19.5">
      <c r="L1182" s="67" ph="1"/>
      <c r="S1182" s="67" ph="1"/>
      <c r="AA1182" s="67" ph="1"/>
    </row>
    <row r="1183" spans="12:27" ht="19.5">
      <c r="L1183" s="67" ph="1"/>
      <c r="S1183" s="67" ph="1"/>
      <c r="AA1183" s="67" ph="1"/>
    </row>
    <row r="1184" spans="12:27" ht="19.5">
      <c r="L1184" s="67" ph="1"/>
      <c r="S1184" s="67" ph="1"/>
      <c r="AA1184" s="67" ph="1"/>
    </row>
    <row r="1185" spans="12:27" ht="19.5">
      <c r="L1185" s="67" ph="1"/>
      <c r="S1185" s="67" ph="1"/>
      <c r="AA1185" s="67" ph="1"/>
    </row>
    <row r="1186" spans="12:27" ht="19.5">
      <c r="L1186" s="67" ph="1"/>
      <c r="S1186" s="67" ph="1"/>
      <c r="AA1186" s="67" ph="1"/>
    </row>
    <row r="1187" spans="12:27" ht="19.5">
      <c r="L1187" s="67" ph="1"/>
      <c r="S1187" s="67" ph="1"/>
      <c r="AA1187" s="67" ph="1"/>
    </row>
    <row r="1188" spans="12:27" ht="19.5">
      <c r="L1188" s="67" ph="1"/>
      <c r="S1188" s="67" ph="1"/>
      <c r="AA1188" s="67" ph="1"/>
    </row>
    <row r="1189" spans="12:27" ht="19.5">
      <c r="L1189" s="67" ph="1"/>
      <c r="S1189" s="67" ph="1"/>
      <c r="AA1189" s="67" ph="1"/>
    </row>
    <row r="1190" spans="12:27" ht="19.5">
      <c r="L1190" s="67" ph="1"/>
      <c r="S1190" s="67" ph="1"/>
      <c r="AA1190" s="67" ph="1"/>
    </row>
    <row r="1191" spans="12:27" ht="19.5">
      <c r="L1191" s="67" ph="1"/>
      <c r="S1191" s="67" ph="1"/>
      <c r="AA1191" s="67" ph="1"/>
    </row>
    <row r="1192" spans="12:27" ht="19.5">
      <c r="L1192" s="67" ph="1"/>
      <c r="S1192" s="67" ph="1"/>
      <c r="AA1192" s="67" ph="1"/>
    </row>
    <row r="1193" spans="12:27" ht="19.5">
      <c r="L1193" s="67" ph="1"/>
      <c r="S1193" s="67" ph="1"/>
      <c r="AA1193" s="67" ph="1"/>
    </row>
    <row r="1194" spans="12:27" ht="19.5">
      <c r="L1194" s="67" ph="1"/>
      <c r="S1194" s="67" ph="1"/>
      <c r="AA1194" s="67" ph="1"/>
    </row>
    <row r="1195" spans="12:27" ht="19.5">
      <c r="L1195" s="67" ph="1"/>
      <c r="S1195" s="67" ph="1"/>
      <c r="AA1195" s="67" ph="1"/>
    </row>
    <row r="1196" spans="12:27" ht="19.5">
      <c r="L1196" s="67" ph="1"/>
      <c r="S1196" s="67" ph="1"/>
      <c r="AA1196" s="67" ph="1"/>
    </row>
    <row r="1197" spans="12:27" ht="19.5">
      <c r="L1197" s="67" ph="1"/>
      <c r="S1197" s="67" ph="1"/>
      <c r="AA1197" s="67" ph="1"/>
    </row>
    <row r="1198" spans="12:27" ht="19.5">
      <c r="L1198" s="67" ph="1"/>
      <c r="S1198" s="67" ph="1"/>
      <c r="AA1198" s="67" ph="1"/>
    </row>
    <row r="1199" spans="12:27" ht="19.5">
      <c r="L1199" s="67" ph="1"/>
      <c r="S1199" s="67" ph="1"/>
      <c r="AA1199" s="67" ph="1"/>
    </row>
    <row r="1200" spans="12:27" ht="19.5">
      <c r="L1200" s="67" ph="1"/>
      <c r="S1200" s="67" ph="1"/>
      <c r="AA1200" s="67" ph="1"/>
    </row>
    <row r="1201" spans="12:27" ht="19.5">
      <c r="L1201" s="67" ph="1"/>
      <c r="S1201" s="67" ph="1"/>
      <c r="AA1201" s="67" ph="1"/>
    </row>
    <row r="1202" spans="12:27" ht="19.5">
      <c r="L1202" s="67" ph="1"/>
      <c r="S1202" s="67" ph="1"/>
      <c r="AA1202" s="67" ph="1"/>
    </row>
    <row r="1203" spans="12:27" ht="19.5">
      <c r="L1203" s="67" ph="1"/>
      <c r="S1203" s="67" ph="1"/>
      <c r="AA1203" s="67" ph="1"/>
    </row>
    <row r="1204" spans="12:27" ht="19.5">
      <c r="L1204" s="67" ph="1"/>
      <c r="S1204" s="67" ph="1"/>
      <c r="AA1204" s="67" ph="1"/>
    </row>
    <row r="1205" spans="12:27" ht="19.5">
      <c r="L1205" s="67" ph="1"/>
      <c r="S1205" s="67" ph="1"/>
      <c r="AA1205" s="67" ph="1"/>
    </row>
    <row r="1206" spans="12:27" ht="19.5">
      <c r="L1206" s="67" ph="1"/>
      <c r="S1206" s="67" ph="1"/>
      <c r="AA1206" s="67" ph="1"/>
    </row>
    <row r="1207" spans="12:27" ht="19.5">
      <c r="L1207" s="67" ph="1"/>
      <c r="S1207" s="67" ph="1"/>
      <c r="AA1207" s="67" ph="1"/>
    </row>
    <row r="1208" spans="12:27" ht="19.5">
      <c r="L1208" s="67" ph="1"/>
      <c r="S1208" s="67" ph="1"/>
      <c r="AA1208" s="67" ph="1"/>
    </row>
    <row r="1209" spans="12:27" ht="19.5">
      <c r="L1209" s="67" ph="1"/>
      <c r="S1209" s="67" ph="1"/>
      <c r="AA1209" s="67" ph="1"/>
    </row>
    <row r="1210" spans="12:27" ht="19.5">
      <c r="L1210" s="67" ph="1"/>
      <c r="S1210" s="67" ph="1"/>
      <c r="AA1210" s="67" ph="1"/>
    </row>
    <row r="1211" spans="12:27" ht="19.5">
      <c r="L1211" s="67" ph="1"/>
      <c r="S1211" s="67" ph="1"/>
      <c r="AA1211" s="67" ph="1"/>
    </row>
    <row r="1212" spans="12:27" ht="19.5">
      <c r="L1212" s="67" ph="1"/>
      <c r="S1212" s="67" ph="1"/>
      <c r="AA1212" s="67" ph="1"/>
    </row>
    <row r="1213" spans="12:27" ht="19.5">
      <c r="L1213" s="67" ph="1"/>
      <c r="S1213" s="67" ph="1"/>
      <c r="AA1213" s="67" ph="1"/>
    </row>
    <row r="1214" spans="12:27" ht="19.5">
      <c r="L1214" s="67" ph="1"/>
      <c r="S1214" s="67" ph="1"/>
      <c r="AA1214" s="67" ph="1"/>
    </row>
    <row r="1215" spans="12:27" ht="19.5">
      <c r="L1215" s="67" ph="1"/>
      <c r="S1215" s="67" ph="1"/>
      <c r="AA1215" s="67" ph="1"/>
    </row>
    <row r="1216" spans="12:27" ht="19.5">
      <c r="L1216" s="67" ph="1"/>
      <c r="S1216" s="67" ph="1"/>
      <c r="AA1216" s="67" ph="1"/>
    </row>
    <row r="1217" spans="12:27" ht="19.5">
      <c r="L1217" s="67" ph="1"/>
      <c r="S1217" s="67" ph="1"/>
      <c r="AA1217" s="67" ph="1"/>
    </row>
    <row r="1218" spans="12:27" ht="19.5">
      <c r="L1218" s="67" ph="1"/>
      <c r="S1218" s="67" ph="1"/>
      <c r="AA1218" s="67" ph="1"/>
    </row>
    <row r="1219" spans="12:27" ht="19.5">
      <c r="L1219" s="67" ph="1"/>
      <c r="S1219" s="67" ph="1"/>
      <c r="AA1219" s="67" ph="1"/>
    </row>
    <row r="1220" spans="12:27" ht="19.5">
      <c r="L1220" s="67" ph="1"/>
      <c r="S1220" s="67" ph="1"/>
      <c r="AA1220" s="67" ph="1"/>
    </row>
    <row r="1221" spans="12:27" ht="19.5">
      <c r="L1221" s="67" ph="1"/>
      <c r="S1221" s="67" ph="1"/>
      <c r="AA1221" s="67" ph="1"/>
    </row>
    <row r="1222" spans="12:27" ht="19.5">
      <c r="L1222" s="67" ph="1"/>
      <c r="S1222" s="67" ph="1"/>
      <c r="AA1222" s="67" ph="1"/>
    </row>
    <row r="1223" spans="12:27" ht="19.5">
      <c r="L1223" s="67" ph="1"/>
      <c r="S1223" s="67" ph="1"/>
      <c r="AA1223" s="67" ph="1"/>
    </row>
    <row r="1224" spans="12:27" ht="19.5">
      <c r="L1224" s="67" ph="1"/>
      <c r="S1224" s="67" ph="1"/>
      <c r="AA1224" s="67" ph="1"/>
    </row>
    <row r="1225" spans="12:27" ht="19.5">
      <c r="L1225" s="67" ph="1"/>
      <c r="S1225" s="67" ph="1"/>
      <c r="AA1225" s="67" ph="1"/>
    </row>
    <row r="1226" spans="12:27" ht="19.5">
      <c r="L1226" s="67" ph="1"/>
      <c r="S1226" s="67" ph="1"/>
      <c r="AA1226" s="67" ph="1"/>
    </row>
    <row r="1227" spans="12:27" ht="19.5">
      <c r="L1227" s="67" ph="1"/>
      <c r="S1227" s="67" ph="1"/>
      <c r="AA1227" s="67" ph="1"/>
    </row>
    <row r="1228" spans="12:27" ht="19.5">
      <c r="L1228" s="67" ph="1"/>
      <c r="S1228" s="67" ph="1"/>
      <c r="AA1228" s="67" ph="1"/>
    </row>
    <row r="1229" spans="12:27" ht="19.5">
      <c r="L1229" s="67" ph="1"/>
      <c r="S1229" s="67" ph="1"/>
      <c r="AA1229" s="67" ph="1"/>
    </row>
    <row r="1230" spans="12:27" ht="19.5">
      <c r="L1230" s="67" ph="1"/>
      <c r="S1230" s="67" ph="1"/>
      <c r="AA1230" s="67" ph="1"/>
    </row>
    <row r="1231" spans="12:27" ht="19.5">
      <c r="L1231" s="67" ph="1"/>
      <c r="S1231" s="67" ph="1"/>
      <c r="AA1231" s="67" ph="1"/>
    </row>
    <row r="1232" spans="12:27" ht="19.5">
      <c r="L1232" s="67" ph="1"/>
      <c r="S1232" s="67" ph="1"/>
      <c r="AA1232" s="67" ph="1"/>
    </row>
    <row r="1233" spans="12:27" ht="19.5">
      <c r="L1233" s="67" ph="1"/>
      <c r="S1233" s="67" ph="1"/>
      <c r="AA1233" s="67" ph="1"/>
    </row>
    <row r="1234" spans="12:27" ht="19.5">
      <c r="L1234" s="67" ph="1"/>
      <c r="S1234" s="67" ph="1"/>
      <c r="AA1234" s="67" ph="1"/>
    </row>
    <row r="1235" spans="12:27" ht="19.5">
      <c r="L1235" s="67" ph="1"/>
      <c r="S1235" s="67" ph="1"/>
      <c r="AA1235" s="67" ph="1"/>
    </row>
    <row r="1236" spans="12:27" ht="19.5">
      <c r="L1236" s="67" ph="1"/>
      <c r="S1236" s="67" ph="1"/>
      <c r="AA1236" s="67" ph="1"/>
    </row>
    <row r="1237" spans="12:27" ht="19.5">
      <c r="L1237" s="67" ph="1"/>
      <c r="S1237" s="67" ph="1"/>
      <c r="AA1237" s="67" ph="1"/>
    </row>
    <row r="1238" spans="12:27" ht="19.5">
      <c r="L1238" s="67" ph="1"/>
      <c r="S1238" s="67" ph="1"/>
      <c r="AA1238" s="67" ph="1"/>
    </row>
    <row r="1239" spans="12:27" ht="19.5">
      <c r="L1239" s="67" ph="1"/>
      <c r="S1239" s="67" ph="1"/>
      <c r="AA1239" s="67" ph="1"/>
    </row>
    <row r="1240" spans="12:27" ht="19.5">
      <c r="L1240" s="67" ph="1"/>
      <c r="S1240" s="67" ph="1"/>
      <c r="AA1240" s="67" ph="1"/>
    </row>
    <row r="1241" spans="12:27" ht="19.5">
      <c r="L1241" s="67" ph="1"/>
      <c r="S1241" s="67" ph="1"/>
      <c r="AA1241" s="67" ph="1"/>
    </row>
    <row r="1242" spans="12:27" ht="19.5">
      <c r="L1242" s="67" ph="1"/>
      <c r="S1242" s="67" ph="1"/>
      <c r="AA1242" s="67" ph="1"/>
    </row>
    <row r="1243" spans="12:27" ht="19.5">
      <c r="L1243" s="67" ph="1"/>
      <c r="S1243" s="67" ph="1"/>
      <c r="AA1243" s="67" ph="1"/>
    </row>
    <row r="1244" spans="12:27" ht="19.5">
      <c r="L1244" s="67" ph="1"/>
      <c r="S1244" s="67" ph="1"/>
      <c r="AA1244" s="67" ph="1"/>
    </row>
    <row r="1245" spans="12:27" ht="19.5">
      <c r="L1245" s="67" ph="1"/>
      <c r="S1245" s="67" ph="1"/>
      <c r="AA1245" s="67" ph="1"/>
    </row>
    <row r="1246" spans="12:27" ht="19.5">
      <c r="L1246" s="67" ph="1"/>
      <c r="S1246" s="67" ph="1"/>
      <c r="AA1246" s="67" ph="1"/>
    </row>
    <row r="1247" spans="12:27" ht="19.5">
      <c r="L1247" s="67" ph="1"/>
      <c r="S1247" s="67" ph="1"/>
      <c r="AA1247" s="67" ph="1"/>
    </row>
    <row r="1248" spans="12:27" ht="19.5">
      <c r="L1248" s="67" ph="1"/>
      <c r="S1248" s="67" ph="1"/>
      <c r="AA1248" s="67" ph="1"/>
    </row>
    <row r="1249" spans="12:27" ht="19.5">
      <c r="L1249" s="67" ph="1"/>
      <c r="S1249" s="67" ph="1"/>
      <c r="AA1249" s="67" ph="1"/>
    </row>
    <row r="1250" spans="12:27" ht="19.5">
      <c r="L1250" s="67" ph="1"/>
      <c r="S1250" s="67" ph="1"/>
      <c r="AA1250" s="67" ph="1"/>
    </row>
    <row r="1251" spans="12:27" ht="19.5">
      <c r="L1251" s="67" ph="1"/>
      <c r="S1251" s="67" ph="1"/>
      <c r="AA1251" s="67" ph="1"/>
    </row>
    <row r="1252" spans="12:27" ht="19.5">
      <c r="L1252" s="67" ph="1"/>
      <c r="S1252" s="67" ph="1"/>
      <c r="AA1252" s="67" ph="1"/>
    </row>
    <row r="1253" spans="12:27" ht="19.5">
      <c r="L1253" s="67" ph="1"/>
      <c r="S1253" s="67" ph="1"/>
      <c r="AA1253" s="67" ph="1"/>
    </row>
    <row r="1254" spans="12:27" ht="19.5">
      <c r="L1254" s="67" ph="1"/>
      <c r="S1254" s="67" ph="1"/>
      <c r="AA1254" s="67" ph="1"/>
    </row>
    <row r="1255" spans="12:27" ht="19.5">
      <c r="L1255" s="67" ph="1"/>
      <c r="S1255" s="67" ph="1"/>
      <c r="AA1255" s="67" ph="1"/>
    </row>
    <row r="1256" spans="12:27" ht="19.5">
      <c r="L1256" s="67" ph="1"/>
      <c r="S1256" s="67" ph="1"/>
      <c r="AA1256" s="67" ph="1"/>
    </row>
    <row r="1257" spans="12:27" ht="19.5">
      <c r="L1257" s="67" ph="1"/>
      <c r="S1257" s="67" ph="1"/>
      <c r="AA1257" s="67" ph="1"/>
    </row>
    <row r="1258" spans="12:27" ht="19.5">
      <c r="L1258" s="67" ph="1"/>
      <c r="S1258" s="67" ph="1"/>
      <c r="AA1258" s="67" ph="1"/>
    </row>
    <row r="1259" spans="12:27" ht="19.5">
      <c r="L1259" s="67" ph="1"/>
      <c r="S1259" s="67" ph="1"/>
      <c r="AA1259" s="67" ph="1"/>
    </row>
    <row r="1260" spans="12:27" ht="19.5">
      <c r="L1260" s="67" ph="1"/>
      <c r="S1260" s="67" ph="1"/>
      <c r="AA1260" s="67" ph="1"/>
    </row>
    <row r="1261" spans="12:27" ht="19.5">
      <c r="L1261" s="67" ph="1"/>
      <c r="S1261" s="67" ph="1"/>
      <c r="AA1261" s="67" ph="1"/>
    </row>
    <row r="1262" spans="12:27" ht="19.5">
      <c r="L1262" s="67" ph="1"/>
      <c r="S1262" s="67" ph="1"/>
      <c r="AA1262" s="67" ph="1"/>
    </row>
    <row r="1263" spans="12:27" ht="19.5">
      <c r="L1263" s="67" ph="1"/>
      <c r="S1263" s="67" ph="1"/>
      <c r="AA1263" s="67" ph="1"/>
    </row>
    <row r="1264" spans="12:27" ht="19.5">
      <c r="L1264" s="67" ph="1"/>
      <c r="S1264" s="67" ph="1"/>
      <c r="AA1264" s="67" ph="1"/>
    </row>
    <row r="1265" spans="12:27" ht="19.5">
      <c r="L1265" s="67" ph="1"/>
      <c r="S1265" s="67" ph="1"/>
      <c r="AA1265" s="67" ph="1"/>
    </row>
    <row r="1266" spans="12:27" ht="19.5">
      <c r="L1266" s="67" ph="1"/>
      <c r="S1266" s="67" ph="1"/>
      <c r="AA1266" s="67" ph="1"/>
    </row>
    <row r="1267" spans="12:27" ht="19.5">
      <c r="L1267" s="67" ph="1"/>
      <c r="S1267" s="67" ph="1"/>
      <c r="AA1267" s="67" ph="1"/>
    </row>
    <row r="1268" spans="12:27" ht="19.5">
      <c r="L1268" s="67" ph="1"/>
      <c r="S1268" s="67" ph="1"/>
      <c r="AA1268" s="67" ph="1"/>
    </row>
    <row r="1269" spans="12:27" ht="19.5">
      <c r="L1269" s="67" ph="1"/>
      <c r="S1269" s="67" ph="1"/>
      <c r="AA1269" s="67" ph="1"/>
    </row>
    <row r="1270" spans="12:27" ht="19.5">
      <c r="L1270" s="67" ph="1"/>
      <c r="S1270" s="67" ph="1"/>
      <c r="AA1270" s="67" ph="1"/>
    </row>
    <row r="1271" spans="12:27" ht="19.5">
      <c r="L1271" s="67" ph="1"/>
      <c r="S1271" s="67" ph="1"/>
      <c r="AA1271" s="67" ph="1"/>
    </row>
    <row r="1272" spans="12:27" ht="19.5">
      <c r="L1272" s="67" ph="1"/>
      <c r="S1272" s="67" ph="1"/>
      <c r="AA1272" s="67" ph="1"/>
    </row>
    <row r="1273" spans="12:27" ht="19.5">
      <c r="L1273" s="67" ph="1"/>
      <c r="S1273" s="67" ph="1"/>
      <c r="AA1273" s="67" ph="1"/>
    </row>
    <row r="1274" spans="12:27" ht="19.5">
      <c r="L1274" s="67" ph="1"/>
      <c r="S1274" s="67" ph="1"/>
      <c r="AA1274" s="67" ph="1"/>
    </row>
    <row r="1275" spans="12:27" ht="19.5">
      <c r="L1275" s="67" ph="1"/>
      <c r="S1275" s="67" ph="1"/>
      <c r="AA1275" s="67" ph="1"/>
    </row>
    <row r="1276" spans="12:27" ht="19.5">
      <c r="L1276" s="67" ph="1"/>
      <c r="S1276" s="67" ph="1"/>
      <c r="AA1276" s="67" ph="1"/>
    </row>
    <row r="1277" spans="12:27" ht="19.5">
      <c r="L1277" s="67" ph="1"/>
      <c r="S1277" s="67" ph="1"/>
      <c r="AA1277" s="67" ph="1"/>
    </row>
    <row r="1278" spans="12:27" ht="19.5">
      <c r="L1278" s="67" ph="1"/>
      <c r="S1278" s="67" ph="1"/>
      <c r="AA1278" s="67" ph="1"/>
    </row>
    <row r="1279" spans="12:27" ht="19.5">
      <c r="L1279" s="67" ph="1"/>
      <c r="S1279" s="67" ph="1"/>
      <c r="AA1279" s="67" ph="1"/>
    </row>
    <row r="1280" spans="12:27" ht="19.5">
      <c r="L1280" s="67" ph="1"/>
      <c r="S1280" s="67" ph="1"/>
      <c r="AA1280" s="67" ph="1"/>
    </row>
    <row r="1281" spans="12:27" ht="19.5">
      <c r="L1281" s="67" ph="1"/>
      <c r="S1281" s="67" ph="1"/>
      <c r="AA1281" s="67" ph="1"/>
    </row>
    <row r="1282" spans="12:27" ht="19.5">
      <c r="L1282" s="67" ph="1"/>
      <c r="S1282" s="67" ph="1"/>
      <c r="AA1282" s="67" ph="1"/>
    </row>
    <row r="1283" spans="12:27" ht="19.5">
      <c r="L1283" s="67" ph="1"/>
      <c r="S1283" s="67" ph="1"/>
      <c r="AA1283" s="67" ph="1"/>
    </row>
    <row r="1284" spans="12:27" ht="19.5">
      <c r="L1284" s="67" ph="1"/>
      <c r="S1284" s="67" ph="1"/>
      <c r="AA1284" s="67" ph="1"/>
    </row>
    <row r="1285" spans="12:27" ht="19.5">
      <c r="L1285" s="67" ph="1"/>
      <c r="S1285" s="67" ph="1"/>
      <c r="AA1285" s="67" ph="1"/>
    </row>
    <row r="1286" spans="12:27" ht="19.5">
      <c r="L1286" s="67" ph="1"/>
      <c r="S1286" s="67" ph="1"/>
      <c r="AA1286" s="67" ph="1"/>
    </row>
    <row r="1287" spans="12:27" ht="19.5">
      <c r="L1287" s="67" ph="1"/>
      <c r="S1287" s="67" ph="1"/>
      <c r="AA1287" s="67" ph="1"/>
    </row>
    <row r="1288" spans="12:27" ht="19.5">
      <c r="L1288" s="67" ph="1"/>
      <c r="S1288" s="67" ph="1"/>
      <c r="AA1288" s="67" ph="1"/>
    </row>
    <row r="1289" spans="12:27" ht="19.5">
      <c r="L1289" s="67" ph="1"/>
      <c r="S1289" s="67" ph="1"/>
      <c r="AA1289" s="67" ph="1"/>
    </row>
    <row r="1290" spans="12:27" ht="19.5">
      <c r="L1290" s="67" ph="1"/>
      <c r="S1290" s="67" ph="1"/>
      <c r="AA1290" s="67" ph="1"/>
    </row>
    <row r="1291" spans="12:27" ht="19.5">
      <c r="L1291" s="67" ph="1"/>
      <c r="S1291" s="67" ph="1"/>
      <c r="AA1291" s="67" ph="1"/>
    </row>
    <row r="1292" spans="12:27" ht="19.5">
      <c r="L1292" s="67" ph="1"/>
      <c r="S1292" s="67" ph="1"/>
      <c r="AA1292" s="67" ph="1"/>
    </row>
    <row r="1293" spans="12:27" ht="19.5">
      <c r="L1293" s="67" ph="1"/>
      <c r="S1293" s="67" ph="1"/>
      <c r="AA1293" s="67" ph="1"/>
    </row>
    <row r="1294" spans="12:27" ht="19.5">
      <c r="L1294" s="67" ph="1"/>
      <c r="S1294" s="67" ph="1"/>
      <c r="AA1294" s="67" ph="1"/>
    </row>
    <row r="1295" spans="12:27" ht="19.5">
      <c r="L1295" s="67" ph="1"/>
      <c r="S1295" s="67" ph="1"/>
      <c r="AA1295" s="67" ph="1"/>
    </row>
    <row r="1296" spans="12:27" ht="19.5">
      <c r="L1296" s="67" ph="1"/>
      <c r="S1296" s="67" ph="1"/>
      <c r="AA1296" s="67" ph="1"/>
    </row>
    <row r="1297" spans="12:27" ht="19.5">
      <c r="L1297" s="67" ph="1"/>
      <c r="S1297" s="67" ph="1"/>
      <c r="AA1297" s="67" ph="1"/>
    </row>
    <row r="1298" spans="12:27" ht="19.5">
      <c r="L1298" s="67" ph="1"/>
      <c r="S1298" s="67" ph="1"/>
      <c r="AA1298" s="67" ph="1"/>
    </row>
    <row r="1299" spans="12:27" ht="19.5">
      <c r="L1299" s="67" ph="1"/>
      <c r="S1299" s="67" ph="1"/>
      <c r="AA1299" s="67" ph="1"/>
    </row>
    <row r="1300" spans="12:27" ht="19.5">
      <c r="L1300" s="67" ph="1"/>
      <c r="S1300" s="67" ph="1"/>
      <c r="AA1300" s="67" ph="1"/>
    </row>
    <row r="1301" spans="12:27" ht="19.5">
      <c r="L1301" s="67" ph="1"/>
      <c r="S1301" s="67" ph="1"/>
      <c r="AA1301" s="67" ph="1"/>
    </row>
    <row r="1302" spans="12:27" ht="19.5">
      <c r="L1302" s="67" ph="1"/>
      <c r="S1302" s="67" ph="1"/>
      <c r="AA1302" s="67" ph="1"/>
    </row>
    <row r="1303" spans="12:27" ht="19.5">
      <c r="L1303" s="67" ph="1"/>
      <c r="S1303" s="67" ph="1"/>
      <c r="AA1303" s="67" ph="1"/>
    </row>
    <row r="1304" spans="12:27" ht="19.5">
      <c r="L1304" s="67" ph="1"/>
      <c r="S1304" s="67" ph="1"/>
      <c r="AA1304" s="67" ph="1"/>
    </row>
    <row r="1305" spans="12:27" ht="19.5">
      <c r="L1305" s="67" ph="1"/>
      <c r="S1305" s="67" ph="1"/>
      <c r="AA1305" s="67" ph="1"/>
    </row>
    <row r="1306" spans="12:27" ht="19.5">
      <c r="L1306" s="67" ph="1"/>
      <c r="S1306" s="67" ph="1"/>
      <c r="AA1306" s="67" ph="1"/>
    </row>
    <row r="1307" spans="12:27" ht="19.5">
      <c r="L1307" s="67" ph="1"/>
      <c r="S1307" s="67" ph="1"/>
      <c r="AA1307" s="67" ph="1"/>
    </row>
    <row r="1308" spans="12:27" ht="19.5">
      <c r="L1308" s="67" ph="1"/>
      <c r="S1308" s="67" ph="1"/>
      <c r="AA1308" s="67" ph="1"/>
    </row>
    <row r="1309" spans="12:27" ht="19.5">
      <c r="L1309" s="67" ph="1"/>
      <c r="S1309" s="67" ph="1"/>
      <c r="AA1309" s="67" ph="1"/>
    </row>
    <row r="1310" spans="12:27" ht="19.5">
      <c r="L1310" s="67" ph="1"/>
      <c r="S1310" s="67" ph="1"/>
      <c r="AA1310" s="67" ph="1"/>
    </row>
    <row r="1311" spans="12:27" ht="19.5">
      <c r="L1311" s="67" ph="1"/>
      <c r="S1311" s="67" ph="1"/>
      <c r="AA1311" s="67" ph="1"/>
    </row>
    <row r="1312" spans="12:27" ht="19.5">
      <c r="L1312" s="67" ph="1"/>
      <c r="S1312" s="67" ph="1"/>
      <c r="AA1312" s="67" ph="1"/>
    </row>
    <row r="1313" spans="12:27" ht="19.5">
      <c r="L1313" s="67" ph="1"/>
      <c r="S1313" s="67" ph="1"/>
      <c r="AA1313" s="67" ph="1"/>
    </row>
    <row r="1314" spans="12:27" ht="19.5">
      <c r="L1314" s="67" ph="1"/>
      <c r="S1314" s="67" ph="1"/>
      <c r="AA1314" s="67" ph="1"/>
    </row>
    <row r="1315" spans="12:27" ht="19.5">
      <c r="L1315" s="67" ph="1"/>
      <c r="S1315" s="67" ph="1"/>
      <c r="AA1315" s="67" ph="1"/>
    </row>
    <row r="1316" spans="12:27" ht="19.5">
      <c r="L1316" s="67" ph="1"/>
      <c r="S1316" s="67" ph="1"/>
      <c r="AA1316" s="67" ph="1"/>
    </row>
    <row r="1317" spans="12:27" ht="19.5">
      <c r="L1317" s="67" ph="1"/>
      <c r="S1317" s="67" ph="1"/>
      <c r="AA1317" s="67" ph="1"/>
    </row>
    <row r="1318" spans="12:27" ht="19.5">
      <c r="L1318" s="67" ph="1"/>
      <c r="S1318" s="67" ph="1"/>
      <c r="AA1318" s="67" ph="1"/>
    </row>
    <row r="1319" spans="12:27" ht="19.5">
      <c r="L1319" s="67" ph="1"/>
      <c r="S1319" s="67" ph="1"/>
      <c r="AA1319" s="67" ph="1"/>
    </row>
    <row r="1320" spans="12:27" ht="19.5">
      <c r="L1320" s="67" ph="1"/>
      <c r="S1320" s="67" ph="1"/>
      <c r="AA1320" s="67" ph="1"/>
    </row>
    <row r="1321" spans="12:27" ht="19.5">
      <c r="L1321" s="67" ph="1"/>
      <c r="S1321" s="67" ph="1"/>
      <c r="AA1321" s="67" ph="1"/>
    </row>
    <row r="1322" spans="12:27" ht="19.5">
      <c r="L1322" s="67" ph="1"/>
      <c r="S1322" s="67" ph="1"/>
      <c r="AA1322" s="67" ph="1"/>
    </row>
    <row r="1323" spans="12:27" ht="19.5">
      <c r="L1323" s="67" ph="1"/>
      <c r="S1323" s="67" ph="1"/>
      <c r="AA1323" s="67" ph="1"/>
    </row>
    <row r="1324" spans="12:27" ht="19.5">
      <c r="L1324" s="67" ph="1"/>
      <c r="S1324" s="67" ph="1"/>
      <c r="AA1324" s="67" ph="1"/>
    </row>
    <row r="1325" spans="12:27" ht="19.5">
      <c r="L1325" s="67" ph="1"/>
      <c r="S1325" s="67" ph="1"/>
      <c r="AA1325" s="67" ph="1"/>
    </row>
    <row r="1326" spans="12:27" ht="19.5">
      <c r="L1326" s="67" ph="1"/>
      <c r="S1326" s="67" ph="1"/>
      <c r="AA1326" s="67" ph="1"/>
    </row>
    <row r="1327" spans="12:27" ht="19.5">
      <c r="L1327" s="67" ph="1"/>
      <c r="S1327" s="67" ph="1"/>
      <c r="AA1327" s="67" ph="1"/>
    </row>
    <row r="1328" spans="12:27" ht="19.5">
      <c r="L1328" s="67" ph="1"/>
      <c r="S1328" s="67" ph="1"/>
      <c r="AA1328" s="67" ph="1"/>
    </row>
    <row r="1329" spans="12:27" ht="19.5">
      <c r="L1329" s="67" ph="1"/>
      <c r="S1329" s="67" ph="1"/>
      <c r="AA1329" s="67" ph="1"/>
    </row>
    <row r="1330" spans="12:27" ht="19.5">
      <c r="L1330" s="67" ph="1"/>
      <c r="S1330" s="67" ph="1"/>
      <c r="AA1330" s="67" ph="1"/>
    </row>
    <row r="1331" spans="12:27" ht="19.5">
      <c r="L1331" s="67" ph="1"/>
      <c r="S1331" s="67" ph="1"/>
      <c r="AA1331" s="67" ph="1"/>
    </row>
    <row r="1332" spans="12:27" ht="19.5">
      <c r="L1332" s="67" ph="1"/>
      <c r="S1332" s="67" ph="1"/>
      <c r="AA1332" s="67" ph="1"/>
    </row>
    <row r="1333" spans="12:27" ht="19.5">
      <c r="L1333" s="67" ph="1"/>
      <c r="S1333" s="67" ph="1"/>
      <c r="AA1333" s="67" ph="1"/>
    </row>
    <row r="1334" spans="12:27" ht="19.5">
      <c r="L1334" s="67" ph="1"/>
      <c r="S1334" s="67" ph="1"/>
      <c r="AA1334" s="67" ph="1"/>
    </row>
    <row r="1335" spans="12:27" ht="19.5">
      <c r="L1335" s="67" ph="1"/>
      <c r="S1335" s="67" ph="1"/>
      <c r="AA1335" s="67" ph="1"/>
    </row>
    <row r="1336" spans="12:27" ht="19.5">
      <c r="L1336" s="67" ph="1"/>
      <c r="S1336" s="67" ph="1"/>
      <c r="AA1336" s="67" ph="1"/>
    </row>
    <row r="1337" spans="12:27" ht="19.5">
      <c r="L1337" s="67" ph="1"/>
      <c r="S1337" s="67" ph="1"/>
      <c r="AA1337" s="67" ph="1"/>
    </row>
    <row r="1338" spans="12:27" ht="19.5">
      <c r="L1338" s="67" ph="1"/>
      <c r="S1338" s="67" ph="1"/>
      <c r="AA1338" s="67" ph="1"/>
    </row>
    <row r="1339" spans="12:27" ht="19.5">
      <c r="L1339" s="67" ph="1"/>
      <c r="S1339" s="67" ph="1"/>
      <c r="AA1339" s="67" ph="1"/>
    </row>
    <row r="1340" spans="12:27" ht="19.5">
      <c r="L1340" s="67" ph="1"/>
      <c r="S1340" s="67" ph="1"/>
      <c r="AA1340" s="67" ph="1"/>
    </row>
    <row r="1341" spans="12:27" ht="19.5">
      <c r="L1341" s="67" ph="1"/>
      <c r="S1341" s="67" ph="1"/>
      <c r="AA1341" s="67" ph="1"/>
    </row>
    <row r="1342" spans="12:27" ht="19.5">
      <c r="L1342" s="67" ph="1"/>
      <c r="S1342" s="67" ph="1"/>
      <c r="AA1342" s="67" ph="1"/>
    </row>
    <row r="1343" spans="12:27" ht="19.5">
      <c r="L1343" s="67" ph="1"/>
      <c r="S1343" s="67" ph="1"/>
      <c r="AA1343" s="67" ph="1"/>
    </row>
    <row r="1344" spans="12:27" ht="19.5">
      <c r="L1344" s="67" ph="1"/>
      <c r="S1344" s="67" ph="1"/>
      <c r="AA1344" s="67" ph="1"/>
    </row>
    <row r="1345" spans="12:27" ht="19.5">
      <c r="L1345" s="67" ph="1"/>
      <c r="S1345" s="67" ph="1"/>
      <c r="AA1345" s="67" ph="1"/>
    </row>
    <row r="1346" spans="12:27" ht="19.5">
      <c r="L1346" s="67" ph="1"/>
      <c r="S1346" s="67" ph="1"/>
      <c r="AA1346" s="67" ph="1"/>
    </row>
    <row r="1347" spans="12:27" ht="19.5">
      <c r="L1347" s="67" ph="1"/>
      <c r="S1347" s="67" ph="1"/>
      <c r="AA1347" s="67" ph="1"/>
    </row>
    <row r="1348" spans="12:27" ht="19.5">
      <c r="L1348" s="67" ph="1"/>
      <c r="S1348" s="67" ph="1"/>
      <c r="AA1348" s="67" ph="1"/>
    </row>
    <row r="1349" spans="12:27" ht="19.5">
      <c r="L1349" s="67" ph="1"/>
      <c r="S1349" s="67" ph="1"/>
      <c r="AA1349" s="67" ph="1"/>
    </row>
    <row r="1350" spans="12:27" ht="19.5">
      <c r="L1350" s="67" ph="1"/>
      <c r="S1350" s="67" ph="1"/>
      <c r="AA1350" s="67" ph="1"/>
    </row>
    <row r="1351" spans="12:27" ht="19.5">
      <c r="L1351" s="67" ph="1"/>
      <c r="S1351" s="67" ph="1"/>
      <c r="AA1351" s="67" ph="1"/>
    </row>
    <row r="1352" spans="12:27" ht="19.5">
      <c r="L1352" s="67" ph="1"/>
      <c r="S1352" s="67" ph="1"/>
      <c r="AA1352" s="67" ph="1"/>
    </row>
    <row r="1353" spans="12:27" ht="19.5">
      <c r="L1353" s="67" ph="1"/>
      <c r="S1353" s="67" ph="1"/>
      <c r="AA1353" s="67" ph="1"/>
    </row>
    <row r="1354" spans="12:27" ht="19.5">
      <c r="L1354" s="67" ph="1"/>
      <c r="S1354" s="67" ph="1"/>
      <c r="AA1354" s="67" ph="1"/>
    </row>
    <row r="1355" spans="12:27" ht="19.5">
      <c r="L1355" s="67" ph="1"/>
      <c r="S1355" s="67" ph="1"/>
      <c r="AA1355" s="67" ph="1"/>
    </row>
    <row r="1356" spans="12:27" ht="19.5">
      <c r="L1356" s="67" ph="1"/>
      <c r="S1356" s="67" ph="1"/>
      <c r="AA1356" s="67" ph="1"/>
    </row>
    <row r="1357" spans="12:27" ht="19.5">
      <c r="L1357" s="67" ph="1"/>
      <c r="S1357" s="67" ph="1"/>
      <c r="AA1357" s="67" ph="1"/>
    </row>
    <row r="1358" spans="12:27" ht="19.5">
      <c r="L1358" s="67" ph="1"/>
      <c r="S1358" s="67" ph="1"/>
      <c r="AA1358" s="67" ph="1"/>
    </row>
    <row r="1359" spans="12:27" ht="19.5">
      <c r="L1359" s="67" ph="1"/>
      <c r="S1359" s="67" ph="1"/>
      <c r="AA1359" s="67" ph="1"/>
    </row>
    <row r="1360" spans="12:27" ht="19.5">
      <c r="L1360" s="67" ph="1"/>
      <c r="S1360" s="67" ph="1"/>
      <c r="AA1360" s="67" ph="1"/>
    </row>
    <row r="1361" spans="12:27" ht="19.5">
      <c r="L1361" s="67" ph="1"/>
      <c r="S1361" s="67" ph="1"/>
      <c r="AA1361" s="67" ph="1"/>
    </row>
    <row r="1362" spans="12:27" ht="19.5">
      <c r="L1362" s="67" ph="1"/>
      <c r="S1362" s="67" ph="1"/>
      <c r="AA1362" s="67" ph="1"/>
    </row>
    <row r="1363" spans="12:27" ht="19.5">
      <c r="L1363" s="67" ph="1"/>
      <c r="S1363" s="67" ph="1"/>
      <c r="AA1363" s="67" ph="1"/>
    </row>
    <row r="1364" spans="12:27" ht="19.5">
      <c r="L1364" s="67" ph="1"/>
      <c r="S1364" s="67" ph="1"/>
      <c r="AA1364" s="67" ph="1"/>
    </row>
    <row r="1365" spans="12:27" ht="19.5">
      <c r="L1365" s="67" ph="1"/>
      <c r="S1365" s="67" ph="1"/>
      <c r="AA1365" s="67" ph="1"/>
    </row>
    <row r="1366" spans="12:27" ht="19.5">
      <c r="L1366" s="67" ph="1"/>
      <c r="S1366" s="67" ph="1"/>
      <c r="AA1366" s="67" ph="1"/>
    </row>
    <row r="1367" spans="12:27" ht="19.5">
      <c r="L1367" s="67" ph="1"/>
      <c r="S1367" s="67" ph="1"/>
      <c r="AA1367" s="67" ph="1"/>
    </row>
    <row r="1368" spans="12:27" ht="19.5">
      <c r="L1368" s="67" ph="1"/>
      <c r="S1368" s="67" ph="1"/>
      <c r="AA1368" s="67" ph="1"/>
    </row>
    <row r="1369" spans="12:27" ht="19.5">
      <c r="L1369" s="67" ph="1"/>
      <c r="S1369" s="67" ph="1"/>
      <c r="AA1369" s="67" ph="1"/>
    </row>
    <row r="1370" spans="12:27" ht="19.5">
      <c r="L1370" s="67" ph="1"/>
      <c r="S1370" s="67" ph="1"/>
      <c r="AA1370" s="67" ph="1"/>
    </row>
    <row r="1371" spans="12:27" ht="19.5">
      <c r="L1371" s="67" ph="1"/>
      <c r="S1371" s="67" ph="1"/>
      <c r="AA1371" s="67" ph="1"/>
    </row>
    <row r="1372" spans="12:27" ht="19.5">
      <c r="L1372" s="67" ph="1"/>
      <c r="S1372" s="67" ph="1"/>
      <c r="AA1372" s="67" ph="1"/>
    </row>
    <row r="1373" spans="12:27" ht="19.5">
      <c r="L1373" s="67" ph="1"/>
      <c r="S1373" s="67" ph="1"/>
      <c r="AA1373" s="67" ph="1"/>
    </row>
    <row r="1374" spans="12:27" ht="19.5">
      <c r="L1374" s="67" ph="1"/>
      <c r="S1374" s="67" ph="1"/>
      <c r="AA1374" s="67" ph="1"/>
    </row>
    <row r="1375" spans="12:27" ht="19.5">
      <c r="L1375" s="67" ph="1"/>
      <c r="S1375" s="67" ph="1"/>
      <c r="AA1375" s="67" ph="1"/>
    </row>
    <row r="1376" spans="12:27" ht="19.5">
      <c r="L1376" s="67" ph="1"/>
      <c r="S1376" s="67" ph="1"/>
      <c r="AA1376" s="67" ph="1"/>
    </row>
    <row r="1377" spans="12:27" ht="19.5">
      <c r="L1377" s="67" ph="1"/>
      <c r="S1377" s="67" ph="1"/>
      <c r="AA1377" s="67" ph="1"/>
    </row>
    <row r="1378" spans="12:27" ht="19.5">
      <c r="L1378" s="67" ph="1"/>
      <c r="S1378" s="67" ph="1"/>
      <c r="AA1378" s="67" ph="1"/>
    </row>
    <row r="1379" spans="12:27" ht="19.5">
      <c r="L1379" s="67" ph="1"/>
      <c r="S1379" s="67" ph="1"/>
      <c r="AA1379" s="67" ph="1"/>
    </row>
    <row r="1380" spans="12:27" ht="19.5">
      <c r="L1380" s="67" ph="1"/>
      <c r="S1380" s="67" ph="1"/>
      <c r="AA1380" s="67" ph="1"/>
    </row>
    <row r="1381" spans="12:27" ht="19.5">
      <c r="L1381" s="67" ph="1"/>
      <c r="S1381" s="67" ph="1"/>
      <c r="AA1381" s="67" ph="1"/>
    </row>
    <row r="1382" spans="12:27" ht="19.5">
      <c r="L1382" s="67" ph="1"/>
      <c r="S1382" s="67" ph="1"/>
      <c r="AA1382" s="67" ph="1"/>
    </row>
    <row r="1383" spans="12:27" ht="19.5">
      <c r="L1383" s="67" ph="1"/>
      <c r="S1383" s="67" ph="1"/>
      <c r="AA1383" s="67" ph="1"/>
    </row>
    <row r="1384" spans="12:27" ht="19.5">
      <c r="L1384" s="67" ph="1"/>
      <c r="S1384" s="67" ph="1"/>
      <c r="AA1384" s="67" ph="1"/>
    </row>
    <row r="1385" spans="12:27" ht="19.5">
      <c r="L1385" s="67" ph="1"/>
      <c r="S1385" s="67" ph="1"/>
      <c r="AA1385" s="67" ph="1"/>
    </row>
    <row r="1386" spans="12:27" ht="19.5">
      <c r="L1386" s="67" ph="1"/>
      <c r="S1386" s="67" ph="1"/>
      <c r="AA1386" s="67" ph="1"/>
    </row>
    <row r="1387" spans="12:27" ht="19.5">
      <c r="L1387" s="67" ph="1"/>
      <c r="S1387" s="67" ph="1"/>
      <c r="AA1387" s="67" ph="1"/>
    </row>
    <row r="1388" spans="12:27" ht="19.5">
      <c r="L1388" s="67" ph="1"/>
      <c r="S1388" s="67" ph="1"/>
      <c r="AA1388" s="67" ph="1"/>
    </row>
    <row r="1389" spans="12:27" ht="19.5">
      <c r="L1389" s="67" ph="1"/>
      <c r="S1389" s="67" ph="1"/>
      <c r="AA1389" s="67" ph="1"/>
    </row>
    <row r="1390" spans="12:27" ht="19.5">
      <c r="L1390" s="67" ph="1"/>
      <c r="S1390" s="67" ph="1"/>
      <c r="AA1390" s="67" ph="1"/>
    </row>
    <row r="1391" spans="12:27" ht="19.5">
      <c r="L1391" s="67" ph="1"/>
      <c r="S1391" s="67" ph="1"/>
      <c r="AA1391" s="67" ph="1"/>
    </row>
    <row r="1392" spans="12:27" ht="19.5">
      <c r="L1392" s="67" ph="1"/>
      <c r="S1392" s="67" ph="1"/>
      <c r="AA1392" s="67" ph="1"/>
    </row>
    <row r="1393" spans="12:27" ht="19.5">
      <c r="L1393" s="67" ph="1"/>
      <c r="S1393" s="67" ph="1"/>
      <c r="AA1393" s="67" ph="1"/>
    </row>
    <row r="1394" spans="12:27" ht="19.5">
      <c r="L1394" s="67" ph="1"/>
      <c r="S1394" s="67" ph="1"/>
      <c r="AA1394" s="67" ph="1"/>
    </row>
    <row r="1395" spans="12:27" ht="19.5">
      <c r="L1395" s="67" ph="1"/>
      <c r="S1395" s="67" ph="1"/>
      <c r="AA1395" s="67" ph="1"/>
    </row>
    <row r="1396" spans="12:27" ht="19.5">
      <c r="L1396" s="67" ph="1"/>
      <c r="S1396" s="67" ph="1"/>
      <c r="AA1396" s="67" ph="1"/>
    </row>
    <row r="1397" spans="12:27" ht="19.5">
      <c r="L1397" s="67" ph="1"/>
      <c r="S1397" s="67" ph="1"/>
      <c r="AA1397" s="67" ph="1"/>
    </row>
    <row r="1398" spans="12:27" ht="19.5">
      <c r="L1398" s="67" ph="1"/>
      <c r="S1398" s="67" ph="1"/>
      <c r="AA1398" s="67" ph="1"/>
    </row>
    <row r="1399" spans="12:27" ht="19.5">
      <c r="L1399" s="67" ph="1"/>
      <c r="S1399" s="67" ph="1"/>
      <c r="AA1399" s="67" ph="1"/>
    </row>
    <row r="1400" spans="12:27" ht="19.5">
      <c r="L1400" s="67" ph="1"/>
      <c r="S1400" s="67" ph="1"/>
      <c r="AA1400" s="67" ph="1"/>
    </row>
    <row r="1401" spans="12:27" ht="19.5">
      <c r="L1401" s="67" ph="1"/>
      <c r="S1401" s="67" ph="1"/>
      <c r="AA1401" s="67" ph="1"/>
    </row>
    <row r="1402" spans="12:27" ht="19.5">
      <c r="L1402" s="67" ph="1"/>
      <c r="S1402" s="67" ph="1"/>
      <c r="AA1402" s="67" ph="1"/>
    </row>
    <row r="1403" spans="12:27" ht="19.5">
      <c r="L1403" s="67" ph="1"/>
      <c r="S1403" s="67" ph="1"/>
      <c r="AA1403" s="67" ph="1"/>
    </row>
    <row r="1404" spans="12:27" ht="19.5">
      <c r="L1404" s="67" ph="1"/>
      <c r="S1404" s="67" ph="1"/>
      <c r="AA1404" s="67" ph="1"/>
    </row>
    <row r="1405" spans="12:27" ht="19.5">
      <c r="L1405" s="67" ph="1"/>
      <c r="S1405" s="67" ph="1"/>
      <c r="AA1405" s="67" ph="1"/>
    </row>
    <row r="1406" spans="12:27" ht="19.5">
      <c r="L1406" s="67" ph="1"/>
      <c r="S1406" s="67" ph="1"/>
      <c r="AA1406" s="67" ph="1"/>
    </row>
    <row r="1407" spans="12:27" ht="19.5">
      <c r="L1407" s="67" ph="1"/>
      <c r="S1407" s="67" ph="1"/>
      <c r="AA1407" s="67" ph="1"/>
    </row>
    <row r="1408" spans="12:27" ht="19.5">
      <c r="L1408" s="67" ph="1"/>
      <c r="S1408" s="67" ph="1"/>
      <c r="AA1408" s="67" ph="1"/>
    </row>
    <row r="1409" spans="12:27" ht="19.5">
      <c r="L1409" s="67" ph="1"/>
      <c r="S1409" s="67" ph="1"/>
      <c r="AA1409" s="67" ph="1"/>
    </row>
    <row r="1410" spans="12:27" ht="19.5">
      <c r="L1410" s="67" ph="1"/>
      <c r="S1410" s="67" ph="1"/>
      <c r="AA1410" s="67" ph="1"/>
    </row>
    <row r="1411" spans="12:27" ht="19.5">
      <c r="L1411" s="67" ph="1"/>
      <c r="S1411" s="67" ph="1"/>
      <c r="AA1411" s="67" ph="1"/>
    </row>
    <row r="1412" spans="12:27" ht="19.5">
      <c r="L1412" s="67" ph="1"/>
      <c r="S1412" s="67" ph="1"/>
      <c r="AA1412" s="67" ph="1"/>
    </row>
    <row r="1413" spans="12:27" ht="19.5">
      <c r="L1413" s="67" ph="1"/>
      <c r="S1413" s="67" ph="1"/>
      <c r="AA1413" s="67" ph="1"/>
    </row>
    <row r="1414" spans="12:27" ht="19.5">
      <c r="L1414" s="67" ph="1"/>
      <c r="S1414" s="67" ph="1"/>
      <c r="AA1414" s="67" ph="1"/>
    </row>
    <row r="1415" spans="12:27" ht="19.5">
      <c r="L1415" s="67" ph="1"/>
      <c r="S1415" s="67" ph="1"/>
      <c r="AA1415" s="67" ph="1"/>
    </row>
    <row r="1416" spans="12:27" ht="19.5">
      <c r="L1416" s="67" ph="1"/>
      <c r="S1416" s="67" ph="1"/>
      <c r="AA1416" s="67" ph="1"/>
    </row>
    <row r="1417" spans="12:27" ht="19.5">
      <c r="L1417" s="67" ph="1"/>
      <c r="S1417" s="67" ph="1"/>
      <c r="AA1417" s="67" ph="1"/>
    </row>
    <row r="1418" spans="12:27" ht="19.5">
      <c r="L1418" s="67" ph="1"/>
      <c r="S1418" s="67" ph="1"/>
      <c r="AA1418" s="67" ph="1"/>
    </row>
    <row r="1419" spans="12:27" ht="19.5">
      <c r="L1419" s="67" ph="1"/>
      <c r="S1419" s="67" ph="1"/>
      <c r="AA1419" s="67" ph="1"/>
    </row>
    <row r="1420" spans="12:27" ht="19.5">
      <c r="L1420" s="67" ph="1"/>
      <c r="S1420" s="67" ph="1"/>
      <c r="AA1420" s="67" ph="1"/>
    </row>
    <row r="1421" spans="12:27" ht="19.5">
      <c r="L1421" s="67" ph="1"/>
      <c r="S1421" s="67" ph="1"/>
      <c r="AA1421" s="67" ph="1"/>
    </row>
    <row r="1422" spans="12:27" ht="19.5">
      <c r="L1422" s="67" ph="1"/>
      <c r="S1422" s="67" ph="1"/>
      <c r="AA1422" s="67" ph="1"/>
    </row>
    <row r="1423" spans="12:27" ht="19.5">
      <c r="L1423" s="67" ph="1"/>
      <c r="S1423" s="67" ph="1"/>
      <c r="AA1423" s="67" ph="1"/>
    </row>
    <row r="1424" spans="12:27" ht="19.5">
      <c r="L1424" s="67" ph="1"/>
      <c r="S1424" s="67" ph="1"/>
      <c r="AA1424" s="67" ph="1"/>
    </row>
    <row r="1425" spans="12:27" ht="19.5">
      <c r="L1425" s="67" ph="1"/>
      <c r="S1425" s="67" ph="1"/>
      <c r="AA1425" s="67" ph="1"/>
    </row>
    <row r="1426" spans="12:27" ht="19.5">
      <c r="L1426" s="67" ph="1"/>
      <c r="S1426" s="67" ph="1"/>
      <c r="AA1426" s="67" ph="1"/>
    </row>
    <row r="1427" spans="12:27" ht="19.5">
      <c r="L1427" s="67" ph="1"/>
      <c r="S1427" s="67" ph="1"/>
      <c r="AA1427" s="67" ph="1"/>
    </row>
    <row r="1428" spans="12:27" ht="19.5">
      <c r="L1428" s="67" ph="1"/>
      <c r="S1428" s="67" ph="1"/>
      <c r="AA1428" s="67" ph="1"/>
    </row>
    <row r="1429" spans="12:27" ht="19.5">
      <c r="L1429" s="67" ph="1"/>
      <c r="S1429" s="67" ph="1"/>
      <c r="AA1429" s="67" ph="1"/>
    </row>
    <row r="1430" spans="12:27" ht="19.5">
      <c r="L1430" s="67" ph="1"/>
      <c r="S1430" s="67" ph="1"/>
      <c r="AA1430" s="67" ph="1"/>
    </row>
    <row r="1431" spans="12:27" ht="19.5">
      <c r="L1431" s="67" ph="1"/>
      <c r="S1431" s="67" ph="1"/>
      <c r="AA1431" s="67" ph="1"/>
    </row>
    <row r="1432" spans="12:27" ht="19.5">
      <c r="L1432" s="67" ph="1"/>
      <c r="S1432" s="67" ph="1"/>
      <c r="AA1432" s="67" ph="1"/>
    </row>
    <row r="1433" spans="12:27" ht="19.5">
      <c r="L1433" s="67" ph="1"/>
      <c r="S1433" s="67" ph="1"/>
      <c r="AA1433" s="67" ph="1"/>
    </row>
    <row r="1434" spans="12:27" ht="19.5">
      <c r="L1434" s="67" ph="1"/>
      <c r="S1434" s="67" ph="1"/>
      <c r="AA1434" s="67" ph="1"/>
    </row>
    <row r="1435" spans="12:27" ht="19.5">
      <c r="L1435" s="67" ph="1"/>
      <c r="S1435" s="67" ph="1"/>
      <c r="AA1435" s="67" ph="1"/>
    </row>
    <row r="1436" spans="12:27" ht="19.5">
      <c r="L1436" s="67" ph="1"/>
      <c r="S1436" s="67" ph="1"/>
      <c r="AA1436" s="67" ph="1"/>
    </row>
    <row r="1437" spans="12:27" ht="19.5">
      <c r="L1437" s="67" ph="1"/>
      <c r="S1437" s="67" ph="1"/>
      <c r="AA1437" s="67" ph="1"/>
    </row>
    <row r="1438" spans="12:27" ht="19.5">
      <c r="L1438" s="67" ph="1"/>
      <c r="S1438" s="67" ph="1"/>
      <c r="AA1438" s="67" ph="1"/>
    </row>
    <row r="1439" spans="12:27" ht="19.5">
      <c r="L1439" s="67" ph="1"/>
      <c r="S1439" s="67" ph="1"/>
      <c r="AA1439" s="67" ph="1"/>
    </row>
    <row r="1440" spans="12:27" ht="19.5">
      <c r="L1440" s="67" ph="1"/>
      <c r="S1440" s="67" ph="1"/>
      <c r="AA1440" s="67" ph="1"/>
    </row>
    <row r="1441" spans="12:27" ht="19.5">
      <c r="L1441" s="67" ph="1"/>
      <c r="S1441" s="67" ph="1"/>
      <c r="AA1441" s="67" ph="1"/>
    </row>
    <row r="1442" spans="12:27" ht="19.5">
      <c r="L1442" s="67" ph="1"/>
      <c r="S1442" s="67" ph="1"/>
      <c r="AA1442" s="67" ph="1"/>
    </row>
    <row r="1443" spans="12:27" ht="19.5">
      <c r="L1443" s="67" ph="1"/>
      <c r="S1443" s="67" ph="1"/>
      <c r="AA1443" s="67" ph="1"/>
    </row>
    <row r="1444" spans="12:27" ht="19.5">
      <c r="L1444" s="67" ph="1"/>
      <c r="S1444" s="67" ph="1"/>
      <c r="AA1444" s="67" ph="1"/>
    </row>
    <row r="1445" spans="12:27" ht="19.5">
      <c r="L1445" s="67" ph="1"/>
      <c r="S1445" s="67" ph="1"/>
      <c r="AA1445" s="67" ph="1"/>
    </row>
    <row r="1446" spans="12:27" ht="19.5">
      <c r="L1446" s="67" ph="1"/>
      <c r="S1446" s="67" ph="1"/>
      <c r="AA1446" s="67" ph="1"/>
    </row>
    <row r="1447" spans="12:27" ht="19.5">
      <c r="L1447" s="67" ph="1"/>
      <c r="S1447" s="67" ph="1"/>
      <c r="AA1447" s="67" ph="1"/>
    </row>
    <row r="1448" spans="12:27" ht="19.5">
      <c r="L1448" s="67" ph="1"/>
      <c r="S1448" s="67" ph="1"/>
      <c r="AA1448" s="67" ph="1"/>
    </row>
    <row r="1449" spans="12:27" ht="19.5">
      <c r="L1449" s="67" ph="1"/>
      <c r="S1449" s="67" ph="1"/>
      <c r="AA1449" s="67" ph="1"/>
    </row>
    <row r="1450" spans="12:27" ht="19.5">
      <c r="L1450" s="67" ph="1"/>
      <c r="S1450" s="67" ph="1"/>
      <c r="AA1450" s="67" ph="1"/>
    </row>
    <row r="1451" spans="12:27" ht="19.5">
      <c r="L1451" s="67" ph="1"/>
      <c r="S1451" s="67" ph="1"/>
      <c r="AA1451" s="67" ph="1"/>
    </row>
    <row r="1452" spans="12:27" ht="19.5">
      <c r="L1452" s="67" ph="1"/>
      <c r="S1452" s="67" ph="1"/>
      <c r="AA1452" s="67" ph="1"/>
    </row>
    <row r="1453" spans="12:27" ht="19.5">
      <c r="L1453" s="67" ph="1"/>
      <c r="S1453" s="67" ph="1"/>
      <c r="AA1453" s="67" ph="1"/>
    </row>
    <row r="1454" spans="12:27" ht="19.5">
      <c r="L1454" s="67" ph="1"/>
      <c r="S1454" s="67" ph="1"/>
      <c r="AA1454" s="67" ph="1"/>
    </row>
    <row r="1455" spans="12:27" ht="19.5">
      <c r="L1455" s="67" ph="1"/>
      <c r="S1455" s="67" ph="1"/>
      <c r="AA1455" s="67" ph="1"/>
    </row>
    <row r="1456" spans="12:27" ht="19.5">
      <c r="L1456" s="67" ph="1"/>
      <c r="S1456" s="67" ph="1"/>
      <c r="AA1456" s="67" ph="1"/>
    </row>
    <row r="1457" spans="12:27" ht="19.5">
      <c r="L1457" s="67" ph="1"/>
      <c r="S1457" s="67" ph="1"/>
      <c r="AA1457" s="67" ph="1"/>
    </row>
    <row r="1458" spans="12:27" ht="19.5">
      <c r="L1458" s="67" ph="1"/>
      <c r="S1458" s="67" ph="1"/>
      <c r="AA1458" s="67" ph="1"/>
    </row>
    <row r="1459" spans="12:27" ht="19.5">
      <c r="L1459" s="67" ph="1"/>
      <c r="S1459" s="67" ph="1"/>
      <c r="AA1459" s="67" ph="1"/>
    </row>
    <row r="1460" spans="12:27" ht="19.5">
      <c r="L1460" s="67" ph="1"/>
      <c r="S1460" s="67" ph="1"/>
      <c r="AA1460" s="67" ph="1"/>
    </row>
    <row r="1461" spans="12:27" ht="19.5">
      <c r="L1461" s="67" ph="1"/>
      <c r="S1461" s="67" ph="1"/>
      <c r="AA1461" s="67" ph="1"/>
    </row>
    <row r="1462" spans="12:27" ht="19.5">
      <c r="L1462" s="67" ph="1"/>
      <c r="S1462" s="67" ph="1"/>
      <c r="AA1462" s="67" ph="1"/>
    </row>
    <row r="1463" spans="12:27" ht="19.5">
      <c r="L1463" s="67" ph="1"/>
      <c r="S1463" s="67" ph="1"/>
      <c r="AA1463" s="67" ph="1"/>
    </row>
    <row r="1464" spans="12:27" ht="19.5">
      <c r="L1464" s="67" ph="1"/>
      <c r="S1464" s="67" ph="1"/>
      <c r="AA1464" s="67" ph="1"/>
    </row>
    <row r="1465" spans="12:27" ht="19.5">
      <c r="L1465" s="67" ph="1"/>
      <c r="S1465" s="67" ph="1"/>
      <c r="AA1465" s="67" ph="1"/>
    </row>
    <row r="1466" spans="12:27" ht="19.5">
      <c r="L1466" s="67" ph="1"/>
      <c r="S1466" s="67" ph="1"/>
      <c r="AA1466" s="67" ph="1"/>
    </row>
    <row r="1467" spans="12:27" ht="19.5">
      <c r="L1467" s="67" ph="1"/>
      <c r="S1467" s="67" ph="1"/>
      <c r="AA1467" s="67" ph="1"/>
    </row>
    <row r="1468" spans="12:27" ht="19.5">
      <c r="L1468" s="67" ph="1"/>
      <c r="S1468" s="67" ph="1"/>
      <c r="AA1468" s="67" ph="1"/>
    </row>
    <row r="1469" spans="12:27" ht="19.5">
      <c r="L1469" s="67" ph="1"/>
      <c r="S1469" s="67" ph="1"/>
      <c r="AA1469" s="67" ph="1"/>
    </row>
    <row r="1470" spans="12:27" ht="19.5">
      <c r="L1470" s="67" ph="1"/>
      <c r="S1470" s="67" ph="1"/>
      <c r="AA1470" s="67" ph="1"/>
    </row>
    <row r="1471" spans="12:27" ht="19.5">
      <c r="L1471" s="67" ph="1"/>
      <c r="S1471" s="67" ph="1"/>
      <c r="AA1471" s="67" ph="1"/>
    </row>
    <row r="1472" spans="12:27" ht="19.5">
      <c r="L1472" s="67" ph="1"/>
      <c r="S1472" s="67" ph="1"/>
      <c r="AA1472" s="67" ph="1"/>
    </row>
    <row r="1473" spans="12:27" ht="19.5">
      <c r="L1473" s="67" ph="1"/>
      <c r="S1473" s="67" ph="1"/>
      <c r="AA1473" s="67" ph="1"/>
    </row>
    <row r="1474" spans="12:27" ht="19.5">
      <c r="L1474" s="67" ph="1"/>
      <c r="S1474" s="67" ph="1"/>
      <c r="AA1474" s="67" ph="1"/>
    </row>
    <row r="1475" spans="12:27" ht="19.5">
      <c r="L1475" s="67" ph="1"/>
      <c r="S1475" s="67" ph="1"/>
      <c r="AA1475" s="67" ph="1"/>
    </row>
    <row r="1476" spans="12:27" ht="19.5">
      <c r="L1476" s="67" ph="1"/>
      <c r="S1476" s="67" ph="1"/>
      <c r="AA1476" s="67" ph="1"/>
    </row>
    <row r="1477" spans="12:27" ht="19.5">
      <c r="L1477" s="67" ph="1"/>
      <c r="S1477" s="67" ph="1"/>
      <c r="AA1477" s="67" ph="1"/>
    </row>
    <row r="1478" spans="12:27" ht="19.5">
      <c r="L1478" s="67" ph="1"/>
      <c r="S1478" s="67" ph="1"/>
      <c r="AA1478" s="67" ph="1"/>
    </row>
    <row r="1479" spans="12:27" ht="19.5">
      <c r="L1479" s="67" ph="1"/>
      <c r="S1479" s="67" ph="1"/>
      <c r="AA1479" s="67" ph="1"/>
    </row>
    <row r="1480" spans="12:27" ht="19.5">
      <c r="L1480" s="67" ph="1"/>
      <c r="S1480" s="67" ph="1"/>
      <c r="AA1480" s="67" ph="1"/>
    </row>
    <row r="1481" spans="12:27" ht="19.5">
      <c r="L1481" s="67" ph="1"/>
      <c r="S1481" s="67" ph="1"/>
      <c r="AA1481" s="67" ph="1"/>
    </row>
    <row r="1482" spans="12:27" ht="19.5">
      <c r="L1482" s="67" ph="1"/>
      <c r="S1482" s="67" ph="1"/>
      <c r="AA1482" s="67" ph="1"/>
    </row>
    <row r="1483" spans="12:27" ht="19.5">
      <c r="L1483" s="67" ph="1"/>
      <c r="S1483" s="67" ph="1"/>
      <c r="AA1483" s="67" ph="1"/>
    </row>
    <row r="1484" spans="12:27" ht="19.5">
      <c r="L1484" s="67" ph="1"/>
      <c r="S1484" s="67" ph="1"/>
      <c r="AA1484" s="67" ph="1"/>
    </row>
    <row r="1485" spans="12:27" ht="19.5">
      <c r="L1485" s="67" ph="1"/>
      <c r="S1485" s="67" ph="1"/>
      <c r="AA1485" s="67" ph="1"/>
    </row>
    <row r="1486" spans="12:27" ht="19.5">
      <c r="L1486" s="67" ph="1"/>
      <c r="S1486" s="67" ph="1"/>
      <c r="AA1486" s="67" ph="1"/>
    </row>
    <row r="1487" spans="12:27" ht="19.5">
      <c r="L1487" s="67" ph="1"/>
      <c r="S1487" s="67" ph="1"/>
      <c r="AA1487" s="67" ph="1"/>
    </row>
    <row r="1488" spans="12:27" ht="19.5">
      <c r="L1488" s="67" ph="1"/>
      <c r="S1488" s="67" ph="1"/>
      <c r="AA1488" s="67" ph="1"/>
    </row>
    <row r="1489" spans="12:27" ht="19.5">
      <c r="L1489" s="67" ph="1"/>
      <c r="S1489" s="67" ph="1"/>
      <c r="AA1489" s="67" ph="1"/>
    </row>
    <row r="1490" spans="12:27" ht="19.5">
      <c r="L1490" s="67" ph="1"/>
      <c r="S1490" s="67" ph="1"/>
      <c r="AA1490" s="67" ph="1"/>
    </row>
    <row r="1491" spans="12:27" ht="19.5">
      <c r="L1491" s="67" ph="1"/>
      <c r="S1491" s="67" ph="1"/>
      <c r="AA1491" s="67" ph="1"/>
    </row>
    <row r="1492" spans="12:27" ht="19.5">
      <c r="L1492" s="67" ph="1"/>
      <c r="S1492" s="67" ph="1"/>
      <c r="AA1492" s="67" ph="1"/>
    </row>
    <row r="1493" spans="12:27" ht="19.5">
      <c r="L1493" s="67" ph="1"/>
      <c r="S1493" s="67" ph="1"/>
      <c r="AA1493" s="67" ph="1"/>
    </row>
    <row r="1494" spans="12:27" ht="19.5">
      <c r="L1494" s="67" ph="1"/>
      <c r="S1494" s="67" ph="1"/>
      <c r="AA1494" s="67" ph="1"/>
    </row>
    <row r="1495" spans="12:27" ht="19.5">
      <c r="L1495" s="67" ph="1"/>
      <c r="S1495" s="67" ph="1"/>
      <c r="AA1495" s="67" ph="1"/>
    </row>
    <row r="1496" spans="12:27" ht="19.5">
      <c r="L1496" s="67" ph="1"/>
      <c r="S1496" s="67" ph="1"/>
      <c r="AA1496" s="67" ph="1"/>
    </row>
    <row r="1497" spans="12:27" ht="19.5">
      <c r="L1497" s="67" ph="1"/>
      <c r="S1497" s="67" ph="1"/>
      <c r="AA1497" s="67" ph="1"/>
    </row>
    <row r="1498" spans="12:27" ht="19.5">
      <c r="L1498" s="67" ph="1"/>
      <c r="S1498" s="67" ph="1"/>
      <c r="AA1498" s="67" ph="1"/>
    </row>
    <row r="1499" spans="12:27" ht="19.5">
      <c r="L1499" s="67" ph="1"/>
      <c r="S1499" s="67" ph="1"/>
      <c r="AA1499" s="67" ph="1"/>
    </row>
    <row r="1500" spans="12:27" ht="19.5">
      <c r="L1500" s="67" ph="1"/>
      <c r="S1500" s="67" ph="1"/>
      <c r="AA1500" s="67" ph="1"/>
    </row>
    <row r="1501" spans="12:27" ht="19.5">
      <c r="L1501" s="67" ph="1"/>
      <c r="S1501" s="67" ph="1"/>
      <c r="AA1501" s="67" ph="1"/>
    </row>
    <row r="1502" spans="12:27" ht="19.5">
      <c r="L1502" s="67" ph="1"/>
      <c r="S1502" s="67" ph="1"/>
      <c r="AA1502" s="67" ph="1"/>
    </row>
    <row r="1503" spans="12:27" ht="19.5">
      <c r="L1503" s="67" ph="1"/>
      <c r="S1503" s="67" ph="1"/>
      <c r="AA1503" s="67" ph="1"/>
    </row>
    <row r="1504" spans="12:27" ht="19.5">
      <c r="L1504" s="67" ph="1"/>
      <c r="S1504" s="67" ph="1"/>
      <c r="AA1504" s="67" ph="1"/>
    </row>
    <row r="1505" spans="12:27" ht="19.5">
      <c r="L1505" s="67" ph="1"/>
      <c r="S1505" s="67" ph="1"/>
      <c r="AA1505" s="67" ph="1"/>
    </row>
    <row r="1506" spans="12:27" ht="19.5">
      <c r="L1506" s="67" ph="1"/>
      <c r="S1506" s="67" ph="1"/>
      <c r="AA1506" s="67" ph="1"/>
    </row>
    <row r="1507" spans="12:27" ht="19.5">
      <c r="L1507" s="67" ph="1"/>
      <c r="S1507" s="67" ph="1"/>
      <c r="AA1507" s="67" ph="1"/>
    </row>
    <row r="1508" spans="12:27" ht="19.5">
      <c r="L1508" s="67" ph="1"/>
      <c r="S1508" s="67" ph="1"/>
      <c r="AA1508" s="67" ph="1"/>
    </row>
    <row r="1509" spans="12:27" ht="19.5">
      <c r="L1509" s="67" ph="1"/>
      <c r="S1509" s="67" ph="1"/>
      <c r="AA1509" s="67" ph="1"/>
    </row>
    <row r="1510" spans="12:27" ht="19.5">
      <c r="L1510" s="67" ph="1"/>
      <c r="S1510" s="67" ph="1"/>
      <c r="AA1510" s="67" ph="1"/>
    </row>
    <row r="1511" spans="12:27" ht="19.5">
      <c r="L1511" s="67" ph="1"/>
      <c r="S1511" s="67" ph="1"/>
      <c r="AA1511" s="67" ph="1"/>
    </row>
    <row r="1512" spans="12:27" ht="19.5">
      <c r="L1512" s="67" ph="1"/>
      <c r="S1512" s="67" ph="1"/>
      <c r="AA1512" s="67" ph="1"/>
    </row>
    <row r="1513" spans="12:27" ht="19.5">
      <c r="L1513" s="67" ph="1"/>
      <c r="S1513" s="67" ph="1"/>
      <c r="AA1513" s="67" ph="1"/>
    </row>
    <row r="1514" spans="12:27" ht="19.5">
      <c r="L1514" s="67" ph="1"/>
      <c r="S1514" s="67" ph="1"/>
      <c r="AA1514" s="67" ph="1"/>
    </row>
    <row r="1515" spans="12:27" ht="19.5">
      <c r="L1515" s="67" ph="1"/>
      <c r="S1515" s="67" ph="1"/>
      <c r="AA1515" s="67" ph="1"/>
    </row>
    <row r="1516" spans="12:27" ht="19.5">
      <c r="L1516" s="67" ph="1"/>
      <c r="S1516" s="67" ph="1"/>
      <c r="AA1516" s="67" ph="1"/>
    </row>
    <row r="1517" spans="12:27" ht="19.5">
      <c r="L1517" s="67" ph="1"/>
      <c r="S1517" s="67" ph="1"/>
      <c r="AA1517" s="67" ph="1"/>
    </row>
    <row r="1518" spans="12:27" ht="19.5">
      <c r="L1518" s="67" ph="1"/>
      <c r="S1518" s="67" ph="1"/>
      <c r="AA1518" s="67" ph="1"/>
    </row>
    <row r="1519" spans="12:27" ht="19.5">
      <c r="L1519" s="67" ph="1"/>
      <c r="S1519" s="67" ph="1"/>
      <c r="AA1519" s="67" ph="1"/>
    </row>
    <row r="1520" spans="12:27" ht="19.5">
      <c r="L1520" s="67" ph="1"/>
      <c r="S1520" s="67" ph="1"/>
      <c r="AA1520" s="67" ph="1"/>
    </row>
    <row r="1521" spans="12:27" ht="19.5">
      <c r="L1521" s="67" ph="1"/>
      <c r="S1521" s="67" ph="1"/>
      <c r="AA1521" s="67" ph="1"/>
    </row>
    <row r="1522" spans="12:27" ht="19.5">
      <c r="L1522" s="67" ph="1"/>
      <c r="S1522" s="67" ph="1"/>
      <c r="AA1522" s="67" ph="1"/>
    </row>
    <row r="1523" spans="12:27" ht="19.5">
      <c r="L1523" s="67" ph="1"/>
      <c r="S1523" s="67" ph="1"/>
      <c r="AA1523" s="67" ph="1"/>
    </row>
    <row r="1524" spans="12:27" ht="19.5">
      <c r="L1524" s="67" ph="1"/>
      <c r="S1524" s="67" ph="1"/>
      <c r="AA1524" s="67" ph="1"/>
    </row>
    <row r="1525" spans="12:27" ht="19.5">
      <c r="L1525" s="67" ph="1"/>
      <c r="S1525" s="67" ph="1"/>
      <c r="AA1525" s="67" ph="1"/>
    </row>
    <row r="1526" spans="12:27" ht="19.5">
      <c r="L1526" s="67" ph="1"/>
      <c r="S1526" s="67" ph="1"/>
      <c r="AA1526" s="67" ph="1"/>
    </row>
    <row r="1527" spans="12:27" ht="19.5">
      <c r="L1527" s="67" ph="1"/>
      <c r="S1527" s="67" ph="1"/>
      <c r="AA1527" s="67" ph="1"/>
    </row>
    <row r="1528" spans="12:27" ht="19.5">
      <c r="L1528" s="67" ph="1"/>
      <c r="S1528" s="67" ph="1"/>
      <c r="AA1528" s="67" ph="1"/>
    </row>
    <row r="1529" spans="12:27" ht="19.5">
      <c r="L1529" s="67" ph="1"/>
      <c r="S1529" s="67" ph="1"/>
      <c r="AA1529" s="67" ph="1"/>
    </row>
    <row r="1530" spans="12:27" ht="19.5">
      <c r="L1530" s="67" ph="1"/>
      <c r="S1530" s="67" ph="1"/>
      <c r="AA1530" s="67" ph="1"/>
    </row>
    <row r="1531" spans="12:27" ht="19.5">
      <c r="L1531" s="67" ph="1"/>
      <c r="S1531" s="67" ph="1"/>
      <c r="AA1531" s="67" ph="1"/>
    </row>
    <row r="1532" spans="12:27" ht="19.5">
      <c r="L1532" s="67" ph="1"/>
      <c r="S1532" s="67" ph="1"/>
      <c r="AA1532" s="67" ph="1"/>
    </row>
    <row r="1533" spans="12:27" ht="19.5">
      <c r="L1533" s="67" ph="1"/>
      <c r="S1533" s="67" ph="1"/>
      <c r="AA1533" s="67" ph="1"/>
    </row>
    <row r="1534" spans="12:27" ht="19.5">
      <c r="L1534" s="67" ph="1"/>
      <c r="S1534" s="67" ph="1"/>
      <c r="AA1534" s="67" ph="1"/>
    </row>
    <row r="1535" spans="12:27" ht="19.5">
      <c r="L1535" s="67" ph="1"/>
      <c r="S1535" s="67" ph="1"/>
      <c r="AA1535" s="67" ph="1"/>
    </row>
    <row r="1536" spans="12:27" ht="19.5">
      <c r="L1536" s="67" ph="1"/>
      <c r="S1536" s="67" ph="1"/>
      <c r="AA1536" s="67" ph="1"/>
    </row>
    <row r="1537" spans="12:27" ht="19.5">
      <c r="L1537" s="67" ph="1"/>
      <c r="S1537" s="67" ph="1"/>
      <c r="AA1537" s="67" ph="1"/>
    </row>
    <row r="1538" spans="12:27" ht="19.5">
      <c r="L1538" s="67" ph="1"/>
      <c r="S1538" s="67" ph="1"/>
      <c r="AA1538" s="67" ph="1"/>
    </row>
    <row r="1539" spans="12:27" ht="19.5">
      <c r="L1539" s="67" ph="1"/>
      <c r="S1539" s="67" ph="1"/>
      <c r="AA1539" s="67" ph="1"/>
    </row>
    <row r="1540" spans="12:27" ht="19.5">
      <c r="L1540" s="67" ph="1"/>
      <c r="S1540" s="67" ph="1"/>
      <c r="AA1540" s="67" ph="1"/>
    </row>
    <row r="1541" spans="12:27" ht="19.5">
      <c r="L1541" s="67" ph="1"/>
      <c r="S1541" s="67" ph="1"/>
      <c r="AA1541" s="67" ph="1"/>
    </row>
    <row r="1542" spans="12:27" ht="19.5">
      <c r="L1542" s="67" ph="1"/>
      <c r="S1542" s="67" ph="1"/>
      <c r="AA1542" s="67" ph="1"/>
    </row>
    <row r="1543" spans="12:27" ht="19.5">
      <c r="L1543" s="67" ph="1"/>
      <c r="S1543" s="67" ph="1"/>
      <c r="AA1543" s="67" ph="1"/>
    </row>
    <row r="1544" spans="12:27" ht="19.5">
      <c r="L1544" s="67" ph="1"/>
      <c r="S1544" s="67" ph="1"/>
      <c r="AA1544" s="67" ph="1"/>
    </row>
    <row r="1545" spans="12:27" ht="19.5">
      <c r="L1545" s="67" ph="1"/>
      <c r="S1545" s="67" ph="1"/>
      <c r="AA1545" s="67" ph="1"/>
    </row>
    <row r="1546" spans="12:27" ht="19.5">
      <c r="L1546" s="67" ph="1"/>
      <c r="S1546" s="67" ph="1"/>
      <c r="AA1546" s="67" ph="1"/>
    </row>
    <row r="1547" spans="12:27" ht="19.5">
      <c r="L1547" s="67" ph="1"/>
      <c r="S1547" s="67" ph="1"/>
      <c r="AA1547" s="67" ph="1"/>
    </row>
    <row r="1548" spans="12:27" ht="19.5">
      <c r="L1548" s="67" ph="1"/>
      <c r="S1548" s="67" ph="1"/>
      <c r="AA1548" s="67" ph="1"/>
    </row>
    <row r="1549" spans="12:27" ht="19.5">
      <c r="L1549" s="67" ph="1"/>
      <c r="S1549" s="67" ph="1"/>
      <c r="AA1549" s="67" ph="1"/>
    </row>
    <row r="1550" spans="12:27" ht="19.5">
      <c r="L1550" s="67" ph="1"/>
      <c r="S1550" s="67" ph="1"/>
      <c r="AA1550" s="67" ph="1"/>
    </row>
    <row r="1551" spans="12:27" ht="19.5">
      <c r="L1551" s="67" ph="1"/>
      <c r="S1551" s="67" ph="1"/>
      <c r="AA1551" s="67" ph="1"/>
    </row>
    <row r="1552" spans="12:27" ht="19.5">
      <c r="L1552" s="67" ph="1"/>
      <c r="S1552" s="67" ph="1"/>
      <c r="AA1552" s="67" ph="1"/>
    </row>
    <row r="1553" spans="12:27" ht="19.5">
      <c r="L1553" s="67" ph="1"/>
      <c r="S1553" s="67" ph="1"/>
      <c r="AA1553" s="67" ph="1"/>
    </row>
    <row r="1554" spans="12:27" ht="19.5">
      <c r="L1554" s="67" ph="1"/>
      <c r="S1554" s="67" ph="1"/>
      <c r="AA1554" s="67" ph="1"/>
    </row>
    <row r="1555" spans="12:27" ht="19.5">
      <c r="L1555" s="67" ph="1"/>
      <c r="S1555" s="67" ph="1"/>
      <c r="AA1555" s="67" ph="1"/>
    </row>
    <row r="1556" spans="12:27" ht="19.5">
      <c r="L1556" s="67" ph="1"/>
      <c r="S1556" s="67" ph="1"/>
      <c r="AA1556" s="67" ph="1"/>
    </row>
    <row r="1557" spans="12:27" ht="19.5">
      <c r="L1557" s="67" ph="1"/>
      <c r="S1557" s="67" ph="1"/>
      <c r="AA1557" s="67" ph="1"/>
    </row>
    <row r="1558" spans="12:27" ht="19.5">
      <c r="L1558" s="67" ph="1"/>
      <c r="S1558" s="67" ph="1"/>
      <c r="AA1558" s="67" ph="1"/>
    </row>
    <row r="1559" spans="12:27" ht="19.5">
      <c r="L1559" s="67" ph="1"/>
      <c r="S1559" s="67" ph="1"/>
      <c r="AA1559" s="67" ph="1"/>
    </row>
    <row r="1560" spans="12:27" ht="19.5">
      <c r="L1560" s="67" ph="1"/>
      <c r="S1560" s="67" ph="1"/>
      <c r="AA1560" s="67" ph="1"/>
    </row>
    <row r="1561" spans="12:27" ht="19.5">
      <c r="L1561" s="67" ph="1"/>
      <c r="S1561" s="67" ph="1"/>
      <c r="AA1561" s="67" ph="1"/>
    </row>
    <row r="1562" spans="12:27" ht="19.5">
      <c r="L1562" s="67" ph="1"/>
      <c r="S1562" s="67" ph="1"/>
      <c r="AA1562" s="67" ph="1"/>
    </row>
    <row r="1563" spans="12:27" ht="19.5">
      <c r="L1563" s="67" ph="1"/>
      <c r="S1563" s="67" ph="1"/>
      <c r="AA1563" s="67" ph="1"/>
    </row>
    <row r="1564" spans="12:27" ht="19.5">
      <c r="L1564" s="67" ph="1"/>
      <c r="S1564" s="67" ph="1"/>
      <c r="AA1564" s="67" ph="1"/>
    </row>
    <row r="1565" spans="12:27" ht="19.5">
      <c r="L1565" s="67" ph="1"/>
      <c r="S1565" s="67" ph="1"/>
      <c r="AA1565" s="67" ph="1"/>
    </row>
    <row r="1566" spans="12:27" ht="19.5">
      <c r="L1566" s="67" ph="1"/>
      <c r="S1566" s="67" ph="1"/>
      <c r="AA1566" s="67" ph="1"/>
    </row>
    <row r="1567" spans="12:27" ht="19.5">
      <c r="L1567" s="67" ph="1"/>
      <c r="S1567" s="67" ph="1"/>
      <c r="AA1567" s="67" ph="1"/>
    </row>
    <row r="1568" spans="12:27" ht="19.5">
      <c r="L1568" s="67" ph="1"/>
      <c r="S1568" s="67" ph="1"/>
      <c r="AA1568" s="67" ph="1"/>
    </row>
    <row r="1569" spans="12:27" ht="19.5">
      <c r="L1569" s="67" ph="1"/>
      <c r="S1569" s="67" ph="1"/>
      <c r="AA1569" s="67" ph="1"/>
    </row>
    <row r="1570" spans="12:27" ht="19.5">
      <c r="L1570" s="67" ph="1"/>
      <c r="S1570" s="67" ph="1"/>
      <c r="AA1570" s="67" ph="1"/>
    </row>
    <row r="1571" spans="12:27" ht="19.5">
      <c r="L1571" s="67" ph="1"/>
      <c r="S1571" s="67" ph="1"/>
      <c r="AA1571" s="67" ph="1"/>
    </row>
    <row r="1572" spans="12:27" ht="19.5">
      <c r="L1572" s="67" ph="1"/>
      <c r="S1572" s="67" ph="1"/>
      <c r="AA1572" s="67" ph="1"/>
    </row>
    <row r="1573" spans="12:27" ht="19.5">
      <c r="L1573" s="67" ph="1"/>
      <c r="S1573" s="67" ph="1"/>
      <c r="AA1573" s="67" ph="1"/>
    </row>
    <row r="1574" spans="12:27" ht="19.5">
      <c r="L1574" s="67" ph="1"/>
      <c r="S1574" s="67" ph="1"/>
      <c r="AA1574" s="67" ph="1"/>
    </row>
    <row r="1575" spans="12:27" ht="19.5">
      <c r="L1575" s="67" ph="1"/>
      <c r="S1575" s="67" ph="1"/>
      <c r="AA1575" s="67" ph="1"/>
    </row>
    <row r="1576" spans="12:27" ht="19.5">
      <c r="L1576" s="67" ph="1"/>
      <c r="S1576" s="67" ph="1"/>
      <c r="AA1576" s="67" ph="1"/>
    </row>
    <row r="1577" spans="12:27" ht="19.5">
      <c r="L1577" s="67" ph="1"/>
      <c r="S1577" s="67" ph="1"/>
      <c r="AA1577" s="67" ph="1"/>
    </row>
    <row r="1578" spans="12:27" ht="19.5">
      <c r="L1578" s="67" ph="1"/>
      <c r="S1578" s="67" ph="1"/>
      <c r="AA1578" s="67" ph="1"/>
    </row>
    <row r="1579" spans="12:27" ht="19.5">
      <c r="L1579" s="67" ph="1"/>
      <c r="S1579" s="67" ph="1"/>
      <c r="AA1579" s="67" ph="1"/>
    </row>
    <row r="1580" spans="12:27" ht="19.5">
      <c r="L1580" s="67" ph="1"/>
      <c r="S1580" s="67" ph="1"/>
      <c r="AA1580" s="67" ph="1"/>
    </row>
    <row r="1581" spans="12:27" ht="19.5">
      <c r="L1581" s="67" ph="1"/>
      <c r="S1581" s="67" ph="1"/>
      <c r="AA1581" s="67" ph="1"/>
    </row>
    <row r="1582" spans="12:27" ht="19.5">
      <c r="L1582" s="67" ph="1"/>
      <c r="S1582" s="67" ph="1"/>
      <c r="AA1582" s="67" ph="1"/>
    </row>
    <row r="1583" spans="12:27" ht="19.5">
      <c r="L1583" s="67" ph="1"/>
      <c r="S1583" s="67" ph="1"/>
      <c r="AA1583" s="67" ph="1"/>
    </row>
    <row r="1584" spans="12:27" ht="19.5">
      <c r="L1584" s="67" ph="1"/>
      <c r="S1584" s="67" ph="1"/>
      <c r="AA1584" s="67" ph="1"/>
    </row>
    <row r="1585" spans="12:27" ht="19.5">
      <c r="L1585" s="67" ph="1"/>
      <c r="S1585" s="67" ph="1"/>
      <c r="AA1585" s="67" ph="1"/>
    </row>
    <row r="1586" spans="12:27" ht="19.5">
      <c r="L1586" s="67" ph="1"/>
      <c r="S1586" s="67" ph="1"/>
      <c r="AA1586" s="67" ph="1"/>
    </row>
    <row r="1587" spans="12:27" ht="19.5">
      <c r="L1587" s="67" ph="1"/>
      <c r="S1587" s="67" ph="1"/>
      <c r="AA1587" s="67" ph="1"/>
    </row>
    <row r="1588" spans="12:27" ht="19.5">
      <c r="L1588" s="67" ph="1"/>
      <c r="S1588" s="67" ph="1"/>
      <c r="AA1588" s="67" ph="1"/>
    </row>
    <row r="1589" spans="12:27" ht="19.5">
      <c r="L1589" s="67" ph="1"/>
      <c r="S1589" s="67" ph="1"/>
      <c r="AA1589" s="67" ph="1"/>
    </row>
    <row r="1590" spans="12:27" ht="19.5">
      <c r="L1590" s="67" ph="1"/>
      <c r="S1590" s="67" ph="1"/>
      <c r="AA1590" s="67" ph="1"/>
    </row>
    <row r="1591" spans="12:27" ht="19.5">
      <c r="L1591" s="67" ph="1"/>
      <c r="S1591" s="67" ph="1"/>
      <c r="AA1591" s="67" ph="1"/>
    </row>
    <row r="1592" spans="12:27" ht="19.5">
      <c r="L1592" s="67" ph="1"/>
      <c r="S1592" s="67" ph="1"/>
      <c r="AA1592" s="67" ph="1"/>
    </row>
    <row r="1593" spans="12:27" ht="19.5">
      <c r="L1593" s="67" ph="1"/>
      <c r="S1593" s="67" ph="1"/>
      <c r="AA1593" s="67" ph="1"/>
    </row>
    <row r="1594" spans="12:27" ht="19.5">
      <c r="L1594" s="67" ph="1"/>
      <c r="S1594" s="67" ph="1"/>
      <c r="AA1594" s="67" ph="1"/>
    </row>
    <row r="1595" spans="12:27" ht="19.5">
      <c r="L1595" s="67" ph="1"/>
      <c r="S1595" s="67" ph="1"/>
      <c r="AA1595" s="67" ph="1"/>
    </row>
    <row r="1596" spans="12:27" ht="19.5">
      <c r="L1596" s="67" ph="1"/>
      <c r="S1596" s="67" ph="1"/>
      <c r="AA1596" s="67" ph="1"/>
    </row>
    <row r="1597" spans="12:27" ht="19.5">
      <c r="L1597" s="67" ph="1"/>
      <c r="S1597" s="67" ph="1"/>
      <c r="AA1597" s="67" ph="1"/>
    </row>
    <row r="1598" spans="12:27" ht="19.5">
      <c r="L1598" s="67" ph="1"/>
      <c r="S1598" s="67" ph="1"/>
      <c r="AA1598" s="67" ph="1"/>
    </row>
    <row r="1599" spans="12:27" ht="19.5">
      <c r="L1599" s="67" ph="1"/>
      <c r="S1599" s="67" ph="1"/>
      <c r="AA1599" s="67" ph="1"/>
    </row>
    <row r="1600" spans="12:27" ht="19.5">
      <c r="L1600" s="67" ph="1"/>
      <c r="S1600" s="67" ph="1"/>
      <c r="AA1600" s="67" ph="1"/>
    </row>
    <row r="1601" spans="12:27" ht="19.5">
      <c r="L1601" s="67" ph="1"/>
      <c r="S1601" s="67" ph="1"/>
      <c r="AA1601" s="67" ph="1"/>
    </row>
    <row r="1602" spans="12:27" ht="19.5">
      <c r="L1602" s="67" ph="1"/>
      <c r="S1602" s="67" ph="1"/>
      <c r="AA1602" s="67" ph="1"/>
    </row>
    <row r="1603" spans="12:27" ht="19.5">
      <c r="L1603" s="67" ph="1"/>
      <c r="S1603" s="67" ph="1"/>
      <c r="AA1603" s="67" ph="1"/>
    </row>
    <row r="1604" spans="12:27" ht="19.5">
      <c r="L1604" s="67" ph="1"/>
      <c r="S1604" s="67" ph="1"/>
      <c r="AA1604" s="67" ph="1"/>
    </row>
    <row r="1605" spans="12:27" ht="19.5">
      <c r="L1605" s="67" ph="1"/>
      <c r="S1605" s="67" ph="1"/>
      <c r="AA1605" s="67" ph="1"/>
    </row>
    <row r="1606" spans="12:27" ht="19.5">
      <c r="L1606" s="67" ph="1"/>
      <c r="S1606" s="67" ph="1"/>
      <c r="AA1606" s="67" ph="1"/>
    </row>
    <row r="1607" spans="12:27" ht="19.5">
      <c r="L1607" s="67" ph="1"/>
      <c r="S1607" s="67" ph="1"/>
      <c r="AA1607" s="67" ph="1"/>
    </row>
    <row r="1608" spans="12:27" ht="19.5">
      <c r="L1608" s="67" ph="1"/>
      <c r="S1608" s="67" ph="1"/>
      <c r="AA1608" s="67" ph="1"/>
    </row>
    <row r="1609" spans="12:27" ht="19.5">
      <c r="L1609" s="67" ph="1"/>
      <c r="S1609" s="67" ph="1"/>
      <c r="AA1609" s="67" ph="1"/>
    </row>
    <row r="1610" spans="12:27" ht="19.5">
      <c r="L1610" s="67" ph="1"/>
      <c r="S1610" s="67" ph="1"/>
      <c r="AA1610" s="67" ph="1"/>
    </row>
    <row r="1611" spans="12:27" ht="19.5">
      <c r="L1611" s="67" ph="1"/>
      <c r="S1611" s="67" ph="1"/>
      <c r="AA1611" s="67" ph="1"/>
    </row>
    <row r="1612" spans="12:27" ht="19.5">
      <c r="L1612" s="67" ph="1"/>
      <c r="S1612" s="67" ph="1"/>
      <c r="AA1612" s="67" ph="1"/>
    </row>
    <row r="1613" spans="12:27" ht="19.5">
      <c r="L1613" s="67" ph="1"/>
      <c r="S1613" s="67" ph="1"/>
      <c r="AA1613" s="67" ph="1"/>
    </row>
    <row r="1614" spans="12:27" ht="19.5">
      <c r="L1614" s="67" ph="1"/>
      <c r="S1614" s="67" ph="1"/>
      <c r="AA1614" s="67" ph="1"/>
    </row>
    <row r="1615" spans="12:27" ht="19.5">
      <c r="L1615" s="67" ph="1"/>
      <c r="S1615" s="67" ph="1"/>
      <c r="AA1615" s="67" ph="1"/>
    </row>
    <row r="1616" spans="12:27" ht="19.5">
      <c r="L1616" s="67" ph="1"/>
      <c r="S1616" s="67" ph="1"/>
      <c r="AA1616" s="67" ph="1"/>
    </row>
    <row r="1617" spans="12:27" ht="19.5">
      <c r="L1617" s="67" ph="1"/>
      <c r="S1617" s="67" ph="1"/>
      <c r="AA1617" s="67" ph="1"/>
    </row>
    <row r="1618" spans="12:27" ht="19.5">
      <c r="L1618" s="67" ph="1"/>
      <c r="S1618" s="67" ph="1"/>
      <c r="AA1618" s="67" ph="1"/>
    </row>
    <row r="1619" spans="12:27" ht="19.5">
      <c r="L1619" s="67" ph="1"/>
      <c r="S1619" s="67" ph="1"/>
      <c r="AA1619" s="67" ph="1"/>
    </row>
    <row r="1620" spans="12:27" ht="19.5">
      <c r="L1620" s="67" ph="1"/>
      <c r="S1620" s="67" ph="1"/>
      <c r="AA1620" s="67" ph="1"/>
    </row>
    <row r="1621" spans="12:27" ht="19.5">
      <c r="L1621" s="67" ph="1"/>
      <c r="S1621" s="67" ph="1"/>
      <c r="AA1621" s="67" ph="1"/>
    </row>
    <row r="1622" spans="12:27" ht="19.5">
      <c r="L1622" s="67" ph="1"/>
      <c r="S1622" s="67" ph="1"/>
      <c r="AA1622" s="67" ph="1"/>
    </row>
    <row r="1623" spans="12:27" ht="19.5">
      <c r="L1623" s="67" ph="1"/>
      <c r="S1623" s="67" ph="1"/>
      <c r="AA1623" s="67" ph="1"/>
    </row>
    <row r="1624" spans="12:27" ht="19.5">
      <c r="L1624" s="67" ph="1"/>
      <c r="S1624" s="67" ph="1"/>
      <c r="AA1624" s="67" ph="1"/>
    </row>
    <row r="1625" spans="12:27" ht="19.5">
      <c r="L1625" s="67" ph="1"/>
      <c r="S1625" s="67" ph="1"/>
      <c r="AA1625" s="67" ph="1"/>
    </row>
    <row r="1626" spans="12:27" ht="19.5">
      <c r="L1626" s="67" ph="1"/>
      <c r="S1626" s="67" ph="1"/>
      <c r="AA1626" s="67" ph="1"/>
    </row>
    <row r="1627" spans="12:27" ht="19.5">
      <c r="L1627" s="67" ph="1"/>
      <c r="S1627" s="67" ph="1"/>
      <c r="AA1627" s="67" ph="1"/>
    </row>
    <row r="1628" spans="12:27" ht="19.5">
      <c r="L1628" s="67" ph="1"/>
      <c r="S1628" s="67" ph="1"/>
      <c r="AA1628" s="67" ph="1"/>
    </row>
    <row r="1629" spans="12:27" ht="19.5">
      <c r="L1629" s="67" ph="1"/>
      <c r="S1629" s="67" ph="1"/>
      <c r="AA1629" s="67" ph="1"/>
    </row>
    <row r="1630" spans="12:27" ht="19.5">
      <c r="L1630" s="67" ph="1"/>
      <c r="S1630" s="67" ph="1"/>
      <c r="AA1630" s="67" ph="1"/>
    </row>
    <row r="1631" spans="12:27" ht="19.5">
      <c r="L1631" s="67" ph="1"/>
      <c r="S1631" s="67" ph="1"/>
      <c r="AA1631" s="67" ph="1"/>
    </row>
    <row r="1632" spans="12:27" ht="19.5">
      <c r="L1632" s="67" ph="1"/>
      <c r="S1632" s="67" ph="1"/>
      <c r="AA1632" s="67" ph="1"/>
    </row>
    <row r="1633" spans="12:27" ht="19.5">
      <c r="L1633" s="67" ph="1"/>
      <c r="S1633" s="67" ph="1"/>
      <c r="AA1633" s="67" ph="1"/>
    </row>
    <row r="1634" spans="12:27" ht="19.5">
      <c r="L1634" s="67" ph="1"/>
      <c r="S1634" s="67" ph="1"/>
      <c r="AA1634" s="67" ph="1"/>
    </row>
    <row r="1635" spans="12:27" ht="19.5">
      <c r="L1635" s="67" ph="1"/>
      <c r="S1635" s="67" ph="1"/>
      <c r="AA1635" s="67" ph="1"/>
    </row>
    <row r="1636" spans="12:27" ht="19.5">
      <c r="L1636" s="67" ph="1"/>
      <c r="S1636" s="67" ph="1"/>
      <c r="AA1636" s="67" ph="1"/>
    </row>
    <row r="1637" spans="12:27" ht="19.5">
      <c r="L1637" s="67" ph="1"/>
      <c r="S1637" s="67" ph="1"/>
      <c r="AA1637" s="67" ph="1"/>
    </row>
    <row r="1638" spans="12:27" ht="19.5">
      <c r="L1638" s="67" ph="1"/>
      <c r="S1638" s="67" ph="1"/>
      <c r="AA1638" s="67" ph="1"/>
    </row>
    <row r="1639" spans="12:27" ht="19.5">
      <c r="L1639" s="67" ph="1"/>
      <c r="S1639" s="67" ph="1"/>
      <c r="AA1639" s="67" ph="1"/>
    </row>
    <row r="1640" spans="12:27" ht="19.5">
      <c r="L1640" s="67" ph="1"/>
      <c r="S1640" s="67" ph="1"/>
      <c r="AA1640" s="67" ph="1"/>
    </row>
    <row r="1641" spans="12:27" ht="19.5">
      <c r="L1641" s="67" ph="1"/>
      <c r="S1641" s="67" ph="1"/>
      <c r="AA1641" s="67" ph="1"/>
    </row>
    <row r="1642" spans="12:27" ht="19.5">
      <c r="L1642" s="67" ph="1"/>
      <c r="S1642" s="67" ph="1"/>
      <c r="AA1642" s="67" ph="1"/>
    </row>
    <row r="1643" spans="12:27" ht="19.5">
      <c r="L1643" s="67" ph="1"/>
      <c r="S1643" s="67" ph="1"/>
      <c r="AA1643" s="67" ph="1"/>
    </row>
    <row r="1644" spans="12:27" ht="19.5">
      <c r="L1644" s="67" ph="1"/>
      <c r="S1644" s="67" ph="1"/>
      <c r="AA1644" s="67" ph="1"/>
    </row>
    <row r="1645" spans="12:27" ht="19.5">
      <c r="L1645" s="67" ph="1"/>
      <c r="S1645" s="67" ph="1"/>
      <c r="AA1645" s="67" ph="1"/>
    </row>
    <row r="1646" spans="12:27" ht="19.5">
      <c r="L1646" s="67" ph="1"/>
      <c r="S1646" s="67" ph="1"/>
      <c r="AA1646" s="67" ph="1"/>
    </row>
    <row r="1647" spans="12:27" ht="19.5">
      <c r="L1647" s="67" ph="1"/>
      <c r="S1647" s="67" ph="1"/>
      <c r="AA1647" s="67" ph="1"/>
    </row>
    <row r="1648" spans="12:27" ht="19.5">
      <c r="L1648" s="67" ph="1"/>
      <c r="S1648" s="67" ph="1"/>
      <c r="AA1648" s="67" ph="1"/>
    </row>
    <row r="1649" spans="12:27" ht="19.5">
      <c r="L1649" s="67" ph="1"/>
      <c r="S1649" s="67" ph="1"/>
      <c r="AA1649" s="67" ph="1"/>
    </row>
    <row r="1650" spans="12:27" ht="19.5">
      <c r="L1650" s="67" ph="1"/>
      <c r="S1650" s="67" ph="1"/>
      <c r="AA1650" s="67" ph="1"/>
    </row>
    <row r="1651" spans="12:27" ht="19.5">
      <c r="L1651" s="67" ph="1"/>
      <c r="S1651" s="67" ph="1"/>
      <c r="AA1651" s="67" ph="1"/>
    </row>
    <row r="1652" spans="12:27" ht="19.5">
      <c r="L1652" s="67" ph="1"/>
      <c r="S1652" s="67" ph="1"/>
      <c r="AA1652" s="67" ph="1"/>
    </row>
    <row r="1653" spans="12:27" ht="19.5">
      <c r="L1653" s="67" ph="1"/>
      <c r="S1653" s="67" ph="1"/>
      <c r="AA1653" s="67" ph="1"/>
    </row>
    <row r="1654" spans="12:27" ht="19.5">
      <c r="L1654" s="67" ph="1"/>
      <c r="S1654" s="67" ph="1"/>
      <c r="AA1654" s="67" ph="1"/>
    </row>
    <row r="1655" spans="12:27" ht="19.5">
      <c r="L1655" s="67" ph="1"/>
      <c r="S1655" s="67" ph="1"/>
      <c r="AA1655" s="67" ph="1"/>
    </row>
    <row r="1656" spans="12:27" ht="19.5">
      <c r="L1656" s="67" ph="1"/>
      <c r="S1656" s="67" ph="1"/>
      <c r="AA1656" s="67" ph="1"/>
    </row>
    <row r="1657" spans="12:27" ht="19.5">
      <c r="L1657" s="67" ph="1"/>
      <c r="S1657" s="67" ph="1"/>
      <c r="AA1657" s="67" ph="1"/>
    </row>
    <row r="1658" spans="12:27" ht="19.5">
      <c r="L1658" s="67" ph="1"/>
      <c r="S1658" s="67" ph="1"/>
      <c r="AA1658" s="67" ph="1"/>
    </row>
    <row r="1659" spans="12:27" ht="19.5">
      <c r="L1659" s="67" ph="1"/>
      <c r="S1659" s="67" ph="1"/>
      <c r="AA1659" s="67" ph="1"/>
    </row>
    <row r="1660" spans="12:27" ht="19.5">
      <c r="L1660" s="67" ph="1"/>
      <c r="S1660" s="67" ph="1"/>
      <c r="AA1660" s="67" ph="1"/>
    </row>
    <row r="1661" spans="12:27" ht="19.5">
      <c r="L1661" s="67" ph="1"/>
      <c r="S1661" s="67" ph="1"/>
      <c r="AA1661" s="67" ph="1"/>
    </row>
    <row r="1662" spans="12:27" ht="19.5">
      <c r="L1662" s="67" ph="1"/>
      <c r="S1662" s="67" ph="1"/>
      <c r="AA1662" s="67" ph="1"/>
    </row>
    <row r="1663" spans="12:27" ht="19.5">
      <c r="L1663" s="67" ph="1"/>
      <c r="S1663" s="67" ph="1"/>
      <c r="AA1663" s="67" ph="1"/>
    </row>
    <row r="1664" spans="12:27" ht="19.5">
      <c r="L1664" s="67" ph="1"/>
      <c r="S1664" s="67" ph="1"/>
      <c r="AA1664" s="67" ph="1"/>
    </row>
    <row r="1665" spans="12:27" ht="19.5">
      <c r="L1665" s="67" ph="1"/>
      <c r="S1665" s="67" ph="1"/>
      <c r="AA1665" s="67" ph="1"/>
    </row>
    <row r="1666" spans="12:27" ht="19.5">
      <c r="L1666" s="67" ph="1"/>
      <c r="S1666" s="67" ph="1"/>
      <c r="AA1666" s="67" ph="1"/>
    </row>
    <row r="1667" spans="12:27" ht="19.5">
      <c r="L1667" s="67" ph="1"/>
      <c r="S1667" s="67" ph="1"/>
      <c r="AA1667" s="67" ph="1"/>
    </row>
    <row r="1668" spans="12:27" ht="19.5">
      <c r="L1668" s="67" ph="1"/>
      <c r="S1668" s="67" ph="1"/>
      <c r="AA1668" s="67" ph="1"/>
    </row>
    <row r="1669" spans="12:27" ht="19.5">
      <c r="L1669" s="67" ph="1"/>
      <c r="S1669" s="67" ph="1"/>
      <c r="AA1669" s="67" ph="1"/>
    </row>
    <row r="1670" spans="12:27" ht="19.5">
      <c r="L1670" s="67" ph="1"/>
      <c r="S1670" s="67" ph="1"/>
      <c r="AA1670" s="67" ph="1"/>
    </row>
    <row r="1671" spans="12:27" ht="19.5">
      <c r="L1671" s="67" ph="1"/>
      <c r="S1671" s="67" ph="1"/>
      <c r="AA1671" s="67" ph="1"/>
    </row>
    <row r="1672" spans="12:27" ht="19.5">
      <c r="L1672" s="67" ph="1"/>
      <c r="S1672" s="67" ph="1"/>
      <c r="AA1672" s="67" ph="1"/>
    </row>
    <row r="1673" spans="12:27" ht="19.5">
      <c r="L1673" s="67" ph="1"/>
      <c r="S1673" s="67" ph="1"/>
      <c r="AA1673" s="67" ph="1"/>
    </row>
    <row r="1674" spans="12:27" ht="19.5">
      <c r="L1674" s="67" ph="1"/>
      <c r="S1674" s="67" ph="1"/>
      <c r="AA1674" s="67" ph="1"/>
    </row>
    <row r="1675" spans="12:27" ht="19.5">
      <c r="L1675" s="67" ph="1"/>
      <c r="S1675" s="67" ph="1"/>
      <c r="AA1675" s="67" ph="1"/>
    </row>
    <row r="1676" spans="12:27" ht="19.5">
      <c r="L1676" s="67" ph="1"/>
      <c r="S1676" s="67" ph="1"/>
      <c r="AA1676" s="67" ph="1"/>
    </row>
    <row r="1677" spans="12:27" ht="19.5">
      <c r="L1677" s="67" ph="1"/>
      <c r="S1677" s="67" ph="1"/>
      <c r="AA1677" s="67" ph="1"/>
    </row>
    <row r="1678" spans="12:27" ht="19.5">
      <c r="L1678" s="67" ph="1"/>
      <c r="S1678" s="67" ph="1"/>
      <c r="AA1678" s="67" ph="1"/>
    </row>
    <row r="1679" spans="12:27" ht="19.5">
      <c r="L1679" s="67" ph="1"/>
      <c r="S1679" s="67" ph="1"/>
      <c r="AA1679" s="67" ph="1"/>
    </row>
    <row r="1680" spans="12:27" ht="19.5">
      <c r="L1680" s="67" ph="1"/>
      <c r="S1680" s="67" ph="1"/>
      <c r="AA1680" s="67" ph="1"/>
    </row>
    <row r="1681" spans="12:27" ht="19.5">
      <c r="L1681" s="67" ph="1"/>
      <c r="S1681" s="67" ph="1"/>
      <c r="AA1681" s="67" ph="1"/>
    </row>
    <row r="1682" spans="12:27" ht="19.5">
      <c r="L1682" s="67" ph="1"/>
      <c r="S1682" s="67" ph="1"/>
      <c r="AA1682" s="67" ph="1"/>
    </row>
    <row r="1683" spans="12:27" ht="19.5">
      <c r="L1683" s="67" ph="1"/>
      <c r="S1683" s="67" ph="1"/>
      <c r="AA1683" s="67" ph="1"/>
    </row>
    <row r="1684" spans="12:27" ht="19.5">
      <c r="L1684" s="67" ph="1"/>
      <c r="S1684" s="67" ph="1"/>
      <c r="AA1684" s="67" ph="1"/>
    </row>
    <row r="1685" spans="12:27" ht="19.5">
      <c r="L1685" s="67" ph="1"/>
      <c r="S1685" s="67" ph="1"/>
      <c r="AA1685" s="67" ph="1"/>
    </row>
    <row r="1686" spans="12:27" ht="19.5">
      <c r="L1686" s="67" ph="1"/>
      <c r="S1686" s="67" ph="1"/>
      <c r="AA1686" s="67" ph="1"/>
    </row>
    <row r="1687" spans="12:27" ht="19.5">
      <c r="L1687" s="67" ph="1"/>
      <c r="S1687" s="67" ph="1"/>
      <c r="AA1687" s="67" ph="1"/>
    </row>
    <row r="1688" spans="12:27" ht="19.5">
      <c r="L1688" s="67" ph="1"/>
      <c r="S1688" s="67" ph="1"/>
      <c r="AA1688" s="67" ph="1"/>
    </row>
    <row r="1689" spans="12:27" ht="19.5">
      <c r="L1689" s="67" ph="1"/>
      <c r="S1689" s="67" ph="1"/>
      <c r="AA1689" s="67" ph="1"/>
    </row>
    <row r="1690" spans="12:27" ht="19.5">
      <c r="L1690" s="67" ph="1"/>
      <c r="S1690" s="67" ph="1"/>
      <c r="AA1690" s="67" ph="1"/>
    </row>
    <row r="1691" spans="12:27" ht="19.5">
      <c r="L1691" s="67" ph="1"/>
      <c r="S1691" s="67" ph="1"/>
      <c r="AA1691" s="67" ph="1"/>
    </row>
    <row r="1692" spans="12:27" ht="19.5">
      <c r="L1692" s="67" ph="1"/>
      <c r="S1692" s="67" ph="1"/>
      <c r="AA1692" s="67" ph="1"/>
    </row>
    <row r="1693" spans="12:27" ht="19.5">
      <c r="L1693" s="67" ph="1"/>
      <c r="S1693" s="67" ph="1"/>
      <c r="AA1693" s="67" ph="1"/>
    </row>
    <row r="1694" spans="12:27" ht="19.5">
      <c r="L1694" s="67" ph="1"/>
      <c r="S1694" s="67" ph="1"/>
      <c r="AA1694" s="67" ph="1"/>
    </row>
    <row r="1695" spans="12:27" ht="19.5">
      <c r="L1695" s="67" ph="1"/>
      <c r="S1695" s="67" ph="1"/>
      <c r="AA1695" s="67" ph="1"/>
    </row>
    <row r="1696" spans="12:27" ht="19.5">
      <c r="L1696" s="67" ph="1"/>
      <c r="S1696" s="67" ph="1"/>
      <c r="AA1696" s="67" ph="1"/>
    </row>
    <row r="1697" spans="12:27" ht="19.5">
      <c r="L1697" s="67" ph="1"/>
      <c r="S1697" s="67" ph="1"/>
      <c r="AA1697" s="67" ph="1"/>
    </row>
    <row r="1698" spans="12:27" ht="19.5">
      <c r="L1698" s="67" ph="1"/>
      <c r="S1698" s="67" ph="1"/>
      <c r="AA1698" s="67" ph="1"/>
    </row>
    <row r="1699" spans="12:27" ht="19.5">
      <c r="L1699" s="67" ph="1"/>
      <c r="S1699" s="67" ph="1"/>
      <c r="AA1699" s="67" ph="1"/>
    </row>
    <row r="1700" spans="12:27" ht="19.5">
      <c r="L1700" s="67" ph="1"/>
      <c r="S1700" s="67" ph="1"/>
      <c r="AA1700" s="67" ph="1"/>
    </row>
    <row r="1701" spans="12:27" ht="19.5">
      <c r="L1701" s="67" ph="1"/>
      <c r="S1701" s="67" ph="1"/>
      <c r="AA1701" s="67" ph="1"/>
    </row>
    <row r="1702" spans="12:27" ht="19.5">
      <c r="L1702" s="67" ph="1"/>
      <c r="S1702" s="67" ph="1"/>
      <c r="AA1702" s="67" ph="1"/>
    </row>
    <row r="1703" spans="12:27" ht="19.5">
      <c r="L1703" s="67" ph="1"/>
      <c r="S1703" s="67" ph="1"/>
      <c r="AA1703" s="67" ph="1"/>
    </row>
    <row r="1704" spans="12:27" ht="19.5">
      <c r="L1704" s="67" ph="1"/>
      <c r="S1704" s="67" ph="1"/>
      <c r="AA1704" s="67" ph="1"/>
    </row>
    <row r="1705" spans="12:27" ht="19.5">
      <c r="L1705" s="67" ph="1"/>
      <c r="S1705" s="67" ph="1"/>
      <c r="AA1705" s="67" ph="1"/>
    </row>
    <row r="1706" spans="12:27" ht="19.5">
      <c r="L1706" s="67" ph="1"/>
      <c r="S1706" s="67" ph="1"/>
      <c r="AA1706" s="67" ph="1"/>
    </row>
    <row r="1707" spans="12:27" ht="19.5">
      <c r="L1707" s="67" ph="1"/>
      <c r="S1707" s="67" ph="1"/>
      <c r="AA1707" s="67" ph="1"/>
    </row>
    <row r="1708" spans="12:27" ht="19.5">
      <c r="L1708" s="67" ph="1"/>
      <c r="S1708" s="67" ph="1"/>
      <c r="AA1708" s="67" ph="1"/>
    </row>
    <row r="1709" spans="12:27" ht="19.5">
      <c r="L1709" s="67" ph="1"/>
      <c r="S1709" s="67" ph="1"/>
      <c r="AA1709" s="67" ph="1"/>
    </row>
    <row r="1710" spans="12:27" ht="19.5">
      <c r="L1710" s="67" ph="1"/>
      <c r="S1710" s="67" ph="1"/>
      <c r="AA1710" s="67" ph="1"/>
    </row>
    <row r="1711" spans="12:27" ht="19.5">
      <c r="L1711" s="67" ph="1"/>
      <c r="S1711" s="67" ph="1"/>
      <c r="AA1711" s="67" ph="1"/>
    </row>
    <row r="1712" spans="12:27" ht="19.5">
      <c r="L1712" s="67" ph="1"/>
      <c r="S1712" s="67" ph="1"/>
      <c r="AA1712" s="67" ph="1"/>
    </row>
    <row r="1713" spans="12:27" ht="19.5">
      <c r="L1713" s="67" ph="1"/>
      <c r="S1713" s="67" ph="1"/>
      <c r="AA1713" s="67" ph="1"/>
    </row>
    <row r="1714" spans="12:27" ht="19.5">
      <c r="L1714" s="67" ph="1"/>
      <c r="S1714" s="67" ph="1"/>
      <c r="AA1714" s="67" ph="1"/>
    </row>
    <row r="1715" spans="12:27" ht="19.5">
      <c r="L1715" s="67" ph="1"/>
      <c r="S1715" s="67" ph="1"/>
      <c r="AA1715" s="67" ph="1"/>
    </row>
    <row r="1716" spans="12:27" ht="19.5">
      <c r="L1716" s="67" ph="1"/>
      <c r="S1716" s="67" ph="1"/>
      <c r="AA1716" s="67" ph="1"/>
    </row>
    <row r="1717" spans="12:27" ht="19.5">
      <c r="L1717" s="67" ph="1"/>
      <c r="S1717" s="67" ph="1"/>
      <c r="AA1717" s="67" ph="1"/>
    </row>
    <row r="1718" spans="12:27" ht="19.5">
      <c r="L1718" s="67" ph="1"/>
      <c r="S1718" s="67" ph="1"/>
      <c r="AA1718" s="67" ph="1"/>
    </row>
    <row r="1719" spans="12:27" ht="19.5">
      <c r="L1719" s="67" ph="1"/>
      <c r="S1719" s="67" ph="1"/>
      <c r="AA1719" s="67" ph="1"/>
    </row>
    <row r="1720" spans="12:27" ht="19.5">
      <c r="L1720" s="67" ph="1"/>
      <c r="S1720" s="67" ph="1"/>
      <c r="AA1720" s="67" ph="1"/>
    </row>
    <row r="1721" spans="12:27" ht="19.5">
      <c r="L1721" s="67" ph="1"/>
      <c r="S1721" s="67" ph="1"/>
      <c r="AA1721" s="67" ph="1"/>
    </row>
    <row r="1722" spans="12:27" ht="19.5">
      <c r="L1722" s="67" ph="1"/>
      <c r="S1722" s="67" ph="1"/>
      <c r="AA1722" s="67" ph="1"/>
    </row>
    <row r="1723" spans="12:27" ht="19.5">
      <c r="L1723" s="67" ph="1"/>
      <c r="S1723" s="67" ph="1"/>
      <c r="AA1723" s="67" ph="1"/>
    </row>
    <row r="1724" spans="12:27" ht="19.5">
      <c r="L1724" s="67" ph="1"/>
      <c r="S1724" s="67" ph="1"/>
      <c r="AA1724" s="67" ph="1"/>
    </row>
    <row r="1725" spans="12:27" ht="19.5">
      <c r="L1725" s="67" ph="1"/>
      <c r="S1725" s="67" ph="1"/>
      <c r="AA1725" s="67" ph="1"/>
    </row>
    <row r="1726" spans="12:27" ht="19.5">
      <c r="L1726" s="67" ph="1"/>
      <c r="S1726" s="67" ph="1"/>
      <c r="AA1726" s="67" ph="1"/>
    </row>
    <row r="1727" spans="12:27" ht="19.5">
      <c r="L1727" s="67" ph="1"/>
      <c r="S1727" s="67" ph="1"/>
      <c r="AA1727" s="67" ph="1"/>
    </row>
    <row r="1728" spans="12:27" ht="19.5">
      <c r="L1728" s="67" ph="1"/>
      <c r="S1728" s="67" ph="1"/>
      <c r="AA1728" s="67" ph="1"/>
    </row>
    <row r="1729" spans="12:27" ht="19.5">
      <c r="L1729" s="67" ph="1"/>
      <c r="S1729" s="67" ph="1"/>
      <c r="AA1729" s="67" ph="1"/>
    </row>
    <row r="1730" spans="12:27" ht="19.5">
      <c r="L1730" s="67" ph="1"/>
      <c r="S1730" s="67" ph="1"/>
      <c r="AA1730" s="67" ph="1"/>
    </row>
    <row r="1731" spans="12:27" ht="19.5">
      <c r="L1731" s="67" ph="1"/>
      <c r="S1731" s="67" ph="1"/>
      <c r="AA1731" s="67" ph="1"/>
    </row>
    <row r="1732" spans="12:27" ht="19.5">
      <c r="L1732" s="67" ph="1"/>
      <c r="S1732" s="67" ph="1"/>
      <c r="AA1732" s="67" ph="1"/>
    </row>
    <row r="1733" spans="12:27" ht="19.5">
      <c r="L1733" s="67" ph="1"/>
      <c r="S1733" s="67" ph="1"/>
      <c r="AA1733" s="67" ph="1"/>
    </row>
    <row r="1734" spans="12:27" ht="19.5">
      <c r="L1734" s="67" ph="1"/>
      <c r="S1734" s="67" ph="1"/>
      <c r="AA1734" s="67" ph="1"/>
    </row>
    <row r="1735" spans="12:27" ht="19.5">
      <c r="L1735" s="67" ph="1"/>
      <c r="S1735" s="67" ph="1"/>
      <c r="AA1735" s="67" ph="1"/>
    </row>
    <row r="1736" spans="12:27" ht="19.5">
      <c r="L1736" s="67" ph="1"/>
      <c r="S1736" s="67" ph="1"/>
      <c r="AA1736" s="67" ph="1"/>
    </row>
    <row r="1737" spans="12:27" ht="19.5">
      <c r="L1737" s="67" ph="1"/>
      <c r="S1737" s="67" ph="1"/>
      <c r="AA1737" s="67" ph="1"/>
    </row>
    <row r="1738" spans="12:27" ht="19.5">
      <c r="L1738" s="67" ph="1"/>
      <c r="S1738" s="67" ph="1"/>
      <c r="AA1738" s="67" ph="1"/>
    </row>
    <row r="1739" spans="12:27" ht="19.5">
      <c r="L1739" s="67" ph="1"/>
      <c r="S1739" s="67" ph="1"/>
      <c r="AA1739" s="67" ph="1"/>
    </row>
    <row r="1740" spans="12:27" ht="19.5">
      <c r="L1740" s="67" ph="1"/>
      <c r="S1740" s="67" ph="1"/>
      <c r="AA1740" s="67" ph="1"/>
    </row>
    <row r="1741" spans="12:27" ht="19.5">
      <c r="L1741" s="67" ph="1"/>
      <c r="S1741" s="67" ph="1"/>
      <c r="AA1741" s="67" ph="1"/>
    </row>
    <row r="1742" spans="12:27" ht="19.5">
      <c r="L1742" s="67" ph="1"/>
      <c r="S1742" s="67" ph="1"/>
      <c r="AA1742" s="67" ph="1"/>
    </row>
    <row r="1743" spans="12:27" ht="19.5">
      <c r="L1743" s="67" ph="1"/>
      <c r="S1743" s="67" ph="1"/>
      <c r="AA1743" s="67" ph="1"/>
    </row>
    <row r="1744" spans="12:27" ht="19.5">
      <c r="L1744" s="67" ph="1"/>
      <c r="S1744" s="67" ph="1"/>
      <c r="AA1744" s="67" ph="1"/>
    </row>
    <row r="1745" spans="12:27" ht="19.5">
      <c r="L1745" s="67" ph="1"/>
      <c r="S1745" s="67" ph="1"/>
      <c r="AA1745" s="67" ph="1"/>
    </row>
    <row r="1746" spans="12:27" ht="19.5">
      <c r="L1746" s="67" ph="1"/>
      <c r="S1746" s="67" ph="1"/>
      <c r="AA1746" s="67" ph="1"/>
    </row>
    <row r="1747" spans="12:27" ht="19.5">
      <c r="L1747" s="67" ph="1"/>
      <c r="S1747" s="67" ph="1"/>
      <c r="AA1747" s="67" ph="1"/>
    </row>
    <row r="1748" spans="12:27" ht="19.5">
      <c r="L1748" s="67" ph="1"/>
      <c r="S1748" s="67" ph="1"/>
      <c r="AA1748" s="67" ph="1"/>
    </row>
    <row r="1749" spans="12:27" ht="19.5">
      <c r="L1749" s="67" ph="1"/>
      <c r="S1749" s="67" ph="1"/>
      <c r="AA1749" s="67" ph="1"/>
    </row>
    <row r="1750" spans="12:27" ht="19.5">
      <c r="L1750" s="67" ph="1"/>
      <c r="S1750" s="67" ph="1"/>
      <c r="AA1750" s="67" ph="1"/>
    </row>
    <row r="1751" spans="12:27" ht="19.5">
      <c r="L1751" s="67" ph="1"/>
      <c r="S1751" s="67" ph="1"/>
      <c r="AA1751" s="67" ph="1"/>
    </row>
    <row r="1752" spans="12:27" ht="19.5">
      <c r="L1752" s="67" ph="1"/>
      <c r="S1752" s="67" ph="1"/>
      <c r="AA1752" s="67" ph="1"/>
    </row>
    <row r="1753" spans="12:27" ht="19.5">
      <c r="L1753" s="67" ph="1"/>
      <c r="S1753" s="67" ph="1"/>
      <c r="AA1753" s="67" ph="1"/>
    </row>
    <row r="1754" spans="12:27" ht="19.5">
      <c r="L1754" s="67" ph="1"/>
      <c r="S1754" s="67" ph="1"/>
      <c r="AA1754" s="67" ph="1"/>
    </row>
    <row r="1755" spans="12:27" ht="19.5">
      <c r="L1755" s="67" ph="1"/>
      <c r="S1755" s="67" ph="1"/>
      <c r="AA1755" s="67" ph="1"/>
    </row>
    <row r="1756" spans="12:27" ht="19.5">
      <c r="L1756" s="67" ph="1"/>
      <c r="S1756" s="67" ph="1"/>
      <c r="AA1756" s="67" ph="1"/>
    </row>
    <row r="1757" spans="12:27" ht="19.5">
      <c r="L1757" s="67" ph="1"/>
      <c r="S1757" s="67" ph="1"/>
      <c r="AA1757" s="67" ph="1"/>
    </row>
    <row r="1758" spans="12:27" ht="19.5">
      <c r="L1758" s="67" ph="1"/>
      <c r="S1758" s="67" ph="1"/>
      <c r="AA1758" s="67" ph="1"/>
    </row>
    <row r="1759" spans="12:27" ht="19.5">
      <c r="L1759" s="67" ph="1"/>
      <c r="S1759" s="67" ph="1"/>
      <c r="AA1759" s="67" ph="1"/>
    </row>
    <row r="1760" spans="12:27" ht="19.5">
      <c r="L1760" s="67" ph="1"/>
      <c r="S1760" s="67" ph="1"/>
      <c r="AA1760" s="67" ph="1"/>
    </row>
    <row r="1761" spans="12:27" ht="19.5">
      <c r="L1761" s="67" ph="1"/>
      <c r="S1761" s="67" ph="1"/>
      <c r="AA1761" s="67" ph="1"/>
    </row>
    <row r="1762" spans="12:27" ht="19.5">
      <c r="L1762" s="67" ph="1"/>
      <c r="S1762" s="67" ph="1"/>
      <c r="AA1762" s="67" ph="1"/>
    </row>
    <row r="1763" spans="12:27" ht="19.5">
      <c r="L1763" s="67" ph="1"/>
      <c r="S1763" s="67" ph="1"/>
      <c r="AA1763" s="67" ph="1"/>
    </row>
    <row r="1764" spans="12:27" ht="19.5">
      <c r="L1764" s="67" ph="1"/>
      <c r="S1764" s="67" ph="1"/>
      <c r="AA1764" s="67" ph="1"/>
    </row>
    <row r="1765" spans="12:27" ht="19.5">
      <c r="L1765" s="67" ph="1"/>
      <c r="S1765" s="67" ph="1"/>
      <c r="AA1765" s="67" ph="1"/>
    </row>
    <row r="1766" spans="12:27" ht="19.5">
      <c r="L1766" s="67" ph="1"/>
      <c r="S1766" s="67" ph="1"/>
      <c r="AA1766" s="67" ph="1"/>
    </row>
    <row r="1767" spans="12:27" ht="19.5">
      <c r="L1767" s="67" ph="1"/>
      <c r="S1767" s="67" ph="1"/>
      <c r="AA1767" s="67" ph="1"/>
    </row>
    <row r="1768" spans="12:27" ht="19.5">
      <c r="L1768" s="67" ph="1"/>
      <c r="S1768" s="67" ph="1"/>
      <c r="AA1768" s="67" ph="1"/>
    </row>
    <row r="1769" spans="12:27" ht="19.5">
      <c r="L1769" s="67" ph="1"/>
      <c r="S1769" s="67" ph="1"/>
      <c r="AA1769" s="67" ph="1"/>
    </row>
    <row r="1770" spans="12:27" ht="19.5">
      <c r="L1770" s="67" ph="1"/>
      <c r="S1770" s="67" ph="1"/>
      <c r="AA1770" s="67" ph="1"/>
    </row>
    <row r="1771" spans="12:27" ht="19.5">
      <c r="L1771" s="67" ph="1"/>
      <c r="S1771" s="67" ph="1"/>
      <c r="AA1771" s="67" ph="1"/>
    </row>
    <row r="1772" spans="12:27" ht="19.5">
      <c r="L1772" s="67" ph="1"/>
      <c r="S1772" s="67" ph="1"/>
      <c r="AA1772" s="67" ph="1"/>
    </row>
    <row r="1773" spans="12:27" ht="19.5">
      <c r="L1773" s="67" ph="1"/>
      <c r="S1773" s="67" ph="1"/>
      <c r="AA1773" s="67" ph="1"/>
    </row>
    <row r="1774" spans="12:27" ht="19.5">
      <c r="L1774" s="67" ph="1"/>
      <c r="S1774" s="67" ph="1"/>
      <c r="AA1774" s="67" ph="1"/>
    </row>
    <row r="1775" spans="12:27" ht="19.5">
      <c r="L1775" s="67" ph="1"/>
      <c r="S1775" s="67" ph="1"/>
      <c r="AA1775" s="67" ph="1"/>
    </row>
    <row r="1776" spans="12:27" ht="19.5">
      <c r="L1776" s="67" ph="1"/>
      <c r="S1776" s="67" ph="1"/>
      <c r="AA1776" s="67" ph="1"/>
    </row>
    <row r="1777" spans="12:27" ht="19.5">
      <c r="L1777" s="67" ph="1"/>
      <c r="S1777" s="67" ph="1"/>
      <c r="AA1777" s="67" ph="1"/>
    </row>
    <row r="1778" spans="12:27" ht="19.5">
      <c r="L1778" s="67" ph="1"/>
      <c r="S1778" s="67" ph="1"/>
      <c r="AA1778" s="67" ph="1"/>
    </row>
    <row r="1779" spans="12:27" ht="19.5">
      <c r="L1779" s="67" ph="1"/>
      <c r="S1779" s="67" ph="1"/>
      <c r="AA1779" s="67" ph="1"/>
    </row>
    <row r="1780" spans="12:27" ht="19.5">
      <c r="L1780" s="67" ph="1"/>
      <c r="S1780" s="67" ph="1"/>
      <c r="AA1780" s="67" ph="1"/>
    </row>
    <row r="1781" spans="12:27" ht="19.5">
      <c r="L1781" s="67" ph="1"/>
      <c r="S1781" s="67" ph="1"/>
      <c r="AA1781" s="67" ph="1"/>
    </row>
    <row r="1782" spans="12:27" ht="19.5">
      <c r="L1782" s="67" ph="1"/>
      <c r="S1782" s="67" ph="1"/>
      <c r="AA1782" s="67" ph="1"/>
    </row>
    <row r="1783" spans="12:27" ht="19.5">
      <c r="L1783" s="67" ph="1"/>
      <c r="S1783" s="67" ph="1"/>
      <c r="AA1783" s="67" ph="1"/>
    </row>
    <row r="1784" spans="12:27" ht="19.5">
      <c r="L1784" s="67" ph="1"/>
      <c r="S1784" s="67" ph="1"/>
      <c r="AA1784" s="67" ph="1"/>
    </row>
    <row r="1785" spans="12:27" ht="19.5">
      <c r="L1785" s="67" ph="1"/>
      <c r="S1785" s="67" ph="1"/>
      <c r="AA1785" s="67" ph="1"/>
    </row>
    <row r="1786" spans="12:27" ht="19.5">
      <c r="L1786" s="67" ph="1"/>
      <c r="S1786" s="67" ph="1"/>
      <c r="AA1786" s="67" ph="1"/>
    </row>
    <row r="1787" spans="12:27" ht="19.5">
      <c r="L1787" s="67" ph="1"/>
      <c r="S1787" s="67" ph="1"/>
      <c r="AA1787" s="67" ph="1"/>
    </row>
    <row r="1788" spans="12:27" ht="19.5">
      <c r="L1788" s="67" ph="1"/>
      <c r="S1788" s="67" ph="1"/>
      <c r="AA1788" s="67" ph="1"/>
    </row>
    <row r="1789" spans="12:27" ht="19.5">
      <c r="L1789" s="67" ph="1"/>
      <c r="S1789" s="67" ph="1"/>
      <c r="AA1789" s="67" ph="1"/>
    </row>
    <row r="1790" spans="12:27" ht="19.5">
      <c r="L1790" s="67" ph="1"/>
      <c r="S1790" s="67" ph="1"/>
      <c r="AA1790" s="67" ph="1"/>
    </row>
    <row r="1791" spans="12:27" ht="19.5">
      <c r="L1791" s="67" ph="1"/>
      <c r="S1791" s="67" ph="1"/>
      <c r="AA1791" s="67" ph="1"/>
    </row>
    <row r="1792" spans="12:27" ht="19.5">
      <c r="L1792" s="67" ph="1"/>
      <c r="S1792" s="67" ph="1"/>
      <c r="AA1792" s="67" ph="1"/>
    </row>
    <row r="1793" spans="12:27" ht="19.5">
      <c r="L1793" s="67" ph="1"/>
      <c r="S1793" s="67" ph="1"/>
      <c r="AA1793" s="67" ph="1"/>
    </row>
    <row r="1794" spans="12:27" ht="19.5">
      <c r="L1794" s="67" ph="1"/>
      <c r="S1794" s="67" ph="1"/>
      <c r="AA1794" s="67" ph="1"/>
    </row>
    <row r="1795" spans="12:27" ht="19.5">
      <c r="L1795" s="67" ph="1"/>
      <c r="S1795" s="67" ph="1"/>
      <c r="AA1795" s="67" ph="1"/>
    </row>
    <row r="1796" spans="12:27" ht="19.5">
      <c r="L1796" s="67" ph="1"/>
      <c r="S1796" s="67" ph="1"/>
      <c r="AA1796" s="67" ph="1"/>
    </row>
    <row r="1797" spans="12:27" ht="19.5">
      <c r="L1797" s="67" ph="1"/>
      <c r="S1797" s="67" ph="1"/>
      <c r="AA1797" s="67" ph="1"/>
    </row>
    <row r="1798" spans="12:27" ht="19.5">
      <c r="L1798" s="67" ph="1"/>
      <c r="S1798" s="67" ph="1"/>
      <c r="AA1798" s="67" ph="1"/>
    </row>
    <row r="1799" spans="12:27" ht="19.5">
      <c r="L1799" s="67" ph="1"/>
      <c r="S1799" s="67" ph="1"/>
      <c r="AA1799" s="67" ph="1"/>
    </row>
    <row r="1800" spans="12:27" ht="19.5">
      <c r="L1800" s="67" ph="1"/>
      <c r="S1800" s="67" ph="1"/>
      <c r="AA1800" s="67" ph="1"/>
    </row>
    <row r="1801" spans="12:27" ht="19.5">
      <c r="L1801" s="67" ph="1"/>
      <c r="S1801" s="67" ph="1"/>
      <c r="AA1801" s="67" ph="1"/>
    </row>
    <row r="1802" spans="12:27" ht="19.5">
      <c r="L1802" s="67" ph="1"/>
      <c r="S1802" s="67" ph="1"/>
      <c r="AA1802" s="67" ph="1"/>
    </row>
    <row r="1803" spans="12:27" ht="19.5">
      <c r="L1803" s="67" ph="1"/>
      <c r="S1803" s="67" ph="1"/>
      <c r="AA1803" s="67" ph="1"/>
    </row>
    <row r="1804" spans="12:27" ht="19.5">
      <c r="L1804" s="67" ph="1"/>
      <c r="S1804" s="67" ph="1"/>
      <c r="AA1804" s="67" ph="1"/>
    </row>
    <row r="1805" spans="12:27" ht="19.5">
      <c r="L1805" s="67" ph="1"/>
      <c r="S1805" s="67" ph="1"/>
      <c r="AA1805" s="67" ph="1"/>
    </row>
    <row r="1806" spans="12:27" ht="19.5">
      <c r="L1806" s="67" ph="1"/>
      <c r="S1806" s="67" ph="1"/>
      <c r="AA1806" s="67" ph="1"/>
    </row>
    <row r="1807" spans="12:27" ht="19.5">
      <c r="L1807" s="67" ph="1"/>
      <c r="S1807" s="67" ph="1"/>
      <c r="AA1807" s="67" ph="1"/>
    </row>
    <row r="1808" spans="12:27" ht="19.5">
      <c r="L1808" s="67" ph="1"/>
      <c r="S1808" s="67" ph="1"/>
      <c r="AA1808" s="67" ph="1"/>
    </row>
    <row r="1809" spans="12:27" ht="19.5">
      <c r="L1809" s="67" ph="1"/>
      <c r="S1809" s="67" ph="1"/>
      <c r="AA1809" s="67" ph="1"/>
    </row>
    <row r="1810" spans="12:27" ht="19.5">
      <c r="L1810" s="67" ph="1"/>
      <c r="S1810" s="67" ph="1"/>
      <c r="AA1810" s="67" ph="1"/>
    </row>
    <row r="1811" spans="12:27" ht="19.5">
      <c r="L1811" s="67" ph="1"/>
      <c r="S1811" s="67" ph="1"/>
      <c r="AA1811" s="67" ph="1"/>
    </row>
    <row r="1812" spans="12:27" ht="19.5">
      <c r="L1812" s="67" ph="1"/>
      <c r="S1812" s="67" ph="1"/>
      <c r="AA1812" s="67" ph="1"/>
    </row>
    <row r="1813" spans="12:27" ht="19.5">
      <c r="L1813" s="67" ph="1"/>
      <c r="S1813" s="67" ph="1"/>
      <c r="AA1813" s="67" ph="1"/>
    </row>
    <row r="1814" spans="12:27" ht="19.5">
      <c r="L1814" s="67" ph="1"/>
      <c r="S1814" s="67" ph="1"/>
      <c r="AA1814" s="67" ph="1"/>
    </row>
    <row r="1815" spans="12:27" ht="19.5">
      <c r="L1815" s="67" ph="1"/>
      <c r="S1815" s="67" ph="1"/>
      <c r="AA1815" s="67" ph="1"/>
    </row>
    <row r="1816" spans="12:27" ht="19.5">
      <c r="L1816" s="67" ph="1"/>
      <c r="S1816" s="67" ph="1"/>
      <c r="AA1816" s="67" ph="1"/>
    </row>
    <row r="1817" spans="12:27" ht="19.5">
      <c r="L1817" s="67" ph="1"/>
      <c r="S1817" s="67" ph="1"/>
      <c r="AA1817" s="67" ph="1"/>
    </row>
    <row r="1818" spans="12:27" ht="19.5">
      <c r="L1818" s="67" ph="1"/>
      <c r="S1818" s="67" ph="1"/>
      <c r="AA1818" s="67" ph="1"/>
    </row>
    <row r="1819" spans="12:27" ht="19.5">
      <c r="L1819" s="67" ph="1"/>
      <c r="S1819" s="67" ph="1"/>
      <c r="AA1819" s="67" ph="1"/>
    </row>
    <row r="1820" spans="12:27" ht="19.5">
      <c r="L1820" s="67" ph="1"/>
      <c r="S1820" s="67" ph="1"/>
      <c r="AA1820" s="67" ph="1"/>
    </row>
    <row r="1821" spans="12:27" ht="19.5">
      <c r="L1821" s="67" ph="1"/>
      <c r="S1821" s="67" ph="1"/>
      <c r="AA1821" s="67" ph="1"/>
    </row>
    <row r="1822" spans="12:27" ht="19.5">
      <c r="L1822" s="67" ph="1"/>
      <c r="S1822" s="67" ph="1"/>
      <c r="AA1822" s="67" ph="1"/>
    </row>
    <row r="1823" spans="12:27" ht="19.5">
      <c r="L1823" s="67" ph="1"/>
      <c r="S1823" s="67" ph="1"/>
      <c r="AA1823" s="67" ph="1"/>
    </row>
    <row r="1824" spans="12:27" ht="19.5">
      <c r="L1824" s="67" ph="1"/>
      <c r="S1824" s="67" ph="1"/>
      <c r="AA1824" s="67" ph="1"/>
    </row>
    <row r="1825" spans="12:27" ht="19.5">
      <c r="L1825" s="67" ph="1"/>
      <c r="S1825" s="67" ph="1"/>
      <c r="AA1825" s="67" ph="1"/>
    </row>
    <row r="1826" spans="12:27" ht="19.5">
      <c r="L1826" s="67" ph="1"/>
      <c r="S1826" s="67" ph="1"/>
      <c r="AA1826" s="67" ph="1"/>
    </row>
    <row r="1827" spans="12:27" ht="19.5">
      <c r="L1827" s="67" ph="1"/>
      <c r="S1827" s="67" ph="1"/>
      <c r="AA1827" s="67" ph="1"/>
    </row>
    <row r="1828" spans="12:27" ht="19.5">
      <c r="L1828" s="67" ph="1"/>
      <c r="S1828" s="67" ph="1"/>
      <c r="AA1828" s="67" ph="1"/>
    </row>
    <row r="1829" spans="12:27" ht="19.5">
      <c r="L1829" s="67" ph="1"/>
      <c r="S1829" s="67" ph="1"/>
      <c r="AA1829" s="67" ph="1"/>
    </row>
    <row r="1830" spans="12:27" ht="19.5">
      <c r="L1830" s="67" ph="1"/>
      <c r="S1830" s="67" ph="1"/>
      <c r="AA1830" s="67" ph="1"/>
    </row>
    <row r="1831" spans="12:27" ht="19.5">
      <c r="L1831" s="67" ph="1"/>
      <c r="S1831" s="67" ph="1"/>
      <c r="AA1831" s="67" ph="1"/>
    </row>
    <row r="1832" spans="12:27" ht="19.5">
      <c r="L1832" s="67" ph="1"/>
      <c r="S1832" s="67" ph="1"/>
      <c r="AA1832" s="67" ph="1"/>
    </row>
    <row r="1833" spans="12:27" ht="19.5">
      <c r="L1833" s="67" ph="1"/>
      <c r="S1833" s="67" ph="1"/>
      <c r="AA1833" s="67" ph="1"/>
    </row>
    <row r="1834" spans="12:27" ht="19.5">
      <c r="L1834" s="67" ph="1"/>
      <c r="S1834" s="67" ph="1"/>
      <c r="AA1834" s="67" ph="1"/>
    </row>
    <row r="1835" spans="12:27" ht="19.5">
      <c r="L1835" s="67" ph="1"/>
      <c r="S1835" s="67" ph="1"/>
      <c r="AA1835" s="67" ph="1"/>
    </row>
    <row r="1836" spans="12:27" ht="19.5">
      <c r="L1836" s="67" ph="1"/>
      <c r="S1836" s="67" ph="1"/>
      <c r="AA1836" s="67" ph="1"/>
    </row>
    <row r="1837" spans="12:27" ht="19.5">
      <c r="L1837" s="67" ph="1"/>
      <c r="S1837" s="67" ph="1"/>
      <c r="AA1837" s="67" ph="1"/>
    </row>
    <row r="1838" spans="12:27" ht="19.5">
      <c r="L1838" s="67" ph="1"/>
      <c r="S1838" s="67" ph="1"/>
      <c r="AA1838" s="67" ph="1"/>
    </row>
    <row r="1839" spans="12:27" ht="19.5">
      <c r="L1839" s="67" ph="1"/>
      <c r="S1839" s="67" ph="1"/>
      <c r="AA1839" s="67" ph="1"/>
    </row>
    <row r="1840" spans="12:27" ht="19.5">
      <c r="L1840" s="67" ph="1"/>
      <c r="S1840" s="67" ph="1"/>
      <c r="AA1840" s="67" ph="1"/>
    </row>
    <row r="1841" spans="12:27" ht="19.5">
      <c r="L1841" s="67" ph="1"/>
      <c r="S1841" s="67" ph="1"/>
      <c r="AA1841" s="67" ph="1"/>
    </row>
    <row r="1842" spans="12:27" ht="19.5">
      <c r="L1842" s="67" ph="1"/>
      <c r="S1842" s="67" ph="1"/>
      <c r="AA1842" s="67" ph="1"/>
    </row>
    <row r="1843" spans="12:27" ht="19.5">
      <c r="L1843" s="67" ph="1"/>
      <c r="S1843" s="67" ph="1"/>
      <c r="AA1843" s="67" ph="1"/>
    </row>
    <row r="1844" spans="12:27" ht="19.5">
      <c r="L1844" s="67" ph="1"/>
      <c r="S1844" s="67" ph="1"/>
      <c r="AA1844" s="67" ph="1"/>
    </row>
    <row r="1845" spans="12:27" ht="19.5">
      <c r="L1845" s="67" ph="1"/>
      <c r="S1845" s="67" ph="1"/>
      <c r="AA1845" s="67" ph="1"/>
    </row>
    <row r="1846" spans="12:27" ht="19.5">
      <c r="L1846" s="67" ph="1"/>
      <c r="S1846" s="67" ph="1"/>
      <c r="AA1846" s="67" ph="1"/>
    </row>
    <row r="1847" spans="12:27" ht="19.5">
      <c r="L1847" s="67" ph="1"/>
      <c r="S1847" s="67" ph="1"/>
      <c r="AA1847" s="67" ph="1"/>
    </row>
    <row r="1848" spans="12:27" ht="19.5">
      <c r="L1848" s="67" ph="1"/>
      <c r="S1848" s="67" ph="1"/>
      <c r="AA1848" s="67" ph="1"/>
    </row>
    <row r="1849" spans="12:27" ht="19.5">
      <c r="L1849" s="67" ph="1"/>
      <c r="S1849" s="67" ph="1"/>
      <c r="AA1849" s="67" ph="1"/>
    </row>
    <row r="1850" spans="12:27" ht="19.5">
      <c r="L1850" s="67" ph="1"/>
      <c r="S1850" s="67" ph="1"/>
      <c r="AA1850" s="67" ph="1"/>
    </row>
    <row r="1851" spans="12:27" ht="19.5">
      <c r="L1851" s="67" ph="1"/>
      <c r="S1851" s="67" ph="1"/>
      <c r="AA1851" s="67" ph="1"/>
    </row>
    <row r="1852" spans="12:27" ht="19.5">
      <c r="L1852" s="67" ph="1"/>
      <c r="S1852" s="67" ph="1"/>
      <c r="AA1852" s="67" ph="1"/>
    </row>
    <row r="1853" spans="12:27" ht="19.5">
      <c r="L1853" s="67" ph="1"/>
      <c r="S1853" s="67" ph="1"/>
      <c r="AA1853" s="67" ph="1"/>
    </row>
    <row r="1854" spans="12:27" ht="19.5">
      <c r="L1854" s="67" ph="1"/>
      <c r="S1854" s="67" ph="1"/>
      <c r="AA1854" s="67" ph="1"/>
    </row>
    <row r="1855" spans="12:27" ht="19.5">
      <c r="L1855" s="67" ph="1"/>
      <c r="S1855" s="67" ph="1"/>
      <c r="AA1855" s="67" ph="1"/>
    </row>
    <row r="1856" spans="12:27" ht="19.5">
      <c r="L1856" s="67" ph="1"/>
      <c r="S1856" s="67" ph="1"/>
      <c r="AA1856" s="67" ph="1"/>
    </row>
    <row r="1857" spans="12:27" ht="19.5">
      <c r="L1857" s="67" ph="1"/>
      <c r="S1857" s="67" ph="1"/>
      <c r="AA1857" s="67" ph="1"/>
    </row>
    <row r="1858" spans="12:27" ht="19.5">
      <c r="L1858" s="67" ph="1"/>
      <c r="S1858" s="67" ph="1"/>
      <c r="AA1858" s="67" ph="1"/>
    </row>
    <row r="1859" spans="12:27" ht="19.5">
      <c r="L1859" s="67" ph="1"/>
      <c r="S1859" s="67" ph="1"/>
      <c r="AA1859" s="67" ph="1"/>
    </row>
    <row r="1860" spans="12:27" ht="19.5">
      <c r="L1860" s="67" ph="1"/>
      <c r="S1860" s="67" ph="1"/>
      <c r="AA1860" s="67" ph="1"/>
    </row>
    <row r="1861" spans="12:27" ht="19.5">
      <c r="L1861" s="67" ph="1"/>
      <c r="S1861" s="67" ph="1"/>
      <c r="AA1861" s="67" ph="1"/>
    </row>
    <row r="1862" spans="12:27" ht="19.5">
      <c r="L1862" s="67" ph="1"/>
      <c r="S1862" s="67" ph="1"/>
      <c r="AA1862" s="67" ph="1"/>
    </row>
    <row r="1863" spans="12:27" ht="19.5">
      <c r="L1863" s="67" ph="1"/>
      <c r="S1863" s="67" ph="1"/>
      <c r="AA1863" s="67" ph="1"/>
    </row>
    <row r="1864" spans="12:27" ht="19.5">
      <c r="L1864" s="67" ph="1"/>
      <c r="S1864" s="67" ph="1"/>
      <c r="AA1864" s="67" ph="1"/>
    </row>
    <row r="1865" spans="12:27" ht="19.5">
      <c r="L1865" s="67" ph="1"/>
      <c r="S1865" s="67" ph="1"/>
      <c r="AA1865" s="67" ph="1"/>
    </row>
    <row r="1866" spans="12:27" ht="19.5">
      <c r="L1866" s="67" ph="1"/>
      <c r="S1866" s="67" ph="1"/>
      <c r="AA1866" s="67" ph="1"/>
    </row>
    <row r="1867" spans="12:27" ht="19.5">
      <c r="L1867" s="67" ph="1"/>
      <c r="S1867" s="67" ph="1"/>
      <c r="AA1867" s="67" ph="1"/>
    </row>
    <row r="1868" spans="12:27" ht="19.5">
      <c r="L1868" s="67" ph="1"/>
      <c r="S1868" s="67" ph="1"/>
      <c r="AA1868" s="67" ph="1"/>
    </row>
    <row r="1869" spans="12:27" ht="19.5">
      <c r="L1869" s="67" ph="1"/>
      <c r="S1869" s="67" ph="1"/>
      <c r="AA1869" s="67" ph="1"/>
    </row>
    <row r="1870" spans="12:27" ht="19.5">
      <c r="L1870" s="67" ph="1"/>
      <c r="S1870" s="67" ph="1"/>
      <c r="AA1870" s="67" ph="1"/>
    </row>
    <row r="1871" spans="12:27" ht="19.5">
      <c r="L1871" s="67" ph="1"/>
      <c r="S1871" s="67" ph="1"/>
      <c r="AA1871" s="67" ph="1"/>
    </row>
    <row r="1872" spans="12:27" ht="19.5">
      <c r="L1872" s="67" ph="1"/>
      <c r="S1872" s="67" ph="1"/>
      <c r="AA1872" s="67" ph="1"/>
    </row>
    <row r="1873" spans="12:27" ht="19.5">
      <c r="L1873" s="67" ph="1"/>
      <c r="S1873" s="67" ph="1"/>
      <c r="AA1873" s="67" ph="1"/>
    </row>
    <row r="1874" spans="12:27" ht="19.5">
      <c r="L1874" s="67" ph="1"/>
      <c r="S1874" s="67" ph="1"/>
      <c r="AA1874" s="67" ph="1"/>
    </row>
    <row r="1875" spans="12:27" ht="19.5">
      <c r="L1875" s="67" ph="1"/>
      <c r="S1875" s="67" ph="1"/>
      <c r="AA1875" s="67" ph="1"/>
    </row>
    <row r="1876" spans="12:27" ht="19.5">
      <c r="L1876" s="67" ph="1"/>
      <c r="S1876" s="67" ph="1"/>
      <c r="AA1876" s="67" ph="1"/>
    </row>
    <row r="1877" spans="12:27" ht="19.5">
      <c r="L1877" s="67" ph="1"/>
      <c r="S1877" s="67" ph="1"/>
      <c r="AA1877" s="67" ph="1"/>
    </row>
    <row r="1878" spans="12:27" ht="19.5">
      <c r="L1878" s="67" ph="1"/>
      <c r="S1878" s="67" ph="1"/>
      <c r="AA1878" s="67" ph="1"/>
    </row>
    <row r="1879" spans="12:27" ht="19.5">
      <c r="L1879" s="67" ph="1"/>
      <c r="S1879" s="67" ph="1"/>
      <c r="AA1879" s="67" ph="1"/>
    </row>
    <row r="1880" spans="12:27" ht="19.5">
      <c r="L1880" s="67" ph="1"/>
      <c r="S1880" s="67" ph="1"/>
      <c r="AA1880" s="67" ph="1"/>
    </row>
    <row r="1881" spans="12:27" ht="19.5">
      <c r="L1881" s="67" ph="1"/>
      <c r="S1881" s="67" ph="1"/>
      <c r="AA1881" s="67" ph="1"/>
    </row>
    <row r="1882" spans="12:27" ht="19.5">
      <c r="L1882" s="67" ph="1"/>
      <c r="S1882" s="67" ph="1"/>
      <c r="AA1882" s="67" ph="1"/>
    </row>
    <row r="1883" spans="12:27" ht="19.5">
      <c r="L1883" s="67" ph="1"/>
      <c r="S1883" s="67" ph="1"/>
      <c r="AA1883" s="67" ph="1"/>
    </row>
    <row r="1884" spans="12:27" ht="19.5">
      <c r="L1884" s="67" ph="1"/>
      <c r="S1884" s="67" ph="1"/>
      <c r="AA1884" s="67" ph="1"/>
    </row>
    <row r="1885" spans="12:27" ht="19.5">
      <c r="L1885" s="67" ph="1"/>
      <c r="S1885" s="67" ph="1"/>
      <c r="AA1885" s="67" ph="1"/>
    </row>
    <row r="1886" spans="12:27" ht="19.5">
      <c r="L1886" s="67" ph="1"/>
      <c r="S1886" s="67" ph="1"/>
      <c r="AA1886" s="67" ph="1"/>
    </row>
    <row r="1887" spans="12:27" ht="19.5">
      <c r="L1887" s="67" ph="1"/>
      <c r="S1887" s="67" ph="1"/>
      <c r="AA1887" s="67" ph="1"/>
    </row>
    <row r="1888" spans="12:27" ht="19.5">
      <c r="L1888" s="67" ph="1"/>
      <c r="S1888" s="67" ph="1"/>
      <c r="AA1888" s="67" ph="1"/>
    </row>
    <row r="1889" spans="12:27" ht="19.5">
      <c r="L1889" s="67" ph="1"/>
      <c r="S1889" s="67" ph="1"/>
      <c r="AA1889" s="67" ph="1"/>
    </row>
    <row r="1890" spans="12:27" ht="19.5">
      <c r="L1890" s="67" ph="1"/>
      <c r="S1890" s="67" ph="1"/>
      <c r="AA1890" s="67" ph="1"/>
    </row>
    <row r="1891" spans="12:27" ht="19.5">
      <c r="L1891" s="67" ph="1"/>
      <c r="S1891" s="67" ph="1"/>
      <c r="AA1891" s="67" ph="1"/>
    </row>
    <row r="1892" spans="12:27" ht="19.5">
      <c r="L1892" s="67" ph="1"/>
      <c r="S1892" s="67" ph="1"/>
      <c r="AA1892" s="67" ph="1"/>
    </row>
    <row r="1893" spans="12:27" ht="19.5">
      <c r="L1893" s="67" ph="1"/>
      <c r="S1893" s="67" ph="1"/>
      <c r="AA1893" s="67" ph="1"/>
    </row>
    <row r="1894" spans="12:27" ht="19.5">
      <c r="L1894" s="67" ph="1"/>
      <c r="S1894" s="67" ph="1"/>
      <c r="AA1894" s="67" ph="1"/>
    </row>
    <row r="1895" spans="12:27" ht="19.5">
      <c r="L1895" s="67" ph="1"/>
      <c r="S1895" s="67" ph="1"/>
      <c r="AA1895" s="67" ph="1"/>
    </row>
    <row r="1896" spans="12:27" ht="19.5">
      <c r="L1896" s="67" ph="1"/>
      <c r="S1896" s="67" ph="1"/>
      <c r="AA1896" s="67" ph="1"/>
    </row>
    <row r="1897" spans="12:27" ht="19.5">
      <c r="L1897" s="67" ph="1"/>
      <c r="S1897" s="67" ph="1"/>
      <c r="AA1897" s="67" ph="1"/>
    </row>
    <row r="1898" spans="12:27" ht="19.5">
      <c r="L1898" s="67" ph="1"/>
      <c r="S1898" s="67" ph="1"/>
      <c r="AA1898" s="67" ph="1"/>
    </row>
    <row r="1899" spans="12:27" ht="19.5">
      <c r="L1899" s="67" ph="1"/>
      <c r="S1899" s="67" ph="1"/>
      <c r="AA1899" s="67" ph="1"/>
    </row>
    <row r="1900" spans="12:27" ht="19.5">
      <c r="L1900" s="67" ph="1"/>
      <c r="S1900" s="67" ph="1"/>
      <c r="AA1900" s="67" ph="1"/>
    </row>
    <row r="1901" spans="12:27" ht="19.5">
      <c r="L1901" s="67" ph="1"/>
      <c r="S1901" s="67" ph="1"/>
      <c r="AA1901" s="67" ph="1"/>
    </row>
    <row r="1902" spans="12:27" ht="19.5">
      <c r="L1902" s="67" ph="1"/>
      <c r="S1902" s="67" ph="1"/>
      <c r="AA1902" s="67" ph="1"/>
    </row>
    <row r="1903" spans="12:27" ht="19.5">
      <c r="L1903" s="67" ph="1"/>
      <c r="S1903" s="67" ph="1"/>
      <c r="AA1903" s="67" ph="1"/>
    </row>
    <row r="1904" spans="12:27" ht="19.5">
      <c r="L1904" s="67" ph="1"/>
      <c r="S1904" s="67" ph="1"/>
      <c r="AA1904" s="67" ph="1"/>
    </row>
    <row r="1905" spans="12:27" ht="19.5">
      <c r="L1905" s="67" ph="1"/>
      <c r="S1905" s="67" ph="1"/>
      <c r="AA1905" s="67" ph="1"/>
    </row>
    <row r="1906" spans="12:27" ht="19.5">
      <c r="L1906" s="67" ph="1"/>
      <c r="S1906" s="67" ph="1"/>
      <c r="AA1906" s="67" ph="1"/>
    </row>
    <row r="1907" spans="12:27" ht="19.5">
      <c r="L1907" s="67" ph="1"/>
      <c r="S1907" s="67" ph="1"/>
      <c r="AA1907" s="67" ph="1"/>
    </row>
    <row r="1908" spans="12:27" ht="19.5">
      <c r="L1908" s="67" ph="1"/>
      <c r="S1908" s="67" ph="1"/>
      <c r="AA1908" s="67" ph="1"/>
    </row>
    <row r="1909" spans="12:27" ht="19.5">
      <c r="L1909" s="67" ph="1"/>
      <c r="S1909" s="67" ph="1"/>
      <c r="AA1909" s="67" ph="1"/>
    </row>
    <row r="1910" spans="12:27" ht="19.5">
      <c r="L1910" s="67" ph="1"/>
      <c r="S1910" s="67" ph="1"/>
      <c r="AA1910" s="67" ph="1"/>
    </row>
    <row r="1911" spans="12:27" ht="19.5">
      <c r="L1911" s="67" ph="1"/>
      <c r="S1911" s="67" ph="1"/>
      <c r="AA1911" s="67" ph="1"/>
    </row>
    <row r="1912" spans="12:27" ht="19.5">
      <c r="L1912" s="67" ph="1"/>
      <c r="S1912" s="67" ph="1"/>
      <c r="AA1912" s="67" ph="1"/>
    </row>
    <row r="1913" spans="12:27" ht="19.5">
      <c r="L1913" s="67" ph="1"/>
      <c r="S1913" s="67" ph="1"/>
      <c r="AA1913" s="67" ph="1"/>
    </row>
    <row r="1914" spans="12:27" ht="19.5">
      <c r="L1914" s="67" ph="1"/>
      <c r="S1914" s="67" ph="1"/>
      <c r="AA1914" s="67" ph="1"/>
    </row>
    <row r="1915" spans="12:27" ht="19.5">
      <c r="L1915" s="67" ph="1"/>
      <c r="S1915" s="67" ph="1"/>
      <c r="AA1915" s="67" ph="1"/>
    </row>
    <row r="1916" spans="12:27" ht="19.5">
      <c r="L1916" s="67" ph="1"/>
      <c r="S1916" s="67" ph="1"/>
      <c r="AA1916" s="67" ph="1"/>
    </row>
    <row r="1917" spans="12:27" ht="19.5">
      <c r="L1917" s="67" ph="1"/>
      <c r="S1917" s="67" ph="1"/>
      <c r="AA1917" s="67" ph="1"/>
    </row>
    <row r="1918" spans="12:27" ht="19.5">
      <c r="L1918" s="67" ph="1"/>
      <c r="S1918" s="67" ph="1"/>
      <c r="AA1918" s="67" ph="1"/>
    </row>
    <row r="1919" spans="12:27" ht="19.5">
      <c r="L1919" s="67" ph="1"/>
      <c r="S1919" s="67" ph="1"/>
      <c r="AA1919" s="67" ph="1"/>
    </row>
    <row r="1920" spans="12:27" ht="19.5">
      <c r="L1920" s="67" ph="1"/>
      <c r="S1920" s="67" ph="1"/>
      <c r="AA1920" s="67" ph="1"/>
    </row>
    <row r="1921" spans="12:27" ht="19.5">
      <c r="L1921" s="67" ph="1"/>
      <c r="S1921" s="67" ph="1"/>
      <c r="AA1921" s="67" ph="1"/>
    </row>
    <row r="1922" spans="12:27" ht="19.5">
      <c r="L1922" s="67" ph="1"/>
      <c r="S1922" s="67" ph="1"/>
      <c r="AA1922" s="67" ph="1"/>
    </row>
    <row r="1923" spans="12:27" ht="19.5">
      <c r="L1923" s="67" ph="1"/>
      <c r="S1923" s="67" ph="1"/>
      <c r="AA1923" s="67" ph="1"/>
    </row>
    <row r="1924" spans="12:27" ht="19.5">
      <c r="L1924" s="67" ph="1"/>
      <c r="S1924" s="67" ph="1"/>
      <c r="AA1924" s="67" ph="1"/>
    </row>
    <row r="1925" spans="12:27" ht="19.5">
      <c r="L1925" s="67" ph="1"/>
      <c r="S1925" s="67" ph="1"/>
      <c r="AA1925" s="67" ph="1"/>
    </row>
    <row r="1926" spans="12:27" ht="19.5">
      <c r="L1926" s="67" ph="1"/>
      <c r="S1926" s="67" ph="1"/>
      <c r="AA1926" s="67" ph="1"/>
    </row>
    <row r="1927" spans="12:27" ht="19.5">
      <c r="L1927" s="67" ph="1"/>
      <c r="S1927" s="67" ph="1"/>
      <c r="AA1927" s="67" ph="1"/>
    </row>
    <row r="1928" spans="12:27" ht="19.5">
      <c r="L1928" s="67" ph="1"/>
      <c r="S1928" s="67" ph="1"/>
      <c r="AA1928" s="67" ph="1"/>
    </row>
    <row r="1929" spans="12:27" ht="19.5">
      <c r="L1929" s="67" ph="1"/>
      <c r="S1929" s="67" ph="1"/>
      <c r="AA1929" s="67" ph="1"/>
    </row>
    <row r="1930" spans="12:27" ht="19.5">
      <c r="L1930" s="67" ph="1"/>
      <c r="S1930" s="67" ph="1"/>
      <c r="AA1930" s="67" ph="1"/>
    </row>
    <row r="1931" spans="12:27" ht="19.5">
      <c r="L1931" s="67" ph="1"/>
      <c r="S1931" s="67" ph="1"/>
      <c r="AA1931" s="67" ph="1"/>
    </row>
    <row r="1932" spans="12:27" ht="19.5">
      <c r="L1932" s="67" ph="1"/>
      <c r="S1932" s="67" ph="1"/>
      <c r="AA1932" s="67" ph="1"/>
    </row>
    <row r="1933" spans="12:27" ht="19.5">
      <c r="L1933" s="67" ph="1"/>
      <c r="S1933" s="67" ph="1"/>
      <c r="AA1933" s="67" ph="1"/>
    </row>
    <row r="1934" spans="12:27" ht="19.5">
      <c r="L1934" s="67" ph="1"/>
      <c r="S1934" s="67" ph="1"/>
      <c r="AA1934" s="67" ph="1"/>
    </row>
    <row r="1935" spans="12:27" ht="19.5">
      <c r="L1935" s="67" ph="1"/>
      <c r="S1935" s="67" ph="1"/>
      <c r="AA1935" s="67" ph="1"/>
    </row>
    <row r="1936" spans="12:27" ht="19.5">
      <c r="L1936" s="67" ph="1"/>
      <c r="S1936" s="67" ph="1"/>
      <c r="AA1936" s="67" ph="1"/>
    </row>
    <row r="1937" spans="12:27" ht="19.5">
      <c r="L1937" s="67" ph="1"/>
      <c r="S1937" s="67" ph="1"/>
      <c r="AA1937" s="67" ph="1"/>
    </row>
    <row r="1938" spans="12:27" ht="19.5">
      <c r="L1938" s="67" ph="1"/>
      <c r="S1938" s="67" ph="1"/>
      <c r="AA1938" s="67" ph="1"/>
    </row>
    <row r="1939" spans="12:27" ht="19.5">
      <c r="L1939" s="67" ph="1"/>
      <c r="S1939" s="67" ph="1"/>
      <c r="AA1939" s="67" ph="1"/>
    </row>
    <row r="1940" spans="12:27" ht="19.5">
      <c r="L1940" s="67" ph="1"/>
      <c r="S1940" s="67" ph="1"/>
      <c r="AA1940" s="67" ph="1"/>
    </row>
    <row r="1941" spans="12:27" ht="19.5">
      <c r="L1941" s="67" ph="1"/>
      <c r="S1941" s="67" ph="1"/>
      <c r="AA1941" s="67" ph="1"/>
    </row>
    <row r="1942" spans="12:27" ht="19.5">
      <c r="L1942" s="67" ph="1"/>
      <c r="S1942" s="67" ph="1"/>
      <c r="AA1942" s="67" ph="1"/>
    </row>
    <row r="1943" spans="12:27" ht="19.5">
      <c r="L1943" s="67" ph="1"/>
      <c r="S1943" s="67" ph="1"/>
      <c r="AA1943" s="67" ph="1"/>
    </row>
    <row r="1944" spans="12:27" ht="19.5">
      <c r="L1944" s="67" ph="1"/>
      <c r="S1944" s="67" ph="1"/>
      <c r="AA1944" s="67" ph="1"/>
    </row>
    <row r="1945" spans="12:27" ht="19.5">
      <c r="L1945" s="67" ph="1"/>
      <c r="S1945" s="67" ph="1"/>
      <c r="AA1945" s="67" ph="1"/>
    </row>
    <row r="1946" spans="12:27" ht="19.5">
      <c r="L1946" s="67" ph="1"/>
      <c r="S1946" s="67" ph="1"/>
      <c r="AA1946" s="67" ph="1"/>
    </row>
    <row r="1947" spans="12:27" ht="19.5">
      <c r="L1947" s="67" ph="1"/>
      <c r="S1947" s="67" ph="1"/>
      <c r="AA1947" s="67" ph="1"/>
    </row>
    <row r="1948" spans="12:27" ht="19.5">
      <c r="L1948" s="67" ph="1"/>
      <c r="S1948" s="67" ph="1"/>
      <c r="AA1948" s="67" ph="1"/>
    </row>
    <row r="1949" spans="12:27" ht="19.5">
      <c r="L1949" s="67" ph="1"/>
      <c r="S1949" s="67" ph="1"/>
      <c r="AA1949" s="67" ph="1"/>
    </row>
    <row r="1950" spans="12:27" ht="19.5">
      <c r="L1950" s="67" ph="1"/>
      <c r="S1950" s="67" ph="1"/>
      <c r="AA1950" s="67" ph="1"/>
    </row>
    <row r="1951" spans="12:27" ht="19.5">
      <c r="L1951" s="67" ph="1"/>
      <c r="S1951" s="67" ph="1"/>
      <c r="AA1951" s="67" ph="1"/>
    </row>
    <row r="1952" spans="12:27" ht="19.5">
      <c r="L1952" s="67" ph="1"/>
      <c r="S1952" s="67" ph="1"/>
      <c r="AA1952" s="67" ph="1"/>
    </row>
    <row r="1953" spans="12:27" ht="19.5">
      <c r="L1953" s="67" ph="1"/>
      <c r="S1953" s="67" ph="1"/>
      <c r="AA1953" s="67" ph="1"/>
    </row>
    <row r="1954" spans="12:27" ht="19.5">
      <c r="L1954" s="67" ph="1"/>
      <c r="S1954" s="67" ph="1"/>
      <c r="AA1954" s="67" ph="1"/>
    </row>
    <row r="1955" spans="12:27" ht="19.5">
      <c r="L1955" s="67" ph="1"/>
      <c r="S1955" s="67" ph="1"/>
      <c r="AA1955" s="67" ph="1"/>
    </row>
    <row r="1956" spans="12:27" ht="19.5">
      <c r="L1956" s="67" ph="1"/>
      <c r="S1956" s="67" ph="1"/>
      <c r="AA1956" s="67" ph="1"/>
    </row>
    <row r="1957" spans="12:27" ht="19.5">
      <c r="L1957" s="67" ph="1"/>
      <c r="S1957" s="67" ph="1"/>
      <c r="AA1957" s="67" ph="1"/>
    </row>
    <row r="1958" spans="12:27" ht="19.5">
      <c r="L1958" s="67" ph="1"/>
      <c r="S1958" s="67" ph="1"/>
      <c r="AA1958" s="67" ph="1"/>
    </row>
    <row r="1959" spans="12:27" ht="19.5">
      <c r="L1959" s="67" ph="1"/>
      <c r="S1959" s="67" ph="1"/>
      <c r="AA1959" s="67" ph="1"/>
    </row>
    <row r="1960" spans="12:27" ht="19.5">
      <c r="L1960" s="67" ph="1"/>
      <c r="S1960" s="67" ph="1"/>
      <c r="AA1960" s="67" ph="1"/>
    </row>
    <row r="1961" spans="12:27" ht="19.5">
      <c r="L1961" s="67" ph="1"/>
      <c r="S1961" s="67" ph="1"/>
      <c r="AA1961" s="67" ph="1"/>
    </row>
    <row r="1962" spans="12:27" ht="19.5">
      <c r="L1962" s="67" ph="1"/>
      <c r="S1962" s="67" ph="1"/>
      <c r="AA1962" s="67" ph="1"/>
    </row>
    <row r="1963" spans="12:27" ht="19.5">
      <c r="L1963" s="67" ph="1"/>
      <c r="S1963" s="67" ph="1"/>
      <c r="AA1963" s="67" ph="1"/>
    </row>
    <row r="1964" spans="12:27" ht="19.5">
      <c r="L1964" s="67" ph="1"/>
      <c r="S1964" s="67" ph="1"/>
      <c r="AA1964" s="67" ph="1"/>
    </row>
    <row r="1965" spans="12:27" ht="19.5">
      <c r="L1965" s="67" ph="1"/>
      <c r="S1965" s="67" ph="1"/>
      <c r="AA1965" s="67" ph="1"/>
    </row>
    <row r="1966" spans="12:27" ht="19.5">
      <c r="L1966" s="67" ph="1"/>
      <c r="S1966" s="67" ph="1"/>
      <c r="AA1966" s="67" ph="1"/>
    </row>
    <row r="1967" spans="12:27" ht="19.5">
      <c r="L1967" s="67" ph="1"/>
      <c r="S1967" s="67" ph="1"/>
      <c r="AA1967" s="67" ph="1"/>
    </row>
    <row r="1968" spans="12:27" ht="19.5">
      <c r="L1968" s="67" ph="1"/>
      <c r="S1968" s="67" ph="1"/>
      <c r="AA1968" s="67" ph="1"/>
    </row>
    <row r="1969" spans="12:27" ht="19.5">
      <c r="L1969" s="67" ph="1"/>
      <c r="S1969" s="67" ph="1"/>
      <c r="AA1969" s="67" ph="1"/>
    </row>
    <row r="1970" spans="12:27" ht="19.5">
      <c r="L1970" s="67" ph="1"/>
      <c r="S1970" s="67" ph="1"/>
      <c r="AA1970" s="67" ph="1"/>
    </row>
    <row r="1971" spans="12:27" ht="19.5">
      <c r="L1971" s="67" ph="1"/>
      <c r="S1971" s="67" ph="1"/>
      <c r="AA1971" s="67" ph="1"/>
    </row>
    <row r="1972" spans="12:27" ht="19.5">
      <c r="L1972" s="67" ph="1"/>
      <c r="S1972" s="67" ph="1"/>
      <c r="AA1972" s="67" ph="1"/>
    </row>
    <row r="1973" spans="12:27" ht="19.5">
      <c r="L1973" s="67" ph="1"/>
      <c r="S1973" s="67" ph="1"/>
      <c r="AA1973" s="67" ph="1"/>
    </row>
    <row r="1974" spans="12:27" ht="19.5">
      <c r="L1974" s="67" ph="1"/>
      <c r="S1974" s="67" ph="1"/>
      <c r="AA1974" s="67" ph="1"/>
    </row>
    <row r="1975" spans="12:27" ht="19.5">
      <c r="L1975" s="67" ph="1"/>
      <c r="S1975" s="67" ph="1"/>
      <c r="AA1975" s="67" ph="1"/>
    </row>
    <row r="1976" spans="12:27" ht="19.5">
      <c r="L1976" s="67" ph="1"/>
      <c r="S1976" s="67" ph="1"/>
      <c r="AA1976" s="67" ph="1"/>
    </row>
    <row r="1977" spans="12:27" ht="19.5">
      <c r="L1977" s="67" ph="1"/>
      <c r="S1977" s="67" ph="1"/>
      <c r="AA1977" s="67" ph="1"/>
    </row>
    <row r="1978" spans="12:27" ht="19.5">
      <c r="L1978" s="67" ph="1"/>
      <c r="S1978" s="67" ph="1"/>
      <c r="AA1978" s="67" ph="1"/>
    </row>
    <row r="1979" spans="12:27" ht="19.5">
      <c r="L1979" s="67" ph="1"/>
      <c r="S1979" s="67" ph="1"/>
      <c r="AA1979" s="67" ph="1"/>
    </row>
    <row r="1980" spans="12:27" ht="19.5">
      <c r="L1980" s="67" ph="1"/>
      <c r="S1980" s="67" ph="1"/>
      <c r="AA1980" s="67" ph="1"/>
    </row>
    <row r="1981" spans="12:27" ht="19.5">
      <c r="L1981" s="67" ph="1"/>
      <c r="S1981" s="67" ph="1"/>
      <c r="AA1981" s="67" ph="1"/>
    </row>
    <row r="1982" spans="12:27" ht="19.5">
      <c r="L1982" s="67" ph="1"/>
      <c r="S1982" s="67" ph="1"/>
      <c r="AA1982" s="67" ph="1"/>
    </row>
    <row r="1983" spans="12:27" ht="19.5">
      <c r="L1983" s="67" ph="1"/>
      <c r="S1983" s="67" ph="1"/>
      <c r="AA1983" s="67" ph="1"/>
    </row>
    <row r="1984" spans="12:27" ht="19.5">
      <c r="L1984" s="67" ph="1"/>
      <c r="S1984" s="67" ph="1"/>
      <c r="AA1984" s="67" ph="1"/>
    </row>
    <row r="1985" spans="12:27" ht="19.5">
      <c r="L1985" s="67" ph="1"/>
      <c r="S1985" s="67" ph="1"/>
      <c r="AA1985" s="67" ph="1"/>
    </row>
    <row r="1986" spans="12:27" ht="19.5">
      <c r="L1986" s="67" ph="1"/>
      <c r="S1986" s="67" ph="1"/>
      <c r="AA1986" s="67" ph="1"/>
    </row>
    <row r="1987" spans="12:27" ht="19.5">
      <c r="L1987" s="67" ph="1"/>
      <c r="S1987" s="67" ph="1"/>
      <c r="AA1987" s="67" ph="1"/>
    </row>
    <row r="1988" spans="12:27" ht="19.5">
      <c r="L1988" s="67" ph="1"/>
      <c r="S1988" s="67" ph="1"/>
      <c r="AA1988" s="67" ph="1"/>
    </row>
    <row r="1989" spans="12:27" ht="19.5">
      <c r="L1989" s="67" ph="1"/>
      <c r="S1989" s="67" ph="1"/>
      <c r="AA1989" s="67" ph="1"/>
    </row>
    <row r="1990" spans="12:27" ht="19.5">
      <c r="L1990" s="67" ph="1"/>
      <c r="S1990" s="67" ph="1"/>
      <c r="AA1990" s="67" ph="1"/>
    </row>
    <row r="1991" spans="12:27" ht="19.5">
      <c r="L1991" s="67" ph="1"/>
      <c r="S1991" s="67" ph="1"/>
      <c r="AA1991" s="67" ph="1"/>
    </row>
    <row r="1992" spans="12:27" ht="19.5">
      <c r="L1992" s="67" ph="1"/>
      <c r="S1992" s="67" ph="1"/>
      <c r="AA1992" s="67" ph="1"/>
    </row>
    <row r="1993" spans="12:27" ht="19.5">
      <c r="L1993" s="67" ph="1"/>
      <c r="S1993" s="67" ph="1"/>
      <c r="AA1993" s="67" ph="1"/>
    </row>
    <row r="1994" spans="12:27" ht="19.5">
      <c r="L1994" s="67" ph="1"/>
      <c r="S1994" s="67" ph="1"/>
      <c r="AA1994" s="67" ph="1"/>
    </row>
    <row r="1995" spans="12:27" ht="19.5">
      <c r="L1995" s="67" ph="1"/>
      <c r="S1995" s="67" ph="1"/>
      <c r="AA1995" s="67" ph="1"/>
    </row>
    <row r="1996" spans="12:27" ht="19.5">
      <c r="L1996" s="67" ph="1"/>
      <c r="S1996" s="67" ph="1"/>
      <c r="AA1996" s="67" ph="1"/>
    </row>
    <row r="1997" spans="12:27" ht="19.5">
      <c r="L1997" s="67" ph="1"/>
      <c r="S1997" s="67" ph="1"/>
      <c r="AA1997" s="67" ph="1"/>
    </row>
    <row r="1998" spans="12:27" ht="19.5">
      <c r="L1998" s="67" ph="1"/>
      <c r="S1998" s="67" ph="1"/>
      <c r="AA1998" s="67" ph="1"/>
    </row>
    <row r="1999" spans="12:27" ht="19.5">
      <c r="L1999" s="67" ph="1"/>
      <c r="S1999" s="67" ph="1"/>
      <c r="AA1999" s="67" ph="1"/>
    </row>
    <row r="2000" spans="12:27" ht="19.5">
      <c r="L2000" s="67" ph="1"/>
      <c r="S2000" s="67" ph="1"/>
      <c r="AA2000" s="67" ph="1"/>
    </row>
    <row r="2001" spans="12:27" ht="19.5">
      <c r="L2001" s="67" ph="1"/>
      <c r="S2001" s="67" ph="1"/>
      <c r="AA2001" s="67" ph="1"/>
    </row>
    <row r="2002" spans="12:27" ht="19.5">
      <c r="L2002" s="67" ph="1"/>
      <c r="S2002" s="67" ph="1"/>
      <c r="AA2002" s="67" ph="1"/>
    </row>
    <row r="2003" spans="12:27" ht="19.5">
      <c r="L2003" s="67" ph="1"/>
      <c r="S2003" s="67" ph="1"/>
      <c r="AA2003" s="67" ph="1"/>
    </row>
    <row r="2004" spans="12:27" ht="19.5">
      <c r="L2004" s="67" ph="1"/>
      <c r="S2004" s="67" ph="1"/>
      <c r="AA2004" s="67" ph="1"/>
    </row>
    <row r="2005" spans="12:27" ht="19.5">
      <c r="L2005" s="67" ph="1"/>
      <c r="S2005" s="67" ph="1"/>
      <c r="AA2005" s="67" ph="1"/>
    </row>
    <row r="2006" spans="12:27" ht="19.5">
      <c r="L2006" s="67" ph="1"/>
      <c r="S2006" s="67" ph="1"/>
      <c r="AA2006" s="67" ph="1"/>
    </row>
    <row r="2007" spans="12:27" ht="19.5">
      <c r="L2007" s="67" ph="1"/>
      <c r="S2007" s="67" ph="1"/>
      <c r="AA2007" s="67" ph="1"/>
    </row>
    <row r="2008" spans="12:27" ht="19.5">
      <c r="L2008" s="67" ph="1"/>
      <c r="S2008" s="67" ph="1"/>
      <c r="AA2008" s="67" ph="1"/>
    </row>
    <row r="2009" spans="12:27" ht="19.5">
      <c r="L2009" s="67" ph="1"/>
      <c r="S2009" s="67" ph="1"/>
      <c r="AA2009" s="67" ph="1"/>
    </row>
    <row r="2010" spans="12:27" ht="19.5">
      <c r="L2010" s="67" ph="1"/>
      <c r="S2010" s="67" ph="1"/>
      <c r="AA2010" s="67" ph="1"/>
    </row>
    <row r="2011" spans="12:27" ht="19.5">
      <c r="L2011" s="67" ph="1"/>
      <c r="S2011" s="67" ph="1"/>
      <c r="AA2011" s="67" ph="1"/>
    </row>
    <row r="2012" spans="12:27" ht="19.5">
      <c r="L2012" s="67" ph="1"/>
      <c r="S2012" s="67" ph="1"/>
      <c r="AA2012" s="67" ph="1"/>
    </row>
    <row r="2013" spans="12:27" ht="19.5">
      <c r="L2013" s="67" ph="1"/>
      <c r="S2013" s="67" ph="1"/>
      <c r="AA2013" s="67" ph="1"/>
    </row>
    <row r="2014" spans="12:27" ht="19.5">
      <c r="L2014" s="67" ph="1"/>
      <c r="S2014" s="67" ph="1"/>
      <c r="AA2014" s="67" ph="1"/>
    </row>
    <row r="2015" spans="12:27" ht="19.5">
      <c r="L2015" s="67" ph="1"/>
      <c r="S2015" s="67" ph="1"/>
      <c r="AA2015" s="67" ph="1"/>
    </row>
    <row r="2016" spans="12:27" ht="19.5">
      <c r="L2016" s="67" ph="1"/>
      <c r="S2016" s="67" ph="1"/>
      <c r="AA2016" s="67" ph="1"/>
    </row>
    <row r="2017" spans="12:27" ht="19.5">
      <c r="L2017" s="67" ph="1"/>
      <c r="S2017" s="67" ph="1"/>
      <c r="AA2017" s="67" ph="1"/>
    </row>
    <row r="2018" spans="12:27" ht="19.5">
      <c r="L2018" s="67" ph="1"/>
      <c r="S2018" s="67" ph="1"/>
      <c r="AA2018" s="67" ph="1"/>
    </row>
    <row r="2019" spans="12:27" ht="19.5">
      <c r="L2019" s="67" ph="1"/>
      <c r="S2019" s="67" ph="1"/>
      <c r="AA2019" s="67" ph="1"/>
    </row>
    <row r="2020" spans="12:27" ht="19.5">
      <c r="L2020" s="67" ph="1"/>
      <c r="S2020" s="67" ph="1"/>
      <c r="AA2020" s="67" ph="1"/>
    </row>
    <row r="2021" spans="12:27" ht="19.5">
      <c r="L2021" s="67" ph="1"/>
      <c r="S2021" s="67" ph="1"/>
      <c r="AA2021" s="67" ph="1"/>
    </row>
    <row r="2022" spans="12:27" ht="19.5">
      <c r="L2022" s="67" ph="1"/>
      <c r="S2022" s="67" ph="1"/>
      <c r="AA2022" s="67" ph="1"/>
    </row>
    <row r="2023" spans="12:27" ht="19.5">
      <c r="L2023" s="67" ph="1"/>
      <c r="S2023" s="67" ph="1"/>
      <c r="AA2023" s="67" ph="1"/>
    </row>
    <row r="2024" spans="12:27" ht="19.5">
      <c r="L2024" s="67" ph="1"/>
      <c r="S2024" s="67" ph="1"/>
      <c r="AA2024" s="67" ph="1"/>
    </row>
    <row r="2025" spans="12:27" ht="19.5">
      <c r="L2025" s="67" ph="1"/>
      <c r="S2025" s="67" ph="1"/>
      <c r="AA2025" s="67" ph="1"/>
    </row>
    <row r="2026" spans="12:27" ht="19.5">
      <c r="L2026" s="67" ph="1"/>
      <c r="S2026" s="67" ph="1"/>
      <c r="AA2026" s="67" ph="1"/>
    </row>
    <row r="2027" spans="12:27" ht="19.5">
      <c r="L2027" s="67" ph="1"/>
      <c r="S2027" s="67" ph="1"/>
      <c r="AA2027" s="67" ph="1"/>
    </row>
    <row r="2028" spans="12:27" ht="19.5">
      <c r="L2028" s="67" ph="1"/>
      <c r="S2028" s="67" ph="1"/>
      <c r="AA2028" s="67" ph="1"/>
    </row>
    <row r="2029" spans="12:27" ht="19.5">
      <c r="L2029" s="67" ph="1"/>
      <c r="S2029" s="67" ph="1"/>
      <c r="AA2029" s="67" ph="1"/>
    </row>
    <row r="2030" spans="12:27" ht="19.5">
      <c r="L2030" s="67" ph="1"/>
      <c r="S2030" s="67" ph="1"/>
      <c r="AA2030" s="67" ph="1"/>
    </row>
    <row r="2031" spans="12:27" ht="19.5">
      <c r="L2031" s="67" ph="1"/>
      <c r="S2031" s="67" ph="1"/>
      <c r="AA2031" s="67" ph="1"/>
    </row>
    <row r="2032" spans="12:27" ht="19.5">
      <c r="L2032" s="67" ph="1"/>
      <c r="S2032" s="67" ph="1"/>
      <c r="AA2032" s="67" ph="1"/>
    </row>
    <row r="2033" spans="12:27" ht="19.5">
      <c r="L2033" s="67" ph="1"/>
      <c r="S2033" s="67" ph="1"/>
      <c r="AA2033" s="67" ph="1"/>
    </row>
    <row r="2034" spans="12:27" ht="19.5">
      <c r="L2034" s="67" ph="1"/>
      <c r="S2034" s="67" ph="1"/>
      <c r="AA2034" s="67" ph="1"/>
    </row>
    <row r="2035" spans="12:27" ht="19.5">
      <c r="L2035" s="67" ph="1"/>
      <c r="S2035" s="67" ph="1"/>
      <c r="AA2035" s="67" ph="1"/>
    </row>
    <row r="2036" spans="12:27" ht="19.5">
      <c r="L2036" s="67" ph="1"/>
      <c r="S2036" s="67" ph="1"/>
      <c r="AA2036" s="67" ph="1"/>
    </row>
    <row r="2037" spans="12:27" ht="19.5">
      <c r="L2037" s="67" ph="1"/>
      <c r="S2037" s="67" ph="1"/>
      <c r="AA2037" s="67" ph="1"/>
    </row>
    <row r="2038" spans="12:27" ht="19.5">
      <c r="L2038" s="67" ph="1"/>
      <c r="S2038" s="67" ph="1"/>
      <c r="AA2038" s="67" ph="1"/>
    </row>
    <row r="2039" spans="12:27" ht="19.5">
      <c r="L2039" s="67" ph="1"/>
      <c r="S2039" s="67" ph="1"/>
      <c r="AA2039" s="67" ph="1"/>
    </row>
    <row r="2040" spans="12:27" ht="19.5">
      <c r="L2040" s="67" ph="1"/>
      <c r="S2040" s="67" ph="1"/>
      <c r="AA2040" s="67" ph="1"/>
    </row>
    <row r="2041" spans="12:27" ht="19.5">
      <c r="L2041" s="67" ph="1"/>
      <c r="S2041" s="67" ph="1"/>
      <c r="AA2041" s="67" ph="1"/>
    </row>
    <row r="2042" spans="12:27" ht="19.5">
      <c r="L2042" s="67" ph="1"/>
      <c r="S2042" s="67" ph="1"/>
      <c r="AA2042" s="67" ph="1"/>
    </row>
    <row r="2043" spans="12:27" ht="19.5">
      <c r="L2043" s="67" ph="1"/>
      <c r="S2043" s="67" ph="1"/>
      <c r="AA2043" s="67" ph="1"/>
    </row>
    <row r="2044" spans="12:27" ht="19.5">
      <c r="L2044" s="67" ph="1"/>
      <c r="S2044" s="67" ph="1"/>
      <c r="AA2044" s="67" ph="1"/>
    </row>
    <row r="2045" spans="12:27" ht="19.5">
      <c r="L2045" s="67" ph="1"/>
      <c r="S2045" s="67" ph="1"/>
      <c r="AA2045" s="67" ph="1"/>
    </row>
    <row r="2046" spans="12:27" ht="19.5">
      <c r="L2046" s="67" ph="1"/>
      <c r="S2046" s="67" ph="1"/>
      <c r="AA2046" s="67" ph="1"/>
    </row>
    <row r="2047" spans="12:27" ht="19.5">
      <c r="L2047" s="67" ph="1"/>
      <c r="S2047" s="67" ph="1"/>
      <c r="AA2047" s="67" ph="1"/>
    </row>
    <row r="2048" spans="12:27" ht="19.5">
      <c r="L2048" s="67" ph="1"/>
      <c r="S2048" s="67" ph="1"/>
      <c r="AA2048" s="67" ph="1"/>
    </row>
    <row r="2049" spans="12:27" ht="19.5">
      <c r="L2049" s="67" ph="1"/>
      <c r="S2049" s="67" ph="1"/>
      <c r="AA2049" s="67" ph="1"/>
    </row>
    <row r="2050" spans="12:27" ht="19.5">
      <c r="L2050" s="67" ph="1"/>
      <c r="S2050" s="67" ph="1"/>
      <c r="AA2050" s="67" ph="1"/>
    </row>
    <row r="2051" spans="12:27" ht="19.5">
      <c r="L2051" s="67" ph="1"/>
      <c r="S2051" s="67" ph="1"/>
      <c r="AA2051" s="67" ph="1"/>
    </row>
    <row r="2052" spans="12:27" ht="19.5">
      <c r="L2052" s="67" ph="1"/>
      <c r="S2052" s="67" ph="1"/>
      <c r="AA2052" s="67" ph="1"/>
    </row>
    <row r="2053" spans="12:27" ht="19.5">
      <c r="L2053" s="67" ph="1"/>
      <c r="S2053" s="67" ph="1"/>
      <c r="AA2053" s="67" ph="1"/>
    </row>
    <row r="2054" spans="12:27" ht="19.5">
      <c r="L2054" s="67" ph="1"/>
      <c r="S2054" s="67" ph="1"/>
      <c r="AA2054" s="67" ph="1"/>
    </row>
    <row r="2055" spans="12:27" ht="19.5">
      <c r="L2055" s="67" ph="1"/>
      <c r="S2055" s="67" ph="1"/>
      <c r="AA2055" s="67" ph="1"/>
    </row>
    <row r="2056" spans="12:27" ht="19.5">
      <c r="L2056" s="67" ph="1"/>
      <c r="S2056" s="67" ph="1"/>
      <c r="AA2056" s="67" ph="1"/>
    </row>
    <row r="2057" spans="12:27" ht="19.5">
      <c r="L2057" s="67" ph="1"/>
      <c r="S2057" s="67" ph="1"/>
      <c r="AA2057" s="67" ph="1"/>
    </row>
    <row r="2058" spans="12:27" ht="19.5">
      <c r="L2058" s="67" ph="1"/>
      <c r="S2058" s="67" ph="1"/>
      <c r="AA2058" s="67" ph="1"/>
    </row>
    <row r="2059" spans="12:27" ht="19.5">
      <c r="L2059" s="67" ph="1"/>
      <c r="S2059" s="67" ph="1"/>
      <c r="AA2059" s="67" ph="1"/>
    </row>
    <row r="2060" spans="12:27" ht="19.5">
      <c r="L2060" s="67" ph="1"/>
      <c r="S2060" s="67" ph="1"/>
      <c r="AA2060" s="67" ph="1"/>
    </row>
    <row r="2061" spans="12:27" ht="19.5">
      <c r="L2061" s="67" ph="1"/>
      <c r="S2061" s="67" ph="1"/>
      <c r="AA2061" s="67" ph="1"/>
    </row>
    <row r="2062" spans="12:27" ht="19.5">
      <c r="L2062" s="67" ph="1"/>
      <c r="S2062" s="67" ph="1"/>
      <c r="AA2062" s="67" ph="1"/>
    </row>
    <row r="2063" spans="12:27" ht="19.5">
      <c r="L2063" s="67" ph="1"/>
      <c r="S2063" s="67" ph="1"/>
      <c r="AA2063" s="67" ph="1"/>
    </row>
    <row r="2064" spans="12:27" ht="19.5">
      <c r="L2064" s="67" ph="1"/>
      <c r="S2064" s="67" ph="1"/>
      <c r="AA2064" s="67" ph="1"/>
    </row>
    <row r="2065" spans="12:27" ht="19.5">
      <c r="L2065" s="67" ph="1"/>
      <c r="S2065" s="67" ph="1"/>
      <c r="AA2065" s="67" ph="1"/>
    </row>
    <row r="2066" spans="12:27" ht="19.5">
      <c r="L2066" s="67" ph="1"/>
      <c r="S2066" s="67" ph="1"/>
      <c r="AA2066" s="67" ph="1"/>
    </row>
    <row r="2067" spans="12:27" ht="19.5">
      <c r="L2067" s="67" ph="1"/>
      <c r="S2067" s="67" ph="1"/>
      <c r="AA2067" s="67" ph="1"/>
    </row>
    <row r="2068" spans="12:27" ht="19.5">
      <c r="L2068" s="67" ph="1"/>
      <c r="S2068" s="67" ph="1"/>
      <c r="AA2068" s="67" ph="1"/>
    </row>
    <row r="2069" spans="12:27" ht="19.5">
      <c r="L2069" s="67" ph="1"/>
      <c r="S2069" s="67" ph="1"/>
      <c r="AA2069" s="67" ph="1"/>
    </row>
    <row r="2070" spans="12:27" ht="19.5">
      <c r="L2070" s="67" ph="1"/>
      <c r="S2070" s="67" ph="1"/>
      <c r="AA2070" s="67" ph="1"/>
    </row>
    <row r="2071" spans="12:27" ht="19.5">
      <c r="L2071" s="67" ph="1"/>
      <c r="S2071" s="67" ph="1"/>
      <c r="AA2071" s="67" ph="1"/>
    </row>
    <row r="2072" spans="12:27" ht="19.5">
      <c r="L2072" s="67" ph="1"/>
      <c r="S2072" s="67" ph="1"/>
      <c r="AA2072" s="67" ph="1"/>
    </row>
    <row r="2073" spans="12:27" ht="19.5">
      <c r="L2073" s="67" ph="1"/>
      <c r="S2073" s="67" ph="1"/>
      <c r="AA2073" s="67" ph="1"/>
    </row>
    <row r="2074" spans="12:27" ht="19.5">
      <c r="L2074" s="67" ph="1"/>
      <c r="S2074" s="67" ph="1"/>
      <c r="AA2074" s="67" ph="1"/>
    </row>
    <row r="2075" spans="12:27" ht="19.5">
      <c r="L2075" s="67" ph="1"/>
      <c r="S2075" s="67" ph="1"/>
      <c r="AA2075" s="67" ph="1"/>
    </row>
    <row r="2076" spans="12:27" ht="19.5">
      <c r="L2076" s="67" ph="1"/>
      <c r="S2076" s="67" ph="1"/>
      <c r="AA2076" s="67" ph="1"/>
    </row>
    <row r="2077" spans="12:27" ht="19.5">
      <c r="L2077" s="67" ph="1"/>
      <c r="S2077" s="67" ph="1"/>
      <c r="AA2077" s="67" ph="1"/>
    </row>
    <row r="2078" spans="12:27" ht="19.5">
      <c r="L2078" s="67" ph="1"/>
      <c r="S2078" s="67" ph="1"/>
      <c r="AA2078" s="67" ph="1"/>
    </row>
    <row r="2079" spans="12:27" ht="19.5">
      <c r="L2079" s="67" ph="1"/>
      <c r="S2079" s="67" ph="1"/>
      <c r="AA2079" s="67" ph="1"/>
    </row>
    <row r="2080" spans="12:27" ht="19.5">
      <c r="L2080" s="67" ph="1"/>
      <c r="S2080" s="67" ph="1"/>
      <c r="AA2080" s="67" ph="1"/>
    </row>
    <row r="2081" spans="12:27" ht="19.5">
      <c r="L2081" s="67" ph="1"/>
      <c r="S2081" s="67" ph="1"/>
      <c r="AA2081" s="67" ph="1"/>
    </row>
    <row r="2082" spans="12:27" ht="19.5">
      <c r="L2082" s="67" ph="1"/>
      <c r="S2082" s="67" ph="1"/>
      <c r="AA2082" s="67" ph="1"/>
    </row>
    <row r="2083" spans="12:27" ht="19.5">
      <c r="L2083" s="67" ph="1"/>
      <c r="S2083" s="67" ph="1"/>
      <c r="AA2083" s="67" ph="1"/>
    </row>
    <row r="2084" spans="12:27" ht="19.5">
      <c r="L2084" s="67" ph="1"/>
      <c r="S2084" s="67" ph="1"/>
      <c r="AA2084" s="67" ph="1"/>
    </row>
    <row r="2085" spans="12:27" ht="19.5">
      <c r="L2085" s="67" ph="1"/>
      <c r="S2085" s="67" ph="1"/>
      <c r="AA2085" s="67" ph="1"/>
    </row>
    <row r="2086" spans="12:27" ht="19.5">
      <c r="L2086" s="67" ph="1"/>
      <c r="S2086" s="67" ph="1"/>
      <c r="AA2086" s="67" ph="1"/>
    </row>
    <row r="2087" spans="12:27" ht="19.5">
      <c r="L2087" s="67" ph="1"/>
      <c r="S2087" s="67" ph="1"/>
      <c r="AA2087" s="67" ph="1"/>
    </row>
    <row r="2088" spans="12:27" ht="19.5">
      <c r="L2088" s="67" ph="1"/>
      <c r="S2088" s="67" ph="1"/>
      <c r="AA2088" s="67" ph="1"/>
    </row>
    <row r="2089" spans="12:27" ht="19.5">
      <c r="L2089" s="67" ph="1"/>
      <c r="S2089" s="67" ph="1"/>
      <c r="AA2089" s="67" ph="1"/>
    </row>
    <row r="2090" spans="12:27" ht="19.5">
      <c r="L2090" s="67" ph="1"/>
      <c r="S2090" s="67" ph="1"/>
      <c r="AA2090" s="67" ph="1"/>
    </row>
    <row r="2091" spans="12:27" ht="19.5">
      <c r="L2091" s="67" ph="1"/>
      <c r="S2091" s="67" ph="1"/>
      <c r="AA2091" s="67" ph="1"/>
    </row>
    <row r="2092" spans="12:27" ht="19.5">
      <c r="L2092" s="67" ph="1"/>
      <c r="S2092" s="67" ph="1"/>
      <c r="AA2092" s="67" ph="1"/>
    </row>
    <row r="2093" spans="12:27" ht="19.5">
      <c r="L2093" s="67" ph="1"/>
      <c r="S2093" s="67" ph="1"/>
      <c r="AA2093" s="67" ph="1"/>
    </row>
    <row r="2094" spans="12:27" ht="19.5">
      <c r="L2094" s="67" ph="1"/>
      <c r="S2094" s="67" ph="1"/>
      <c r="AA2094" s="67" ph="1"/>
    </row>
    <row r="2095" spans="12:27" ht="19.5">
      <c r="L2095" s="67" ph="1"/>
      <c r="S2095" s="67" ph="1"/>
      <c r="AA2095" s="67" ph="1"/>
    </row>
    <row r="2096" spans="12:27" ht="19.5">
      <c r="L2096" s="67" ph="1"/>
      <c r="S2096" s="67" ph="1"/>
      <c r="AA2096" s="67" ph="1"/>
    </row>
    <row r="2097" spans="12:27" ht="19.5">
      <c r="L2097" s="67" ph="1"/>
      <c r="S2097" s="67" ph="1"/>
      <c r="AA2097" s="67" ph="1"/>
    </row>
    <row r="2098" spans="12:27" ht="19.5">
      <c r="L2098" s="67" ph="1"/>
      <c r="S2098" s="67" ph="1"/>
      <c r="AA2098" s="67" ph="1"/>
    </row>
    <row r="2099" spans="12:27" ht="19.5">
      <c r="L2099" s="67" ph="1"/>
      <c r="S2099" s="67" ph="1"/>
      <c r="AA2099" s="67" ph="1"/>
    </row>
    <row r="2100" spans="12:27" ht="19.5">
      <c r="L2100" s="67" ph="1"/>
      <c r="S2100" s="67" ph="1"/>
      <c r="AA2100" s="67" ph="1"/>
    </row>
    <row r="2101" spans="12:27" ht="19.5">
      <c r="L2101" s="67" ph="1"/>
      <c r="S2101" s="67" ph="1"/>
      <c r="AA2101" s="67" ph="1"/>
    </row>
    <row r="2102" spans="12:27" ht="19.5">
      <c r="L2102" s="67" ph="1"/>
      <c r="S2102" s="67" ph="1"/>
      <c r="AA2102" s="67" ph="1"/>
    </row>
    <row r="2103" spans="12:27" ht="19.5">
      <c r="L2103" s="67" ph="1"/>
      <c r="S2103" s="67" ph="1"/>
      <c r="AA2103" s="67" ph="1"/>
    </row>
    <row r="2104" spans="12:27" ht="19.5">
      <c r="L2104" s="67" ph="1"/>
      <c r="S2104" s="67" ph="1"/>
      <c r="AA2104" s="67" ph="1"/>
    </row>
    <row r="2105" spans="12:27" ht="19.5">
      <c r="L2105" s="67" ph="1"/>
      <c r="S2105" s="67" ph="1"/>
      <c r="AA2105" s="67" ph="1"/>
    </row>
    <row r="2106" spans="12:27" ht="19.5">
      <c r="L2106" s="67" ph="1"/>
      <c r="S2106" s="67" ph="1"/>
      <c r="AA2106" s="67" ph="1"/>
    </row>
    <row r="2107" spans="12:27" ht="19.5">
      <c r="L2107" s="67" ph="1"/>
      <c r="S2107" s="67" ph="1"/>
      <c r="AA2107" s="67" ph="1"/>
    </row>
    <row r="2108" spans="12:27" ht="19.5">
      <c r="L2108" s="67" ph="1"/>
      <c r="S2108" s="67" ph="1"/>
      <c r="AA2108" s="67" ph="1"/>
    </row>
    <row r="2109" spans="12:27" ht="19.5">
      <c r="L2109" s="67" ph="1"/>
      <c r="S2109" s="67" ph="1"/>
      <c r="AA2109" s="67" ph="1"/>
    </row>
    <row r="2110" spans="12:27" ht="19.5">
      <c r="L2110" s="67" ph="1"/>
      <c r="S2110" s="67" ph="1"/>
      <c r="AA2110" s="67" ph="1"/>
    </row>
    <row r="2111" spans="12:27" ht="19.5">
      <c r="L2111" s="67" ph="1"/>
      <c r="S2111" s="67" ph="1"/>
      <c r="AA2111" s="67" ph="1"/>
    </row>
    <row r="2112" spans="12:27" ht="19.5">
      <c r="L2112" s="67" ph="1"/>
      <c r="S2112" s="67" ph="1"/>
      <c r="AA2112" s="67" ph="1"/>
    </row>
    <row r="2113" spans="12:27" ht="19.5">
      <c r="L2113" s="67" ph="1"/>
      <c r="S2113" s="67" ph="1"/>
      <c r="AA2113" s="67" ph="1"/>
    </row>
    <row r="2114" spans="12:27" ht="19.5">
      <c r="L2114" s="67" ph="1"/>
      <c r="S2114" s="67" ph="1"/>
      <c r="AA2114" s="67" ph="1"/>
    </row>
    <row r="2115" spans="12:27" ht="19.5">
      <c r="L2115" s="67" ph="1"/>
      <c r="S2115" s="67" ph="1"/>
      <c r="AA2115" s="67" ph="1"/>
    </row>
    <row r="2116" spans="12:27" ht="19.5">
      <c r="L2116" s="67" ph="1"/>
      <c r="S2116" s="67" ph="1"/>
      <c r="AA2116" s="67" ph="1"/>
    </row>
    <row r="2117" spans="12:27" ht="19.5">
      <c r="L2117" s="67" ph="1"/>
      <c r="S2117" s="67" ph="1"/>
      <c r="AA2117" s="67" ph="1"/>
    </row>
    <row r="2118" spans="12:27" ht="19.5">
      <c r="L2118" s="67" ph="1"/>
      <c r="S2118" s="67" ph="1"/>
      <c r="AA2118" s="67" ph="1"/>
    </row>
    <row r="2119" spans="12:27" ht="19.5">
      <c r="L2119" s="67" ph="1"/>
      <c r="S2119" s="67" ph="1"/>
      <c r="AA2119" s="67" ph="1"/>
    </row>
    <row r="2120" spans="12:27" ht="19.5">
      <c r="L2120" s="67" ph="1"/>
      <c r="S2120" s="67" ph="1"/>
      <c r="AA2120" s="67" ph="1"/>
    </row>
    <row r="2121" spans="12:27" ht="19.5">
      <c r="L2121" s="67" ph="1"/>
      <c r="S2121" s="67" ph="1"/>
      <c r="AA2121" s="67" ph="1"/>
    </row>
    <row r="2122" spans="12:27" ht="19.5">
      <c r="L2122" s="67" ph="1"/>
      <c r="S2122" s="67" ph="1"/>
      <c r="AA2122" s="67" ph="1"/>
    </row>
    <row r="2123" spans="12:27" ht="19.5">
      <c r="L2123" s="67" ph="1"/>
      <c r="S2123" s="67" ph="1"/>
      <c r="AA2123" s="67" ph="1"/>
    </row>
    <row r="2124" spans="12:27" ht="19.5">
      <c r="L2124" s="67" ph="1"/>
      <c r="S2124" s="67" ph="1"/>
      <c r="AA2124" s="67" ph="1"/>
    </row>
    <row r="2125" spans="12:27" ht="19.5">
      <c r="L2125" s="67" ph="1"/>
      <c r="S2125" s="67" ph="1"/>
      <c r="AA2125" s="67" ph="1"/>
    </row>
    <row r="2126" spans="12:27" ht="19.5">
      <c r="L2126" s="67" ph="1"/>
      <c r="S2126" s="67" ph="1"/>
      <c r="AA2126" s="67" ph="1"/>
    </row>
    <row r="2127" spans="12:27" ht="19.5">
      <c r="L2127" s="67" ph="1"/>
      <c r="S2127" s="67" ph="1"/>
      <c r="AA2127" s="67" ph="1"/>
    </row>
    <row r="2128" spans="12:27" ht="19.5">
      <c r="L2128" s="67" ph="1"/>
      <c r="S2128" s="67" ph="1"/>
      <c r="AA2128" s="67" ph="1"/>
    </row>
    <row r="2129" spans="12:27" ht="19.5">
      <c r="L2129" s="67" ph="1"/>
      <c r="S2129" s="67" ph="1"/>
      <c r="AA2129" s="67" ph="1"/>
    </row>
    <row r="2130" spans="12:27" ht="19.5">
      <c r="L2130" s="67" ph="1"/>
      <c r="S2130" s="67" ph="1"/>
      <c r="AA2130" s="67" ph="1"/>
    </row>
    <row r="2131" spans="12:27" ht="19.5">
      <c r="L2131" s="67" ph="1"/>
      <c r="S2131" s="67" ph="1"/>
      <c r="AA2131" s="67" ph="1"/>
    </row>
    <row r="2132" spans="12:27" ht="19.5">
      <c r="L2132" s="67" ph="1"/>
      <c r="S2132" s="67" ph="1"/>
      <c r="AA2132" s="67" ph="1"/>
    </row>
    <row r="2133" spans="12:27" ht="19.5">
      <c r="L2133" s="67" ph="1"/>
      <c r="S2133" s="67" ph="1"/>
      <c r="AA2133" s="67" ph="1"/>
    </row>
    <row r="2134" spans="12:27" ht="19.5">
      <c r="L2134" s="67" ph="1"/>
      <c r="S2134" s="67" ph="1"/>
      <c r="AA2134" s="67" ph="1"/>
    </row>
    <row r="2135" spans="12:27" ht="19.5">
      <c r="L2135" s="67" ph="1"/>
      <c r="S2135" s="67" ph="1"/>
      <c r="AA2135" s="67" ph="1"/>
    </row>
    <row r="2136" spans="12:27" ht="19.5">
      <c r="L2136" s="67" ph="1"/>
      <c r="S2136" s="67" ph="1"/>
      <c r="AA2136" s="67" ph="1"/>
    </row>
    <row r="2137" spans="12:27" ht="19.5">
      <c r="L2137" s="67" ph="1"/>
      <c r="S2137" s="67" ph="1"/>
      <c r="AA2137" s="67" ph="1"/>
    </row>
    <row r="2138" spans="12:27" ht="19.5">
      <c r="L2138" s="67" ph="1"/>
      <c r="S2138" s="67" ph="1"/>
      <c r="AA2138" s="67" ph="1"/>
    </row>
    <row r="2139" spans="12:27" ht="19.5">
      <c r="L2139" s="67" ph="1"/>
      <c r="S2139" s="67" ph="1"/>
      <c r="AA2139" s="67" ph="1"/>
    </row>
    <row r="2140" spans="12:27" ht="19.5">
      <c r="L2140" s="67" ph="1"/>
      <c r="S2140" s="67" ph="1"/>
      <c r="AA2140" s="67" ph="1"/>
    </row>
    <row r="2141" spans="12:27" ht="19.5">
      <c r="L2141" s="67" ph="1"/>
      <c r="S2141" s="67" ph="1"/>
      <c r="AA2141" s="67" ph="1"/>
    </row>
    <row r="2142" spans="12:27" ht="19.5">
      <c r="L2142" s="67" ph="1"/>
      <c r="S2142" s="67" ph="1"/>
      <c r="AA2142" s="67" ph="1"/>
    </row>
    <row r="2143" spans="12:27" ht="19.5">
      <c r="L2143" s="67" ph="1"/>
      <c r="S2143" s="67" ph="1"/>
      <c r="AA2143" s="67" ph="1"/>
    </row>
    <row r="2144" spans="12:27" ht="19.5">
      <c r="L2144" s="67" ph="1"/>
      <c r="S2144" s="67" ph="1"/>
      <c r="AA2144" s="67" ph="1"/>
    </row>
    <row r="2145" spans="12:27" ht="19.5">
      <c r="L2145" s="67" ph="1"/>
      <c r="S2145" s="67" ph="1"/>
      <c r="AA2145" s="67" ph="1"/>
    </row>
    <row r="2146" spans="12:27" ht="19.5">
      <c r="L2146" s="67" ph="1"/>
      <c r="S2146" s="67" ph="1"/>
      <c r="AA2146" s="67" ph="1"/>
    </row>
    <row r="2147" spans="12:27" ht="19.5">
      <c r="L2147" s="67" ph="1"/>
      <c r="S2147" s="67" ph="1"/>
      <c r="AA2147" s="67" ph="1"/>
    </row>
    <row r="2148" spans="12:27" ht="19.5">
      <c r="L2148" s="67" ph="1"/>
      <c r="S2148" s="67" ph="1"/>
      <c r="AA2148" s="67" ph="1"/>
    </row>
    <row r="2149" spans="12:27" ht="19.5">
      <c r="L2149" s="67" ph="1"/>
      <c r="S2149" s="67" ph="1"/>
      <c r="AA2149" s="67" ph="1"/>
    </row>
    <row r="2150" spans="12:27" ht="19.5">
      <c r="L2150" s="67" ph="1"/>
      <c r="S2150" s="67" ph="1"/>
      <c r="AA2150" s="67" ph="1"/>
    </row>
    <row r="2151" spans="12:27" ht="19.5">
      <c r="L2151" s="67" ph="1"/>
      <c r="S2151" s="67" ph="1"/>
      <c r="AA2151" s="67" ph="1"/>
    </row>
    <row r="2152" spans="12:27" ht="19.5">
      <c r="L2152" s="67" ph="1"/>
      <c r="S2152" s="67" ph="1"/>
      <c r="AA2152" s="67" ph="1"/>
    </row>
    <row r="2153" spans="12:27" ht="19.5">
      <c r="L2153" s="67" ph="1"/>
      <c r="S2153" s="67" ph="1"/>
      <c r="AA2153" s="67" ph="1"/>
    </row>
    <row r="2154" spans="12:27" ht="19.5">
      <c r="L2154" s="67" ph="1"/>
      <c r="S2154" s="67" ph="1"/>
      <c r="AA2154" s="67" ph="1"/>
    </row>
    <row r="2155" spans="12:27" ht="19.5">
      <c r="L2155" s="67" ph="1"/>
      <c r="S2155" s="67" ph="1"/>
      <c r="AA2155" s="67" ph="1"/>
    </row>
    <row r="2156" spans="12:27" ht="19.5">
      <c r="L2156" s="67" ph="1"/>
      <c r="S2156" s="67" ph="1"/>
      <c r="AA2156" s="67" ph="1"/>
    </row>
    <row r="2157" spans="12:27" ht="19.5">
      <c r="L2157" s="67" ph="1"/>
      <c r="S2157" s="67" ph="1"/>
      <c r="AA2157" s="67" ph="1"/>
    </row>
    <row r="2158" spans="12:27" ht="19.5">
      <c r="L2158" s="67" ph="1"/>
      <c r="S2158" s="67" ph="1"/>
      <c r="AA2158" s="67" ph="1"/>
    </row>
    <row r="2159" spans="12:27" ht="19.5">
      <c r="L2159" s="67" ph="1"/>
      <c r="S2159" s="67" ph="1"/>
      <c r="AA2159" s="67" ph="1"/>
    </row>
    <row r="2160" spans="12:27" ht="19.5">
      <c r="L2160" s="67" ph="1"/>
      <c r="S2160" s="67" ph="1"/>
      <c r="AA2160" s="67" ph="1"/>
    </row>
    <row r="2161" spans="12:27" ht="19.5">
      <c r="L2161" s="67" ph="1"/>
      <c r="S2161" s="67" ph="1"/>
      <c r="AA2161" s="67" ph="1"/>
    </row>
    <row r="2162" spans="12:27" ht="19.5">
      <c r="L2162" s="67" ph="1"/>
      <c r="S2162" s="67" ph="1"/>
      <c r="AA2162" s="67" ph="1"/>
    </row>
    <row r="2163" spans="12:27" ht="19.5">
      <c r="L2163" s="67" ph="1"/>
      <c r="S2163" s="67" ph="1"/>
      <c r="AA2163" s="67" ph="1"/>
    </row>
    <row r="2164" spans="12:27" ht="19.5">
      <c r="L2164" s="67" ph="1"/>
      <c r="S2164" s="67" ph="1"/>
      <c r="AA2164" s="67" ph="1"/>
    </row>
    <row r="2165" spans="12:27" ht="19.5">
      <c r="L2165" s="67" ph="1"/>
      <c r="S2165" s="67" ph="1"/>
      <c r="AA2165" s="67" ph="1"/>
    </row>
    <row r="2166" spans="12:27" ht="19.5">
      <c r="L2166" s="67" ph="1"/>
      <c r="S2166" s="67" ph="1"/>
      <c r="AA2166" s="67" ph="1"/>
    </row>
    <row r="2167" spans="12:27" ht="19.5">
      <c r="L2167" s="67" ph="1"/>
      <c r="S2167" s="67" ph="1"/>
      <c r="AA2167" s="67" ph="1"/>
    </row>
    <row r="2168" spans="12:27" ht="19.5">
      <c r="L2168" s="67" ph="1"/>
      <c r="S2168" s="67" ph="1"/>
      <c r="AA2168" s="67" ph="1"/>
    </row>
    <row r="2169" spans="12:27" ht="19.5">
      <c r="L2169" s="67" ph="1"/>
      <c r="S2169" s="67" ph="1"/>
      <c r="AA2169" s="67" ph="1"/>
    </row>
    <row r="2170" spans="12:27" ht="19.5">
      <c r="L2170" s="67" ph="1"/>
      <c r="S2170" s="67" ph="1"/>
      <c r="AA2170" s="67" ph="1"/>
    </row>
    <row r="2171" spans="12:27" ht="19.5">
      <c r="L2171" s="67" ph="1"/>
      <c r="S2171" s="67" ph="1"/>
      <c r="AA2171" s="67" ph="1"/>
    </row>
    <row r="2172" spans="12:27" ht="19.5">
      <c r="L2172" s="67" ph="1"/>
      <c r="S2172" s="67" ph="1"/>
      <c r="AA2172" s="67" ph="1"/>
    </row>
    <row r="2173" spans="12:27" ht="19.5">
      <c r="L2173" s="67" ph="1"/>
      <c r="S2173" s="67" ph="1"/>
      <c r="AA2173" s="67" ph="1"/>
    </row>
    <row r="2174" spans="12:27" ht="19.5">
      <c r="L2174" s="67" ph="1"/>
      <c r="S2174" s="67" ph="1"/>
      <c r="AA2174" s="67" ph="1"/>
    </row>
    <row r="2175" spans="12:27" ht="19.5">
      <c r="L2175" s="67" ph="1"/>
      <c r="S2175" s="67" ph="1"/>
      <c r="AA2175" s="67" ph="1"/>
    </row>
    <row r="2176" spans="12:27" ht="19.5">
      <c r="L2176" s="67" ph="1"/>
      <c r="S2176" s="67" ph="1"/>
      <c r="AA2176" s="67" ph="1"/>
    </row>
    <row r="2177" spans="12:27" ht="19.5">
      <c r="L2177" s="67" ph="1"/>
      <c r="S2177" s="67" ph="1"/>
      <c r="AA2177" s="67" ph="1"/>
    </row>
    <row r="2178" spans="12:27" ht="19.5">
      <c r="L2178" s="67" ph="1"/>
      <c r="S2178" s="67" ph="1"/>
      <c r="AA2178" s="67" ph="1"/>
    </row>
    <row r="2179" spans="12:27" ht="19.5">
      <c r="L2179" s="67" ph="1"/>
      <c r="S2179" s="67" ph="1"/>
      <c r="AA2179" s="67" ph="1"/>
    </row>
    <row r="2180" spans="12:27" ht="19.5">
      <c r="L2180" s="67" ph="1"/>
      <c r="S2180" s="67" ph="1"/>
      <c r="AA2180" s="67" ph="1"/>
    </row>
    <row r="2181" spans="12:27" ht="19.5">
      <c r="L2181" s="67" ph="1"/>
      <c r="S2181" s="67" ph="1"/>
      <c r="AA2181" s="67" ph="1"/>
    </row>
    <row r="2182" spans="12:27" ht="19.5">
      <c r="L2182" s="67" ph="1"/>
      <c r="S2182" s="67" ph="1"/>
      <c r="AA2182" s="67" ph="1"/>
    </row>
    <row r="2183" spans="12:27" ht="19.5">
      <c r="L2183" s="67" ph="1"/>
      <c r="S2183" s="67" ph="1"/>
      <c r="AA2183" s="67" ph="1"/>
    </row>
    <row r="2184" spans="12:27" ht="19.5">
      <c r="L2184" s="67" ph="1"/>
      <c r="S2184" s="67" ph="1"/>
      <c r="AA2184" s="67" ph="1"/>
    </row>
    <row r="2185" spans="12:27" ht="19.5">
      <c r="L2185" s="67" ph="1"/>
      <c r="S2185" s="67" ph="1"/>
      <c r="AA2185" s="67" ph="1"/>
    </row>
    <row r="2186" spans="12:27" ht="19.5">
      <c r="L2186" s="67" ph="1"/>
      <c r="S2186" s="67" ph="1"/>
      <c r="AA2186" s="67" ph="1"/>
    </row>
    <row r="2187" spans="12:27" ht="19.5">
      <c r="L2187" s="67" ph="1"/>
      <c r="S2187" s="67" ph="1"/>
      <c r="AA2187" s="67" ph="1"/>
    </row>
    <row r="2188" spans="12:27" ht="19.5">
      <c r="L2188" s="67" ph="1"/>
      <c r="S2188" s="67" ph="1"/>
      <c r="AA2188" s="67" ph="1"/>
    </row>
    <row r="2189" spans="12:27" ht="19.5">
      <c r="L2189" s="67" ph="1"/>
      <c r="S2189" s="67" ph="1"/>
      <c r="AA2189" s="67" ph="1"/>
    </row>
    <row r="2190" spans="12:27" ht="19.5">
      <c r="L2190" s="67" ph="1"/>
      <c r="S2190" s="67" ph="1"/>
      <c r="AA2190" s="67" ph="1"/>
    </row>
    <row r="2191" spans="12:27" ht="19.5">
      <c r="L2191" s="67" ph="1"/>
      <c r="S2191" s="67" ph="1"/>
      <c r="AA2191" s="67" ph="1"/>
    </row>
    <row r="2192" spans="12:27" ht="19.5">
      <c r="L2192" s="67" ph="1"/>
      <c r="S2192" s="67" ph="1"/>
      <c r="AA2192" s="67" ph="1"/>
    </row>
    <row r="2193" spans="12:27" ht="19.5">
      <c r="L2193" s="67" ph="1"/>
      <c r="S2193" s="67" ph="1"/>
      <c r="AA2193" s="67" ph="1"/>
    </row>
    <row r="2194" spans="12:27" ht="19.5">
      <c r="L2194" s="67" ph="1"/>
      <c r="S2194" s="67" ph="1"/>
      <c r="AA2194" s="67" ph="1"/>
    </row>
    <row r="2195" spans="12:27" ht="19.5">
      <c r="L2195" s="67" ph="1"/>
      <c r="S2195" s="67" ph="1"/>
      <c r="AA2195" s="67" ph="1"/>
    </row>
    <row r="2196" spans="12:27" ht="19.5">
      <c r="L2196" s="67" ph="1"/>
      <c r="S2196" s="67" ph="1"/>
      <c r="AA2196" s="67" ph="1"/>
    </row>
    <row r="2197" spans="12:27" ht="19.5">
      <c r="L2197" s="67" ph="1"/>
      <c r="S2197" s="67" ph="1"/>
      <c r="AA2197" s="67" ph="1"/>
    </row>
    <row r="2198" spans="12:27" ht="19.5">
      <c r="L2198" s="67" ph="1"/>
      <c r="S2198" s="67" ph="1"/>
      <c r="AA2198" s="67" ph="1"/>
    </row>
    <row r="2199" spans="12:27" ht="19.5">
      <c r="L2199" s="67" ph="1"/>
      <c r="S2199" s="67" ph="1"/>
      <c r="AA2199" s="67" ph="1"/>
    </row>
    <row r="2200" spans="12:27" ht="19.5">
      <c r="L2200" s="67" ph="1"/>
      <c r="S2200" s="67" ph="1"/>
      <c r="AA2200" s="67" ph="1"/>
    </row>
    <row r="2201" spans="12:27" ht="19.5">
      <c r="L2201" s="67" ph="1"/>
      <c r="S2201" s="67" ph="1"/>
      <c r="AA2201" s="67" ph="1"/>
    </row>
    <row r="2202" spans="12:27" ht="19.5">
      <c r="L2202" s="67" ph="1"/>
      <c r="S2202" s="67" ph="1"/>
      <c r="AA2202" s="67" ph="1"/>
    </row>
    <row r="2203" spans="12:27" ht="19.5">
      <c r="L2203" s="67" ph="1"/>
      <c r="S2203" s="67" ph="1"/>
      <c r="AA2203" s="67" ph="1"/>
    </row>
    <row r="2204" spans="12:27" ht="19.5">
      <c r="L2204" s="67" ph="1"/>
      <c r="S2204" s="67" ph="1"/>
      <c r="AA2204" s="67" ph="1"/>
    </row>
    <row r="2205" spans="12:27" ht="19.5">
      <c r="L2205" s="67" ph="1"/>
      <c r="S2205" s="67" ph="1"/>
      <c r="AA2205" s="67" ph="1"/>
    </row>
    <row r="2206" spans="12:27" ht="19.5">
      <c r="L2206" s="67" ph="1"/>
      <c r="S2206" s="67" ph="1"/>
      <c r="AA2206" s="67" ph="1"/>
    </row>
    <row r="2207" spans="12:27" ht="19.5">
      <c r="L2207" s="67" ph="1"/>
      <c r="S2207" s="67" ph="1"/>
      <c r="AA2207" s="67" ph="1"/>
    </row>
    <row r="2208" spans="12:27" ht="19.5">
      <c r="L2208" s="67" ph="1"/>
      <c r="S2208" s="67" ph="1"/>
      <c r="AA2208" s="67" ph="1"/>
    </row>
    <row r="2209" spans="12:27" ht="19.5">
      <c r="L2209" s="67" ph="1"/>
      <c r="S2209" s="67" ph="1"/>
      <c r="AA2209" s="67" ph="1"/>
    </row>
    <row r="2210" spans="12:27" ht="19.5">
      <c r="L2210" s="67" ph="1"/>
      <c r="S2210" s="67" ph="1"/>
      <c r="AA2210" s="67" ph="1"/>
    </row>
    <row r="2211" spans="12:27" ht="19.5">
      <c r="L2211" s="67" ph="1"/>
      <c r="S2211" s="67" ph="1"/>
      <c r="AA2211" s="67" ph="1"/>
    </row>
    <row r="2212" spans="12:27" ht="19.5">
      <c r="L2212" s="67" ph="1"/>
      <c r="S2212" s="67" ph="1"/>
      <c r="AA2212" s="67" ph="1"/>
    </row>
    <row r="2213" spans="12:27" ht="19.5">
      <c r="L2213" s="67" ph="1"/>
      <c r="S2213" s="67" ph="1"/>
      <c r="AA2213" s="67" ph="1"/>
    </row>
    <row r="2214" spans="12:27" ht="19.5">
      <c r="L2214" s="67" ph="1"/>
      <c r="S2214" s="67" ph="1"/>
      <c r="AA2214" s="67" ph="1"/>
    </row>
    <row r="2215" spans="12:27" ht="19.5">
      <c r="L2215" s="67" ph="1"/>
      <c r="S2215" s="67" ph="1"/>
      <c r="AA2215" s="67" ph="1"/>
    </row>
    <row r="2216" spans="12:27" ht="19.5">
      <c r="L2216" s="67" ph="1"/>
      <c r="S2216" s="67" ph="1"/>
      <c r="AA2216" s="67" ph="1"/>
    </row>
    <row r="2217" spans="12:27" ht="19.5">
      <c r="L2217" s="67" ph="1"/>
      <c r="S2217" s="67" ph="1"/>
      <c r="AA2217" s="67" ph="1"/>
    </row>
    <row r="2218" spans="12:27" ht="19.5">
      <c r="L2218" s="67" ph="1"/>
      <c r="S2218" s="67" ph="1"/>
      <c r="AA2218" s="67" ph="1"/>
    </row>
    <row r="2219" spans="12:27" ht="19.5">
      <c r="L2219" s="67" ph="1"/>
      <c r="S2219" s="67" ph="1"/>
      <c r="AA2219" s="67" ph="1"/>
    </row>
    <row r="2220" spans="12:27" ht="19.5">
      <c r="L2220" s="67" ph="1"/>
      <c r="S2220" s="67" ph="1"/>
      <c r="AA2220" s="67" ph="1"/>
    </row>
    <row r="2221" spans="12:27" ht="19.5">
      <c r="L2221" s="67" ph="1"/>
      <c r="S2221" s="67" ph="1"/>
      <c r="AA2221" s="67" ph="1"/>
    </row>
    <row r="2222" spans="12:27" ht="19.5">
      <c r="L2222" s="67" ph="1"/>
      <c r="S2222" s="67" ph="1"/>
      <c r="AA2222" s="67" ph="1"/>
    </row>
    <row r="2223" spans="12:27" ht="19.5">
      <c r="L2223" s="67" ph="1"/>
      <c r="S2223" s="67" ph="1"/>
      <c r="AA2223" s="67" ph="1"/>
    </row>
    <row r="2224" spans="12:27" ht="19.5">
      <c r="L2224" s="67" ph="1"/>
      <c r="S2224" s="67" ph="1"/>
      <c r="AA2224" s="67" ph="1"/>
    </row>
    <row r="2225" spans="12:27" ht="19.5">
      <c r="L2225" s="67" ph="1"/>
      <c r="S2225" s="67" ph="1"/>
      <c r="AA2225" s="67" ph="1"/>
    </row>
    <row r="2226" spans="12:27" ht="19.5">
      <c r="L2226" s="67" ph="1"/>
      <c r="S2226" s="67" ph="1"/>
      <c r="AA2226" s="67" ph="1"/>
    </row>
    <row r="2227" spans="12:27" ht="19.5">
      <c r="L2227" s="67" ph="1"/>
      <c r="S2227" s="67" ph="1"/>
      <c r="AA2227" s="67" ph="1"/>
    </row>
    <row r="2228" spans="12:27" ht="19.5">
      <c r="L2228" s="67" ph="1"/>
      <c r="S2228" s="67" ph="1"/>
      <c r="AA2228" s="67" ph="1"/>
    </row>
    <row r="2229" spans="12:27" ht="19.5">
      <c r="L2229" s="67" ph="1"/>
      <c r="S2229" s="67" ph="1"/>
      <c r="AA2229" s="67" ph="1"/>
    </row>
    <row r="2230" spans="12:27" ht="19.5">
      <c r="L2230" s="67" ph="1"/>
      <c r="S2230" s="67" ph="1"/>
      <c r="AA2230" s="67" ph="1"/>
    </row>
    <row r="2231" spans="12:27" ht="19.5">
      <c r="L2231" s="67" ph="1"/>
      <c r="S2231" s="67" ph="1"/>
      <c r="AA2231" s="67" ph="1"/>
    </row>
    <row r="2232" spans="12:27" ht="19.5">
      <c r="L2232" s="67" ph="1"/>
      <c r="S2232" s="67" ph="1"/>
      <c r="AA2232" s="67" ph="1"/>
    </row>
    <row r="2233" spans="12:27" ht="19.5">
      <c r="L2233" s="67" ph="1"/>
      <c r="S2233" s="67" ph="1"/>
      <c r="AA2233" s="67" ph="1"/>
    </row>
    <row r="2234" spans="12:27" ht="19.5">
      <c r="L2234" s="67" ph="1"/>
      <c r="S2234" s="67" ph="1"/>
      <c r="AA2234" s="67" ph="1"/>
    </row>
    <row r="2235" spans="12:27" ht="19.5">
      <c r="L2235" s="67" ph="1"/>
      <c r="S2235" s="67" ph="1"/>
      <c r="AA2235" s="67" ph="1"/>
    </row>
    <row r="2236" spans="12:27" ht="19.5">
      <c r="L2236" s="67" ph="1"/>
      <c r="S2236" s="67" ph="1"/>
      <c r="AA2236" s="67" ph="1"/>
    </row>
    <row r="2237" spans="12:27" ht="19.5">
      <c r="L2237" s="67" ph="1"/>
      <c r="S2237" s="67" ph="1"/>
      <c r="AA2237" s="67" ph="1"/>
    </row>
    <row r="2238" spans="12:27" ht="19.5">
      <c r="L2238" s="67" ph="1"/>
      <c r="S2238" s="67" ph="1"/>
      <c r="AA2238" s="67" ph="1"/>
    </row>
    <row r="2239" spans="12:27" ht="19.5">
      <c r="L2239" s="67" ph="1"/>
      <c r="S2239" s="67" ph="1"/>
      <c r="AA2239" s="67" ph="1"/>
    </row>
    <row r="2240" spans="12:27" ht="19.5">
      <c r="L2240" s="67" ph="1"/>
      <c r="S2240" s="67" ph="1"/>
      <c r="AA2240" s="67" ph="1"/>
    </row>
    <row r="2241" spans="12:27" ht="19.5">
      <c r="L2241" s="67" ph="1"/>
      <c r="S2241" s="67" ph="1"/>
      <c r="AA2241" s="67" ph="1"/>
    </row>
    <row r="2242" spans="12:27" ht="19.5">
      <c r="L2242" s="67" ph="1"/>
      <c r="S2242" s="67" ph="1"/>
      <c r="AA2242" s="67" ph="1"/>
    </row>
    <row r="2243" spans="12:27" ht="19.5">
      <c r="L2243" s="67" ph="1"/>
      <c r="S2243" s="67" ph="1"/>
      <c r="AA2243" s="67" ph="1"/>
    </row>
    <row r="2244" spans="12:27" ht="19.5">
      <c r="L2244" s="67" ph="1"/>
      <c r="S2244" s="67" ph="1"/>
      <c r="AA2244" s="67" ph="1"/>
    </row>
    <row r="2245" spans="12:27" ht="19.5">
      <c r="L2245" s="67" ph="1"/>
      <c r="S2245" s="67" ph="1"/>
      <c r="AA2245" s="67" ph="1"/>
    </row>
    <row r="2246" spans="12:27" ht="19.5">
      <c r="L2246" s="67" ph="1"/>
      <c r="S2246" s="67" ph="1"/>
      <c r="AA2246" s="67" ph="1"/>
    </row>
    <row r="2247" spans="12:27" ht="19.5">
      <c r="L2247" s="67" ph="1"/>
      <c r="S2247" s="67" ph="1"/>
      <c r="AA2247" s="67" ph="1"/>
    </row>
    <row r="2248" spans="12:27" ht="19.5">
      <c r="L2248" s="67" ph="1"/>
      <c r="S2248" s="67" ph="1"/>
      <c r="AA2248" s="67" ph="1"/>
    </row>
    <row r="2249" spans="12:27" ht="19.5">
      <c r="L2249" s="67" ph="1"/>
      <c r="S2249" s="67" ph="1"/>
      <c r="AA2249" s="67" ph="1"/>
    </row>
    <row r="2250" spans="12:27" ht="19.5">
      <c r="L2250" s="67" ph="1"/>
      <c r="S2250" s="67" ph="1"/>
      <c r="AA2250" s="67" ph="1"/>
    </row>
    <row r="2251" spans="12:27" ht="19.5">
      <c r="L2251" s="67" ph="1"/>
      <c r="S2251" s="67" ph="1"/>
      <c r="AA2251" s="67" ph="1"/>
    </row>
    <row r="2252" spans="12:27" ht="19.5">
      <c r="L2252" s="67" ph="1"/>
      <c r="S2252" s="67" ph="1"/>
      <c r="AA2252" s="67" ph="1"/>
    </row>
    <row r="2253" spans="12:27" ht="19.5">
      <c r="L2253" s="67" ph="1"/>
      <c r="S2253" s="67" ph="1"/>
      <c r="AA2253" s="67" ph="1"/>
    </row>
    <row r="2254" spans="12:27" ht="19.5">
      <c r="L2254" s="67" ph="1"/>
      <c r="S2254" s="67" ph="1"/>
      <c r="AA2254" s="67" ph="1"/>
    </row>
    <row r="2255" spans="12:27" ht="19.5">
      <c r="L2255" s="67" ph="1"/>
      <c r="S2255" s="67" ph="1"/>
      <c r="AA2255" s="67" ph="1"/>
    </row>
    <row r="2256" spans="12:27" ht="19.5">
      <c r="L2256" s="67" ph="1"/>
      <c r="S2256" s="67" ph="1"/>
      <c r="AA2256" s="67" ph="1"/>
    </row>
    <row r="2257" spans="12:27" ht="19.5">
      <c r="L2257" s="67" ph="1"/>
      <c r="S2257" s="67" ph="1"/>
      <c r="AA2257" s="67" ph="1"/>
    </row>
    <row r="2258" spans="12:27" ht="19.5">
      <c r="L2258" s="67" ph="1"/>
      <c r="S2258" s="67" ph="1"/>
      <c r="AA2258" s="67" ph="1"/>
    </row>
    <row r="2259" spans="12:27" ht="19.5">
      <c r="L2259" s="67" ph="1"/>
      <c r="S2259" s="67" ph="1"/>
      <c r="AA2259" s="67" ph="1"/>
    </row>
    <row r="2260" spans="12:27" ht="19.5">
      <c r="L2260" s="67" ph="1"/>
      <c r="S2260" s="67" ph="1"/>
      <c r="AA2260" s="67" ph="1"/>
    </row>
    <row r="2261" spans="12:27" ht="19.5">
      <c r="L2261" s="67" ph="1"/>
      <c r="S2261" s="67" ph="1"/>
      <c r="AA2261" s="67" ph="1"/>
    </row>
    <row r="2262" spans="12:27" ht="19.5">
      <c r="L2262" s="67" ph="1"/>
      <c r="S2262" s="67" ph="1"/>
      <c r="AA2262" s="67" ph="1"/>
    </row>
    <row r="2263" spans="12:27" ht="19.5">
      <c r="L2263" s="67" ph="1"/>
      <c r="S2263" s="67" ph="1"/>
      <c r="AA2263" s="67" ph="1"/>
    </row>
    <row r="2264" spans="12:27" ht="19.5">
      <c r="L2264" s="67" ph="1"/>
      <c r="S2264" s="67" ph="1"/>
      <c r="AA2264" s="67" ph="1"/>
    </row>
    <row r="2265" spans="12:27" ht="19.5">
      <c r="L2265" s="67" ph="1"/>
      <c r="S2265" s="67" ph="1"/>
      <c r="AA2265" s="67" ph="1"/>
    </row>
    <row r="2266" spans="12:27" ht="19.5">
      <c r="L2266" s="67" ph="1"/>
      <c r="S2266" s="67" ph="1"/>
      <c r="AA2266" s="67" ph="1"/>
    </row>
    <row r="2267" spans="12:27" ht="19.5">
      <c r="L2267" s="67" ph="1"/>
      <c r="S2267" s="67" ph="1"/>
      <c r="AA2267" s="67" ph="1"/>
    </row>
    <row r="2268" spans="12:27" ht="19.5">
      <c r="L2268" s="67" ph="1"/>
      <c r="S2268" s="67" ph="1"/>
      <c r="AA2268" s="67" ph="1"/>
    </row>
    <row r="2269" spans="12:27" ht="19.5">
      <c r="L2269" s="67" ph="1"/>
      <c r="S2269" s="67" ph="1"/>
      <c r="AA2269" s="67" ph="1"/>
    </row>
    <row r="2270" spans="12:27" ht="19.5">
      <c r="L2270" s="67" ph="1"/>
      <c r="S2270" s="67" ph="1"/>
      <c r="AA2270" s="67" ph="1"/>
    </row>
    <row r="2271" spans="12:27" ht="19.5">
      <c r="L2271" s="67" ph="1"/>
      <c r="S2271" s="67" ph="1"/>
      <c r="AA2271" s="67" ph="1"/>
    </row>
    <row r="2272" spans="12:27" ht="19.5">
      <c r="L2272" s="67" ph="1"/>
      <c r="S2272" s="67" ph="1"/>
      <c r="AA2272" s="67" ph="1"/>
    </row>
    <row r="2273" spans="12:27" ht="19.5">
      <c r="L2273" s="67" ph="1"/>
      <c r="S2273" s="67" ph="1"/>
      <c r="AA2273" s="67" ph="1"/>
    </row>
    <row r="2274" spans="12:27" ht="19.5">
      <c r="L2274" s="67" ph="1"/>
      <c r="S2274" s="67" ph="1"/>
      <c r="AA2274" s="67" ph="1"/>
    </row>
    <row r="2275" spans="12:27" ht="19.5">
      <c r="L2275" s="67" ph="1"/>
      <c r="S2275" s="67" ph="1"/>
      <c r="AA2275" s="67" ph="1"/>
    </row>
    <row r="2276" spans="12:27" ht="19.5">
      <c r="L2276" s="67" ph="1"/>
      <c r="S2276" s="67" ph="1"/>
      <c r="AA2276" s="67" ph="1"/>
    </row>
    <row r="2277" spans="12:27" ht="19.5">
      <c r="L2277" s="67" ph="1"/>
      <c r="S2277" s="67" ph="1"/>
      <c r="AA2277" s="67" ph="1"/>
    </row>
    <row r="2278" spans="12:27" ht="19.5">
      <c r="L2278" s="67" ph="1"/>
      <c r="S2278" s="67" ph="1"/>
      <c r="AA2278" s="67" ph="1"/>
    </row>
    <row r="2279" spans="12:27" ht="19.5">
      <c r="L2279" s="67" ph="1"/>
      <c r="S2279" s="67" ph="1"/>
      <c r="AA2279" s="67" ph="1"/>
    </row>
    <row r="2280" spans="12:27" ht="19.5">
      <c r="L2280" s="67" ph="1"/>
      <c r="S2280" s="67" ph="1"/>
      <c r="AA2280" s="67" ph="1"/>
    </row>
    <row r="2281" spans="12:27" ht="19.5">
      <c r="L2281" s="67" ph="1"/>
      <c r="S2281" s="67" ph="1"/>
      <c r="AA2281" s="67" ph="1"/>
    </row>
    <row r="2282" spans="12:27" ht="19.5">
      <c r="L2282" s="67" ph="1"/>
      <c r="S2282" s="67" ph="1"/>
      <c r="AA2282" s="67" ph="1"/>
    </row>
    <row r="2283" spans="12:27" ht="19.5">
      <c r="L2283" s="67" ph="1"/>
      <c r="S2283" s="67" ph="1"/>
      <c r="AA2283" s="67" ph="1"/>
    </row>
    <row r="2284" spans="12:27" ht="19.5">
      <c r="L2284" s="67" ph="1"/>
      <c r="S2284" s="67" ph="1"/>
      <c r="AA2284" s="67" ph="1"/>
    </row>
    <row r="2285" spans="12:27" ht="19.5">
      <c r="L2285" s="67" ph="1"/>
      <c r="S2285" s="67" ph="1"/>
      <c r="AA2285" s="67" ph="1"/>
    </row>
    <row r="2286" spans="12:27" ht="19.5">
      <c r="L2286" s="67" ph="1"/>
      <c r="S2286" s="67" ph="1"/>
      <c r="AA2286" s="67" ph="1"/>
    </row>
    <row r="2287" spans="12:27" ht="19.5">
      <c r="L2287" s="67" ph="1"/>
      <c r="S2287" s="67" ph="1"/>
      <c r="AA2287" s="67" ph="1"/>
    </row>
    <row r="2288" spans="12:27" ht="19.5">
      <c r="L2288" s="67" ph="1"/>
      <c r="S2288" s="67" ph="1"/>
      <c r="AA2288" s="67" ph="1"/>
    </row>
    <row r="2289" spans="12:27" ht="19.5">
      <c r="L2289" s="67" ph="1"/>
      <c r="S2289" s="67" ph="1"/>
      <c r="AA2289" s="67" ph="1"/>
    </row>
    <row r="2290" spans="12:27" ht="19.5">
      <c r="L2290" s="67" ph="1"/>
      <c r="S2290" s="67" ph="1"/>
      <c r="AA2290" s="67" ph="1"/>
    </row>
    <row r="2291" spans="12:27" ht="19.5">
      <c r="L2291" s="67" ph="1"/>
      <c r="S2291" s="67" ph="1"/>
      <c r="AA2291" s="67" ph="1"/>
    </row>
    <row r="2292" spans="12:27" ht="19.5">
      <c r="L2292" s="67" ph="1"/>
      <c r="S2292" s="67" ph="1"/>
      <c r="AA2292" s="67" ph="1"/>
    </row>
    <row r="2293" spans="12:27" ht="19.5">
      <c r="L2293" s="67" ph="1"/>
      <c r="S2293" s="67" ph="1"/>
      <c r="AA2293" s="67" ph="1"/>
    </row>
    <row r="2294" spans="12:27" ht="19.5">
      <c r="L2294" s="67" ph="1"/>
      <c r="S2294" s="67" ph="1"/>
      <c r="AA2294" s="67" ph="1"/>
    </row>
  </sheetData>
  <autoFilter ref="A3:AT535"/>
  <mergeCells count="13">
    <mergeCell ref="B538:I538"/>
    <mergeCell ref="B2:I2"/>
    <mergeCell ref="J2:X2"/>
    <mergeCell ref="Y2:AE2"/>
    <mergeCell ref="B536:I536"/>
    <mergeCell ref="B537:I537"/>
    <mergeCell ref="H589:H591"/>
    <mergeCell ref="B539:I539"/>
    <mergeCell ref="B577:I577"/>
    <mergeCell ref="B578:I578"/>
    <mergeCell ref="B579:I579"/>
    <mergeCell ref="H581:H584"/>
    <mergeCell ref="H585:H588"/>
  </mergeCells>
  <phoneticPr fontId="2"/>
  <conditionalFormatting sqref="W592:X592">
    <cfRule type="cellIs" dxfId="37" priority="10" stopIfTrue="1" operator="equal">
      <formula>"▲"</formula>
    </cfRule>
  </conditionalFormatting>
  <conditionalFormatting sqref="G248:I248">
    <cfRule type="duplicateValues" dxfId="36" priority="9" stopIfTrue="1"/>
  </conditionalFormatting>
  <conditionalFormatting sqref="H237:I237">
    <cfRule type="duplicateValues" dxfId="35" priority="8" stopIfTrue="1"/>
  </conditionalFormatting>
  <conditionalFormatting sqref="H238:I238">
    <cfRule type="duplicateValues" dxfId="34" priority="7" stopIfTrue="1"/>
  </conditionalFormatting>
  <conditionalFormatting sqref="H241">
    <cfRule type="duplicateValues" dxfId="33" priority="6" stopIfTrue="1"/>
  </conditionalFormatting>
  <conditionalFormatting sqref="H242">
    <cfRule type="duplicateValues" dxfId="32" priority="5" stopIfTrue="1"/>
  </conditionalFormatting>
  <conditionalFormatting sqref="H243">
    <cfRule type="duplicateValues" dxfId="31" priority="4" stopIfTrue="1"/>
  </conditionalFormatting>
  <conditionalFormatting sqref="H244">
    <cfRule type="duplicateValues" dxfId="30" priority="3" stopIfTrue="1"/>
  </conditionalFormatting>
  <conditionalFormatting sqref="H245">
    <cfRule type="duplicateValues" dxfId="29" priority="2" stopIfTrue="1"/>
  </conditionalFormatting>
  <conditionalFormatting sqref="H246">
    <cfRule type="duplicateValues" dxfId="28" priority="1" stopIfTrue="1"/>
  </conditionalFormatting>
  <printOptions horizontalCentered="1"/>
  <pageMargins left="0.25" right="0.25" top="0.75" bottom="0.75" header="0.3" footer="0.3"/>
  <pageSetup paperSize="9" scale="10" fitToWidth="0" orientation="portrait" r:id="rId1"/>
  <headerFooter alignWithMargins="0">
    <oddHeader>&amp;L&amp;"Meiryo UI,太字 斜体"&amp;14第一ＳＯＬ部 ４８期 人員計画&amp;R&amp;"ＭＳ ゴシック,標準"&amp;D</oddHeader>
    <oddFooter>&amp;C&amp;9&amp;P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41" r:id="rId4" name="Button 1">
              <controlPr defaultSize="0" print="0" autoFill="0" autoPict="0">
                <anchor moveWithCells="1" sizeWithCells="1">
                  <from>
                    <xdr:col>7</xdr:col>
                    <xdr:colOff>0</xdr:colOff>
                    <xdr:row>592</xdr:row>
                    <xdr:rowOff>152400</xdr:rowOff>
                  </from>
                  <to>
                    <xdr:col>8</xdr:col>
                    <xdr:colOff>0</xdr:colOff>
                    <xdr:row>597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CCFFFF"/>
    <pageSetUpPr fitToPage="1"/>
  </sheetPr>
  <dimension ref="A1:AL2105"/>
  <sheetViews>
    <sheetView showGridLines="0" zoomScaleNormal="100" zoomScaleSheetLayoutView="85" workbookViewId="0">
      <pane xSplit="9" ySplit="4" topLeftCell="J5" activePane="bottomRight" state="frozen"/>
      <selection pane="topRight" activeCell="I1" sqref="I1"/>
      <selection pane="bottomLeft" activeCell="A5" sqref="A5"/>
      <selection pane="bottomRight" activeCell="J5" sqref="J5"/>
    </sheetView>
  </sheetViews>
  <sheetFormatPr defaultColWidth="9" defaultRowHeight="12"/>
  <cols>
    <col min="1" max="1" width="0.5" style="67" customWidth="1"/>
    <col min="2" max="2" width="7.5" style="5" customWidth="1"/>
    <col min="3" max="3" width="19.125" style="5" customWidth="1"/>
    <col min="4" max="4" width="6.5" style="66" customWidth="1"/>
    <col min="5" max="6" width="6" style="66" customWidth="1"/>
    <col min="7" max="7" width="7" style="5" customWidth="1"/>
    <col min="8" max="8" width="6.5" style="66" customWidth="1"/>
    <col min="9" max="9" width="6.875" style="345" customWidth="1"/>
    <col min="10" max="15" width="6.125" style="67" customWidth="1"/>
    <col min="16" max="16" width="8.125" style="67" customWidth="1"/>
    <col min="17" max="22" width="6.125" style="67" customWidth="1"/>
    <col min="23" max="23" width="8.125" style="67" customWidth="1"/>
    <col min="24" max="24" width="8.5" style="67" customWidth="1"/>
    <col min="25" max="30" width="6.125" style="67" customWidth="1"/>
    <col min="31" max="31" width="8.125" style="67" customWidth="1"/>
    <col min="32" max="16384" width="9" style="67"/>
  </cols>
  <sheetData>
    <row r="1" spans="1:31" ht="27.75" customHeight="1" thickBot="1">
      <c r="A1" s="69"/>
      <c r="P1" s="68"/>
      <c r="T1" s="309"/>
      <c r="W1" s="68"/>
      <c r="X1" s="69"/>
      <c r="AE1" s="68"/>
    </row>
    <row r="2" spans="1:31" ht="16.5" customHeight="1" thickBot="1">
      <c r="B2" s="967"/>
      <c r="C2" s="968"/>
      <c r="D2" s="968"/>
      <c r="E2" s="968"/>
      <c r="F2" s="968"/>
      <c r="G2" s="968"/>
      <c r="H2" s="968"/>
      <c r="I2" s="969"/>
      <c r="J2" s="959" t="s">
        <v>136</v>
      </c>
      <c r="K2" s="959"/>
      <c r="L2" s="959"/>
      <c r="M2" s="959"/>
      <c r="N2" s="959"/>
      <c r="O2" s="959"/>
      <c r="P2" s="959"/>
      <c r="Q2" s="960"/>
      <c r="R2" s="960"/>
      <c r="S2" s="960"/>
      <c r="T2" s="960"/>
      <c r="U2" s="960"/>
      <c r="V2" s="960"/>
      <c r="W2" s="960"/>
      <c r="X2" s="960"/>
      <c r="Y2" s="958" t="s">
        <v>216</v>
      </c>
      <c r="Z2" s="958"/>
      <c r="AA2" s="958"/>
      <c r="AB2" s="958"/>
      <c r="AC2" s="958"/>
      <c r="AD2" s="958"/>
      <c r="AE2" s="958"/>
    </row>
    <row r="3" spans="1:31" s="70" customFormat="1" ht="13.5" customHeight="1">
      <c r="B3" s="88" t="s">
        <v>4</v>
      </c>
      <c r="C3" s="89" t="s">
        <v>0</v>
      </c>
      <c r="D3" s="89" t="s">
        <v>450</v>
      </c>
      <c r="E3" s="89" t="s">
        <v>449</v>
      </c>
      <c r="F3" s="89" t="s">
        <v>23</v>
      </c>
      <c r="G3" s="89" t="s">
        <v>5</v>
      </c>
      <c r="H3" s="89" t="s">
        <v>26</v>
      </c>
      <c r="I3" s="89" t="s">
        <v>41</v>
      </c>
      <c r="J3" s="179">
        <v>2</v>
      </c>
      <c r="K3" s="180">
        <v>3</v>
      </c>
      <c r="L3" s="180">
        <v>4</v>
      </c>
      <c r="M3" s="180">
        <v>5</v>
      </c>
      <c r="N3" s="180">
        <v>6</v>
      </c>
      <c r="O3" s="181">
        <v>7</v>
      </c>
      <c r="P3" s="182" t="s">
        <v>1</v>
      </c>
      <c r="Q3" s="315">
        <v>8</v>
      </c>
      <c r="R3" s="180">
        <v>9</v>
      </c>
      <c r="S3" s="180">
        <v>10</v>
      </c>
      <c r="T3" s="180">
        <v>11</v>
      </c>
      <c r="U3" s="180">
        <v>12</v>
      </c>
      <c r="V3" s="181" t="s">
        <v>254</v>
      </c>
      <c r="W3" s="182" t="s">
        <v>2</v>
      </c>
      <c r="X3" s="182" t="s">
        <v>3</v>
      </c>
      <c r="Y3" s="317">
        <v>2</v>
      </c>
      <c r="Z3" s="318">
        <v>3</v>
      </c>
      <c r="AA3" s="318">
        <v>4</v>
      </c>
      <c r="AB3" s="318">
        <v>5</v>
      </c>
      <c r="AC3" s="318">
        <v>6</v>
      </c>
      <c r="AD3" s="319">
        <v>7</v>
      </c>
      <c r="AE3" s="320" t="s">
        <v>1</v>
      </c>
    </row>
    <row r="4" spans="1:31" s="70" customFormat="1" ht="10.5" customHeight="1" thickBot="1">
      <c r="B4" s="64"/>
      <c r="C4" s="72"/>
      <c r="D4" s="72"/>
      <c r="E4" s="72"/>
      <c r="F4" s="72"/>
      <c r="G4" s="72"/>
      <c r="H4" s="72"/>
      <c r="I4" s="72"/>
      <c r="J4" s="183"/>
      <c r="K4" s="184"/>
      <c r="L4" s="184"/>
      <c r="M4" s="184"/>
      <c r="N4" s="184"/>
      <c r="O4" s="185"/>
      <c r="P4" s="186"/>
      <c r="Q4" s="316"/>
      <c r="R4" s="184"/>
      <c r="S4" s="184"/>
      <c r="T4" s="184"/>
      <c r="U4" s="184"/>
      <c r="V4" s="185"/>
      <c r="W4" s="186"/>
      <c r="X4" s="186"/>
      <c r="Y4" s="321"/>
      <c r="Z4" s="322"/>
      <c r="AA4" s="322"/>
      <c r="AB4" s="322"/>
      <c r="AC4" s="322"/>
      <c r="AD4" s="323"/>
      <c r="AE4" s="324"/>
    </row>
    <row r="5" spans="1:31" s="496" customFormat="1" ht="15" customHeight="1">
      <c r="B5" s="255" t="s">
        <v>118</v>
      </c>
      <c r="C5" s="83" t="s">
        <v>55</v>
      </c>
      <c r="D5" s="493" t="s">
        <v>443</v>
      </c>
      <c r="E5" s="494" t="s">
        <v>444</v>
      </c>
      <c r="F5" s="681" t="s">
        <v>235</v>
      </c>
      <c r="G5" s="83" t="s">
        <v>7</v>
      </c>
      <c r="H5" s="610" t="s">
        <v>64</v>
      </c>
      <c r="I5" s="91" t="s">
        <v>238</v>
      </c>
      <c r="J5" s="258">
        <v>0.4</v>
      </c>
      <c r="K5" s="276">
        <v>0.4</v>
      </c>
      <c r="L5" s="307">
        <v>0.7</v>
      </c>
      <c r="M5" s="265">
        <v>1</v>
      </c>
      <c r="N5" s="401">
        <v>1</v>
      </c>
      <c r="O5" s="260">
        <v>1</v>
      </c>
      <c r="P5" s="353">
        <f t="shared" ref="P5:P11" si="0">SUM(J5:O5)</f>
        <v>4.5</v>
      </c>
      <c r="Q5" s="283">
        <v>1</v>
      </c>
      <c r="R5" s="401">
        <v>1</v>
      </c>
      <c r="S5" s="260">
        <v>1</v>
      </c>
      <c r="T5" s="173">
        <v>1</v>
      </c>
      <c r="U5" s="250">
        <v>1</v>
      </c>
      <c r="V5" s="174">
        <v>1</v>
      </c>
      <c r="W5" s="160">
        <f t="shared" ref="W5:W62" si="1">SUM(Q5:V5)</f>
        <v>6</v>
      </c>
      <c r="X5" s="501">
        <f t="shared" ref="X5:X68" si="2">SUM(P5,W5)</f>
        <v>10.5</v>
      </c>
      <c r="Y5" s="333">
        <v>1</v>
      </c>
      <c r="Z5" s="313">
        <v>1</v>
      </c>
      <c r="AA5" s="313">
        <v>1</v>
      </c>
      <c r="AB5" s="531"/>
      <c r="AC5" s="531"/>
      <c r="AD5" s="490"/>
      <c r="AE5" s="501">
        <f t="shared" ref="AE5:AE19" si="3">SUM(Y5:AD5)</f>
        <v>3</v>
      </c>
    </row>
    <row r="6" spans="1:31" s="496" customFormat="1" ht="15" customHeight="1" thickBot="1">
      <c r="B6" s="495" t="s">
        <v>53</v>
      </c>
      <c r="C6" s="610" t="s">
        <v>55</v>
      </c>
      <c r="D6" s="493"/>
      <c r="E6" s="494"/>
      <c r="F6" s="681"/>
      <c r="G6" s="610" t="s">
        <v>7</v>
      </c>
      <c r="H6" s="610"/>
      <c r="I6" s="611" t="s">
        <v>444</v>
      </c>
      <c r="J6" s="156">
        <v>0.6</v>
      </c>
      <c r="K6" s="534">
        <v>0.59</v>
      </c>
      <c r="L6" s="157">
        <v>0.6</v>
      </c>
      <c r="M6" s="266">
        <v>0.59</v>
      </c>
      <c r="N6" s="404">
        <v>0.59</v>
      </c>
      <c r="O6" s="158">
        <v>0.6</v>
      </c>
      <c r="P6" s="353">
        <f t="shared" si="0"/>
        <v>3.57</v>
      </c>
      <c r="Q6" s="284">
        <v>0.6</v>
      </c>
      <c r="R6" s="404">
        <v>0.55000000000000004</v>
      </c>
      <c r="S6" s="293">
        <v>0.6</v>
      </c>
      <c r="T6" s="175">
        <v>0.6</v>
      </c>
      <c r="U6" s="519">
        <v>0.6</v>
      </c>
      <c r="V6" s="164">
        <v>0.6</v>
      </c>
      <c r="W6" s="160">
        <f>SUM(Q6:V6)</f>
        <v>3.5500000000000003</v>
      </c>
      <c r="X6" s="501">
        <f t="shared" si="2"/>
        <v>7.12</v>
      </c>
      <c r="Y6" s="248">
        <v>0.6</v>
      </c>
      <c r="Z6" s="607">
        <v>0.6</v>
      </c>
      <c r="AA6" s="607">
        <v>0.6</v>
      </c>
      <c r="AB6" s="531"/>
      <c r="AC6" s="531"/>
      <c r="AD6" s="490"/>
      <c r="AE6" s="501">
        <f t="shared" si="3"/>
        <v>1.7999999999999998</v>
      </c>
    </row>
    <row r="7" spans="1:31" s="496" customFormat="1" ht="15" customHeight="1">
      <c r="B7" s="495" t="s">
        <v>53</v>
      </c>
      <c r="C7" s="610" t="s">
        <v>55</v>
      </c>
      <c r="D7" s="493"/>
      <c r="E7" s="494"/>
      <c r="F7" s="681"/>
      <c r="G7" s="610" t="s">
        <v>7</v>
      </c>
      <c r="H7" s="610"/>
      <c r="I7" s="611" t="s">
        <v>56</v>
      </c>
      <c r="J7" s="156">
        <v>1</v>
      </c>
      <c r="K7" s="534">
        <v>1</v>
      </c>
      <c r="L7" s="157">
        <v>1</v>
      </c>
      <c r="M7" s="453">
        <v>1</v>
      </c>
      <c r="N7" s="404">
        <v>1</v>
      </c>
      <c r="O7" s="158">
        <v>1</v>
      </c>
      <c r="P7" s="353">
        <f t="shared" si="0"/>
        <v>6</v>
      </c>
      <c r="Q7" s="392">
        <v>0.9</v>
      </c>
      <c r="R7" s="157">
        <v>1</v>
      </c>
      <c r="S7" s="719">
        <v>1</v>
      </c>
      <c r="T7" s="720">
        <v>1</v>
      </c>
      <c r="U7" s="519">
        <v>1</v>
      </c>
      <c r="V7" s="164">
        <v>1</v>
      </c>
      <c r="W7" s="160">
        <f t="shared" si="1"/>
        <v>5.9</v>
      </c>
      <c r="X7" s="501">
        <f t="shared" si="2"/>
        <v>11.9</v>
      </c>
      <c r="Y7" s="248">
        <v>1</v>
      </c>
      <c r="Z7" s="607">
        <v>1</v>
      </c>
      <c r="AA7" s="607">
        <v>1</v>
      </c>
      <c r="AB7" s="531"/>
      <c r="AC7" s="531"/>
      <c r="AD7" s="490"/>
      <c r="AE7" s="501">
        <f t="shared" si="3"/>
        <v>3</v>
      </c>
    </row>
    <row r="8" spans="1:31" ht="15" customHeight="1" thickBot="1">
      <c r="B8" s="495" t="s">
        <v>53</v>
      </c>
      <c r="C8" s="610" t="s">
        <v>55</v>
      </c>
      <c r="D8" s="493"/>
      <c r="E8" s="494"/>
      <c r="F8" s="681"/>
      <c r="G8" s="610" t="s">
        <v>7</v>
      </c>
      <c r="H8" s="610"/>
      <c r="I8" s="611" t="s">
        <v>235</v>
      </c>
      <c r="J8" s="156">
        <v>1</v>
      </c>
      <c r="K8" s="534">
        <v>1</v>
      </c>
      <c r="L8" s="157">
        <v>1</v>
      </c>
      <c r="M8" s="398">
        <v>1</v>
      </c>
      <c r="N8" s="404">
        <v>1</v>
      </c>
      <c r="O8" s="158">
        <v>1</v>
      </c>
      <c r="P8" s="353">
        <f t="shared" si="0"/>
        <v>6</v>
      </c>
      <c r="Q8" s="156">
        <v>1</v>
      </c>
      <c r="R8" s="157">
        <v>0.95</v>
      </c>
      <c r="S8" s="721">
        <v>1</v>
      </c>
      <c r="T8" s="720">
        <v>1</v>
      </c>
      <c r="U8" s="519">
        <v>0.85</v>
      </c>
      <c r="V8" s="164">
        <v>1</v>
      </c>
      <c r="W8" s="160">
        <f t="shared" si="1"/>
        <v>5.8</v>
      </c>
      <c r="X8" s="501">
        <f t="shared" si="2"/>
        <v>11.8</v>
      </c>
      <c r="Y8" s="248">
        <v>1</v>
      </c>
      <c r="Z8" s="607">
        <v>1</v>
      </c>
      <c r="AA8" s="607">
        <v>1</v>
      </c>
      <c r="AB8" s="531"/>
      <c r="AC8" s="531"/>
      <c r="AD8" s="490"/>
      <c r="AE8" s="501">
        <f t="shared" si="3"/>
        <v>3</v>
      </c>
    </row>
    <row r="9" spans="1:31" s="496" customFormat="1" ht="15" customHeight="1">
      <c r="B9" s="495" t="s">
        <v>53</v>
      </c>
      <c r="C9" s="610" t="s">
        <v>55</v>
      </c>
      <c r="D9" s="493"/>
      <c r="E9" s="494"/>
      <c r="F9" s="681"/>
      <c r="G9" s="610" t="s">
        <v>7</v>
      </c>
      <c r="H9" s="610"/>
      <c r="I9" s="611" t="s">
        <v>57</v>
      </c>
      <c r="J9" s="156">
        <v>1</v>
      </c>
      <c r="K9" s="534">
        <v>1</v>
      </c>
      <c r="L9" s="158">
        <v>1</v>
      </c>
      <c r="M9" s="392">
        <v>1</v>
      </c>
      <c r="N9" s="534">
        <v>1</v>
      </c>
      <c r="O9" s="158">
        <v>1</v>
      </c>
      <c r="P9" s="353">
        <f t="shared" si="0"/>
        <v>6</v>
      </c>
      <c r="Q9" s="156">
        <v>1</v>
      </c>
      <c r="R9" s="157">
        <v>1</v>
      </c>
      <c r="S9" s="721">
        <v>1</v>
      </c>
      <c r="T9" s="720">
        <v>1</v>
      </c>
      <c r="U9" s="519">
        <v>1</v>
      </c>
      <c r="V9" s="164">
        <v>1</v>
      </c>
      <c r="W9" s="160">
        <f t="shared" si="1"/>
        <v>6</v>
      </c>
      <c r="X9" s="501">
        <f t="shared" si="2"/>
        <v>12</v>
      </c>
      <c r="Y9" s="248">
        <v>1</v>
      </c>
      <c r="Z9" s="607">
        <v>1</v>
      </c>
      <c r="AA9" s="607">
        <v>1</v>
      </c>
      <c r="AB9" s="531"/>
      <c r="AC9" s="531"/>
      <c r="AD9" s="490"/>
      <c r="AE9" s="501">
        <f t="shared" si="3"/>
        <v>3</v>
      </c>
    </row>
    <row r="10" spans="1:31" s="496" customFormat="1" ht="15" customHeight="1" thickBot="1">
      <c r="B10" s="495" t="s">
        <v>53</v>
      </c>
      <c r="C10" s="610" t="s">
        <v>55</v>
      </c>
      <c r="D10" s="493"/>
      <c r="E10" s="494"/>
      <c r="F10" s="681"/>
      <c r="G10" s="610" t="s">
        <v>7</v>
      </c>
      <c r="H10" s="610"/>
      <c r="I10" s="611" t="s">
        <v>58</v>
      </c>
      <c r="J10" s="156">
        <v>1</v>
      </c>
      <c r="K10" s="534">
        <v>1</v>
      </c>
      <c r="L10" s="158">
        <v>1</v>
      </c>
      <c r="M10" s="156">
        <v>1</v>
      </c>
      <c r="N10" s="534">
        <v>1</v>
      </c>
      <c r="O10" s="158">
        <v>1</v>
      </c>
      <c r="P10" s="353">
        <f t="shared" si="0"/>
        <v>6</v>
      </c>
      <c r="Q10" s="156">
        <v>1</v>
      </c>
      <c r="R10" s="157">
        <v>1</v>
      </c>
      <c r="S10" s="722">
        <v>1</v>
      </c>
      <c r="T10" s="720">
        <v>1</v>
      </c>
      <c r="U10" s="519">
        <v>1</v>
      </c>
      <c r="V10" s="164">
        <v>1</v>
      </c>
      <c r="W10" s="160">
        <f t="shared" si="1"/>
        <v>6</v>
      </c>
      <c r="X10" s="501">
        <f t="shared" si="2"/>
        <v>12</v>
      </c>
      <c r="Y10" s="248">
        <v>1</v>
      </c>
      <c r="Z10" s="607">
        <v>1</v>
      </c>
      <c r="AA10" s="607">
        <v>1</v>
      </c>
      <c r="AB10" s="531"/>
      <c r="AC10" s="531"/>
      <c r="AD10" s="490"/>
      <c r="AE10" s="501">
        <f t="shared" si="3"/>
        <v>3</v>
      </c>
    </row>
    <row r="11" spans="1:31" s="496" customFormat="1" ht="15" customHeight="1" thickBot="1">
      <c r="B11" s="495" t="s">
        <v>53</v>
      </c>
      <c r="C11" s="610" t="s">
        <v>55</v>
      </c>
      <c r="D11" s="493"/>
      <c r="E11" s="494"/>
      <c r="F11" s="681"/>
      <c r="G11" s="610" t="s">
        <v>7</v>
      </c>
      <c r="H11" s="610"/>
      <c r="I11" s="611" t="s">
        <v>59</v>
      </c>
      <c r="J11" s="156">
        <v>0.8</v>
      </c>
      <c r="K11" s="534">
        <v>0.8</v>
      </c>
      <c r="L11" s="158">
        <v>0.8</v>
      </c>
      <c r="M11" s="156">
        <v>0.8</v>
      </c>
      <c r="N11" s="534">
        <v>0.8</v>
      </c>
      <c r="O11" s="158">
        <v>0.8</v>
      </c>
      <c r="P11" s="353">
        <f t="shared" si="0"/>
        <v>4.8</v>
      </c>
      <c r="Q11" s="156">
        <v>1</v>
      </c>
      <c r="R11" s="534">
        <v>1</v>
      </c>
      <c r="S11" s="738">
        <v>1</v>
      </c>
      <c r="T11" s="175">
        <v>1</v>
      </c>
      <c r="U11" s="519">
        <v>1</v>
      </c>
      <c r="V11" s="164">
        <v>1</v>
      </c>
      <c r="W11" s="160">
        <f>SUM(Q11:V11)</f>
        <v>6</v>
      </c>
      <c r="X11" s="501">
        <f t="shared" si="2"/>
        <v>10.8</v>
      </c>
      <c r="Y11" s="248">
        <v>1</v>
      </c>
      <c r="Z11" s="607">
        <v>1</v>
      </c>
      <c r="AA11" s="607">
        <v>1</v>
      </c>
      <c r="AB11" s="531"/>
      <c r="AC11" s="531"/>
      <c r="AD11" s="490"/>
      <c r="AE11" s="501">
        <f t="shared" si="3"/>
        <v>3</v>
      </c>
    </row>
    <row r="12" spans="1:31" ht="15" customHeight="1">
      <c r="B12" s="495" t="s">
        <v>53</v>
      </c>
      <c r="C12" s="610" t="s">
        <v>55</v>
      </c>
      <c r="D12" s="493"/>
      <c r="E12" s="494"/>
      <c r="F12" s="681"/>
      <c r="G12" s="610" t="s">
        <v>8</v>
      </c>
      <c r="H12" s="610" t="s">
        <v>124</v>
      </c>
      <c r="I12" s="611" t="s">
        <v>60</v>
      </c>
      <c r="J12" s="156">
        <v>1</v>
      </c>
      <c r="K12" s="534">
        <v>1</v>
      </c>
      <c r="L12" s="158">
        <v>1</v>
      </c>
      <c r="M12" s="156">
        <v>1</v>
      </c>
      <c r="N12" s="613">
        <v>1</v>
      </c>
      <c r="O12" s="629">
        <v>1</v>
      </c>
      <c r="P12" s="353">
        <f t="shared" ref="P12:P19" si="4">SUM(J12:O12)</f>
        <v>6</v>
      </c>
      <c r="Q12" s="739">
        <v>1</v>
      </c>
      <c r="R12" s="740">
        <v>1</v>
      </c>
      <c r="S12" s="719">
        <v>1</v>
      </c>
      <c r="T12" s="723">
        <v>1</v>
      </c>
      <c r="U12" s="519">
        <v>1</v>
      </c>
      <c r="V12" s="164">
        <v>1</v>
      </c>
      <c r="W12" s="160">
        <f t="shared" si="1"/>
        <v>6</v>
      </c>
      <c r="X12" s="501">
        <f t="shared" si="2"/>
        <v>12</v>
      </c>
      <c r="Y12" s="248">
        <v>1</v>
      </c>
      <c r="Z12" s="607">
        <v>1</v>
      </c>
      <c r="AA12" s="607">
        <v>1</v>
      </c>
      <c r="AB12" s="531"/>
      <c r="AC12" s="531"/>
      <c r="AD12" s="490"/>
      <c r="AE12" s="501">
        <f t="shared" si="3"/>
        <v>3</v>
      </c>
    </row>
    <row r="13" spans="1:31" s="496" customFormat="1" ht="15" customHeight="1">
      <c r="B13" s="495" t="s">
        <v>53</v>
      </c>
      <c r="C13" s="610" t="s">
        <v>55</v>
      </c>
      <c r="D13" s="493"/>
      <c r="E13" s="494"/>
      <c r="F13" s="681"/>
      <c r="G13" s="610" t="s">
        <v>8</v>
      </c>
      <c r="H13" s="610" t="s">
        <v>124</v>
      </c>
      <c r="I13" s="611" t="s">
        <v>61</v>
      </c>
      <c r="J13" s="156">
        <v>1</v>
      </c>
      <c r="K13" s="534">
        <v>1</v>
      </c>
      <c r="L13" s="158">
        <v>1</v>
      </c>
      <c r="M13" s="156">
        <v>1</v>
      </c>
      <c r="N13" s="613">
        <v>1</v>
      </c>
      <c r="O13" s="629">
        <v>1</v>
      </c>
      <c r="P13" s="353">
        <f t="shared" si="4"/>
        <v>6</v>
      </c>
      <c r="Q13" s="739">
        <v>1</v>
      </c>
      <c r="R13" s="740">
        <v>1</v>
      </c>
      <c r="S13" s="721">
        <v>1</v>
      </c>
      <c r="T13" s="723">
        <v>1</v>
      </c>
      <c r="U13" s="519">
        <v>1</v>
      </c>
      <c r="V13" s="164">
        <v>1</v>
      </c>
      <c r="W13" s="160">
        <f t="shared" si="1"/>
        <v>6</v>
      </c>
      <c r="X13" s="501">
        <f t="shared" si="2"/>
        <v>12</v>
      </c>
      <c r="Y13" s="248">
        <v>1</v>
      </c>
      <c r="Z13" s="607">
        <v>1</v>
      </c>
      <c r="AA13" s="607">
        <v>1</v>
      </c>
      <c r="AB13" s="531"/>
      <c r="AC13" s="531"/>
      <c r="AD13" s="490"/>
      <c r="AE13" s="501">
        <f t="shared" si="3"/>
        <v>3</v>
      </c>
    </row>
    <row r="14" spans="1:31" s="496" customFormat="1" ht="15" customHeight="1" thickBot="1">
      <c r="B14" s="495" t="s">
        <v>53</v>
      </c>
      <c r="C14" s="610" t="s">
        <v>55</v>
      </c>
      <c r="D14" s="493"/>
      <c r="E14" s="494"/>
      <c r="F14" s="681"/>
      <c r="G14" s="610" t="s">
        <v>62</v>
      </c>
      <c r="H14" s="610" t="s">
        <v>124</v>
      </c>
      <c r="I14" s="611" t="s">
        <v>126</v>
      </c>
      <c r="J14" s="156">
        <v>1</v>
      </c>
      <c r="K14" s="534">
        <v>1</v>
      </c>
      <c r="L14" s="158">
        <v>1</v>
      </c>
      <c r="M14" s="156">
        <v>1</v>
      </c>
      <c r="N14" s="613">
        <v>1</v>
      </c>
      <c r="O14" s="629">
        <v>1</v>
      </c>
      <c r="P14" s="353">
        <f t="shared" si="4"/>
        <v>6</v>
      </c>
      <c r="Q14" s="739">
        <v>1</v>
      </c>
      <c r="R14" s="740">
        <v>1</v>
      </c>
      <c r="S14" s="722">
        <v>1</v>
      </c>
      <c r="T14" s="723">
        <v>1</v>
      </c>
      <c r="U14" s="519">
        <v>1</v>
      </c>
      <c r="V14" s="164">
        <v>1</v>
      </c>
      <c r="W14" s="160">
        <f t="shared" si="1"/>
        <v>6</v>
      </c>
      <c r="X14" s="501">
        <f t="shared" si="2"/>
        <v>12</v>
      </c>
      <c r="Y14" s="248">
        <v>1</v>
      </c>
      <c r="Z14" s="607">
        <v>1</v>
      </c>
      <c r="AA14" s="607">
        <v>1</v>
      </c>
      <c r="AB14" s="531"/>
      <c r="AC14" s="531"/>
      <c r="AD14" s="490"/>
      <c r="AE14" s="501">
        <f t="shared" si="3"/>
        <v>3</v>
      </c>
    </row>
    <row r="15" spans="1:31" s="496" customFormat="1" ht="15" customHeight="1">
      <c r="B15" s="495" t="s">
        <v>53</v>
      </c>
      <c r="C15" s="610" t="s">
        <v>55</v>
      </c>
      <c r="D15" s="493"/>
      <c r="E15" s="494"/>
      <c r="F15" s="681"/>
      <c r="G15" s="610" t="s">
        <v>62</v>
      </c>
      <c r="H15" s="610" t="s">
        <v>124</v>
      </c>
      <c r="I15" s="611" t="s">
        <v>110</v>
      </c>
      <c r="J15" s="167"/>
      <c r="K15" s="531"/>
      <c r="L15" s="176"/>
      <c r="M15" s="167"/>
      <c r="N15" s="531"/>
      <c r="O15" s="176"/>
      <c r="P15" s="353">
        <f t="shared" si="4"/>
        <v>0</v>
      </c>
      <c r="Q15" s="167"/>
      <c r="R15" s="531"/>
      <c r="S15" s="237"/>
      <c r="T15" s="167"/>
      <c r="U15" s="531"/>
      <c r="V15" s="176"/>
      <c r="W15" s="160">
        <f t="shared" si="1"/>
        <v>0</v>
      </c>
      <c r="X15" s="501">
        <f t="shared" si="2"/>
        <v>0</v>
      </c>
      <c r="Y15" s="393"/>
      <c r="Z15" s="529"/>
      <c r="AA15" s="529"/>
      <c r="AB15" s="531"/>
      <c r="AC15" s="531"/>
      <c r="AD15" s="490"/>
      <c r="AE15" s="501">
        <f t="shared" si="3"/>
        <v>0</v>
      </c>
    </row>
    <row r="16" spans="1:31" s="496" customFormat="1" ht="15" customHeight="1">
      <c r="B16" s="495" t="s">
        <v>53</v>
      </c>
      <c r="C16" s="610" t="s">
        <v>55</v>
      </c>
      <c r="D16" s="493"/>
      <c r="E16" s="494"/>
      <c r="F16" s="681"/>
      <c r="G16" s="610" t="s">
        <v>8</v>
      </c>
      <c r="H16" s="610" t="s">
        <v>124</v>
      </c>
      <c r="I16" s="611" t="s">
        <v>24</v>
      </c>
      <c r="J16" s="156">
        <v>5</v>
      </c>
      <c r="K16" s="534">
        <v>5</v>
      </c>
      <c r="L16" s="158">
        <v>5</v>
      </c>
      <c r="M16" s="156">
        <v>5</v>
      </c>
      <c r="N16" s="613">
        <v>5</v>
      </c>
      <c r="O16" s="629">
        <v>5</v>
      </c>
      <c r="P16" s="353">
        <f t="shared" si="4"/>
        <v>30</v>
      </c>
      <c r="Q16" s="739">
        <v>5</v>
      </c>
      <c r="R16" s="534">
        <v>5</v>
      </c>
      <c r="S16" s="158">
        <v>5</v>
      </c>
      <c r="T16" s="175">
        <v>5</v>
      </c>
      <c r="U16" s="519">
        <v>5</v>
      </c>
      <c r="V16" s="164">
        <v>5</v>
      </c>
      <c r="W16" s="160">
        <f t="shared" si="1"/>
        <v>30</v>
      </c>
      <c r="X16" s="501">
        <f t="shared" si="2"/>
        <v>60</v>
      </c>
      <c r="Y16" s="248">
        <v>2</v>
      </c>
      <c r="Z16" s="607">
        <v>2</v>
      </c>
      <c r="AA16" s="607">
        <v>2</v>
      </c>
      <c r="AB16" s="531"/>
      <c r="AC16" s="531"/>
      <c r="AD16" s="490"/>
      <c r="AE16" s="501">
        <f t="shared" si="3"/>
        <v>6</v>
      </c>
    </row>
    <row r="17" spans="2:31" s="496" customFormat="1" ht="15" customHeight="1">
      <c r="B17" s="495" t="s">
        <v>53</v>
      </c>
      <c r="C17" s="610" t="s">
        <v>55</v>
      </c>
      <c r="D17" s="493"/>
      <c r="E17" s="494"/>
      <c r="F17" s="681"/>
      <c r="G17" s="84" t="s">
        <v>62</v>
      </c>
      <c r="H17" s="610" t="s">
        <v>127</v>
      </c>
      <c r="I17" s="611" t="s">
        <v>63</v>
      </c>
      <c r="J17" s="156">
        <v>1</v>
      </c>
      <c r="K17" s="534">
        <v>1</v>
      </c>
      <c r="L17" s="158">
        <v>1</v>
      </c>
      <c r="M17" s="156">
        <v>1</v>
      </c>
      <c r="N17" s="613">
        <v>1</v>
      </c>
      <c r="O17" s="629">
        <v>1</v>
      </c>
      <c r="P17" s="353">
        <f t="shared" si="4"/>
        <v>6</v>
      </c>
      <c r="Q17" s="739">
        <v>1</v>
      </c>
      <c r="R17" s="613">
        <v>1</v>
      </c>
      <c r="S17" s="158">
        <v>1</v>
      </c>
      <c r="T17" s="175">
        <v>1</v>
      </c>
      <c r="U17" s="519">
        <v>1</v>
      </c>
      <c r="V17" s="164">
        <v>1</v>
      </c>
      <c r="W17" s="160">
        <f t="shared" si="1"/>
        <v>6</v>
      </c>
      <c r="X17" s="501">
        <f t="shared" si="2"/>
        <v>12</v>
      </c>
      <c r="Y17" s="248">
        <v>1</v>
      </c>
      <c r="Z17" s="607">
        <v>1</v>
      </c>
      <c r="AA17" s="607">
        <v>1</v>
      </c>
      <c r="AB17" s="531"/>
      <c r="AC17" s="531"/>
      <c r="AD17" s="490"/>
      <c r="AE17" s="501">
        <f t="shared" si="3"/>
        <v>3</v>
      </c>
    </row>
    <row r="18" spans="2:31" s="496" customFormat="1" ht="15" customHeight="1" thickBot="1">
      <c r="B18" s="199" t="s">
        <v>53</v>
      </c>
      <c r="C18" s="521" t="s">
        <v>55</v>
      </c>
      <c r="D18" s="493"/>
      <c r="E18" s="494"/>
      <c r="F18" s="681"/>
      <c r="G18" s="84" t="s">
        <v>62</v>
      </c>
      <c r="H18" s="610" t="s">
        <v>127</v>
      </c>
      <c r="I18" s="611" t="s">
        <v>69</v>
      </c>
      <c r="J18" s="156">
        <v>1</v>
      </c>
      <c r="K18" s="534">
        <v>1</v>
      </c>
      <c r="L18" s="158">
        <v>1</v>
      </c>
      <c r="M18" s="156">
        <v>1</v>
      </c>
      <c r="N18" s="613">
        <v>1</v>
      </c>
      <c r="O18" s="629">
        <v>1</v>
      </c>
      <c r="P18" s="353">
        <f t="shared" si="4"/>
        <v>6</v>
      </c>
      <c r="Q18" s="741">
        <v>1</v>
      </c>
      <c r="R18" s="613">
        <v>1</v>
      </c>
      <c r="S18" s="158">
        <v>1</v>
      </c>
      <c r="T18" s="175">
        <v>1</v>
      </c>
      <c r="U18" s="519">
        <v>1</v>
      </c>
      <c r="V18" s="164">
        <v>1</v>
      </c>
      <c r="W18" s="160">
        <f t="shared" si="1"/>
        <v>6</v>
      </c>
      <c r="X18" s="501">
        <f t="shared" si="2"/>
        <v>12</v>
      </c>
      <c r="Y18" s="248">
        <v>1</v>
      </c>
      <c r="Z18" s="607">
        <v>1</v>
      </c>
      <c r="AA18" s="607">
        <v>1</v>
      </c>
      <c r="AB18" s="531"/>
      <c r="AC18" s="531"/>
      <c r="AD18" s="490"/>
      <c r="AE18" s="501">
        <f t="shared" si="3"/>
        <v>3</v>
      </c>
    </row>
    <row r="19" spans="2:31" s="496" customFormat="1" ht="15" customHeight="1" thickBot="1">
      <c r="B19" s="199" t="s">
        <v>53</v>
      </c>
      <c r="C19" s="521" t="s">
        <v>55</v>
      </c>
      <c r="D19" s="493"/>
      <c r="E19" s="494"/>
      <c r="F19" s="681"/>
      <c r="G19" s="84" t="s">
        <v>62</v>
      </c>
      <c r="H19" s="610" t="s">
        <v>127</v>
      </c>
      <c r="I19" s="611" t="s">
        <v>24</v>
      </c>
      <c r="J19" s="156">
        <v>2</v>
      </c>
      <c r="K19" s="534">
        <v>2</v>
      </c>
      <c r="L19" s="158">
        <v>2</v>
      </c>
      <c r="M19" s="156">
        <v>2</v>
      </c>
      <c r="N19" s="613">
        <v>2</v>
      </c>
      <c r="O19" s="629">
        <v>2</v>
      </c>
      <c r="P19" s="353">
        <f t="shared" si="4"/>
        <v>12</v>
      </c>
      <c r="Q19" s="743">
        <v>2</v>
      </c>
      <c r="R19" s="404">
        <v>2</v>
      </c>
      <c r="S19" s="158">
        <v>2</v>
      </c>
      <c r="T19" s="175">
        <v>2</v>
      </c>
      <c r="U19" s="519">
        <v>2</v>
      </c>
      <c r="V19" s="164">
        <v>2</v>
      </c>
      <c r="W19" s="160">
        <f t="shared" si="1"/>
        <v>12</v>
      </c>
      <c r="X19" s="501">
        <f t="shared" si="2"/>
        <v>24</v>
      </c>
      <c r="Y19" s="248">
        <v>2</v>
      </c>
      <c r="Z19" s="607">
        <v>2</v>
      </c>
      <c r="AA19" s="607">
        <v>2</v>
      </c>
      <c r="AB19" s="531"/>
      <c r="AC19" s="531"/>
      <c r="AD19" s="490"/>
      <c r="AE19" s="501">
        <f t="shared" si="3"/>
        <v>6</v>
      </c>
    </row>
    <row r="20" spans="2:31" s="496" customFormat="1" ht="15" customHeight="1">
      <c r="B20" s="495" t="s">
        <v>53</v>
      </c>
      <c r="C20" s="610" t="s">
        <v>55</v>
      </c>
      <c r="D20" s="493"/>
      <c r="E20" s="494"/>
      <c r="F20" s="681"/>
      <c r="G20" s="610" t="s">
        <v>8</v>
      </c>
      <c r="H20" s="610" t="s">
        <v>128</v>
      </c>
      <c r="I20" s="611" t="s">
        <v>129</v>
      </c>
      <c r="J20" s="156">
        <v>3</v>
      </c>
      <c r="K20" s="534">
        <v>3</v>
      </c>
      <c r="L20" s="158">
        <v>3</v>
      </c>
      <c r="M20" s="156">
        <v>3</v>
      </c>
      <c r="N20" s="613">
        <v>3</v>
      </c>
      <c r="O20" s="629">
        <v>3</v>
      </c>
      <c r="P20" s="353">
        <f>SUM(J20:O20)</f>
        <v>18</v>
      </c>
      <c r="Q20" s="744">
        <v>2</v>
      </c>
      <c r="R20" s="534">
        <v>2</v>
      </c>
      <c r="S20" s="158">
        <v>2</v>
      </c>
      <c r="T20" s="175">
        <v>2</v>
      </c>
      <c r="U20" s="519">
        <v>2</v>
      </c>
      <c r="V20" s="164">
        <v>2</v>
      </c>
      <c r="W20" s="160">
        <f t="shared" si="1"/>
        <v>12</v>
      </c>
      <c r="X20" s="501">
        <f t="shared" si="2"/>
        <v>30</v>
      </c>
      <c r="Y20" s="167"/>
      <c r="Z20" s="531"/>
      <c r="AA20" s="531"/>
      <c r="AB20" s="531"/>
      <c r="AC20" s="531"/>
      <c r="AD20" s="490"/>
      <c r="AE20" s="501">
        <f>SUM(Y20:AD20)</f>
        <v>0</v>
      </c>
    </row>
    <row r="21" spans="2:31" ht="15" customHeight="1" thickBot="1">
      <c r="B21" s="199" t="s">
        <v>53</v>
      </c>
      <c r="C21" s="521" t="s">
        <v>55</v>
      </c>
      <c r="D21" s="493"/>
      <c r="E21" s="494"/>
      <c r="F21" s="681"/>
      <c r="G21" s="610" t="s">
        <v>7</v>
      </c>
      <c r="H21" s="610" t="s">
        <v>64</v>
      </c>
      <c r="I21" s="611" t="s">
        <v>65</v>
      </c>
      <c r="J21" s="156">
        <v>1</v>
      </c>
      <c r="K21" s="531"/>
      <c r="L21" s="176"/>
      <c r="M21" s="167"/>
      <c r="N21" s="531"/>
      <c r="O21" s="176"/>
      <c r="P21" s="353">
        <f t="shared" ref="P21:P84" si="5">SUM(J21:O21)</f>
        <v>1</v>
      </c>
      <c r="Q21" s="167"/>
      <c r="R21" s="531"/>
      <c r="S21" s="543"/>
      <c r="T21" s="167"/>
      <c r="U21" s="531"/>
      <c r="V21" s="176"/>
      <c r="W21" s="160">
        <f t="shared" si="1"/>
        <v>0</v>
      </c>
      <c r="X21" s="501">
        <f t="shared" si="2"/>
        <v>1</v>
      </c>
      <c r="Y21" s="167"/>
      <c r="Z21" s="531"/>
      <c r="AA21" s="531"/>
      <c r="AB21" s="531"/>
      <c r="AC21" s="531"/>
      <c r="AD21" s="490"/>
      <c r="AE21" s="501">
        <f t="shared" ref="AE21:AE84" si="6">SUM(Y21:AD21)</f>
        <v>0</v>
      </c>
    </row>
    <row r="22" spans="2:31" s="496" customFormat="1" ht="15" customHeight="1">
      <c r="B22" s="199" t="s">
        <v>53</v>
      </c>
      <c r="C22" s="521" t="s">
        <v>55</v>
      </c>
      <c r="D22" s="102"/>
      <c r="E22" s="494"/>
      <c r="F22" s="681"/>
      <c r="G22" s="521" t="s">
        <v>7</v>
      </c>
      <c r="H22" s="521"/>
      <c r="I22" s="523" t="s">
        <v>66</v>
      </c>
      <c r="J22" s="156">
        <v>1</v>
      </c>
      <c r="K22" s="534">
        <v>1</v>
      </c>
      <c r="L22" s="158">
        <v>1</v>
      </c>
      <c r="M22" s="156">
        <v>1</v>
      </c>
      <c r="N22" s="534">
        <v>1</v>
      </c>
      <c r="O22" s="158">
        <v>1</v>
      </c>
      <c r="P22" s="353">
        <f t="shared" si="5"/>
        <v>6</v>
      </c>
      <c r="Q22" s="156">
        <v>0.9</v>
      </c>
      <c r="R22" s="157">
        <v>1</v>
      </c>
      <c r="S22" s="719">
        <v>1</v>
      </c>
      <c r="T22" s="723">
        <v>1</v>
      </c>
      <c r="U22" s="519">
        <v>1</v>
      </c>
      <c r="V22" s="164">
        <v>1</v>
      </c>
      <c r="W22" s="160">
        <f t="shared" si="1"/>
        <v>5.9</v>
      </c>
      <c r="X22" s="501">
        <f t="shared" si="2"/>
        <v>11.9</v>
      </c>
      <c r="Y22" s="248">
        <v>1</v>
      </c>
      <c r="Z22" s="607">
        <v>1</v>
      </c>
      <c r="AA22" s="607">
        <v>1</v>
      </c>
      <c r="AB22" s="531"/>
      <c r="AC22" s="531"/>
      <c r="AD22" s="490"/>
      <c r="AE22" s="501">
        <f t="shared" si="6"/>
        <v>3</v>
      </c>
    </row>
    <row r="23" spans="2:31" s="496" customFormat="1" ht="15" customHeight="1">
      <c r="B23" s="199" t="s">
        <v>53</v>
      </c>
      <c r="C23" s="521" t="s">
        <v>55</v>
      </c>
      <c r="D23" s="493"/>
      <c r="E23" s="494"/>
      <c r="F23" s="681"/>
      <c r="G23" s="521" t="s">
        <v>7</v>
      </c>
      <c r="H23" s="521"/>
      <c r="I23" s="523" t="s">
        <v>196</v>
      </c>
      <c r="J23" s="156">
        <v>1</v>
      </c>
      <c r="K23" s="534">
        <v>1</v>
      </c>
      <c r="L23" s="158">
        <v>1</v>
      </c>
      <c r="M23" s="156">
        <v>1</v>
      </c>
      <c r="N23" s="534">
        <v>1</v>
      </c>
      <c r="O23" s="158">
        <v>0.95</v>
      </c>
      <c r="P23" s="353">
        <f t="shared" si="5"/>
        <v>5.95</v>
      </c>
      <c r="Q23" s="156">
        <v>1</v>
      </c>
      <c r="R23" s="157">
        <v>1</v>
      </c>
      <c r="S23" s="721">
        <v>1</v>
      </c>
      <c r="T23" s="723">
        <v>1</v>
      </c>
      <c r="U23" s="519">
        <v>1</v>
      </c>
      <c r="V23" s="164">
        <v>1</v>
      </c>
      <c r="W23" s="160">
        <f t="shared" si="1"/>
        <v>6</v>
      </c>
      <c r="X23" s="501">
        <f t="shared" si="2"/>
        <v>11.95</v>
      </c>
      <c r="Y23" s="248">
        <v>1</v>
      </c>
      <c r="Z23" s="607">
        <v>1</v>
      </c>
      <c r="AA23" s="607">
        <v>1</v>
      </c>
      <c r="AB23" s="531"/>
      <c r="AC23" s="531"/>
      <c r="AD23" s="490"/>
      <c r="AE23" s="501">
        <f t="shared" si="6"/>
        <v>3</v>
      </c>
    </row>
    <row r="24" spans="2:31" s="496" customFormat="1" ht="15" customHeight="1">
      <c r="B24" s="199" t="s">
        <v>53</v>
      </c>
      <c r="C24" s="521" t="s">
        <v>55</v>
      </c>
      <c r="D24" s="493"/>
      <c r="E24" s="494"/>
      <c r="F24" s="681"/>
      <c r="G24" s="84" t="s">
        <v>62</v>
      </c>
      <c r="H24" s="610" t="s">
        <v>68</v>
      </c>
      <c r="I24" s="611" t="s">
        <v>69</v>
      </c>
      <c r="J24" s="156">
        <v>1</v>
      </c>
      <c r="K24" s="534">
        <v>1</v>
      </c>
      <c r="L24" s="158">
        <v>1</v>
      </c>
      <c r="M24" s="156">
        <v>1</v>
      </c>
      <c r="N24" s="613">
        <v>1</v>
      </c>
      <c r="O24" s="629">
        <v>1</v>
      </c>
      <c r="P24" s="353">
        <f t="shared" si="5"/>
        <v>6</v>
      </c>
      <c r="Q24" s="739">
        <v>1</v>
      </c>
      <c r="R24" s="740">
        <v>1</v>
      </c>
      <c r="S24" s="721">
        <v>1</v>
      </c>
      <c r="T24" s="723">
        <v>1</v>
      </c>
      <c r="U24" s="519">
        <v>1</v>
      </c>
      <c r="V24" s="164">
        <v>1</v>
      </c>
      <c r="W24" s="160">
        <f t="shared" ref="W24" si="7">SUM(Q24:V24)</f>
        <v>6</v>
      </c>
      <c r="X24" s="501">
        <f t="shared" si="2"/>
        <v>12</v>
      </c>
      <c r="Y24" s="167"/>
      <c r="Z24" s="531"/>
      <c r="AA24" s="531"/>
      <c r="AB24" s="531"/>
      <c r="AC24" s="531"/>
      <c r="AD24" s="490"/>
      <c r="AE24" s="501">
        <f t="shared" ref="AE24" si="8">SUM(Y24:AD24)</f>
        <v>0</v>
      </c>
    </row>
    <row r="25" spans="2:31" s="496" customFormat="1" ht="15" customHeight="1" thickBot="1">
      <c r="B25" s="199" t="s">
        <v>53</v>
      </c>
      <c r="C25" s="521" t="s">
        <v>55</v>
      </c>
      <c r="D25" s="493"/>
      <c r="E25" s="494"/>
      <c r="F25" s="681"/>
      <c r="G25" s="84" t="s">
        <v>62</v>
      </c>
      <c r="H25" s="610" t="s">
        <v>68</v>
      </c>
      <c r="I25" s="611" t="s">
        <v>336</v>
      </c>
      <c r="J25" s="156">
        <v>1</v>
      </c>
      <c r="K25" s="534">
        <v>1</v>
      </c>
      <c r="L25" s="158">
        <v>1</v>
      </c>
      <c r="M25" s="156">
        <v>1</v>
      </c>
      <c r="N25" s="613">
        <v>1</v>
      </c>
      <c r="O25" s="629">
        <v>1</v>
      </c>
      <c r="P25" s="353">
        <f t="shared" si="5"/>
        <v>6</v>
      </c>
      <c r="Q25" s="739">
        <v>1</v>
      </c>
      <c r="R25" s="740">
        <v>1</v>
      </c>
      <c r="S25" s="722">
        <v>1</v>
      </c>
      <c r="T25" s="723">
        <v>1</v>
      </c>
      <c r="U25" s="519">
        <v>1</v>
      </c>
      <c r="V25" s="164">
        <v>1</v>
      </c>
      <c r="W25" s="160">
        <f t="shared" si="1"/>
        <v>6</v>
      </c>
      <c r="X25" s="501">
        <f t="shared" si="2"/>
        <v>12</v>
      </c>
      <c r="Y25" s="167"/>
      <c r="Z25" s="531"/>
      <c r="AA25" s="531"/>
      <c r="AB25" s="531"/>
      <c r="AC25" s="531"/>
      <c r="AD25" s="490"/>
      <c r="AE25" s="501">
        <f t="shared" si="6"/>
        <v>0</v>
      </c>
    </row>
    <row r="26" spans="2:31" ht="15" customHeight="1" thickBot="1">
      <c r="B26" s="199" t="s">
        <v>53</v>
      </c>
      <c r="C26" s="610" t="s">
        <v>55</v>
      </c>
      <c r="D26" s="493"/>
      <c r="E26" s="494"/>
      <c r="F26" s="681"/>
      <c r="G26" s="610" t="s">
        <v>62</v>
      </c>
      <c r="H26" s="610" t="s">
        <v>337</v>
      </c>
      <c r="I26" s="611" t="s">
        <v>338</v>
      </c>
      <c r="J26" s="167"/>
      <c r="K26" s="531"/>
      <c r="L26" s="158">
        <v>1</v>
      </c>
      <c r="M26" s="156">
        <v>1</v>
      </c>
      <c r="N26" s="613">
        <v>1</v>
      </c>
      <c r="O26" s="629">
        <v>1</v>
      </c>
      <c r="P26" s="353">
        <f t="shared" si="5"/>
        <v>4</v>
      </c>
      <c r="Q26" s="739">
        <v>1</v>
      </c>
      <c r="R26" s="613">
        <v>1</v>
      </c>
      <c r="S26" s="738">
        <v>1</v>
      </c>
      <c r="T26" s="723">
        <v>1</v>
      </c>
      <c r="U26" s="519">
        <v>1</v>
      </c>
      <c r="V26" s="164">
        <v>1</v>
      </c>
      <c r="W26" s="160">
        <f t="shared" si="1"/>
        <v>6</v>
      </c>
      <c r="X26" s="501">
        <f t="shared" si="2"/>
        <v>10</v>
      </c>
      <c r="Y26" s="167"/>
      <c r="Z26" s="531"/>
      <c r="AA26" s="531"/>
      <c r="AB26" s="531"/>
      <c r="AC26" s="531"/>
      <c r="AD26" s="490"/>
      <c r="AE26" s="501">
        <f t="shared" si="6"/>
        <v>0</v>
      </c>
    </row>
    <row r="27" spans="2:31" ht="15" customHeight="1" thickBot="1">
      <c r="B27" s="199" t="s">
        <v>53</v>
      </c>
      <c r="C27" s="511" t="s">
        <v>55</v>
      </c>
      <c r="D27" s="493"/>
      <c r="E27" s="494"/>
      <c r="F27" s="681"/>
      <c r="G27" s="511" t="s">
        <v>7</v>
      </c>
      <c r="H27" s="511"/>
      <c r="I27" s="500" t="s">
        <v>159</v>
      </c>
      <c r="J27" s="222"/>
      <c r="K27" s="151"/>
      <c r="L27" s="151"/>
      <c r="M27" s="487">
        <v>1</v>
      </c>
      <c r="N27" s="487">
        <v>1</v>
      </c>
      <c r="O27" s="270">
        <v>1</v>
      </c>
      <c r="P27" s="364">
        <f t="shared" si="5"/>
        <v>3</v>
      </c>
      <c r="Q27" s="277">
        <v>1</v>
      </c>
      <c r="R27" s="742">
        <v>1</v>
      </c>
      <c r="S27" s="725">
        <v>1</v>
      </c>
      <c r="T27" s="724">
        <v>1</v>
      </c>
      <c r="U27" s="515">
        <v>1</v>
      </c>
      <c r="V27" s="598">
        <v>1</v>
      </c>
      <c r="W27" s="163">
        <f t="shared" si="1"/>
        <v>6</v>
      </c>
      <c r="X27" s="503">
        <f t="shared" si="2"/>
        <v>9</v>
      </c>
      <c r="Y27" s="142">
        <v>1</v>
      </c>
      <c r="Z27" s="489">
        <v>1</v>
      </c>
      <c r="AA27" s="489">
        <v>1</v>
      </c>
      <c r="AB27" s="605"/>
      <c r="AC27" s="605"/>
      <c r="AD27" s="480"/>
      <c r="AE27" s="503">
        <f t="shared" si="6"/>
        <v>3</v>
      </c>
    </row>
    <row r="28" spans="2:31" s="496" customFormat="1" ht="15" customHeight="1">
      <c r="B28" s="199" t="s">
        <v>53</v>
      </c>
      <c r="C28" s="521" t="s">
        <v>395</v>
      </c>
      <c r="D28" s="493"/>
      <c r="E28" s="494"/>
      <c r="F28" s="681"/>
      <c r="G28" s="108" t="s">
        <v>62</v>
      </c>
      <c r="H28" s="521"/>
      <c r="I28" s="523" t="s">
        <v>120</v>
      </c>
      <c r="J28" s="504"/>
      <c r="K28" s="150"/>
      <c r="L28" s="150"/>
      <c r="M28" s="423"/>
      <c r="N28" s="516"/>
      <c r="O28" s="237"/>
      <c r="P28" s="372">
        <f t="shared" si="5"/>
        <v>0</v>
      </c>
      <c r="Q28" s="225"/>
      <c r="R28" s="606"/>
      <c r="S28" s="150"/>
      <c r="T28" s="212">
        <v>1</v>
      </c>
      <c r="U28" s="606">
        <v>1</v>
      </c>
      <c r="V28" s="237">
        <v>1</v>
      </c>
      <c r="W28" s="502">
        <f t="shared" si="1"/>
        <v>3</v>
      </c>
      <c r="X28" s="502">
        <f t="shared" si="2"/>
        <v>3</v>
      </c>
      <c r="Y28" s="504">
        <v>1</v>
      </c>
      <c r="Z28" s="606">
        <v>1</v>
      </c>
      <c r="AA28" s="606"/>
      <c r="AB28" s="606"/>
      <c r="AC28" s="606"/>
      <c r="AD28" s="477"/>
      <c r="AE28" s="502">
        <f t="shared" si="6"/>
        <v>2</v>
      </c>
    </row>
    <row r="29" spans="2:31" s="496" customFormat="1" ht="15" customHeight="1">
      <c r="B29" s="199" t="s">
        <v>53</v>
      </c>
      <c r="C29" s="521" t="s">
        <v>396</v>
      </c>
      <c r="D29" s="493"/>
      <c r="E29" s="494"/>
      <c r="F29" s="681"/>
      <c r="G29" s="84" t="s">
        <v>62</v>
      </c>
      <c r="H29" s="610"/>
      <c r="I29" s="611" t="s">
        <v>120</v>
      </c>
      <c r="J29" s="473"/>
      <c r="K29" s="149"/>
      <c r="L29" s="149"/>
      <c r="M29" s="402"/>
      <c r="N29" s="529"/>
      <c r="O29" s="424"/>
      <c r="P29" s="288">
        <f t="shared" si="5"/>
        <v>0</v>
      </c>
      <c r="Q29" s="171"/>
      <c r="R29" s="531"/>
      <c r="S29" s="149"/>
      <c r="T29" s="167">
        <v>1</v>
      </c>
      <c r="U29" s="531">
        <v>1</v>
      </c>
      <c r="V29" s="176">
        <v>1</v>
      </c>
      <c r="W29" s="501">
        <f t="shared" si="1"/>
        <v>3</v>
      </c>
      <c r="X29" s="501">
        <f t="shared" si="2"/>
        <v>3</v>
      </c>
      <c r="Y29" s="473">
        <v>1</v>
      </c>
      <c r="Z29" s="531">
        <v>1</v>
      </c>
      <c r="AA29" s="531"/>
      <c r="AB29" s="531"/>
      <c r="AC29" s="531"/>
      <c r="AD29" s="490"/>
      <c r="AE29" s="501">
        <f t="shared" si="6"/>
        <v>2</v>
      </c>
    </row>
    <row r="30" spans="2:31" s="496" customFormat="1" ht="15" customHeight="1">
      <c r="B30" s="199" t="s">
        <v>53</v>
      </c>
      <c r="C30" s="521" t="s">
        <v>396</v>
      </c>
      <c r="D30" s="493"/>
      <c r="E30" s="494"/>
      <c r="F30" s="681"/>
      <c r="G30" s="84" t="s">
        <v>62</v>
      </c>
      <c r="H30" s="610"/>
      <c r="I30" s="611" t="s">
        <v>120</v>
      </c>
      <c r="J30" s="473"/>
      <c r="K30" s="149"/>
      <c r="L30" s="149"/>
      <c r="M30" s="167"/>
      <c r="N30" s="531"/>
      <c r="O30" s="424"/>
      <c r="P30" s="288">
        <f t="shared" si="5"/>
        <v>0</v>
      </c>
      <c r="Q30" s="171"/>
      <c r="R30" s="149"/>
      <c r="S30" s="149"/>
      <c r="T30" s="167"/>
      <c r="U30" s="531">
        <v>1</v>
      </c>
      <c r="V30" s="176">
        <v>1</v>
      </c>
      <c r="W30" s="501">
        <f t="shared" si="1"/>
        <v>2</v>
      </c>
      <c r="X30" s="501">
        <f t="shared" si="2"/>
        <v>2</v>
      </c>
      <c r="Y30" s="473">
        <v>1</v>
      </c>
      <c r="Z30" s="531">
        <v>1</v>
      </c>
      <c r="AA30" s="531"/>
      <c r="AB30" s="531"/>
      <c r="AC30" s="531"/>
      <c r="AD30" s="490"/>
      <c r="AE30" s="501">
        <f t="shared" si="6"/>
        <v>2</v>
      </c>
    </row>
    <row r="31" spans="2:31" s="496" customFormat="1" ht="15" customHeight="1">
      <c r="B31" s="199" t="s">
        <v>53</v>
      </c>
      <c r="C31" s="521" t="s">
        <v>396</v>
      </c>
      <c r="D31" s="493"/>
      <c r="E31" s="494"/>
      <c r="F31" s="681"/>
      <c r="G31" s="84" t="s">
        <v>62</v>
      </c>
      <c r="H31" s="610"/>
      <c r="I31" s="611" t="s">
        <v>120</v>
      </c>
      <c r="J31" s="473"/>
      <c r="K31" s="149"/>
      <c r="L31" s="149"/>
      <c r="M31" s="167"/>
      <c r="N31" s="531"/>
      <c r="O31" s="149"/>
      <c r="P31" s="288">
        <f t="shared" si="5"/>
        <v>0</v>
      </c>
      <c r="Q31" s="171"/>
      <c r="R31" s="529"/>
      <c r="S31" s="149"/>
      <c r="T31" s="167"/>
      <c r="U31" s="531">
        <v>1</v>
      </c>
      <c r="V31" s="176">
        <v>1</v>
      </c>
      <c r="W31" s="501">
        <f t="shared" si="1"/>
        <v>2</v>
      </c>
      <c r="X31" s="501">
        <f t="shared" si="2"/>
        <v>2</v>
      </c>
      <c r="Y31" s="473">
        <v>1</v>
      </c>
      <c r="Z31" s="531"/>
      <c r="AA31" s="531"/>
      <c r="AB31" s="531"/>
      <c r="AC31" s="531"/>
      <c r="AD31" s="490"/>
      <c r="AE31" s="501">
        <f t="shared" si="6"/>
        <v>1</v>
      </c>
    </row>
    <row r="32" spans="2:31" s="496" customFormat="1" ht="15" customHeight="1">
      <c r="B32" s="199" t="s">
        <v>53</v>
      </c>
      <c r="C32" s="521" t="s">
        <v>396</v>
      </c>
      <c r="D32" s="493"/>
      <c r="E32" s="494"/>
      <c r="F32" s="681"/>
      <c r="G32" s="84" t="s">
        <v>62</v>
      </c>
      <c r="H32" s="84"/>
      <c r="I32" s="92" t="s">
        <v>120</v>
      </c>
      <c r="J32" s="473"/>
      <c r="K32" s="149"/>
      <c r="L32" s="149"/>
      <c r="M32" s="167"/>
      <c r="N32" s="531"/>
      <c r="O32" s="149"/>
      <c r="P32" s="288">
        <f t="shared" si="5"/>
        <v>0</v>
      </c>
      <c r="Q32" s="425"/>
      <c r="R32" s="454"/>
      <c r="S32" s="149"/>
      <c r="T32" s="167"/>
      <c r="U32" s="531">
        <v>1</v>
      </c>
      <c r="V32" s="176">
        <v>1</v>
      </c>
      <c r="W32" s="501">
        <f t="shared" si="1"/>
        <v>2</v>
      </c>
      <c r="X32" s="501">
        <f t="shared" si="2"/>
        <v>2</v>
      </c>
      <c r="Y32" s="473">
        <v>1</v>
      </c>
      <c r="Z32" s="531"/>
      <c r="AA32" s="531"/>
      <c r="AB32" s="531"/>
      <c r="AC32" s="531"/>
      <c r="AD32" s="490"/>
      <c r="AE32" s="501">
        <f t="shared" si="6"/>
        <v>1</v>
      </c>
    </row>
    <row r="33" spans="2:31" s="496" customFormat="1" ht="15" customHeight="1">
      <c r="B33" s="199" t="s">
        <v>53</v>
      </c>
      <c r="C33" s="521" t="s">
        <v>396</v>
      </c>
      <c r="D33" s="493"/>
      <c r="E33" s="494"/>
      <c r="F33" s="681"/>
      <c r="G33" s="84" t="s">
        <v>62</v>
      </c>
      <c r="H33" s="610"/>
      <c r="I33" s="611" t="s">
        <v>120</v>
      </c>
      <c r="J33" s="473"/>
      <c r="K33" s="149"/>
      <c r="L33" s="149"/>
      <c r="M33" s="167"/>
      <c r="N33" s="531"/>
      <c r="O33" s="149"/>
      <c r="P33" s="288">
        <f t="shared" si="5"/>
        <v>0</v>
      </c>
      <c r="Q33" s="426"/>
      <c r="R33" s="529"/>
      <c r="S33" s="149"/>
      <c r="T33" s="167"/>
      <c r="U33" s="531"/>
      <c r="V33" s="176">
        <v>1</v>
      </c>
      <c r="W33" s="501">
        <f t="shared" si="1"/>
        <v>1</v>
      </c>
      <c r="X33" s="501">
        <f t="shared" si="2"/>
        <v>1</v>
      </c>
      <c r="Y33" s="473"/>
      <c r="Z33" s="531"/>
      <c r="AA33" s="531"/>
      <c r="AB33" s="531"/>
      <c r="AC33" s="531"/>
      <c r="AD33" s="490"/>
      <c r="AE33" s="501">
        <f t="shared" si="6"/>
        <v>0</v>
      </c>
    </row>
    <row r="34" spans="2:31" s="496" customFormat="1" ht="15" customHeight="1" thickBot="1">
      <c r="B34" s="199" t="s">
        <v>53</v>
      </c>
      <c r="C34" s="521" t="s">
        <v>396</v>
      </c>
      <c r="D34" s="493"/>
      <c r="E34" s="494"/>
      <c r="F34" s="681"/>
      <c r="G34" s="84" t="s">
        <v>62</v>
      </c>
      <c r="H34" s="84"/>
      <c r="I34" s="92" t="s">
        <v>120</v>
      </c>
      <c r="J34" s="604"/>
      <c r="K34" s="151"/>
      <c r="L34" s="151"/>
      <c r="M34" s="168"/>
      <c r="N34" s="223"/>
      <c r="O34" s="257"/>
      <c r="P34" s="366">
        <f t="shared" si="5"/>
        <v>0</v>
      </c>
      <c r="Q34" s="226"/>
      <c r="R34" s="223"/>
      <c r="S34" s="455"/>
      <c r="T34" s="168"/>
      <c r="U34" s="223"/>
      <c r="V34" s="218"/>
      <c r="W34" s="503">
        <f t="shared" si="1"/>
        <v>0</v>
      </c>
      <c r="X34" s="503">
        <f t="shared" si="2"/>
        <v>0</v>
      </c>
      <c r="Y34" s="604"/>
      <c r="Z34" s="605"/>
      <c r="AA34" s="605"/>
      <c r="AB34" s="605"/>
      <c r="AC34" s="605"/>
      <c r="AD34" s="480"/>
      <c r="AE34" s="503">
        <f t="shared" si="6"/>
        <v>0</v>
      </c>
    </row>
    <row r="35" spans="2:31" s="496" customFormat="1" ht="15" customHeight="1">
      <c r="B35" s="199" t="s">
        <v>53</v>
      </c>
      <c r="C35" s="83" t="s">
        <v>442</v>
      </c>
      <c r="D35" s="493"/>
      <c r="E35" s="494"/>
      <c r="F35" s="681"/>
      <c r="G35" s="83" t="s">
        <v>62</v>
      </c>
      <c r="H35" s="83"/>
      <c r="I35" s="91" t="s">
        <v>120</v>
      </c>
      <c r="J35" s="504"/>
      <c r="K35" s="606"/>
      <c r="L35" s="150"/>
      <c r="M35" s="188"/>
      <c r="N35" s="188"/>
      <c r="O35" s="278"/>
      <c r="P35" s="363">
        <f t="shared" si="5"/>
        <v>0</v>
      </c>
      <c r="Q35" s="427"/>
      <c r="R35" s="188"/>
      <c r="S35" s="215"/>
      <c r="T35" s="303">
        <v>1</v>
      </c>
      <c r="U35" s="188">
        <v>1</v>
      </c>
      <c r="V35" s="217">
        <v>1</v>
      </c>
      <c r="W35" s="502">
        <f t="shared" ref="W35:W40" si="9">SUM(Q35:V35)</f>
        <v>3</v>
      </c>
      <c r="X35" s="502">
        <f t="shared" si="2"/>
        <v>3</v>
      </c>
      <c r="Y35" s="504">
        <v>1</v>
      </c>
      <c r="Z35" s="606">
        <v>1</v>
      </c>
      <c r="AA35" s="606">
        <v>1</v>
      </c>
      <c r="AB35" s="606"/>
      <c r="AC35" s="606"/>
      <c r="AD35" s="477"/>
      <c r="AE35" s="502">
        <f t="shared" ref="AE35:AE40" si="10">SUM(Y35:AD35)</f>
        <v>3</v>
      </c>
    </row>
    <row r="36" spans="2:31" s="496" customFormat="1" ht="15" customHeight="1">
      <c r="B36" s="199" t="s">
        <v>53</v>
      </c>
      <c r="C36" s="521" t="s">
        <v>442</v>
      </c>
      <c r="D36" s="493"/>
      <c r="E36" s="494"/>
      <c r="F36" s="681"/>
      <c r="G36" s="84" t="s">
        <v>62</v>
      </c>
      <c r="H36" s="610"/>
      <c r="I36" s="611" t="s">
        <v>120</v>
      </c>
      <c r="J36" s="473"/>
      <c r="K36" s="531"/>
      <c r="L36" s="149"/>
      <c r="M36" s="531"/>
      <c r="N36" s="531"/>
      <c r="O36" s="490"/>
      <c r="P36" s="353">
        <f t="shared" si="5"/>
        <v>0</v>
      </c>
      <c r="Q36" s="393"/>
      <c r="R36" s="529"/>
      <c r="S36" s="149"/>
      <c r="T36" s="256">
        <v>1</v>
      </c>
      <c r="U36" s="531">
        <v>1</v>
      </c>
      <c r="V36" s="176">
        <v>1</v>
      </c>
      <c r="W36" s="501">
        <f t="shared" si="9"/>
        <v>3</v>
      </c>
      <c r="X36" s="501">
        <f t="shared" si="2"/>
        <v>3</v>
      </c>
      <c r="Y36" s="473">
        <v>1</v>
      </c>
      <c r="Z36" s="531">
        <v>1</v>
      </c>
      <c r="AA36" s="531"/>
      <c r="AB36" s="531"/>
      <c r="AC36" s="531"/>
      <c r="AD36" s="490"/>
      <c r="AE36" s="501">
        <f t="shared" si="10"/>
        <v>2</v>
      </c>
    </row>
    <row r="37" spans="2:31" s="496" customFormat="1" ht="15" customHeight="1">
      <c r="B37" s="199" t="s">
        <v>53</v>
      </c>
      <c r="C37" s="521" t="s">
        <v>442</v>
      </c>
      <c r="D37" s="493"/>
      <c r="E37" s="494"/>
      <c r="F37" s="681"/>
      <c r="G37" s="84" t="s">
        <v>62</v>
      </c>
      <c r="H37" s="610"/>
      <c r="I37" s="611" t="s">
        <v>184</v>
      </c>
      <c r="J37" s="473"/>
      <c r="K37" s="531"/>
      <c r="L37" s="149"/>
      <c r="M37" s="531"/>
      <c r="N37" s="531"/>
      <c r="O37" s="490"/>
      <c r="P37" s="353">
        <f t="shared" si="5"/>
        <v>0</v>
      </c>
      <c r="Q37" s="167"/>
      <c r="R37" s="529"/>
      <c r="S37" s="149"/>
      <c r="T37" s="256"/>
      <c r="U37" s="531">
        <v>1</v>
      </c>
      <c r="V37" s="176">
        <v>1</v>
      </c>
      <c r="W37" s="501">
        <f t="shared" si="9"/>
        <v>2</v>
      </c>
      <c r="X37" s="501">
        <f t="shared" si="2"/>
        <v>2</v>
      </c>
      <c r="Y37" s="473">
        <v>1</v>
      </c>
      <c r="Z37" s="531">
        <v>1</v>
      </c>
      <c r="AA37" s="531"/>
      <c r="AB37" s="531"/>
      <c r="AC37" s="531"/>
      <c r="AD37" s="490"/>
      <c r="AE37" s="501">
        <f t="shared" si="10"/>
        <v>2</v>
      </c>
    </row>
    <row r="38" spans="2:31" s="496" customFormat="1" ht="15" customHeight="1">
      <c r="B38" s="199" t="s">
        <v>53</v>
      </c>
      <c r="C38" s="521" t="s">
        <v>442</v>
      </c>
      <c r="D38" s="493"/>
      <c r="E38" s="494"/>
      <c r="F38" s="681"/>
      <c r="G38" s="84" t="s">
        <v>62</v>
      </c>
      <c r="H38" s="610"/>
      <c r="I38" s="611" t="s">
        <v>184</v>
      </c>
      <c r="J38" s="473"/>
      <c r="K38" s="531"/>
      <c r="L38" s="149"/>
      <c r="M38" s="531"/>
      <c r="N38" s="531"/>
      <c r="O38" s="490"/>
      <c r="P38" s="353">
        <f t="shared" si="5"/>
        <v>0</v>
      </c>
      <c r="Q38" s="167"/>
      <c r="R38" s="531"/>
      <c r="S38" s="149"/>
      <c r="T38" s="256"/>
      <c r="U38" s="531">
        <v>1</v>
      </c>
      <c r="V38" s="176">
        <v>1</v>
      </c>
      <c r="W38" s="501">
        <f t="shared" si="9"/>
        <v>2</v>
      </c>
      <c r="X38" s="501">
        <f t="shared" si="2"/>
        <v>2</v>
      </c>
      <c r="Y38" s="473">
        <v>1</v>
      </c>
      <c r="Z38" s="531"/>
      <c r="AA38" s="531"/>
      <c r="AB38" s="531"/>
      <c r="AC38" s="531"/>
      <c r="AD38" s="490"/>
      <c r="AE38" s="501">
        <f t="shared" si="10"/>
        <v>1</v>
      </c>
    </row>
    <row r="39" spans="2:31" s="496" customFormat="1" ht="15" customHeight="1">
      <c r="B39" s="199" t="s">
        <v>53</v>
      </c>
      <c r="C39" s="521" t="s">
        <v>442</v>
      </c>
      <c r="D39" s="493"/>
      <c r="E39" s="494"/>
      <c r="F39" s="681"/>
      <c r="G39" s="84" t="s">
        <v>62</v>
      </c>
      <c r="H39" s="610"/>
      <c r="I39" s="611" t="s">
        <v>184</v>
      </c>
      <c r="J39" s="208"/>
      <c r="K39" s="216"/>
      <c r="L39" s="221"/>
      <c r="M39" s="531"/>
      <c r="N39" s="531"/>
      <c r="O39" s="490"/>
      <c r="P39" s="353">
        <f t="shared" si="5"/>
        <v>0</v>
      </c>
      <c r="Q39" s="167"/>
      <c r="R39" s="531"/>
      <c r="S39" s="149"/>
      <c r="T39" s="256"/>
      <c r="U39" s="531">
        <v>1</v>
      </c>
      <c r="V39" s="176">
        <v>1</v>
      </c>
      <c r="W39" s="501">
        <f t="shared" si="9"/>
        <v>2</v>
      </c>
      <c r="X39" s="501">
        <f t="shared" si="2"/>
        <v>2</v>
      </c>
      <c r="Y39" s="208"/>
      <c r="Z39" s="216"/>
      <c r="AA39" s="216"/>
      <c r="AB39" s="216"/>
      <c r="AC39" s="216"/>
      <c r="AD39" s="227"/>
      <c r="AE39" s="501">
        <f t="shared" si="10"/>
        <v>0</v>
      </c>
    </row>
    <row r="40" spans="2:31" s="496" customFormat="1" ht="15" customHeight="1" thickBot="1">
      <c r="B40" s="495" t="s">
        <v>53</v>
      </c>
      <c r="C40" s="521" t="s">
        <v>442</v>
      </c>
      <c r="D40" s="493"/>
      <c r="E40" s="494"/>
      <c r="F40" s="681"/>
      <c r="G40" s="84" t="s">
        <v>62</v>
      </c>
      <c r="H40" s="610"/>
      <c r="I40" s="611" t="s">
        <v>184</v>
      </c>
      <c r="J40" s="604"/>
      <c r="K40" s="605"/>
      <c r="L40" s="151"/>
      <c r="M40" s="605"/>
      <c r="N40" s="605"/>
      <c r="O40" s="480"/>
      <c r="P40" s="364">
        <f t="shared" si="5"/>
        <v>0</v>
      </c>
      <c r="Q40" s="168"/>
      <c r="R40" s="223"/>
      <c r="S40" s="455"/>
      <c r="T40" s="290"/>
      <c r="U40" s="223"/>
      <c r="V40" s="218">
        <v>1</v>
      </c>
      <c r="W40" s="503">
        <f t="shared" si="9"/>
        <v>1</v>
      </c>
      <c r="X40" s="503">
        <f t="shared" si="2"/>
        <v>1</v>
      </c>
      <c r="Y40" s="604"/>
      <c r="Z40" s="605"/>
      <c r="AA40" s="605"/>
      <c r="AB40" s="605"/>
      <c r="AC40" s="605"/>
      <c r="AD40" s="480"/>
      <c r="AE40" s="503">
        <f t="shared" si="10"/>
        <v>0</v>
      </c>
    </row>
    <row r="41" spans="2:31" s="496" customFormat="1" ht="15" customHeight="1">
      <c r="B41" s="495" t="s">
        <v>53</v>
      </c>
      <c r="C41" s="83" t="s">
        <v>397</v>
      </c>
      <c r="D41" s="493"/>
      <c r="E41" s="494"/>
      <c r="F41" s="681"/>
      <c r="G41" s="83" t="s">
        <v>62</v>
      </c>
      <c r="H41" s="83"/>
      <c r="I41" s="91" t="s">
        <v>120</v>
      </c>
      <c r="J41" s="504"/>
      <c r="K41" s="606"/>
      <c r="L41" s="150"/>
      <c r="M41" s="145"/>
      <c r="N41" s="145"/>
      <c r="O41" s="172"/>
      <c r="P41" s="363">
        <f t="shared" si="5"/>
        <v>0</v>
      </c>
      <c r="Q41" s="427"/>
      <c r="R41" s="188"/>
      <c r="S41" s="188"/>
      <c r="T41" s="215"/>
      <c r="U41" s="188">
        <v>1</v>
      </c>
      <c r="V41" s="217">
        <v>1</v>
      </c>
      <c r="W41" s="502">
        <f t="shared" si="1"/>
        <v>2</v>
      </c>
      <c r="X41" s="502">
        <f t="shared" si="2"/>
        <v>2</v>
      </c>
      <c r="Y41" s="504">
        <v>1</v>
      </c>
      <c r="Z41" s="606">
        <v>1</v>
      </c>
      <c r="AA41" s="606"/>
      <c r="AB41" s="606"/>
      <c r="AC41" s="606"/>
      <c r="AD41" s="477"/>
      <c r="AE41" s="502">
        <f t="shared" si="6"/>
        <v>2</v>
      </c>
    </row>
    <row r="42" spans="2:31" s="496" customFormat="1" ht="15" customHeight="1">
      <c r="B42" s="595" t="s">
        <v>53</v>
      </c>
      <c r="C42" s="87" t="s">
        <v>397</v>
      </c>
      <c r="D42" s="493"/>
      <c r="E42" s="494"/>
      <c r="F42" s="681"/>
      <c r="G42" s="511" t="s">
        <v>62</v>
      </c>
      <c r="H42" s="511"/>
      <c r="I42" s="500" t="s">
        <v>184</v>
      </c>
      <c r="J42" s="604"/>
      <c r="K42" s="605"/>
      <c r="L42" s="151"/>
      <c r="M42" s="605"/>
      <c r="N42" s="605"/>
      <c r="O42" s="480"/>
      <c r="P42" s="364">
        <f t="shared" si="5"/>
        <v>0</v>
      </c>
      <c r="Q42" s="596"/>
      <c r="R42" s="605"/>
      <c r="S42" s="605"/>
      <c r="T42" s="151"/>
      <c r="U42" s="605">
        <v>1</v>
      </c>
      <c r="V42" s="271">
        <v>1</v>
      </c>
      <c r="W42" s="503">
        <f t="shared" si="1"/>
        <v>2</v>
      </c>
      <c r="X42" s="503">
        <f t="shared" si="2"/>
        <v>2</v>
      </c>
      <c r="Y42" s="604">
        <v>1</v>
      </c>
      <c r="Z42" s="605">
        <v>1</v>
      </c>
      <c r="AA42" s="605"/>
      <c r="AB42" s="605"/>
      <c r="AC42" s="605"/>
      <c r="AD42" s="480"/>
      <c r="AE42" s="503">
        <f t="shared" si="6"/>
        <v>2</v>
      </c>
    </row>
    <row r="43" spans="2:31" s="103" customFormat="1" ht="15" customHeight="1">
      <c r="B43" s="199" t="s">
        <v>44</v>
      </c>
      <c r="C43" s="521" t="s">
        <v>72</v>
      </c>
      <c r="D43" s="493"/>
      <c r="E43" s="494"/>
      <c r="F43" s="683" t="s">
        <v>111</v>
      </c>
      <c r="G43" s="521" t="s">
        <v>7</v>
      </c>
      <c r="H43" s="521"/>
      <c r="I43" s="523" t="s">
        <v>365</v>
      </c>
      <c r="J43" s="485">
        <v>0.91</v>
      </c>
      <c r="K43" s="533">
        <v>0.91</v>
      </c>
      <c r="L43" s="533">
        <v>0.94</v>
      </c>
      <c r="M43" s="533">
        <v>0.97</v>
      </c>
      <c r="N43" s="533">
        <v>0.94</v>
      </c>
      <c r="O43" s="533">
        <v>0.97</v>
      </c>
      <c r="P43" s="502">
        <f t="shared" si="5"/>
        <v>5.64</v>
      </c>
      <c r="Q43" s="533">
        <v>0.97</v>
      </c>
      <c r="R43" s="533">
        <v>0.97</v>
      </c>
      <c r="S43" s="518">
        <v>0.95</v>
      </c>
      <c r="T43" s="518">
        <v>0.95</v>
      </c>
      <c r="U43" s="518">
        <v>0.84</v>
      </c>
      <c r="V43" s="518">
        <v>0.97</v>
      </c>
      <c r="W43" s="502">
        <f t="shared" si="1"/>
        <v>5.6499999999999995</v>
      </c>
      <c r="X43" s="502">
        <f t="shared" si="2"/>
        <v>11.29</v>
      </c>
      <c r="Y43" s="518">
        <v>0.99</v>
      </c>
      <c r="Z43" s="518">
        <v>0.99</v>
      </c>
      <c r="AA43" s="606"/>
      <c r="AB43" s="606"/>
      <c r="AC43" s="606"/>
      <c r="AD43" s="477"/>
      <c r="AE43" s="502">
        <f t="shared" si="6"/>
        <v>1.98</v>
      </c>
    </row>
    <row r="44" spans="2:31" s="103" customFormat="1" ht="15" customHeight="1">
      <c r="B44" s="495" t="s">
        <v>44</v>
      </c>
      <c r="C44" s="610" t="s">
        <v>72</v>
      </c>
      <c r="D44" s="493"/>
      <c r="E44" s="494"/>
      <c r="F44" s="681"/>
      <c r="G44" s="521" t="s">
        <v>7</v>
      </c>
      <c r="H44" s="521"/>
      <c r="I44" s="523" t="s">
        <v>71</v>
      </c>
      <c r="J44" s="482">
        <v>0.79</v>
      </c>
      <c r="K44" s="534">
        <v>0.89</v>
      </c>
      <c r="L44" s="534">
        <v>0.9</v>
      </c>
      <c r="M44" s="534">
        <v>0.99</v>
      </c>
      <c r="N44" s="534">
        <v>0.99</v>
      </c>
      <c r="O44" s="534">
        <v>0.89</v>
      </c>
      <c r="P44" s="501">
        <f t="shared" si="5"/>
        <v>5.45</v>
      </c>
      <c r="Q44" s="534">
        <v>0.89</v>
      </c>
      <c r="R44" s="534">
        <v>0.89</v>
      </c>
      <c r="S44" s="519">
        <v>0.75</v>
      </c>
      <c r="T44" s="519">
        <v>0.9</v>
      </c>
      <c r="U44" s="519">
        <v>0.9</v>
      </c>
      <c r="V44" s="519">
        <v>0.9</v>
      </c>
      <c r="W44" s="501">
        <f t="shared" si="1"/>
        <v>5.23</v>
      </c>
      <c r="X44" s="501">
        <f t="shared" si="2"/>
        <v>10.68</v>
      </c>
      <c r="Y44" s="519">
        <v>1</v>
      </c>
      <c r="Z44" s="519">
        <v>1</v>
      </c>
      <c r="AA44" s="531"/>
      <c r="AB44" s="531"/>
      <c r="AC44" s="531"/>
      <c r="AD44" s="490"/>
      <c r="AE44" s="501">
        <f t="shared" si="6"/>
        <v>2</v>
      </c>
    </row>
    <row r="45" spans="2:31" s="103" customFormat="1" ht="15" customHeight="1">
      <c r="B45" s="495" t="s">
        <v>44</v>
      </c>
      <c r="C45" s="610" t="s">
        <v>72</v>
      </c>
      <c r="D45" s="493"/>
      <c r="E45" s="494"/>
      <c r="F45" s="681"/>
      <c r="G45" s="610" t="s">
        <v>7</v>
      </c>
      <c r="H45" s="610"/>
      <c r="I45" s="470" t="s">
        <v>366</v>
      </c>
      <c r="J45" s="473"/>
      <c r="K45" s="531"/>
      <c r="L45" s="531"/>
      <c r="M45" s="531"/>
      <c r="N45" s="531"/>
      <c r="O45" s="534">
        <v>0.4</v>
      </c>
      <c r="P45" s="501">
        <f t="shared" si="5"/>
        <v>0.4</v>
      </c>
      <c r="Q45" s="531"/>
      <c r="R45" s="531"/>
      <c r="S45" s="531"/>
      <c r="T45" s="531"/>
      <c r="U45" s="531"/>
      <c r="V45" s="519">
        <v>1</v>
      </c>
      <c r="W45" s="501">
        <f t="shared" si="1"/>
        <v>1</v>
      </c>
      <c r="X45" s="501">
        <f t="shared" si="2"/>
        <v>1.4</v>
      </c>
      <c r="Y45" s="519">
        <v>1</v>
      </c>
      <c r="Z45" s="519">
        <v>1</v>
      </c>
      <c r="AA45" s="531"/>
      <c r="AB45" s="531"/>
      <c r="AC45" s="531"/>
      <c r="AD45" s="490"/>
      <c r="AE45" s="501">
        <f t="shared" si="6"/>
        <v>2</v>
      </c>
    </row>
    <row r="46" spans="2:31" s="103" customFormat="1" ht="15" customHeight="1">
      <c r="B46" s="495" t="s">
        <v>44</v>
      </c>
      <c r="C46" s="610" t="s">
        <v>72</v>
      </c>
      <c r="D46" s="493"/>
      <c r="E46" s="494"/>
      <c r="F46" s="681"/>
      <c r="G46" s="610" t="s">
        <v>7</v>
      </c>
      <c r="H46" s="610"/>
      <c r="I46" s="470" t="s">
        <v>344</v>
      </c>
      <c r="J46" s="473"/>
      <c r="K46" s="531"/>
      <c r="L46" s="531"/>
      <c r="M46" s="534">
        <v>0.5</v>
      </c>
      <c r="N46" s="534">
        <v>0.4</v>
      </c>
      <c r="O46" s="534">
        <v>0.5</v>
      </c>
      <c r="P46" s="501">
        <f t="shared" si="5"/>
        <v>1.4</v>
      </c>
      <c r="Q46" s="534">
        <v>1</v>
      </c>
      <c r="R46" s="534">
        <v>0.95</v>
      </c>
      <c r="S46" s="519">
        <v>1</v>
      </c>
      <c r="T46" s="519">
        <v>1</v>
      </c>
      <c r="U46" s="519">
        <v>1</v>
      </c>
      <c r="V46" s="519">
        <v>1</v>
      </c>
      <c r="W46" s="501">
        <f t="shared" si="1"/>
        <v>5.95</v>
      </c>
      <c r="X46" s="501">
        <f t="shared" si="2"/>
        <v>7.35</v>
      </c>
      <c r="Y46" s="519">
        <v>1</v>
      </c>
      <c r="Z46" s="519">
        <v>1</v>
      </c>
      <c r="AA46" s="531"/>
      <c r="AB46" s="531"/>
      <c r="AC46" s="531"/>
      <c r="AD46" s="490"/>
      <c r="AE46" s="501">
        <f t="shared" si="6"/>
        <v>2</v>
      </c>
    </row>
    <row r="47" spans="2:31" s="103" customFormat="1" ht="15" customHeight="1">
      <c r="B47" s="495" t="s">
        <v>44</v>
      </c>
      <c r="C47" s="610" t="s">
        <v>72</v>
      </c>
      <c r="D47" s="493"/>
      <c r="E47" s="494"/>
      <c r="F47" s="681"/>
      <c r="G47" s="610" t="s">
        <v>8</v>
      </c>
      <c r="H47" s="610" t="s">
        <v>211</v>
      </c>
      <c r="I47" s="611" t="s">
        <v>73</v>
      </c>
      <c r="J47" s="482">
        <v>0.7</v>
      </c>
      <c r="K47" s="534">
        <v>0.8</v>
      </c>
      <c r="L47" s="534">
        <v>0.8</v>
      </c>
      <c r="M47" s="534">
        <v>0.8</v>
      </c>
      <c r="N47" s="613">
        <v>0.85</v>
      </c>
      <c r="O47" s="613">
        <v>1</v>
      </c>
      <c r="P47" s="501">
        <f t="shared" si="5"/>
        <v>4.9499999999999993</v>
      </c>
      <c r="Q47" s="613">
        <v>1</v>
      </c>
      <c r="R47" s="613">
        <v>1</v>
      </c>
      <c r="S47" s="519">
        <v>1</v>
      </c>
      <c r="T47" s="519">
        <v>1</v>
      </c>
      <c r="U47" s="519">
        <v>1</v>
      </c>
      <c r="V47" s="519">
        <v>1</v>
      </c>
      <c r="W47" s="501">
        <f t="shared" si="1"/>
        <v>6</v>
      </c>
      <c r="X47" s="501">
        <f t="shared" si="2"/>
        <v>10.95</v>
      </c>
      <c r="Y47" s="519">
        <v>1</v>
      </c>
      <c r="Z47" s="519">
        <v>1</v>
      </c>
      <c r="AA47" s="531"/>
      <c r="AB47" s="531"/>
      <c r="AC47" s="531"/>
      <c r="AD47" s="490"/>
      <c r="AE47" s="501">
        <f t="shared" si="6"/>
        <v>2</v>
      </c>
    </row>
    <row r="48" spans="2:31" s="103" customFormat="1" ht="15" customHeight="1">
      <c r="B48" s="495" t="s">
        <v>44</v>
      </c>
      <c r="C48" s="610" t="s">
        <v>72</v>
      </c>
      <c r="D48" s="493"/>
      <c r="E48" s="494"/>
      <c r="F48" s="681"/>
      <c r="G48" s="610" t="s">
        <v>8</v>
      </c>
      <c r="H48" s="610" t="s">
        <v>206</v>
      </c>
      <c r="I48" s="611" t="s">
        <v>170</v>
      </c>
      <c r="J48" s="482">
        <v>0.8</v>
      </c>
      <c r="K48" s="534">
        <v>0.9</v>
      </c>
      <c r="L48" s="534">
        <v>1</v>
      </c>
      <c r="M48" s="534">
        <v>1</v>
      </c>
      <c r="N48" s="613">
        <v>1</v>
      </c>
      <c r="O48" s="613">
        <v>1</v>
      </c>
      <c r="P48" s="501">
        <f t="shared" si="5"/>
        <v>5.7</v>
      </c>
      <c r="Q48" s="613">
        <v>0.8</v>
      </c>
      <c r="R48" s="613">
        <v>0.8</v>
      </c>
      <c r="S48" s="519">
        <v>0.8</v>
      </c>
      <c r="T48" s="519">
        <v>0.7</v>
      </c>
      <c r="U48" s="519">
        <v>0.7</v>
      </c>
      <c r="V48" s="519">
        <v>1</v>
      </c>
      <c r="W48" s="501">
        <f t="shared" si="1"/>
        <v>4.8000000000000007</v>
      </c>
      <c r="X48" s="501">
        <f t="shared" si="2"/>
        <v>10.5</v>
      </c>
      <c r="Y48" s="519">
        <v>1</v>
      </c>
      <c r="Z48" s="519">
        <v>1</v>
      </c>
      <c r="AA48" s="531"/>
      <c r="AB48" s="531"/>
      <c r="AC48" s="531"/>
      <c r="AD48" s="490"/>
      <c r="AE48" s="501">
        <f t="shared" si="6"/>
        <v>2</v>
      </c>
    </row>
    <row r="49" spans="2:31" s="103" customFormat="1" ht="15" customHeight="1">
      <c r="B49" s="495" t="s">
        <v>44</v>
      </c>
      <c r="C49" s="610" t="s">
        <v>72</v>
      </c>
      <c r="D49" s="493"/>
      <c r="E49" s="494"/>
      <c r="F49" s="681"/>
      <c r="G49" s="610" t="s">
        <v>8</v>
      </c>
      <c r="H49" s="610" t="s">
        <v>49</v>
      </c>
      <c r="I49" s="611" t="s">
        <v>74</v>
      </c>
      <c r="J49" s="482">
        <v>0.3</v>
      </c>
      <c r="K49" s="534">
        <v>1</v>
      </c>
      <c r="L49" s="534">
        <v>1</v>
      </c>
      <c r="M49" s="534">
        <v>0.95</v>
      </c>
      <c r="N49" s="613">
        <v>1</v>
      </c>
      <c r="O49" s="613">
        <v>0.8</v>
      </c>
      <c r="P49" s="501">
        <f t="shared" si="5"/>
        <v>5.05</v>
      </c>
      <c r="Q49" s="613">
        <v>0.7</v>
      </c>
      <c r="R49" s="613">
        <v>0.2</v>
      </c>
      <c r="S49" s="519">
        <v>0.6</v>
      </c>
      <c r="T49" s="519">
        <v>0.6</v>
      </c>
      <c r="U49" s="519">
        <v>0.9</v>
      </c>
      <c r="V49" s="519">
        <v>1</v>
      </c>
      <c r="W49" s="501">
        <f t="shared" si="1"/>
        <v>4</v>
      </c>
      <c r="X49" s="501">
        <f t="shared" si="2"/>
        <v>9.0500000000000007</v>
      </c>
      <c r="Y49" s="519">
        <v>1</v>
      </c>
      <c r="Z49" s="519">
        <v>1</v>
      </c>
      <c r="AA49" s="531"/>
      <c r="AB49" s="531"/>
      <c r="AC49" s="531"/>
      <c r="AD49" s="490"/>
      <c r="AE49" s="501">
        <f t="shared" si="6"/>
        <v>2</v>
      </c>
    </row>
    <row r="50" spans="2:31" s="103" customFormat="1" ht="15" customHeight="1">
      <c r="B50" s="495" t="s">
        <v>44</v>
      </c>
      <c r="C50" s="610" t="s">
        <v>72</v>
      </c>
      <c r="D50" s="493"/>
      <c r="E50" s="494"/>
      <c r="F50" s="681"/>
      <c r="G50" s="610" t="s">
        <v>8</v>
      </c>
      <c r="H50" s="610" t="s">
        <v>49</v>
      </c>
      <c r="I50" s="611" t="s">
        <v>75</v>
      </c>
      <c r="J50" s="482">
        <v>0.2</v>
      </c>
      <c r="K50" s="534">
        <v>0.6</v>
      </c>
      <c r="L50" s="534">
        <v>1</v>
      </c>
      <c r="M50" s="531"/>
      <c r="N50" s="531"/>
      <c r="O50" s="531"/>
      <c r="P50" s="501">
        <f t="shared" si="5"/>
        <v>1.8</v>
      </c>
      <c r="Q50" s="531"/>
      <c r="R50" s="531"/>
      <c r="S50" s="531"/>
      <c r="T50" s="531"/>
      <c r="U50" s="531"/>
      <c r="V50" s="531"/>
      <c r="W50" s="501">
        <f t="shared" si="1"/>
        <v>0</v>
      </c>
      <c r="X50" s="501">
        <f t="shared" si="2"/>
        <v>1.8</v>
      </c>
      <c r="Y50" s="531"/>
      <c r="Z50" s="531"/>
      <c r="AA50" s="531"/>
      <c r="AB50" s="531"/>
      <c r="AC50" s="531"/>
      <c r="AD50" s="490"/>
      <c r="AE50" s="501">
        <f t="shared" si="6"/>
        <v>0</v>
      </c>
    </row>
    <row r="51" spans="2:31" s="103" customFormat="1" ht="15" customHeight="1">
      <c r="B51" s="495" t="s">
        <v>44</v>
      </c>
      <c r="C51" s="610" t="s">
        <v>72</v>
      </c>
      <c r="D51" s="493"/>
      <c r="E51" s="494"/>
      <c r="F51" s="681"/>
      <c r="G51" s="610" t="s">
        <v>8</v>
      </c>
      <c r="H51" s="610" t="s">
        <v>334</v>
      </c>
      <c r="I51" s="611" t="s">
        <v>335</v>
      </c>
      <c r="J51" s="473"/>
      <c r="K51" s="531"/>
      <c r="L51" s="531"/>
      <c r="M51" s="534">
        <v>1</v>
      </c>
      <c r="N51" s="531"/>
      <c r="O51" s="531"/>
      <c r="P51" s="501">
        <f t="shared" si="5"/>
        <v>1</v>
      </c>
      <c r="Q51" s="531"/>
      <c r="R51" s="531"/>
      <c r="S51" s="531"/>
      <c r="T51" s="531"/>
      <c r="U51" s="531"/>
      <c r="V51" s="531"/>
      <c r="W51" s="501">
        <f t="shared" si="1"/>
        <v>0</v>
      </c>
      <c r="X51" s="501">
        <f t="shared" si="2"/>
        <v>1</v>
      </c>
      <c r="Y51" s="531"/>
      <c r="Z51" s="531"/>
      <c r="AA51" s="531"/>
      <c r="AB51" s="531"/>
      <c r="AC51" s="531"/>
      <c r="AD51" s="490"/>
      <c r="AE51" s="501">
        <f t="shared" si="6"/>
        <v>0</v>
      </c>
    </row>
    <row r="52" spans="2:31" s="103" customFormat="1" ht="15" customHeight="1">
      <c r="B52" s="495" t="s">
        <v>44</v>
      </c>
      <c r="C52" s="610" t="s">
        <v>72</v>
      </c>
      <c r="D52" s="493"/>
      <c r="E52" s="494"/>
      <c r="F52" s="681"/>
      <c r="G52" s="610" t="s">
        <v>8</v>
      </c>
      <c r="H52" s="610" t="s">
        <v>103</v>
      </c>
      <c r="I52" s="611" t="s">
        <v>102</v>
      </c>
      <c r="J52" s="482">
        <v>0.3</v>
      </c>
      <c r="K52" s="534">
        <v>1</v>
      </c>
      <c r="L52" s="534">
        <v>1</v>
      </c>
      <c r="M52" s="534">
        <v>1</v>
      </c>
      <c r="N52" s="613">
        <v>1</v>
      </c>
      <c r="O52" s="613">
        <v>1</v>
      </c>
      <c r="P52" s="501">
        <f t="shared" si="5"/>
        <v>5.3</v>
      </c>
      <c r="Q52" s="613">
        <v>1</v>
      </c>
      <c r="R52" s="613">
        <v>1</v>
      </c>
      <c r="S52" s="519">
        <v>1</v>
      </c>
      <c r="T52" s="519">
        <v>1</v>
      </c>
      <c r="U52" s="519">
        <v>1</v>
      </c>
      <c r="V52" s="519">
        <v>1</v>
      </c>
      <c r="W52" s="501">
        <f t="shared" si="1"/>
        <v>6</v>
      </c>
      <c r="X52" s="501">
        <f t="shared" si="2"/>
        <v>11.3</v>
      </c>
      <c r="Y52" s="519">
        <v>1</v>
      </c>
      <c r="Z52" s="519">
        <v>1</v>
      </c>
      <c r="AA52" s="531"/>
      <c r="AB52" s="531"/>
      <c r="AC52" s="531"/>
      <c r="AD52" s="490"/>
      <c r="AE52" s="501">
        <f t="shared" si="6"/>
        <v>2</v>
      </c>
    </row>
    <row r="53" spans="2:31" s="103" customFormat="1" ht="15" customHeight="1">
      <c r="B53" s="495" t="s">
        <v>44</v>
      </c>
      <c r="C53" s="610" t="s">
        <v>72</v>
      </c>
      <c r="D53" s="493"/>
      <c r="E53" s="494"/>
      <c r="F53" s="681"/>
      <c r="G53" s="610" t="s">
        <v>8</v>
      </c>
      <c r="H53" s="610" t="s">
        <v>51</v>
      </c>
      <c r="I53" s="611" t="s">
        <v>77</v>
      </c>
      <c r="J53" s="482">
        <v>1</v>
      </c>
      <c r="K53" s="534">
        <v>1</v>
      </c>
      <c r="L53" s="534">
        <v>1</v>
      </c>
      <c r="M53" s="534">
        <v>1</v>
      </c>
      <c r="N53" s="613">
        <v>1</v>
      </c>
      <c r="O53" s="613">
        <v>1</v>
      </c>
      <c r="P53" s="501">
        <f t="shared" si="5"/>
        <v>6</v>
      </c>
      <c r="Q53" s="613">
        <v>1</v>
      </c>
      <c r="R53" s="613">
        <v>1</v>
      </c>
      <c r="S53" s="519">
        <v>1</v>
      </c>
      <c r="T53" s="519">
        <v>1</v>
      </c>
      <c r="U53" s="519">
        <v>1</v>
      </c>
      <c r="V53" s="519">
        <v>1</v>
      </c>
      <c r="W53" s="501">
        <f t="shared" si="1"/>
        <v>6</v>
      </c>
      <c r="X53" s="501">
        <f t="shared" si="2"/>
        <v>12</v>
      </c>
      <c r="Y53" s="519">
        <v>1</v>
      </c>
      <c r="Z53" s="519">
        <v>1</v>
      </c>
      <c r="AA53" s="531"/>
      <c r="AB53" s="531"/>
      <c r="AC53" s="531"/>
      <c r="AD53" s="490"/>
      <c r="AE53" s="501">
        <f t="shared" si="6"/>
        <v>2</v>
      </c>
    </row>
    <row r="54" spans="2:31" s="103" customFormat="1" ht="15" customHeight="1">
      <c r="B54" s="495" t="s">
        <v>44</v>
      </c>
      <c r="C54" s="610" t="s">
        <v>72</v>
      </c>
      <c r="D54" s="493"/>
      <c r="E54" s="494"/>
      <c r="F54" s="681"/>
      <c r="G54" s="610" t="s">
        <v>8</v>
      </c>
      <c r="H54" s="610" t="s">
        <v>49</v>
      </c>
      <c r="I54" s="524" t="s">
        <v>367</v>
      </c>
      <c r="J54" s="482">
        <v>0.8</v>
      </c>
      <c r="K54" s="534">
        <v>0.6</v>
      </c>
      <c r="L54" s="534">
        <v>0.8</v>
      </c>
      <c r="M54" s="534">
        <v>1</v>
      </c>
      <c r="N54" s="613">
        <v>1</v>
      </c>
      <c r="O54" s="531"/>
      <c r="P54" s="501">
        <f t="shared" si="5"/>
        <v>4.2</v>
      </c>
      <c r="Q54" s="531"/>
      <c r="R54" s="531"/>
      <c r="S54" s="531"/>
      <c r="T54" s="531"/>
      <c r="U54" s="531"/>
      <c r="V54" s="531"/>
      <c r="W54" s="501">
        <f t="shared" si="1"/>
        <v>0</v>
      </c>
      <c r="X54" s="501">
        <f t="shared" si="2"/>
        <v>4.2</v>
      </c>
      <c r="Y54" s="531"/>
      <c r="Z54" s="531"/>
      <c r="AA54" s="531"/>
      <c r="AB54" s="531"/>
      <c r="AC54" s="531"/>
      <c r="AD54" s="490"/>
      <c r="AE54" s="501">
        <f t="shared" si="6"/>
        <v>0</v>
      </c>
    </row>
    <row r="55" spans="2:31" s="103" customFormat="1" ht="15" customHeight="1">
      <c r="B55" s="495" t="s">
        <v>44</v>
      </c>
      <c r="C55" s="610" t="s">
        <v>72</v>
      </c>
      <c r="D55" s="493"/>
      <c r="E55" s="494"/>
      <c r="F55" s="681"/>
      <c r="G55" s="610" t="s">
        <v>8</v>
      </c>
      <c r="H55" s="610" t="s">
        <v>440</v>
      </c>
      <c r="I55" s="611" t="s">
        <v>441</v>
      </c>
      <c r="J55" s="473"/>
      <c r="K55" s="531"/>
      <c r="L55" s="531"/>
      <c r="M55" s="531"/>
      <c r="N55" s="531"/>
      <c r="O55" s="613">
        <v>1</v>
      </c>
      <c r="P55" s="501">
        <f t="shared" si="5"/>
        <v>1</v>
      </c>
      <c r="Q55" s="613">
        <v>0.9</v>
      </c>
      <c r="R55" s="613">
        <v>0.1</v>
      </c>
      <c r="S55" s="519">
        <v>0.2</v>
      </c>
      <c r="T55" s="519">
        <v>0.2</v>
      </c>
      <c r="U55" s="519">
        <v>1</v>
      </c>
      <c r="V55" s="519">
        <v>1</v>
      </c>
      <c r="W55" s="501">
        <f t="shared" si="1"/>
        <v>3.4</v>
      </c>
      <c r="X55" s="501">
        <f t="shared" si="2"/>
        <v>4.4000000000000004</v>
      </c>
      <c r="Y55" s="519">
        <v>1</v>
      </c>
      <c r="Z55" s="519">
        <v>1</v>
      </c>
      <c r="AA55" s="531"/>
      <c r="AB55" s="531"/>
      <c r="AC55" s="531"/>
      <c r="AD55" s="490"/>
      <c r="AE55" s="501">
        <f t="shared" si="6"/>
        <v>2</v>
      </c>
    </row>
    <row r="56" spans="2:31" s="103" customFormat="1" ht="15" customHeight="1">
      <c r="B56" s="495" t="s">
        <v>44</v>
      </c>
      <c r="C56" s="610" t="s">
        <v>72</v>
      </c>
      <c r="D56" s="493"/>
      <c r="E56" s="494"/>
      <c r="F56" s="681"/>
      <c r="G56" s="610" t="s">
        <v>8</v>
      </c>
      <c r="H56" s="610" t="s">
        <v>206</v>
      </c>
      <c r="I56" s="611" t="s">
        <v>218</v>
      </c>
      <c r="J56" s="473"/>
      <c r="K56" s="531"/>
      <c r="L56" s="534">
        <v>1</v>
      </c>
      <c r="M56" s="534">
        <v>1</v>
      </c>
      <c r="N56" s="613">
        <v>1</v>
      </c>
      <c r="O56" s="613">
        <v>1</v>
      </c>
      <c r="P56" s="501">
        <f t="shared" si="5"/>
        <v>4</v>
      </c>
      <c r="Q56" s="613">
        <v>1</v>
      </c>
      <c r="R56" s="613">
        <v>1</v>
      </c>
      <c r="S56" s="519">
        <v>1</v>
      </c>
      <c r="T56" s="519">
        <v>1</v>
      </c>
      <c r="U56" s="519">
        <v>1</v>
      </c>
      <c r="V56" s="519">
        <v>1</v>
      </c>
      <c r="W56" s="501">
        <f t="shared" si="1"/>
        <v>6</v>
      </c>
      <c r="X56" s="501">
        <f t="shared" si="2"/>
        <v>10</v>
      </c>
      <c r="Y56" s="519">
        <v>1</v>
      </c>
      <c r="Z56" s="519">
        <v>1</v>
      </c>
      <c r="AA56" s="531"/>
      <c r="AB56" s="531"/>
      <c r="AC56" s="531"/>
      <c r="AD56" s="490"/>
      <c r="AE56" s="501">
        <f t="shared" si="6"/>
        <v>2</v>
      </c>
    </row>
    <row r="57" spans="2:31" s="103" customFormat="1" ht="15" customHeight="1">
      <c r="B57" s="495" t="s">
        <v>44</v>
      </c>
      <c r="C57" s="610" t="s">
        <v>72</v>
      </c>
      <c r="D57" s="493"/>
      <c r="E57" s="494"/>
      <c r="F57" s="681"/>
      <c r="G57" s="610" t="s">
        <v>8</v>
      </c>
      <c r="H57" s="610" t="s">
        <v>52</v>
      </c>
      <c r="I57" s="611" t="s">
        <v>258</v>
      </c>
      <c r="J57" s="473"/>
      <c r="K57" s="531"/>
      <c r="L57" s="534">
        <v>1</v>
      </c>
      <c r="M57" s="534">
        <v>0.5</v>
      </c>
      <c r="N57" s="531"/>
      <c r="O57" s="531"/>
      <c r="P57" s="501">
        <f t="shared" si="5"/>
        <v>1.5</v>
      </c>
      <c r="Q57" s="531"/>
      <c r="R57" s="531"/>
      <c r="S57" s="531"/>
      <c r="T57" s="531"/>
      <c r="U57" s="531"/>
      <c r="V57" s="531"/>
      <c r="W57" s="501">
        <f t="shared" si="1"/>
        <v>0</v>
      </c>
      <c r="X57" s="501">
        <f t="shared" si="2"/>
        <v>1.5</v>
      </c>
      <c r="Y57" s="531"/>
      <c r="Z57" s="531"/>
      <c r="AA57" s="531"/>
      <c r="AB57" s="531"/>
      <c r="AC57" s="531"/>
      <c r="AD57" s="490"/>
      <c r="AE57" s="501">
        <f t="shared" si="6"/>
        <v>0</v>
      </c>
    </row>
    <row r="58" spans="2:31" s="103" customFormat="1" ht="15" customHeight="1">
      <c r="B58" s="495" t="s">
        <v>44</v>
      </c>
      <c r="C58" s="511" t="s">
        <v>72</v>
      </c>
      <c r="D58" s="493"/>
      <c r="E58" s="494"/>
      <c r="F58" s="681"/>
      <c r="G58" s="511" t="s">
        <v>8</v>
      </c>
      <c r="H58" s="511" t="s">
        <v>368</v>
      </c>
      <c r="I58" s="500" t="s">
        <v>347</v>
      </c>
      <c r="J58" s="604"/>
      <c r="K58" s="605"/>
      <c r="L58" s="605"/>
      <c r="M58" s="487">
        <v>0.5</v>
      </c>
      <c r="N58" s="615">
        <v>1</v>
      </c>
      <c r="O58" s="615">
        <v>1</v>
      </c>
      <c r="P58" s="503">
        <f t="shared" si="5"/>
        <v>2.5</v>
      </c>
      <c r="Q58" s="615">
        <v>1</v>
      </c>
      <c r="R58" s="615">
        <v>1</v>
      </c>
      <c r="S58" s="515">
        <v>1</v>
      </c>
      <c r="T58" s="515">
        <v>1</v>
      </c>
      <c r="U58" s="515">
        <v>1</v>
      </c>
      <c r="V58" s="515">
        <v>1</v>
      </c>
      <c r="W58" s="503">
        <f t="shared" si="1"/>
        <v>6</v>
      </c>
      <c r="X58" s="503">
        <f t="shared" si="2"/>
        <v>8.5</v>
      </c>
      <c r="Y58" s="515">
        <v>1</v>
      </c>
      <c r="Z58" s="515">
        <v>1</v>
      </c>
      <c r="AA58" s="605"/>
      <c r="AB58" s="605"/>
      <c r="AC58" s="605"/>
      <c r="AD58" s="480"/>
      <c r="AE58" s="503">
        <f t="shared" si="6"/>
        <v>2</v>
      </c>
    </row>
    <row r="59" spans="2:31" s="103" customFormat="1" ht="15" customHeight="1">
      <c r="B59" s="495" t="s">
        <v>44</v>
      </c>
      <c r="C59" s="521" t="s">
        <v>76</v>
      </c>
      <c r="D59" s="493"/>
      <c r="E59" s="494"/>
      <c r="F59" s="681"/>
      <c r="G59" s="521" t="s">
        <v>7</v>
      </c>
      <c r="H59" s="521"/>
      <c r="I59" s="523" t="s">
        <v>365</v>
      </c>
      <c r="J59" s="485">
        <v>0.01</v>
      </c>
      <c r="K59" s="533">
        <v>0.01</v>
      </c>
      <c r="L59" s="533">
        <v>0.01</v>
      </c>
      <c r="M59" s="533">
        <v>0.01</v>
      </c>
      <c r="N59" s="533">
        <v>0.01</v>
      </c>
      <c r="O59" s="533">
        <v>0.01</v>
      </c>
      <c r="P59" s="502">
        <f t="shared" si="5"/>
        <v>6.0000000000000005E-2</v>
      </c>
      <c r="Q59" s="533">
        <v>0.01</v>
      </c>
      <c r="R59" s="533">
        <v>0.01</v>
      </c>
      <c r="S59" s="518">
        <v>0.01</v>
      </c>
      <c r="T59" s="518">
        <v>0.01</v>
      </c>
      <c r="U59" s="518">
        <v>0.01</v>
      </c>
      <c r="V59" s="518">
        <v>0.01</v>
      </c>
      <c r="W59" s="502">
        <f t="shared" si="1"/>
        <v>6.0000000000000005E-2</v>
      </c>
      <c r="X59" s="502">
        <f t="shared" si="2"/>
        <v>0.12000000000000001</v>
      </c>
      <c r="Y59" s="518">
        <v>0.01</v>
      </c>
      <c r="Z59" s="518">
        <v>0.01</v>
      </c>
      <c r="AA59" s="606"/>
      <c r="AB59" s="606"/>
      <c r="AC59" s="606"/>
      <c r="AD59" s="477"/>
      <c r="AE59" s="502">
        <f t="shared" si="6"/>
        <v>0.02</v>
      </c>
    </row>
    <row r="60" spans="2:31" ht="15" customHeight="1">
      <c r="B60" s="495" t="s">
        <v>44</v>
      </c>
      <c r="C60" s="610" t="s">
        <v>76</v>
      </c>
      <c r="D60" s="493"/>
      <c r="E60" s="494"/>
      <c r="F60" s="681"/>
      <c r="G60" s="610" t="s">
        <v>8</v>
      </c>
      <c r="H60" s="610" t="s">
        <v>103</v>
      </c>
      <c r="I60" s="611" t="s">
        <v>97</v>
      </c>
      <c r="J60" s="482">
        <v>0.8</v>
      </c>
      <c r="K60" s="534">
        <v>0.8</v>
      </c>
      <c r="L60" s="534">
        <v>1</v>
      </c>
      <c r="M60" s="534">
        <v>0.95</v>
      </c>
      <c r="N60" s="613">
        <v>0.4</v>
      </c>
      <c r="O60" s="613">
        <v>0.8</v>
      </c>
      <c r="P60" s="501">
        <f t="shared" si="5"/>
        <v>4.75</v>
      </c>
      <c r="Q60" s="613">
        <v>0.8</v>
      </c>
      <c r="R60" s="613">
        <v>0.7</v>
      </c>
      <c r="S60" s="519">
        <v>1</v>
      </c>
      <c r="T60" s="519">
        <v>1</v>
      </c>
      <c r="U60" s="519">
        <v>1</v>
      </c>
      <c r="V60" s="519">
        <v>1</v>
      </c>
      <c r="W60" s="501">
        <f t="shared" si="1"/>
        <v>5.5</v>
      </c>
      <c r="X60" s="501">
        <f t="shared" si="2"/>
        <v>10.25</v>
      </c>
      <c r="Y60" s="519">
        <v>1</v>
      </c>
      <c r="Z60" s="519">
        <v>1</v>
      </c>
      <c r="AA60" s="531"/>
      <c r="AB60" s="531"/>
      <c r="AC60" s="531"/>
      <c r="AD60" s="490"/>
      <c r="AE60" s="501">
        <f t="shared" si="6"/>
        <v>2</v>
      </c>
    </row>
    <row r="61" spans="2:31" ht="15" customHeight="1">
      <c r="B61" s="495" t="s">
        <v>44</v>
      </c>
      <c r="C61" s="610" t="s">
        <v>76</v>
      </c>
      <c r="D61" s="493"/>
      <c r="E61" s="494"/>
      <c r="F61" s="681"/>
      <c r="G61" s="610" t="s">
        <v>9</v>
      </c>
      <c r="H61" s="610" t="s">
        <v>370</v>
      </c>
      <c r="I61" s="611" t="s">
        <v>304</v>
      </c>
      <c r="J61" s="482">
        <v>0.7</v>
      </c>
      <c r="K61" s="534">
        <v>0.9</v>
      </c>
      <c r="L61" s="534">
        <v>1</v>
      </c>
      <c r="M61" s="534">
        <v>1</v>
      </c>
      <c r="N61" s="613">
        <v>1</v>
      </c>
      <c r="O61" s="614">
        <v>1</v>
      </c>
      <c r="P61" s="501">
        <f t="shared" si="5"/>
        <v>5.6</v>
      </c>
      <c r="Q61" s="613">
        <v>1</v>
      </c>
      <c r="R61" s="308"/>
      <c r="S61" s="308"/>
      <c r="T61" s="308"/>
      <c r="U61" s="308"/>
      <c r="V61" s="308"/>
      <c r="W61" s="501">
        <f t="shared" ref="W61" si="11">SUM(Q61:V61)</f>
        <v>1</v>
      </c>
      <c r="X61" s="501">
        <f t="shared" si="2"/>
        <v>6.6</v>
      </c>
      <c r="Y61" s="308"/>
      <c r="Z61" s="308"/>
      <c r="AA61" s="531"/>
      <c r="AB61" s="531"/>
      <c r="AC61" s="531"/>
      <c r="AD61" s="490"/>
      <c r="AE61" s="501">
        <f t="shared" ref="AE61" si="12">SUM(Y61:AD61)</f>
        <v>0</v>
      </c>
    </row>
    <row r="62" spans="2:31" ht="15" customHeight="1">
      <c r="B62" s="495" t="s">
        <v>44</v>
      </c>
      <c r="C62" s="511" t="s">
        <v>369</v>
      </c>
      <c r="D62" s="493"/>
      <c r="E62" s="494"/>
      <c r="F62" s="681"/>
      <c r="G62" s="87" t="s">
        <v>9</v>
      </c>
      <c r="H62" s="87" t="s">
        <v>370</v>
      </c>
      <c r="I62" s="762" t="s">
        <v>704</v>
      </c>
      <c r="J62" s="155"/>
      <c r="K62" s="535"/>
      <c r="L62" s="535"/>
      <c r="M62" s="535"/>
      <c r="N62" s="763"/>
      <c r="O62" s="764"/>
      <c r="P62" s="152">
        <f t="shared" si="5"/>
        <v>0</v>
      </c>
      <c r="Q62" s="763"/>
      <c r="R62" s="291">
        <v>1</v>
      </c>
      <c r="S62" s="571">
        <v>1</v>
      </c>
      <c r="T62" s="571">
        <v>1</v>
      </c>
      <c r="U62" s="571">
        <v>1</v>
      </c>
      <c r="V62" s="571">
        <v>1</v>
      </c>
      <c r="W62" s="152">
        <f t="shared" si="1"/>
        <v>5</v>
      </c>
      <c r="X62" s="152">
        <f t="shared" si="2"/>
        <v>5</v>
      </c>
      <c r="Y62" s="571">
        <v>1</v>
      </c>
      <c r="Z62" s="571">
        <v>1</v>
      </c>
      <c r="AA62" s="535"/>
      <c r="AB62" s="535"/>
      <c r="AC62" s="535"/>
      <c r="AD62" s="192"/>
      <c r="AE62" s="152">
        <f t="shared" si="6"/>
        <v>2</v>
      </c>
    </row>
    <row r="63" spans="2:31" s="496" customFormat="1" ht="15" customHeight="1">
      <c r="B63" s="199" t="s">
        <v>138</v>
      </c>
      <c r="C63" s="610" t="s">
        <v>212</v>
      </c>
      <c r="D63" s="493"/>
      <c r="E63" s="494"/>
      <c r="F63" s="681"/>
      <c r="G63" s="521" t="s">
        <v>7</v>
      </c>
      <c r="H63" s="610"/>
      <c r="I63" s="523" t="s">
        <v>137</v>
      </c>
      <c r="J63" s="482">
        <v>0.01</v>
      </c>
      <c r="K63" s="533">
        <v>0.01</v>
      </c>
      <c r="L63" s="606"/>
      <c r="M63" s="606"/>
      <c r="N63" s="606"/>
      <c r="O63" s="606"/>
      <c r="P63" s="502">
        <f t="shared" si="5"/>
        <v>0.02</v>
      </c>
      <c r="Q63" s="606"/>
      <c r="R63" s="606"/>
      <c r="S63" s="606"/>
      <c r="T63" s="606"/>
      <c r="U63" s="606"/>
      <c r="V63" s="606"/>
      <c r="W63" s="502">
        <f t="shared" ref="W63:W141" si="13">SUM(Q63:V63)</f>
        <v>0</v>
      </c>
      <c r="X63" s="502">
        <f t="shared" si="2"/>
        <v>0.02</v>
      </c>
      <c r="Y63" s="606"/>
      <c r="Z63" s="606"/>
      <c r="AA63" s="531"/>
      <c r="AB63" s="531"/>
      <c r="AC63" s="531"/>
      <c r="AD63" s="490"/>
      <c r="AE63" s="501">
        <f t="shared" si="6"/>
        <v>0</v>
      </c>
    </row>
    <row r="64" spans="2:31" s="496" customFormat="1" ht="15" customHeight="1">
      <c r="B64" s="199" t="s">
        <v>138</v>
      </c>
      <c r="C64" s="511" t="s">
        <v>213</v>
      </c>
      <c r="D64" s="493"/>
      <c r="E64" s="494"/>
      <c r="F64" s="681"/>
      <c r="G64" s="87" t="s">
        <v>62</v>
      </c>
      <c r="H64" s="87" t="s">
        <v>131</v>
      </c>
      <c r="I64" s="612" t="s">
        <v>218</v>
      </c>
      <c r="J64" s="365">
        <v>1</v>
      </c>
      <c r="K64" s="291">
        <v>1</v>
      </c>
      <c r="L64" s="535"/>
      <c r="M64" s="535"/>
      <c r="N64" s="535"/>
      <c r="O64" s="535"/>
      <c r="P64" s="152">
        <f t="shared" si="5"/>
        <v>2</v>
      </c>
      <c r="Q64" s="535"/>
      <c r="R64" s="535"/>
      <c r="S64" s="535"/>
      <c r="T64" s="535"/>
      <c r="U64" s="535"/>
      <c r="V64" s="535"/>
      <c r="W64" s="152">
        <f t="shared" si="13"/>
        <v>0</v>
      </c>
      <c r="X64" s="152">
        <f t="shared" si="2"/>
        <v>2</v>
      </c>
      <c r="Y64" s="535"/>
      <c r="Z64" s="535"/>
      <c r="AA64" s="535"/>
      <c r="AB64" s="535"/>
      <c r="AC64" s="535"/>
      <c r="AD64" s="192"/>
      <c r="AE64" s="152">
        <f t="shared" si="6"/>
        <v>0</v>
      </c>
    </row>
    <row r="65" spans="2:31" s="496" customFormat="1" ht="15" customHeight="1">
      <c r="B65" s="199" t="s">
        <v>138</v>
      </c>
      <c r="C65" s="610" t="s">
        <v>259</v>
      </c>
      <c r="D65" s="493"/>
      <c r="E65" s="494"/>
      <c r="F65" s="681"/>
      <c r="G65" s="521" t="s">
        <v>7</v>
      </c>
      <c r="H65" s="610"/>
      <c r="I65" s="523" t="s">
        <v>137</v>
      </c>
      <c r="J65" s="482">
        <v>0.01</v>
      </c>
      <c r="K65" s="534">
        <v>0.01</v>
      </c>
      <c r="L65" s="531"/>
      <c r="M65" s="531"/>
      <c r="N65" s="531"/>
      <c r="O65" s="531"/>
      <c r="P65" s="501">
        <f t="shared" si="5"/>
        <v>0.02</v>
      </c>
      <c r="Q65" s="531"/>
      <c r="R65" s="531"/>
      <c r="S65" s="531"/>
      <c r="T65" s="531"/>
      <c r="U65" s="531"/>
      <c r="V65" s="531"/>
      <c r="W65" s="501">
        <f t="shared" si="13"/>
        <v>0</v>
      </c>
      <c r="X65" s="501">
        <f t="shared" si="2"/>
        <v>0.02</v>
      </c>
      <c r="Y65" s="531"/>
      <c r="Z65" s="531"/>
      <c r="AA65" s="531"/>
      <c r="AB65" s="531"/>
      <c r="AC65" s="531"/>
      <c r="AD65" s="490"/>
      <c r="AE65" s="501">
        <f t="shared" si="6"/>
        <v>0</v>
      </c>
    </row>
    <row r="66" spans="2:31" s="496" customFormat="1" ht="15" customHeight="1">
      <c r="B66" s="199" t="s">
        <v>138</v>
      </c>
      <c r="C66" s="511" t="s">
        <v>260</v>
      </c>
      <c r="D66" s="493"/>
      <c r="E66" s="494"/>
      <c r="F66" s="681"/>
      <c r="G66" s="87" t="s">
        <v>62</v>
      </c>
      <c r="H66" s="87" t="s">
        <v>223</v>
      </c>
      <c r="I66" s="612" t="s">
        <v>258</v>
      </c>
      <c r="J66" s="365">
        <v>1</v>
      </c>
      <c r="K66" s="291">
        <v>1</v>
      </c>
      <c r="L66" s="535"/>
      <c r="M66" s="535"/>
      <c r="N66" s="535"/>
      <c r="O66" s="535"/>
      <c r="P66" s="152">
        <f t="shared" si="5"/>
        <v>2</v>
      </c>
      <c r="Q66" s="535"/>
      <c r="R66" s="535"/>
      <c r="S66" s="535"/>
      <c r="T66" s="535"/>
      <c r="U66" s="535"/>
      <c r="V66" s="535"/>
      <c r="W66" s="152">
        <f t="shared" si="13"/>
        <v>0</v>
      </c>
      <c r="X66" s="152">
        <f t="shared" si="2"/>
        <v>2</v>
      </c>
      <c r="Y66" s="535"/>
      <c r="Z66" s="535"/>
      <c r="AA66" s="535"/>
      <c r="AB66" s="535"/>
      <c r="AC66" s="535"/>
      <c r="AD66" s="192"/>
      <c r="AE66" s="152">
        <f t="shared" si="6"/>
        <v>0</v>
      </c>
    </row>
    <row r="67" spans="2:31" s="496" customFormat="1" ht="15" customHeight="1">
      <c r="B67" s="495" t="s">
        <v>44</v>
      </c>
      <c r="C67" s="521" t="s">
        <v>237</v>
      </c>
      <c r="D67" s="493"/>
      <c r="E67" s="494"/>
      <c r="F67" s="681"/>
      <c r="G67" s="521" t="s">
        <v>7</v>
      </c>
      <c r="H67" s="521"/>
      <c r="I67" s="523" t="s">
        <v>111</v>
      </c>
      <c r="J67" s="485">
        <v>0.01</v>
      </c>
      <c r="K67" s="533">
        <v>0.01</v>
      </c>
      <c r="L67" s="606"/>
      <c r="M67" s="606"/>
      <c r="N67" s="606"/>
      <c r="O67" s="606"/>
      <c r="P67" s="502">
        <f t="shared" si="5"/>
        <v>0.02</v>
      </c>
      <c r="Q67" s="606"/>
      <c r="R67" s="606"/>
      <c r="S67" s="606"/>
      <c r="T67" s="606"/>
      <c r="U67" s="606"/>
      <c r="V67" s="606"/>
      <c r="W67" s="502">
        <f t="shared" si="13"/>
        <v>0</v>
      </c>
      <c r="X67" s="502">
        <f t="shared" si="2"/>
        <v>0.02</v>
      </c>
      <c r="Y67" s="504"/>
      <c r="Z67" s="606"/>
      <c r="AA67" s="606"/>
      <c r="AB67" s="606"/>
      <c r="AC67" s="606"/>
      <c r="AD67" s="606"/>
      <c r="AE67" s="502">
        <f t="shared" si="6"/>
        <v>0</v>
      </c>
    </row>
    <row r="68" spans="2:31" s="496" customFormat="1" ht="15" customHeight="1">
      <c r="B68" s="495" t="s">
        <v>44</v>
      </c>
      <c r="C68" s="610" t="s">
        <v>237</v>
      </c>
      <c r="D68" s="493"/>
      <c r="E68" s="494"/>
      <c r="F68" s="681"/>
      <c r="G68" s="610" t="s">
        <v>62</v>
      </c>
      <c r="H68" s="610" t="s">
        <v>131</v>
      </c>
      <c r="I68" s="611" t="s">
        <v>170</v>
      </c>
      <c r="J68" s="482">
        <v>0.2</v>
      </c>
      <c r="K68" s="534">
        <v>0.1</v>
      </c>
      <c r="L68" s="531"/>
      <c r="M68" s="531"/>
      <c r="N68" s="531"/>
      <c r="O68" s="531"/>
      <c r="P68" s="501">
        <f t="shared" si="5"/>
        <v>0.30000000000000004</v>
      </c>
      <c r="Q68" s="531"/>
      <c r="R68" s="531"/>
      <c r="S68" s="531"/>
      <c r="T68" s="531"/>
      <c r="U68" s="531"/>
      <c r="V68" s="531"/>
      <c r="W68" s="501">
        <f t="shared" si="13"/>
        <v>0</v>
      </c>
      <c r="X68" s="501">
        <f t="shared" si="2"/>
        <v>0.30000000000000004</v>
      </c>
      <c r="Y68" s="473"/>
      <c r="Z68" s="531"/>
      <c r="AA68" s="531"/>
      <c r="AB68" s="531"/>
      <c r="AC68" s="531"/>
      <c r="AD68" s="531"/>
      <c r="AE68" s="501">
        <f t="shared" si="6"/>
        <v>0</v>
      </c>
    </row>
    <row r="69" spans="2:31" s="496" customFormat="1" ht="15" customHeight="1">
      <c r="B69" s="495" t="s">
        <v>44</v>
      </c>
      <c r="C69" s="511" t="s">
        <v>237</v>
      </c>
      <c r="D69" s="493"/>
      <c r="E69" s="494"/>
      <c r="F69" s="681"/>
      <c r="G69" s="511" t="s">
        <v>62</v>
      </c>
      <c r="H69" s="511" t="s">
        <v>297</v>
      </c>
      <c r="I69" s="500" t="s">
        <v>24</v>
      </c>
      <c r="J69" s="488">
        <v>1</v>
      </c>
      <c r="K69" s="487">
        <v>1</v>
      </c>
      <c r="L69" s="605"/>
      <c r="M69" s="605"/>
      <c r="N69" s="605"/>
      <c r="O69" s="605"/>
      <c r="P69" s="503">
        <f t="shared" si="5"/>
        <v>2</v>
      </c>
      <c r="Q69" s="605"/>
      <c r="R69" s="605"/>
      <c r="S69" s="605"/>
      <c r="T69" s="605"/>
      <c r="U69" s="605"/>
      <c r="V69" s="605"/>
      <c r="W69" s="503">
        <f t="shared" si="13"/>
        <v>0</v>
      </c>
      <c r="X69" s="503">
        <f t="shared" ref="X69:X142" si="14">SUM(P69,W69)</f>
        <v>2</v>
      </c>
      <c r="Y69" s="604"/>
      <c r="Z69" s="605"/>
      <c r="AA69" s="605"/>
      <c r="AB69" s="605"/>
      <c r="AC69" s="605"/>
      <c r="AD69" s="605"/>
      <c r="AE69" s="503">
        <f t="shared" si="6"/>
        <v>0</v>
      </c>
    </row>
    <row r="70" spans="2:31" s="496" customFormat="1" ht="15" customHeight="1">
      <c r="B70" s="495" t="s">
        <v>44</v>
      </c>
      <c r="C70" s="521" t="s">
        <v>217</v>
      </c>
      <c r="D70" s="493"/>
      <c r="E70" s="494"/>
      <c r="F70" s="681"/>
      <c r="G70" s="521" t="s">
        <v>7</v>
      </c>
      <c r="H70" s="521"/>
      <c r="I70" s="523" t="s">
        <v>71</v>
      </c>
      <c r="J70" s="485">
        <v>0.05</v>
      </c>
      <c r="K70" s="606"/>
      <c r="L70" s="606"/>
      <c r="M70" s="606"/>
      <c r="N70" s="606"/>
      <c r="O70" s="606"/>
      <c r="P70" s="502">
        <f t="shared" si="5"/>
        <v>0.05</v>
      </c>
      <c r="Q70" s="606"/>
      <c r="R70" s="606"/>
      <c r="S70" s="606"/>
      <c r="T70" s="606"/>
      <c r="U70" s="606"/>
      <c r="V70" s="606"/>
      <c r="W70" s="502">
        <f t="shared" si="13"/>
        <v>0</v>
      </c>
      <c r="X70" s="502">
        <f t="shared" si="14"/>
        <v>0.05</v>
      </c>
      <c r="Y70" s="504"/>
      <c r="Z70" s="606"/>
      <c r="AA70" s="606"/>
      <c r="AB70" s="606"/>
      <c r="AC70" s="606"/>
      <c r="AD70" s="606"/>
      <c r="AE70" s="502">
        <f t="shared" si="6"/>
        <v>0</v>
      </c>
    </row>
    <row r="71" spans="2:31" s="496" customFormat="1" ht="15" customHeight="1">
      <c r="B71" s="495" t="s">
        <v>44</v>
      </c>
      <c r="C71" s="610" t="s">
        <v>217</v>
      </c>
      <c r="D71" s="493"/>
      <c r="E71" s="494"/>
      <c r="F71" s="681"/>
      <c r="G71" s="610" t="s">
        <v>62</v>
      </c>
      <c r="H71" s="610" t="s">
        <v>165</v>
      </c>
      <c r="I71" s="611" t="s">
        <v>74</v>
      </c>
      <c r="J71" s="482">
        <v>0.5</v>
      </c>
      <c r="K71" s="531"/>
      <c r="L71" s="531"/>
      <c r="M71" s="531"/>
      <c r="N71" s="531"/>
      <c r="O71" s="531"/>
      <c r="P71" s="501">
        <f t="shared" si="5"/>
        <v>0.5</v>
      </c>
      <c r="Q71" s="531"/>
      <c r="R71" s="531"/>
      <c r="S71" s="531"/>
      <c r="T71" s="531"/>
      <c r="U71" s="531"/>
      <c r="V71" s="531"/>
      <c r="W71" s="501">
        <f t="shared" si="13"/>
        <v>0</v>
      </c>
      <c r="X71" s="501">
        <f t="shared" si="14"/>
        <v>0.5</v>
      </c>
      <c r="Y71" s="473"/>
      <c r="Z71" s="531"/>
      <c r="AA71" s="531"/>
      <c r="AB71" s="531"/>
      <c r="AC71" s="531"/>
      <c r="AD71" s="531"/>
      <c r="AE71" s="501">
        <f t="shared" si="6"/>
        <v>0</v>
      </c>
    </row>
    <row r="72" spans="2:31" s="496" customFormat="1" ht="15" customHeight="1">
      <c r="B72" s="495" t="s">
        <v>44</v>
      </c>
      <c r="C72" s="511" t="s">
        <v>217</v>
      </c>
      <c r="D72" s="493"/>
      <c r="E72" s="494"/>
      <c r="F72" s="681"/>
      <c r="G72" s="511" t="s">
        <v>62</v>
      </c>
      <c r="H72" s="511" t="s">
        <v>165</v>
      </c>
      <c r="I72" s="500" t="s">
        <v>135</v>
      </c>
      <c r="J72" s="488">
        <v>0.5</v>
      </c>
      <c r="K72" s="605"/>
      <c r="L72" s="605"/>
      <c r="M72" s="605"/>
      <c r="N72" s="605"/>
      <c r="O72" s="605"/>
      <c r="P72" s="503">
        <f t="shared" si="5"/>
        <v>0.5</v>
      </c>
      <c r="Q72" s="605"/>
      <c r="R72" s="605"/>
      <c r="S72" s="605"/>
      <c r="T72" s="605"/>
      <c r="U72" s="605"/>
      <c r="V72" s="605"/>
      <c r="W72" s="503">
        <f t="shared" si="13"/>
        <v>0</v>
      </c>
      <c r="X72" s="503">
        <f t="shared" si="14"/>
        <v>0.5</v>
      </c>
      <c r="Y72" s="604"/>
      <c r="Z72" s="605"/>
      <c r="AA72" s="605"/>
      <c r="AB72" s="605"/>
      <c r="AC72" s="605"/>
      <c r="AD72" s="605"/>
      <c r="AE72" s="503">
        <f t="shared" si="6"/>
        <v>0</v>
      </c>
    </row>
    <row r="73" spans="2:31" s="496" customFormat="1" ht="15" customHeight="1">
      <c r="B73" s="495" t="s">
        <v>44</v>
      </c>
      <c r="C73" s="521" t="s">
        <v>269</v>
      </c>
      <c r="D73" s="493"/>
      <c r="E73" s="494"/>
      <c r="F73" s="681"/>
      <c r="G73" s="521" t="s">
        <v>7</v>
      </c>
      <c r="H73" s="521"/>
      <c r="I73" s="523" t="s">
        <v>71</v>
      </c>
      <c r="J73" s="485">
        <v>0.01</v>
      </c>
      <c r="K73" s="533">
        <v>0.01</v>
      </c>
      <c r="L73" s="606"/>
      <c r="M73" s="606"/>
      <c r="N73" s="606"/>
      <c r="O73" s="606"/>
      <c r="P73" s="502">
        <f t="shared" si="5"/>
        <v>0.02</v>
      </c>
      <c r="Q73" s="606"/>
      <c r="R73" s="606"/>
      <c r="S73" s="606"/>
      <c r="T73" s="606"/>
      <c r="U73" s="606"/>
      <c r="V73" s="606"/>
      <c r="W73" s="502">
        <f t="shared" si="13"/>
        <v>0</v>
      </c>
      <c r="X73" s="502">
        <f t="shared" si="14"/>
        <v>0.02</v>
      </c>
      <c r="Y73" s="504"/>
      <c r="Z73" s="606"/>
      <c r="AA73" s="606"/>
      <c r="AB73" s="606"/>
      <c r="AC73" s="606"/>
      <c r="AD73" s="606"/>
      <c r="AE73" s="502">
        <f t="shared" ref="AE73:AE74" si="15">SUM(Y73:AD73)</f>
        <v>0</v>
      </c>
    </row>
    <row r="74" spans="2:31" s="496" customFormat="1" ht="15" customHeight="1">
      <c r="B74" s="495" t="s">
        <v>44</v>
      </c>
      <c r="C74" s="511" t="s">
        <v>270</v>
      </c>
      <c r="D74" s="493"/>
      <c r="E74" s="494"/>
      <c r="F74" s="681"/>
      <c r="G74" s="511" t="s">
        <v>62</v>
      </c>
      <c r="H74" s="511" t="s">
        <v>165</v>
      </c>
      <c r="I74" s="500" t="s">
        <v>74</v>
      </c>
      <c r="J74" s="488">
        <v>0.2</v>
      </c>
      <c r="K74" s="605"/>
      <c r="L74" s="605"/>
      <c r="M74" s="605"/>
      <c r="N74" s="605"/>
      <c r="O74" s="605"/>
      <c r="P74" s="503">
        <f t="shared" si="5"/>
        <v>0.2</v>
      </c>
      <c r="Q74" s="605"/>
      <c r="R74" s="605"/>
      <c r="S74" s="605"/>
      <c r="T74" s="605"/>
      <c r="U74" s="605"/>
      <c r="V74" s="605"/>
      <c r="W74" s="503">
        <f t="shared" si="13"/>
        <v>0</v>
      </c>
      <c r="X74" s="503">
        <f t="shared" si="14"/>
        <v>0.2</v>
      </c>
      <c r="Y74" s="604"/>
      <c r="Z74" s="605"/>
      <c r="AA74" s="605"/>
      <c r="AB74" s="605"/>
      <c r="AC74" s="605"/>
      <c r="AD74" s="605"/>
      <c r="AE74" s="503">
        <f t="shared" si="15"/>
        <v>0</v>
      </c>
    </row>
    <row r="75" spans="2:31" s="496" customFormat="1" ht="15" customHeight="1">
      <c r="B75" s="495" t="s">
        <v>44</v>
      </c>
      <c r="C75" s="521" t="s">
        <v>255</v>
      </c>
      <c r="D75" s="493"/>
      <c r="E75" s="494"/>
      <c r="F75" s="681"/>
      <c r="G75" s="521" t="s">
        <v>7</v>
      </c>
      <c r="H75" s="521"/>
      <c r="I75" s="523" t="s">
        <v>71</v>
      </c>
      <c r="J75" s="485">
        <v>0.05</v>
      </c>
      <c r="K75" s="606"/>
      <c r="L75" s="606"/>
      <c r="M75" s="606"/>
      <c r="N75" s="606"/>
      <c r="O75" s="606"/>
      <c r="P75" s="502">
        <f t="shared" si="5"/>
        <v>0.05</v>
      </c>
      <c r="Q75" s="606"/>
      <c r="R75" s="606"/>
      <c r="S75" s="606"/>
      <c r="T75" s="606"/>
      <c r="U75" s="606"/>
      <c r="V75" s="606"/>
      <c r="W75" s="502">
        <f t="shared" si="13"/>
        <v>0</v>
      </c>
      <c r="X75" s="502">
        <f t="shared" si="14"/>
        <v>0.05</v>
      </c>
      <c r="Y75" s="504"/>
      <c r="Z75" s="606"/>
      <c r="AA75" s="606"/>
      <c r="AB75" s="606"/>
      <c r="AC75" s="606"/>
      <c r="AD75" s="606"/>
      <c r="AE75" s="502">
        <f t="shared" ref="AE75:AE82" si="16">SUM(Y75:AD75)</f>
        <v>0</v>
      </c>
    </row>
    <row r="76" spans="2:31" s="496" customFormat="1" ht="15" customHeight="1">
      <c r="B76" s="495" t="s">
        <v>44</v>
      </c>
      <c r="C76" s="511" t="s">
        <v>255</v>
      </c>
      <c r="D76" s="493"/>
      <c r="E76" s="494"/>
      <c r="F76" s="681"/>
      <c r="G76" s="511" t="s">
        <v>62</v>
      </c>
      <c r="H76" s="511" t="s">
        <v>165</v>
      </c>
      <c r="I76" s="500" t="s">
        <v>135</v>
      </c>
      <c r="J76" s="488">
        <v>0.1</v>
      </c>
      <c r="K76" s="605"/>
      <c r="L76" s="605"/>
      <c r="M76" s="605"/>
      <c r="N76" s="605"/>
      <c r="O76" s="605"/>
      <c r="P76" s="503">
        <f t="shared" si="5"/>
        <v>0.1</v>
      </c>
      <c r="Q76" s="605"/>
      <c r="R76" s="605"/>
      <c r="S76" s="605"/>
      <c r="T76" s="605"/>
      <c r="U76" s="605"/>
      <c r="V76" s="605"/>
      <c r="W76" s="503">
        <f t="shared" si="13"/>
        <v>0</v>
      </c>
      <c r="X76" s="503">
        <f t="shared" si="14"/>
        <v>0.1</v>
      </c>
      <c r="Y76" s="604"/>
      <c r="Z76" s="605"/>
      <c r="AA76" s="605"/>
      <c r="AB76" s="605"/>
      <c r="AC76" s="605"/>
      <c r="AD76" s="605"/>
      <c r="AE76" s="503">
        <f t="shared" si="16"/>
        <v>0</v>
      </c>
    </row>
    <row r="77" spans="2:31" s="496" customFormat="1" ht="15" customHeight="1">
      <c r="B77" s="495" t="s">
        <v>44</v>
      </c>
      <c r="C77" s="521" t="s">
        <v>256</v>
      </c>
      <c r="D77" s="493"/>
      <c r="E77" s="494"/>
      <c r="F77" s="681"/>
      <c r="G77" s="521" t="s">
        <v>7</v>
      </c>
      <c r="H77" s="521"/>
      <c r="I77" s="523" t="s">
        <v>71</v>
      </c>
      <c r="J77" s="485">
        <v>0.05</v>
      </c>
      <c r="K77" s="533">
        <v>0.05</v>
      </c>
      <c r="L77" s="533">
        <v>0.05</v>
      </c>
      <c r="M77" s="606"/>
      <c r="N77" s="606"/>
      <c r="O77" s="606"/>
      <c r="P77" s="502">
        <f t="shared" si="5"/>
        <v>0.15000000000000002</v>
      </c>
      <c r="Q77" s="606"/>
      <c r="R77" s="606"/>
      <c r="S77" s="606"/>
      <c r="T77" s="606"/>
      <c r="U77" s="606"/>
      <c r="V77" s="606"/>
      <c r="W77" s="502">
        <f t="shared" si="13"/>
        <v>0</v>
      </c>
      <c r="X77" s="502">
        <f t="shared" si="14"/>
        <v>0.15000000000000002</v>
      </c>
      <c r="Y77" s="504"/>
      <c r="Z77" s="606"/>
      <c r="AA77" s="606"/>
      <c r="AB77" s="606"/>
      <c r="AC77" s="606"/>
      <c r="AD77" s="606"/>
      <c r="AE77" s="502">
        <f t="shared" si="16"/>
        <v>0</v>
      </c>
    </row>
    <row r="78" spans="2:31" s="496" customFormat="1" ht="15" customHeight="1">
      <c r="B78" s="495" t="s">
        <v>44</v>
      </c>
      <c r="C78" s="610" t="s">
        <v>256</v>
      </c>
      <c r="D78" s="493"/>
      <c r="E78" s="494"/>
      <c r="F78" s="681"/>
      <c r="G78" s="610" t="s">
        <v>62</v>
      </c>
      <c r="H78" s="610" t="s">
        <v>165</v>
      </c>
      <c r="I78" s="611" t="s">
        <v>135</v>
      </c>
      <c r="J78" s="482">
        <v>0.2</v>
      </c>
      <c r="K78" s="534">
        <v>0.4</v>
      </c>
      <c r="L78" s="531"/>
      <c r="M78" s="531"/>
      <c r="N78" s="531"/>
      <c r="O78" s="531"/>
      <c r="P78" s="501">
        <f t="shared" si="5"/>
        <v>0.60000000000000009</v>
      </c>
      <c r="Q78" s="531"/>
      <c r="R78" s="531"/>
      <c r="S78" s="531"/>
      <c r="T78" s="531"/>
      <c r="U78" s="531"/>
      <c r="V78" s="531"/>
      <c r="W78" s="501">
        <f t="shared" si="13"/>
        <v>0</v>
      </c>
      <c r="X78" s="501">
        <f t="shared" si="14"/>
        <v>0.60000000000000009</v>
      </c>
      <c r="Y78" s="473"/>
      <c r="Z78" s="531"/>
      <c r="AA78" s="531"/>
      <c r="AB78" s="531"/>
      <c r="AC78" s="531"/>
      <c r="AD78" s="531"/>
      <c r="AE78" s="501">
        <f t="shared" si="16"/>
        <v>0</v>
      </c>
    </row>
    <row r="79" spans="2:31" s="496" customFormat="1" ht="15" customHeight="1">
      <c r="B79" s="495" t="s">
        <v>44</v>
      </c>
      <c r="C79" s="511" t="s">
        <v>256</v>
      </c>
      <c r="D79" s="493"/>
      <c r="E79" s="494"/>
      <c r="F79" s="681"/>
      <c r="G79" s="511" t="s">
        <v>62</v>
      </c>
      <c r="H79" s="511" t="s">
        <v>165</v>
      </c>
      <c r="I79" s="104" t="s">
        <v>197</v>
      </c>
      <c r="J79" s="488">
        <v>0.2</v>
      </c>
      <c r="K79" s="487">
        <v>0.4</v>
      </c>
      <c r="L79" s="487">
        <v>0.2</v>
      </c>
      <c r="M79" s="605"/>
      <c r="N79" s="605"/>
      <c r="O79" s="605"/>
      <c r="P79" s="503">
        <f t="shared" si="5"/>
        <v>0.8</v>
      </c>
      <c r="Q79" s="605"/>
      <c r="R79" s="605"/>
      <c r="S79" s="605"/>
      <c r="T79" s="605"/>
      <c r="U79" s="605"/>
      <c r="V79" s="605"/>
      <c r="W79" s="503">
        <f t="shared" si="13"/>
        <v>0</v>
      </c>
      <c r="X79" s="503">
        <f t="shared" si="14"/>
        <v>0.8</v>
      </c>
      <c r="Y79" s="604"/>
      <c r="Z79" s="605"/>
      <c r="AA79" s="605"/>
      <c r="AB79" s="605"/>
      <c r="AC79" s="605"/>
      <c r="AD79" s="605"/>
      <c r="AE79" s="503">
        <f t="shared" si="16"/>
        <v>0</v>
      </c>
    </row>
    <row r="80" spans="2:31" s="496" customFormat="1" ht="15" customHeight="1">
      <c r="B80" s="495" t="s">
        <v>44</v>
      </c>
      <c r="C80" s="521" t="s">
        <v>268</v>
      </c>
      <c r="D80" s="493"/>
      <c r="E80" s="494"/>
      <c r="F80" s="681"/>
      <c r="G80" s="521" t="s">
        <v>7</v>
      </c>
      <c r="H80" s="521"/>
      <c r="I80" s="523" t="s">
        <v>71</v>
      </c>
      <c r="J80" s="485">
        <v>0.05</v>
      </c>
      <c r="K80" s="533">
        <v>0.05</v>
      </c>
      <c r="L80" s="533">
        <v>0.05</v>
      </c>
      <c r="M80" s="606"/>
      <c r="N80" s="606"/>
      <c r="O80" s="606"/>
      <c r="P80" s="502">
        <f t="shared" si="5"/>
        <v>0.15000000000000002</v>
      </c>
      <c r="Q80" s="606"/>
      <c r="R80" s="606"/>
      <c r="S80" s="606"/>
      <c r="T80" s="606"/>
      <c r="U80" s="606"/>
      <c r="V80" s="606"/>
      <c r="W80" s="502">
        <f t="shared" si="13"/>
        <v>0</v>
      </c>
      <c r="X80" s="502">
        <f t="shared" si="14"/>
        <v>0.15000000000000002</v>
      </c>
      <c r="Y80" s="504"/>
      <c r="Z80" s="606"/>
      <c r="AA80" s="606"/>
      <c r="AB80" s="606"/>
      <c r="AC80" s="606"/>
      <c r="AD80" s="606"/>
      <c r="AE80" s="502">
        <f t="shared" si="16"/>
        <v>0</v>
      </c>
    </row>
    <row r="81" spans="2:31" s="496" customFormat="1" ht="15" customHeight="1">
      <c r="B81" s="495" t="s">
        <v>44</v>
      </c>
      <c r="C81" s="84" t="s">
        <v>268</v>
      </c>
      <c r="D81" s="493"/>
      <c r="E81" s="494"/>
      <c r="F81" s="681"/>
      <c r="G81" s="84" t="s">
        <v>62</v>
      </c>
      <c r="H81" s="84" t="s">
        <v>132</v>
      </c>
      <c r="I81" s="92" t="s">
        <v>97</v>
      </c>
      <c r="J81" s="161">
        <v>0.2</v>
      </c>
      <c r="K81" s="159">
        <v>0.2</v>
      </c>
      <c r="L81" s="216"/>
      <c r="M81" s="216"/>
      <c r="N81" s="216"/>
      <c r="O81" s="216"/>
      <c r="P81" s="121">
        <f t="shared" si="5"/>
        <v>0.4</v>
      </c>
      <c r="Q81" s="216"/>
      <c r="R81" s="216"/>
      <c r="S81" s="216"/>
      <c r="T81" s="216"/>
      <c r="U81" s="216"/>
      <c r="V81" s="216"/>
      <c r="W81" s="121">
        <f t="shared" si="13"/>
        <v>0</v>
      </c>
      <c r="X81" s="121">
        <f t="shared" si="14"/>
        <v>0.4</v>
      </c>
      <c r="Y81" s="208"/>
      <c r="Z81" s="216"/>
      <c r="AA81" s="216"/>
      <c r="AB81" s="216"/>
      <c r="AC81" s="216"/>
      <c r="AD81" s="216"/>
      <c r="AE81" s="121">
        <f t="shared" si="16"/>
        <v>0</v>
      </c>
    </row>
    <row r="82" spans="2:31" s="496" customFormat="1" ht="15" customHeight="1">
      <c r="B82" s="495" t="s">
        <v>44</v>
      </c>
      <c r="C82" s="87" t="s">
        <v>268</v>
      </c>
      <c r="D82" s="493"/>
      <c r="E82" s="494"/>
      <c r="F82" s="681"/>
      <c r="G82" s="511" t="s">
        <v>62</v>
      </c>
      <c r="H82" s="511" t="s">
        <v>297</v>
      </c>
      <c r="I82" s="500" t="s">
        <v>304</v>
      </c>
      <c r="J82" s="488">
        <v>0.3</v>
      </c>
      <c r="K82" s="487">
        <v>0.1</v>
      </c>
      <c r="L82" s="605"/>
      <c r="M82" s="605"/>
      <c r="N82" s="605"/>
      <c r="O82" s="605"/>
      <c r="P82" s="503">
        <f t="shared" si="5"/>
        <v>0.4</v>
      </c>
      <c r="Q82" s="605"/>
      <c r="R82" s="605"/>
      <c r="S82" s="605"/>
      <c r="T82" s="605"/>
      <c r="U82" s="605"/>
      <c r="V82" s="605"/>
      <c r="W82" s="503">
        <f t="shared" si="13"/>
        <v>0</v>
      </c>
      <c r="X82" s="503">
        <f t="shared" si="14"/>
        <v>0.4</v>
      </c>
      <c r="Y82" s="604"/>
      <c r="Z82" s="605"/>
      <c r="AA82" s="605"/>
      <c r="AB82" s="605"/>
      <c r="AC82" s="605"/>
      <c r="AD82" s="605"/>
      <c r="AE82" s="503">
        <f t="shared" si="16"/>
        <v>0</v>
      </c>
    </row>
    <row r="83" spans="2:31" s="496" customFormat="1" ht="15" customHeight="1">
      <c r="B83" s="495" t="s">
        <v>44</v>
      </c>
      <c r="C83" s="83" t="s">
        <v>240</v>
      </c>
      <c r="D83" s="493"/>
      <c r="E83" s="494"/>
      <c r="F83" s="681"/>
      <c r="G83" s="83" t="s">
        <v>7</v>
      </c>
      <c r="H83" s="83"/>
      <c r="I83" s="91" t="s">
        <v>111</v>
      </c>
      <c r="J83" s="143">
        <v>0.01</v>
      </c>
      <c r="K83" s="144">
        <v>0.01</v>
      </c>
      <c r="L83" s="144">
        <v>0.01</v>
      </c>
      <c r="M83" s="144">
        <v>0.01</v>
      </c>
      <c r="N83" s="144">
        <v>0.01</v>
      </c>
      <c r="O83" s="145"/>
      <c r="P83" s="508">
        <f t="shared" si="5"/>
        <v>0.05</v>
      </c>
      <c r="Q83" s="145"/>
      <c r="R83" s="145"/>
      <c r="S83" s="145"/>
      <c r="T83" s="145"/>
      <c r="U83" s="297"/>
      <c r="V83" s="145"/>
      <c r="W83" s="508">
        <f t="shared" si="13"/>
        <v>0</v>
      </c>
      <c r="X83" s="508">
        <f t="shared" si="14"/>
        <v>0.05</v>
      </c>
      <c r="Y83" s="147"/>
      <c r="Z83" s="145"/>
      <c r="AA83" s="145"/>
      <c r="AB83" s="145"/>
      <c r="AC83" s="145"/>
      <c r="AD83" s="145"/>
      <c r="AE83" s="508">
        <f t="shared" si="6"/>
        <v>0</v>
      </c>
    </row>
    <row r="84" spans="2:31" s="496" customFormat="1" ht="15" customHeight="1">
      <c r="B84" s="495" t="s">
        <v>44</v>
      </c>
      <c r="C84" s="521" t="s">
        <v>240</v>
      </c>
      <c r="D84" s="493"/>
      <c r="E84" s="494"/>
      <c r="F84" s="681"/>
      <c r="G84" s="610" t="s">
        <v>62</v>
      </c>
      <c r="H84" s="610" t="s">
        <v>211</v>
      </c>
      <c r="I84" s="611" t="s">
        <v>73</v>
      </c>
      <c r="J84" s="482">
        <v>0.1</v>
      </c>
      <c r="K84" s="534">
        <v>0.1</v>
      </c>
      <c r="L84" s="534">
        <v>0.1</v>
      </c>
      <c r="M84" s="534">
        <v>0.1</v>
      </c>
      <c r="N84" s="531"/>
      <c r="O84" s="531"/>
      <c r="P84" s="501">
        <f t="shared" si="5"/>
        <v>0.4</v>
      </c>
      <c r="Q84" s="531"/>
      <c r="R84" s="531"/>
      <c r="S84" s="531"/>
      <c r="T84" s="531"/>
      <c r="U84" s="189"/>
      <c r="V84" s="531"/>
      <c r="W84" s="501">
        <f t="shared" si="13"/>
        <v>0</v>
      </c>
      <c r="X84" s="501">
        <f t="shared" si="14"/>
        <v>0.4</v>
      </c>
      <c r="Y84" s="473"/>
      <c r="Z84" s="531"/>
      <c r="AA84" s="531"/>
      <c r="AB84" s="531"/>
      <c r="AC84" s="531"/>
      <c r="AD84" s="531"/>
      <c r="AE84" s="501">
        <f t="shared" si="6"/>
        <v>0</v>
      </c>
    </row>
    <row r="85" spans="2:31" s="496" customFormat="1" ht="15" customHeight="1">
      <c r="B85" s="495" t="s">
        <v>44</v>
      </c>
      <c r="C85" s="521" t="s">
        <v>240</v>
      </c>
      <c r="D85" s="493"/>
      <c r="E85" s="494"/>
      <c r="F85" s="681"/>
      <c r="G85" s="610" t="s">
        <v>62</v>
      </c>
      <c r="H85" s="610" t="s">
        <v>292</v>
      </c>
      <c r="I85" s="611" t="s">
        <v>335</v>
      </c>
      <c r="J85" s="473"/>
      <c r="K85" s="531"/>
      <c r="L85" s="534">
        <v>0.2</v>
      </c>
      <c r="M85" s="531"/>
      <c r="N85" s="531"/>
      <c r="O85" s="531"/>
      <c r="P85" s="501">
        <f t="shared" ref="P85:P153" si="17">SUM(J85:O85)</f>
        <v>0.2</v>
      </c>
      <c r="Q85" s="531"/>
      <c r="R85" s="531"/>
      <c r="S85" s="531"/>
      <c r="T85" s="531"/>
      <c r="U85" s="189"/>
      <c r="V85" s="531"/>
      <c r="W85" s="501">
        <f t="shared" si="13"/>
        <v>0</v>
      </c>
      <c r="X85" s="501">
        <f t="shared" si="14"/>
        <v>0.2</v>
      </c>
      <c r="Y85" s="473"/>
      <c r="Z85" s="531"/>
      <c r="AA85" s="531"/>
      <c r="AB85" s="531"/>
      <c r="AC85" s="531"/>
      <c r="AD85" s="531"/>
      <c r="AE85" s="501">
        <f t="shared" ref="AE85:AE141" si="18">SUM(Y85:AD85)</f>
        <v>0</v>
      </c>
    </row>
    <row r="86" spans="2:31" s="496" customFormat="1" ht="15" customHeight="1">
      <c r="B86" s="495" t="s">
        <v>44</v>
      </c>
      <c r="C86" s="610" t="s">
        <v>240</v>
      </c>
      <c r="D86" s="493"/>
      <c r="E86" s="494"/>
      <c r="F86" s="681"/>
      <c r="G86" s="610" t="s">
        <v>62</v>
      </c>
      <c r="H86" s="610" t="s">
        <v>131</v>
      </c>
      <c r="I86" s="611" t="s">
        <v>24</v>
      </c>
      <c r="J86" s="482">
        <v>2</v>
      </c>
      <c r="K86" s="534">
        <v>2</v>
      </c>
      <c r="L86" s="534">
        <v>2</v>
      </c>
      <c r="M86" s="534">
        <v>2</v>
      </c>
      <c r="N86" s="531"/>
      <c r="O86" s="531"/>
      <c r="P86" s="501">
        <f t="shared" si="17"/>
        <v>8</v>
      </c>
      <c r="Q86" s="531"/>
      <c r="R86" s="531"/>
      <c r="S86" s="531"/>
      <c r="T86" s="531"/>
      <c r="U86" s="189"/>
      <c r="V86" s="531"/>
      <c r="W86" s="501">
        <f t="shared" si="13"/>
        <v>0</v>
      </c>
      <c r="X86" s="501">
        <f t="shared" si="14"/>
        <v>8</v>
      </c>
      <c r="Y86" s="473"/>
      <c r="Z86" s="531"/>
      <c r="AA86" s="531"/>
      <c r="AB86" s="531"/>
      <c r="AC86" s="531"/>
      <c r="AD86" s="531"/>
      <c r="AE86" s="501">
        <f t="shared" si="18"/>
        <v>0</v>
      </c>
    </row>
    <row r="87" spans="2:31" s="496" customFormat="1" ht="15" customHeight="1">
      <c r="B87" s="495" t="s">
        <v>44</v>
      </c>
      <c r="C87" s="87" t="s">
        <v>240</v>
      </c>
      <c r="D87" s="493"/>
      <c r="E87" s="494"/>
      <c r="F87" s="681"/>
      <c r="G87" s="87" t="s">
        <v>62</v>
      </c>
      <c r="H87" s="87" t="s">
        <v>297</v>
      </c>
      <c r="I87" s="612" t="s">
        <v>24</v>
      </c>
      <c r="J87" s="155"/>
      <c r="K87" s="535"/>
      <c r="M87" s="291">
        <v>1</v>
      </c>
      <c r="N87" s="535"/>
      <c r="O87" s="535"/>
      <c r="P87" s="152">
        <f t="shared" si="17"/>
        <v>1</v>
      </c>
      <c r="Q87" s="535"/>
      <c r="R87" s="535"/>
      <c r="S87" s="535"/>
      <c r="T87" s="535"/>
      <c r="U87" s="535"/>
      <c r="V87" s="535"/>
      <c r="W87" s="152">
        <f t="shared" si="13"/>
        <v>0</v>
      </c>
      <c r="X87" s="152">
        <f t="shared" si="14"/>
        <v>1</v>
      </c>
      <c r="Y87" s="155"/>
      <c r="Z87" s="535"/>
      <c r="AA87" s="535"/>
      <c r="AB87" s="535"/>
      <c r="AC87" s="535"/>
      <c r="AD87" s="535"/>
      <c r="AE87" s="152">
        <f t="shared" si="18"/>
        <v>0</v>
      </c>
    </row>
    <row r="88" spans="2:31" s="496" customFormat="1" ht="15" customHeight="1">
      <c r="B88" s="495" t="s">
        <v>44</v>
      </c>
      <c r="C88" s="83" t="s">
        <v>348</v>
      </c>
      <c r="D88" s="493"/>
      <c r="E88" s="494"/>
      <c r="F88" s="681"/>
      <c r="G88" s="83" t="s">
        <v>7</v>
      </c>
      <c r="H88" s="83"/>
      <c r="I88" s="91" t="s">
        <v>111</v>
      </c>
      <c r="J88" s="147"/>
      <c r="K88" s="145"/>
      <c r="L88" s="145"/>
      <c r="M88" s="145"/>
      <c r="N88" s="144">
        <v>0.01</v>
      </c>
      <c r="O88" s="145"/>
      <c r="P88" s="508">
        <f t="shared" si="17"/>
        <v>0.01</v>
      </c>
      <c r="Q88" s="145"/>
      <c r="R88" s="145"/>
      <c r="S88" s="145"/>
      <c r="T88" s="145"/>
      <c r="U88" s="297"/>
      <c r="V88" s="145"/>
      <c r="W88" s="508">
        <f t="shared" si="13"/>
        <v>0</v>
      </c>
      <c r="X88" s="508">
        <f t="shared" si="14"/>
        <v>0.01</v>
      </c>
      <c r="Y88" s="147"/>
      <c r="Z88" s="145"/>
      <c r="AA88" s="145"/>
      <c r="AB88" s="145"/>
      <c r="AC88" s="145"/>
      <c r="AD88" s="145"/>
      <c r="AE88" s="508">
        <f t="shared" si="18"/>
        <v>0</v>
      </c>
    </row>
    <row r="89" spans="2:31" s="496" customFormat="1" ht="15" customHeight="1">
      <c r="B89" s="495" t="s">
        <v>44</v>
      </c>
      <c r="C89" s="511" t="s">
        <v>349</v>
      </c>
      <c r="D89" s="493"/>
      <c r="E89" s="494"/>
      <c r="F89" s="681"/>
      <c r="G89" s="610" t="s">
        <v>62</v>
      </c>
      <c r="H89" s="610" t="s">
        <v>49</v>
      </c>
      <c r="I89" s="611" t="s">
        <v>195</v>
      </c>
      <c r="J89" s="473"/>
      <c r="K89" s="531"/>
      <c r="L89" s="531"/>
      <c r="M89" s="531"/>
      <c r="N89" s="613">
        <v>1</v>
      </c>
      <c r="O89" s="531"/>
      <c r="P89" s="501">
        <f t="shared" si="17"/>
        <v>1</v>
      </c>
      <c r="Q89" s="531"/>
      <c r="R89" s="531"/>
      <c r="S89" s="531"/>
      <c r="T89" s="531"/>
      <c r="U89" s="189"/>
      <c r="V89" s="531"/>
      <c r="W89" s="501">
        <f t="shared" si="13"/>
        <v>0</v>
      </c>
      <c r="X89" s="501">
        <f t="shared" si="14"/>
        <v>1</v>
      </c>
      <c r="Y89" s="473"/>
      <c r="Z89" s="531"/>
      <c r="AA89" s="531"/>
      <c r="AB89" s="531"/>
      <c r="AC89" s="531"/>
      <c r="AD89" s="531"/>
      <c r="AE89" s="501">
        <f t="shared" si="18"/>
        <v>0</v>
      </c>
    </row>
    <row r="90" spans="2:31" s="496" customFormat="1" ht="15" customHeight="1">
      <c r="B90" s="495" t="s">
        <v>44</v>
      </c>
      <c r="C90" s="521" t="s">
        <v>697</v>
      </c>
      <c r="D90" s="493"/>
      <c r="E90" s="494"/>
      <c r="F90" s="681"/>
      <c r="G90" s="83" t="s">
        <v>7</v>
      </c>
      <c r="H90" s="83"/>
      <c r="I90" s="91" t="s">
        <v>111</v>
      </c>
      <c r="J90" s="143">
        <v>0.01</v>
      </c>
      <c r="K90" s="144">
        <v>0.01</v>
      </c>
      <c r="L90" s="144">
        <v>0.01</v>
      </c>
      <c r="M90" s="144">
        <v>0.01</v>
      </c>
      <c r="N90" s="144">
        <v>0.01</v>
      </c>
      <c r="O90" s="145"/>
      <c r="P90" s="508">
        <f t="shared" si="17"/>
        <v>0.05</v>
      </c>
      <c r="Q90" s="145"/>
      <c r="R90" s="145"/>
      <c r="S90" s="145"/>
      <c r="T90" s="145"/>
      <c r="U90" s="297"/>
      <c r="V90" s="145"/>
      <c r="W90" s="508">
        <f t="shared" si="13"/>
        <v>0</v>
      </c>
      <c r="X90" s="508">
        <f t="shared" si="14"/>
        <v>0.05</v>
      </c>
      <c r="Y90" s="147"/>
      <c r="Z90" s="145"/>
      <c r="AA90" s="145"/>
      <c r="AB90" s="145"/>
      <c r="AC90" s="145"/>
      <c r="AD90" s="145"/>
      <c r="AE90" s="508">
        <f t="shared" si="18"/>
        <v>0</v>
      </c>
    </row>
    <row r="91" spans="2:31" s="496" customFormat="1" ht="15" customHeight="1">
      <c r="B91" s="495" t="s">
        <v>44</v>
      </c>
      <c r="C91" s="521" t="s">
        <v>697</v>
      </c>
      <c r="D91" s="493"/>
      <c r="E91" s="494"/>
      <c r="F91" s="681"/>
      <c r="G91" s="610" t="s">
        <v>62</v>
      </c>
      <c r="H91" s="610" t="s">
        <v>211</v>
      </c>
      <c r="I91" s="611" t="s">
        <v>73</v>
      </c>
      <c r="J91" s="482">
        <v>0.1</v>
      </c>
      <c r="K91" s="534">
        <v>0.1</v>
      </c>
      <c r="L91" s="534">
        <v>0.1</v>
      </c>
      <c r="M91" s="534">
        <v>0.1</v>
      </c>
      <c r="N91" s="534">
        <v>0.15</v>
      </c>
      <c r="O91" s="531"/>
      <c r="P91" s="501">
        <f t="shared" si="17"/>
        <v>0.55000000000000004</v>
      </c>
      <c r="Q91" s="531"/>
      <c r="R91" s="531"/>
      <c r="S91" s="531"/>
      <c r="T91" s="531"/>
      <c r="U91" s="189"/>
      <c r="V91" s="531"/>
      <c r="W91" s="501">
        <f t="shared" si="13"/>
        <v>0</v>
      </c>
      <c r="X91" s="501">
        <f t="shared" si="14"/>
        <v>0.55000000000000004</v>
      </c>
      <c r="Y91" s="473"/>
      <c r="Z91" s="531"/>
      <c r="AA91" s="531"/>
      <c r="AB91" s="531"/>
      <c r="AC91" s="531"/>
      <c r="AD91" s="531"/>
      <c r="AE91" s="501">
        <f t="shared" si="18"/>
        <v>0</v>
      </c>
    </row>
    <row r="92" spans="2:31" s="496" customFormat="1" ht="15" customHeight="1">
      <c r="B92" s="495" t="s">
        <v>44</v>
      </c>
      <c r="C92" s="521" t="s">
        <v>697</v>
      </c>
      <c r="D92" s="493"/>
      <c r="E92" s="494"/>
      <c r="F92" s="681"/>
      <c r="G92" s="610" t="s">
        <v>62</v>
      </c>
      <c r="H92" s="610" t="s">
        <v>292</v>
      </c>
      <c r="I92" s="611" t="s">
        <v>335</v>
      </c>
      <c r="J92" s="473"/>
      <c r="K92" s="531"/>
      <c r="L92" s="534">
        <v>0.8</v>
      </c>
      <c r="M92" s="531"/>
      <c r="N92" s="531"/>
      <c r="O92" s="531"/>
      <c r="P92" s="501">
        <f t="shared" si="17"/>
        <v>0.8</v>
      </c>
      <c r="Q92" s="531"/>
      <c r="R92" s="531"/>
      <c r="S92" s="531"/>
      <c r="T92" s="531"/>
      <c r="U92" s="189"/>
      <c r="V92" s="531"/>
      <c r="W92" s="501">
        <f t="shared" si="13"/>
        <v>0</v>
      </c>
      <c r="X92" s="501">
        <f t="shared" si="14"/>
        <v>0.8</v>
      </c>
      <c r="Y92" s="473"/>
      <c r="Z92" s="531"/>
      <c r="AA92" s="531"/>
      <c r="AB92" s="531"/>
      <c r="AC92" s="531"/>
      <c r="AD92" s="531"/>
      <c r="AE92" s="501">
        <f t="shared" si="18"/>
        <v>0</v>
      </c>
    </row>
    <row r="93" spans="2:31" s="496" customFormat="1" ht="15" customHeight="1">
      <c r="B93" s="495" t="s">
        <v>44</v>
      </c>
      <c r="C93" s="511" t="s">
        <v>697</v>
      </c>
      <c r="D93" s="493"/>
      <c r="E93" s="494"/>
      <c r="F93" s="681"/>
      <c r="G93" s="511" t="s">
        <v>62</v>
      </c>
      <c r="H93" s="511" t="s">
        <v>165</v>
      </c>
      <c r="I93" s="500" t="s">
        <v>195</v>
      </c>
      <c r="J93" s="488">
        <v>1</v>
      </c>
      <c r="K93" s="487">
        <v>1</v>
      </c>
      <c r="L93" s="487">
        <v>1</v>
      </c>
      <c r="M93" s="487">
        <v>1</v>
      </c>
      <c r="N93" s="605"/>
      <c r="O93" s="605"/>
      <c r="P93" s="503">
        <f t="shared" si="17"/>
        <v>4</v>
      </c>
      <c r="Q93" s="605"/>
      <c r="R93" s="605"/>
      <c r="S93" s="605"/>
      <c r="T93" s="605"/>
      <c r="U93" s="295"/>
      <c r="V93" s="605"/>
      <c r="W93" s="503">
        <f t="shared" si="13"/>
        <v>0</v>
      </c>
      <c r="X93" s="503">
        <f t="shared" si="14"/>
        <v>4</v>
      </c>
      <c r="Y93" s="604"/>
      <c r="Z93" s="605"/>
      <c r="AA93" s="605"/>
      <c r="AB93" s="605"/>
      <c r="AC93" s="605"/>
      <c r="AD93" s="605"/>
      <c r="AE93" s="503">
        <f t="shared" si="18"/>
        <v>0</v>
      </c>
    </row>
    <row r="94" spans="2:31" s="496" customFormat="1" ht="15" customHeight="1">
      <c r="B94" s="495" t="s">
        <v>44</v>
      </c>
      <c r="C94" s="83" t="s">
        <v>698</v>
      </c>
      <c r="D94" s="493"/>
      <c r="E94" s="494"/>
      <c r="F94" s="681"/>
      <c r="G94" s="83" t="s">
        <v>7</v>
      </c>
      <c r="H94" s="83"/>
      <c r="I94" s="91" t="s">
        <v>111</v>
      </c>
      <c r="J94" s="147"/>
      <c r="K94" s="145"/>
      <c r="L94" s="145"/>
      <c r="M94" s="145"/>
      <c r="N94" s="144">
        <v>0.01</v>
      </c>
      <c r="O94" s="144">
        <v>0.01</v>
      </c>
      <c r="P94" s="508">
        <v>0.02</v>
      </c>
      <c r="Q94" s="144">
        <v>0.01</v>
      </c>
      <c r="R94" s="145"/>
      <c r="S94" s="145"/>
      <c r="T94" s="145"/>
      <c r="U94" s="297"/>
      <c r="V94" s="145"/>
      <c r="W94" s="508">
        <f t="shared" si="13"/>
        <v>0.01</v>
      </c>
      <c r="X94" s="508">
        <f t="shared" si="14"/>
        <v>0.03</v>
      </c>
      <c r="Y94" s="147"/>
      <c r="Z94" s="145"/>
      <c r="AA94" s="145"/>
      <c r="AB94" s="145"/>
      <c r="AC94" s="145"/>
      <c r="AD94" s="145"/>
      <c r="AE94" s="508">
        <f t="shared" si="18"/>
        <v>0</v>
      </c>
    </row>
    <row r="95" spans="2:31" s="496" customFormat="1" ht="15" customHeight="1">
      <c r="B95" s="495" t="s">
        <v>44</v>
      </c>
      <c r="C95" s="521" t="s">
        <v>699</v>
      </c>
      <c r="D95" s="493"/>
      <c r="E95" s="494"/>
      <c r="F95" s="681"/>
      <c r="G95" s="610" t="s">
        <v>62</v>
      </c>
      <c r="H95" s="610" t="s">
        <v>131</v>
      </c>
      <c r="I95" s="611" t="s">
        <v>24</v>
      </c>
      <c r="J95" s="473"/>
      <c r="K95" s="531"/>
      <c r="L95" s="531"/>
      <c r="M95" s="531"/>
      <c r="N95" s="613">
        <v>2</v>
      </c>
      <c r="O95" s="613">
        <v>2</v>
      </c>
      <c r="P95" s="501">
        <v>4</v>
      </c>
      <c r="Q95" s="534">
        <v>1</v>
      </c>
      <c r="R95" s="531"/>
      <c r="S95" s="531"/>
      <c r="T95" s="531"/>
      <c r="U95" s="189"/>
      <c r="V95" s="531"/>
      <c r="W95" s="501">
        <f t="shared" si="13"/>
        <v>1</v>
      </c>
      <c r="X95" s="501">
        <f t="shared" si="14"/>
        <v>5</v>
      </c>
      <c r="Y95" s="473"/>
      <c r="Z95" s="531"/>
      <c r="AA95" s="531"/>
      <c r="AB95" s="531"/>
      <c r="AC95" s="531"/>
      <c r="AD95" s="531"/>
      <c r="AE95" s="501">
        <f t="shared" si="18"/>
        <v>0</v>
      </c>
    </row>
    <row r="96" spans="2:31" s="496" customFormat="1" ht="15" customHeight="1">
      <c r="B96" s="495" t="s">
        <v>44</v>
      </c>
      <c r="C96" s="87" t="s">
        <v>699</v>
      </c>
      <c r="D96" s="493"/>
      <c r="E96" s="494"/>
      <c r="F96" s="681"/>
      <c r="G96" s="511" t="s">
        <v>62</v>
      </c>
      <c r="H96" s="511" t="s">
        <v>49</v>
      </c>
      <c r="I96" s="500" t="s">
        <v>195</v>
      </c>
      <c r="J96" s="604"/>
      <c r="K96" s="605"/>
      <c r="L96" s="605"/>
      <c r="M96" s="605"/>
      <c r="N96" s="605"/>
      <c r="O96" s="615">
        <v>1</v>
      </c>
      <c r="P96" s="503">
        <v>1</v>
      </c>
      <c r="Q96" s="615">
        <v>1</v>
      </c>
      <c r="R96" s="605"/>
      <c r="S96" s="605"/>
      <c r="T96" s="605"/>
      <c r="U96" s="295"/>
      <c r="V96" s="605"/>
      <c r="W96" s="503">
        <f t="shared" si="13"/>
        <v>1</v>
      </c>
      <c r="X96" s="503">
        <f t="shared" si="14"/>
        <v>2</v>
      </c>
      <c r="Y96" s="604"/>
      <c r="Z96" s="605"/>
      <c r="AA96" s="605"/>
      <c r="AB96" s="605"/>
      <c r="AC96" s="605"/>
      <c r="AD96" s="605"/>
      <c r="AE96" s="503">
        <f t="shared" si="18"/>
        <v>0</v>
      </c>
    </row>
    <row r="97" spans="2:31" s="496" customFormat="1" ht="15" customHeight="1">
      <c r="B97" s="495" t="s">
        <v>44</v>
      </c>
      <c r="C97" s="83" t="s">
        <v>700</v>
      </c>
      <c r="D97" s="493"/>
      <c r="E97" s="494"/>
      <c r="F97" s="681"/>
      <c r="G97" s="83" t="s">
        <v>7</v>
      </c>
      <c r="H97" s="83"/>
      <c r="I97" s="91" t="s">
        <v>111</v>
      </c>
      <c r="J97" s="147"/>
      <c r="K97" s="145"/>
      <c r="L97" s="145"/>
      <c r="M97" s="145"/>
      <c r="N97" s="145"/>
      <c r="O97" s="145"/>
      <c r="P97" s="508">
        <f t="shared" ref="P97:P102" si="19">SUM(J97:O97)</f>
        <v>0</v>
      </c>
      <c r="Q97" s="145"/>
      <c r="R97" s="337">
        <v>0.01</v>
      </c>
      <c r="S97" s="337">
        <v>0.01</v>
      </c>
      <c r="T97" s="337">
        <v>0.01</v>
      </c>
      <c r="U97" s="337">
        <v>0.01</v>
      </c>
      <c r="V97" s="145"/>
      <c r="W97" s="508">
        <f t="shared" si="13"/>
        <v>0.04</v>
      </c>
      <c r="X97" s="508">
        <f t="shared" si="14"/>
        <v>0.04</v>
      </c>
      <c r="Y97" s="147"/>
      <c r="Z97" s="145"/>
      <c r="AA97" s="145"/>
      <c r="AB97" s="145"/>
      <c r="AC97" s="145"/>
      <c r="AD97" s="145"/>
      <c r="AE97" s="508">
        <f t="shared" si="18"/>
        <v>0</v>
      </c>
    </row>
    <row r="98" spans="2:31" s="496" customFormat="1" ht="15" customHeight="1">
      <c r="B98" s="495" t="s">
        <v>44</v>
      </c>
      <c r="C98" s="521" t="s">
        <v>700</v>
      </c>
      <c r="D98" s="493"/>
      <c r="E98" s="494"/>
      <c r="F98" s="681"/>
      <c r="G98" s="610" t="s">
        <v>62</v>
      </c>
      <c r="H98" s="610" t="s">
        <v>131</v>
      </c>
      <c r="I98" s="611" t="s">
        <v>722</v>
      </c>
      <c r="J98" s="473"/>
      <c r="K98" s="531"/>
      <c r="L98" s="531"/>
      <c r="M98" s="531"/>
      <c r="N98" s="531"/>
      <c r="O98" s="531"/>
      <c r="P98" s="501">
        <f t="shared" si="19"/>
        <v>0</v>
      </c>
      <c r="Q98" s="531"/>
      <c r="R98" s="519">
        <v>1</v>
      </c>
      <c r="S98" s="519">
        <v>1</v>
      </c>
      <c r="T98" s="519">
        <v>1</v>
      </c>
      <c r="U98" s="519">
        <v>1</v>
      </c>
      <c r="V98" s="531"/>
      <c r="W98" s="501">
        <f t="shared" si="13"/>
        <v>4</v>
      </c>
      <c r="X98" s="501">
        <f t="shared" si="14"/>
        <v>4</v>
      </c>
      <c r="Y98" s="473"/>
      <c r="Z98" s="531"/>
      <c r="AA98" s="531"/>
      <c r="AB98" s="531"/>
      <c r="AC98" s="531"/>
      <c r="AD98" s="531"/>
      <c r="AE98" s="501">
        <f t="shared" si="18"/>
        <v>0</v>
      </c>
    </row>
    <row r="99" spans="2:31" s="496" customFormat="1" ht="15" customHeight="1">
      <c r="B99" s="495" t="s">
        <v>44</v>
      </c>
      <c r="C99" s="87" t="s">
        <v>700</v>
      </c>
      <c r="D99" s="493"/>
      <c r="E99" s="494"/>
      <c r="F99" s="681"/>
      <c r="G99" s="511" t="s">
        <v>62</v>
      </c>
      <c r="H99" s="511"/>
      <c r="I99" s="500" t="s">
        <v>114</v>
      </c>
      <c r="J99" s="604"/>
      <c r="K99" s="605"/>
      <c r="L99" s="605"/>
      <c r="M99" s="605"/>
      <c r="N99" s="605"/>
      <c r="O99" s="605"/>
      <c r="P99" s="503">
        <f t="shared" si="19"/>
        <v>0</v>
      </c>
      <c r="Q99" s="605"/>
      <c r="R99" s="605"/>
      <c r="S99" s="515">
        <v>1</v>
      </c>
      <c r="T99" s="515">
        <v>1</v>
      </c>
      <c r="U99" s="515">
        <v>1</v>
      </c>
      <c r="V99" s="605"/>
      <c r="W99" s="503">
        <f t="shared" si="13"/>
        <v>3</v>
      </c>
      <c r="X99" s="503">
        <f t="shared" si="14"/>
        <v>3</v>
      </c>
      <c r="Y99" s="604"/>
      <c r="Z99" s="605"/>
      <c r="AA99" s="605"/>
      <c r="AB99" s="605"/>
      <c r="AC99" s="605"/>
      <c r="AD99" s="605"/>
      <c r="AE99" s="503">
        <f t="shared" si="18"/>
        <v>0</v>
      </c>
    </row>
    <row r="100" spans="2:31" s="496" customFormat="1" ht="15" customHeight="1">
      <c r="B100" s="495" t="s">
        <v>44</v>
      </c>
      <c r="C100" s="83" t="s">
        <v>701</v>
      </c>
      <c r="D100" s="493"/>
      <c r="E100" s="494"/>
      <c r="F100" s="681"/>
      <c r="G100" s="83" t="s">
        <v>7</v>
      </c>
      <c r="H100" s="83"/>
      <c r="I100" s="91" t="s">
        <v>111</v>
      </c>
      <c r="J100" s="147"/>
      <c r="K100" s="145"/>
      <c r="L100" s="145"/>
      <c r="M100" s="145"/>
      <c r="N100" s="145"/>
      <c r="O100" s="145"/>
      <c r="P100" s="508">
        <f t="shared" si="19"/>
        <v>0</v>
      </c>
      <c r="Q100" s="145"/>
      <c r="R100" s="145"/>
      <c r="S100" s="145"/>
      <c r="T100" s="145"/>
      <c r="U100" s="177">
        <v>0.01</v>
      </c>
      <c r="V100" s="177">
        <v>0.01</v>
      </c>
      <c r="W100" s="508">
        <f t="shared" si="13"/>
        <v>0.02</v>
      </c>
      <c r="X100" s="508">
        <f t="shared" si="14"/>
        <v>0.02</v>
      </c>
      <c r="Y100" s="147"/>
      <c r="Z100" s="145"/>
      <c r="AA100" s="145"/>
      <c r="AB100" s="145"/>
      <c r="AC100" s="145"/>
      <c r="AD100" s="145"/>
      <c r="AE100" s="508">
        <f t="shared" si="18"/>
        <v>0</v>
      </c>
    </row>
    <row r="101" spans="2:31" s="496" customFormat="1" ht="15" customHeight="1">
      <c r="B101" s="495" t="s">
        <v>44</v>
      </c>
      <c r="C101" s="521" t="s">
        <v>702</v>
      </c>
      <c r="D101" s="493"/>
      <c r="E101" s="494"/>
      <c r="F101" s="681"/>
      <c r="G101" s="610" t="s">
        <v>62</v>
      </c>
      <c r="H101" s="610"/>
      <c r="I101" s="611" t="s">
        <v>120</v>
      </c>
      <c r="J101" s="473"/>
      <c r="K101" s="531"/>
      <c r="L101" s="531"/>
      <c r="M101" s="531"/>
      <c r="N101" s="531"/>
      <c r="O101" s="531"/>
      <c r="P101" s="501">
        <f t="shared" si="19"/>
        <v>0</v>
      </c>
      <c r="Q101" s="531"/>
      <c r="R101" s="531"/>
      <c r="S101" s="531"/>
      <c r="T101" s="531"/>
      <c r="U101" s="607">
        <v>1</v>
      </c>
      <c r="V101" s="607">
        <v>1</v>
      </c>
      <c r="W101" s="501">
        <f t="shared" si="13"/>
        <v>2</v>
      </c>
      <c r="X101" s="501">
        <f t="shared" si="14"/>
        <v>2</v>
      </c>
      <c r="Y101" s="473"/>
      <c r="Z101" s="531"/>
      <c r="AA101" s="531"/>
      <c r="AB101" s="531"/>
      <c r="AC101" s="531"/>
      <c r="AD101" s="531"/>
      <c r="AE101" s="501">
        <f t="shared" si="18"/>
        <v>0</v>
      </c>
    </row>
    <row r="102" spans="2:31" s="496" customFormat="1" ht="15" customHeight="1">
      <c r="B102" s="495" t="s">
        <v>44</v>
      </c>
      <c r="C102" s="87" t="s">
        <v>702</v>
      </c>
      <c r="D102" s="493"/>
      <c r="E102" s="494"/>
      <c r="F102" s="681"/>
      <c r="G102" s="511" t="s">
        <v>62</v>
      </c>
      <c r="H102" s="511"/>
      <c r="I102" s="500" t="s">
        <v>114</v>
      </c>
      <c r="J102" s="604"/>
      <c r="K102" s="605"/>
      <c r="L102" s="605"/>
      <c r="M102" s="605"/>
      <c r="N102" s="605"/>
      <c r="O102" s="605"/>
      <c r="P102" s="503">
        <f t="shared" si="19"/>
        <v>0</v>
      </c>
      <c r="Q102" s="605"/>
      <c r="R102" s="605"/>
      <c r="S102" s="605"/>
      <c r="T102" s="605"/>
      <c r="U102" s="489">
        <v>1</v>
      </c>
      <c r="V102" s="489">
        <v>1</v>
      </c>
      <c r="W102" s="503">
        <f t="shared" si="13"/>
        <v>2</v>
      </c>
      <c r="X102" s="503">
        <f t="shared" si="14"/>
        <v>2</v>
      </c>
      <c r="Y102" s="604"/>
      <c r="Z102" s="605"/>
      <c r="AA102" s="605"/>
      <c r="AB102" s="605"/>
      <c r="AC102" s="605"/>
      <c r="AD102" s="605"/>
      <c r="AE102" s="503">
        <f t="shared" si="18"/>
        <v>0</v>
      </c>
    </row>
    <row r="103" spans="2:31" s="496" customFormat="1" ht="15" customHeight="1">
      <c r="B103" s="495" t="s">
        <v>44</v>
      </c>
      <c r="C103" s="521" t="s">
        <v>283</v>
      </c>
      <c r="D103" s="493"/>
      <c r="E103" s="494"/>
      <c r="F103" s="681"/>
      <c r="G103" s="521" t="s">
        <v>7</v>
      </c>
      <c r="H103" s="521"/>
      <c r="I103" s="523" t="s">
        <v>137</v>
      </c>
      <c r="J103" s="485">
        <v>0.01</v>
      </c>
      <c r="K103" s="533">
        <v>0.01</v>
      </c>
      <c r="L103" s="533">
        <v>0.01</v>
      </c>
      <c r="M103" s="606"/>
      <c r="N103" s="606"/>
      <c r="O103" s="606"/>
      <c r="P103" s="502">
        <f t="shared" si="17"/>
        <v>0.03</v>
      </c>
      <c r="Q103" s="606"/>
      <c r="R103" s="606"/>
      <c r="S103" s="606"/>
      <c r="T103" s="606"/>
      <c r="U103" s="606"/>
      <c r="V103" s="606"/>
      <c r="W103" s="502">
        <f t="shared" si="13"/>
        <v>0</v>
      </c>
      <c r="X103" s="502">
        <f t="shared" si="14"/>
        <v>0.03</v>
      </c>
      <c r="Y103" s="504"/>
      <c r="Z103" s="606"/>
      <c r="AA103" s="606"/>
      <c r="AB103" s="606"/>
      <c r="AC103" s="606"/>
      <c r="AD103" s="606"/>
      <c r="AE103" s="502">
        <f t="shared" si="18"/>
        <v>0</v>
      </c>
    </row>
    <row r="104" spans="2:31" s="496" customFormat="1" ht="15" customHeight="1">
      <c r="B104" s="495" t="s">
        <v>44</v>
      </c>
      <c r="C104" s="521" t="s">
        <v>305</v>
      </c>
      <c r="D104" s="493"/>
      <c r="E104" s="494"/>
      <c r="F104" s="681"/>
      <c r="G104" s="610" t="s">
        <v>62</v>
      </c>
      <c r="H104" s="610" t="s">
        <v>211</v>
      </c>
      <c r="I104" s="611" t="s">
        <v>73</v>
      </c>
      <c r="J104" s="482">
        <v>0.1</v>
      </c>
      <c r="K104" s="531"/>
      <c r="L104" s="531"/>
      <c r="M104" s="531"/>
      <c r="N104" s="531"/>
      <c r="O104" s="531"/>
      <c r="P104" s="501">
        <f t="shared" si="17"/>
        <v>0.1</v>
      </c>
      <c r="Q104" s="531"/>
      <c r="R104" s="531"/>
      <c r="S104" s="531"/>
      <c r="T104" s="531"/>
      <c r="U104" s="189"/>
      <c r="V104" s="531"/>
      <c r="W104" s="501">
        <f t="shared" si="13"/>
        <v>0</v>
      </c>
      <c r="X104" s="501">
        <f t="shared" si="14"/>
        <v>0.1</v>
      </c>
      <c r="Y104" s="473"/>
      <c r="Z104" s="531"/>
      <c r="AA104" s="531"/>
      <c r="AB104" s="531"/>
      <c r="AC104" s="531"/>
      <c r="AD104" s="531"/>
      <c r="AE104" s="501">
        <f t="shared" si="18"/>
        <v>0</v>
      </c>
    </row>
    <row r="105" spans="2:31" s="496" customFormat="1" ht="15" customHeight="1">
      <c r="B105" s="495" t="s">
        <v>44</v>
      </c>
      <c r="C105" s="511" t="s">
        <v>284</v>
      </c>
      <c r="D105" s="493"/>
      <c r="E105" s="494"/>
      <c r="F105" s="681"/>
      <c r="G105" s="511" t="s">
        <v>62</v>
      </c>
      <c r="H105" s="511" t="s">
        <v>131</v>
      </c>
      <c r="I105" s="500" t="s">
        <v>24</v>
      </c>
      <c r="J105" s="604"/>
      <c r="K105" s="487">
        <v>1</v>
      </c>
      <c r="L105" s="605"/>
      <c r="M105" s="605"/>
      <c r="N105" s="605"/>
      <c r="O105" s="605"/>
      <c r="P105" s="503">
        <f t="shared" si="17"/>
        <v>1</v>
      </c>
      <c r="Q105" s="605"/>
      <c r="R105" s="605"/>
      <c r="S105" s="605"/>
      <c r="T105" s="605"/>
      <c r="U105" s="605"/>
      <c r="V105" s="605"/>
      <c r="W105" s="503">
        <f t="shared" si="13"/>
        <v>0</v>
      </c>
      <c r="X105" s="503">
        <f t="shared" si="14"/>
        <v>1</v>
      </c>
      <c r="Y105" s="604"/>
      <c r="Z105" s="605"/>
      <c r="AA105" s="605"/>
      <c r="AB105" s="605"/>
      <c r="AC105" s="605"/>
      <c r="AD105" s="605"/>
      <c r="AE105" s="503">
        <f t="shared" si="18"/>
        <v>0</v>
      </c>
    </row>
    <row r="106" spans="2:31" s="496" customFormat="1" ht="15" customHeight="1">
      <c r="B106" s="495" t="s">
        <v>44</v>
      </c>
      <c r="C106" s="521" t="s">
        <v>285</v>
      </c>
      <c r="D106" s="493"/>
      <c r="E106" s="494"/>
      <c r="F106" s="681"/>
      <c r="G106" s="521" t="s">
        <v>7</v>
      </c>
      <c r="H106" s="521"/>
      <c r="I106" s="523" t="s">
        <v>137</v>
      </c>
      <c r="J106" s="485">
        <v>0.01</v>
      </c>
      <c r="K106" s="533">
        <v>0.01</v>
      </c>
      <c r="L106" s="533">
        <v>0.01</v>
      </c>
      <c r="M106" s="606"/>
      <c r="N106" s="606"/>
      <c r="O106" s="606"/>
      <c r="P106" s="502">
        <f t="shared" si="17"/>
        <v>0.03</v>
      </c>
      <c r="Q106" s="606"/>
      <c r="R106" s="606"/>
      <c r="S106" s="606"/>
      <c r="T106" s="606"/>
      <c r="U106" s="606"/>
      <c r="V106" s="606"/>
      <c r="W106" s="502">
        <f t="shared" si="13"/>
        <v>0</v>
      </c>
      <c r="X106" s="502">
        <f t="shared" si="14"/>
        <v>0.03</v>
      </c>
      <c r="Y106" s="504"/>
      <c r="Z106" s="606"/>
      <c r="AA106" s="606"/>
      <c r="AB106" s="606"/>
      <c r="AC106" s="606"/>
      <c r="AD106" s="606"/>
      <c r="AE106" s="502">
        <f t="shared" si="18"/>
        <v>0</v>
      </c>
    </row>
    <row r="107" spans="2:31" s="496" customFormat="1" ht="15" customHeight="1">
      <c r="B107" s="495" t="s">
        <v>44</v>
      </c>
      <c r="C107" s="511" t="s">
        <v>285</v>
      </c>
      <c r="D107" s="493"/>
      <c r="E107" s="494"/>
      <c r="F107" s="681"/>
      <c r="G107" s="511" t="s">
        <v>62</v>
      </c>
      <c r="H107" s="511" t="s">
        <v>131</v>
      </c>
      <c r="I107" s="500" t="s">
        <v>24</v>
      </c>
      <c r="J107" s="604"/>
      <c r="K107" s="605"/>
      <c r="L107" s="487">
        <v>1</v>
      </c>
      <c r="M107" s="605"/>
      <c r="N107" s="605"/>
      <c r="O107" s="605"/>
      <c r="P107" s="503">
        <f t="shared" si="17"/>
        <v>1</v>
      </c>
      <c r="Q107" s="605"/>
      <c r="R107" s="605"/>
      <c r="S107" s="605"/>
      <c r="T107" s="605"/>
      <c r="U107" s="605"/>
      <c r="V107" s="605"/>
      <c r="W107" s="503">
        <f t="shared" si="13"/>
        <v>0</v>
      </c>
      <c r="X107" s="503">
        <f t="shared" si="14"/>
        <v>1</v>
      </c>
      <c r="Y107" s="604"/>
      <c r="Z107" s="605"/>
      <c r="AA107" s="605"/>
      <c r="AB107" s="605"/>
      <c r="AC107" s="605"/>
      <c r="AD107" s="605"/>
      <c r="AE107" s="503">
        <f t="shared" si="18"/>
        <v>0</v>
      </c>
    </row>
    <row r="108" spans="2:31" s="496" customFormat="1" ht="15" customHeight="1">
      <c r="B108" s="495" t="s">
        <v>44</v>
      </c>
      <c r="C108" s="521" t="s">
        <v>286</v>
      </c>
      <c r="D108" s="493"/>
      <c r="E108" s="494"/>
      <c r="F108" s="681"/>
      <c r="G108" s="521" t="s">
        <v>7</v>
      </c>
      <c r="H108" s="521"/>
      <c r="I108" s="523" t="s">
        <v>137</v>
      </c>
      <c r="J108" s="485">
        <v>0.01</v>
      </c>
      <c r="K108" s="533">
        <v>0.01</v>
      </c>
      <c r="L108" s="606"/>
      <c r="M108" s="606"/>
      <c r="N108" s="606"/>
      <c r="O108" s="606"/>
      <c r="P108" s="502">
        <f t="shared" si="17"/>
        <v>0.02</v>
      </c>
      <c r="Q108" s="606"/>
      <c r="R108" s="606"/>
      <c r="S108" s="606"/>
      <c r="T108" s="606"/>
      <c r="U108" s="606"/>
      <c r="V108" s="606"/>
      <c r="W108" s="502">
        <f t="shared" si="13"/>
        <v>0</v>
      </c>
      <c r="X108" s="502">
        <f t="shared" si="14"/>
        <v>0.02</v>
      </c>
      <c r="Y108" s="504"/>
      <c r="Z108" s="606"/>
      <c r="AA108" s="606"/>
      <c r="AB108" s="606"/>
      <c r="AC108" s="606"/>
      <c r="AD108" s="606"/>
      <c r="AE108" s="502">
        <f t="shared" si="18"/>
        <v>0</v>
      </c>
    </row>
    <row r="109" spans="2:31" s="496" customFormat="1" ht="15" customHeight="1">
      <c r="B109" s="495" t="s">
        <v>44</v>
      </c>
      <c r="C109" s="511" t="s">
        <v>287</v>
      </c>
      <c r="D109" s="493"/>
      <c r="E109" s="494"/>
      <c r="F109" s="681"/>
      <c r="G109" s="511" t="s">
        <v>62</v>
      </c>
      <c r="H109" s="511" t="s">
        <v>132</v>
      </c>
      <c r="I109" s="500" t="s">
        <v>102</v>
      </c>
      <c r="J109" s="488">
        <v>0.7</v>
      </c>
      <c r="K109" s="605"/>
      <c r="L109" s="605"/>
      <c r="M109" s="605"/>
      <c r="N109" s="605"/>
      <c r="O109" s="605"/>
      <c r="P109" s="503">
        <f t="shared" si="17"/>
        <v>0.7</v>
      </c>
      <c r="Q109" s="605"/>
      <c r="R109" s="605"/>
      <c r="S109" s="605"/>
      <c r="T109" s="605"/>
      <c r="U109" s="605"/>
      <c r="V109" s="605"/>
      <c r="W109" s="503">
        <f t="shared" si="13"/>
        <v>0</v>
      </c>
      <c r="X109" s="503">
        <f t="shared" si="14"/>
        <v>0.7</v>
      </c>
      <c r="Y109" s="604"/>
      <c r="Z109" s="605"/>
      <c r="AA109" s="605"/>
      <c r="AB109" s="605"/>
      <c r="AC109" s="605"/>
      <c r="AD109" s="605"/>
      <c r="AE109" s="503">
        <f t="shared" si="18"/>
        <v>0</v>
      </c>
    </row>
    <row r="110" spans="2:31" s="496" customFormat="1" ht="15" customHeight="1">
      <c r="B110" s="495" t="s">
        <v>44</v>
      </c>
      <c r="C110" s="521" t="s">
        <v>352</v>
      </c>
      <c r="D110" s="493"/>
      <c r="E110" s="494"/>
      <c r="F110" s="681"/>
      <c r="G110" s="521" t="s">
        <v>7</v>
      </c>
      <c r="H110" s="521"/>
      <c r="I110" s="523" t="s">
        <v>137</v>
      </c>
      <c r="J110" s="504"/>
      <c r="K110" s="606"/>
      <c r="L110" s="533">
        <v>0.01</v>
      </c>
      <c r="M110" s="606"/>
      <c r="N110" s="606"/>
      <c r="O110" s="606"/>
      <c r="P110" s="502">
        <f t="shared" si="17"/>
        <v>0.01</v>
      </c>
      <c r="Q110" s="606"/>
      <c r="R110" s="606"/>
      <c r="S110" s="606"/>
      <c r="T110" s="606"/>
      <c r="U110" s="606"/>
      <c r="V110" s="606"/>
      <c r="W110" s="502">
        <f t="shared" si="13"/>
        <v>0</v>
      </c>
      <c r="X110" s="502">
        <f t="shared" si="14"/>
        <v>0.01</v>
      </c>
      <c r="Y110" s="504"/>
      <c r="Z110" s="606"/>
      <c r="AA110" s="606"/>
      <c r="AB110" s="606"/>
      <c r="AC110" s="606"/>
      <c r="AD110" s="606"/>
      <c r="AE110" s="502">
        <f t="shared" si="18"/>
        <v>0</v>
      </c>
    </row>
    <row r="111" spans="2:31" s="496" customFormat="1" ht="15" customHeight="1">
      <c r="B111" s="495" t="s">
        <v>44</v>
      </c>
      <c r="C111" s="511" t="s">
        <v>353</v>
      </c>
      <c r="D111" s="493"/>
      <c r="E111" s="494"/>
      <c r="F111" s="681"/>
      <c r="G111" s="511" t="s">
        <v>62</v>
      </c>
      <c r="H111" s="511" t="s">
        <v>297</v>
      </c>
      <c r="I111" s="500" t="s">
        <v>24</v>
      </c>
      <c r="J111" s="604"/>
      <c r="K111" s="605"/>
      <c r="L111" s="487">
        <v>1</v>
      </c>
      <c r="M111" s="605"/>
      <c r="N111" s="605"/>
      <c r="O111" s="605"/>
      <c r="P111" s="503">
        <f t="shared" si="17"/>
        <v>1</v>
      </c>
      <c r="Q111" s="605"/>
      <c r="R111" s="605"/>
      <c r="S111" s="605"/>
      <c r="T111" s="605"/>
      <c r="U111" s="605"/>
      <c r="V111" s="605"/>
      <c r="W111" s="503">
        <f t="shared" si="13"/>
        <v>0</v>
      </c>
      <c r="X111" s="503">
        <f t="shared" si="14"/>
        <v>1</v>
      </c>
      <c r="Y111" s="604"/>
      <c r="Z111" s="605"/>
      <c r="AA111" s="605"/>
      <c r="AB111" s="605"/>
      <c r="AC111" s="605"/>
      <c r="AD111" s="605"/>
      <c r="AE111" s="503">
        <f t="shared" si="18"/>
        <v>0</v>
      </c>
    </row>
    <row r="112" spans="2:31" s="496" customFormat="1" ht="15" customHeight="1">
      <c r="B112" s="495" t="s">
        <v>44</v>
      </c>
      <c r="C112" s="521" t="s">
        <v>354</v>
      </c>
      <c r="D112" s="493"/>
      <c r="E112" s="494"/>
      <c r="F112" s="681"/>
      <c r="G112" s="521" t="s">
        <v>7</v>
      </c>
      <c r="H112" s="521"/>
      <c r="I112" s="523" t="s">
        <v>137</v>
      </c>
      <c r="J112" s="504"/>
      <c r="K112" s="606"/>
      <c r="L112" s="606"/>
      <c r="M112" s="606"/>
      <c r="N112" s="533">
        <v>0.01</v>
      </c>
      <c r="O112" s="606"/>
      <c r="P112" s="502">
        <f t="shared" si="17"/>
        <v>0.01</v>
      </c>
      <c r="Q112" s="606"/>
      <c r="R112" s="606"/>
      <c r="S112" s="606"/>
      <c r="T112" s="606"/>
      <c r="U112" s="606"/>
      <c r="V112" s="606"/>
      <c r="W112" s="502">
        <f t="shared" si="13"/>
        <v>0</v>
      </c>
      <c r="X112" s="502">
        <f t="shared" si="14"/>
        <v>0.01</v>
      </c>
      <c r="Y112" s="504"/>
      <c r="Z112" s="606"/>
      <c r="AA112" s="606"/>
      <c r="AB112" s="606"/>
      <c r="AC112" s="606"/>
      <c r="AD112" s="606"/>
      <c r="AE112" s="502">
        <f t="shared" si="18"/>
        <v>0</v>
      </c>
    </row>
    <row r="113" spans="2:31" s="496" customFormat="1" ht="15" customHeight="1">
      <c r="B113" s="495" t="s">
        <v>44</v>
      </c>
      <c r="C113" s="511" t="s">
        <v>354</v>
      </c>
      <c r="D113" s="493"/>
      <c r="E113" s="494"/>
      <c r="F113" s="681"/>
      <c r="G113" s="511" t="s">
        <v>62</v>
      </c>
      <c r="H113" s="511" t="s">
        <v>297</v>
      </c>
      <c r="I113" s="500" t="s">
        <v>24</v>
      </c>
      <c r="J113" s="604"/>
      <c r="K113" s="605"/>
      <c r="L113" s="605"/>
      <c r="M113" s="605"/>
      <c r="N113" s="615">
        <v>1</v>
      </c>
      <c r="O113" s="605"/>
      <c r="P113" s="503">
        <f t="shared" si="17"/>
        <v>1</v>
      </c>
      <c r="Q113" s="605"/>
      <c r="R113" s="605"/>
      <c r="S113" s="605"/>
      <c r="T113" s="605"/>
      <c r="U113" s="605"/>
      <c r="V113" s="605"/>
      <c r="W113" s="503">
        <f t="shared" si="13"/>
        <v>0</v>
      </c>
      <c r="X113" s="503">
        <f t="shared" si="14"/>
        <v>1</v>
      </c>
      <c r="Y113" s="604"/>
      <c r="Z113" s="605"/>
      <c r="AA113" s="605"/>
      <c r="AB113" s="605"/>
      <c r="AC113" s="605"/>
      <c r="AD113" s="605"/>
      <c r="AE113" s="503">
        <f t="shared" si="18"/>
        <v>0</v>
      </c>
    </row>
    <row r="114" spans="2:31" s="496" customFormat="1" ht="15" customHeight="1">
      <c r="B114" s="495" t="s">
        <v>44</v>
      </c>
      <c r="C114" s="521" t="s">
        <v>371</v>
      </c>
      <c r="D114" s="493"/>
      <c r="E114" s="494"/>
      <c r="F114" s="681"/>
      <c r="G114" s="521" t="s">
        <v>7</v>
      </c>
      <c r="H114" s="521"/>
      <c r="I114" s="523" t="s">
        <v>137</v>
      </c>
      <c r="J114" s="504"/>
      <c r="K114" s="606"/>
      <c r="L114" s="606"/>
      <c r="M114" s="606"/>
      <c r="N114" s="606"/>
      <c r="O114" s="533">
        <v>0.01</v>
      </c>
      <c r="P114" s="502">
        <f t="shared" si="17"/>
        <v>0.01</v>
      </c>
      <c r="Q114" s="606"/>
      <c r="R114" s="606"/>
      <c r="S114" s="606"/>
      <c r="T114" s="606"/>
      <c r="U114" s="606"/>
      <c r="V114" s="606"/>
      <c r="W114" s="502">
        <f t="shared" si="13"/>
        <v>0</v>
      </c>
      <c r="X114" s="502">
        <f t="shared" si="14"/>
        <v>0.01</v>
      </c>
      <c r="Y114" s="504"/>
      <c r="Z114" s="606"/>
      <c r="AA114" s="606"/>
      <c r="AB114" s="606"/>
      <c r="AC114" s="606"/>
      <c r="AD114" s="606"/>
      <c r="AE114" s="502">
        <f t="shared" ref="AE114:AE115" si="20">SUM(Y114:AD114)</f>
        <v>0</v>
      </c>
    </row>
    <row r="115" spans="2:31" s="496" customFormat="1" ht="15" customHeight="1">
      <c r="B115" s="495" t="s">
        <v>44</v>
      </c>
      <c r="C115" s="511" t="s">
        <v>371</v>
      </c>
      <c r="D115" s="493"/>
      <c r="E115" s="494"/>
      <c r="F115" s="681"/>
      <c r="G115" s="511" t="s">
        <v>62</v>
      </c>
      <c r="H115" s="511" t="s">
        <v>297</v>
      </c>
      <c r="I115" s="500" t="s">
        <v>24</v>
      </c>
      <c r="J115" s="604"/>
      <c r="K115" s="605"/>
      <c r="L115" s="605"/>
      <c r="M115" s="605"/>
      <c r="N115" s="605"/>
      <c r="O115" s="615">
        <v>1</v>
      </c>
      <c r="P115" s="503">
        <f t="shared" si="17"/>
        <v>1</v>
      </c>
      <c r="Q115" s="605"/>
      <c r="R115" s="605"/>
      <c r="S115" s="605"/>
      <c r="T115" s="605"/>
      <c r="U115" s="605"/>
      <c r="V115" s="605"/>
      <c r="W115" s="503">
        <f t="shared" si="13"/>
        <v>0</v>
      </c>
      <c r="X115" s="503">
        <f t="shared" si="14"/>
        <v>1</v>
      </c>
      <c r="Y115" s="604"/>
      <c r="Z115" s="605"/>
      <c r="AA115" s="605"/>
      <c r="AB115" s="605"/>
      <c r="AC115" s="605"/>
      <c r="AD115" s="605"/>
      <c r="AE115" s="503">
        <f t="shared" si="20"/>
        <v>0</v>
      </c>
    </row>
    <row r="116" spans="2:31" s="496" customFormat="1" ht="15" customHeight="1">
      <c r="B116" s="495" t="s">
        <v>44</v>
      </c>
      <c r="C116" s="83" t="s">
        <v>380</v>
      </c>
      <c r="D116" s="493"/>
      <c r="E116" s="494"/>
      <c r="F116" s="681"/>
      <c r="G116" s="97" t="s">
        <v>7</v>
      </c>
      <c r="H116" s="97"/>
      <c r="I116" s="109" t="s">
        <v>137</v>
      </c>
      <c r="J116" s="147"/>
      <c r="K116" s="145"/>
      <c r="L116" s="606"/>
      <c r="M116" s="606"/>
      <c r="N116" s="606"/>
      <c r="O116" s="606"/>
      <c r="P116" s="502">
        <f t="shared" si="17"/>
        <v>0</v>
      </c>
      <c r="Q116" s="533">
        <v>0.01</v>
      </c>
      <c r="R116" s="533">
        <v>0.01</v>
      </c>
      <c r="S116" s="533">
        <v>0.01</v>
      </c>
      <c r="T116" s="533">
        <v>0.01</v>
      </c>
      <c r="U116" s="533">
        <v>0.01</v>
      </c>
      <c r="V116" s="606"/>
      <c r="W116" s="502">
        <f t="shared" si="13"/>
        <v>0.05</v>
      </c>
      <c r="X116" s="502">
        <f t="shared" si="14"/>
        <v>0.05</v>
      </c>
      <c r="Y116" s="504"/>
      <c r="Z116" s="606"/>
      <c r="AA116" s="606"/>
      <c r="AB116" s="606"/>
      <c r="AC116" s="606"/>
      <c r="AD116" s="606"/>
      <c r="AE116" s="502">
        <f t="shared" ref="AE116:AE130" si="21">SUM(Y116:AD116)</f>
        <v>0</v>
      </c>
    </row>
    <row r="117" spans="2:31" s="496" customFormat="1" ht="15" customHeight="1">
      <c r="B117" s="495" t="s">
        <v>44</v>
      </c>
      <c r="C117" s="521" t="s">
        <v>380</v>
      </c>
      <c r="D117" s="493"/>
      <c r="E117" s="494"/>
      <c r="F117" s="681"/>
      <c r="G117" s="610" t="s">
        <v>7</v>
      </c>
      <c r="H117" s="610"/>
      <c r="I117" s="611" t="s">
        <v>137</v>
      </c>
      <c r="J117" s="473"/>
      <c r="K117" s="531"/>
      <c r="L117" s="531"/>
      <c r="M117" s="531"/>
      <c r="N117" s="531"/>
      <c r="O117" s="531"/>
      <c r="P117" s="501">
        <f t="shared" si="17"/>
        <v>0</v>
      </c>
      <c r="Q117" s="606"/>
      <c r="R117" s="606"/>
      <c r="S117" s="518">
        <v>0.01</v>
      </c>
      <c r="T117" s="518">
        <v>0.01</v>
      </c>
      <c r="U117" s="518">
        <v>0.01</v>
      </c>
      <c r="V117" s="531"/>
      <c r="W117" s="501">
        <f t="shared" si="13"/>
        <v>0.03</v>
      </c>
      <c r="X117" s="501">
        <f t="shared" si="14"/>
        <v>0.03</v>
      </c>
      <c r="Y117" s="473"/>
      <c r="Z117" s="531"/>
      <c r="AA117" s="531"/>
      <c r="AB117" s="531"/>
      <c r="AC117" s="531"/>
      <c r="AD117" s="531"/>
      <c r="AE117" s="501">
        <f t="shared" si="21"/>
        <v>0</v>
      </c>
    </row>
    <row r="118" spans="2:31" s="496" customFormat="1" ht="15" customHeight="1">
      <c r="B118" s="495" t="s">
        <v>44</v>
      </c>
      <c r="C118" s="610" t="s">
        <v>380</v>
      </c>
      <c r="D118" s="493"/>
      <c r="E118" s="494"/>
      <c r="F118" s="681"/>
      <c r="G118" s="610" t="s">
        <v>62</v>
      </c>
      <c r="H118" s="610" t="s">
        <v>206</v>
      </c>
      <c r="I118" s="611" t="s">
        <v>170</v>
      </c>
      <c r="J118" s="473"/>
      <c r="K118" s="531"/>
      <c r="L118" s="531"/>
      <c r="M118" s="531"/>
      <c r="N118" s="531"/>
      <c r="O118" s="531"/>
      <c r="P118" s="501">
        <f t="shared" si="17"/>
        <v>0</v>
      </c>
      <c r="Q118" s="613">
        <v>0.2</v>
      </c>
      <c r="R118" s="613">
        <v>0.2</v>
      </c>
      <c r="S118" s="534">
        <v>0.2</v>
      </c>
      <c r="T118" s="519">
        <v>0.3</v>
      </c>
      <c r="U118" s="519">
        <v>0.3</v>
      </c>
      <c r="V118" s="531"/>
      <c r="W118" s="501">
        <f t="shared" si="13"/>
        <v>1.2000000000000002</v>
      </c>
      <c r="X118" s="501">
        <f t="shared" si="14"/>
        <v>1.2000000000000002</v>
      </c>
      <c r="Y118" s="473"/>
      <c r="Z118" s="531"/>
      <c r="AA118" s="531"/>
      <c r="AB118" s="531"/>
      <c r="AC118" s="531"/>
      <c r="AD118" s="531"/>
      <c r="AE118" s="501">
        <f t="shared" si="21"/>
        <v>0</v>
      </c>
    </row>
    <row r="119" spans="2:31" s="496" customFormat="1" ht="15" customHeight="1">
      <c r="B119" s="495" t="s">
        <v>44</v>
      </c>
      <c r="C119" s="521" t="s">
        <v>380</v>
      </c>
      <c r="D119" s="493"/>
      <c r="E119" s="494"/>
      <c r="F119" s="681"/>
      <c r="G119" s="610" t="s">
        <v>62</v>
      </c>
      <c r="H119" s="610" t="s">
        <v>723</v>
      </c>
      <c r="I119" s="611" t="s">
        <v>724</v>
      </c>
      <c r="J119" s="473"/>
      <c r="K119" s="531"/>
      <c r="L119" s="531"/>
      <c r="M119" s="531"/>
      <c r="N119" s="531"/>
      <c r="O119" s="531"/>
      <c r="P119" s="501">
        <f t="shared" si="17"/>
        <v>0</v>
      </c>
      <c r="Q119" s="531"/>
      <c r="R119" s="534">
        <v>1</v>
      </c>
      <c r="S119" s="534">
        <v>1</v>
      </c>
      <c r="T119" s="519">
        <v>1</v>
      </c>
      <c r="U119" s="519">
        <v>1</v>
      </c>
      <c r="V119" s="531"/>
      <c r="W119" s="501">
        <f t="shared" si="13"/>
        <v>4</v>
      </c>
      <c r="X119" s="501">
        <f t="shared" si="14"/>
        <v>4</v>
      </c>
      <c r="Y119" s="473"/>
      <c r="Z119" s="531"/>
      <c r="AA119" s="531"/>
      <c r="AB119" s="531"/>
      <c r="AC119" s="531"/>
      <c r="AD119" s="531"/>
      <c r="AE119" s="501">
        <f t="shared" ref="AE119" si="22">SUM(Y119:AD119)</f>
        <v>0</v>
      </c>
    </row>
    <row r="120" spans="2:31" s="496" customFormat="1" ht="15" customHeight="1">
      <c r="B120" s="495" t="s">
        <v>44</v>
      </c>
      <c r="C120" s="521" t="s">
        <v>380</v>
      </c>
      <c r="D120" s="493"/>
      <c r="E120" s="494"/>
      <c r="F120" s="681"/>
      <c r="G120" s="610" t="s">
        <v>62</v>
      </c>
      <c r="H120" s="610" t="s">
        <v>206</v>
      </c>
      <c r="I120" s="611" t="s">
        <v>24</v>
      </c>
      <c r="J120" s="473"/>
      <c r="K120" s="531"/>
      <c r="L120" s="531"/>
      <c r="M120" s="531"/>
      <c r="N120" s="531"/>
      <c r="O120" s="531"/>
      <c r="P120" s="501">
        <f t="shared" si="17"/>
        <v>0</v>
      </c>
      <c r="Q120" s="534">
        <v>1</v>
      </c>
      <c r="R120" s="534">
        <v>2</v>
      </c>
      <c r="S120" s="534">
        <v>2</v>
      </c>
      <c r="T120" s="519">
        <v>2</v>
      </c>
      <c r="U120" s="519">
        <v>1</v>
      </c>
      <c r="V120" s="531"/>
      <c r="W120" s="501">
        <f t="shared" si="13"/>
        <v>8</v>
      </c>
      <c r="X120" s="501">
        <f t="shared" si="14"/>
        <v>8</v>
      </c>
      <c r="Y120" s="473"/>
      <c r="Z120" s="531"/>
      <c r="AA120" s="531"/>
      <c r="AB120" s="531"/>
      <c r="AC120" s="531"/>
      <c r="AD120" s="531"/>
      <c r="AE120" s="501">
        <f t="shared" si="21"/>
        <v>0</v>
      </c>
    </row>
    <row r="121" spans="2:31" s="496" customFormat="1" ht="15" customHeight="1">
      <c r="B121" s="495" t="s">
        <v>44</v>
      </c>
      <c r="C121" s="511" t="s">
        <v>380</v>
      </c>
      <c r="D121" s="493"/>
      <c r="E121" s="494"/>
      <c r="F121" s="681"/>
      <c r="G121" s="511" t="s">
        <v>62</v>
      </c>
      <c r="H121" s="511" t="s">
        <v>370</v>
      </c>
      <c r="I121" s="500" t="s">
        <v>24</v>
      </c>
      <c r="J121" s="604"/>
      <c r="K121" s="605"/>
      <c r="L121" s="605"/>
      <c r="M121" s="605"/>
      <c r="N121" s="605"/>
      <c r="O121" s="605"/>
      <c r="P121" s="503">
        <f t="shared" si="17"/>
        <v>0</v>
      </c>
      <c r="Q121" s="488">
        <v>1</v>
      </c>
      <c r="R121" s="487">
        <v>1</v>
      </c>
      <c r="S121" s="487">
        <v>1</v>
      </c>
      <c r="T121" s="515">
        <v>1</v>
      </c>
      <c r="U121" s="515">
        <v>1</v>
      </c>
      <c r="V121" s="605"/>
      <c r="W121" s="503">
        <f t="shared" si="13"/>
        <v>5</v>
      </c>
      <c r="X121" s="503">
        <f t="shared" si="14"/>
        <v>5</v>
      </c>
      <c r="Y121" s="604"/>
      <c r="Z121" s="605"/>
      <c r="AA121" s="605"/>
      <c r="AB121" s="605"/>
      <c r="AC121" s="605"/>
      <c r="AD121" s="605"/>
      <c r="AE121" s="503">
        <f t="shared" si="21"/>
        <v>0</v>
      </c>
    </row>
    <row r="122" spans="2:31" s="496" customFormat="1" ht="15" customHeight="1">
      <c r="B122" s="495" t="s">
        <v>44</v>
      </c>
      <c r="C122" s="521" t="s">
        <v>381</v>
      </c>
      <c r="D122" s="493"/>
      <c r="E122" s="494"/>
      <c r="F122" s="681"/>
      <c r="G122" s="521" t="s">
        <v>7</v>
      </c>
      <c r="H122" s="521"/>
      <c r="I122" s="523" t="s">
        <v>137</v>
      </c>
      <c r="J122" s="504"/>
      <c r="K122" s="606"/>
      <c r="L122" s="516"/>
      <c r="M122" s="516"/>
      <c r="N122" s="516"/>
      <c r="O122" s="516"/>
      <c r="P122" s="502">
        <f t="shared" si="17"/>
        <v>0</v>
      </c>
      <c r="Q122" s="606"/>
      <c r="R122" s="606"/>
      <c r="S122" s="606"/>
      <c r="T122" s="606"/>
      <c r="U122" s="486">
        <v>0.01</v>
      </c>
      <c r="V122" s="486">
        <v>0.01</v>
      </c>
      <c r="W122" s="502">
        <f t="shared" si="13"/>
        <v>0.02</v>
      </c>
      <c r="X122" s="502">
        <f t="shared" si="14"/>
        <v>0.02</v>
      </c>
      <c r="Y122" s="504"/>
      <c r="Z122" s="606"/>
      <c r="AA122" s="606"/>
      <c r="AB122" s="606"/>
      <c r="AC122" s="606"/>
      <c r="AD122" s="606"/>
      <c r="AE122" s="502">
        <f t="shared" si="21"/>
        <v>0</v>
      </c>
    </row>
    <row r="123" spans="2:31" s="496" customFormat="1" ht="15" customHeight="1">
      <c r="B123" s="495" t="s">
        <v>44</v>
      </c>
      <c r="C123" s="610" t="s">
        <v>381</v>
      </c>
      <c r="D123" s="493"/>
      <c r="E123" s="494"/>
      <c r="F123" s="681"/>
      <c r="G123" s="610" t="s">
        <v>7</v>
      </c>
      <c r="H123" s="610"/>
      <c r="I123" s="611" t="s">
        <v>445</v>
      </c>
      <c r="J123" s="473"/>
      <c r="K123" s="531"/>
      <c r="L123" s="529"/>
      <c r="M123" s="529"/>
      <c r="N123" s="529"/>
      <c r="O123" s="529"/>
      <c r="P123" s="501">
        <f t="shared" si="17"/>
        <v>0</v>
      </c>
      <c r="Q123" s="531"/>
      <c r="R123" s="531"/>
      <c r="S123" s="531"/>
      <c r="T123" s="531"/>
      <c r="U123" s="531"/>
      <c r="V123" s="607">
        <v>1</v>
      </c>
      <c r="W123" s="501">
        <f t="shared" si="13"/>
        <v>1</v>
      </c>
      <c r="X123" s="501">
        <f t="shared" si="14"/>
        <v>1</v>
      </c>
      <c r="Y123" s="473"/>
      <c r="Z123" s="531"/>
      <c r="AA123" s="531"/>
      <c r="AB123" s="531"/>
      <c r="AC123" s="531"/>
      <c r="AD123" s="531"/>
      <c r="AE123" s="501">
        <f t="shared" si="21"/>
        <v>0</v>
      </c>
    </row>
    <row r="124" spans="2:31" s="496" customFormat="1" ht="15" customHeight="1">
      <c r="B124" s="495" t="s">
        <v>44</v>
      </c>
      <c r="C124" s="610" t="s">
        <v>381</v>
      </c>
      <c r="D124" s="493"/>
      <c r="E124" s="494"/>
      <c r="F124" s="681"/>
      <c r="G124" s="610" t="s">
        <v>62</v>
      </c>
      <c r="H124" s="610"/>
      <c r="I124" s="611" t="s">
        <v>331</v>
      </c>
      <c r="J124" s="473"/>
      <c r="K124" s="531"/>
      <c r="L124" s="529"/>
      <c r="M124" s="529"/>
      <c r="N124" s="529"/>
      <c r="O124" s="529"/>
      <c r="P124" s="501">
        <f t="shared" si="17"/>
        <v>0</v>
      </c>
      <c r="Q124" s="531"/>
      <c r="R124" s="531"/>
      <c r="S124" s="531"/>
      <c r="T124" s="531"/>
      <c r="U124" s="607">
        <v>1</v>
      </c>
      <c r="V124" s="531"/>
      <c r="W124" s="501">
        <f t="shared" si="13"/>
        <v>1</v>
      </c>
      <c r="X124" s="501">
        <f t="shared" si="14"/>
        <v>1</v>
      </c>
      <c r="Y124" s="473"/>
      <c r="Z124" s="531"/>
      <c r="AA124" s="531"/>
      <c r="AB124" s="531"/>
      <c r="AC124" s="531"/>
      <c r="AD124" s="531"/>
      <c r="AE124" s="501">
        <f t="shared" ref="AE124" si="23">SUM(Y124:AD124)</f>
        <v>0</v>
      </c>
    </row>
    <row r="125" spans="2:31" s="496" customFormat="1" ht="15" customHeight="1">
      <c r="B125" s="495" t="s">
        <v>44</v>
      </c>
      <c r="C125" s="610" t="s">
        <v>381</v>
      </c>
      <c r="D125" s="493"/>
      <c r="E125" s="494"/>
      <c r="F125" s="681"/>
      <c r="G125" s="610" t="s">
        <v>62</v>
      </c>
      <c r="H125" s="610"/>
      <c r="I125" s="611" t="s">
        <v>184</v>
      </c>
      <c r="J125" s="473"/>
      <c r="K125" s="531"/>
      <c r="L125" s="529"/>
      <c r="M125" s="529"/>
      <c r="N125" s="529"/>
      <c r="O125" s="529"/>
      <c r="P125" s="501">
        <f t="shared" si="17"/>
        <v>0</v>
      </c>
      <c r="Q125" s="531"/>
      <c r="R125" s="531"/>
      <c r="S125" s="531"/>
      <c r="T125" s="531"/>
      <c r="U125" s="529"/>
      <c r="V125" s="529"/>
      <c r="W125" s="501">
        <f t="shared" si="13"/>
        <v>0</v>
      </c>
      <c r="X125" s="501">
        <f t="shared" si="14"/>
        <v>0</v>
      </c>
      <c r="Y125" s="473"/>
      <c r="Z125" s="531"/>
      <c r="AA125" s="531"/>
      <c r="AB125" s="531"/>
      <c r="AC125" s="531"/>
      <c r="AD125" s="531"/>
      <c r="AE125" s="501">
        <f t="shared" si="21"/>
        <v>0</v>
      </c>
    </row>
    <row r="126" spans="2:31" s="496" customFormat="1" ht="15" customHeight="1">
      <c r="B126" s="495" t="s">
        <v>44</v>
      </c>
      <c r="C126" s="87" t="s">
        <v>381</v>
      </c>
      <c r="D126" s="493"/>
      <c r="E126" s="494"/>
      <c r="F126" s="681"/>
      <c r="G126" s="87" t="s">
        <v>62</v>
      </c>
      <c r="H126" s="87"/>
      <c r="I126" s="612" t="s">
        <v>331</v>
      </c>
      <c r="J126" s="155"/>
      <c r="K126" s="535"/>
      <c r="L126" s="428"/>
      <c r="M126" s="428"/>
      <c r="N126" s="428"/>
      <c r="O126" s="535"/>
      <c r="P126" s="152">
        <f t="shared" si="17"/>
        <v>0</v>
      </c>
      <c r="Q126" s="535"/>
      <c r="R126" s="535"/>
      <c r="S126" s="535"/>
      <c r="T126" s="535"/>
      <c r="U126" s="428"/>
      <c r="V126" s="535"/>
      <c r="W126" s="152">
        <f t="shared" si="13"/>
        <v>0</v>
      </c>
      <c r="X126" s="152">
        <f t="shared" si="14"/>
        <v>0</v>
      </c>
      <c r="Y126" s="155"/>
      <c r="Z126" s="535"/>
      <c r="AA126" s="535"/>
      <c r="AB126" s="535"/>
      <c r="AC126" s="535"/>
      <c r="AD126" s="535"/>
      <c r="AE126" s="152">
        <f t="shared" si="21"/>
        <v>0</v>
      </c>
    </row>
    <row r="127" spans="2:31" s="496" customFormat="1" ht="15" customHeight="1">
      <c r="B127" s="495" t="s">
        <v>44</v>
      </c>
      <c r="C127" s="521" t="s">
        <v>382</v>
      </c>
      <c r="D127" s="493"/>
      <c r="E127" s="494"/>
      <c r="F127" s="681"/>
      <c r="G127" s="521" t="s">
        <v>7</v>
      </c>
      <c r="H127" s="521"/>
      <c r="I127" s="523" t="s">
        <v>137</v>
      </c>
      <c r="J127" s="504"/>
      <c r="K127" s="606"/>
      <c r="L127" s="516"/>
      <c r="M127" s="516"/>
      <c r="N127" s="516"/>
      <c r="O127" s="516"/>
      <c r="P127" s="502">
        <f t="shared" si="17"/>
        <v>0</v>
      </c>
      <c r="Q127" s="606"/>
      <c r="R127" s="606"/>
      <c r="S127" s="486">
        <v>0.01</v>
      </c>
      <c r="T127" s="486">
        <v>0.01</v>
      </c>
      <c r="U127" s="486">
        <v>0.01</v>
      </c>
      <c r="V127" s="606"/>
      <c r="W127" s="502">
        <f t="shared" si="13"/>
        <v>0.03</v>
      </c>
      <c r="X127" s="502">
        <f t="shared" si="14"/>
        <v>0.03</v>
      </c>
      <c r="Y127" s="504"/>
      <c r="Z127" s="606"/>
      <c r="AA127" s="606"/>
      <c r="AB127" s="606"/>
      <c r="AC127" s="606"/>
      <c r="AD127" s="606"/>
      <c r="AE127" s="502">
        <f t="shared" si="21"/>
        <v>0</v>
      </c>
    </row>
    <row r="128" spans="2:31" s="496" customFormat="1" ht="15" customHeight="1">
      <c r="B128" s="495" t="s">
        <v>44</v>
      </c>
      <c r="C128" s="610" t="s">
        <v>383</v>
      </c>
      <c r="D128" s="493"/>
      <c r="E128" s="494"/>
      <c r="F128" s="681"/>
      <c r="G128" s="610" t="s">
        <v>62</v>
      </c>
      <c r="H128" s="610"/>
      <c r="I128" s="611" t="s">
        <v>114</v>
      </c>
      <c r="J128" s="473"/>
      <c r="K128" s="531"/>
      <c r="L128" s="529"/>
      <c r="M128" s="529"/>
      <c r="N128" s="529"/>
      <c r="O128" s="529"/>
      <c r="P128" s="501">
        <f t="shared" si="17"/>
        <v>0</v>
      </c>
      <c r="Q128" s="531"/>
      <c r="R128" s="531"/>
      <c r="S128" s="607">
        <v>1</v>
      </c>
      <c r="T128" s="607">
        <v>1</v>
      </c>
      <c r="U128" s="607">
        <v>1</v>
      </c>
      <c r="V128" s="531"/>
      <c r="W128" s="501">
        <f t="shared" si="13"/>
        <v>3</v>
      </c>
      <c r="X128" s="501">
        <f t="shared" si="14"/>
        <v>3</v>
      </c>
      <c r="Y128" s="473"/>
      <c r="Z128" s="531"/>
      <c r="AA128" s="531"/>
      <c r="AB128" s="531"/>
      <c r="AC128" s="531"/>
      <c r="AD128" s="531"/>
      <c r="AE128" s="501">
        <f t="shared" si="21"/>
        <v>0</v>
      </c>
    </row>
    <row r="129" spans="2:31" s="496" customFormat="1" ht="15" customHeight="1">
      <c r="B129" s="495" t="s">
        <v>44</v>
      </c>
      <c r="C129" s="610" t="s">
        <v>383</v>
      </c>
      <c r="D129" s="493"/>
      <c r="E129" s="494"/>
      <c r="F129" s="681"/>
      <c r="G129" s="610" t="s">
        <v>62</v>
      </c>
      <c r="H129" s="610"/>
      <c r="I129" s="611" t="s">
        <v>120</v>
      </c>
      <c r="J129" s="473"/>
      <c r="K129" s="531"/>
      <c r="L129" s="529"/>
      <c r="M129" s="529"/>
      <c r="N129" s="529"/>
      <c r="O129" s="529"/>
      <c r="P129" s="501">
        <f t="shared" si="17"/>
        <v>0</v>
      </c>
      <c r="Q129" s="531"/>
      <c r="R129" s="531"/>
      <c r="S129" s="531"/>
      <c r="T129" s="607">
        <v>1</v>
      </c>
      <c r="U129" s="607">
        <v>1</v>
      </c>
      <c r="V129" s="531"/>
      <c r="W129" s="501">
        <f t="shared" si="13"/>
        <v>2</v>
      </c>
      <c r="X129" s="501">
        <f t="shared" si="14"/>
        <v>2</v>
      </c>
      <c r="Y129" s="473"/>
      <c r="Z129" s="531"/>
      <c r="AA129" s="531"/>
      <c r="AB129" s="531"/>
      <c r="AC129" s="531"/>
      <c r="AD129" s="531"/>
      <c r="AE129" s="501">
        <f t="shared" si="21"/>
        <v>0</v>
      </c>
    </row>
    <row r="130" spans="2:31" s="496" customFormat="1" ht="15" customHeight="1">
      <c r="B130" s="495" t="s">
        <v>44</v>
      </c>
      <c r="C130" s="87" t="s">
        <v>383</v>
      </c>
      <c r="D130" s="493"/>
      <c r="E130" s="494"/>
      <c r="F130" s="681"/>
      <c r="G130" s="87" t="s">
        <v>62</v>
      </c>
      <c r="H130" s="87"/>
      <c r="I130" s="612" t="s">
        <v>114</v>
      </c>
      <c r="J130" s="155"/>
      <c r="K130" s="535"/>
      <c r="L130" s="428"/>
      <c r="M130" s="428"/>
      <c r="N130" s="428"/>
      <c r="O130" s="535"/>
      <c r="P130" s="152">
        <f t="shared" si="17"/>
        <v>0</v>
      </c>
      <c r="Q130" s="535"/>
      <c r="R130" s="535"/>
      <c r="S130" s="535"/>
      <c r="T130" s="535"/>
      <c r="U130" s="535"/>
      <c r="V130" s="535"/>
      <c r="W130" s="152">
        <f t="shared" si="13"/>
        <v>0</v>
      </c>
      <c r="X130" s="152">
        <f t="shared" si="14"/>
        <v>0</v>
      </c>
      <c r="Y130" s="155"/>
      <c r="Z130" s="535"/>
      <c r="AA130" s="535"/>
      <c r="AB130" s="535"/>
      <c r="AC130" s="535"/>
      <c r="AD130" s="535"/>
      <c r="AE130" s="152">
        <f t="shared" si="21"/>
        <v>0</v>
      </c>
    </row>
    <row r="131" spans="2:31" s="496" customFormat="1" ht="15" customHeight="1">
      <c r="B131" s="495" t="s">
        <v>44</v>
      </c>
      <c r="C131" s="521" t="s">
        <v>343</v>
      </c>
      <c r="D131" s="493"/>
      <c r="E131" s="494"/>
      <c r="F131" s="681"/>
      <c r="G131" s="521" t="s">
        <v>7</v>
      </c>
      <c r="H131" s="521"/>
      <c r="I131" s="523" t="s">
        <v>71</v>
      </c>
      <c r="J131" s="504"/>
      <c r="K131" s="606"/>
      <c r="L131" s="516"/>
      <c r="M131" s="533">
        <v>0.01</v>
      </c>
      <c r="N131" s="533">
        <v>0.01</v>
      </c>
      <c r="O131" s="533">
        <v>0.01</v>
      </c>
      <c r="P131" s="502">
        <f t="shared" si="17"/>
        <v>0.03</v>
      </c>
      <c r="Q131" s="533">
        <v>0.01</v>
      </c>
      <c r="R131" s="533">
        <v>0.01</v>
      </c>
      <c r="S131" s="606"/>
      <c r="T131" s="606"/>
      <c r="U131" s="606"/>
      <c r="V131" s="606"/>
      <c r="W131" s="502">
        <f t="shared" si="13"/>
        <v>0.02</v>
      </c>
      <c r="X131" s="502">
        <f t="shared" si="14"/>
        <v>0.05</v>
      </c>
      <c r="Y131" s="504"/>
      <c r="Z131" s="606"/>
      <c r="AA131" s="606"/>
      <c r="AB131" s="606"/>
      <c r="AC131" s="606"/>
      <c r="AD131" s="606"/>
      <c r="AE131" s="502">
        <f t="shared" si="18"/>
        <v>0</v>
      </c>
    </row>
    <row r="132" spans="2:31" s="496" customFormat="1" ht="15" customHeight="1">
      <c r="B132" s="495" t="s">
        <v>44</v>
      </c>
      <c r="C132" s="610" t="s">
        <v>343</v>
      </c>
      <c r="D132" s="493"/>
      <c r="E132" s="494"/>
      <c r="F132" s="681"/>
      <c r="G132" s="610" t="s">
        <v>7</v>
      </c>
      <c r="H132" s="610"/>
      <c r="I132" s="524" t="s">
        <v>344</v>
      </c>
      <c r="J132" s="473"/>
      <c r="K132" s="531"/>
      <c r="L132" s="529"/>
      <c r="M132" s="529"/>
      <c r="N132" s="534">
        <v>0.6</v>
      </c>
      <c r="O132" s="534">
        <v>0.5</v>
      </c>
      <c r="P132" s="501">
        <f t="shared" si="17"/>
        <v>1.1000000000000001</v>
      </c>
      <c r="Q132" s="531"/>
      <c r="R132" s="531"/>
      <c r="S132" s="531"/>
      <c r="T132" s="531"/>
      <c r="U132" s="531"/>
      <c r="V132" s="531"/>
      <c r="W132" s="501">
        <f t="shared" si="13"/>
        <v>0</v>
      </c>
      <c r="X132" s="501">
        <f t="shared" si="14"/>
        <v>1.1000000000000001</v>
      </c>
      <c r="Y132" s="473"/>
      <c r="Z132" s="531"/>
      <c r="AA132" s="531"/>
      <c r="AB132" s="531"/>
      <c r="AC132" s="531"/>
      <c r="AD132" s="531"/>
      <c r="AE132" s="501">
        <f t="shared" si="18"/>
        <v>0</v>
      </c>
    </row>
    <row r="133" spans="2:31" s="496" customFormat="1" ht="15" customHeight="1">
      <c r="B133" s="495" t="s">
        <v>44</v>
      </c>
      <c r="C133" s="610" t="s">
        <v>343</v>
      </c>
      <c r="D133" s="493"/>
      <c r="E133" s="494"/>
      <c r="F133" s="681"/>
      <c r="G133" s="610" t="s">
        <v>7</v>
      </c>
      <c r="H133" s="610"/>
      <c r="I133" s="611" t="s">
        <v>445</v>
      </c>
      <c r="J133" s="473"/>
      <c r="K133" s="531"/>
      <c r="L133" s="529"/>
      <c r="M133" s="531"/>
      <c r="N133" s="531"/>
      <c r="O133" s="534">
        <v>0.85</v>
      </c>
      <c r="P133" s="501">
        <f t="shared" si="17"/>
        <v>0.85</v>
      </c>
      <c r="Q133" s="531"/>
      <c r="R133" s="531"/>
      <c r="S133" s="531"/>
      <c r="T133" s="531"/>
      <c r="U133" s="531"/>
      <c r="V133" s="531"/>
      <c r="W133" s="501">
        <f t="shared" si="13"/>
        <v>0</v>
      </c>
      <c r="X133" s="501">
        <f t="shared" si="14"/>
        <v>0.85</v>
      </c>
      <c r="Y133" s="473"/>
      <c r="Z133" s="531"/>
      <c r="AA133" s="531"/>
      <c r="AB133" s="531"/>
      <c r="AC133" s="531"/>
      <c r="AD133" s="531"/>
      <c r="AE133" s="501">
        <f t="shared" ref="AE133" si="24">SUM(Y133:AD133)</f>
        <v>0</v>
      </c>
    </row>
    <row r="134" spans="2:31" s="496" customFormat="1" ht="15" customHeight="1">
      <c r="B134" s="495" t="s">
        <v>44</v>
      </c>
      <c r="C134" s="610" t="s">
        <v>343</v>
      </c>
      <c r="D134" s="493"/>
      <c r="E134" s="494"/>
      <c r="F134" s="681"/>
      <c r="G134" s="610" t="s">
        <v>62</v>
      </c>
      <c r="H134" s="610" t="s">
        <v>49</v>
      </c>
      <c r="I134" s="611" t="s">
        <v>345</v>
      </c>
      <c r="J134" s="473"/>
      <c r="K134" s="531"/>
      <c r="L134" s="529"/>
      <c r="M134" s="534">
        <v>0.05</v>
      </c>
      <c r="N134" s="657"/>
      <c r="O134" s="613">
        <v>0.2</v>
      </c>
      <c r="P134" s="501">
        <f t="shared" si="17"/>
        <v>0.25</v>
      </c>
      <c r="Q134" s="613">
        <v>0.2</v>
      </c>
      <c r="R134" s="613">
        <v>0.2</v>
      </c>
      <c r="S134" s="531"/>
      <c r="T134" s="531"/>
      <c r="U134" s="531"/>
      <c r="V134" s="531"/>
      <c r="W134" s="501">
        <f t="shared" si="13"/>
        <v>0.4</v>
      </c>
      <c r="X134" s="501">
        <f t="shared" si="14"/>
        <v>0.65</v>
      </c>
      <c r="Y134" s="473"/>
      <c r="Z134" s="531"/>
      <c r="AA134" s="531"/>
      <c r="AB134" s="531"/>
      <c r="AC134" s="531"/>
      <c r="AD134" s="531"/>
      <c r="AE134" s="501">
        <f t="shared" si="18"/>
        <v>0</v>
      </c>
    </row>
    <row r="135" spans="2:31" s="496" customFormat="1" ht="15" customHeight="1">
      <c r="B135" s="495" t="s">
        <v>44</v>
      </c>
      <c r="C135" s="610" t="s">
        <v>343</v>
      </c>
      <c r="D135" s="493"/>
      <c r="E135" s="494"/>
      <c r="F135" s="681"/>
      <c r="G135" s="610" t="s">
        <v>62</v>
      </c>
      <c r="H135" s="610" t="s">
        <v>103</v>
      </c>
      <c r="I135" s="611" t="s">
        <v>97</v>
      </c>
      <c r="J135" s="473"/>
      <c r="K135" s="531"/>
      <c r="L135" s="529"/>
      <c r="M135" s="534">
        <v>0.05</v>
      </c>
      <c r="N135" s="613">
        <v>0.6</v>
      </c>
      <c r="O135" s="613">
        <v>0.2</v>
      </c>
      <c r="P135" s="501">
        <f t="shared" si="17"/>
        <v>0.85000000000000009</v>
      </c>
      <c r="Q135" s="613">
        <v>0.2</v>
      </c>
      <c r="R135" s="613">
        <v>0.3</v>
      </c>
      <c r="S135" s="531"/>
      <c r="T135" s="531"/>
      <c r="U135" s="531"/>
      <c r="V135" s="531"/>
      <c r="W135" s="501">
        <f t="shared" si="13"/>
        <v>0.5</v>
      </c>
      <c r="X135" s="501">
        <f t="shared" si="14"/>
        <v>1.35</v>
      </c>
      <c r="Y135" s="473"/>
      <c r="Z135" s="531"/>
      <c r="AA135" s="531"/>
      <c r="AB135" s="531"/>
      <c r="AC135" s="531"/>
      <c r="AD135" s="531"/>
      <c r="AE135" s="501">
        <f t="shared" si="18"/>
        <v>0</v>
      </c>
    </row>
    <row r="136" spans="2:31" s="496" customFormat="1" ht="15" customHeight="1">
      <c r="B136" s="495" t="s">
        <v>44</v>
      </c>
      <c r="C136" s="87" t="s">
        <v>343</v>
      </c>
      <c r="D136" s="493"/>
      <c r="E136" s="494"/>
      <c r="F136" s="681"/>
      <c r="G136" s="87" t="s">
        <v>62</v>
      </c>
      <c r="H136" s="610" t="s">
        <v>49</v>
      </c>
      <c r="I136" s="612" t="s">
        <v>197</v>
      </c>
      <c r="J136" s="155"/>
      <c r="K136" s="535"/>
      <c r="L136" s="428"/>
      <c r="M136" s="605"/>
      <c r="N136" s="605"/>
      <c r="O136" s="616">
        <v>1</v>
      </c>
      <c r="P136" s="152">
        <f t="shared" si="17"/>
        <v>1</v>
      </c>
      <c r="Q136" s="618">
        <v>1</v>
      </c>
      <c r="R136" s="535"/>
      <c r="S136" s="535"/>
      <c r="T136" s="535"/>
      <c r="U136" s="535"/>
      <c r="V136" s="535"/>
      <c r="W136" s="152">
        <f t="shared" si="13"/>
        <v>1</v>
      </c>
      <c r="X136" s="152">
        <f t="shared" si="14"/>
        <v>2</v>
      </c>
      <c r="Y136" s="155"/>
      <c r="Z136" s="535"/>
      <c r="AA136" s="535"/>
      <c r="AB136" s="535"/>
      <c r="AC136" s="535"/>
      <c r="AD136" s="535"/>
      <c r="AE136" s="152">
        <f t="shared" si="18"/>
        <v>0</v>
      </c>
    </row>
    <row r="137" spans="2:31" s="496" customFormat="1" ht="15" customHeight="1">
      <c r="B137" s="495" t="s">
        <v>44</v>
      </c>
      <c r="C137" s="83" t="s">
        <v>384</v>
      </c>
      <c r="D137" s="493"/>
      <c r="E137" s="494"/>
      <c r="F137" s="681"/>
      <c r="G137" s="83" t="s">
        <v>7</v>
      </c>
      <c r="H137" s="83"/>
      <c r="I137" s="91" t="s">
        <v>71</v>
      </c>
      <c r="J137" s="147"/>
      <c r="K137" s="145"/>
      <c r="L137" s="606"/>
      <c r="M137" s="606"/>
      <c r="N137" s="606"/>
      <c r="O137" s="606"/>
      <c r="P137" s="502">
        <f t="shared" si="17"/>
        <v>0</v>
      </c>
      <c r="Q137" s="533">
        <v>0.09</v>
      </c>
      <c r="R137" s="533">
        <v>0.09</v>
      </c>
      <c r="S137" s="533">
        <v>0.09</v>
      </c>
      <c r="T137" s="533">
        <v>0.09</v>
      </c>
      <c r="U137" s="533">
        <v>0.09</v>
      </c>
      <c r="V137" s="533">
        <v>0.09</v>
      </c>
      <c r="W137" s="502">
        <f t="shared" si="13"/>
        <v>0.53999999999999992</v>
      </c>
      <c r="X137" s="502">
        <f t="shared" si="14"/>
        <v>0.53999999999999992</v>
      </c>
      <c r="Y137" s="504"/>
      <c r="Z137" s="606"/>
      <c r="AA137" s="606"/>
      <c r="AB137" s="606"/>
      <c r="AC137" s="606"/>
      <c r="AD137" s="606"/>
      <c r="AE137" s="502">
        <f t="shared" si="18"/>
        <v>0</v>
      </c>
    </row>
    <row r="138" spans="2:31" s="496" customFormat="1" ht="15" customHeight="1">
      <c r="B138" s="495" t="s">
        <v>44</v>
      </c>
      <c r="C138" s="610" t="s">
        <v>384</v>
      </c>
      <c r="D138" s="493"/>
      <c r="E138" s="494"/>
      <c r="F138" s="681"/>
      <c r="G138" s="610" t="s">
        <v>7</v>
      </c>
      <c r="H138" s="610"/>
      <c r="I138" s="470" t="s">
        <v>366</v>
      </c>
      <c r="J138" s="473"/>
      <c r="K138" s="531"/>
      <c r="L138" s="531"/>
      <c r="M138" s="531"/>
      <c r="N138" s="531"/>
      <c r="O138" s="531"/>
      <c r="P138" s="501">
        <f>SUM(J138:O138)</f>
        <v>0</v>
      </c>
      <c r="Q138" s="531"/>
      <c r="R138" s="531"/>
      <c r="S138" s="534">
        <v>1</v>
      </c>
      <c r="T138" s="534">
        <v>1</v>
      </c>
      <c r="U138" s="534">
        <v>1</v>
      </c>
      <c r="V138" s="531"/>
      <c r="W138" s="501">
        <f>SUM(Q138:V138)</f>
        <v>3</v>
      </c>
      <c r="X138" s="501">
        <f>SUM(P138,W138)</f>
        <v>3</v>
      </c>
      <c r="Y138" s="473"/>
      <c r="Z138" s="531"/>
      <c r="AA138" s="531"/>
      <c r="AB138" s="531"/>
      <c r="AC138" s="531"/>
      <c r="AD138" s="531"/>
      <c r="AE138" s="501">
        <f>SUM(Y138:AD138)</f>
        <v>0</v>
      </c>
    </row>
    <row r="139" spans="2:31" s="496" customFormat="1" ht="15" customHeight="1">
      <c r="B139" s="495" t="s">
        <v>44</v>
      </c>
      <c r="C139" s="610" t="s">
        <v>384</v>
      </c>
      <c r="D139" s="493"/>
      <c r="E139" s="494"/>
      <c r="F139" s="681"/>
      <c r="G139" s="610" t="s">
        <v>7</v>
      </c>
      <c r="H139" s="610"/>
      <c r="I139" s="611" t="s">
        <v>445</v>
      </c>
      <c r="J139" s="473"/>
      <c r="K139" s="531"/>
      <c r="L139" s="531"/>
      <c r="M139" s="531"/>
      <c r="N139" s="531"/>
      <c r="O139" s="531"/>
      <c r="P139" s="501">
        <f>SUM(J139:O139)</f>
        <v>0</v>
      </c>
      <c r="Q139" s="534">
        <v>1</v>
      </c>
      <c r="R139" s="534">
        <v>0.95</v>
      </c>
      <c r="S139" s="534">
        <v>1</v>
      </c>
      <c r="T139" s="534">
        <v>1</v>
      </c>
      <c r="U139" s="534">
        <v>0.2</v>
      </c>
      <c r="V139" s="531"/>
      <c r="W139" s="501">
        <f>SUM(Q139:V139)</f>
        <v>4.1500000000000004</v>
      </c>
      <c r="X139" s="501">
        <f>SUM(P139,W139)</f>
        <v>4.1500000000000004</v>
      </c>
      <c r="Y139" s="473"/>
      <c r="Z139" s="531"/>
      <c r="AA139" s="531"/>
      <c r="AB139" s="531"/>
      <c r="AC139" s="531"/>
      <c r="AD139" s="531"/>
      <c r="AE139" s="501">
        <f>SUM(Y139:AD139)</f>
        <v>0</v>
      </c>
    </row>
    <row r="140" spans="2:31" s="496" customFormat="1" ht="15" customHeight="1">
      <c r="B140" s="495" t="s">
        <v>44</v>
      </c>
      <c r="C140" s="610" t="s">
        <v>384</v>
      </c>
      <c r="D140" s="493"/>
      <c r="E140" s="494"/>
      <c r="F140" s="681"/>
      <c r="G140" s="610" t="s">
        <v>62</v>
      </c>
      <c r="H140" s="610" t="s">
        <v>49</v>
      </c>
      <c r="I140" s="611" t="s">
        <v>74</v>
      </c>
      <c r="J140" s="473"/>
      <c r="K140" s="531"/>
      <c r="L140" s="531"/>
      <c r="M140" s="531"/>
      <c r="N140" s="531"/>
      <c r="O140" s="531"/>
      <c r="P140" s="501">
        <f t="shared" si="17"/>
        <v>0</v>
      </c>
      <c r="Q140" s="534">
        <v>0.1</v>
      </c>
      <c r="R140" s="534">
        <v>0.6</v>
      </c>
      <c r="S140" s="534">
        <v>0.4</v>
      </c>
      <c r="T140" s="534">
        <v>0.4</v>
      </c>
      <c r="U140" s="534">
        <v>0.1</v>
      </c>
      <c r="V140" s="531"/>
      <c r="W140" s="501">
        <f t="shared" si="13"/>
        <v>1.6</v>
      </c>
      <c r="X140" s="501">
        <f t="shared" si="14"/>
        <v>1.6</v>
      </c>
      <c r="Y140" s="473"/>
      <c r="Z140" s="531"/>
      <c r="AA140" s="531"/>
      <c r="AB140" s="531"/>
      <c r="AC140" s="531"/>
      <c r="AD140" s="531"/>
      <c r="AE140" s="501">
        <f t="shared" si="18"/>
        <v>0</v>
      </c>
    </row>
    <row r="141" spans="2:31" s="496" customFormat="1" ht="15" customHeight="1">
      <c r="B141" s="495" t="s">
        <v>44</v>
      </c>
      <c r="C141" s="511" t="s">
        <v>384</v>
      </c>
      <c r="D141" s="493"/>
      <c r="E141" s="494"/>
      <c r="F141" s="681"/>
      <c r="G141" s="511" t="s">
        <v>134</v>
      </c>
      <c r="H141" s="511" t="s">
        <v>485</v>
      </c>
      <c r="I141" s="500" t="s">
        <v>441</v>
      </c>
      <c r="J141" s="604"/>
      <c r="K141" s="605"/>
      <c r="L141" s="605"/>
      <c r="M141" s="605"/>
      <c r="N141" s="605"/>
      <c r="O141" s="605"/>
      <c r="P141" s="503">
        <f t="shared" si="17"/>
        <v>0</v>
      </c>
      <c r="Q141" s="488">
        <v>0.1</v>
      </c>
      <c r="R141" s="487">
        <v>0.9</v>
      </c>
      <c r="S141" s="487">
        <v>0.8</v>
      </c>
      <c r="T141" s="487">
        <v>0.8</v>
      </c>
      <c r="U141" s="605"/>
      <c r="V141" s="480"/>
      <c r="W141" s="503">
        <f t="shared" si="13"/>
        <v>2.6</v>
      </c>
      <c r="X141" s="503">
        <f t="shared" si="14"/>
        <v>2.6</v>
      </c>
      <c r="Y141" s="604"/>
      <c r="Z141" s="605"/>
      <c r="AA141" s="605"/>
      <c r="AB141" s="605"/>
      <c r="AC141" s="605"/>
      <c r="AD141" s="605"/>
      <c r="AE141" s="503">
        <f t="shared" si="18"/>
        <v>0</v>
      </c>
    </row>
    <row r="142" spans="2:31" s="496" customFormat="1" ht="15" customHeight="1">
      <c r="B142" s="495" t="s">
        <v>44</v>
      </c>
      <c r="C142" s="83" t="s">
        <v>486</v>
      </c>
      <c r="D142" s="493"/>
      <c r="E142" s="494"/>
      <c r="F142" s="681"/>
      <c r="G142" s="83" t="s">
        <v>7</v>
      </c>
      <c r="H142" s="83"/>
      <c r="I142" s="91" t="s">
        <v>71</v>
      </c>
      <c r="J142" s="147"/>
      <c r="K142" s="145"/>
      <c r="L142" s="606"/>
      <c r="M142" s="606"/>
      <c r="N142" s="606"/>
      <c r="O142" s="606"/>
      <c r="P142" s="502">
        <f t="shared" si="17"/>
        <v>0</v>
      </c>
      <c r="Q142" s="533">
        <v>0.01</v>
      </c>
      <c r="R142" s="533">
        <v>0.01</v>
      </c>
      <c r="S142" s="533">
        <v>0.01</v>
      </c>
      <c r="T142" s="533">
        <v>0.01</v>
      </c>
      <c r="U142" s="533">
        <v>0.01</v>
      </c>
      <c r="V142" s="533">
        <v>0.01</v>
      </c>
      <c r="W142" s="502">
        <f t="shared" ref="W142:W182" si="25">SUM(Q142:V142)</f>
        <v>6.0000000000000005E-2</v>
      </c>
      <c r="X142" s="502">
        <f t="shared" si="14"/>
        <v>6.0000000000000005E-2</v>
      </c>
      <c r="Y142" s="504"/>
      <c r="Z142" s="606"/>
      <c r="AA142" s="606"/>
      <c r="AB142" s="606"/>
      <c r="AC142" s="606"/>
      <c r="AD142" s="606"/>
      <c r="AE142" s="502">
        <f t="shared" ref="AE142:AE143" si="26">SUM(Y142:AD142)</f>
        <v>0</v>
      </c>
    </row>
    <row r="143" spans="2:31" s="496" customFormat="1" ht="15" customHeight="1">
      <c r="B143" s="495" t="s">
        <v>44</v>
      </c>
      <c r="C143" s="511" t="s">
        <v>486</v>
      </c>
      <c r="D143" s="493"/>
      <c r="E143" s="494"/>
      <c r="F143" s="681"/>
      <c r="G143" s="511" t="s">
        <v>7</v>
      </c>
      <c r="H143" s="511"/>
      <c r="I143" s="500" t="s">
        <v>445</v>
      </c>
      <c r="J143" s="604"/>
      <c r="K143" s="605"/>
      <c r="L143" s="605"/>
      <c r="M143" s="605"/>
      <c r="N143" s="605"/>
      <c r="O143" s="605"/>
      <c r="P143" s="503">
        <f t="shared" si="17"/>
        <v>0</v>
      </c>
      <c r="Q143" s="604"/>
      <c r="R143" s="605"/>
      <c r="S143" s="605"/>
      <c r="T143" s="605"/>
      <c r="U143" s="487">
        <v>0.8</v>
      </c>
      <c r="V143" s="480"/>
      <c r="W143" s="503">
        <f t="shared" si="25"/>
        <v>0.8</v>
      </c>
      <c r="X143" s="503">
        <f t="shared" ref="X143:X183" si="27">SUM(P143,W143)</f>
        <v>0.8</v>
      </c>
      <c r="Y143" s="604"/>
      <c r="Z143" s="605"/>
      <c r="AA143" s="605"/>
      <c r="AB143" s="605"/>
      <c r="AC143" s="605"/>
      <c r="AD143" s="605"/>
      <c r="AE143" s="503">
        <f t="shared" si="26"/>
        <v>0</v>
      </c>
    </row>
    <row r="144" spans="2:31" s="496" customFormat="1" ht="15" customHeight="1">
      <c r="B144" s="495" t="s">
        <v>44</v>
      </c>
      <c r="C144" s="521" t="s">
        <v>720</v>
      </c>
      <c r="D144" s="493"/>
      <c r="E144" s="494"/>
      <c r="F144" s="681"/>
      <c r="G144" s="521" t="s">
        <v>7</v>
      </c>
      <c r="H144" s="521"/>
      <c r="I144" s="523" t="s">
        <v>137</v>
      </c>
      <c r="J144" s="504"/>
      <c r="K144" s="606"/>
      <c r="L144" s="516"/>
      <c r="M144" s="516"/>
      <c r="N144" s="516"/>
      <c r="O144" s="516"/>
      <c r="P144" s="502">
        <f t="shared" si="17"/>
        <v>0</v>
      </c>
      <c r="Q144" s="516"/>
      <c r="R144" s="492">
        <v>0.01</v>
      </c>
      <c r="S144" s="518">
        <v>0.01</v>
      </c>
      <c r="T144" s="606"/>
      <c r="U144" s="606"/>
      <c r="V144" s="606"/>
      <c r="W144" s="502">
        <f t="shared" si="25"/>
        <v>0.02</v>
      </c>
      <c r="X144" s="502">
        <f t="shared" si="27"/>
        <v>0.02</v>
      </c>
      <c r="Y144" s="504"/>
      <c r="Z144" s="606"/>
      <c r="AA144" s="606"/>
      <c r="AB144" s="606"/>
      <c r="AC144" s="606"/>
      <c r="AD144" s="606"/>
      <c r="AE144" s="502">
        <f t="shared" ref="AE144:AE145" si="28">SUM(Y144:AD144)</f>
        <v>0</v>
      </c>
    </row>
    <row r="145" spans="2:31" s="496" customFormat="1" ht="15" customHeight="1">
      <c r="B145" s="495" t="s">
        <v>44</v>
      </c>
      <c r="C145" s="610" t="s">
        <v>721</v>
      </c>
      <c r="D145" s="493"/>
      <c r="E145" s="494"/>
      <c r="F145" s="681"/>
      <c r="G145" s="610" t="s">
        <v>62</v>
      </c>
      <c r="H145" s="610" t="s">
        <v>206</v>
      </c>
      <c r="I145" s="611" t="s">
        <v>24</v>
      </c>
      <c r="J145" s="473"/>
      <c r="K145" s="531"/>
      <c r="L145" s="529"/>
      <c r="M145" s="529"/>
      <c r="N145" s="529"/>
      <c r="O145" s="529"/>
      <c r="P145" s="501">
        <f t="shared" si="17"/>
        <v>0</v>
      </c>
      <c r="Q145" s="529"/>
      <c r="R145" s="491">
        <v>1</v>
      </c>
      <c r="S145" s="519">
        <v>1</v>
      </c>
      <c r="T145" s="531"/>
      <c r="U145" s="531"/>
      <c r="V145" s="531"/>
      <c r="W145" s="501">
        <f t="shared" si="25"/>
        <v>2</v>
      </c>
      <c r="X145" s="501">
        <f t="shared" si="27"/>
        <v>2</v>
      </c>
      <c r="Y145" s="473"/>
      <c r="Z145" s="531"/>
      <c r="AA145" s="531"/>
      <c r="AB145" s="531"/>
      <c r="AC145" s="531"/>
      <c r="AD145" s="531"/>
      <c r="AE145" s="501">
        <f t="shared" si="28"/>
        <v>0</v>
      </c>
    </row>
    <row r="146" spans="2:31" s="496" customFormat="1" ht="15" customHeight="1">
      <c r="B146" s="198" t="s">
        <v>54</v>
      </c>
      <c r="C146" s="106" t="s">
        <v>190</v>
      </c>
      <c r="D146" s="493"/>
      <c r="E146" s="494"/>
      <c r="F146" s="683" t="s">
        <v>236</v>
      </c>
      <c r="G146" s="106" t="s">
        <v>7</v>
      </c>
      <c r="H146" s="106"/>
      <c r="I146" s="107" t="s">
        <v>191</v>
      </c>
      <c r="J146" s="126">
        <v>0.18</v>
      </c>
      <c r="K146" s="127">
        <v>0.17</v>
      </c>
      <c r="L146" s="386"/>
      <c r="M146" s="386"/>
      <c r="N146" s="386"/>
      <c r="O146" s="386"/>
      <c r="P146" s="125">
        <f t="shared" si="17"/>
        <v>0.35</v>
      </c>
      <c r="Q146" s="386"/>
      <c r="R146" s="386"/>
      <c r="S146" s="386"/>
      <c r="T146" s="386"/>
      <c r="U146" s="386"/>
      <c r="V146" s="386"/>
      <c r="W146" s="125">
        <f t="shared" si="25"/>
        <v>0</v>
      </c>
      <c r="X146" s="125">
        <f t="shared" si="27"/>
        <v>0.35</v>
      </c>
      <c r="Y146" s="658"/>
      <c r="Z146" s="658"/>
      <c r="AA146" s="195"/>
      <c r="AB146" s="195"/>
      <c r="AC146" s="195"/>
      <c r="AD146" s="196"/>
      <c r="AE146" s="125">
        <f t="shared" ref="AE146:AE147" si="29">SUM(Y146:AD146)</f>
        <v>0</v>
      </c>
    </row>
    <row r="147" spans="2:31" s="496" customFormat="1" ht="15" customHeight="1">
      <c r="B147" s="495" t="s">
        <v>54</v>
      </c>
      <c r="C147" s="521" t="s">
        <v>99</v>
      </c>
      <c r="D147" s="493"/>
      <c r="E147" s="494"/>
      <c r="F147" s="681"/>
      <c r="G147" s="521" t="s">
        <v>7</v>
      </c>
      <c r="H147" s="521"/>
      <c r="I147" s="523" t="s">
        <v>100</v>
      </c>
      <c r="J147" s="485">
        <v>0.7</v>
      </c>
      <c r="K147" s="533">
        <v>0.7</v>
      </c>
      <c r="L147" s="533">
        <v>0.89</v>
      </c>
      <c r="M147" s="533">
        <v>0.89</v>
      </c>
      <c r="N147" s="533">
        <v>0.88</v>
      </c>
      <c r="O147" s="533">
        <v>0.89</v>
      </c>
      <c r="P147" s="502">
        <f t="shared" si="17"/>
        <v>4.95</v>
      </c>
      <c r="Q147" s="533">
        <v>0.89</v>
      </c>
      <c r="R147" s="533">
        <v>0.89</v>
      </c>
      <c r="S147" s="492">
        <v>0.89</v>
      </c>
      <c r="T147" s="492">
        <v>0.89</v>
      </c>
      <c r="U147" s="492">
        <v>0.89</v>
      </c>
      <c r="V147" s="518">
        <v>0.89</v>
      </c>
      <c r="W147" s="502">
        <f t="shared" si="25"/>
        <v>5.34</v>
      </c>
      <c r="X147" s="502">
        <f t="shared" si="27"/>
        <v>10.29</v>
      </c>
      <c r="Y147" s="518">
        <v>0.8</v>
      </c>
      <c r="Z147" s="518">
        <v>0.8</v>
      </c>
      <c r="AA147" s="606"/>
      <c r="AB147" s="606"/>
      <c r="AC147" s="606"/>
      <c r="AD147" s="477"/>
      <c r="AE147" s="502">
        <f t="shared" si="29"/>
        <v>1.6</v>
      </c>
    </row>
    <row r="148" spans="2:31" s="496" customFormat="1" ht="15" customHeight="1">
      <c r="B148" s="495" t="s">
        <v>54</v>
      </c>
      <c r="C148" s="610" t="s">
        <v>99</v>
      </c>
      <c r="D148" s="493"/>
      <c r="E148" s="494"/>
      <c r="F148" s="681"/>
      <c r="G148" s="84" t="s">
        <v>62</v>
      </c>
      <c r="H148" s="84" t="s">
        <v>51</v>
      </c>
      <c r="I148" s="92" t="s">
        <v>95</v>
      </c>
      <c r="J148" s="482">
        <v>1</v>
      </c>
      <c r="K148" s="534">
        <v>1</v>
      </c>
      <c r="L148" s="534">
        <v>1</v>
      </c>
      <c r="M148" s="534">
        <v>1</v>
      </c>
      <c r="N148" s="613">
        <v>1</v>
      </c>
      <c r="O148" s="613">
        <v>1</v>
      </c>
      <c r="P148" s="501">
        <f t="shared" si="17"/>
        <v>6</v>
      </c>
      <c r="Q148" s="613">
        <v>1</v>
      </c>
      <c r="R148" s="613">
        <v>1</v>
      </c>
      <c r="S148" s="491">
        <v>1</v>
      </c>
      <c r="T148" s="491">
        <v>1</v>
      </c>
      <c r="U148" s="491">
        <v>1</v>
      </c>
      <c r="V148" s="519">
        <v>1</v>
      </c>
      <c r="W148" s="501">
        <f t="shared" si="25"/>
        <v>6</v>
      </c>
      <c r="X148" s="501">
        <f t="shared" si="27"/>
        <v>12</v>
      </c>
      <c r="Y148" s="519">
        <v>1</v>
      </c>
      <c r="Z148" s="519">
        <v>1</v>
      </c>
      <c r="AA148" s="531"/>
      <c r="AB148" s="531"/>
      <c r="AC148" s="531"/>
      <c r="AD148" s="490"/>
      <c r="AE148" s="501">
        <f t="shared" ref="AE148:AE149" si="30">SUM(Y148:AD148)</f>
        <v>2</v>
      </c>
    </row>
    <row r="149" spans="2:31" ht="15" customHeight="1">
      <c r="B149" s="495" t="s">
        <v>54</v>
      </c>
      <c r="C149" s="511" t="s">
        <v>99</v>
      </c>
      <c r="D149" s="493"/>
      <c r="E149" s="494"/>
      <c r="F149" s="681"/>
      <c r="G149" s="511" t="s">
        <v>62</v>
      </c>
      <c r="H149" s="511" t="s">
        <v>130</v>
      </c>
      <c r="I149" s="500" t="s">
        <v>207</v>
      </c>
      <c r="J149" s="488">
        <v>1</v>
      </c>
      <c r="K149" s="487">
        <v>1</v>
      </c>
      <c r="L149" s="487">
        <v>1</v>
      </c>
      <c r="M149" s="487">
        <v>1</v>
      </c>
      <c r="N149" s="615">
        <v>1</v>
      </c>
      <c r="O149" s="615">
        <v>1</v>
      </c>
      <c r="P149" s="503">
        <f t="shared" si="17"/>
        <v>6</v>
      </c>
      <c r="Q149" s="615">
        <v>1</v>
      </c>
      <c r="R149" s="487">
        <v>0.7</v>
      </c>
      <c r="S149" s="798"/>
      <c r="T149" s="798"/>
      <c r="U149" s="798"/>
      <c r="V149" s="798"/>
      <c r="W149" s="503">
        <f t="shared" si="25"/>
        <v>1.7</v>
      </c>
      <c r="X149" s="503">
        <f t="shared" si="27"/>
        <v>7.7</v>
      </c>
      <c r="Y149" s="798"/>
      <c r="Z149" s="798"/>
      <c r="AA149" s="605"/>
      <c r="AB149" s="605"/>
      <c r="AC149" s="605"/>
      <c r="AD149" s="480"/>
      <c r="AE149" s="501">
        <f t="shared" si="30"/>
        <v>0</v>
      </c>
    </row>
    <row r="150" spans="2:31" ht="15" customHeight="1">
      <c r="B150" s="495" t="s">
        <v>54</v>
      </c>
      <c r="C150" s="511" t="s">
        <v>99</v>
      </c>
      <c r="D150" s="493"/>
      <c r="E150" s="494"/>
      <c r="F150" s="681"/>
      <c r="G150" s="511" t="s">
        <v>62</v>
      </c>
      <c r="H150" s="511" t="s">
        <v>718</v>
      </c>
      <c r="I150" s="500" t="s">
        <v>719</v>
      </c>
      <c r="J150" s="604"/>
      <c r="K150" s="605"/>
      <c r="L150" s="605"/>
      <c r="M150" s="605"/>
      <c r="N150" s="797"/>
      <c r="O150" s="797"/>
      <c r="P150" s="503">
        <f t="shared" si="17"/>
        <v>0</v>
      </c>
      <c r="Q150" s="797"/>
      <c r="R150" s="674">
        <v>0.3</v>
      </c>
      <c r="S150" s="674">
        <v>1</v>
      </c>
      <c r="T150" s="674">
        <v>1</v>
      </c>
      <c r="U150" s="674">
        <v>1</v>
      </c>
      <c r="V150" s="515">
        <v>1</v>
      </c>
      <c r="W150" s="503">
        <f t="shared" si="25"/>
        <v>4.3</v>
      </c>
      <c r="X150" s="503">
        <f t="shared" si="27"/>
        <v>4.3</v>
      </c>
      <c r="Y150" s="515">
        <v>1</v>
      </c>
      <c r="Z150" s="515">
        <v>1</v>
      </c>
      <c r="AA150" s="605"/>
      <c r="AB150" s="605"/>
      <c r="AC150" s="605"/>
      <c r="AD150" s="480"/>
      <c r="AE150" s="501">
        <f t="shared" ref="AE150:AE154" si="31">SUM(Y150:AD150)</f>
        <v>2</v>
      </c>
    </row>
    <row r="151" spans="2:31" s="496" customFormat="1" ht="15" customHeight="1">
      <c r="B151" s="495" t="s">
        <v>54</v>
      </c>
      <c r="C151" s="521" t="s">
        <v>98</v>
      </c>
      <c r="D151" s="493"/>
      <c r="E151" s="494"/>
      <c r="F151" s="681"/>
      <c r="G151" s="521" t="s">
        <v>7</v>
      </c>
      <c r="H151" s="521"/>
      <c r="I151" s="523" t="s">
        <v>100</v>
      </c>
      <c r="J151" s="485">
        <v>0.01</v>
      </c>
      <c r="K151" s="533">
        <v>0.01</v>
      </c>
      <c r="L151" s="533">
        <v>0.01</v>
      </c>
      <c r="M151" s="533">
        <v>0.01</v>
      </c>
      <c r="N151" s="533">
        <v>0.01</v>
      </c>
      <c r="O151" s="533">
        <v>0.01</v>
      </c>
      <c r="P151" s="508">
        <f t="shared" si="17"/>
        <v>6.0000000000000005E-2</v>
      </c>
      <c r="Q151" s="533">
        <v>0.01</v>
      </c>
      <c r="R151" s="533">
        <v>0.01</v>
      </c>
      <c r="S151" s="492">
        <v>0.01</v>
      </c>
      <c r="T151" s="492">
        <v>0.01</v>
      </c>
      <c r="U151" s="492">
        <v>0.01</v>
      </c>
      <c r="V151" s="518">
        <v>0.01</v>
      </c>
      <c r="W151" s="502">
        <f t="shared" si="25"/>
        <v>6.0000000000000005E-2</v>
      </c>
      <c r="X151" s="502">
        <f t="shared" si="27"/>
        <v>0.12000000000000001</v>
      </c>
      <c r="Y151" s="518">
        <v>0.01</v>
      </c>
      <c r="Z151" s="518">
        <v>0.01</v>
      </c>
      <c r="AA151" s="606"/>
      <c r="AB151" s="606"/>
      <c r="AC151" s="606"/>
      <c r="AD151" s="477"/>
      <c r="AE151" s="502">
        <f t="shared" si="31"/>
        <v>0.02</v>
      </c>
    </row>
    <row r="152" spans="2:31" s="496" customFormat="1" ht="15" customHeight="1">
      <c r="B152" s="495" t="s">
        <v>54</v>
      </c>
      <c r="C152" s="610" t="s">
        <v>98</v>
      </c>
      <c r="D152" s="493"/>
      <c r="E152" s="494"/>
      <c r="F152" s="681"/>
      <c r="G152" s="610" t="s">
        <v>62</v>
      </c>
      <c r="H152" s="610" t="s">
        <v>140</v>
      </c>
      <c r="I152" s="611" t="s">
        <v>24</v>
      </c>
      <c r="J152" s="482">
        <v>1</v>
      </c>
      <c r="K152" s="534">
        <v>1</v>
      </c>
      <c r="L152" s="534">
        <v>1</v>
      </c>
      <c r="M152" s="534">
        <v>1</v>
      </c>
      <c r="N152" s="613">
        <v>1</v>
      </c>
      <c r="O152" s="613">
        <v>1</v>
      </c>
      <c r="P152" s="501">
        <f t="shared" si="17"/>
        <v>6</v>
      </c>
      <c r="Q152" s="613">
        <v>1</v>
      </c>
      <c r="R152" s="613">
        <v>1</v>
      </c>
      <c r="S152" s="491">
        <v>1</v>
      </c>
      <c r="T152" s="491">
        <v>1</v>
      </c>
      <c r="U152" s="491">
        <v>1</v>
      </c>
      <c r="V152" s="519">
        <v>1</v>
      </c>
      <c r="W152" s="501">
        <f t="shared" si="25"/>
        <v>6</v>
      </c>
      <c r="X152" s="501">
        <f t="shared" si="27"/>
        <v>12</v>
      </c>
      <c r="Y152" s="519">
        <v>1</v>
      </c>
      <c r="Z152" s="519">
        <v>1</v>
      </c>
      <c r="AA152" s="531"/>
      <c r="AB152" s="531"/>
      <c r="AC152" s="531"/>
      <c r="AD152" s="490"/>
      <c r="AE152" s="501">
        <f t="shared" si="31"/>
        <v>2</v>
      </c>
    </row>
    <row r="153" spans="2:31" ht="15" customHeight="1">
      <c r="B153" s="495" t="s">
        <v>54</v>
      </c>
      <c r="C153" s="511" t="s">
        <v>98</v>
      </c>
      <c r="D153" s="493"/>
      <c r="E153" s="494"/>
      <c r="F153" s="681"/>
      <c r="G153" s="511" t="s">
        <v>62</v>
      </c>
      <c r="H153" s="511"/>
      <c r="I153" s="500" t="s">
        <v>114</v>
      </c>
      <c r="J153" s="604"/>
      <c r="K153" s="605"/>
      <c r="L153" s="605"/>
      <c r="M153" s="605"/>
      <c r="N153" s="605"/>
      <c r="O153" s="480"/>
      <c r="P153" s="503">
        <f t="shared" si="17"/>
        <v>0</v>
      </c>
      <c r="Q153" s="604"/>
      <c r="R153" s="605"/>
      <c r="S153" s="605"/>
      <c r="T153" s="605"/>
      <c r="U153" s="605"/>
      <c r="V153" s="480"/>
      <c r="W153" s="503">
        <f t="shared" si="25"/>
        <v>0</v>
      </c>
      <c r="X153" s="503">
        <f t="shared" si="27"/>
        <v>0</v>
      </c>
      <c r="Y153" s="604"/>
      <c r="Z153" s="605"/>
      <c r="AA153" s="605"/>
      <c r="AB153" s="605"/>
      <c r="AC153" s="605"/>
      <c r="AD153" s="480"/>
      <c r="AE153" s="503">
        <f t="shared" si="31"/>
        <v>0</v>
      </c>
    </row>
    <row r="154" spans="2:31" s="496" customFormat="1" ht="15" customHeight="1">
      <c r="B154" s="495" t="s">
        <v>54</v>
      </c>
      <c r="C154" s="87" t="s">
        <v>316</v>
      </c>
      <c r="D154" s="493"/>
      <c r="E154" s="494"/>
      <c r="F154" s="681"/>
      <c r="G154" s="106" t="s">
        <v>7</v>
      </c>
      <c r="H154" s="106"/>
      <c r="I154" s="109" t="s">
        <v>236</v>
      </c>
      <c r="J154" s="126">
        <v>0.01</v>
      </c>
      <c r="K154" s="127">
        <v>0.01</v>
      </c>
      <c r="L154" s="195"/>
      <c r="M154" s="195"/>
      <c r="N154" s="195"/>
      <c r="O154" s="196"/>
      <c r="P154" s="125">
        <f t="shared" ref="P154:P183" si="32">SUM(J154:O154)</f>
        <v>0.02</v>
      </c>
      <c r="Q154" s="197"/>
      <c r="R154" s="195"/>
      <c r="S154" s="195"/>
      <c r="T154" s="195"/>
      <c r="U154" s="195"/>
      <c r="V154" s="196"/>
      <c r="W154" s="125">
        <f t="shared" si="25"/>
        <v>0</v>
      </c>
      <c r="X154" s="125">
        <f t="shared" si="27"/>
        <v>0.02</v>
      </c>
      <c r="Y154" s="197"/>
      <c r="Z154" s="195"/>
      <c r="AA154" s="195"/>
      <c r="AB154" s="195"/>
      <c r="AC154" s="195"/>
      <c r="AD154" s="196"/>
      <c r="AE154" s="125">
        <f t="shared" si="31"/>
        <v>0</v>
      </c>
    </row>
    <row r="155" spans="2:31" s="496" customFormat="1" ht="15" customHeight="1">
      <c r="B155" s="495" t="s">
        <v>54</v>
      </c>
      <c r="C155" s="87" t="s">
        <v>317</v>
      </c>
      <c r="D155" s="493"/>
      <c r="E155" s="494"/>
      <c r="F155" s="681"/>
      <c r="G155" s="106" t="s">
        <v>7</v>
      </c>
      <c r="H155" s="106"/>
      <c r="I155" s="107" t="s">
        <v>236</v>
      </c>
      <c r="J155" s="197"/>
      <c r="K155" s="127">
        <v>0.01</v>
      </c>
      <c r="L155" s="195"/>
      <c r="M155" s="195"/>
      <c r="N155" s="195"/>
      <c r="O155" s="196"/>
      <c r="P155" s="125">
        <f t="shared" si="32"/>
        <v>0.01</v>
      </c>
      <c r="Q155" s="197"/>
      <c r="R155" s="195"/>
      <c r="S155" s="195"/>
      <c r="T155" s="195"/>
      <c r="U155" s="195"/>
      <c r="V155" s="196"/>
      <c r="W155" s="125">
        <f t="shared" si="25"/>
        <v>0</v>
      </c>
      <c r="X155" s="125">
        <f t="shared" si="27"/>
        <v>0.01</v>
      </c>
      <c r="Y155" s="197"/>
      <c r="Z155" s="195"/>
      <c r="AA155" s="195"/>
      <c r="AB155" s="195"/>
      <c r="AC155" s="195"/>
      <c r="AD155" s="196"/>
      <c r="AE155" s="125">
        <f t="shared" ref="AE155:AE157" si="33">SUM(Y155:AD155)</f>
        <v>0</v>
      </c>
    </row>
    <row r="156" spans="2:31" ht="15" customHeight="1">
      <c r="B156" s="495" t="s">
        <v>53</v>
      </c>
      <c r="C156" s="83" t="s">
        <v>419</v>
      </c>
      <c r="D156" s="493"/>
      <c r="E156" s="494"/>
      <c r="F156" s="681"/>
      <c r="G156" s="83" t="s">
        <v>7</v>
      </c>
      <c r="H156" s="83"/>
      <c r="I156" s="91" t="s">
        <v>444</v>
      </c>
      <c r="J156" s="252"/>
      <c r="K156" s="144">
        <v>0.01</v>
      </c>
      <c r="L156" s="145"/>
      <c r="M156" s="145"/>
      <c r="N156" s="145"/>
      <c r="O156" s="172"/>
      <c r="P156" s="508">
        <f t="shared" si="32"/>
        <v>0.01</v>
      </c>
      <c r="Q156" s="147"/>
      <c r="R156" s="145"/>
      <c r="S156" s="145"/>
      <c r="T156" s="145"/>
      <c r="U156" s="145"/>
      <c r="V156" s="172"/>
      <c r="W156" s="508">
        <f t="shared" si="25"/>
        <v>0</v>
      </c>
      <c r="X156" s="508">
        <f t="shared" si="27"/>
        <v>0.01</v>
      </c>
      <c r="Y156" s="147"/>
      <c r="Z156" s="145"/>
      <c r="AA156" s="145"/>
      <c r="AB156" s="145"/>
      <c r="AC156" s="145"/>
      <c r="AD156" s="172"/>
      <c r="AE156" s="508">
        <f t="shared" si="33"/>
        <v>0</v>
      </c>
    </row>
    <row r="157" spans="2:31" ht="15" customHeight="1">
      <c r="B157" s="495" t="s">
        <v>53</v>
      </c>
      <c r="C157" s="511" t="s">
        <v>420</v>
      </c>
      <c r="D157" s="493"/>
      <c r="E157" s="494"/>
      <c r="F157" s="681"/>
      <c r="G157" s="511" t="s">
        <v>62</v>
      </c>
      <c r="H157" s="511" t="s">
        <v>425</v>
      </c>
      <c r="I157" s="500" t="s">
        <v>24</v>
      </c>
      <c r="J157" s="211"/>
      <c r="K157" s="487">
        <v>2</v>
      </c>
      <c r="L157" s="605"/>
      <c r="M157" s="605"/>
      <c r="N157" s="605"/>
      <c r="O157" s="480"/>
      <c r="P157" s="503">
        <f t="shared" si="32"/>
        <v>2</v>
      </c>
      <c r="Q157" s="604"/>
      <c r="R157" s="605"/>
      <c r="S157" s="605"/>
      <c r="T157" s="605"/>
      <c r="U157" s="605"/>
      <c r="V157" s="480"/>
      <c r="W157" s="503">
        <f t="shared" si="25"/>
        <v>0</v>
      </c>
      <c r="X157" s="503">
        <f t="shared" si="27"/>
        <v>2</v>
      </c>
      <c r="Y157" s="604"/>
      <c r="Z157" s="605"/>
      <c r="AA157" s="605"/>
      <c r="AB157" s="605"/>
      <c r="AC157" s="605"/>
      <c r="AD157" s="480"/>
      <c r="AE157" s="503">
        <f t="shared" si="33"/>
        <v>0</v>
      </c>
    </row>
    <row r="158" spans="2:31" ht="15" customHeight="1">
      <c r="B158" s="495" t="s">
        <v>53</v>
      </c>
      <c r="C158" s="83" t="s">
        <v>421</v>
      </c>
      <c r="D158" s="493"/>
      <c r="E158" s="494"/>
      <c r="F158" s="681"/>
      <c r="G158" s="83" t="s">
        <v>7</v>
      </c>
      <c r="H158" s="83"/>
      <c r="I158" s="91" t="s">
        <v>444</v>
      </c>
      <c r="J158" s="252"/>
      <c r="K158" s="145"/>
      <c r="L158" s="145"/>
      <c r="M158" s="144">
        <v>0.01</v>
      </c>
      <c r="N158" s="145"/>
      <c r="O158" s="172"/>
      <c r="P158" s="508">
        <f t="shared" si="32"/>
        <v>0.01</v>
      </c>
      <c r="Q158" s="147"/>
      <c r="R158" s="145"/>
      <c r="S158" s="145"/>
      <c r="T158" s="145"/>
      <c r="U158" s="145"/>
      <c r="V158" s="172"/>
      <c r="W158" s="508">
        <f t="shared" si="25"/>
        <v>0</v>
      </c>
      <c r="X158" s="508">
        <f t="shared" si="27"/>
        <v>0.01</v>
      </c>
      <c r="Y158" s="147"/>
      <c r="Z158" s="145"/>
      <c r="AA158" s="145"/>
      <c r="AB158" s="145"/>
      <c r="AC158" s="145"/>
      <c r="AD158" s="172"/>
      <c r="AE158" s="508">
        <f t="shared" ref="AE158:AE159" si="34">SUM(Y158:AD158)</f>
        <v>0</v>
      </c>
    </row>
    <row r="159" spans="2:31" ht="15" customHeight="1">
      <c r="B159" s="495" t="s">
        <v>53</v>
      </c>
      <c r="C159" s="511" t="s">
        <v>422</v>
      </c>
      <c r="D159" s="493"/>
      <c r="E159" s="494"/>
      <c r="F159" s="681"/>
      <c r="G159" s="511" t="s">
        <v>62</v>
      </c>
      <c r="H159" s="511" t="s">
        <v>425</v>
      </c>
      <c r="I159" s="500" t="s">
        <v>24</v>
      </c>
      <c r="J159" s="211"/>
      <c r="K159" s="605"/>
      <c r="L159" s="605"/>
      <c r="M159" s="487">
        <v>0.15</v>
      </c>
      <c r="N159" s="605"/>
      <c r="O159" s="480"/>
      <c r="P159" s="503">
        <f t="shared" si="32"/>
        <v>0.15</v>
      </c>
      <c r="Q159" s="604"/>
      <c r="R159" s="605"/>
      <c r="S159" s="605"/>
      <c r="T159" s="605"/>
      <c r="U159" s="605"/>
      <c r="V159" s="480"/>
      <c r="W159" s="503">
        <f t="shared" si="25"/>
        <v>0</v>
      </c>
      <c r="X159" s="503">
        <f t="shared" si="27"/>
        <v>0.15</v>
      </c>
      <c r="Y159" s="604"/>
      <c r="Z159" s="605"/>
      <c r="AA159" s="605"/>
      <c r="AB159" s="605"/>
      <c r="AC159" s="605"/>
      <c r="AD159" s="480"/>
      <c r="AE159" s="503">
        <f t="shared" si="34"/>
        <v>0</v>
      </c>
    </row>
    <row r="160" spans="2:31" ht="15" customHeight="1">
      <c r="B160" s="495" t="s">
        <v>53</v>
      </c>
      <c r="C160" s="83" t="s">
        <v>424</v>
      </c>
      <c r="D160" s="493"/>
      <c r="E160" s="494"/>
      <c r="F160" s="681"/>
      <c r="G160" s="83" t="s">
        <v>7</v>
      </c>
      <c r="H160" s="83"/>
      <c r="I160" s="91" t="s">
        <v>444</v>
      </c>
      <c r="J160" s="252"/>
      <c r="K160" s="145"/>
      <c r="L160" s="145"/>
      <c r="M160" s="145"/>
      <c r="N160" s="144">
        <v>0.01</v>
      </c>
      <c r="O160" s="172"/>
      <c r="P160" s="508">
        <f t="shared" si="32"/>
        <v>0.01</v>
      </c>
      <c r="Q160" s="147"/>
      <c r="R160" s="145"/>
      <c r="S160" s="145"/>
      <c r="T160" s="145"/>
      <c r="U160" s="145"/>
      <c r="V160" s="172"/>
      <c r="W160" s="508">
        <f t="shared" si="25"/>
        <v>0</v>
      </c>
      <c r="X160" s="508">
        <f t="shared" si="27"/>
        <v>0.01</v>
      </c>
      <c r="Y160" s="147"/>
      <c r="Z160" s="145"/>
      <c r="AA160" s="145"/>
      <c r="AB160" s="145"/>
      <c r="AC160" s="145"/>
      <c r="AD160" s="172"/>
      <c r="AE160" s="508">
        <f t="shared" ref="AE160:AE161" si="35">SUM(Y160:AD160)</f>
        <v>0</v>
      </c>
    </row>
    <row r="161" spans="2:31" ht="15" customHeight="1">
      <c r="B161" s="113" t="s">
        <v>53</v>
      </c>
      <c r="C161" s="511" t="s">
        <v>423</v>
      </c>
      <c r="D161" s="493"/>
      <c r="E161" s="494"/>
      <c r="F161" s="681"/>
      <c r="G161" s="511" t="s">
        <v>62</v>
      </c>
      <c r="H161" s="511" t="s">
        <v>425</v>
      </c>
      <c r="I161" s="500" t="s">
        <v>24</v>
      </c>
      <c r="J161" s="211"/>
      <c r="K161" s="605"/>
      <c r="L161" s="605"/>
      <c r="M161" s="605"/>
      <c r="N161" s="615">
        <v>0.3</v>
      </c>
      <c r="O161" s="480"/>
      <c r="P161" s="503">
        <f t="shared" si="32"/>
        <v>0.3</v>
      </c>
      <c r="Q161" s="604"/>
      <c r="R161" s="605"/>
      <c r="S161" s="605"/>
      <c r="T161" s="605"/>
      <c r="U161" s="605"/>
      <c r="V161" s="480"/>
      <c r="W161" s="503">
        <f t="shared" si="25"/>
        <v>0</v>
      </c>
      <c r="X161" s="503">
        <f t="shared" si="27"/>
        <v>0.3</v>
      </c>
      <c r="Y161" s="604"/>
      <c r="Z161" s="605"/>
      <c r="AA161" s="605"/>
      <c r="AB161" s="605"/>
      <c r="AC161" s="605"/>
      <c r="AD161" s="480"/>
      <c r="AE161" s="503">
        <f t="shared" si="35"/>
        <v>0</v>
      </c>
    </row>
    <row r="162" spans="2:31" ht="15" customHeight="1">
      <c r="B162" s="198" t="s">
        <v>301</v>
      </c>
      <c r="C162" s="83" t="s">
        <v>318</v>
      </c>
      <c r="D162" s="493"/>
      <c r="E162" s="494"/>
      <c r="F162" s="681"/>
      <c r="G162" s="83" t="s">
        <v>7</v>
      </c>
      <c r="H162" s="83" t="s">
        <v>64</v>
      </c>
      <c r="I162" s="91" t="s">
        <v>238</v>
      </c>
      <c r="J162" s="296">
        <v>0.4</v>
      </c>
      <c r="K162" s="144">
        <v>0.1</v>
      </c>
      <c r="L162" s="145"/>
      <c r="M162" s="145"/>
      <c r="N162" s="145"/>
      <c r="O162" s="172"/>
      <c r="P162" s="508">
        <f t="shared" si="32"/>
        <v>0.5</v>
      </c>
      <c r="Q162" s="147"/>
      <c r="R162" s="145"/>
      <c r="S162" s="145"/>
      <c r="T162" s="145"/>
      <c r="U162" s="145"/>
      <c r="V162" s="172"/>
      <c r="W162" s="508">
        <f t="shared" si="25"/>
        <v>0</v>
      </c>
      <c r="X162" s="508">
        <f t="shared" si="27"/>
        <v>0.5</v>
      </c>
      <c r="Y162" s="147"/>
      <c r="Z162" s="145"/>
      <c r="AA162" s="145"/>
      <c r="AB162" s="145"/>
      <c r="AC162" s="145"/>
      <c r="AD162" s="172"/>
      <c r="AE162" s="508">
        <f t="shared" ref="AE162:AE165" si="36">SUM(Y162:AD162)</f>
        <v>0</v>
      </c>
    </row>
    <row r="163" spans="2:31" ht="15" customHeight="1">
      <c r="B163" s="495" t="s">
        <v>301</v>
      </c>
      <c r="C163" s="511" t="s">
        <v>302</v>
      </c>
      <c r="D163" s="493"/>
      <c r="E163" s="494"/>
      <c r="F163" s="681"/>
      <c r="G163" s="511" t="s">
        <v>62</v>
      </c>
      <c r="H163" s="511" t="s">
        <v>303</v>
      </c>
      <c r="I163" s="500" t="s">
        <v>24</v>
      </c>
      <c r="J163" s="277">
        <v>1</v>
      </c>
      <c r="K163" s="487">
        <v>0.5</v>
      </c>
      <c r="L163" s="605"/>
      <c r="M163" s="605"/>
      <c r="N163" s="605"/>
      <c r="O163" s="480"/>
      <c r="P163" s="503">
        <f t="shared" si="32"/>
        <v>1.5</v>
      </c>
      <c r="Q163" s="604"/>
      <c r="R163" s="605"/>
      <c r="S163" s="605"/>
      <c r="T163" s="605"/>
      <c r="U163" s="605"/>
      <c r="V163" s="480"/>
      <c r="W163" s="503">
        <f t="shared" si="25"/>
        <v>0</v>
      </c>
      <c r="X163" s="503">
        <f t="shared" si="27"/>
        <v>1.5</v>
      </c>
      <c r="Y163" s="604"/>
      <c r="Z163" s="605"/>
      <c r="AA163" s="605"/>
      <c r="AB163" s="605"/>
      <c r="AC163" s="605"/>
      <c r="AD163" s="480"/>
      <c r="AE163" s="503">
        <f t="shared" si="36"/>
        <v>0</v>
      </c>
    </row>
    <row r="164" spans="2:31" ht="15" customHeight="1">
      <c r="B164" s="495" t="s">
        <v>301</v>
      </c>
      <c r="C164" s="83" t="s">
        <v>319</v>
      </c>
      <c r="D164" s="493"/>
      <c r="E164" s="494"/>
      <c r="F164" s="681"/>
      <c r="G164" s="83" t="s">
        <v>7</v>
      </c>
      <c r="H164" s="83" t="s">
        <v>64</v>
      </c>
      <c r="I164" s="91" t="s">
        <v>238</v>
      </c>
      <c r="J164" s="252"/>
      <c r="K164" s="144">
        <v>0.5</v>
      </c>
      <c r="L164" s="144">
        <v>0.3</v>
      </c>
      <c r="M164" s="145"/>
      <c r="N164" s="145"/>
      <c r="O164" s="172"/>
      <c r="P164" s="508">
        <f t="shared" si="32"/>
        <v>0.8</v>
      </c>
      <c r="Q164" s="147"/>
      <c r="R164" s="145"/>
      <c r="S164" s="145"/>
      <c r="T164" s="145"/>
      <c r="U164" s="145"/>
      <c r="V164" s="172"/>
      <c r="W164" s="508">
        <f t="shared" si="25"/>
        <v>0</v>
      </c>
      <c r="X164" s="508">
        <f t="shared" si="27"/>
        <v>0.8</v>
      </c>
      <c r="Y164" s="147"/>
      <c r="Z164" s="145"/>
      <c r="AA164" s="145"/>
      <c r="AB164" s="145"/>
      <c r="AC164" s="145"/>
      <c r="AD164" s="172"/>
      <c r="AE164" s="508">
        <f t="shared" si="36"/>
        <v>0</v>
      </c>
    </row>
    <row r="165" spans="2:31" ht="15" customHeight="1">
      <c r="B165" s="113" t="s">
        <v>301</v>
      </c>
      <c r="C165" s="511" t="s">
        <v>320</v>
      </c>
      <c r="D165" s="493"/>
      <c r="E165" s="494"/>
      <c r="F165" s="681"/>
      <c r="G165" s="511" t="s">
        <v>62</v>
      </c>
      <c r="H165" s="511" t="s">
        <v>303</v>
      </c>
      <c r="I165" s="500" t="s">
        <v>24</v>
      </c>
      <c r="J165" s="211"/>
      <c r="K165" s="487">
        <v>0.3</v>
      </c>
      <c r="L165" s="487">
        <v>0.2</v>
      </c>
      <c r="M165" s="605"/>
      <c r="N165" s="605"/>
      <c r="O165" s="480"/>
      <c r="P165" s="503">
        <f t="shared" si="32"/>
        <v>0.5</v>
      </c>
      <c r="Q165" s="604"/>
      <c r="R165" s="605"/>
      <c r="S165" s="605"/>
      <c r="T165" s="605"/>
      <c r="U165" s="605"/>
      <c r="V165" s="480"/>
      <c r="W165" s="503">
        <f t="shared" si="25"/>
        <v>0</v>
      </c>
      <c r="X165" s="503">
        <f t="shared" si="27"/>
        <v>0.5</v>
      </c>
      <c r="Y165" s="604"/>
      <c r="Z165" s="605"/>
      <c r="AA165" s="605"/>
      <c r="AB165" s="605"/>
      <c r="AC165" s="605"/>
      <c r="AD165" s="480"/>
      <c r="AE165" s="503">
        <f t="shared" si="36"/>
        <v>0</v>
      </c>
    </row>
    <row r="166" spans="2:31" ht="15" customHeight="1">
      <c r="B166" s="199" t="s">
        <v>202</v>
      </c>
      <c r="C166" s="521" t="s">
        <v>204</v>
      </c>
      <c r="D166" s="493"/>
      <c r="E166" s="494"/>
      <c r="F166" s="681"/>
      <c r="G166" s="521" t="s">
        <v>7</v>
      </c>
      <c r="H166" s="521"/>
      <c r="I166" s="523" t="s">
        <v>205</v>
      </c>
      <c r="J166" s="485">
        <v>0.1</v>
      </c>
      <c r="K166" s="533">
        <v>0.1</v>
      </c>
      <c r="L166" s="533">
        <v>0.1</v>
      </c>
      <c r="M166" s="533">
        <v>0.1</v>
      </c>
      <c r="N166" s="533">
        <v>0.1</v>
      </c>
      <c r="O166" s="477"/>
      <c r="P166" s="502">
        <f t="shared" si="32"/>
        <v>0.5</v>
      </c>
      <c r="Q166" s="504"/>
      <c r="R166" s="606"/>
      <c r="S166" s="606"/>
      <c r="T166" s="606"/>
      <c r="U166" s="606"/>
      <c r="V166" s="477"/>
      <c r="W166" s="502">
        <f t="shared" si="25"/>
        <v>0</v>
      </c>
      <c r="X166" s="502">
        <f t="shared" si="27"/>
        <v>0.5</v>
      </c>
      <c r="Y166" s="504"/>
      <c r="Z166" s="606"/>
      <c r="AA166" s="606"/>
      <c r="AB166" s="606"/>
      <c r="AC166" s="606"/>
      <c r="AD166" s="477"/>
      <c r="AE166" s="502">
        <f t="shared" ref="AE166:AE167" si="37">SUM(Y166:AD166)</f>
        <v>0</v>
      </c>
    </row>
    <row r="167" spans="2:31" ht="15" customHeight="1">
      <c r="B167" s="495" t="s">
        <v>202</v>
      </c>
      <c r="C167" s="610" t="s">
        <v>203</v>
      </c>
      <c r="D167" s="493"/>
      <c r="E167" s="494"/>
      <c r="F167" s="681"/>
      <c r="G167" s="108" t="s">
        <v>62</v>
      </c>
      <c r="H167" s="521" t="s">
        <v>130</v>
      </c>
      <c r="I167" s="523" t="s">
        <v>70</v>
      </c>
      <c r="J167" s="301">
        <v>1</v>
      </c>
      <c r="K167" s="305">
        <v>1</v>
      </c>
      <c r="L167" s="305">
        <v>1</v>
      </c>
      <c r="M167" s="305">
        <v>1</v>
      </c>
      <c r="N167" s="630">
        <v>0.6</v>
      </c>
      <c r="O167" s="194"/>
      <c r="P167" s="154">
        <f t="shared" si="32"/>
        <v>4.5999999999999996</v>
      </c>
      <c r="Q167" s="169"/>
      <c r="R167" s="170"/>
      <c r="S167" s="170"/>
      <c r="T167" s="170"/>
      <c r="U167" s="170"/>
      <c r="V167" s="194"/>
      <c r="W167" s="501">
        <f t="shared" si="25"/>
        <v>0</v>
      </c>
      <c r="X167" s="501">
        <f t="shared" si="27"/>
        <v>4.5999999999999996</v>
      </c>
      <c r="Y167" s="169"/>
      <c r="Z167" s="170"/>
      <c r="AA167" s="170"/>
      <c r="AB167" s="170"/>
      <c r="AC167" s="170"/>
      <c r="AD167" s="194"/>
      <c r="AE167" s="154">
        <f t="shared" si="37"/>
        <v>0</v>
      </c>
    </row>
    <row r="168" spans="2:31" ht="15" customHeight="1">
      <c r="B168" s="495" t="s">
        <v>202</v>
      </c>
      <c r="C168" s="83" t="s">
        <v>234</v>
      </c>
      <c r="D168" s="493"/>
      <c r="E168" s="494"/>
      <c r="F168" s="681"/>
      <c r="G168" s="83" t="s">
        <v>7</v>
      </c>
      <c r="H168" s="83"/>
      <c r="I168" s="91" t="s">
        <v>205</v>
      </c>
      <c r="J168" s="147"/>
      <c r="K168" s="145"/>
      <c r="L168" s="145"/>
      <c r="M168" s="145"/>
      <c r="N168" s="144">
        <v>0.01</v>
      </c>
      <c r="O168" s="419">
        <v>0.1</v>
      </c>
      <c r="P168" s="508">
        <f t="shared" si="32"/>
        <v>0.11</v>
      </c>
      <c r="Q168" s="143">
        <v>0.1</v>
      </c>
      <c r="R168" s="144">
        <v>0.1</v>
      </c>
      <c r="S168" s="385">
        <v>0.1</v>
      </c>
      <c r="T168" s="385">
        <v>0.1</v>
      </c>
      <c r="U168" s="385">
        <v>0.1</v>
      </c>
      <c r="V168" s="368">
        <v>0.1</v>
      </c>
      <c r="W168" s="502">
        <f t="shared" si="25"/>
        <v>0.6</v>
      </c>
      <c r="X168" s="502">
        <f t="shared" si="27"/>
        <v>0.71</v>
      </c>
      <c r="Y168" s="359">
        <v>0.1</v>
      </c>
      <c r="Z168" s="337">
        <v>0.1</v>
      </c>
      <c r="AA168" s="145"/>
      <c r="AB168" s="145"/>
      <c r="AC168" s="145"/>
      <c r="AD168" s="172"/>
      <c r="AE168" s="508">
        <f t="shared" ref="AE168:AE183" si="38">SUM(Y168:AD168)</f>
        <v>0.2</v>
      </c>
    </row>
    <row r="169" spans="2:31" ht="15" customHeight="1">
      <c r="B169" s="495" t="s">
        <v>202</v>
      </c>
      <c r="C169" s="610" t="s">
        <v>233</v>
      </c>
      <c r="D169" s="493"/>
      <c r="E169" s="494"/>
      <c r="F169" s="681"/>
      <c r="G169" s="610" t="s">
        <v>7</v>
      </c>
      <c r="H169" s="610" t="s">
        <v>64</v>
      </c>
      <c r="I169" s="611" t="s">
        <v>96</v>
      </c>
      <c r="J169" s="482">
        <v>1</v>
      </c>
      <c r="K169" s="534">
        <v>1</v>
      </c>
      <c r="L169" s="534">
        <v>1</v>
      </c>
      <c r="M169" s="534">
        <v>1</v>
      </c>
      <c r="N169" s="534">
        <v>1</v>
      </c>
      <c r="O169" s="406">
        <v>1</v>
      </c>
      <c r="P169" s="501">
        <f t="shared" si="32"/>
        <v>6</v>
      </c>
      <c r="Q169" s="482">
        <v>1</v>
      </c>
      <c r="R169" s="534">
        <v>1</v>
      </c>
      <c r="S169" s="491">
        <v>1</v>
      </c>
      <c r="T169" s="491">
        <v>1</v>
      </c>
      <c r="U169" s="491">
        <v>1</v>
      </c>
      <c r="V169" s="300">
        <v>1</v>
      </c>
      <c r="W169" s="501">
        <f t="shared" si="25"/>
        <v>6</v>
      </c>
      <c r="X169" s="501">
        <f t="shared" si="27"/>
        <v>12</v>
      </c>
      <c r="Y169" s="153">
        <v>1</v>
      </c>
      <c r="Z169" s="519">
        <v>1</v>
      </c>
      <c r="AA169" s="531"/>
      <c r="AB169" s="531"/>
      <c r="AC169" s="531"/>
      <c r="AD169" s="490"/>
      <c r="AE169" s="501">
        <f t="shared" si="38"/>
        <v>2</v>
      </c>
    </row>
    <row r="170" spans="2:31" ht="15" customHeight="1">
      <c r="B170" s="495" t="s">
        <v>202</v>
      </c>
      <c r="C170" s="108" t="s">
        <v>233</v>
      </c>
      <c r="D170" s="493"/>
      <c r="E170" s="494"/>
      <c r="F170" s="681"/>
      <c r="G170" s="84" t="s">
        <v>62</v>
      </c>
      <c r="H170" s="84" t="s">
        <v>130</v>
      </c>
      <c r="I170" s="92" t="s">
        <v>70</v>
      </c>
      <c r="J170" s="208"/>
      <c r="K170" s="216"/>
      <c r="L170" s="216"/>
      <c r="M170" s="216"/>
      <c r="N170" s="216"/>
      <c r="O170" s="661">
        <v>0.6</v>
      </c>
      <c r="P170" s="121">
        <f t="shared" si="32"/>
        <v>0.6</v>
      </c>
      <c r="Q170" s="668">
        <v>0.6</v>
      </c>
      <c r="R170" s="617">
        <v>0.6</v>
      </c>
      <c r="S170" s="669">
        <v>0.6</v>
      </c>
      <c r="T170" s="669">
        <v>0.6</v>
      </c>
      <c r="U170" s="669">
        <v>0.6</v>
      </c>
      <c r="V170" s="420">
        <v>1</v>
      </c>
      <c r="W170" s="121">
        <f t="shared" si="25"/>
        <v>4</v>
      </c>
      <c r="X170" s="121">
        <f t="shared" si="27"/>
        <v>4.5999999999999996</v>
      </c>
      <c r="Y170" s="670">
        <v>1</v>
      </c>
      <c r="Z170" s="421">
        <v>1</v>
      </c>
      <c r="AA170" s="216"/>
      <c r="AB170" s="216"/>
      <c r="AC170" s="216"/>
      <c r="AD170" s="227"/>
      <c r="AE170" s="121">
        <f t="shared" si="38"/>
        <v>2</v>
      </c>
    </row>
    <row r="171" spans="2:31" ht="15" customHeight="1">
      <c r="B171" s="495" t="s">
        <v>202</v>
      </c>
      <c r="C171" s="108" t="s">
        <v>233</v>
      </c>
      <c r="D171" s="493"/>
      <c r="E171" s="494"/>
      <c r="F171" s="681"/>
      <c r="G171" s="610" t="s">
        <v>62</v>
      </c>
      <c r="H171" s="610" t="s">
        <v>130</v>
      </c>
      <c r="I171" s="611" t="s">
        <v>340</v>
      </c>
      <c r="J171" s="473"/>
      <c r="K171" s="531"/>
      <c r="L171" s="531"/>
      <c r="M171" s="529"/>
      <c r="N171" s="613">
        <v>1</v>
      </c>
      <c r="O171" s="614">
        <v>1</v>
      </c>
      <c r="P171" s="501">
        <f t="shared" si="32"/>
        <v>2</v>
      </c>
      <c r="Q171" s="660">
        <v>1</v>
      </c>
      <c r="R171" s="613">
        <v>1</v>
      </c>
      <c r="S171" s="491">
        <v>1</v>
      </c>
      <c r="T171" s="491">
        <v>1</v>
      </c>
      <c r="U171" s="491">
        <v>1</v>
      </c>
      <c r="V171" s="300">
        <v>1</v>
      </c>
      <c r="W171" s="501">
        <f t="shared" si="25"/>
        <v>6</v>
      </c>
      <c r="X171" s="501">
        <f t="shared" si="27"/>
        <v>8</v>
      </c>
      <c r="Y171" s="153">
        <v>1</v>
      </c>
      <c r="Z171" s="519">
        <v>1</v>
      </c>
      <c r="AA171" s="531"/>
      <c r="AB171" s="531"/>
      <c r="AC171" s="531"/>
      <c r="AD171" s="490"/>
      <c r="AE171" s="501">
        <f t="shared" si="38"/>
        <v>2</v>
      </c>
    </row>
    <row r="172" spans="2:31" ht="15" customHeight="1">
      <c r="B172" s="495" t="s">
        <v>202</v>
      </c>
      <c r="C172" s="511" t="s">
        <v>233</v>
      </c>
      <c r="D172" s="493"/>
      <c r="E172" s="494"/>
      <c r="F172" s="681"/>
      <c r="G172" s="511" t="s">
        <v>9</v>
      </c>
      <c r="H172" s="511"/>
      <c r="I172" s="500" t="s">
        <v>114</v>
      </c>
      <c r="J172" s="604"/>
      <c r="K172" s="605"/>
      <c r="L172" s="605"/>
      <c r="M172" s="605"/>
      <c r="N172" s="605"/>
      <c r="O172" s="457"/>
      <c r="P172" s="503">
        <f t="shared" si="32"/>
        <v>0</v>
      </c>
      <c r="Q172" s="604"/>
      <c r="R172" s="605"/>
      <c r="S172" s="605">
        <v>1</v>
      </c>
      <c r="T172" s="605">
        <v>1</v>
      </c>
      <c r="U172" s="605">
        <v>1</v>
      </c>
      <c r="V172" s="480">
        <v>1</v>
      </c>
      <c r="W172" s="503">
        <f t="shared" si="25"/>
        <v>4</v>
      </c>
      <c r="X172" s="503">
        <f t="shared" si="27"/>
        <v>4</v>
      </c>
      <c r="Y172" s="604">
        <v>1</v>
      </c>
      <c r="Z172" s="605">
        <v>1</v>
      </c>
      <c r="AA172" s="605"/>
      <c r="AB172" s="605"/>
      <c r="AC172" s="605"/>
      <c r="AD172" s="480"/>
      <c r="AE172" s="503">
        <f t="shared" si="38"/>
        <v>2</v>
      </c>
    </row>
    <row r="173" spans="2:31" ht="15" customHeight="1">
      <c r="B173" s="495" t="s">
        <v>202</v>
      </c>
      <c r="C173" s="610" t="s">
        <v>405</v>
      </c>
      <c r="D173" s="493"/>
      <c r="E173" s="494"/>
      <c r="F173" s="681"/>
      <c r="G173" s="521" t="s">
        <v>62</v>
      </c>
      <c r="H173" s="521"/>
      <c r="I173" s="523" t="s">
        <v>114</v>
      </c>
      <c r="J173" s="504"/>
      <c r="K173" s="606"/>
      <c r="L173" s="606"/>
      <c r="M173" s="606"/>
      <c r="N173" s="606"/>
      <c r="O173" s="456"/>
      <c r="P173" s="502">
        <f t="shared" si="32"/>
        <v>0</v>
      </c>
      <c r="Q173" s="504"/>
      <c r="R173" s="606"/>
      <c r="S173" s="606">
        <v>1</v>
      </c>
      <c r="T173" s="606">
        <v>1</v>
      </c>
      <c r="U173" s="606">
        <v>1</v>
      </c>
      <c r="V173" s="477">
        <v>1</v>
      </c>
      <c r="W173" s="502">
        <f t="shared" si="25"/>
        <v>4</v>
      </c>
      <c r="X173" s="502">
        <f t="shared" si="27"/>
        <v>4</v>
      </c>
      <c r="Y173" s="504">
        <v>1</v>
      </c>
      <c r="Z173" s="606">
        <v>1</v>
      </c>
      <c r="AA173" s="606"/>
      <c r="AB173" s="606"/>
      <c r="AC173" s="606"/>
      <c r="AD173" s="477"/>
      <c r="AE173" s="502">
        <f t="shared" si="38"/>
        <v>2</v>
      </c>
    </row>
    <row r="174" spans="2:31" ht="15" customHeight="1">
      <c r="B174" s="495" t="s">
        <v>202</v>
      </c>
      <c r="C174" s="610" t="s">
        <v>405</v>
      </c>
      <c r="D174" s="493"/>
      <c r="E174" s="494"/>
      <c r="F174" s="681"/>
      <c r="G174" s="610" t="s">
        <v>62</v>
      </c>
      <c r="H174" s="610"/>
      <c r="I174" s="611" t="s">
        <v>114</v>
      </c>
      <c r="J174" s="473"/>
      <c r="K174" s="531"/>
      <c r="L174" s="531"/>
      <c r="M174" s="531"/>
      <c r="N174" s="531"/>
      <c r="O174" s="417"/>
      <c r="P174" s="501">
        <f t="shared" si="32"/>
        <v>0</v>
      </c>
      <c r="Q174" s="473"/>
      <c r="R174" s="531"/>
      <c r="S174" s="531"/>
      <c r="T174" s="531">
        <v>1</v>
      </c>
      <c r="U174" s="531">
        <v>1</v>
      </c>
      <c r="V174" s="490">
        <v>1</v>
      </c>
      <c r="W174" s="501">
        <f t="shared" si="25"/>
        <v>3</v>
      </c>
      <c r="X174" s="501">
        <f t="shared" si="27"/>
        <v>3</v>
      </c>
      <c r="Y174" s="473">
        <v>1</v>
      </c>
      <c r="Z174" s="531"/>
      <c r="AA174" s="531"/>
      <c r="AB174" s="531"/>
      <c r="AC174" s="531"/>
      <c r="AD174" s="490"/>
      <c r="AE174" s="501">
        <f t="shared" si="38"/>
        <v>1</v>
      </c>
    </row>
    <row r="175" spans="2:31" ht="15" customHeight="1">
      <c r="B175" s="495" t="s">
        <v>202</v>
      </c>
      <c r="C175" s="521" t="s">
        <v>407</v>
      </c>
      <c r="D175" s="493"/>
      <c r="E175" s="494"/>
      <c r="F175" s="681"/>
      <c r="G175" s="83" t="s">
        <v>62</v>
      </c>
      <c r="H175" s="83"/>
      <c r="I175" s="91" t="s">
        <v>114</v>
      </c>
      <c r="J175" s="147"/>
      <c r="K175" s="145"/>
      <c r="L175" s="145"/>
      <c r="M175" s="145"/>
      <c r="N175" s="145"/>
      <c r="O175" s="594"/>
      <c r="P175" s="508">
        <f t="shared" si="32"/>
        <v>0</v>
      </c>
      <c r="Q175" s="147"/>
      <c r="R175" s="145"/>
      <c r="S175" s="145"/>
      <c r="T175" s="145"/>
      <c r="U175" s="145">
        <v>1</v>
      </c>
      <c r="V175" s="172">
        <v>1</v>
      </c>
      <c r="W175" s="508">
        <f t="shared" si="25"/>
        <v>2</v>
      </c>
      <c r="X175" s="508">
        <f t="shared" si="27"/>
        <v>2</v>
      </c>
      <c r="Y175" s="147">
        <v>1</v>
      </c>
      <c r="Z175" s="145">
        <v>1</v>
      </c>
      <c r="AA175" s="145"/>
      <c r="AB175" s="145"/>
      <c r="AC175" s="145"/>
      <c r="AD175" s="172"/>
      <c r="AE175" s="508">
        <f t="shared" si="38"/>
        <v>2</v>
      </c>
    </row>
    <row r="176" spans="2:31" ht="15" customHeight="1">
      <c r="B176" s="495" t="s">
        <v>202</v>
      </c>
      <c r="C176" s="87" t="s">
        <v>406</v>
      </c>
      <c r="D176" s="493"/>
      <c r="E176" s="494"/>
      <c r="F176" s="681"/>
      <c r="G176" s="511" t="s">
        <v>62</v>
      </c>
      <c r="H176" s="511"/>
      <c r="I176" s="500" t="s">
        <v>114</v>
      </c>
      <c r="J176" s="604"/>
      <c r="K176" s="605"/>
      <c r="L176" s="605"/>
      <c r="M176" s="605"/>
      <c r="N176" s="605"/>
      <c r="O176" s="457"/>
      <c r="P176" s="503">
        <f t="shared" si="32"/>
        <v>0</v>
      </c>
      <c r="Q176" s="604"/>
      <c r="R176" s="605"/>
      <c r="S176" s="605"/>
      <c r="T176" s="605"/>
      <c r="U176" s="605"/>
      <c r="V176" s="480">
        <v>1</v>
      </c>
      <c r="W176" s="503">
        <f t="shared" si="25"/>
        <v>1</v>
      </c>
      <c r="X176" s="503">
        <f t="shared" si="27"/>
        <v>1</v>
      </c>
      <c r="Y176" s="604">
        <v>1</v>
      </c>
      <c r="Z176" s="605">
        <v>1</v>
      </c>
      <c r="AA176" s="605"/>
      <c r="AB176" s="605"/>
      <c r="AC176" s="605"/>
      <c r="AD176" s="480"/>
      <c r="AE176" s="503">
        <f t="shared" si="38"/>
        <v>2</v>
      </c>
    </row>
    <row r="177" spans="2:31" s="65" customFormat="1" ht="15" customHeight="1">
      <c r="B177" s="111" t="s">
        <v>118</v>
      </c>
      <c r="C177" s="521" t="s">
        <v>29</v>
      </c>
      <c r="D177" s="493"/>
      <c r="E177" s="9" t="s">
        <v>448</v>
      </c>
      <c r="F177" s="683" t="s">
        <v>447</v>
      </c>
      <c r="G177" s="521" t="s">
        <v>7</v>
      </c>
      <c r="H177" s="521"/>
      <c r="I177" s="523" t="s">
        <v>30</v>
      </c>
      <c r="J177" s="485">
        <v>0.3</v>
      </c>
      <c r="K177" s="533">
        <v>1</v>
      </c>
      <c r="L177" s="533">
        <v>0.3</v>
      </c>
      <c r="M177" s="533">
        <v>1</v>
      </c>
      <c r="N177" s="533">
        <v>1</v>
      </c>
      <c r="O177" s="458">
        <v>1</v>
      </c>
      <c r="P177" s="502">
        <f t="shared" si="32"/>
        <v>4.5999999999999996</v>
      </c>
      <c r="Q177" s="485">
        <v>0.5</v>
      </c>
      <c r="R177" s="606"/>
      <c r="S177" s="606"/>
      <c r="T177" s="606"/>
      <c r="U177" s="606"/>
      <c r="V177" s="477"/>
      <c r="W177" s="502">
        <f t="shared" si="25"/>
        <v>0.5</v>
      </c>
      <c r="X177" s="502">
        <f t="shared" si="27"/>
        <v>5.0999999999999996</v>
      </c>
      <c r="Y177" s="504"/>
      <c r="Z177" s="606"/>
      <c r="AA177" s="606"/>
      <c r="AB177" s="606"/>
      <c r="AC177" s="606"/>
      <c r="AD177" s="477"/>
      <c r="AE177" s="502">
        <f t="shared" si="38"/>
        <v>0</v>
      </c>
    </row>
    <row r="178" spans="2:31" s="65" customFormat="1" ht="15" customHeight="1">
      <c r="B178" s="112" t="s">
        <v>53</v>
      </c>
      <c r="C178" s="610" t="s">
        <v>29</v>
      </c>
      <c r="D178" s="493"/>
      <c r="E178" s="494"/>
      <c r="F178" s="681"/>
      <c r="G178" s="610" t="s">
        <v>8</v>
      </c>
      <c r="H178" s="610" t="s">
        <v>175</v>
      </c>
      <c r="I178" s="611" t="s">
        <v>37</v>
      </c>
      <c r="J178" s="482">
        <v>1</v>
      </c>
      <c r="K178" s="533">
        <v>1</v>
      </c>
      <c r="L178" s="534">
        <v>1</v>
      </c>
      <c r="M178" s="534">
        <v>1</v>
      </c>
      <c r="N178" s="613">
        <v>1</v>
      </c>
      <c r="O178" s="614">
        <v>1</v>
      </c>
      <c r="P178" s="501">
        <f t="shared" si="32"/>
        <v>6</v>
      </c>
      <c r="Q178" s="659">
        <v>1</v>
      </c>
      <c r="R178" s="651">
        <v>1</v>
      </c>
      <c r="S178" s="518">
        <v>1</v>
      </c>
      <c r="T178" s="518">
        <v>1</v>
      </c>
      <c r="U178" s="518">
        <v>1</v>
      </c>
      <c r="V178" s="518">
        <v>1</v>
      </c>
      <c r="W178" s="501">
        <f t="shared" si="25"/>
        <v>6</v>
      </c>
      <c r="X178" s="501">
        <f t="shared" si="27"/>
        <v>12</v>
      </c>
      <c r="Y178" s="153">
        <v>1</v>
      </c>
      <c r="Z178" s="518">
        <v>1</v>
      </c>
      <c r="AA178" s="531"/>
      <c r="AB178" s="531"/>
      <c r="AC178" s="531"/>
      <c r="AD178" s="490"/>
      <c r="AE178" s="501">
        <f t="shared" si="38"/>
        <v>2</v>
      </c>
    </row>
    <row r="179" spans="2:31" s="65" customFormat="1" ht="15" customHeight="1">
      <c r="B179" s="112" t="s">
        <v>53</v>
      </c>
      <c r="C179" s="610" t="s">
        <v>29</v>
      </c>
      <c r="D179" s="493"/>
      <c r="E179" s="494"/>
      <c r="F179" s="681"/>
      <c r="G179" s="610" t="s">
        <v>7</v>
      </c>
      <c r="H179" s="610"/>
      <c r="I179" s="611" t="s">
        <v>181</v>
      </c>
      <c r="J179" s="482">
        <v>0.01</v>
      </c>
      <c r="K179" s="534">
        <v>1</v>
      </c>
      <c r="L179" s="531"/>
      <c r="M179" s="531"/>
      <c r="N179" s="531"/>
      <c r="O179" s="490"/>
      <c r="P179" s="501">
        <f t="shared" si="32"/>
        <v>1.01</v>
      </c>
      <c r="Q179" s="534">
        <v>1</v>
      </c>
      <c r="R179" s="534">
        <v>1</v>
      </c>
      <c r="S179" s="518">
        <v>1</v>
      </c>
      <c r="T179" s="518">
        <v>1</v>
      </c>
      <c r="U179" s="518">
        <v>1</v>
      </c>
      <c r="V179" s="518">
        <v>1</v>
      </c>
      <c r="W179" s="501">
        <f t="shared" si="25"/>
        <v>6</v>
      </c>
      <c r="X179" s="501">
        <f t="shared" si="27"/>
        <v>7.01</v>
      </c>
      <c r="Y179" s="153">
        <v>1</v>
      </c>
      <c r="Z179" s="518">
        <v>1</v>
      </c>
      <c r="AA179" s="531"/>
      <c r="AB179" s="531"/>
      <c r="AC179" s="531"/>
      <c r="AD179" s="490"/>
      <c r="AE179" s="501">
        <f t="shared" si="38"/>
        <v>2</v>
      </c>
    </row>
    <row r="180" spans="2:31" s="65" customFormat="1" ht="15" customHeight="1">
      <c r="B180" s="112" t="s">
        <v>53</v>
      </c>
      <c r="C180" s="610" t="s">
        <v>29</v>
      </c>
      <c r="D180" s="493"/>
      <c r="E180" s="494"/>
      <c r="F180" s="681"/>
      <c r="G180" s="610" t="s">
        <v>8</v>
      </c>
      <c r="H180" s="99" t="s">
        <v>154</v>
      </c>
      <c r="I180" s="611" t="s">
        <v>116</v>
      </c>
      <c r="J180" s="482">
        <v>1</v>
      </c>
      <c r="K180" s="534">
        <v>1</v>
      </c>
      <c r="L180" s="534">
        <v>1</v>
      </c>
      <c r="M180" s="534">
        <v>1</v>
      </c>
      <c r="N180" s="531"/>
      <c r="O180" s="490"/>
      <c r="P180" s="501">
        <f t="shared" si="32"/>
        <v>4</v>
      </c>
      <c r="Q180" s="473"/>
      <c r="R180" s="531"/>
      <c r="S180" s="531"/>
      <c r="T180" s="531"/>
      <c r="U180" s="531"/>
      <c r="V180" s="531"/>
      <c r="W180" s="501">
        <f t="shared" si="25"/>
        <v>0</v>
      </c>
      <c r="X180" s="501">
        <f t="shared" si="27"/>
        <v>4</v>
      </c>
      <c r="Y180" s="473"/>
      <c r="Z180" s="531"/>
      <c r="AA180" s="531"/>
      <c r="AB180" s="531"/>
      <c r="AC180" s="531"/>
      <c r="AD180" s="490"/>
      <c r="AE180" s="501">
        <f t="shared" si="38"/>
        <v>0</v>
      </c>
    </row>
    <row r="181" spans="2:31" s="65" customFormat="1" ht="15" customHeight="1">
      <c r="B181" s="112" t="s">
        <v>53</v>
      </c>
      <c r="C181" s="610" t="s">
        <v>29</v>
      </c>
      <c r="D181" s="493"/>
      <c r="E181" s="494"/>
      <c r="F181" s="681"/>
      <c r="G181" s="610" t="s">
        <v>8</v>
      </c>
      <c r="H181" s="610" t="s">
        <v>175</v>
      </c>
      <c r="I181" s="611" t="s">
        <v>166</v>
      </c>
      <c r="J181" s="482">
        <v>1</v>
      </c>
      <c r="K181" s="534">
        <v>1</v>
      </c>
      <c r="L181" s="534">
        <v>1</v>
      </c>
      <c r="M181" s="534">
        <v>1</v>
      </c>
      <c r="N181" s="613">
        <v>1</v>
      </c>
      <c r="O181" s="614">
        <v>1</v>
      </c>
      <c r="P181" s="501">
        <f t="shared" si="32"/>
        <v>6</v>
      </c>
      <c r="Q181" s="660">
        <v>1</v>
      </c>
      <c r="R181" s="613">
        <v>1</v>
      </c>
      <c r="S181" s="531"/>
      <c r="T181" s="531"/>
      <c r="U181" s="531"/>
      <c r="V181" s="531"/>
      <c r="W181" s="501">
        <f t="shared" si="25"/>
        <v>2</v>
      </c>
      <c r="X181" s="501">
        <f t="shared" si="27"/>
        <v>8</v>
      </c>
      <c r="Y181" s="473"/>
      <c r="Z181" s="531"/>
      <c r="AA181" s="531"/>
      <c r="AB181" s="531"/>
      <c r="AC181" s="531"/>
      <c r="AD181" s="490"/>
      <c r="AE181" s="501">
        <f t="shared" si="38"/>
        <v>0</v>
      </c>
    </row>
    <row r="182" spans="2:31" s="65" customFormat="1" ht="15" customHeight="1">
      <c r="B182" s="112" t="s">
        <v>53</v>
      </c>
      <c r="C182" s="610" t="s">
        <v>29</v>
      </c>
      <c r="D182" s="493"/>
      <c r="E182" s="494"/>
      <c r="F182" s="681"/>
      <c r="G182" s="610" t="s">
        <v>8</v>
      </c>
      <c r="H182" s="99" t="s">
        <v>131</v>
      </c>
      <c r="I182" s="611" t="s">
        <v>33</v>
      </c>
      <c r="J182" s="473"/>
      <c r="K182" s="531"/>
      <c r="L182" s="531"/>
      <c r="M182" s="531"/>
      <c r="N182" s="531"/>
      <c r="O182" s="490"/>
      <c r="P182" s="501">
        <f t="shared" si="32"/>
        <v>0</v>
      </c>
      <c r="Q182" s="473"/>
      <c r="R182" s="531"/>
      <c r="S182" s="518">
        <v>1</v>
      </c>
      <c r="T182" s="518">
        <v>1</v>
      </c>
      <c r="U182" s="518">
        <v>1</v>
      </c>
      <c r="V182" s="518">
        <v>1</v>
      </c>
      <c r="W182" s="501">
        <f t="shared" si="25"/>
        <v>4</v>
      </c>
      <c r="X182" s="501">
        <f t="shared" si="27"/>
        <v>4</v>
      </c>
      <c r="Y182" s="153">
        <v>1</v>
      </c>
      <c r="Z182" s="518">
        <v>1</v>
      </c>
      <c r="AA182" s="531"/>
      <c r="AB182" s="531"/>
      <c r="AC182" s="531"/>
      <c r="AD182" s="490"/>
      <c r="AE182" s="501">
        <f t="shared" si="38"/>
        <v>2</v>
      </c>
    </row>
    <row r="183" spans="2:31" s="65" customFormat="1" ht="15" customHeight="1">
      <c r="B183" s="112" t="s">
        <v>53</v>
      </c>
      <c r="C183" s="610" t="s">
        <v>306</v>
      </c>
      <c r="D183" s="493"/>
      <c r="E183" s="494"/>
      <c r="F183" s="681"/>
      <c r="G183" s="610" t="s">
        <v>7</v>
      </c>
      <c r="H183" s="99"/>
      <c r="I183" s="611" t="s">
        <v>180</v>
      </c>
      <c r="J183" s="473"/>
      <c r="K183" s="534">
        <v>1</v>
      </c>
      <c r="L183" s="531"/>
      <c r="M183" s="531"/>
      <c r="N183" s="531"/>
      <c r="O183" s="490"/>
      <c r="P183" s="501">
        <f t="shared" si="32"/>
        <v>1</v>
      </c>
      <c r="Q183" s="473"/>
      <c r="R183" s="531"/>
      <c r="S183" s="531"/>
      <c r="T183" s="531"/>
      <c r="U183" s="531"/>
      <c r="V183" s="531"/>
      <c r="W183" s="501">
        <f>SUM(Q183:V183)</f>
        <v>0</v>
      </c>
      <c r="X183" s="501">
        <f t="shared" si="27"/>
        <v>1</v>
      </c>
      <c r="Y183" s="473"/>
      <c r="Z183" s="531"/>
      <c r="AA183" s="531"/>
      <c r="AB183" s="531"/>
      <c r="AC183" s="531"/>
      <c r="AD183" s="490"/>
      <c r="AE183" s="501">
        <f t="shared" si="38"/>
        <v>0</v>
      </c>
    </row>
    <row r="184" spans="2:31" s="65" customFormat="1" ht="15" customHeight="1">
      <c r="B184" s="112" t="s">
        <v>53</v>
      </c>
      <c r="C184" s="610" t="s">
        <v>306</v>
      </c>
      <c r="D184" s="493"/>
      <c r="E184" s="494"/>
      <c r="F184" s="681"/>
      <c r="G184" s="610" t="s">
        <v>7</v>
      </c>
      <c r="H184" s="99"/>
      <c r="I184" s="611" t="s">
        <v>307</v>
      </c>
      <c r="J184" s="473"/>
      <c r="K184" s="534">
        <v>1</v>
      </c>
      <c r="L184" s="531"/>
      <c r="M184" s="531"/>
      <c r="N184" s="531"/>
      <c r="O184" s="490"/>
      <c r="P184" s="501">
        <f>SUM(J184:O184)</f>
        <v>1</v>
      </c>
      <c r="Q184" s="473"/>
      <c r="R184" s="531"/>
      <c r="S184" s="531"/>
      <c r="T184" s="531"/>
      <c r="U184" s="531"/>
      <c r="V184" s="531"/>
      <c r="W184" s="501">
        <f t="shared" ref="W184:W185" si="39">SUM(Q184:V184)</f>
        <v>0</v>
      </c>
      <c r="X184" s="501">
        <f>SUM(P184,W184)</f>
        <v>1</v>
      </c>
      <c r="Y184" s="473"/>
      <c r="Z184" s="531"/>
      <c r="AA184" s="531"/>
      <c r="AB184" s="531"/>
      <c r="AC184" s="531"/>
      <c r="AD184" s="490"/>
      <c r="AE184" s="501">
        <f>SUM(Y184:AD184)</f>
        <v>0</v>
      </c>
    </row>
    <row r="185" spans="2:31" s="65" customFormat="1" ht="15" customHeight="1">
      <c r="B185" s="112" t="s">
        <v>53</v>
      </c>
      <c r="C185" s="610" t="s">
        <v>306</v>
      </c>
      <c r="D185" s="493"/>
      <c r="E185" s="494"/>
      <c r="F185" s="681"/>
      <c r="G185" s="610" t="s">
        <v>7</v>
      </c>
      <c r="H185" s="99"/>
      <c r="I185" s="611" t="s">
        <v>32</v>
      </c>
      <c r="J185" s="473"/>
      <c r="K185" s="534">
        <v>1</v>
      </c>
      <c r="L185" s="531"/>
      <c r="M185" s="531"/>
      <c r="N185" s="531"/>
      <c r="O185" s="490"/>
      <c r="P185" s="501">
        <f>SUM(J185:O185)</f>
        <v>1</v>
      </c>
      <c r="Q185" s="473"/>
      <c r="R185" s="531"/>
      <c r="S185" s="531"/>
      <c r="T185" s="531"/>
      <c r="U185" s="531"/>
      <c r="V185" s="531"/>
      <c r="W185" s="501">
        <f t="shared" si="39"/>
        <v>0</v>
      </c>
      <c r="X185" s="501">
        <f>SUM(P185,W185)</f>
        <v>1</v>
      </c>
      <c r="Y185" s="473"/>
      <c r="Z185" s="531"/>
      <c r="AA185" s="531"/>
      <c r="AB185" s="531"/>
      <c r="AC185" s="531"/>
      <c r="AD185" s="490"/>
      <c r="AE185" s="501">
        <f>SUM(Y185:AD185)</f>
        <v>0</v>
      </c>
    </row>
    <row r="186" spans="2:31" s="65" customFormat="1" ht="15" customHeight="1">
      <c r="B186" s="112" t="s">
        <v>53</v>
      </c>
      <c r="C186" s="511" t="s">
        <v>306</v>
      </c>
      <c r="D186" s="493"/>
      <c r="E186" s="494"/>
      <c r="F186" s="681"/>
      <c r="G186" s="511" t="s">
        <v>7</v>
      </c>
      <c r="H186" s="100"/>
      <c r="I186" s="500" t="s">
        <v>155</v>
      </c>
      <c r="J186" s="604"/>
      <c r="K186" s="605"/>
      <c r="L186" s="605"/>
      <c r="M186" s="487">
        <v>1</v>
      </c>
      <c r="N186" s="487">
        <v>1</v>
      </c>
      <c r="O186" s="530">
        <v>1</v>
      </c>
      <c r="P186" s="503">
        <f t="shared" ref="P186:P187" si="40">SUM(J186:O186)</f>
        <v>3</v>
      </c>
      <c r="Q186" s="482">
        <v>0.9</v>
      </c>
      <c r="R186" s="534">
        <v>1</v>
      </c>
      <c r="S186" s="519">
        <v>1</v>
      </c>
      <c r="T186" s="519">
        <v>1</v>
      </c>
      <c r="U186" s="519">
        <v>1</v>
      </c>
      <c r="V186" s="519">
        <v>1</v>
      </c>
      <c r="W186" s="503">
        <f>SUM(Q186:V186)</f>
        <v>5.9</v>
      </c>
      <c r="X186" s="503">
        <f t="shared" ref="X186:X187" si="41">SUM(P186,W186)</f>
        <v>8.9</v>
      </c>
      <c r="Y186" s="153">
        <v>1</v>
      </c>
      <c r="Z186" s="519">
        <v>1</v>
      </c>
      <c r="AA186" s="605"/>
      <c r="AB186" s="605"/>
      <c r="AC186" s="605"/>
      <c r="AD186" s="480"/>
      <c r="AE186" s="503">
        <f t="shared" ref="AE186:AE187" si="42">SUM(Y186:AD186)</f>
        <v>2</v>
      </c>
    </row>
    <row r="187" spans="2:31" s="65" customFormat="1" ht="15" customHeight="1">
      <c r="B187" s="112" t="s">
        <v>53</v>
      </c>
      <c r="C187" s="83" t="s">
        <v>375</v>
      </c>
      <c r="D187" s="493"/>
      <c r="E187" s="494"/>
      <c r="F187" s="681"/>
      <c r="G187" s="83" t="s">
        <v>7</v>
      </c>
      <c r="H187" s="98"/>
      <c r="I187" s="91" t="s">
        <v>181</v>
      </c>
      <c r="J187" s="147"/>
      <c r="K187" s="145"/>
      <c r="L187" s="145"/>
      <c r="M187" s="144">
        <v>0.7</v>
      </c>
      <c r="N187" s="145"/>
      <c r="O187" s="172"/>
      <c r="P187" s="508">
        <f t="shared" si="40"/>
        <v>0.7</v>
      </c>
      <c r="Q187" s="147"/>
      <c r="R187" s="145"/>
      <c r="S187" s="145"/>
      <c r="T187" s="145"/>
      <c r="U187" s="145"/>
      <c r="V187" s="145"/>
      <c r="W187" s="508">
        <f>SUM(Q187:V187)</f>
        <v>0</v>
      </c>
      <c r="X187" s="508">
        <f t="shared" si="41"/>
        <v>0.7</v>
      </c>
      <c r="Y187" s="147"/>
      <c r="Z187" s="145"/>
      <c r="AA187" s="145"/>
      <c r="AB187" s="145"/>
      <c r="AC187" s="145"/>
      <c r="AD187" s="172"/>
      <c r="AE187" s="508">
        <f t="shared" si="42"/>
        <v>0</v>
      </c>
    </row>
    <row r="188" spans="2:31" s="65" customFormat="1" ht="15" customHeight="1">
      <c r="B188" s="112" t="s">
        <v>53</v>
      </c>
      <c r="C188" s="610" t="s">
        <v>375</v>
      </c>
      <c r="D188" s="493"/>
      <c r="E188" s="494"/>
      <c r="F188" s="681"/>
      <c r="G188" s="610" t="s">
        <v>8</v>
      </c>
      <c r="H188" s="99" t="s">
        <v>131</v>
      </c>
      <c r="I188" s="611" t="s">
        <v>33</v>
      </c>
      <c r="J188" s="473"/>
      <c r="K188" s="531"/>
      <c r="L188" s="531"/>
      <c r="M188" s="534">
        <v>0.7</v>
      </c>
      <c r="N188" s="531"/>
      <c r="O188" s="490"/>
      <c r="P188" s="501">
        <f>SUM(J188:O188)</f>
        <v>0.7</v>
      </c>
      <c r="Q188" s="473"/>
      <c r="R188" s="531"/>
      <c r="S188" s="531"/>
      <c r="T188" s="531"/>
      <c r="U188" s="531"/>
      <c r="V188" s="531"/>
      <c r="W188" s="501">
        <f t="shared" ref="W188" si="43">SUM(Q188:V188)</f>
        <v>0</v>
      </c>
      <c r="X188" s="501">
        <f>SUM(P188,W188)</f>
        <v>0.7</v>
      </c>
      <c r="Y188" s="473"/>
      <c r="Z188" s="531"/>
      <c r="AA188" s="531"/>
      <c r="AB188" s="531"/>
      <c r="AC188" s="531"/>
      <c r="AD188" s="490"/>
      <c r="AE188" s="501">
        <f>SUM(Y188:AD188)</f>
        <v>0</v>
      </c>
    </row>
    <row r="189" spans="2:31" s="65" customFormat="1" ht="15" customHeight="1">
      <c r="B189" s="112" t="s">
        <v>53</v>
      </c>
      <c r="C189" s="610" t="s">
        <v>375</v>
      </c>
      <c r="D189" s="493"/>
      <c r="E189" s="494"/>
      <c r="F189" s="681"/>
      <c r="G189" s="610" t="s">
        <v>62</v>
      </c>
      <c r="H189" s="99"/>
      <c r="I189" s="611" t="s">
        <v>120</v>
      </c>
      <c r="J189" s="473"/>
      <c r="K189" s="531"/>
      <c r="L189" s="531"/>
      <c r="M189" s="531"/>
      <c r="N189" s="531"/>
      <c r="O189" s="490"/>
      <c r="P189" s="501">
        <f t="shared" ref="P189:P190" si="44">SUM(J189:O189)</f>
        <v>0</v>
      </c>
      <c r="Q189" s="473"/>
      <c r="R189" s="531"/>
      <c r="S189" s="531"/>
      <c r="T189" s="531"/>
      <c r="U189" s="531"/>
      <c r="V189" s="531"/>
      <c r="W189" s="501">
        <f>SUM(Q189:V189)</f>
        <v>0</v>
      </c>
      <c r="X189" s="501">
        <f t="shared" ref="X189:X190" si="45">SUM(P189,W189)</f>
        <v>0</v>
      </c>
      <c r="Y189" s="473"/>
      <c r="Z189" s="531"/>
      <c r="AA189" s="531"/>
      <c r="AB189" s="531"/>
      <c r="AC189" s="531"/>
      <c r="AD189" s="490"/>
      <c r="AE189" s="501">
        <f t="shared" ref="AE189:AE190" si="46">SUM(Y189:AD189)</f>
        <v>0</v>
      </c>
    </row>
    <row r="190" spans="2:31" s="65" customFormat="1" ht="15" customHeight="1">
      <c r="B190" s="112" t="s">
        <v>53</v>
      </c>
      <c r="C190" s="83" t="s">
        <v>376</v>
      </c>
      <c r="D190" s="493"/>
      <c r="E190" s="494"/>
      <c r="F190" s="681"/>
      <c r="G190" s="83" t="s">
        <v>7</v>
      </c>
      <c r="H190" s="98"/>
      <c r="I190" s="91" t="s">
        <v>181</v>
      </c>
      <c r="J190" s="147"/>
      <c r="K190" s="145"/>
      <c r="L190" s="145"/>
      <c r="M190" s="144">
        <v>0.3</v>
      </c>
      <c r="N190" s="509">
        <v>1</v>
      </c>
      <c r="O190" s="704">
        <v>0.9</v>
      </c>
      <c r="P190" s="508">
        <f t="shared" si="44"/>
        <v>2.2000000000000002</v>
      </c>
      <c r="Q190" s="147"/>
      <c r="R190" s="145"/>
      <c r="S190" s="145"/>
      <c r="T190" s="145"/>
      <c r="U190" s="145"/>
      <c r="V190" s="145"/>
      <c r="W190" s="508">
        <f>SUM(Q190:V190)</f>
        <v>0</v>
      </c>
      <c r="X190" s="508">
        <f t="shared" si="45"/>
        <v>2.2000000000000002</v>
      </c>
      <c r="Y190" s="147"/>
      <c r="Z190" s="145"/>
      <c r="AA190" s="145"/>
      <c r="AB190" s="145"/>
      <c r="AC190" s="145"/>
      <c r="AD190" s="172"/>
      <c r="AE190" s="508">
        <f t="shared" si="46"/>
        <v>0</v>
      </c>
    </row>
    <row r="191" spans="2:31" s="65" customFormat="1" ht="15" customHeight="1">
      <c r="B191" s="112" t="s">
        <v>53</v>
      </c>
      <c r="C191" s="610" t="s">
        <v>376</v>
      </c>
      <c r="D191" s="493"/>
      <c r="E191" s="494"/>
      <c r="F191" s="681"/>
      <c r="G191" s="610" t="s">
        <v>8</v>
      </c>
      <c r="H191" s="99" t="s">
        <v>131</v>
      </c>
      <c r="I191" s="611" t="s">
        <v>33</v>
      </c>
      <c r="J191" s="473"/>
      <c r="K191" s="531"/>
      <c r="L191" s="531"/>
      <c r="M191" s="534">
        <v>0.3</v>
      </c>
      <c r="N191" s="621">
        <v>1</v>
      </c>
      <c r="O191" s="705">
        <v>1</v>
      </c>
      <c r="P191" s="501">
        <f>SUM(J191:O191)</f>
        <v>2.2999999999999998</v>
      </c>
      <c r="Q191" s="473"/>
      <c r="R191" s="531"/>
      <c r="S191" s="531"/>
      <c r="T191" s="531"/>
      <c r="U191" s="531"/>
      <c r="V191" s="531"/>
      <c r="W191" s="501">
        <f t="shared" ref="W191" si="47">SUM(Q191:V191)</f>
        <v>0</v>
      </c>
      <c r="X191" s="501">
        <f>SUM(P191,W191)</f>
        <v>2.2999999999999998</v>
      </c>
      <c r="Y191" s="473"/>
      <c r="Z191" s="531"/>
      <c r="AA191" s="531"/>
      <c r="AB191" s="531"/>
      <c r="AC191" s="531"/>
      <c r="AD191" s="490"/>
      <c r="AE191" s="501">
        <f>SUM(Y191:AD191)</f>
        <v>0</v>
      </c>
    </row>
    <row r="192" spans="2:31" s="65" customFormat="1" ht="15" customHeight="1">
      <c r="B192" s="112" t="s">
        <v>53</v>
      </c>
      <c r="C192" s="511" t="s">
        <v>376</v>
      </c>
      <c r="D192" s="493"/>
      <c r="E192" s="494"/>
      <c r="F192" s="681"/>
      <c r="G192" s="511" t="s">
        <v>62</v>
      </c>
      <c r="H192" s="100"/>
      <c r="I192" s="500" t="s">
        <v>120</v>
      </c>
      <c r="J192" s="604"/>
      <c r="K192" s="605"/>
      <c r="L192" s="605"/>
      <c r="M192" s="605"/>
      <c r="N192" s="605"/>
      <c r="O192" s="480"/>
      <c r="P192" s="503">
        <f t="shared" ref="P192:P220" si="48">SUM(J192:O192)</f>
        <v>0</v>
      </c>
      <c r="Q192" s="604"/>
      <c r="R192" s="605"/>
      <c r="S192" s="605"/>
      <c r="T192" s="605"/>
      <c r="U192" s="605"/>
      <c r="V192" s="605"/>
      <c r="W192" s="503">
        <f>SUM(Q192:V192)</f>
        <v>0</v>
      </c>
      <c r="X192" s="503">
        <f t="shared" ref="X192:X220" si="49">SUM(P192,W192)</f>
        <v>0</v>
      </c>
      <c r="Y192" s="604"/>
      <c r="Z192" s="605"/>
      <c r="AA192" s="605"/>
      <c r="AB192" s="605"/>
      <c r="AC192" s="605"/>
      <c r="AD192" s="480"/>
      <c r="AE192" s="503">
        <f t="shared" ref="AE192:AE219" si="50">SUM(Y192:AD192)</f>
        <v>0</v>
      </c>
    </row>
    <row r="193" spans="2:31" s="65" customFormat="1" ht="15" customHeight="1">
      <c r="B193" s="112" t="s">
        <v>53</v>
      </c>
      <c r="C193" s="83" t="s">
        <v>201</v>
      </c>
      <c r="D193" s="251"/>
      <c r="E193" s="494"/>
      <c r="F193" s="681"/>
      <c r="G193" s="83" t="s">
        <v>7</v>
      </c>
      <c r="H193" s="98"/>
      <c r="I193" s="91" t="s">
        <v>180</v>
      </c>
      <c r="J193" s="143">
        <v>1</v>
      </c>
      <c r="K193" s="145"/>
      <c r="L193" s="144">
        <v>1</v>
      </c>
      <c r="M193" s="145"/>
      <c r="N193" s="145"/>
      <c r="O193" s="172"/>
      <c r="P193" s="508">
        <f t="shared" si="48"/>
        <v>2</v>
      </c>
      <c r="Q193" s="147"/>
      <c r="R193" s="145"/>
      <c r="S193" s="145"/>
      <c r="T193" s="145"/>
      <c r="U193" s="145"/>
      <c r="V193" s="145"/>
      <c r="W193" s="502">
        <f t="shared" ref="W193:W220" si="51">SUM(Q193:V193)</f>
        <v>0</v>
      </c>
      <c r="X193" s="502">
        <f t="shared" si="49"/>
        <v>2</v>
      </c>
      <c r="Y193" s="147"/>
      <c r="Z193" s="145"/>
      <c r="AA193" s="145"/>
      <c r="AB193" s="145"/>
      <c r="AC193" s="145"/>
      <c r="AD193" s="172"/>
      <c r="AE193" s="508">
        <f t="shared" si="50"/>
        <v>0</v>
      </c>
    </row>
    <row r="194" spans="2:31" s="65" customFormat="1" ht="15" customHeight="1">
      <c r="B194" s="111" t="s">
        <v>53</v>
      </c>
      <c r="C194" s="610" t="s">
        <v>201</v>
      </c>
      <c r="D194" s="493"/>
      <c r="E194" s="494"/>
      <c r="F194" s="681"/>
      <c r="G194" s="610" t="s">
        <v>7</v>
      </c>
      <c r="H194" s="99"/>
      <c r="I194" s="611" t="s">
        <v>181</v>
      </c>
      <c r="J194" s="482">
        <v>0.99</v>
      </c>
      <c r="K194" s="531"/>
      <c r="L194" s="534">
        <v>1</v>
      </c>
      <c r="M194" s="531"/>
      <c r="N194" s="531"/>
      <c r="O194" s="490"/>
      <c r="P194" s="501">
        <f t="shared" si="48"/>
        <v>1.99</v>
      </c>
      <c r="Q194" s="473"/>
      <c r="R194" s="531"/>
      <c r="S194" s="531"/>
      <c r="T194" s="531"/>
      <c r="U194" s="531"/>
      <c r="V194" s="531"/>
      <c r="W194" s="501">
        <f t="shared" si="51"/>
        <v>0</v>
      </c>
      <c r="X194" s="501">
        <f t="shared" si="49"/>
        <v>1.99</v>
      </c>
      <c r="Y194" s="473"/>
      <c r="Z194" s="531"/>
      <c r="AA194" s="531"/>
      <c r="AB194" s="531"/>
      <c r="AC194" s="531"/>
      <c r="AD194" s="490"/>
      <c r="AE194" s="501">
        <f t="shared" si="50"/>
        <v>0</v>
      </c>
    </row>
    <row r="195" spans="2:31" s="65" customFormat="1" ht="15" customHeight="1">
      <c r="B195" s="112" t="s">
        <v>53</v>
      </c>
      <c r="C195" s="610" t="s">
        <v>201</v>
      </c>
      <c r="D195" s="493"/>
      <c r="E195" s="494"/>
      <c r="F195" s="681"/>
      <c r="G195" s="610" t="s">
        <v>7</v>
      </c>
      <c r="H195" s="99"/>
      <c r="I195" s="611" t="s">
        <v>155</v>
      </c>
      <c r="J195" s="482">
        <v>1</v>
      </c>
      <c r="K195" s="534">
        <v>1</v>
      </c>
      <c r="L195" s="534">
        <v>1</v>
      </c>
      <c r="M195" s="531"/>
      <c r="N195" s="531"/>
      <c r="O195" s="490"/>
      <c r="P195" s="501">
        <f t="shared" si="48"/>
        <v>3</v>
      </c>
      <c r="Q195" s="473"/>
      <c r="R195" s="531"/>
      <c r="S195" s="531"/>
      <c r="T195" s="531"/>
      <c r="U195" s="531"/>
      <c r="V195" s="531"/>
      <c r="W195" s="501">
        <f t="shared" si="51"/>
        <v>0</v>
      </c>
      <c r="X195" s="501">
        <f t="shared" si="49"/>
        <v>3</v>
      </c>
      <c r="Y195" s="473"/>
      <c r="Z195" s="531"/>
      <c r="AA195" s="531"/>
      <c r="AB195" s="531"/>
      <c r="AC195" s="531"/>
      <c r="AD195" s="490"/>
      <c r="AE195" s="501">
        <f t="shared" si="50"/>
        <v>0</v>
      </c>
    </row>
    <row r="196" spans="2:31" s="65" customFormat="1" ht="15" customHeight="1">
      <c r="B196" s="112" t="s">
        <v>53</v>
      </c>
      <c r="C196" s="610" t="s">
        <v>201</v>
      </c>
      <c r="D196" s="493"/>
      <c r="E196" s="494"/>
      <c r="F196" s="681"/>
      <c r="G196" s="610" t="s">
        <v>7</v>
      </c>
      <c r="H196" s="99"/>
      <c r="I196" s="611" t="s">
        <v>328</v>
      </c>
      <c r="J196" s="482">
        <v>0.7</v>
      </c>
      <c r="K196" s="531"/>
      <c r="L196" s="534">
        <v>0.7</v>
      </c>
      <c r="M196" s="531"/>
      <c r="N196" s="531"/>
      <c r="O196" s="490"/>
      <c r="P196" s="501">
        <f t="shared" si="48"/>
        <v>1.4</v>
      </c>
      <c r="Q196" s="473"/>
      <c r="R196" s="531"/>
      <c r="S196" s="531"/>
      <c r="T196" s="531"/>
      <c r="U196" s="531"/>
      <c r="V196" s="531"/>
      <c r="W196" s="501">
        <f t="shared" si="51"/>
        <v>0</v>
      </c>
      <c r="X196" s="501">
        <f t="shared" si="49"/>
        <v>1.4</v>
      </c>
      <c r="Y196" s="473"/>
      <c r="Z196" s="531"/>
      <c r="AA196" s="531"/>
      <c r="AB196" s="531"/>
      <c r="AC196" s="531"/>
      <c r="AD196" s="490"/>
      <c r="AE196" s="501">
        <f t="shared" si="50"/>
        <v>0</v>
      </c>
    </row>
    <row r="197" spans="2:31" s="65" customFormat="1" ht="15" customHeight="1">
      <c r="B197" s="112" t="s">
        <v>53</v>
      </c>
      <c r="C197" s="610" t="s">
        <v>201</v>
      </c>
      <c r="D197" s="493"/>
      <c r="E197" s="494"/>
      <c r="F197" s="681"/>
      <c r="G197" s="610" t="s">
        <v>7</v>
      </c>
      <c r="H197" s="99"/>
      <c r="I197" s="611" t="s">
        <v>143</v>
      </c>
      <c r="J197" s="482">
        <v>1</v>
      </c>
      <c r="K197" s="534">
        <v>1</v>
      </c>
      <c r="L197" s="534">
        <v>1</v>
      </c>
      <c r="M197" s="531"/>
      <c r="N197" s="531"/>
      <c r="O197" s="490"/>
      <c r="P197" s="501">
        <f t="shared" si="48"/>
        <v>3</v>
      </c>
      <c r="Q197" s="473"/>
      <c r="R197" s="531"/>
      <c r="S197" s="531"/>
      <c r="T197" s="531"/>
      <c r="U197" s="531"/>
      <c r="V197" s="531"/>
      <c r="W197" s="501">
        <f t="shared" si="51"/>
        <v>0</v>
      </c>
      <c r="X197" s="501">
        <f t="shared" si="49"/>
        <v>3</v>
      </c>
      <c r="Y197" s="473"/>
      <c r="Z197" s="531"/>
      <c r="AA197" s="531"/>
      <c r="AB197" s="531"/>
      <c r="AC197" s="531"/>
      <c r="AD197" s="490"/>
      <c r="AE197" s="501">
        <f t="shared" si="50"/>
        <v>0</v>
      </c>
    </row>
    <row r="198" spans="2:31" s="65" customFormat="1" ht="15" customHeight="1">
      <c r="B198" s="112" t="s">
        <v>53</v>
      </c>
      <c r="C198" s="610" t="s">
        <v>201</v>
      </c>
      <c r="D198" s="493"/>
      <c r="E198" s="494"/>
      <c r="F198" s="681"/>
      <c r="G198" s="610" t="s">
        <v>7</v>
      </c>
      <c r="H198" s="99"/>
      <c r="I198" s="611" t="s">
        <v>156</v>
      </c>
      <c r="J198" s="482">
        <v>1</v>
      </c>
      <c r="K198" s="534">
        <v>1</v>
      </c>
      <c r="L198" s="534">
        <v>1</v>
      </c>
      <c r="M198" s="531"/>
      <c r="N198" s="531"/>
      <c r="O198" s="490"/>
      <c r="P198" s="501">
        <f t="shared" si="48"/>
        <v>3</v>
      </c>
      <c r="Q198" s="473"/>
      <c r="R198" s="531"/>
      <c r="S198" s="531"/>
      <c r="T198" s="531"/>
      <c r="U198" s="531"/>
      <c r="V198" s="531"/>
      <c r="W198" s="501">
        <f t="shared" si="51"/>
        <v>0</v>
      </c>
      <c r="X198" s="501">
        <f t="shared" si="49"/>
        <v>3</v>
      </c>
      <c r="Y198" s="473"/>
      <c r="Z198" s="531"/>
      <c r="AA198" s="531"/>
      <c r="AB198" s="531"/>
      <c r="AC198" s="531"/>
      <c r="AD198" s="490"/>
      <c r="AE198" s="501">
        <f t="shared" si="50"/>
        <v>0</v>
      </c>
    </row>
    <row r="199" spans="2:31" s="65" customFormat="1" ht="15" customHeight="1">
      <c r="B199" s="112" t="s">
        <v>53</v>
      </c>
      <c r="C199" s="610" t="s">
        <v>201</v>
      </c>
      <c r="D199" s="493"/>
      <c r="E199" s="494"/>
      <c r="F199" s="681"/>
      <c r="G199" s="610" t="s">
        <v>7</v>
      </c>
      <c r="H199" s="99"/>
      <c r="I199" s="611" t="s">
        <v>32</v>
      </c>
      <c r="J199" s="482">
        <v>1</v>
      </c>
      <c r="K199" s="531"/>
      <c r="L199" s="534">
        <v>1</v>
      </c>
      <c r="M199" s="531"/>
      <c r="N199" s="531"/>
      <c r="O199" s="490"/>
      <c r="P199" s="501">
        <f t="shared" si="48"/>
        <v>2</v>
      </c>
      <c r="Q199" s="473"/>
      <c r="R199" s="531"/>
      <c r="S199" s="531"/>
      <c r="T199" s="531"/>
      <c r="U199" s="531"/>
      <c r="V199" s="531"/>
      <c r="W199" s="501">
        <f t="shared" si="51"/>
        <v>0</v>
      </c>
      <c r="X199" s="501">
        <f t="shared" si="49"/>
        <v>2</v>
      </c>
      <c r="Y199" s="473"/>
      <c r="Z199" s="531"/>
      <c r="AA199" s="531"/>
      <c r="AB199" s="531"/>
      <c r="AC199" s="531"/>
      <c r="AD199" s="490"/>
      <c r="AE199" s="501">
        <f t="shared" si="50"/>
        <v>0</v>
      </c>
    </row>
    <row r="200" spans="2:31" s="65" customFormat="1" ht="15" customHeight="1">
      <c r="B200" s="112" t="s">
        <v>53</v>
      </c>
      <c r="C200" s="610" t="s">
        <v>201</v>
      </c>
      <c r="D200" s="493"/>
      <c r="E200" s="494"/>
      <c r="F200" s="681"/>
      <c r="G200" s="610" t="s">
        <v>7</v>
      </c>
      <c r="H200" s="99"/>
      <c r="I200" s="611" t="s">
        <v>157</v>
      </c>
      <c r="J200" s="482">
        <v>1</v>
      </c>
      <c r="K200" s="534">
        <v>1</v>
      </c>
      <c r="L200" s="534">
        <v>1</v>
      </c>
      <c r="M200" s="531"/>
      <c r="N200" s="531"/>
      <c r="O200" s="490"/>
      <c r="P200" s="501">
        <f t="shared" si="48"/>
        <v>3</v>
      </c>
      <c r="Q200" s="473"/>
      <c r="R200" s="531"/>
      <c r="S200" s="531"/>
      <c r="T200" s="531"/>
      <c r="U200" s="531"/>
      <c r="V200" s="531"/>
      <c r="W200" s="501">
        <f t="shared" si="51"/>
        <v>0</v>
      </c>
      <c r="X200" s="501">
        <f t="shared" si="49"/>
        <v>3</v>
      </c>
      <c r="Y200" s="473"/>
      <c r="Z200" s="531"/>
      <c r="AA200" s="531"/>
      <c r="AB200" s="531"/>
      <c r="AC200" s="531"/>
      <c r="AD200" s="490"/>
      <c r="AE200" s="501">
        <f t="shared" si="50"/>
        <v>0</v>
      </c>
    </row>
    <row r="201" spans="2:31" s="65" customFormat="1" ht="15" customHeight="1">
      <c r="B201" s="112" t="s">
        <v>53</v>
      </c>
      <c r="C201" s="610" t="s">
        <v>201</v>
      </c>
      <c r="D201" s="493"/>
      <c r="E201" s="494"/>
      <c r="F201" s="681"/>
      <c r="G201" s="610" t="s">
        <v>7</v>
      </c>
      <c r="H201" s="99"/>
      <c r="I201" s="524" t="s">
        <v>158</v>
      </c>
      <c r="J201" s="482">
        <v>1</v>
      </c>
      <c r="K201" s="534">
        <v>1</v>
      </c>
      <c r="L201" s="534">
        <v>1</v>
      </c>
      <c r="M201" s="531"/>
      <c r="N201" s="531"/>
      <c r="O201" s="490"/>
      <c r="P201" s="501">
        <f t="shared" si="48"/>
        <v>3</v>
      </c>
      <c r="Q201" s="473"/>
      <c r="R201" s="531"/>
      <c r="S201" s="531"/>
      <c r="T201" s="531"/>
      <c r="U201" s="531"/>
      <c r="V201" s="531"/>
      <c r="W201" s="501">
        <f t="shared" si="51"/>
        <v>0</v>
      </c>
      <c r="X201" s="501">
        <f t="shared" si="49"/>
        <v>3</v>
      </c>
      <c r="Y201" s="473"/>
      <c r="Z201" s="531"/>
      <c r="AA201" s="531"/>
      <c r="AB201" s="531"/>
      <c r="AC201" s="531"/>
      <c r="AD201" s="490"/>
      <c r="AE201" s="501">
        <f t="shared" si="50"/>
        <v>0</v>
      </c>
    </row>
    <row r="202" spans="2:31" s="65" customFormat="1" ht="15" customHeight="1">
      <c r="B202" s="112" t="s">
        <v>53</v>
      </c>
      <c r="C202" s="610" t="s">
        <v>201</v>
      </c>
      <c r="D202" s="493"/>
      <c r="E202" s="494"/>
      <c r="F202" s="681"/>
      <c r="G202" s="610" t="s">
        <v>7</v>
      </c>
      <c r="H202" s="99" t="s">
        <v>34</v>
      </c>
      <c r="I202" s="611" t="s">
        <v>307</v>
      </c>
      <c r="J202" s="482">
        <v>1</v>
      </c>
      <c r="K202" s="531"/>
      <c r="L202" s="534">
        <v>1</v>
      </c>
      <c r="M202" s="531"/>
      <c r="N202" s="531"/>
      <c r="O202" s="490"/>
      <c r="P202" s="501">
        <f t="shared" si="48"/>
        <v>2</v>
      </c>
      <c r="Q202" s="473"/>
      <c r="R202" s="531"/>
      <c r="S202" s="531"/>
      <c r="T202" s="531"/>
      <c r="U202" s="531"/>
      <c r="V202" s="531"/>
      <c r="W202" s="501">
        <f t="shared" si="51"/>
        <v>0</v>
      </c>
      <c r="X202" s="501">
        <f t="shared" si="49"/>
        <v>2</v>
      </c>
      <c r="Y202" s="473"/>
      <c r="Z202" s="531"/>
      <c r="AA202" s="531"/>
      <c r="AB202" s="531"/>
      <c r="AC202" s="531"/>
      <c r="AD202" s="490"/>
      <c r="AE202" s="501">
        <f t="shared" si="50"/>
        <v>0</v>
      </c>
    </row>
    <row r="203" spans="2:31" s="65" customFormat="1" ht="15" customHeight="1">
      <c r="B203" s="111" t="s">
        <v>53</v>
      </c>
      <c r="C203" s="610" t="s">
        <v>201</v>
      </c>
      <c r="D203" s="493"/>
      <c r="E203" s="494"/>
      <c r="F203" s="681"/>
      <c r="G203" s="610" t="s">
        <v>7</v>
      </c>
      <c r="H203" s="99"/>
      <c r="I203" s="611" t="s">
        <v>159</v>
      </c>
      <c r="J203" s="482">
        <v>1</v>
      </c>
      <c r="K203" s="534">
        <v>1</v>
      </c>
      <c r="L203" s="534">
        <v>1</v>
      </c>
      <c r="M203" s="531"/>
      <c r="N203" s="531"/>
      <c r="O203" s="490"/>
      <c r="P203" s="501">
        <f t="shared" si="48"/>
        <v>3</v>
      </c>
      <c r="Q203" s="473"/>
      <c r="R203" s="531"/>
      <c r="S203" s="531"/>
      <c r="T203" s="531"/>
      <c r="U203" s="531"/>
      <c r="V203" s="531"/>
      <c r="W203" s="501">
        <f t="shared" si="51"/>
        <v>0</v>
      </c>
      <c r="X203" s="501">
        <f t="shared" si="49"/>
        <v>3</v>
      </c>
      <c r="Y203" s="473"/>
      <c r="Z203" s="531"/>
      <c r="AA203" s="531"/>
      <c r="AB203" s="531"/>
      <c r="AC203" s="531"/>
      <c r="AD203" s="490"/>
      <c r="AE203" s="501">
        <f t="shared" si="50"/>
        <v>0</v>
      </c>
    </row>
    <row r="204" spans="2:31" s="65" customFormat="1" ht="15" customHeight="1">
      <c r="B204" s="112" t="s">
        <v>53</v>
      </c>
      <c r="C204" s="610" t="s">
        <v>201</v>
      </c>
      <c r="D204" s="493"/>
      <c r="E204" s="494"/>
      <c r="F204" s="681"/>
      <c r="G204" s="610" t="s">
        <v>7</v>
      </c>
      <c r="H204" s="99"/>
      <c r="I204" s="611" t="s">
        <v>160</v>
      </c>
      <c r="J204" s="482">
        <v>1</v>
      </c>
      <c r="K204" s="534">
        <v>1</v>
      </c>
      <c r="L204" s="534">
        <v>1</v>
      </c>
      <c r="M204" s="531"/>
      <c r="N204" s="531"/>
      <c r="O204" s="490"/>
      <c r="P204" s="501">
        <f t="shared" si="48"/>
        <v>3</v>
      </c>
      <c r="Q204" s="473"/>
      <c r="R204" s="531"/>
      <c r="S204" s="531"/>
      <c r="T204" s="531"/>
      <c r="U204" s="531"/>
      <c r="V204" s="531"/>
      <c r="W204" s="501">
        <f t="shared" si="51"/>
        <v>0</v>
      </c>
      <c r="X204" s="501">
        <f t="shared" si="49"/>
        <v>3</v>
      </c>
      <c r="Y204" s="473"/>
      <c r="Z204" s="531"/>
      <c r="AA204" s="531"/>
      <c r="AB204" s="531"/>
      <c r="AC204" s="531"/>
      <c r="AD204" s="490"/>
      <c r="AE204" s="501">
        <f t="shared" si="50"/>
        <v>0</v>
      </c>
    </row>
    <row r="205" spans="2:31" s="65" customFormat="1" ht="15" customHeight="1">
      <c r="B205" s="112" t="s">
        <v>53</v>
      </c>
      <c r="C205" s="610" t="s">
        <v>201</v>
      </c>
      <c r="D205" s="493"/>
      <c r="E205" s="494"/>
      <c r="F205" s="681"/>
      <c r="G205" s="610" t="s">
        <v>7</v>
      </c>
      <c r="H205" s="99"/>
      <c r="I205" s="611" t="s">
        <v>179</v>
      </c>
      <c r="J205" s="482">
        <v>1</v>
      </c>
      <c r="K205" s="534">
        <v>1</v>
      </c>
      <c r="L205" s="534">
        <v>1</v>
      </c>
      <c r="M205" s="531"/>
      <c r="N205" s="531"/>
      <c r="O205" s="490"/>
      <c r="P205" s="501">
        <f t="shared" si="48"/>
        <v>3</v>
      </c>
      <c r="Q205" s="473"/>
      <c r="R205" s="531"/>
      <c r="S205" s="531"/>
      <c r="T205" s="531"/>
      <c r="U205" s="531"/>
      <c r="V205" s="531"/>
      <c r="W205" s="501">
        <f t="shared" si="51"/>
        <v>0</v>
      </c>
      <c r="X205" s="501">
        <f t="shared" si="49"/>
        <v>3</v>
      </c>
      <c r="Y205" s="473"/>
      <c r="Z205" s="531"/>
      <c r="AA205" s="531"/>
      <c r="AB205" s="531"/>
      <c r="AC205" s="531"/>
      <c r="AD205" s="490"/>
      <c r="AE205" s="501">
        <f t="shared" si="50"/>
        <v>0</v>
      </c>
    </row>
    <row r="206" spans="2:31" s="65" customFormat="1" ht="15" customHeight="1">
      <c r="B206" s="112" t="s">
        <v>53</v>
      </c>
      <c r="C206" s="610" t="s">
        <v>201</v>
      </c>
      <c r="D206" s="493"/>
      <c r="E206" s="494"/>
      <c r="F206" s="681"/>
      <c r="G206" s="610" t="s">
        <v>7</v>
      </c>
      <c r="H206" s="264" t="s">
        <v>291</v>
      </c>
      <c r="I206" s="611" t="s">
        <v>290</v>
      </c>
      <c r="J206" s="482">
        <v>1</v>
      </c>
      <c r="K206" s="534">
        <v>1</v>
      </c>
      <c r="L206" s="531"/>
      <c r="M206" s="531"/>
      <c r="N206" s="531"/>
      <c r="O206" s="490"/>
      <c r="P206" s="501">
        <f t="shared" si="48"/>
        <v>2</v>
      </c>
      <c r="Q206" s="473"/>
      <c r="R206" s="531"/>
      <c r="S206" s="531"/>
      <c r="T206" s="531"/>
      <c r="U206" s="531"/>
      <c r="V206" s="531"/>
      <c r="W206" s="501">
        <f t="shared" si="51"/>
        <v>0</v>
      </c>
      <c r="X206" s="501">
        <f t="shared" si="49"/>
        <v>2</v>
      </c>
      <c r="Y206" s="473"/>
      <c r="Z206" s="531"/>
      <c r="AA206" s="531"/>
      <c r="AB206" s="531"/>
      <c r="AC206" s="531"/>
      <c r="AD206" s="490"/>
      <c r="AE206" s="501">
        <f t="shared" si="50"/>
        <v>0</v>
      </c>
    </row>
    <row r="207" spans="2:31" s="65" customFormat="1" ht="15" customHeight="1">
      <c r="B207" s="112" t="s">
        <v>53</v>
      </c>
      <c r="C207" s="610" t="s">
        <v>201</v>
      </c>
      <c r="D207" s="493"/>
      <c r="E207" s="494"/>
      <c r="F207" s="681"/>
      <c r="G207" s="610" t="s">
        <v>8</v>
      </c>
      <c r="H207" s="99" t="s">
        <v>131</v>
      </c>
      <c r="I207" s="611" t="s">
        <v>33</v>
      </c>
      <c r="J207" s="482">
        <v>1</v>
      </c>
      <c r="K207" s="534">
        <v>1</v>
      </c>
      <c r="L207" s="534">
        <v>1</v>
      </c>
      <c r="M207" s="531"/>
      <c r="N207" s="531"/>
      <c r="O207" s="490"/>
      <c r="P207" s="501">
        <f>SUM(J207:O207)</f>
        <v>3</v>
      </c>
      <c r="Q207" s="473"/>
      <c r="R207" s="531"/>
      <c r="S207" s="531"/>
      <c r="T207" s="531"/>
      <c r="U207" s="531"/>
      <c r="V207" s="531"/>
      <c r="W207" s="501">
        <f>SUM(Q207:V207)</f>
        <v>0</v>
      </c>
      <c r="X207" s="501">
        <f>SUM(P207,W207)</f>
        <v>3</v>
      </c>
      <c r="Y207" s="473"/>
      <c r="Z207" s="531"/>
      <c r="AA207" s="531"/>
      <c r="AB207" s="531"/>
      <c r="AC207" s="531"/>
      <c r="AD207" s="490"/>
      <c r="AE207" s="501">
        <f>SUM(Y207:AD207)</f>
        <v>0</v>
      </c>
    </row>
    <row r="208" spans="2:31" s="65" customFormat="1" ht="15" customHeight="1">
      <c r="B208" s="495" t="s">
        <v>53</v>
      </c>
      <c r="C208" s="610" t="s">
        <v>201</v>
      </c>
      <c r="D208" s="493"/>
      <c r="E208" s="494"/>
      <c r="F208" s="681"/>
      <c r="G208" s="610" t="s">
        <v>8</v>
      </c>
      <c r="H208" s="99" t="s">
        <v>52</v>
      </c>
      <c r="I208" s="611" t="s">
        <v>43</v>
      </c>
      <c r="J208" s="482">
        <v>1</v>
      </c>
      <c r="K208" s="534">
        <v>1</v>
      </c>
      <c r="L208" s="534">
        <v>1</v>
      </c>
      <c r="M208" s="531"/>
      <c r="N208" s="531"/>
      <c r="O208" s="490"/>
      <c r="P208" s="501">
        <f t="shared" si="48"/>
        <v>3</v>
      </c>
      <c r="Q208" s="473"/>
      <c r="R208" s="531"/>
      <c r="S208" s="531"/>
      <c r="T208" s="531"/>
      <c r="U208" s="531"/>
      <c r="V208" s="531"/>
      <c r="W208" s="501">
        <f t="shared" si="51"/>
        <v>0</v>
      </c>
      <c r="X208" s="501">
        <f t="shared" si="49"/>
        <v>3</v>
      </c>
      <c r="Y208" s="473"/>
      <c r="Z208" s="531"/>
      <c r="AA208" s="531"/>
      <c r="AB208" s="531"/>
      <c r="AC208" s="531"/>
      <c r="AD208" s="490"/>
      <c r="AE208" s="501">
        <f t="shared" si="50"/>
        <v>0</v>
      </c>
    </row>
    <row r="209" spans="2:31" s="65" customFormat="1" ht="15" customHeight="1">
      <c r="B209" s="495" t="s">
        <v>53</v>
      </c>
      <c r="C209" s="610" t="s">
        <v>201</v>
      </c>
      <c r="D209" s="493"/>
      <c r="E209" s="494"/>
      <c r="F209" s="681"/>
      <c r="G209" s="610" t="s">
        <v>8</v>
      </c>
      <c r="H209" s="99" t="s">
        <v>122</v>
      </c>
      <c r="I209" s="611" t="s">
        <v>119</v>
      </c>
      <c r="J209" s="482">
        <v>1</v>
      </c>
      <c r="K209" s="534">
        <v>1</v>
      </c>
      <c r="L209" s="534">
        <v>1</v>
      </c>
      <c r="M209" s="531"/>
      <c r="N209" s="531"/>
      <c r="O209" s="490"/>
      <c r="P209" s="501">
        <f t="shared" si="48"/>
        <v>3</v>
      </c>
      <c r="Q209" s="473"/>
      <c r="R209" s="531"/>
      <c r="S209" s="531"/>
      <c r="T209" s="531"/>
      <c r="U209" s="531"/>
      <c r="V209" s="531"/>
      <c r="W209" s="501">
        <f t="shared" si="51"/>
        <v>0</v>
      </c>
      <c r="X209" s="501">
        <f t="shared" si="49"/>
        <v>3</v>
      </c>
      <c r="Y209" s="473"/>
      <c r="Z209" s="531"/>
      <c r="AA209" s="531"/>
      <c r="AB209" s="531"/>
      <c r="AC209" s="531"/>
      <c r="AD209" s="490"/>
      <c r="AE209" s="501">
        <f t="shared" si="50"/>
        <v>0</v>
      </c>
    </row>
    <row r="210" spans="2:31" s="65" customFormat="1" ht="15" customHeight="1">
      <c r="B210" s="112" t="s">
        <v>53</v>
      </c>
      <c r="C210" s="610" t="s">
        <v>201</v>
      </c>
      <c r="D210" s="493"/>
      <c r="E210" s="494"/>
      <c r="F210" s="681"/>
      <c r="G210" s="610" t="s">
        <v>8</v>
      </c>
      <c r="H210" s="99" t="s">
        <v>106</v>
      </c>
      <c r="I210" s="611" t="s">
        <v>112</v>
      </c>
      <c r="J210" s="482">
        <v>1</v>
      </c>
      <c r="K210" s="534">
        <v>1</v>
      </c>
      <c r="L210" s="534">
        <v>1</v>
      </c>
      <c r="M210" s="531"/>
      <c r="N210" s="531"/>
      <c r="O210" s="490"/>
      <c r="P210" s="501">
        <f t="shared" si="48"/>
        <v>3</v>
      </c>
      <c r="Q210" s="473"/>
      <c r="R210" s="531"/>
      <c r="S210" s="531"/>
      <c r="T210" s="531"/>
      <c r="U210" s="531"/>
      <c r="V210" s="531"/>
      <c r="W210" s="501">
        <f t="shared" si="51"/>
        <v>0</v>
      </c>
      <c r="X210" s="501">
        <f t="shared" si="49"/>
        <v>3</v>
      </c>
      <c r="Y210" s="473"/>
      <c r="Z210" s="531"/>
      <c r="AA210" s="531"/>
      <c r="AB210" s="531"/>
      <c r="AC210" s="531"/>
      <c r="AD210" s="490"/>
      <c r="AE210" s="501">
        <f t="shared" si="50"/>
        <v>0</v>
      </c>
    </row>
    <row r="211" spans="2:31" s="65" customFormat="1" ht="15" customHeight="1">
      <c r="B211" s="112" t="s">
        <v>53</v>
      </c>
      <c r="C211" s="610" t="s">
        <v>201</v>
      </c>
      <c r="D211" s="493"/>
      <c r="E211" s="494"/>
      <c r="F211" s="681"/>
      <c r="G211" s="610" t="s">
        <v>9</v>
      </c>
      <c r="H211" s="99" t="s">
        <v>106</v>
      </c>
      <c r="I211" s="611" t="s">
        <v>107</v>
      </c>
      <c r="J211" s="482">
        <v>1</v>
      </c>
      <c r="K211" s="534">
        <v>1</v>
      </c>
      <c r="L211" s="534">
        <v>1</v>
      </c>
      <c r="M211" s="531"/>
      <c r="N211" s="531"/>
      <c r="O211" s="490"/>
      <c r="P211" s="501">
        <f t="shared" si="48"/>
        <v>3</v>
      </c>
      <c r="Q211" s="473"/>
      <c r="R211" s="531"/>
      <c r="S211" s="531"/>
      <c r="T211" s="531"/>
      <c r="U211" s="531"/>
      <c r="V211" s="531"/>
      <c r="W211" s="501">
        <f t="shared" si="51"/>
        <v>0</v>
      </c>
      <c r="X211" s="501">
        <f t="shared" si="49"/>
        <v>3</v>
      </c>
      <c r="Y211" s="473"/>
      <c r="Z211" s="531"/>
      <c r="AA211" s="531"/>
      <c r="AB211" s="531"/>
      <c r="AC211" s="531"/>
      <c r="AD211" s="490"/>
      <c r="AE211" s="501">
        <f t="shared" si="50"/>
        <v>0</v>
      </c>
    </row>
    <row r="212" spans="2:31" s="65" customFormat="1" ht="15" customHeight="1">
      <c r="B212" s="112" t="s">
        <v>53</v>
      </c>
      <c r="C212" s="610" t="s">
        <v>201</v>
      </c>
      <c r="D212" s="493"/>
      <c r="E212" s="494"/>
      <c r="F212" s="681"/>
      <c r="G212" s="610" t="s">
        <v>8</v>
      </c>
      <c r="H212" s="99" t="s">
        <v>106</v>
      </c>
      <c r="I212" s="523" t="s">
        <v>167</v>
      </c>
      <c r="J212" s="482">
        <v>1</v>
      </c>
      <c r="K212" s="534">
        <v>1</v>
      </c>
      <c r="L212" s="534">
        <v>1</v>
      </c>
      <c r="M212" s="531"/>
      <c r="N212" s="531"/>
      <c r="O212" s="490"/>
      <c r="P212" s="501">
        <f t="shared" si="48"/>
        <v>3</v>
      </c>
      <c r="Q212" s="473"/>
      <c r="R212" s="531"/>
      <c r="S212" s="531"/>
      <c r="T212" s="531"/>
      <c r="U212" s="531"/>
      <c r="V212" s="531"/>
      <c r="W212" s="501">
        <f t="shared" si="51"/>
        <v>0</v>
      </c>
      <c r="X212" s="501">
        <f t="shared" si="49"/>
        <v>3</v>
      </c>
      <c r="Y212" s="473"/>
      <c r="Z212" s="531"/>
      <c r="AA212" s="531"/>
      <c r="AB212" s="531"/>
      <c r="AC212" s="531"/>
      <c r="AD212" s="490"/>
      <c r="AE212" s="501">
        <f t="shared" si="50"/>
        <v>0</v>
      </c>
    </row>
    <row r="213" spans="2:31" s="65" customFormat="1" ht="15" customHeight="1">
      <c r="B213" s="495" t="s">
        <v>53</v>
      </c>
      <c r="C213" s="610" t="s">
        <v>201</v>
      </c>
      <c r="D213" s="493"/>
      <c r="E213" s="494"/>
      <c r="F213" s="681"/>
      <c r="G213" s="610" t="s">
        <v>9</v>
      </c>
      <c r="H213" s="99" t="s">
        <v>245</v>
      </c>
      <c r="I213" s="524" t="s">
        <v>183</v>
      </c>
      <c r="J213" s="482">
        <v>1</v>
      </c>
      <c r="K213" s="534">
        <v>1</v>
      </c>
      <c r="L213" s="534">
        <v>1</v>
      </c>
      <c r="M213" s="531"/>
      <c r="N213" s="531"/>
      <c r="O213" s="490"/>
      <c r="P213" s="501">
        <f t="shared" si="48"/>
        <v>3</v>
      </c>
      <c r="Q213" s="473"/>
      <c r="R213" s="531"/>
      <c r="S213" s="531"/>
      <c r="T213" s="531"/>
      <c r="U213" s="189"/>
      <c r="V213" s="314"/>
      <c r="W213" s="501">
        <f t="shared" si="51"/>
        <v>0</v>
      </c>
      <c r="X213" s="501">
        <f t="shared" si="49"/>
        <v>3</v>
      </c>
      <c r="Y213" s="473"/>
      <c r="Z213" s="531"/>
      <c r="AA213" s="531"/>
      <c r="AB213" s="531"/>
      <c r="AC213" s="531"/>
      <c r="AD213" s="490"/>
      <c r="AE213" s="501">
        <f t="shared" si="50"/>
        <v>0</v>
      </c>
    </row>
    <row r="214" spans="2:31" s="65" customFormat="1" ht="15" customHeight="1">
      <c r="B214" s="495" t="s">
        <v>53</v>
      </c>
      <c r="C214" s="610" t="s">
        <v>201</v>
      </c>
      <c r="D214" s="493"/>
      <c r="E214" s="494"/>
      <c r="F214" s="681"/>
      <c r="G214" s="610" t="s">
        <v>9</v>
      </c>
      <c r="H214" s="99" t="s">
        <v>245</v>
      </c>
      <c r="I214" s="355" t="s">
        <v>65</v>
      </c>
      <c r="J214" s="482">
        <v>1</v>
      </c>
      <c r="K214" s="534">
        <v>1</v>
      </c>
      <c r="L214" s="534">
        <v>1</v>
      </c>
      <c r="M214" s="531"/>
      <c r="N214" s="531"/>
      <c r="O214" s="490"/>
      <c r="P214" s="501">
        <f t="shared" si="48"/>
        <v>3</v>
      </c>
      <c r="Q214" s="473"/>
      <c r="R214" s="531"/>
      <c r="S214" s="531"/>
      <c r="T214" s="531"/>
      <c r="U214" s="189"/>
      <c r="V214" s="314"/>
      <c r="W214" s="501">
        <f t="shared" si="51"/>
        <v>0</v>
      </c>
      <c r="X214" s="501">
        <f t="shared" si="49"/>
        <v>3</v>
      </c>
      <c r="Y214" s="473"/>
      <c r="Z214" s="531"/>
      <c r="AA214" s="531"/>
      <c r="AB214" s="531"/>
      <c r="AC214" s="531"/>
      <c r="AD214" s="490"/>
      <c r="AE214" s="501">
        <f t="shared" ref="AE214" si="52">SUM(Y214:AD214)</f>
        <v>0</v>
      </c>
    </row>
    <row r="215" spans="2:31" s="65" customFormat="1" ht="15" customHeight="1">
      <c r="B215" s="112" t="s">
        <v>53</v>
      </c>
      <c r="C215" s="610" t="s">
        <v>201</v>
      </c>
      <c r="D215" s="493"/>
      <c r="E215" s="494"/>
      <c r="F215" s="681"/>
      <c r="G215" s="610" t="s">
        <v>8</v>
      </c>
      <c r="H215" s="99" t="s">
        <v>122</v>
      </c>
      <c r="I215" s="611" t="s">
        <v>161</v>
      </c>
      <c r="J215" s="482">
        <v>1</v>
      </c>
      <c r="K215" s="534">
        <v>1</v>
      </c>
      <c r="L215" s="534">
        <v>1</v>
      </c>
      <c r="M215" s="531"/>
      <c r="N215" s="531"/>
      <c r="O215" s="490"/>
      <c r="P215" s="501">
        <f t="shared" si="48"/>
        <v>3</v>
      </c>
      <c r="Q215" s="473"/>
      <c r="R215" s="531"/>
      <c r="S215" s="531"/>
      <c r="T215" s="531"/>
      <c r="U215" s="531"/>
      <c r="V215" s="531"/>
      <c r="W215" s="501">
        <f t="shared" si="51"/>
        <v>0</v>
      </c>
      <c r="X215" s="501">
        <f t="shared" si="49"/>
        <v>3</v>
      </c>
      <c r="Y215" s="473"/>
      <c r="Z215" s="531"/>
      <c r="AA215" s="531"/>
      <c r="AB215" s="531"/>
      <c r="AC215" s="531"/>
      <c r="AD215" s="490"/>
      <c r="AE215" s="501">
        <f t="shared" si="50"/>
        <v>0</v>
      </c>
    </row>
    <row r="216" spans="2:31" s="65" customFormat="1" ht="15" customHeight="1">
      <c r="B216" s="495" t="s">
        <v>53</v>
      </c>
      <c r="C216" s="610" t="s">
        <v>201</v>
      </c>
      <c r="D216" s="493"/>
      <c r="E216" s="494"/>
      <c r="F216" s="681"/>
      <c r="G216" s="610" t="s">
        <v>9</v>
      </c>
      <c r="H216" s="99" t="s">
        <v>175</v>
      </c>
      <c r="I216" s="611" t="s">
        <v>215</v>
      </c>
      <c r="J216" s="482">
        <v>1</v>
      </c>
      <c r="K216" s="534">
        <v>1</v>
      </c>
      <c r="L216" s="534">
        <v>1</v>
      </c>
      <c r="M216" s="531"/>
      <c r="N216" s="531"/>
      <c r="O216" s="490"/>
      <c r="P216" s="501">
        <f t="shared" si="48"/>
        <v>3</v>
      </c>
      <c r="Q216" s="473"/>
      <c r="R216" s="531"/>
      <c r="S216" s="531"/>
      <c r="T216" s="189"/>
      <c r="U216" s="189"/>
      <c r="V216" s="531"/>
      <c r="W216" s="501">
        <f t="shared" si="51"/>
        <v>0</v>
      </c>
      <c r="X216" s="501">
        <f t="shared" si="49"/>
        <v>3</v>
      </c>
      <c r="Y216" s="473"/>
      <c r="Z216" s="531"/>
      <c r="AA216" s="531"/>
      <c r="AB216" s="531"/>
      <c r="AC216" s="531"/>
      <c r="AD216" s="490"/>
      <c r="AE216" s="501">
        <f t="shared" si="50"/>
        <v>0</v>
      </c>
    </row>
    <row r="217" spans="2:31" s="65" customFormat="1" ht="15" customHeight="1">
      <c r="B217" s="495" t="s">
        <v>53</v>
      </c>
      <c r="C217" s="610" t="s">
        <v>201</v>
      </c>
      <c r="D217" s="493"/>
      <c r="E217" s="494"/>
      <c r="F217" s="681"/>
      <c r="G217" s="610" t="s">
        <v>9</v>
      </c>
      <c r="H217" s="99" t="s">
        <v>175</v>
      </c>
      <c r="I217" s="611" t="s">
        <v>280</v>
      </c>
      <c r="J217" s="482">
        <v>1</v>
      </c>
      <c r="K217" s="534">
        <v>1</v>
      </c>
      <c r="L217" s="534">
        <v>1</v>
      </c>
      <c r="M217" s="531"/>
      <c r="N217" s="531"/>
      <c r="O217" s="490"/>
      <c r="P217" s="501">
        <f t="shared" si="48"/>
        <v>3</v>
      </c>
      <c r="Q217" s="473"/>
      <c r="R217" s="531"/>
      <c r="S217" s="531"/>
      <c r="T217" s="189"/>
      <c r="U217" s="189"/>
      <c r="V217" s="531"/>
      <c r="W217" s="501">
        <f t="shared" si="51"/>
        <v>0</v>
      </c>
      <c r="X217" s="501">
        <f t="shared" si="49"/>
        <v>3</v>
      </c>
      <c r="Y217" s="473"/>
      <c r="Z217" s="531"/>
      <c r="AA217" s="531"/>
      <c r="AB217" s="531"/>
      <c r="AC217" s="531"/>
      <c r="AD217" s="490"/>
      <c r="AE217" s="501">
        <f t="shared" si="50"/>
        <v>0</v>
      </c>
    </row>
    <row r="218" spans="2:31" s="65" customFormat="1" ht="15" customHeight="1">
      <c r="B218" s="495" t="s">
        <v>53</v>
      </c>
      <c r="C218" s="610" t="s">
        <v>201</v>
      </c>
      <c r="D218" s="493"/>
      <c r="E218" s="494"/>
      <c r="F218" s="681"/>
      <c r="G218" s="610" t="s">
        <v>9</v>
      </c>
      <c r="H218" s="99" t="s">
        <v>281</v>
      </c>
      <c r="I218" s="611" t="s">
        <v>282</v>
      </c>
      <c r="J218" s="482">
        <v>1</v>
      </c>
      <c r="K218" s="534">
        <v>1</v>
      </c>
      <c r="L218" s="534">
        <v>1</v>
      </c>
      <c r="M218" s="531"/>
      <c r="N218" s="531"/>
      <c r="O218" s="490"/>
      <c r="P218" s="501">
        <f t="shared" si="48"/>
        <v>3</v>
      </c>
      <c r="Q218" s="473"/>
      <c r="R218" s="531"/>
      <c r="S218" s="531"/>
      <c r="T218" s="189"/>
      <c r="U218" s="189"/>
      <c r="V218" s="531"/>
      <c r="W218" s="501">
        <f t="shared" si="51"/>
        <v>0</v>
      </c>
      <c r="X218" s="501">
        <f t="shared" si="49"/>
        <v>3</v>
      </c>
      <c r="Y218" s="473"/>
      <c r="Z218" s="531"/>
      <c r="AA218" s="531"/>
      <c r="AB218" s="531"/>
      <c r="AC218" s="531"/>
      <c r="AD218" s="490"/>
      <c r="AE218" s="501">
        <f t="shared" si="50"/>
        <v>0</v>
      </c>
    </row>
    <row r="219" spans="2:31" s="65" customFormat="1" ht="15" customHeight="1">
      <c r="B219" s="495" t="s">
        <v>53</v>
      </c>
      <c r="C219" s="610" t="s">
        <v>201</v>
      </c>
      <c r="D219" s="493"/>
      <c r="E219" s="494"/>
      <c r="F219" s="681"/>
      <c r="G219" s="610" t="s">
        <v>9</v>
      </c>
      <c r="H219" s="99" t="s">
        <v>200</v>
      </c>
      <c r="I219" s="611" t="s">
        <v>168</v>
      </c>
      <c r="J219" s="482">
        <v>1</v>
      </c>
      <c r="K219" s="534">
        <v>1</v>
      </c>
      <c r="L219" s="534">
        <v>1</v>
      </c>
      <c r="M219" s="531"/>
      <c r="N219" s="531"/>
      <c r="O219" s="490"/>
      <c r="P219" s="501">
        <f t="shared" si="48"/>
        <v>3</v>
      </c>
      <c r="Q219" s="473"/>
      <c r="R219" s="531"/>
      <c r="S219" s="531"/>
      <c r="T219" s="189"/>
      <c r="U219" s="189"/>
      <c r="V219" s="531"/>
      <c r="W219" s="501">
        <f t="shared" si="51"/>
        <v>0</v>
      </c>
      <c r="X219" s="501">
        <f t="shared" si="49"/>
        <v>3</v>
      </c>
      <c r="Y219" s="473"/>
      <c r="Z219" s="531"/>
      <c r="AA219" s="531"/>
      <c r="AB219" s="531"/>
      <c r="AC219" s="531"/>
      <c r="AD219" s="490"/>
      <c r="AE219" s="501">
        <f t="shared" si="50"/>
        <v>0</v>
      </c>
    </row>
    <row r="220" spans="2:31" s="65" customFormat="1" ht="15" customHeight="1">
      <c r="B220" s="112" t="s">
        <v>53</v>
      </c>
      <c r="C220" s="610" t="s">
        <v>201</v>
      </c>
      <c r="D220" s="493"/>
      <c r="E220" s="494"/>
      <c r="F220" s="681"/>
      <c r="G220" s="610" t="s">
        <v>8</v>
      </c>
      <c r="H220" s="99" t="s">
        <v>122</v>
      </c>
      <c r="I220" s="611" t="s">
        <v>289</v>
      </c>
      <c r="J220" s="482">
        <v>1</v>
      </c>
      <c r="K220" s="534">
        <v>1</v>
      </c>
      <c r="L220" s="534">
        <v>1</v>
      </c>
      <c r="M220" s="531"/>
      <c r="N220" s="531"/>
      <c r="O220" s="490"/>
      <c r="P220" s="501">
        <f t="shared" si="48"/>
        <v>3</v>
      </c>
      <c r="Q220" s="473"/>
      <c r="R220" s="531"/>
      <c r="S220" s="531"/>
      <c r="T220" s="531"/>
      <c r="U220" s="531"/>
      <c r="V220" s="531"/>
      <c r="W220" s="501">
        <f t="shared" si="51"/>
        <v>0</v>
      </c>
      <c r="X220" s="501">
        <f t="shared" si="49"/>
        <v>3</v>
      </c>
      <c r="Y220" s="473"/>
      <c r="Z220" s="531"/>
      <c r="AA220" s="531"/>
      <c r="AB220" s="531"/>
      <c r="AC220" s="531"/>
      <c r="AD220" s="490"/>
      <c r="AE220" s="501">
        <f t="shared" ref="AE220" si="53">SUM(Y220:AD220)</f>
        <v>0</v>
      </c>
    </row>
    <row r="221" spans="2:31" s="65" customFormat="1" ht="15" customHeight="1">
      <c r="B221" s="112" t="s">
        <v>53</v>
      </c>
      <c r="C221" s="610" t="s">
        <v>201</v>
      </c>
      <c r="D221" s="493"/>
      <c r="E221" s="494"/>
      <c r="F221" s="681"/>
      <c r="G221" s="521" t="s">
        <v>9</v>
      </c>
      <c r="H221" s="262" t="s">
        <v>132</v>
      </c>
      <c r="I221" s="523" t="s">
        <v>24</v>
      </c>
      <c r="J221" s="482">
        <v>1</v>
      </c>
      <c r="K221" s="534">
        <v>1</v>
      </c>
      <c r="L221" s="534">
        <v>1</v>
      </c>
      <c r="M221" s="531"/>
      <c r="N221" s="531"/>
      <c r="O221" s="490"/>
      <c r="P221" s="501">
        <f>SUM(J221:O221)</f>
        <v>3</v>
      </c>
      <c r="Q221" s="473"/>
      <c r="R221" s="531"/>
      <c r="S221" s="531"/>
      <c r="T221" s="531"/>
      <c r="U221" s="531"/>
      <c r="V221" s="531"/>
      <c r="W221" s="501">
        <f>SUM(Q221:V221)</f>
        <v>0</v>
      </c>
      <c r="X221" s="501">
        <f>SUM(P221,W221)</f>
        <v>3</v>
      </c>
      <c r="Y221" s="473"/>
      <c r="Z221" s="531"/>
      <c r="AA221" s="531"/>
      <c r="AB221" s="531"/>
      <c r="AC221" s="531"/>
      <c r="AD221" s="490"/>
      <c r="AE221" s="501">
        <f>SUM(Y221:AD221)</f>
        <v>0</v>
      </c>
    </row>
    <row r="222" spans="2:31" s="65" customFormat="1" ht="15" customHeight="1">
      <c r="B222" s="112" t="s">
        <v>53</v>
      </c>
      <c r="C222" s="610" t="s">
        <v>201</v>
      </c>
      <c r="D222" s="493"/>
      <c r="E222" s="494"/>
      <c r="F222" s="681"/>
      <c r="G222" s="610" t="s">
        <v>9</v>
      </c>
      <c r="H222" s="99" t="s">
        <v>141</v>
      </c>
      <c r="I222" s="611" t="s">
        <v>24</v>
      </c>
      <c r="J222" s="482">
        <v>2</v>
      </c>
      <c r="K222" s="534">
        <v>3</v>
      </c>
      <c r="L222" s="534">
        <v>3</v>
      </c>
      <c r="M222" s="531"/>
      <c r="N222" s="531"/>
      <c r="O222" s="490"/>
      <c r="P222" s="501">
        <f>SUM(J222:O222)</f>
        <v>8</v>
      </c>
      <c r="Q222" s="473"/>
      <c r="R222" s="531"/>
      <c r="S222" s="531"/>
      <c r="T222" s="531"/>
      <c r="U222" s="531"/>
      <c r="V222" s="531"/>
      <c r="W222" s="501">
        <f>SUM(Q222:V222)</f>
        <v>0</v>
      </c>
      <c r="X222" s="501">
        <f>SUM(P222,W222)</f>
        <v>8</v>
      </c>
      <c r="Y222" s="473"/>
      <c r="Z222" s="531"/>
      <c r="AA222" s="531"/>
      <c r="AB222" s="531"/>
      <c r="AC222" s="531"/>
      <c r="AD222" s="490"/>
      <c r="AE222" s="501">
        <f>SUM(Y222:AD222)</f>
        <v>0</v>
      </c>
    </row>
    <row r="223" spans="2:31" s="65" customFormat="1" ht="15" customHeight="1">
      <c r="B223" s="112" t="s">
        <v>53</v>
      </c>
      <c r="C223" s="511" t="s">
        <v>201</v>
      </c>
      <c r="D223" s="493"/>
      <c r="E223" s="494"/>
      <c r="F223" s="681"/>
      <c r="G223" s="511" t="s">
        <v>9</v>
      </c>
      <c r="H223" s="100" t="s">
        <v>130</v>
      </c>
      <c r="I223" s="500" t="s">
        <v>24</v>
      </c>
      <c r="J223" s="488">
        <v>3</v>
      </c>
      <c r="K223" s="487">
        <v>3</v>
      </c>
      <c r="L223" s="487">
        <v>3</v>
      </c>
      <c r="M223" s="605"/>
      <c r="N223" s="605"/>
      <c r="O223" s="480"/>
      <c r="P223" s="503">
        <f>SUM(J223:O223)</f>
        <v>9</v>
      </c>
      <c r="Q223" s="604"/>
      <c r="R223" s="605"/>
      <c r="S223" s="605"/>
      <c r="T223" s="605"/>
      <c r="U223" s="605"/>
      <c r="V223" s="605"/>
      <c r="W223" s="503">
        <f>SUM(Q223:V223)</f>
        <v>0</v>
      </c>
      <c r="X223" s="503">
        <f>SUM(P223,W223)</f>
        <v>9</v>
      </c>
      <c r="Y223" s="604"/>
      <c r="Z223" s="605"/>
      <c r="AA223" s="605"/>
      <c r="AB223" s="605"/>
      <c r="AC223" s="605"/>
      <c r="AD223" s="480"/>
      <c r="AE223" s="503">
        <f>SUM(Y223:AD223)</f>
        <v>0</v>
      </c>
    </row>
    <row r="224" spans="2:31" s="65" customFormat="1" ht="15" customHeight="1">
      <c r="B224" s="495" t="s">
        <v>53</v>
      </c>
      <c r="C224" s="521" t="s">
        <v>308</v>
      </c>
      <c r="D224" s="493"/>
      <c r="E224" s="494"/>
      <c r="F224" s="681"/>
      <c r="G224" s="521" t="s">
        <v>7</v>
      </c>
      <c r="H224" s="99"/>
      <c r="I224" s="611" t="s">
        <v>355</v>
      </c>
      <c r="J224" s="473"/>
      <c r="K224" s="534">
        <v>0.5</v>
      </c>
      <c r="L224" s="531"/>
      <c r="M224" s="531"/>
      <c r="N224" s="531"/>
      <c r="O224" s="490"/>
      <c r="P224" s="501">
        <f t="shared" ref="P224:P241" si="54">SUM(J224:O224)</f>
        <v>0.5</v>
      </c>
      <c r="Q224" s="473"/>
      <c r="R224" s="531"/>
      <c r="S224" s="531"/>
      <c r="T224" s="189"/>
      <c r="U224" s="189"/>
      <c r="V224" s="531"/>
      <c r="W224" s="501">
        <f t="shared" ref="W224:W287" si="55">SUM(Q224:V224)</f>
        <v>0</v>
      </c>
      <c r="X224" s="501">
        <f t="shared" ref="X224:X287" si="56">SUM(P224,W224)</f>
        <v>0.5</v>
      </c>
      <c r="Y224" s="473"/>
      <c r="Z224" s="531"/>
      <c r="AA224" s="531"/>
      <c r="AB224" s="531"/>
      <c r="AC224" s="531"/>
      <c r="AD224" s="490"/>
      <c r="AE224" s="501">
        <f t="shared" ref="AE224:AE233" si="57">SUM(Y224:AD224)</f>
        <v>0</v>
      </c>
    </row>
    <row r="225" spans="2:31" s="65" customFormat="1" ht="15" customHeight="1">
      <c r="B225" s="495" t="s">
        <v>53</v>
      </c>
      <c r="C225" s="521" t="s">
        <v>309</v>
      </c>
      <c r="D225" s="493"/>
      <c r="E225" s="494"/>
      <c r="F225" s="681"/>
      <c r="G225" s="610" t="s">
        <v>62</v>
      </c>
      <c r="H225" s="99" t="s">
        <v>130</v>
      </c>
      <c r="I225" s="611" t="s">
        <v>310</v>
      </c>
      <c r="J225" s="473"/>
      <c r="K225" s="534">
        <v>1</v>
      </c>
      <c r="L225" s="531"/>
      <c r="M225" s="531"/>
      <c r="N225" s="531"/>
      <c r="O225" s="490"/>
      <c r="P225" s="501">
        <f t="shared" si="54"/>
        <v>1</v>
      </c>
      <c r="Q225" s="473"/>
      <c r="R225" s="531"/>
      <c r="S225" s="531"/>
      <c r="T225" s="189"/>
      <c r="U225" s="189"/>
      <c r="V225" s="531"/>
      <c r="W225" s="501">
        <f t="shared" si="55"/>
        <v>0</v>
      </c>
      <c r="X225" s="501">
        <f t="shared" si="56"/>
        <v>1</v>
      </c>
      <c r="Y225" s="473"/>
      <c r="Z225" s="531"/>
      <c r="AA225" s="531"/>
      <c r="AB225" s="531"/>
      <c r="AC225" s="531"/>
      <c r="AD225" s="490"/>
      <c r="AE225" s="501">
        <f t="shared" si="57"/>
        <v>0</v>
      </c>
    </row>
    <row r="226" spans="2:31" s="65" customFormat="1" ht="15" customHeight="1">
      <c r="B226" s="495" t="s">
        <v>53</v>
      </c>
      <c r="C226" s="521" t="s">
        <v>309</v>
      </c>
      <c r="D226" s="493"/>
      <c r="E226" s="494"/>
      <c r="F226" s="681"/>
      <c r="G226" s="610" t="s">
        <v>62</v>
      </c>
      <c r="H226" s="99" t="s">
        <v>130</v>
      </c>
      <c r="I226" s="611" t="s">
        <v>311</v>
      </c>
      <c r="J226" s="473"/>
      <c r="K226" s="534">
        <v>1</v>
      </c>
      <c r="L226" s="531"/>
      <c r="M226" s="531"/>
      <c r="N226" s="531"/>
      <c r="O226" s="490"/>
      <c r="P226" s="501">
        <f t="shared" si="54"/>
        <v>1</v>
      </c>
      <c r="Q226" s="473"/>
      <c r="R226" s="531"/>
      <c r="S226" s="531"/>
      <c r="T226" s="189"/>
      <c r="U226" s="189"/>
      <c r="V226" s="531"/>
      <c r="W226" s="501">
        <f t="shared" si="55"/>
        <v>0</v>
      </c>
      <c r="X226" s="501">
        <f t="shared" si="56"/>
        <v>1</v>
      </c>
      <c r="Y226" s="473"/>
      <c r="Z226" s="531"/>
      <c r="AA226" s="531"/>
      <c r="AB226" s="531"/>
      <c r="AC226" s="531"/>
      <c r="AD226" s="490"/>
      <c r="AE226" s="501">
        <f t="shared" si="57"/>
        <v>0</v>
      </c>
    </row>
    <row r="227" spans="2:31" s="65" customFormat="1" ht="15" customHeight="1">
      <c r="B227" s="495" t="s">
        <v>53</v>
      </c>
      <c r="C227" s="521" t="s">
        <v>309</v>
      </c>
      <c r="D227" s="493"/>
      <c r="E227" s="494"/>
      <c r="F227" s="681"/>
      <c r="G227" s="610" t="s">
        <v>7</v>
      </c>
      <c r="H227" s="99" t="s">
        <v>321</v>
      </c>
      <c r="I227" s="611" t="s">
        <v>322</v>
      </c>
      <c r="J227" s="473"/>
      <c r="K227" s="534">
        <v>1</v>
      </c>
      <c r="L227" s="531"/>
      <c r="M227" s="531"/>
      <c r="N227" s="531"/>
      <c r="O227" s="490"/>
      <c r="P227" s="501">
        <f t="shared" si="54"/>
        <v>1</v>
      </c>
      <c r="Q227" s="473"/>
      <c r="R227" s="531"/>
      <c r="S227" s="531"/>
      <c r="T227" s="189"/>
      <c r="U227" s="189"/>
      <c r="V227" s="531"/>
      <c r="W227" s="501">
        <f t="shared" si="55"/>
        <v>0</v>
      </c>
      <c r="X227" s="501">
        <f t="shared" si="56"/>
        <v>1</v>
      </c>
      <c r="Y227" s="473"/>
      <c r="Z227" s="531"/>
      <c r="AA227" s="531"/>
      <c r="AB227" s="531"/>
      <c r="AC227" s="531"/>
      <c r="AD227" s="490"/>
      <c r="AE227" s="501">
        <f t="shared" si="57"/>
        <v>0</v>
      </c>
    </row>
    <row r="228" spans="2:31" s="65" customFormat="1" ht="15" customHeight="1">
      <c r="B228" s="495" t="s">
        <v>53</v>
      </c>
      <c r="C228" s="521" t="s">
        <v>309</v>
      </c>
      <c r="D228" s="493"/>
      <c r="E228" s="494"/>
      <c r="F228" s="681"/>
      <c r="G228" s="610" t="s">
        <v>7</v>
      </c>
      <c r="H228" s="99" t="s">
        <v>321</v>
      </c>
      <c r="I228" s="611" t="s">
        <v>265</v>
      </c>
      <c r="J228" s="473"/>
      <c r="K228" s="534">
        <v>1</v>
      </c>
      <c r="L228" s="531"/>
      <c r="M228" s="531"/>
      <c r="N228" s="531"/>
      <c r="O228" s="490"/>
      <c r="P228" s="501">
        <f t="shared" si="54"/>
        <v>1</v>
      </c>
      <c r="Q228" s="473"/>
      <c r="R228" s="531"/>
      <c r="S228" s="531"/>
      <c r="T228" s="189"/>
      <c r="U228" s="189"/>
      <c r="V228" s="531"/>
      <c r="W228" s="501">
        <f t="shared" si="55"/>
        <v>0</v>
      </c>
      <c r="X228" s="501">
        <f t="shared" si="56"/>
        <v>1</v>
      </c>
      <c r="Y228" s="473"/>
      <c r="Z228" s="531"/>
      <c r="AA228" s="531"/>
      <c r="AB228" s="531"/>
      <c r="AC228" s="531"/>
      <c r="AD228" s="490"/>
      <c r="AE228" s="501">
        <f t="shared" si="57"/>
        <v>0</v>
      </c>
    </row>
    <row r="229" spans="2:31" s="65" customFormat="1" ht="15" customHeight="1">
      <c r="B229" s="495" t="s">
        <v>53</v>
      </c>
      <c r="C229" s="521" t="s">
        <v>309</v>
      </c>
      <c r="D229" s="493"/>
      <c r="E229" s="494"/>
      <c r="F229" s="681"/>
      <c r="G229" s="610" t="s">
        <v>62</v>
      </c>
      <c r="H229" s="99" t="s">
        <v>324</v>
      </c>
      <c r="I229" s="611" t="s">
        <v>323</v>
      </c>
      <c r="J229" s="473"/>
      <c r="K229" s="534">
        <v>1</v>
      </c>
      <c r="L229" s="531"/>
      <c r="M229" s="531"/>
      <c r="N229" s="531"/>
      <c r="O229" s="490"/>
      <c r="P229" s="501">
        <f t="shared" si="54"/>
        <v>1</v>
      </c>
      <c r="Q229" s="473"/>
      <c r="R229" s="531"/>
      <c r="S229" s="531"/>
      <c r="T229" s="189"/>
      <c r="U229" s="189"/>
      <c r="V229" s="531"/>
      <c r="W229" s="501">
        <f t="shared" si="55"/>
        <v>0</v>
      </c>
      <c r="X229" s="501">
        <f t="shared" si="56"/>
        <v>1</v>
      </c>
      <c r="Y229" s="473"/>
      <c r="Z229" s="531"/>
      <c r="AA229" s="531"/>
      <c r="AB229" s="531"/>
      <c r="AC229" s="531"/>
      <c r="AD229" s="490"/>
      <c r="AE229" s="501">
        <f t="shared" si="57"/>
        <v>0</v>
      </c>
    </row>
    <row r="230" spans="2:31" s="65" customFormat="1" ht="15" customHeight="1">
      <c r="B230" s="495" t="s">
        <v>53</v>
      </c>
      <c r="C230" s="521" t="s">
        <v>309</v>
      </c>
      <c r="D230" s="493"/>
      <c r="E230" s="494"/>
      <c r="F230" s="681"/>
      <c r="G230" s="610" t="s">
        <v>62</v>
      </c>
      <c r="H230" s="99" t="s">
        <v>141</v>
      </c>
      <c r="I230" s="611" t="s">
        <v>315</v>
      </c>
      <c r="J230" s="473"/>
      <c r="K230" s="534">
        <v>0.5</v>
      </c>
      <c r="L230" s="531"/>
      <c r="M230" s="531"/>
      <c r="N230" s="531"/>
      <c r="O230" s="490"/>
      <c r="P230" s="501">
        <f t="shared" si="54"/>
        <v>0.5</v>
      </c>
      <c r="Q230" s="473"/>
      <c r="R230" s="531"/>
      <c r="S230" s="531"/>
      <c r="T230" s="189"/>
      <c r="U230" s="189"/>
      <c r="V230" s="531"/>
      <c r="W230" s="501">
        <f t="shared" si="55"/>
        <v>0</v>
      </c>
      <c r="X230" s="501">
        <f t="shared" si="56"/>
        <v>0.5</v>
      </c>
      <c r="Y230" s="473"/>
      <c r="Z230" s="531"/>
      <c r="AA230" s="531"/>
      <c r="AB230" s="531"/>
      <c r="AC230" s="531"/>
      <c r="AD230" s="490"/>
      <c r="AE230" s="501">
        <f t="shared" si="57"/>
        <v>0</v>
      </c>
    </row>
    <row r="231" spans="2:31" s="65" customFormat="1" ht="15" customHeight="1">
      <c r="B231" s="495" t="s">
        <v>53</v>
      </c>
      <c r="C231" s="521" t="s">
        <v>309</v>
      </c>
      <c r="D231" s="493"/>
      <c r="E231" s="494"/>
      <c r="F231" s="681"/>
      <c r="G231" s="610" t="s">
        <v>7</v>
      </c>
      <c r="H231" s="99"/>
      <c r="I231" s="611" t="s">
        <v>163</v>
      </c>
      <c r="J231" s="473"/>
      <c r="K231" s="534">
        <v>0.25</v>
      </c>
      <c r="L231" s="531"/>
      <c r="M231" s="531"/>
      <c r="N231" s="531"/>
      <c r="O231" s="490"/>
      <c r="P231" s="501">
        <f t="shared" si="54"/>
        <v>0.25</v>
      </c>
      <c r="Q231" s="473"/>
      <c r="R231" s="531"/>
      <c r="S231" s="531"/>
      <c r="T231" s="189"/>
      <c r="U231" s="189"/>
      <c r="V231" s="531"/>
      <c r="W231" s="501">
        <f t="shared" si="55"/>
        <v>0</v>
      </c>
      <c r="X231" s="501">
        <f t="shared" si="56"/>
        <v>0.25</v>
      </c>
      <c r="Y231" s="473"/>
      <c r="Z231" s="531"/>
      <c r="AA231" s="531"/>
      <c r="AB231" s="531"/>
      <c r="AC231" s="531"/>
      <c r="AD231" s="490"/>
      <c r="AE231" s="501">
        <f t="shared" si="57"/>
        <v>0</v>
      </c>
    </row>
    <row r="232" spans="2:31" ht="15" customHeight="1">
      <c r="B232" s="495" t="s">
        <v>53</v>
      </c>
      <c r="C232" s="83" t="s">
        <v>185</v>
      </c>
      <c r="D232" s="493"/>
      <c r="E232" s="494"/>
      <c r="F232" s="683" t="s">
        <v>451</v>
      </c>
      <c r="G232" s="83" t="s">
        <v>7</v>
      </c>
      <c r="H232" s="83"/>
      <c r="I232" s="91" t="s">
        <v>93</v>
      </c>
      <c r="J232" s="143">
        <v>0.9</v>
      </c>
      <c r="K232" s="144">
        <v>0.9</v>
      </c>
      <c r="L232" s="144">
        <v>0.9</v>
      </c>
      <c r="M232" s="144">
        <v>0.9</v>
      </c>
      <c r="N232" s="144">
        <v>0.9</v>
      </c>
      <c r="O232" s="419">
        <v>0.95</v>
      </c>
      <c r="P232" s="508">
        <f t="shared" si="54"/>
        <v>5.45</v>
      </c>
      <c r="Q232" s="143">
        <v>0.95</v>
      </c>
      <c r="R232" s="144">
        <v>0.85</v>
      </c>
      <c r="S232" s="144">
        <v>0.5</v>
      </c>
      <c r="T232" s="177">
        <v>0.5</v>
      </c>
      <c r="U232" s="177">
        <v>0.5</v>
      </c>
      <c r="V232" s="190">
        <v>0.5</v>
      </c>
      <c r="W232" s="508">
        <f t="shared" si="55"/>
        <v>3.8</v>
      </c>
      <c r="X232" s="508">
        <f t="shared" si="56"/>
        <v>9.25</v>
      </c>
      <c r="Y232" s="147">
        <v>0.5</v>
      </c>
      <c r="Z232" s="145">
        <v>0.5</v>
      </c>
      <c r="AA232" s="145">
        <v>0.5</v>
      </c>
      <c r="AB232" s="145"/>
      <c r="AC232" s="145"/>
      <c r="AD232" s="172"/>
      <c r="AE232" s="508">
        <f t="shared" si="57"/>
        <v>1.5</v>
      </c>
    </row>
    <row r="233" spans="2:31" ht="15" customHeight="1">
      <c r="B233" s="495" t="s">
        <v>54</v>
      </c>
      <c r="C233" s="610" t="s">
        <v>185</v>
      </c>
      <c r="D233" s="493"/>
      <c r="E233" s="494"/>
      <c r="F233" s="681"/>
      <c r="G233" s="610" t="s">
        <v>62</v>
      </c>
      <c r="H233" s="610" t="s">
        <v>49</v>
      </c>
      <c r="I233" s="110" t="s">
        <v>115</v>
      </c>
      <c r="J233" s="473"/>
      <c r="K233" s="531"/>
      <c r="L233" s="531"/>
      <c r="M233" s="531"/>
      <c r="N233" s="531"/>
      <c r="O233" s="490"/>
      <c r="P233" s="501">
        <f t="shared" si="54"/>
        <v>0</v>
      </c>
      <c r="Q233" s="473"/>
      <c r="R233" s="534">
        <v>1</v>
      </c>
      <c r="S233" s="534">
        <v>1</v>
      </c>
      <c r="T233" s="607">
        <v>1</v>
      </c>
      <c r="U233" s="607">
        <v>1</v>
      </c>
      <c r="V233" s="137">
        <v>1</v>
      </c>
      <c r="W233" s="501">
        <f t="shared" si="55"/>
        <v>5</v>
      </c>
      <c r="X233" s="501">
        <f t="shared" si="56"/>
        <v>5</v>
      </c>
      <c r="Y233" s="473">
        <v>1</v>
      </c>
      <c r="Z233" s="531">
        <v>1</v>
      </c>
      <c r="AA233" s="531">
        <v>1</v>
      </c>
      <c r="AB233" s="531"/>
      <c r="AC233" s="531"/>
      <c r="AD233" s="490"/>
      <c r="AE233" s="501">
        <f t="shared" si="57"/>
        <v>3</v>
      </c>
    </row>
    <row r="234" spans="2:31" ht="15" customHeight="1">
      <c r="B234" s="495" t="s">
        <v>54</v>
      </c>
      <c r="C234" s="610" t="s">
        <v>185</v>
      </c>
      <c r="D234" s="493"/>
      <c r="E234" s="494"/>
      <c r="F234" s="681"/>
      <c r="G234" s="610" t="s">
        <v>62</v>
      </c>
      <c r="H234" s="610" t="s">
        <v>49</v>
      </c>
      <c r="I234" s="286" t="s">
        <v>188</v>
      </c>
      <c r="J234" s="473"/>
      <c r="K234" s="531"/>
      <c r="L234" s="531"/>
      <c r="M234" s="531"/>
      <c r="N234" s="531"/>
      <c r="O234" s="490"/>
      <c r="P234" s="501">
        <f t="shared" si="54"/>
        <v>0</v>
      </c>
      <c r="Q234" s="473"/>
      <c r="R234" s="534">
        <v>1</v>
      </c>
      <c r="S234" s="534">
        <v>1</v>
      </c>
      <c r="T234" s="607">
        <v>1</v>
      </c>
      <c r="U234" s="607">
        <v>1</v>
      </c>
      <c r="V234" s="137">
        <v>1</v>
      </c>
      <c r="W234" s="501">
        <f t="shared" si="55"/>
        <v>5</v>
      </c>
      <c r="X234" s="501">
        <f t="shared" si="56"/>
        <v>5</v>
      </c>
      <c r="Y234" s="473">
        <v>1</v>
      </c>
      <c r="Z234" s="531">
        <v>1</v>
      </c>
      <c r="AA234" s="531">
        <v>1</v>
      </c>
      <c r="AB234" s="531"/>
      <c r="AC234" s="531"/>
      <c r="AD234" s="490"/>
      <c r="AE234" s="501">
        <f t="shared" ref="AE234:AE241" si="58">SUM(Y234:AD234)</f>
        <v>3</v>
      </c>
    </row>
    <row r="235" spans="2:31" ht="15" customHeight="1">
      <c r="B235" s="495" t="s">
        <v>54</v>
      </c>
      <c r="C235" s="610" t="s">
        <v>185</v>
      </c>
      <c r="D235" s="493"/>
      <c r="E235" s="494"/>
      <c r="F235" s="681"/>
      <c r="G235" s="84" t="s">
        <v>7</v>
      </c>
      <c r="H235" s="84"/>
      <c r="I235" s="92" t="s">
        <v>187</v>
      </c>
      <c r="J235" s="482">
        <v>0.2</v>
      </c>
      <c r="K235" s="534">
        <v>0.2</v>
      </c>
      <c r="L235" s="534">
        <v>0.2</v>
      </c>
      <c r="M235" s="534">
        <v>0.2</v>
      </c>
      <c r="N235" s="534">
        <v>0.2</v>
      </c>
      <c r="O235" s="406">
        <v>0.2</v>
      </c>
      <c r="P235" s="501">
        <f t="shared" si="54"/>
        <v>1.2</v>
      </c>
      <c r="Q235" s="473"/>
      <c r="R235" s="531"/>
      <c r="S235" s="531"/>
      <c r="T235" s="531"/>
      <c r="U235" s="531"/>
      <c r="V235" s="490"/>
      <c r="W235" s="501">
        <f t="shared" si="55"/>
        <v>0</v>
      </c>
      <c r="X235" s="501">
        <f t="shared" si="56"/>
        <v>1.2</v>
      </c>
      <c r="Y235" s="473"/>
      <c r="Z235" s="531"/>
      <c r="AA235" s="531"/>
      <c r="AB235" s="531"/>
      <c r="AC235" s="531"/>
      <c r="AD235" s="490"/>
      <c r="AE235" s="501">
        <f t="shared" si="58"/>
        <v>0</v>
      </c>
    </row>
    <row r="236" spans="2:31" ht="15" customHeight="1">
      <c r="B236" s="495" t="s">
        <v>54</v>
      </c>
      <c r="C236" s="610" t="s">
        <v>185</v>
      </c>
      <c r="D236" s="493"/>
      <c r="E236" s="494"/>
      <c r="F236" s="681"/>
      <c r="G236" s="610" t="s">
        <v>62</v>
      </c>
      <c r="H236" s="610" t="s">
        <v>49</v>
      </c>
      <c r="I236" s="92" t="s">
        <v>24</v>
      </c>
      <c r="J236" s="482">
        <v>4</v>
      </c>
      <c r="K236" s="534">
        <v>4</v>
      </c>
      <c r="L236" s="534">
        <v>4</v>
      </c>
      <c r="M236" s="534">
        <v>4</v>
      </c>
      <c r="N236" s="613">
        <v>4</v>
      </c>
      <c r="O236" s="614">
        <v>3.6</v>
      </c>
      <c r="P236" s="501">
        <f t="shared" si="54"/>
        <v>23.6</v>
      </c>
      <c r="Q236" s="660">
        <v>4</v>
      </c>
      <c r="R236" s="531"/>
      <c r="S236" s="531"/>
      <c r="T236" s="531"/>
      <c r="U236" s="531"/>
      <c r="V236" s="490"/>
      <c r="W236" s="501">
        <f t="shared" si="55"/>
        <v>4</v>
      </c>
      <c r="X236" s="501">
        <f t="shared" si="56"/>
        <v>27.6</v>
      </c>
      <c r="Y236" s="473"/>
      <c r="Z236" s="531"/>
      <c r="AA236" s="531"/>
      <c r="AB236" s="531"/>
      <c r="AC236" s="531"/>
      <c r="AD236" s="490"/>
      <c r="AE236" s="501">
        <f t="shared" si="58"/>
        <v>0</v>
      </c>
    </row>
    <row r="237" spans="2:31" ht="15" customHeight="1">
      <c r="B237" s="495" t="s">
        <v>54</v>
      </c>
      <c r="C237" s="610" t="s">
        <v>185</v>
      </c>
      <c r="D237" s="493"/>
      <c r="E237" s="494"/>
      <c r="F237" s="681"/>
      <c r="G237" s="610" t="s">
        <v>62</v>
      </c>
      <c r="H237" s="610" t="s">
        <v>49</v>
      </c>
      <c r="I237" s="92" t="s">
        <v>120</v>
      </c>
      <c r="J237" s="473"/>
      <c r="K237" s="531"/>
      <c r="L237" s="531"/>
      <c r="M237" s="531"/>
      <c r="N237" s="531"/>
      <c r="O237" s="490"/>
      <c r="P237" s="501">
        <f t="shared" si="54"/>
        <v>0</v>
      </c>
      <c r="Q237" s="473"/>
      <c r="R237" s="519">
        <v>1</v>
      </c>
      <c r="S237" s="519">
        <v>1</v>
      </c>
      <c r="T237" s="607">
        <v>1</v>
      </c>
      <c r="U237" s="607">
        <v>1</v>
      </c>
      <c r="V237" s="137">
        <v>1</v>
      </c>
      <c r="W237" s="501">
        <f t="shared" si="55"/>
        <v>5</v>
      </c>
      <c r="X237" s="501">
        <f t="shared" si="56"/>
        <v>5</v>
      </c>
      <c r="Y237" s="473"/>
      <c r="Z237" s="531"/>
      <c r="AA237" s="531"/>
      <c r="AB237" s="531"/>
      <c r="AC237" s="531"/>
      <c r="AD237" s="490"/>
      <c r="AE237" s="501">
        <f t="shared" si="58"/>
        <v>0</v>
      </c>
    </row>
    <row r="238" spans="2:31" ht="15" customHeight="1">
      <c r="B238" s="495" t="s">
        <v>54</v>
      </c>
      <c r="C238" s="610" t="s">
        <v>185</v>
      </c>
      <c r="D238" s="493"/>
      <c r="E238" s="494"/>
      <c r="F238" s="681"/>
      <c r="G238" s="610" t="s">
        <v>62</v>
      </c>
      <c r="H238" s="610" t="s">
        <v>49</v>
      </c>
      <c r="I238" s="92" t="s">
        <v>120</v>
      </c>
      <c r="J238" s="473"/>
      <c r="K238" s="531"/>
      <c r="L238" s="531"/>
      <c r="M238" s="531"/>
      <c r="N238" s="531"/>
      <c r="O238" s="490"/>
      <c r="P238" s="501">
        <f t="shared" si="54"/>
        <v>0</v>
      </c>
      <c r="Q238" s="473"/>
      <c r="R238" s="519">
        <v>1</v>
      </c>
      <c r="S238" s="519">
        <v>1</v>
      </c>
      <c r="T238" s="607">
        <v>1</v>
      </c>
      <c r="U238" s="607">
        <v>1</v>
      </c>
      <c r="V238" s="137">
        <v>1</v>
      </c>
      <c r="W238" s="501">
        <f t="shared" si="55"/>
        <v>5</v>
      </c>
      <c r="X238" s="501">
        <f t="shared" si="56"/>
        <v>5</v>
      </c>
      <c r="Y238" s="473"/>
      <c r="Z238" s="531"/>
      <c r="AA238" s="531"/>
      <c r="AB238" s="531"/>
      <c r="AC238" s="531"/>
      <c r="AD238" s="490"/>
      <c r="AE238" s="501">
        <f t="shared" si="58"/>
        <v>0</v>
      </c>
    </row>
    <row r="239" spans="2:31" ht="15" customHeight="1">
      <c r="B239" s="495" t="s">
        <v>54</v>
      </c>
      <c r="C239" s="511" t="s">
        <v>185</v>
      </c>
      <c r="D239" s="493"/>
      <c r="E239" s="494"/>
      <c r="F239" s="681"/>
      <c r="G239" s="610" t="s">
        <v>62</v>
      </c>
      <c r="H239" s="178"/>
      <c r="I239" s="110" t="s">
        <v>120</v>
      </c>
      <c r="J239" s="473"/>
      <c r="K239" s="531"/>
      <c r="L239" s="531"/>
      <c r="M239" s="531"/>
      <c r="N239" s="531"/>
      <c r="O239" s="490"/>
      <c r="P239" s="501">
        <f t="shared" si="54"/>
        <v>0</v>
      </c>
      <c r="Q239" s="473"/>
      <c r="R239" s="531"/>
      <c r="S239" s="531"/>
      <c r="T239" s="531"/>
      <c r="U239" s="531"/>
      <c r="V239" s="490"/>
      <c r="W239" s="503">
        <f t="shared" si="55"/>
        <v>0</v>
      </c>
      <c r="X239" s="503">
        <f t="shared" si="56"/>
        <v>0</v>
      </c>
      <c r="Y239" s="473"/>
      <c r="Z239" s="531"/>
      <c r="AA239" s="531"/>
      <c r="AB239" s="531"/>
      <c r="AC239" s="531"/>
      <c r="AD239" s="490"/>
      <c r="AE239" s="501">
        <f t="shared" si="58"/>
        <v>0</v>
      </c>
    </row>
    <row r="240" spans="2:31" ht="15" customHeight="1">
      <c r="B240" s="495" t="s">
        <v>54</v>
      </c>
      <c r="C240" s="521" t="s">
        <v>94</v>
      </c>
      <c r="D240" s="493"/>
      <c r="E240" s="494"/>
      <c r="F240" s="681"/>
      <c r="G240" s="97" t="s">
        <v>7</v>
      </c>
      <c r="H240" s="97"/>
      <c r="I240" s="95" t="s">
        <v>162</v>
      </c>
      <c r="J240" s="143">
        <v>0.1</v>
      </c>
      <c r="K240" s="144">
        <v>0.1</v>
      </c>
      <c r="L240" s="144">
        <v>0.1</v>
      </c>
      <c r="M240" s="144">
        <v>0.1</v>
      </c>
      <c r="N240" s="144">
        <v>0.1</v>
      </c>
      <c r="O240" s="419">
        <v>0.05</v>
      </c>
      <c r="P240" s="508">
        <f t="shared" si="54"/>
        <v>0.55000000000000004</v>
      </c>
      <c r="Q240" s="143">
        <v>0.05</v>
      </c>
      <c r="R240" s="144">
        <v>0.05</v>
      </c>
      <c r="S240" s="145"/>
      <c r="T240" s="145"/>
      <c r="U240" s="145"/>
      <c r="V240" s="172"/>
      <c r="W240" s="502">
        <f t="shared" si="55"/>
        <v>0.1</v>
      </c>
      <c r="X240" s="502">
        <f t="shared" si="56"/>
        <v>0.65</v>
      </c>
      <c r="Y240" s="147"/>
      <c r="Z240" s="145"/>
      <c r="AA240" s="145"/>
      <c r="AB240" s="145"/>
      <c r="AC240" s="145"/>
      <c r="AD240" s="172"/>
      <c r="AE240" s="508">
        <f t="shared" si="58"/>
        <v>0</v>
      </c>
    </row>
    <row r="241" spans="2:31" ht="15" customHeight="1">
      <c r="B241" s="495" t="s">
        <v>54</v>
      </c>
      <c r="C241" s="610" t="s">
        <v>94</v>
      </c>
      <c r="D241" s="493"/>
      <c r="E241" s="494"/>
      <c r="F241" s="681"/>
      <c r="G241" s="610" t="s">
        <v>62</v>
      </c>
      <c r="H241" s="610" t="s">
        <v>164</v>
      </c>
      <c r="I241" s="611" t="s">
        <v>101</v>
      </c>
      <c r="J241" s="482">
        <v>0.2</v>
      </c>
      <c r="K241" s="534">
        <v>0.2</v>
      </c>
      <c r="L241" s="534">
        <v>0.2</v>
      </c>
      <c r="M241" s="534">
        <v>0.2</v>
      </c>
      <c r="N241" s="613">
        <v>0.2</v>
      </c>
      <c r="O241" s="490"/>
      <c r="P241" s="501">
        <f t="shared" si="54"/>
        <v>1</v>
      </c>
      <c r="Q241" s="473"/>
      <c r="R241" s="531"/>
      <c r="S241" s="531"/>
      <c r="T241" s="531"/>
      <c r="U241" s="531"/>
      <c r="V241" s="490"/>
      <c r="W241" s="501">
        <f t="shared" si="55"/>
        <v>0</v>
      </c>
      <c r="X241" s="501">
        <f t="shared" si="56"/>
        <v>1</v>
      </c>
      <c r="Y241" s="473"/>
      <c r="Z241" s="531"/>
      <c r="AA241" s="531"/>
      <c r="AB241" s="531"/>
      <c r="AC241" s="531"/>
      <c r="AD241" s="490"/>
      <c r="AE241" s="501">
        <f t="shared" si="58"/>
        <v>0</v>
      </c>
    </row>
    <row r="242" spans="2:31" ht="15" customHeight="1">
      <c r="B242" s="495" t="s">
        <v>53</v>
      </c>
      <c r="C242" s="83" t="s">
        <v>28</v>
      </c>
      <c r="D242" s="493"/>
      <c r="E242" s="494"/>
      <c r="F242" s="681"/>
      <c r="G242" s="83" t="s">
        <v>7</v>
      </c>
      <c r="H242" s="201"/>
      <c r="I242" s="91" t="s">
        <v>178</v>
      </c>
      <c r="J242" s="126">
        <v>0.6</v>
      </c>
      <c r="K242" s="127">
        <v>0.6</v>
      </c>
      <c r="L242" s="127">
        <v>0.6</v>
      </c>
      <c r="M242" s="127">
        <v>0.6</v>
      </c>
      <c r="N242" s="127">
        <v>0.6</v>
      </c>
      <c r="O242" s="294">
        <v>0.6</v>
      </c>
      <c r="P242" s="390">
        <f>SUM(J242:O242)</f>
        <v>3.6</v>
      </c>
      <c r="Q242" s="126">
        <v>0.5</v>
      </c>
      <c r="R242" s="127">
        <v>0.4</v>
      </c>
      <c r="S242" s="195"/>
      <c r="T242" s="195"/>
      <c r="U242" s="195"/>
      <c r="V242" s="196"/>
      <c r="W242" s="125">
        <f t="shared" si="55"/>
        <v>0.9</v>
      </c>
      <c r="X242" s="125">
        <f t="shared" si="56"/>
        <v>4.5</v>
      </c>
      <c r="Y242" s="197"/>
      <c r="Z242" s="195"/>
      <c r="AA242" s="195"/>
      <c r="AB242" s="195"/>
      <c r="AC242" s="195"/>
      <c r="AD242" s="196"/>
      <c r="AE242" s="390">
        <f>SUM(Y242:AD242)</f>
        <v>0</v>
      </c>
    </row>
    <row r="243" spans="2:31" s="65" customFormat="1" ht="15" customHeight="1">
      <c r="B243" s="495" t="s">
        <v>54</v>
      </c>
      <c r="C243" s="83" t="s">
        <v>144</v>
      </c>
      <c r="D243" s="493"/>
      <c r="E243" s="494"/>
      <c r="F243" s="681"/>
      <c r="G243" s="83" t="s">
        <v>7</v>
      </c>
      <c r="H243" s="83"/>
      <c r="I243" s="91" t="s">
        <v>178</v>
      </c>
      <c r="J243" s="504"/>
      <c r="K243" s="606"/>
      <c r="L243" s="606"/>
      <c r="M243" s="606"/>
      <c r="N243" s="606"/>
      <c r="O243" s="477"/>
      <c r="P243" s="502">
        <f>SUM(J243:O243)</f>
        <v>0</v>
      </c>
      <c r="Q243" s="504"/>
      <c r="R243" s="486">
        <v>0.3</v>
      </c>
      <c r="S243" s="486">
        <v>0.7</v>
      </c>
      <c r="T243" s="486">
        <v>0.7</v>
      </c>
      <c r="U243" s="486">
        <v>0.7</v>
      </c>
      <c r="V243" s="603">
        <v>0.7</v>
      </c>
      <c r="W243" s="502">
        <f t="shared" si="55"/>
        <v>3.0999999999999996</v>
      </c>
      <c r="X243" s="502">
        <f t="shared" si="56"/>
        <v>3.0999999999999996</v>
      </c>
      <c r="Y243" s="754">
        <v>0.7</v>
      </c>
      <c r="Z243" s="486">
        <v>0.7</v>
      </c>
      <c r="AA243" s="606"/>
      <c r="AB243" s="606"/>
      <c r="AC243" s="606"/>
      <c r="AD243" s="477"/>
      <c r="AE243" s="502">
        <f>SUM(Y243:AD243)</f>
        <v>1.4</v>
      </c>
    </row>
    <row r="244" spans="2:31" ht="15" customHeight="1">
      <c r="B244" s="495" t="s">
        <v>54</v>
      </c>
      <c r="C244" s="610" t="s">
        <v>144</v>
      </c>
      <c r="D244" s="493"/>
      <c r="E244" s="494"/>
      <c r="F244" s="681"/>
      <c r="G244" s="610" t="s">
        <v>7</v>
      </c>
      <c r="H244" s="610"/>
      <c r="I244" s="611" t="s">
        <v>40</v>
      </c>
      <c r="J244" s="329"/>
      <c r="K244" s="328"/>
      <c r="L244" s="216"/>
      <c r="M244" s="216"/>
      <c r="N244" s="216"/>
      <c r="O244" s="227"/>
      <c r="P244" s="121">
        <f t="shared" ref="P244:P252" si="59">SUM(J244:O244)</f>
        <v>0</v>
      </c>
      <c r="Q244" s="473"/>
      <c r="R244" s="531"/>
      <c r="S244" s="607">
        <v>0.5</v>
      </c>
      <c r="T244" s="607">
        <v>0.5</v>
      </c>
      <c r="U244" s="607">
        <v>0.5</v>
      </c>
      <c r="V244" s="137">
        <v>0.5</v>
      </c>
      <c r="W244" s="501">
        <f t="shared" si="55"/>
        <v>2</v>
      </c>
      <c r="X244" s="501">
        <f t="shared" si="56"/>
        <v>2</v>
      </c>
      <c r="Y244" s="422">
        <v>0.5</v>
      </c>
      <c r="Z244" s="331">
        <v>0.5</v>
      </c>
      <c r="AA244" s="216"/>
      <c r="AB244" s="216"/>
      <c r="AC244" s="216"/>
      <c r="AD244" s="227"/>
      <c r="AE244" s="121">
        <f t="shared" ref="AE244" si="60">SUM(Y244:AD244)</f>
        <v>1</v>
      </c>
    </row>
    <row r="245" spans="2:31" ht="15" customHeight="1">
      <c r="B245" s="495" t="s">
        <v>54</v>
      </c>
      <c r="C245" s="610" t="s">
        <v>144</v>
      </c>
      <c r="D245" s="493"/>
      <c r="E245" s="494"/>
      <c r="F245" s="681"/>
      <c r="G245" s="610" t="s">
        <v>7</v>
      </c>
      <c r="H245" s="610"/>
      <c r="I245" s="611" t="s">
        <v>30</v>
      </c>
      <c r="J245" s="329"/>
      <c r="K245" s="328"/>
      <c r="L245" s="216"/>
      <c r="M245" s="216"/>
      <c r="N245" s="216"/>
      <c r="O245" s="227"/>
      <c r="P245" s="121">
        <f t="shared" si="59"/>
        <v>0</v>
      </c>
      <c r="Q245" s="473"/>
      <c r="R245" s="607">
        <v>1</v>
      </c>
      <c r="S245" s="607">
        <v>1</v>
      </c>
      <c r="T245" s="607">
        <v>1</v>
      </c>
      <c r="U245" s="607">
        <v>0.85</v>
      </c>
      <c r="V245" s="137">
        <v>1</v>
      </c>
      <c r="W245" s="501">
        <f t="shared" si="55"/>
        <v>4.8499999999999996</v>
      </c>
      <c r="X245" s="501">
        <f t="shared" si="56"/>
        <v>4.8499999999999996</v>
      </c>
      <c r="Y245" s="422">
        <v>1</v>
      </c>
      <c r="Z245" s="331">
        <v>1</v>
      </c>
      <c r="AA245" s="216"/>
      <c r="AB245" s="216"/>
      <c r="AC245" s="216"/>
      <c r="AD245" s="227"/>
      <c r="AE245" s="121">
        <f t="shared" ref="AE245" si="61">SUM(Y245:AD245)</f>
        <v>2</v>
      </c>
    </row>
    <row r="246" spans="2:31" s="65" customFormat="1" ht="15" customHeight="1">
      <c r="B246" s="495" t="s">
        <v>54</v>
      </c>
      <c r="C246" s="610" t="s">
        <v>144</v>
      </c>
      <c r="D246" s="493"/>
      <c r="E246" s="494"/>
      <c r="F246" s="681"/>
      <c r="G246" s="610" t="s">
        <v>8</v>
      </c>
      <c r="H246" s="610"/>
      <c r="I246" s="611" t="s">
        <v>120</v>
      </c>
      <c r="J246" s="330"/>
      <c r="K246" s="531"/>
      <c r="L246" s="531"/>
      <c r="M246" s="531"/>
      <c r="N246" s="529"/>
      <c r="O246" s="417"/>
      <c r="P246" s="501">
        <f t="shared" si="59"/>
        <v>0</v>
      </c>
      <c r="Q246" s="473"/>
      <c r="R246" s="531"/>
      <c r="S246" s="531">
        <v>1</v>
      </c>
      <c r="T246" s="531">
        <v>1</v>
      </c>
      <c r="U246" s="531">
        <v>1</v>
      </c>
      <c r="V246" s="490">
        <v>1</v>
      </c>
      <c r="W246" s="501">
        <f t="shared" si="55"/>
        <v>4</v>
      </c>
      <c r="X246" s="501">
        <f t="shared" si="56"/>
        <v>4</v>
      </c>
      <c r="Y246" s="473">
        <v>1</v>
      </c>
      <c r="Z246" s="531"/>
      <c r="AA246" s="531"/>
      <c r="AB246" s="531"/>
      <c r="AC246" s="531"/>
      <c r="AD246" s="490"/>
      <c r="AE246" s="501">
        <f t="shared" ref="AE246:AE252" si="62">SUM(Y246:AD246)</f>
        <v>1</v>
      </c>
    </row>
    <row r="247" spans="2:31" s="65" customFormat="1" ht="15" customHeight="1">
      <c r="B247" s="495" t="s">
        <v>54</v>
      </c>
      <c r="C247" s="610" t="s">
        <v>144</v>
      </c>
      <c r="D247" s="493"/>
      <c r="E247" s="494"/>
      <c r="F247" s="681"/>
      <c r="G247" s="610" t="s">
        <v>8</v>
      </c>
      <c r="H247" s="610"/>
      <c r="I247" s="611" t="s">
        <v>120</v>
      </c>
      <c r="J247" s="473"/>
      <c r="K247" s="531"/>
      <c r="L247" s="531"/>
      <c r="M247" s="531"/>
      <c r="N247" s="529"/>
      <c r="O247" s="417"/>
      <c r="P247" s="501">
        <f t="shared" si="59"/>
        <v>0</v>
      </c>
      <c r="Q247" s="473"/>
      <c r="R247" s="531"/>
      <c r="S247" s="531">
        <v>1</v>
      </c>
      <c r="T247" s="531">
        <v>1</v>
      </c>
      <c r="U247" s="531">
        <v>1</v>
      </c>
      <c r="V247" s="490">
        <v>1</v>
      </c>
      <c r="W247" s="501">
        <f t="shared" si="55"/>
        <v>4</v>
      </c>
      <c r="X247" s="501">
        <f t="shared" si="56"/>
        <v>4</v>
      </c>
      <c r="Y247" s="473">
        <v>1</v>
      </c>
      <c r="Z247" s="531"/>
      <c r="AA247" s="531"/>
      <c r="AB247" s="531"/>
      <c r="AC247" s="531"/>
      <c r="AD247" s="490"/>
      <c r="AE247" s="501">
        <f t="shared" si="62"/>
        <v>1</v>
      </c>
    </row>
    <row r="248" spans="2:31" s="65" customFormat="1" ht="15" customHeight="1">
      <c r="B248" s="495" t="s">
        <v>54</v>
      </c>
      <c r="C248" s="610" t="s">
        <v>144</v>
      </c>
      <c r="D248" s="493"/>
      <c r="E248" s="494"/>
      <c r="F248" s="681"/>
      <c r="G248" s="610" t="s">
        <v>8</v>
      </c>
      <c r="H248" s="610"/>
      <c r="I248" s="611" t="s">
        <v>114</v>
      </c>
      <c r="J248" s="473"/>
      <c r="K248" s="531"/>
      <c r="L248" s="531"/>
      <c r="M248" s="531"/>
      <c r="N248" s="529"/>
      <c r="O248" s="417"/>
      <c r="P248" s="501">
        <f t="shared" si="59"/>
        <v>0</v>
      </c>
      <c r="Q248" s="473"/>
      <c r="R248" s="531"/>
      <c r="S248" s="531"/>
      <c r="T248" s="531">
        <v>1</v>
      </c>
      <c r="U248" s="531">
        <v>1</v>
      </c>
      <c r="V248" s="490">
        <v>1</v>
      </c>
      <c r="W248" s="501">
        <f t="shared" si="55"/>
        <v>3</v>
      </c>
      <c r="X248" s="501">
        <f t="shared" si="56"/>
        <v>3</v>
      </c>
      <c r="Y248" s="473"/>
      <c r="Z248" s="531"/>
      <c r="AA248" s="531"/>
      <c r="AB248" s="531"/>
      <c r="AC248" s="531"/>
      <c r="AD248" s="490"/>
      <c r="AE248" s="501">
        <f t="shared" si="62"/>
        <v>0</v>
      </c>
    </row>
    <row r="249" spans="2:31" s="65" customFormat="1" ht="15" customHeight="1">
      <c r="B249" s="495" t="s">
        <v>54</v>
      </c>
      <c r="C249" s="610" t="s">
        <v>144</v>
      </c>
      <c r="D249" s="493"/>
      <c r="E249" s="494"/>
      <c r="F249" s="681"/>
      <c r="G249" s="610" t="s">
        <v>8</v>
      </c>
      <c r="H249" s="610"/>
      <c r="I249" s="611" t="s">
        <v>114</v>
      </c>
      <c r="J249" s="473"/>
      <c r="K249" s="531"/>
      <c r="L249" s="531"/>
      <c r="M249" s="531"/>
      <c r="N249" s="529"/>
      <c r="O249" s="417"/>
      <c r="P249" s="501">
        <f t="shared" si="59"/>
        <v>0</v>
      </c>
      <c r="Q249" s="473"/>
      <c r="R249" s="531"/>
      <c r="S249" s="531"/>
      <c r="T249" s="531">
        <v>1</v>
      </c>
      <c r="U249" s="531">
        <v>1</v>
      </c>
      <c r="V249" s="490">
        <v>1</v>
      </c>
      <c r="W249" s="501">
        <f t="shared" si="55"/>
        <v>3</v>
      </c>
      <c r="X249" s="501">
        <f t="shared" si="56"/>
        <v>3</v>
      </c>
      <c r="Y249" s="473"/>
      <c r="Z249" s="531"/>
      <c r="AA249" s="531"/>
      <c r="AB249" s="531"/>
      <c r="AC249" s="531"/>
      <c r="AD249" s="490"/>
      <c r="AE249" s="501">
        <f t="shared" si="62"/>
        <v>0</v>
      </c>
    </row>
    <row r="250" spans="2:31" s="65" customFormat="1" ht="15" customHeight="1">
      <c r="B250" s="495" t="s">
        <v>54</v>
      </c>
      <c r="C250" s="610" t="s">
        <v>144</v>
      </c>
      <c r="D250" s="493"/>
      <c r="E250" s="494"/>
      <c r="F250" s="681"/>
      <c r="G250" s="610" t="s">
        <v>8</v>
      </c>
      <c r="H250" s="610"/>
      <c r="I250" s="611" t="s">
        <v>114</v>
      </c>
      <c r="J250" s="473"/>
      <c r="K250" s="531"/>
      <c r="L250" s="531"/>
      <c r="M250" s="531"/>
      <c r="N250" s="529"/>
      <c r="O250" s="417"/>
      <c r="P250" s="501">
        <f t="shared" si="59"/>
        <v>0</v>
      </c>
      <c r="Q250" s="473"/>
      <c r="R250" s="531"/>
      <c r="S250" s="531"/>
      <c r="T250" s="531"/>
      <c r="U250" s="531">
        <v>1</v>
      </c>
      <c r="V250" s="490">
        <v>1</v>
      </c>
      <c r="W250" s="501">
        <f t="shared" si="55"/>
        <v>2</v>
      </c>
      <c r="X250" s="501">
        <f t="shared" si="56"/>
        <v>2</v>
      </c>
      <c r="Y250" s="473"/>
      <c r="Z250" s="531"/>
      <c r="AA250" s="531"/>
      <c r="AB250" s="531"/>
      <c r="AC250" s="531"/>
      <c r="AD250" s="490"/>
      <c r="AE250" s="501">
        <f t="shared" si="62"/>
        <v>0</v>
      </c>
    </row>
    <row r="251" spans="2:31" s="65" customFormat="1" ht="15" customHeight="1">
      <c r="B251" s="495" t="s">
        <v>54</v>
      </c>
      <c r="C251" s="610" t="s">
        <v>144</v>
      </c>
      <c r="D251" s="493"/>
      <c r="E251" s="494"/>
      <c r="F251" s="681"/>
      <c r="G251" s="610" t="s">
        <v>8</v>
      </c>
      <c r="H251" s="610"/>
      <c r="I251" s="611" t="s">
        <v>114</v>
      </c>
      <c r="J251" s="604"/>
      <c r="K251" s="605"/>
      <c r="L251" s="605"/>
      <c r="M251" s="605"/>
      <c r="N251" s="605"/>
      <c r="O251" s="480"/>
      <c r="P251" s="501">
        <f t="shared" si="59"/>
        <v>0</v>
      </c>
      <c r="Q251" s="604"/>
      <c r="R251" s="605"/>
      <c r="S251" s="605"/>
      <c r="T251" s="605"/>
      <c r="U251" s="605">
        <v>1</v>
      </c>
      <c r="V251" s="480">
        <v>1</v>
      </c>
      <c r="W251" s="503">
        <f t="shared" si="55"/>
        <v>2</v>
      </c>
      <c r="X251" s="503">
        <f t="shared" si="56"/>
        <v>2</v>
      </c>
      <c r="Y251" s="604"/>
      <c r="Z251" s="605"/>
      <c r="AA251" s="605"/>
      <c r="AB251" s="605"/>
      <c r="AC251" s="605"/>
      <c r="AD251" s="480"/>
      <c r="AE251" s="503">
        <f t="shared" si="62"/>
        <v>0</v>
      </c>
    </row>
    <row r="252" spans="2:31" s="65" customFormat="1" ht="15" customHeight="1">
      <c r="B252" s="495" t="s">
        <v>54</v>
      </c>
      <c r="C252" s="83" t="s">
        <v>133</v>
      </c>
      <c r="D252" s="493"/>
      <c r="E252" s="494"/>
      <c r="F252" s="681"/>
      <c r="G252" s="83" t="s">
        <v>7</v>
      </c>
      <c r="H252" s="83"/>
      <c r="I252" s="91" t="s">
        <v>40</v>
      </c>
      <c r="J252" s="147"/>
      <c r="K252" s="145"/>
      <c r="L252" s="145"/>
      <c r="M252" s="145"/>
      <c r="N252" s="145"/>
      <c r="O252" s="172"/>
      <c r="P252" s="502">
        <f t="shared" si="59"/>
        <v>0</v>
      </c>
      <c r="Q252" s="504"/>
      <c r="R252" s="606"/>
      <c r="S252" s="606"/>
      <c r="T252" s="606"/>
      <c r="U252" s="606"/>
      <c r="V252" s="477"/>
      <c r="W252" s="502">
        <f t="shared" si="55"/>
        <v>0</v>
      </c>
      <c r="X252" s="502">
        <f t="shared" si="56"/>
        <v>0</v>
      </c>
      <c r="Y252" s="504"/>
      <c r="Z252" s="606"/>
      <c r="AA252" s="606"/>
      <c r="AB252" s="606"/>
      <c r="AC252" s="606"/>
      <c r="AD252" s="477"/>
      <c r="AE252" s="502">
        <f t="shared" si="62"/>
        <v>0</v>
      </c>
    </row>
    <row r="253" spans="2:31" s="65" customFormat="1" ht="15" customHeight="1">
      <c r="B253" s="495" t="s">
        <v>54</v>
      </c>
      <c r="C253" s="610" t="s">
        <v>133</v>
      </c>
      <c r="D253" s="493"/>
      <c r="E253" s="494"/>
      <c r="F253" s="681"/>
      <c r="G253" s="610" t="s">
        <v>7</v>
      </c>
      <c r="H253" s="105"/>
      <c r="I253" s="110" t="s">
        <v>109</v>
      </c>
      <c r="J253" s="482">
        <v>1</v>
      </c>
      <c r="K253" s="534">
        <v>0.75</v>
      </c>
      <c r="L253" s="531"/>
      <c r="M253" s="531"/>
      <c r="N253" s="531"/>
      <c r="O253" s="490"/>
      <c r="P253" s="501">
        <f>SUM(J253:O253)</f>
        <v>1.75</v>
      </c>
      <c r="Q253" s="531"/>
      <c r="R253" s="531"/>
      <c r="S253" s="531"/>
      <c r="T253" s="531"/>
      <c r="U253" s="531"/>
      <c r="V253" s="490"/>
      <c r="W253" s="501">
        <f t="shared" si="55"/>
        <v>0</v>
      </c>
      <c r="X253" s="501">
        <f t="shared" si="56"/>
        <v>1.75</v>
      </c>
      <c r="Y253" s="473"/>
      <c r="Z253" s="531"/>
      <c r="AA253" s="531"/>
      <c r="AB253" s="531"/>
      <c r="AC253" s="531"/>
      <c r="AD253" s="490"/>
      <c r="AE253" s="501">
        <f>SUM(Y253:AD253)</f>
        <v>0</v>
      </c>
    </row>
    <row r="254" spans="2:31" s="65" customFormat="1" ht="15" customHeight="1">
      <c r="B254" s="495" t="s">
        <v>54</v>
      </c>
      <c r="C254" s="610" t="s">
        <v>133</v>
      </c>
      <c r="D254" s="493"/>
      <c r="E254" s="494"/>
      <c r="F254" s="681"/>
      <c r="G254" s="610" t="s">
        <v>7</v>
      </c>
      <c r="H254" s="105"/>
      <c r="I254" s="110" t="s">
        <v>355</v>
      </c>
      <c r="J254" s="473"/>
      <c r="K254" s="531"/>
      <c r="L254" s="534">
        <v>0.5</v>
      </c>
      <c r="M254" s="534">
        <v>0.5</v>
      </c>
      <c r="N254" s="534">
        <v>0.5</v>
      </c>
      <c r="O254" s="406">
        <v>0.1</v>
      </c>
      <c r="P254" s="501">
        <f>SUM(J254:O254)</f>
        <v>1.6</v>
      </c>
      <c r="Q254" s="534">
        <v>0.2</v>
      </c>
      <c r="R254" s="534">
        <v>0.2</v>
      </c>
      <c r="S254" s="531"/>
      <c r="T254" s="531"/>
      <c r="U254" s="531"/>
      <c r="V254" s="490"/>
      <c r="W254" s="501">
        <f t="shared" si="55"/>
        <v>0.4</v>
      </c>
      <c r="X254" s="501">
        <f t="shared" si="56"/>
        <v>2</v>
      </c>
      <c r="Y254" s="473"/>
      <c r="Z254" s="531"/>
      <c r="AA254" s="531"/>
      <c r="AB254" s="531"/>
      <c r="AC254" s="531"/>
      <c r="AD254" s="490"/>
      <c r="AE254" s="501">
        <f>SUM(Y254:AD254)</f>
        <v>0</v>
      </c>
    </row>
    <row r="255" spans="2:31" ht="15" customHeight="1">
      <c r="B255" s="495" t="s">
        <v>54</v>
      </c>
      <c r="C255" s="610" t="s">
        <v>133</v>
      </c>
      <c r="D255" s="493"/>
      <c r="E255" s="494"/>
      <c r="F255" s="681"/>
      <c r="G255" s="610" t="s">
        <v>8</v>
      </c>
      <c r="H255" s="610" t="s">
        <v>164</v>
      </c>
      <c r="I255" s="611" t="s">
        <v>101</v>
      </c>
      <c r="J255" s="161">
        <v>0.8</v>
      </c>
      <c r="K255" s="159">
        <v>0.8</v>
      </c>
      <c r="L255" s="159">
        <v>0.8</v>
      </c>
      <c r="M255" s="159">
        <v>0.8</v>
      </c>
      <c r="N255" s="617">
        <v>0.8</v>
      </c>
      <c r="O255" s="661">
        <v>1</v>
      </c>
      <c r="P255" s="121">
        <f t="shared" ref="P255:P273" si="63">SUM(J255:O255)</f>
        <v>5</v>
      </c>
      <c r="Q255" s="660">
        <v>1</v>
      </c>
      <c r="R255" s="613">
        <v>1</v>
      </c>
      <c r="S255" s="607">
        <v>1</v>
      </c>
      <c r="T255" s="607">
        <v>1</v>
      </c>
      <c r="U255" s="607">
        <v>1</v>
      </c>
      <c r="V255" s="137">
        <v>1</v>
      </c>
      <c r="W255" s="501">
        <f t="shared" si="55"/>
        <v>6</v>
      </c>
      <c r="X255" s="501">
        <f t="shared" si="56"/>
        <v>11</v>
      </c>
      <c r="Y255" s="422">
        <v>1</v>
      </c>
      <c r="Z255" s="331">
        <v>1</v>
      </c>
      <c r="AA255" s="216"/>
      <c r="AB255" s="216"/>
      <c r="AC255" s="216"/>
      <c r="AD255" s="227"/>
      <c r="AE255" s="121">
        <f t="shared" ref="AE255:AE258" si="64">SUM(Y255:AD255)</f>
        <v>2</v>
      </c>
    </row>
    <row r="256" spans="2:31" s="65" customFormat="1" ht="15" customHeight="1">
      <c r="B256" s="495" t="s">
        <v>54</v>
      </c>
      <c r="C256" s="610" t="s">
        <v>133</v>
      </c>
      <c r="D256" s="493"/>
      <c r="E256" s="494"/>
      <c r="F256" s="681"/>
      <c r="G256" s="610" t="s">
        <v>7</v>
      </c>
      <c r="H256" s="105"/>
      <c r="I256" s="110" t="s">
        <v>30</v>
      </c>
      <c r="J256" s="473"/>
      <c r="K256" s="531"/>
      <c r="L256" s="531"/>
      <c r="M256" s="531"/>
      <c r="N256" s="531"/>
      <c r="O256" s="490"/>
      <c r="P256" s="501">
        <f>SUM(J256:O256)</f>
        <v>0</v>
      </c>
      <c r="Q256" s="534">
        <v>0.5</v>
      </c>
      <c r="R256" s="531"/>
      <c r="S256" s="531"/>
      <c r="T256" s="531"/>
      <c r="U256" s="531"/>
      <c r="V256" s="490"/>
      <c r="W256" s="501">
        <f t="shared" si="55"/>
        <v>0.5</v>
      </c>
      <c r="X256" s="501">
        <f t="shared" si="56"/>
        <v>0.5</v>
      </c>
      <c r="Y256" s="473"/>
      <c r="Z256" s="531"/>
      <c r="AA256" s="531"/>
      <c r="AB256" s="531"/>
      <c r="AC256" s="531"/>
      <c r="AD256" s="490"/>
      <c r="AE256" s="501">
        <f>SUM(Y256:AD256)</f>
        <v>0</v>
      </c>
    </row>
    <row r="257" spans="2:31" s="65" customFormat="1" ht="15" customHeight="1">
      <c r="B257" s="495" t="s">
        <v>54</v>
      </c>
      <c r="C257" s="610" t="s">
        <v>133</v>
      </c>
      <c r="D257" s="493"/>
      <c r="E257" s="494"/>
      <c r="F257" s="681"/>
      <c r="G257" s="610" t="s">
        <v>7</v>
      </c>
      <c r="H257" s="105"/>
      <c r="I257" s="110" t="s">
        <v>453</v>
      </c>
      <c r="J257" s="473"/>
      <c r="K257" s="531"/>
      <c r="L257" s="531"/>
      <c r="M257" s="531"/>
      <c r="N257" s="531"/>
      <c r="O257" s="490"/>
      <c r="P257" s="501">
        <f>SUM(J257:O257)</f>
        <v>0</v>
      </c>
      <c r="Q257" s="534">
        <v>0.25</v>
      </c>
      <c r="R257" s="534">
        <v>0.25</v>
      </c>
      <c r="S257" s="607">
        <v>0.4</v>
      </c>
      <c r="T257" s="607">
        <v>0.1</v>
      </c>
      <c r="U257" s="607">
        <v>0.1</v>
      </c>
      <c r="V257" s="137">
        <v>0.1</v>
      </c>
      <c r="W257" s="501">
        <f t="shared" si="55"/>
        <v>1.2000000000000002</v>
      </c>
      <c r="X257" s="501">
        <f t="shared" si="56"/>
        <v>1.2000000000000002</v>
      </c>
      <c r="Y257" s="118">
        <v>0.1</v>
      </c>
      <c r="Z257" s="607">
        <v>0.1</v>
      </c>
      <c r="AA257" s="531"/>
      <c r="AB257" s="531"/>
      <c r="AC257" s="531"/>
      <c r="AD257" s="490"/>
      <c r="AE257" s="501">
        <f>SUM(Y257:AD257)</f>
        <v>0.2</v>
      </c>
    </row>
    <row r="258" spans="2:31" s="65" customFormat="1" ht="15" customHeight="1">
      <c r="B258" s="495" t="s">
        <v>54</v>
      </c>
      <c r="C258" s="610" t="s">
        <v>133</v>
      </c>
      <c r="D258" s="493"/>
      <c r="E258" s="494"/>
      <c r="F258" s="681"/>
      <c r="G258" s="610" t="s">
        <v>8</v>
      </c>
      <c r="H258" s="610" t="s">
        <v>164</v>
      </c>
      <c r="I258" s="524" t="s">
        <v>312</v>
      </c>
      <c r="J258" s="473"/>
      <c r="K258" s="531"/>
      <c r="L258" s="531"/>
      <c r="M258" s="534">
        <v>1</v>
      </c>
      <c r="N258" s="613">
        <v>1</v>
      </c>
      <c r="O258" s="614">
        <v>1</v>
      </c>
      <c r="P258" s="501">
        <f t="shared" si="63"/>
        <v>3</v>
      </c>
      <c r="Q258" s="660">
        <v>1</v>
      </c>
      <c r="R258" s="613">
        <v>1</v>
      </c>
      <c r="S258" s="607">
        <v>1</v>
      </c>
      <c r="T258" s="607">
        <v>1</v>
      </c>
      <c r="U258" s="607">
        <v>1</v>
      </c>
      <c r="V258" s="137">
        <v>1</v>
      </c>
      <c r="W258" s="501">
        <f t="shared" si="55"/>
        <v>6</v>
      </c>
      <c r="X258" s="501">
        <f t="shared" si="56"/>
        <v>9</v>
      </c>
      <c r="Y258" s="118">
        <v>1</v>
      </c>
      <c r="Z258" s="607">
        <v>1</v>
      </c>
      <c r="AA258" s="531"/>
      <c r="AB258" s="531"/>
      <c r="AC258" s="531"/>
      <c r="AD258" s="490"/>
      <c r="AE258" s="501">
        <f t="shared" si="64"/>
        <v>2</v>
      </c>
    </row>
    <row r="259" spans="2:31" s="65" customFormat="1" ht="15" customHeight="1">
      <c r="B259" s="495" t="s">
        <v>54</v>
      </c>
      <c r="C259" s="610" t="s">
        <v>133</v>
      </c>
      <c r="D259" s="493"/>
      <c r="E259" s="494"/>
      <c r="F259" s="681"/>
      <c r="G259" s="610" t="s">
        <v>8</v>
      </c>
      <c r="H259" s="610" t="s">
        <v>164</v>
      </c>
      <c r="I259" s="611" t="s">
        <v>432</v>
      </c>
      <c r="J259" s="482">
        <v>1</v>
      </c>
      <c r="K259" s="534">
        <v>1</v>
      </c>
      <c r="L259" s="534">
        <v>1</v>
      </c>
      <c r="M259" s="534">
        <v>1</v>
      </c>
      <c r="N259" s="613">
        <v>1</v>
      </c>
      <c r="O259" s="614">
        <v>1</v>
      </c>
      <c r="P259" s="501">
        <f t="shared" si="63"/>
        <v>6</v>
      </c>
      <c r="Q259" s="473"/>
      <c r="R259" s="531"/>
      <c r="S259" s="531"/>
      <c r="T259" s="531"/>
      <c r="U259" s="531"/>
      <c r="V259" s="490"/>
      <c r="W259" s="501">
        <f t="shared" si="55"/>
        <v>0</v>
      </c>
      <c r="X259" s="501">
        <f t="shared" si="56"/>
        <v>6</v>
      </c>
      <c r="Y259" s="473"/>
      <c r="Z259" s="531"/>
      <c r="AA259" s="531"/>
      <c r="AB259" s="531"/>
      <c r="AC259" s="531"/>
      <c r="AD259" s="490"/>
      <c r="AE259" s="501">
        <f t="shared" ref="AE259" si="65">SUM(Y259:AD259)</f>
        <v>0</v>
      </c>
    </row>
    <row r="260" spans="2:31" s="65" customFormat="1" ht="15" customHeight="1">
      <c r="B260" s="113" t="s">
        <v>54</v>
      </c>
      <c r="C260" s="610" t="s">
        <v>133</v>
      </c>
      <c r="D260" s="493"/>
      <c r="E260" s="494"/>
      <c r="F260" s="681"/>
      <c r="G260" s="610" t="s">
        <v>8</v>
      </c>
      <c r="H260" s="610" t="s">
        <v>164</v>
      </c>
      <c r="I260" s="611" t="s">
        <v>694</v>
      </c>
      <c r="J260" s="604"/>
      <c r="K260" s="605"/>
      <c r="L260" s="605"/>
      <c r="M260" s="605"/>
      <c r="N260" s="605"/>
      <c r="O260" s="480"/>
      <c r="P260" s="503">
        <f t="shared" si="63"/>
        <v>0</v>
      </c>
      <c r="Q260" s="604"/>
      <c r="R260" s="487">
        <v>1</v>
      </c>
      <c r="S260" s="605"/>
      <c r="T260" s="605"/>
      <c r="U260" s="605"/>
      <c r="V260" s="480"/>
      <c r="W260" s="503">
        <f t="shared" si="55"/>
        <v>1</v>
      </c>
      <c r="X260" s="503">
        <f t="shared" si="56"/>
        <v>1</v>
      </c>
      <c r="Y260" s="604"/>
      <c r="Z260" s="605"/>
      <c r="AA260" s="605"/>
      <c r="AB260" s="605"/>
      <c r="AC260" s="605"/>
      <c r="AD260" s="480"/>
      <c r="AE260" s="503">
        <f t="shared" ref="AE260:AE263" si="66">SUM(Y260:AD260)</f>
        <v>0</v>
      </c>
    </row>
    <row r="261" spans="2:31" s="496" customFormat="1" ht="15" customHeight="1">
      <c r="B261" s="198" t="s">
        <v>429</v>
      </c>
      <c r="C261" s="83" t="s">
        <v>393</v>
      </c>
      <c r="D261" s="493"/>
      <c r="E261" s="96"/>
      <c r="F261" s="683" t="s">
        <v>452</v>
      </c>
      <c r="G261" s="83" t="s">
        <v>7</v>
      </c>
      <c r="H261" s="83"/>
      <c r="I261" s="91" t="s">
        <v>431</v>
      </c>
      <c r="J261" s="310"/>
      <c r="K261" s="207"/>
      <c r="L261" s="207"/>
      <c r="M261" s="207"/>
      <c r="N261" s="640"/>
      <c r="O261" s="695">
        <v>0.8</v>
      </c>
      <c r="P261" s="508">
        <f t="shared" si="63"/>
        <v>0.8</v>
      </c>
      <c r="Q261" s="696">
        <v>0.8</v>
      </c>
      <c r="R261" s="697">
        <v>0.8</v>
      </c>
      <c r="S261" s="640"/>
      <c r="T261" s="640"/>
      <c r="U261" s="640"/>
      <c r="V261" s="691"/>
      <c r="W261" s="508">
        <f t="shared" si="55"/>
        <v>1.6</v>
      </c>
      <c r="X261" s="508">
        <f t="shared" si="56"/>
        <v>2.4000000000000004</v>
      </c>
      <c r="Y261" s="692"/>
      <c r="Z261" s="640"/>
      <c r="AA261" s="640"/>
      <c r="AB261" s="640"/>
      <c r="AC261" s="207"/>
      <c r="AD261" s="231"/>
      <c r="AE261" s="508">
        <f t="shared" si="66"/>
        <v>0</v>
      </c>
    </row>
    <row r="262" spans="2:31" s="496" customFormat="1" ht="15" customHeight="1">
      <c r="B262" s="112" t="s">
        <v>430</v>
      </c>
      <c r="C262" s="84" t="s">
        <v>393</v>
      </c>
      <c r="D262" s="493"/>
      <c r="E262" s="494"/>
      <c r="F262" s="681"/>
      <c r="G262" s="84" t="s">
        <v>62</v>
      </c>
      <c r="H262" s="610" t="s">
        <v>164</v>
      </c>
      <c r="I262" s="611" t="s">
        <v>432</v>
      </c>
      <c r="J262" s="205"/>
      <c r="K262" s="205"/>
      <c r="L262" s="205"/>
      <c r="M262" s="205"/>
      <c r="N262" s="205"/>
      <c r="O262" s="230"/>
      <c r="P262" s="501">
        <f t="shared" si="63"/>
        <v>0</v>
      </c>
      <c r="Q262" s="726">
        <v>1</v>
      </c>
      <c r="R262" s="727">
        <v>1</v>
      </c>
      <c r="S262" s="694"/>
      <c r="T262" s="694"/>
      <c r="U262" s="694"/>
      <c r="V262" s="701"/>
      <c r="W262" s="501">
        <f t="shared" si="55"/>
        <v>2</v>
      </c>
      <c r="X262" s="501">
        <f t="shared" si="56"/>
        <v>2</v>
      </c>
      <c r="Y262" s="693"/>
      <c r="Z262" s="694"/>
      <c r="AA262" s="205"/>
      <c r="AB262" s="205"/>
      <c r="AC262" s="205"/>
      <c r="AD262" s="230"/>
      <c r="AE262" s="501">
        <f t="shared" si="66"/>
        <v>0</v>
      </c>
    </row>
    <row r="263" spans="2:31" s="496" customFormat="1" ht="15" customHeight="1">
      <c r="B263" s="112" t="s">
        <v>430</v>
      </c>
      <c r="C263" s="84" t="s">
        <v>393</v>
      </c>
      <c r="D263" s="493"/>
      <c r="E263" s="494"/>
      <c r="F263" s="681"/>
      <c r="G263" s="84" t="s">
        <v>8</v>
      </c>
      <c r="H263" s="610"/>
      <c r="I263" s="611" t="s">
        <v>114</v>
      </c>
      <c r="J263" s="205"/>
      <c r="K263" s="205"/>
      <c r="L263" s="205"/>
      <c r="M263" s="205"/>
      <c r="N263" s="205"/>
      <c r="O263" s="230"/>
      <c r="P263" s="501">
        <f t="shared" si="63"/>
        <v>0</v>
      </c>
      <c r="Q263" s="311"/>
      <c r="R263" s="206"/>
      <c r="S263" s="700"/>
      <c r="T263" s="700"/>
      <c r="U263" s="700"/>
      <c r="V263" s="702"/>
      <c r="W263" s="503">
        <f t="shared" si="55"/>
        <v>0</v>
      </c>
      <c r="X263" s="503">
        <f t="shared" si="56"/>
        <v>0</v>
      </c>
      <c r="Y263" s="703"/>
      <c r="Z263" s="700"/>
      <c r="AA263" s="206"/>
      <c r="AB263" s="206"/>
      <c r="AC263" s="206"/>
      <c r="AD263" s="229"/>
      <c r="AE263" s="503">
        <f t="shared" si="66"/>
        <v>0</v>
      </c>
    </row>
    <row r="264" spans="2:31" s="496" customFormat="1" ht="15" customHeight="1">
      <c r="B264" s="198" t="s">
        <v>430</v>
      </c>
      <c r="C264" s="83" t="s">
        <v>393</v>
      </c>
      <c r="D264" s="493"/>
      <c r="E264" s="96"/>
      <c r="F264" s="681"/>
      <c r="G264" s="83" t="s">
        <v>7</v>
      </c>
      <c r="H264" s="83"/>
      <c r="I264" s="91" t="s">
        <v>178</v>
      </c>
      <c r="J264" s="310"/>
      <c r="K264" s="207"/>
      <c r="L264" s="207"/>
      <c r="M264" s="207"/>
      <c r="N264" s="207"/>
      <c r="O264" s="231"/>
      <c r="P264" s="508">
        <f t="shared" si="63"/>
        <v>0</v>
      </c>
      <c r="Q264" s="312"/>
      <c r="R264" s="299"/>
      <c r="S264" s="299"/>
      <c r="T264" s="299"/>
      <c r="U264" s="299"/>
      <c r="V264" s="332"/>
      <c r="W264" s="502">
        <f t="shared" si="55"/>
        <v>0</v>
      </c>
      <c r="X264" s="502">
        <f t="shared" si="56"/>
        <v>0</v>
      </c>
      <c r="Y264" s="312"/>
      <c r="Z264" s="299"/>
      <c r="AA264" s="299"/>
      <c r="AB264" s="299"/>
      <c r="AC264" s="299"/>
      <c r="AD264" s="332"/>
      <c r="AE264" s="502">
        <f t="shared" ref="AE264:AE265" si="67">SUM(Y264:AD264)</f>
        <v>0</v>
      </c>
    </row>
    <row r="265" spans="2:31" s="496" customFormat="1" ht="15" customHeight="1">
      <c r="B265" s="112" t="s">
        <v>430</v>
      </c>
      <c r="C265" s="84" t="s">
        <v>393</v>
      </c>
      <c r="D265" s="493"/>
      <c r="E265" s="494"/>
      <c r="F265" s="681"/>
      <c r="G265" s="84" t="s">
        <v>7</v>
      </c>
      <c r="H265" s="610"/>
      <c r="I265" s="611" t="s">
        <v>355</v>
      </c>
      <c r="J265" s="205"/>
      <c r="K265" s="205"/>
      <c r="L265" s="205"/>
      <c r="M265" s="205"/>
      <c r="N265" s="205"/>
      <c r="O265" s="230"/>
      <c r="P265" s="501">
        <f t="shared" si="63"/>
        <v>0</v>
      </c>
      <c r="Q265" s="292"/>
      <c r="R265" s="205"/>
      <c r="S265" s="205">
        <v>0.01</v>
      </c>
      <c r="T265" s="205">
        <v>0.01</v>
      </c>
      <c r="U265" s="205">
        <v>0.01</v>
      </c>
      <c r="V265" s="230">
        <v>0.01</v>
      </c>
      <c r="W265" s="501">
        <f t="shared" si="55"/>
        <v>0.04</v>
      </c>
      <c r="X265" s="501">
        <f t="shared" si="56"/>
        <v>0.04</v>
      </c>
      <c r="Y265" s="292">
        <v>0.01</v>
      </c>
      <c r="Z265" s="205">
        <v>0.01</v>
      </c>
      <c r="AA265" s="205"/>
      <c r="AB265" s="205"/>
      <c r="AC265" s="205"/>
      <c r="AD265" s="230"/>
      <c r="AE265" s="501">
        <f t="shared" si="67"/>
        <v>0.02</v>
      </c>
    </row>
    <row r="266" spans="2:31" s="496" customFormat="1" ht="15" customHeight="1">
      <c r="B266" s="112" t="s">
        <v>430</v>
      </c>
      <c r="C266" s="84" t="s">
        <v>393</v>
      </c>
      <c r="D266" s="493"/>
      <c r="E266" s="494"/>
      <c r="F266" s="681"/>
      <c r="G266" s="84" t="s">
        <v>8</v>
      </c>
      <c r="H266" s="610"/>
      <c r="I266" s="611" t="s">
        <v>120</v>
      </c>
      <c r="J266" s="205"/>
      <c r="K266" s="205"/>
      <c r="L266" s="205"/>
      <c r="M266" s="205"/>
      <c r="N266" s="205"/>
      <c r="O266" s="230"/>
      <c r="P266" s="501">
        <f t="shared" si="63"/>
        <v>0</v>
      </c>
      <c r="Q266" s="292"/>
      <c r="R266" s="205"/>
      <c r="S266" s="205">
        <v>1</v>
      </c>
      <c r="T266" s="205">
        <v>1</v>
      </c>
      <c r="U266" s="205">
        <v>1</v>
      </c>
      <c r="V266" s="230">
        <v>1</v>
      </c>
      <c r="W266" s="501">
        <f t="shared" si="55"/>
        <v>4</v>
      </c>
      <c r="X266" s="501">
        <f t="shared" si="56"/>
        <v>4</v>
      </c>
      <c r="Y266" s="292">
        <v>1</v>
      </c>
      <c r="Z266" s="205">
        <v>1</v>
      </c>
      <c r="AA266" s="205"/>
      <c r="AB266" s="205"/>
      <c r="AC266" s="205"/>
      <c r="AD266" s="230"/>
      <c r="AE266" s="501">
        <f t="shared" ref="AE266:AE273" si="68">SUM(Y266:AD266)</f>
        <v>2</v>
      </c>
    </row>
    <row r="267" spans="2:31" s="496" customFormat="1" ht="15" customHeight="1">
      <c r="B267" s="112" t="s">
        <v>430</v>
      </c>
      <c r="C267" s="84" t="s">
        <v>393</v>
      </c>
      <c r="D267" s="493"/>
      <c r="E267" s="494"/>
      <c r="F267" s="681"/>
      <c r="G267" s="84" t="s">
        <v>8</v>
      </c>
      <c r="H267" s="610"/>
      <c r="I267" s="611" t="s">
        <v>120</v>
      </c>
      <c r="J267" s="205"/>
      <c r="K267" s="205"/>
      <c r="L267" s="205"/>
      <c r="M267" s="205"/>
      <c r="N267" s="205"/>
      <c r="O267" s="230"/>
      <c r="P267" s="501">
        <f t="shared" si="63"/>
        <v>0</v>
      </c>
      <c r="Q267" s="292"/>
      <c r="R267" s="205"/>
      <c r="S267" s="205"/>
      <c r="T267" s="205">
        <v>1</v>
      </c>
      <c r="U267" s="205">
        <v>1</v>
      </c>
      <c r="V267" s="230">
        <v>1</v>
      </c>
      <c r="W267" s="501">
        <f t="shared" si="55"/>
        <v>3</v>
      </c>
      <c r="X267" s="501">
        <f t="shared" si="56"/>
        <v>3</v>
      </c>
      <c r="Y267" s="292"/>
      <c r="Z267" s="205"/>
      <c r="AA267" s="205"/>
      <c r="AB267" s="205"/>
      <c r="AC267" s="205"/>
      <c r="AD267" s="230"/>
      <c r="AE267" s="501">
        <f t="shared" si="68"/>
        <v>0</v>
      </c>
    </row>
    <row r="268" spans="2:31" s="496" customFormat="1" ht="15" customHeight="1">
      <c r="B268" s="112" t="s">
        <v>430</v>
      </c>
      <c r="C268" s="84" t="s">
        <v>393</v>
      </c>
      <c r="D268" s="493"/>
      <c r="E268" s="494"/>
      <c r="F268" s="681"/>
      <c r="G268" s="84" t="s">
        <v>8</v>
      </c>
      <c r="H268" s="610"/>
      <c r="I268" s="611" t="s">
        <v>120</v>
      </c>
      <c r="J268" s="205"/>
      <c r="K268" s="205"/>
      <c r="L268" s="205"/>
      <c r="M268" s="205"/>
      <c r="N268" s="205"/>
      <c r="O268" s="230"/>
      <c r="P268" s="501">
        <f t="shared" si="63"/>
        <v>0</v>
      </c>
      <c r="Q268" s="292"/>
      <c r="R268" s="205"/>
      <c r="S268" s="205"/>
      <c r="T268" s="205">
        <v>1</v>
      </c>
      <c r="U268" s="205">
        <v>1</v>
      </c>
      <c r="V268" s="230">
        <v>1</v>
      </c>
      <c r="W268" s="501">
        <f t="shared" si="55"/>
        <v>3</v>
      </c>
      <c r="X268" s="501">
        <f t="shared" si="56"/>
        <v>3</v>
      </c>
      <c r="Y268" s="292"/>
      <c r="Z268" s="205"/>
      <c r="AA268" s="205"/>
      <c r="AB268" s="205"/>
      <c r="AC268" s="205"/>
      <c r="AD268" s="230"/>
      <c r="AE268" s="501">
        <f t="shared" ref="AE268:AE272" si="69">SUM(Y268:AD268)</f>
        <v>0</v>
      </c>
    </row>
    <row r="269" spans="2:31" s="496" customFormat="1" ht="15" customHeight="1">
      <c r="B269" s="112" t="s">
        <v>430</v>
      </c>
      <c r="C269" s="84" t="s">
        <v>393</v>
      </c>
      <c r="D269" s="493"/>
      <c r="E269" s="494"/>
      <c r="F269" s="681"/>
      <c r="G269" s="84" t="s">
        <v>8</v>
      </c>
      <c r="H269" s="610"/>
      <c r="I269" s="611" t="s">
        <v>120</v>
      </c>
      <c r="J269" s="205"/>
      <c r="K269" s="205"/>
      <c r="L269" s="205"/>
      <c r="M269" s="205"/>
      <c r="N269" s="205"/>
      <c r="O269" s="230"/>
      <c r="P269" s="501">
        <f t="shared" si="63"/>
        <v>0</v>
      </c>
      <c r="Q269" s="292"/>
      <c r="R269" s="205"/>
      <c r="S269" s="205"/>
      <c r="T269" s="205">
        <v>1</v>
      </c>
      <c r="U269" s="205">
        <v>1</v>
      </c>
      <c r="V269" s="230">
        <v>1</v>
      </c>
      <c r="W269" s="501">
        <f t="shared" si="55"/>
        <v>3</v>
      </c>
      <c r="X269" s="501">
        <f t="shared" si="56"/>
        <v>3</v>
      </c>
      <c r="Y269" s="292"/>
      <c r="Z269" s="205"/>
      <c r="AA269" s="205"/>
      <c r="AB269" s="205"/>
      <c r="AC269" s="205"/>
      <c r="AD269" s="230"/>
      <c r="AE269" s="501">
        <f t="shared" si="69"/>
        <v>0</v>
      </c>
    </row>
    <row r="270" spans="2:31" s="496" customFormat="1" ht="15" customHeight="1">
      <c r="B270" s="112" t="s">
        <v>430</v>
      </c>
      <c r="C270" s="84" t="s">
        <v>393</v>
      </c>
      <c r="D270" s="493"/>
      <c r="E270" s="494"/>
      <c r="F270" s="681"/>
      <c r="G270" s="84" t="s">
        <v>8</v>
      </c>
      <c r="H270" s="610"/>
      <c r="I270" s="611" t="s">
        <v>114</v>
      </c>
      <c r="J270" s="205"/>
      <c r="K270" s="205"/>
      <c r="L270" s="205"/>
      <c r="M270" s="205"/>
      <c r="N270" s="205"/>
      <c r="O270" s="230"/>
      <c r="P270" s="501">
        <f t="shared" si="63"/>
        <v>0</v>
      </c>
      <c r="Q270" s="292"/>
      <c r="R270" s="205"/>
      <c r="S270" s="205"/>
      <c r="T270" s="205">
        <v>1</v>
      </c>
      <c r="U270" s="205">
        <v>1</v>
      </c>
      <c r="V270" s="230">
        <v>1</v>
      </c>
      <c r="W270" s="501">
        <f t="shared" si="55"/>
        <v>3</v>
      </c>
      <c r="X270" s="501">
        <f t="shared" si="56"/>
        <v>3</v>
      </c>
      <c r="Y270" s="292"/>
      <c r="Z270" s="205"/>
      <c r="AA270" s="205"/>
      <c r="AB270" s="205"/>
      <c r="AC270" s="205"/>
      <c r="AD270" s="230"/>
      <c r="AE270" s="501">
        <f t="shared" si="69"/>
        <v>0</v>
      </c>
    </row>
    <row r="271" spans="2:31" s="496" customFormat="1" ht="15" customHeight="1">
      <c r="B271" s="112" t="s">
        <v>430</v>
      </c>
      <c r="C271" s="84" t="s">
        <v>393</v>
      </c>
      <c r="D271" s="493"/>
      <c r="E271" s="494"/>
      <c r="F271" s="681"/>
      <c r="G271" s="84" t="s">
        <v>8</v>
      </c>
      <c r="H271" s="610"/>
      <c r="I271" s="611" t="s">
        <v>114</v>
      </c>
      <c r="J271" s="205"/>
      <c r="K271" s="205"/>
      <c r="L271" s="205"/>
      <c r="M271" s="205"/>
      <c r="N271" s="205"/>
      <c r="O271" s="230"/>
      <c r="P271" s="501">
        <f t="shared" si="63"/>
        <v>0</v>
      </c>
      <c r="Q271" s="292"/>
      <c r="R271" s="205"/>
      <c r="S271" s="205"/>
      <c r="T271" s="205">
        <v>1</v>
      </c>
      <c r="U271" s="205">
        <v>1</v>
      </c>
      <c r="V271" s="230">
        <v>1</v>
      </c>
      <c r="W271" s="501">
        <f t="shared" si="55"/>
        <v>3</v>
      </c>
      <c r="X271" s="501">
        <f t="shared" si="56"/>
        <v>3</v>
      </c>
      <c r="Y271" s="292"/>
      <c r="Z271" s="205"/>
      <c r="AA271" s="205"/>
      <c r="AB271" s="205"/>
      <c r="AC271" s="205"/>
      <c r="AD271" s="230"/>
      <c r="AE271" s="501">
        <f t="shared" si="69"/>
        <v>0</v>
      </c>
    </row>
    <row r="272" spans="2:31" s="496" customFormat="1" ht="15" customHeight="1">
      <c r="B272" s="112" t="s">
        <v>430</v>
      </c>
      <c r="C272" s="84" t="s">
        <v>393</v>
      </c>
      <c r="D272" s="493"/>
      <c r="E272" s="494"/>
      <c r="F272" s="681"/>
      <c r="G272" s="84" t="s">
        <v>8</v>
      </c>
      <c r="H272" s="610"/>
      <c r="I272" s="611" t="s">
        <v>114</v>
      </c>
      <c r="J272" s="205"/>
      <c r="K272" s="205"/>
      <c r="L272" s="205"/>
      <c r="M272" s="205"/>
      <c r="N272" s="205"/>
      <c r="O272" s="230"/>
      <c r="P272" s="501">
        <f t="shared" si="63"/>
        <v>0</v>
      </c>
      <c r="Q272" s="292"/>
      <c r="R272" s="205"/>
      <c r="S272" s="205"/>
      <c r="T272" s="205">
        <v>1</v>
      </c>
      <c r="U272" s="205">
        <v>1</v>
      </c>
      <c r="V272" s="230">
        <v>1</v>
      </c>
      <c r="W272" s="501">
        <f t="shared" si="55"/>
        <v>3</v>
      </c>
      <c r="X272" s="501">
        <f t="shared" si="56"/>
        <v>3</v>
      </c>
      <c r="Y272" s="292"/>
      <c r="Z272" s="205"/>
      <c r="AA272" s="205"/>
      <c r="AB272" s="205"/>
      <c r="AC272" s="205"/>
      <c r="AD272" s="230"/>
      <c r="AE272" s="501">
        <f t="shared" si="69"/>
        <v>0</v>
      </c>
    </row>
    <row r="273" spans="2:31" s="496" customFormat="1" ht="15" customHeight="1">
      <c r="B273" s="112" t="s">
        <v>430</v>
      </c>
      <c r="C273" s="84" t="s">
        <v>393</v>
      </c>
      <c r="D273" s="493"/>
      <c r="E273" s="494"/>
      <c r="F273" s="681"/>
      <c r="G273" s="84" t="s">
        <v>8</v>
      </c>
      <c r="H273" s="610"/>
      <c r="I273" s="611" t="s">
        <v>114</v>
      </c>
      <c r="J273" s="205"/>
      <c r="K273" s="205"/>
      <c r="L273" s="205"/>
      <c r="M273" s="205"/>
      <c r="N273" s="205"/>
      <c r="O273" s="230"/>
      <c r="P273" s="501">
        <f t="shared" si="63"/>
        <v>0</v>
      </c>
      <c r="Q273" s="292"/>
      <c r="R273" s="205"/>
      <c r="S273" s="205"/>
      <c r="T273" s="205"/>
      <c r="U273" s="205">
        <v>1</v>
      </c>
      <c r="V273" s="230">
        <v>1</v>
      </c>
      <c r="W273" s="501">
        <f t="shared" si="55"/>
        <v>2</v>
      </c>
      <c r="X273" s="501">
        <f t="shared" si="56"/>
        <v>2</v>
      </c>
      <c r="Y273" s="292">
        <v>1</v>
      </c>
      <c r="Z273" s="205">
        <v>1</v>
      </c>
      <c r="AA273" s="205"/>
      <c r="AB273" s="205"/>
      <c r="AC273" s="205"/>
      <c r="AD273" s="230"/>
      <c r="AE273" s="501">
        <f t="shared" si="68"/>
        <v>2</v>
      </c>
    </row>
    <row r="274" spans="2:31" s="496" customFormat="1" ht="15" customHeight="1">
      <c r="B274" s="198" t="s">
        <v>219</v>
      </c>
      <c r="C274" s="83" t="s">
        <v>249</v>
      </c>
      <c r="D274" s="493"/>
      <c r="E274" s="96"/>
      <c r="F274" s="683" t="s">
        <v>453</v>
      </c>
      <c r="G274" s="97" t="s">
        <v>7</v>
      </c>
      <c r="H274" s="97"/>
      <c r="I274" s="95" t="s">
        <v>194</v>
      </c>
      <c r="J274" s="360">
        <v>0.15</v>
      </c>
      <c r="K274" s="207"/>
      <c r="L274" s="253"/>
      <c r="M274" s="207"/>
      <c r="N274" s="207"/>
      <c r="O274" s="231"/>
      <c r="P274" s="508">
        <f>SUM(J274:O274)</f>
        <v>0.15</v>
      </c>
      <c r="Q274" s="310"/>
      <c r="R274" s="207"/>
      <c r="S274" s="207"/>
      <c r="T274" s="207"/>
      <c r="U274" s="207"/>
      <c r="V274" s="231"/>
      <c r="W274" s="508">
        <f t="shared" si="55"/>
        <v>0</v>
      </c>
      <c r="X274" s="508">
        <f t="shared" si="56"/>
        <v>0.15</v>
      </c>
      <c r="Y274" s="310"/>
      <c r="Z274" s="207"/>
      <c r="AA274" s="207"/>
      <c r="AB274" s="207"/>
      <c r="AC274" s="207"/>
      <c r="AD274" s="231"/>
      <c r="AE274" s="508">
        <f>SUM(Y274:AD274)</f>
        <v>0</v>
      </c>
    </row>
    <row r="275" spans="2:31" s="496" customFormat="1" ht="15" customHeight="1">
      <c r="B275" s="112" t="s">
        <v>219</v>
      </c>
      <c r="C275" s="84" t="s">
        <v>248</v>
      </c>
      <c r="D275" s="493"/>
      <c r="E275" s="494"/>
      <c r="F275" s="681"/>
      <c r="G275" s="84" t="s">
        <v>7</v>
      </c>
      <c r="H275" s="610"/>
      <c r="I275" s="611" t="s">
        <v>178</v>
      </c>
      <c r="J275" s="302">
        <v>0.05</v>
      </c>
      <c r="K275" s="205"/>
      <c r="L275" s="234"/>
      <c r="M275" s="205"/>
      <c r="N275" s="205"/>
      <c r="O275" s="230"/>
      <c r="P275" s="501">
        <f>SUM(J275:O275)</f>
        <v>0.05</v>
      </c>
      <c r="Q275" s="292"/>
      <c r="R275" s="205"/>
      <c r="S275" s="205"/>
      <c r="T275" s="205"/>
      <c r="U275" s="205"/>
      <c r="V275" s="230"/>
      <c r="W275" s="501">
        <f t="shared" si="55"/>
        <v>0</v>
      </c>
      <c r="X275" s="501">
        <f t="shared" si="56"/>
        <v>0.05</v>
      </c>
      <c r="Y275" s="292"/>
      <c r="Z275" s="205"/>
      <c r="AA275" s="205"/>
      <c r="AB275" s="205"/>
      <c r="AC275" s="205"/>
      <c r="AD275" s="230"/>
      <c r="AE275" s="501">
        <f>SUM(Y275:AD275)</f>
        <v>0</v>
      </c>
    </row>
    <row r="276" spans="2:31" s="496" customFormat="1" ht="15" customHeight="1">
      <c r="B276" s="112" t="s">
        <v>219</v>
      </c>
      <c r="C276" s="84" t="s">
        <v>248</v>
      </c>
      <c r="D276" s="493"/>
      <c r="E276" s="494"/>
      <c r="F276" s="681"/>
      <c r="G276" s="84" t="s">
        <v>7</v>
      </c>
      <c r="H276" s="610"/>
      <c r="I276" s="611" t="s">
        <v>355</v>
      </c>
      <c r="J276" s="302">
        <v>0.75</v>
      </c>
      <c r="K276" s="205"/>
      <c r="L276" s="234"/>
      <c r="M276" s="205"/>
      <c r="N276" s="205"/>
      <c r="O276" s="230"/>
      <c r="P276" s="501">
        <f t="shared" ref="P276:P281" si="70">SUM(J276:O276)</f>
        <v>0.75</v>
      </c>
      <c r="Q276" s="292"/>
      <c r="R276" s="205"/>
      <c r="S276" s="205"/>
      <c r="T276" s="205"/>
      <c r="U276" s="205"/>
      <c r="V276" s="230"/>
      <c r="W276" s="501">
        <f t="shared" si="55"/>
        <v>0</v>
      </c>
      <c r="X276" s="501">
        <f t="shared" si="56"/>
        <v>0.75</v>
      </c>
      <c r="Y276" s="292"/>
      <c r="Z276" s="205"/>
      <c r="AA276" s="205"/>
      <c r="AB276" s="205"/>
      <c r="AC276" s="205"/>
      <c r="AD276" s="230"/>
      <c r="AE276" s="501">
        <f t="shared" ref="AE276:AE281" si="71">SUM(Y276:AD276)</f>
        <v>0</v>
      </c>
    </row>
    <row r="277" spans="2:31" s="496" customFormat="1" ht="15" customHeight="1">
      <c r="B277" s="112" t="s">
        <v>219</v>
      </c>
      <c r="C277" s="84" t="s">
        <v>248</v>
      </c>
      <c r="D277" s="493"/>
      <c r="E277" s="494"/>
      <c r="F277" s="681"/>
      <c r="G277" s="84" t="s">
        <v>8</v>
      </c>
      <c r="H277" s="610" t="s">
        <v>230</v>
      </c>
      <c r="I277" s="611" t="s">
        <v>195</v>
      </c>
      <c r="J277" s="302">
        <v>0.35</v>
      </c>
      <c r="K277" s="205"/>
      <c r="L277" s="234"/>
      <c r="M277" s="205"/>
      <c r="N277" s="205"/>
      <c r="O277" s="230"/>
      <c r="P277" s="501">
        <f t="shared" si="70"/>
        <v>0.35</v>
      </c>
      <c r="Q277" s="292"/>
      <c r="R277" s="205"/>
      <c r="S277" s="205"/>
      <c r="T277" s="205"/>
      <c r="U277" s="205"/>
      <c r="V277" s="230"/>
      <c r="W277" s="501">
        <f t="shared" si="55"/>
        <v>0</v>
      </c>
      <c r="X277" s="501">
        <f t="shared" si="56"/>
        <v>0.35</v>
      </c>
      <c r="Y277" s="292"/>
      <c r="Z277" s="205"/>
      <c r="AA277" s="205"/>
      <c r="AB277" s="205"/>
      <c r="AC277" s="205"/>
      <c r="AD277" s="230"/>
      <c r="AE277" s="501">
        <f t="shared" si="71"/>
        <v>0</v>
      </c>
    </row>
    <row r="278" spans="2:31" s="496" customFormat="1" ht="15" customHeight="1">
      <c r="B278" s="112" t="s">
        <v>219</v>
      </c>
      <c r="C278" s="84" t="s">
        <v>248</v>
      </c>
      <c r="D278" s="493"/>
      <c r="E278" s="494"/>
      <c r="F278" s="681"/>
      <c r="G278" s="84" t="s">
        <v>8</v>
      </c>
      <c r="H278" s="610" t="s">
        <v>230</v>
      </c>
      <c r="I278" s="611" t="s">
        <v>199</v>
      </c>
      <c r="J278" s="302">
        <v>0.75</v>
      </c>
      <c r="K278" s="205"/>
      <c r="L278" s="234"/>
      <c r="M278" s="205"/>
      <c r="N278" s="205"/>
      <c r="O278" s="230"/>
      <c r="P278" s="501">
        <f t="shared" si="70"/>
        <v>0.75</v>
      </c>
      <c r="Q278" s="292"/>
      <c r="R278" s="205"/>
      <c r="S278" s="205"/>
      <c r="T278" s="205"/>
      <c r="U278" s="205"/>
      <c r="V278" s="230"/>
      <c r="W278" s="501">
        <f t="shared" si="55"/>
        <v>0</v>
      </c>
      <c r="X278" s="501">
        <f t="shared" si="56"/>
        <v>0.75</v>
      </c>
      <c r="Y278" s="292"/>
      <c r="Z278" s="205"/>
      <c r="AA278" s="205"/>
      <c r="AB278" s="205"/>
      <c r="AC278" s="205"/>
      <c r="AD278" s="230"/>
      <c r="AE278" s="501">
        <f t="shared" si="71"/>
        <v>0</v>
      </c>
    </row>
    <row r="279" spans="2:31" s="496" customFormat="1" ht="15" customHeight="1">
      <c r="B279" s="112" t="s">
        <v>219</v>
      </c>
      <c r="C279" s="84" t="s">
        <v>248</v>
      </c>
      <c r="D279" s="493"/>
      <c r="E279" s="494"/>
      <c r="F279" s="681"/>
      <c r="G279" s="84" t="s">
        <v>8</v>
      </c>
      <c r="H279" s="610" t="s">
        <v>230</v>
      </c>
      <c r="I279" s="524" t="s">
        <v>252</v>
      </c>
      <c r="J279" s="302">
        <v>0.75</v>
      </c>
      <c r="K279" s="205"/>
      <c r="L279" s="234"/>
      <c r="M279" s="205"/>
      <c r="N279" s="205"/>
      <c r="O279" s="230"/>
      <c r="P279" s="501">
        <f t="shared" si="70"/>
        <v>0.75</v>
      </c>
      <c r="Q279" s="292"/>
      <c r="R279" s="205"/>
      <c r="S279" s="205"/>
      <c r="T279" s="205"/>
      <c r="U279" s="205"/>
      <c r="V279" s="230"/>
      <c r="W279" s="501">
        <f t="shared" si="55"/>
        <v>0</v>
      </c>
      <c r="X279" s="501">
        <f t="shared" si="56"/>
        <v>0.75</v>
      </c>
      <c r="Y279" s="292"/>
      <c r="Z279" s="205"/>
      <c r="AA279" s="205"/>
      <c r="AB279" s="205"/>
      <c r="AC279" s="205"/>
      <c r="AD279" s="230"/>
      <c r="AE279" s="501">
        <f t="shared" si="71"/>
        <v>0</v>
      </c>
    </row>
    <row r="280" spans="2:31" s="496" customFormat="1" ht="15" customHeight="1">
      <c r="B280" s="112" t="s">
        <v>219</v>
      </c>
      <c r="C280" s="84" t="s">
        <v>248</v>
      </c>
      <c r="D280" s="493"/>
      <c r="E280" s="494"/>
      <c r="F280" s="681"/>
      <c r="G280" s="84" t="s">
        <v>8</v>
      </c>
      <c r="H280" s="610" t="s">
        <v>230</v>
      </c>
      <c r="I280" s="611" t="s">
        <v>257</v>
      </c>
      <c r="J280" s="302">
        <v>0.35</v>
      </c>
      <c r="K280" s="205"/>
      <c r="L280" s="234"/>
      <c r="M280" s="205"/>
      <c r="N280" s="205"/>
      <c r="O280" s="230"/>
      <c r="P280" s="501">
        <f t="shared" si="70"/>
        <v>0.35</v>
      </c>
      <c r="Q280" s="292"/>
      <c r="R280" s="205"/>
      <c r="S280" s="205"/>
      <c r="T280" s="205"/>
      <c r="U280" s="326"/>
      <c r="V280" s="230"/>
      <c r="W280" s="501">
        <f t="shared" si="55"/>
        <v>0</v>
      </c>
      <c r="X280" s="501">
        <f t="shared" si="56"/>
        <v>0.35</v>
      </c>
      <c r="Y280" s="292"/>
      <c r="Z280" s="205"/>
      <c r="AA280" s="205"/>
      <c r="AB280" s="205"/>
      <c r="AC280" s="205"/>
      <c r="AD280" s="230"/>
      <c r="AE280" s="501">
        <f t="shared" si="71"/>
        <v>0</v>
      </c>
    </row>
    <row r="281" spans="2:31" s="496" customFormat="1" ht="15" customHeight="1">
      <c r="B281" s="112" t="s">
        <v>219</v>
      </c>
      <c r="C281" s="511" t="s">
        <v>248</v>
      </c>
      <c r="D281" s="493"/>
      <c r="E281" s="494"/>
      <c r="F281" s="681"/>
      <c r="G281" s="511" t="s">
        <v>8</v>
      </c>
      <c r="H281" s="511" t="s">
        <v>230</v>
      </c>
      <c r="I281" s="500" t="s">
        <v>288</v>
      </c>
      <c r="J281" s="376">
        <v>0.75</v>
      </c>
      <c r="K281" s="206"/>
      <c r="L281" s="254"/>
      <c r="M281" s="206"/>
      <c r="N281" s="206"/>
      <c r="O281" s="229"/>
      <c r="P281" s="503">
        <f t="shared" si="70"/>
        <v>0.75</v>
      </c>
      <c r="Q281" s="311"/>
      <c r="R281" s="206"/>
      <c r="S281" s="206"/>
      <c r="T281" s="206"/>
      <c r="U281" s="206"/>
      <c r="V281" s="229"/>
      <c r="W281" s="503">
        <f t="shared" si="55"/>
        <v>0</v>
      </c>
      <c r="X281" s="503">
        <f t="shared" si="56"/>
        <v>0.75</v>
      </c>
      <c r="Y281" s="311"/>
      <c r="Z281" s="206"/>
      <c r="AA281" s="206"/>
      <c r="AB281" s="206"/>
      <c r="AC281" s="206"/>
      <c r="AD281" s="229"/>
      <c r="AE281" s="503">
        <f t="shared" si="71"/>
        <v>0</v>
      </c>
    </row>
    <row r="282" spans="2:31" s="496" customFormat="1" ht="15" customHeight="1">
      <c r="B282" s="112" t="s">
        <v>219</v>
      </c>
      <c r="C282" s="83" t="s">
        <v>251</v>
      </c>
      <c r="D282" s="493"/>
      <c r="E282" s="96"/>
      <c r="F282" s="684"/>
      <c r="G282" s="97" t="s">
        <v>7</v>
      </c>
      <c r="H282" s="97"/>
      <c r="I282" s="95" t="s">
        <v>194</v>
      </c>
      <c r="J282" s="360">
        <v>0.1</v>
      </c>
      <c r="K282" s="361">
        <v>0.5</v>
      </c>
      <c r="L282" s="382">
        <v>1</v>
      </c>
      <c r="M282" s="361">
        <v>1</v>
      </c>
      <c r="N282" s="361">
        <v>1</v>
      </c>
      <c r="O282" s="362">
        <v>0.9</v>
      </c>
      <c r="P282" s="508">
        <f>SUM(J282:O282)</f>
        <v>4.5</v>
      </c>
      <c r="Q282" s="717">
        <v>0.5</v>
      </c>
      <c r="R282" s="299"/>
      <c r="S282" s="299"/>
      <c r="T282" s="299"/>
      <c r="U282" s="299"/>
      <c r="V282" s="332"/>
      <c r="W282" s="502">
        <f t="shared" si="55"/>
        <v>0.5</v>
      </c>
      <c r="X282" s="502">
        <f t="shared" si="56"/>
        <v>5</v>
      </c>
      <c r="Y282" s="312"/>
      <c r="Z282" s="299"/>
      <c r="AA282" s="299"/>
      <c r="AB282" s="299"/>
      <c r="AC282" s="299"/>
      <c r="AD282" s="332"/>
      <c r="AE282" s="502">
        <f>SUM(Y282:AD282)</f>
        <v>0</v>
      </c>
    </row>
    <row r="283" spans="2:31" s="496" customFormat="1" ht="15" customHeight="1">
      <c r="B283" s="112" t="s">
        <v>219</v>
      </c>
      <c r="C283" s="84" t="s">
        <v>250</v>
      </c>
      <c r="D283" s="493"/>
      <c r="E283" s="494"/>
      <c r="F283" s="681"/>
      <c r="G283" s="84" t="s">
        <v>7</v>
      </c>
      <c r="H283" s="610"/>
      <c r="I283" s="611" t="s">
        <v>178</v>
      </c>
      <c r="J283" s="302">
        <v>0.05</v>
      </c>
      <c r="K283" s="304">
        <v>0.1</v>
      </c>
      <c r="L283" s="383">
        <v>0.1</v>
      </c>
      <c r="M283" s="304">
        <v>0.1</v>
      </c>
      <c r="N283" s="304">
        <v>0.1</v>
      </c>
      <c r="O283" s="356">
        <v>0.1</v>
      </c>
      <c r="P283" s="501">
        <f>SUM(J283:O283)</f>
        <v>0.54999999999999993</v>
      </c>
      <c r="Q283" s="292"/>
      <c r="R283" s="205"/>
      <c r="S283" s="205"/>
      <c r="T283" s="205"/>
      <c r="U283" s="205"/>
      <c r="V283" s="230"/>
      <c r="W283" s="501">
        <f t="shared" si="55"/>
        <v>0</v>
      </c>
      <c r="X283" s="501">
        <f t="shared" si="56"/>
        <v>0.54999999999999993</v>
      </c>
      <c r="Y283" s="292"/>
      <c r="Z283" s="205"/>
      <c r="AA283" s="205"/>
      <c r="AB283" s="205"/>
      <c r="AC283" s="205"/>
      <c r="AD283" s="230"/>
      <c r="AE283" s="501">
        <f>SUM(Y283:AD283)</f>
        <v>0</v>
      </c>
    </row>
    <row r="284" spans="2:31" s="496" customFormat="1" ht="15" customHeight="1">
      <c r="B284" s="112" t="s">
        <v>219</v>
      </c>
      <c r="C284" s="84" t="s">
        <v>250</v>
      </c>
      <c r="D284" s="493"/>
      <c r="E284" s="494"/>
      <c r="F284" s="681"/>
      <c r="G284" s="84" t="s">
        <v>7</v>
      </c>
      <c r="H284" s="610"/>
      <c r="I284" s="611" t="s">
        <v>355</v>
      </c>
      <c r="J284" s="302">
        <v>0.15</v>
      </c>
      <c r="K284" s="304">
        <v>0.4</v>
      </c>
      <c r="L284" s="383">
        <v>0.5</v>
      </c>
      <c r="M284" s="304">
        <v>0.5</v>
      </c>
      <c r="N284" s="304">
        <v>0.5</v>
      </c>
      <c r="O284" s="356">
        <v>0.1</v>
      </c>
      <c r="P284" s="501">
        <f t="shared" ref="P284:P296" si="72">SUM(J284:O284)</f>
        <v>2.15</v>
      </c>
      <c r="Q284" s="292"/>
      <c r="R284" s="205"/>
      <c r="S284" s="205"/>
      <c r="T284" s="205"/>
      <c r="U284" s="205"/>
      <c r="V284" s="230"/>
      <c r="W284" s="501">
        <f t="shared" si="55"/>
        <v>0</v>
      </c>
      <c r="X284" s="501">
        <f t="shared" si="56"/>
        <v>2.15</v>
      </c>
      <c r="Y284" s="292"/>
      <c r="Z284" s="205"/>
      <c r="AA284" s="205"/>
      <c r="AB284" s="205"/>
      <c r="AC284" s="205"/>
      <c r="AD284" s="230"/>
      <c r="AE284" s="501">
        <f t="shared" ref="AE284:AE296" si="73">SUM(Y284:AD284)</f>
        <v>0</v>
      </c>
    </row>
    <row r="285" spans="2:31" s="496" customFormat="1" ht="15" customHeight="1">
      <c r="B285" s="112" t="s">
        <v>219</v>
      </c>
      <c r="C285" s="84" t="s">
        <v>250</v>
      </c>
      <c r="D285" s="493"/>
      <c r="E285" s="494"/>
      <c r="F285" s="681"/>
      <c r="G285" s="84" t="s">
        <v>7</v>
      </c>
      <c r="H285" s="610"/>
      <c r="I285" s="524" t="s">
        <v>158</v>
      </c>
      <c r="J285" s="292"/>
      <c r="K285" s="205"/>
      <c r="L285" s="234"/>
      <c r="M285" s="304">
        <v>0.5</v>
      </c>
      <c r="N285" s="205"/>
      <c r="O285" s="230"/>
      <c r="P285" s="501">
        <f t="shared" si="72"/>
        <v>0.5</v>
      </c>
      <c r="Q285" s="292"/>
      <c r="R285" s="205"/>
      <c r="S285" s="205"/>
      <c r="T285" s="205"/>
      <c r="U285" s="205"/>
      <c r="V285" s="230"/>
      <c r="W285" s="501">
        <f t="shared" si="55"/>
        <v>0</v>
      </c>
      <c r="X285" s="501">
        <f t="shared" si="56"/>
        <v>0.5</v>
      </c>
      <c r="Y285" s="292"/>
      <c r="Z285" s="205"/>
      <c r="AA285" s="205"/>
      <c r="AB285" s="205"/>
      <c r="AC285" s="205"/>
      <c r="AD285" s="230"/>
      <c r="AE285" s="501">
        <f t="shared" si="73"/>
        <v>0</v>
      </c>
    </row>
    <row r="286" spans="2:31" s="496" customFormat="1" ht="15" customHeight="1">
      <c r="B286" s="112" t="s">
        <v>219</v>
      </c>
      <c r="C286" s="84" t="s">
        <v>250</v>
      </c>
      <c r="D286" s="493"/>
      <c r="E286" s="494"/>
      <c r="F286" s="681"/>
      <c r="G286" s="84" t="s">
        <v>7</v>
      </c>
      <c r="H286" s="610"/>
      <c r="I286" s="611" t="s">
        <v>445</v>
      </c>
      <c r="J286" s="292"/>
      <c r="K286" s="205"/>
      <c r="L286" s="234"/>
      <c r="M286" s="234"/>
      <c r="N286" s="234"/>
      <c r="O286" s="230"/>
      <c r="P286" s="501">
        <f t="shared" si="72"/>
        <v>0</v>
      </c>
      <c r="Q286" s="292"/>
      <c r="R286" s="205"/>
      <c r="S286" s="205"/>
      <c r="T286" s="205"/>
      <c r="U286" s="205"/>
      <c r="V286" s="230"/>
      <c r="W286" s="501">
        <f t="shared" si="55"/>
        <v>0</v>
      </c>
      <c r="X286" s="501">
        <f t="shared" si="56"/>
        <v>0</v>
      </c>
      <c r="Y286" s="292"/>
      <c r="Z286" s="205"/>
      <c r="AA286" s="205"/>
      <c r="AB286" s="205"/>
      <c r="AC286" s="205"/>
      <c r="AD286" s="230"/>
      <c r="AE286" s="501">
        <f t="shared" ref="AE286" si="74">SUM(Y286:AD286)</f>
        <v>0</v>
      </c>
    </row>
    <row r="287" spans="2:31" s="496" customFormat="1" ht="15" customHeight="1">
      <c r="B287" s="112" t="s">
        <v>219</v>
      </c>
      <c r="C287" s="84" t="s">
        <v>250</v>
      </c>
      <c r="D287" s="493"/>
      <c r="E287" s="494"/>
      <c r="F287" s="681"/>
      <c r="G287" s="84" t="s">
        <v>7</v>
      </c>
      <c r="H287" s="99" t="s">
        <v>34</v>
      </c>
      <c r="I287" s="611" t="s">
        <v>307</v>
      </c>
      <c r="J287" s="292"/>
      <c r="K287" s="205"/>
      <c r="L287" s="234"/>
      <c r="M287" s="304">
        <v>1</v>
      </c>
      <c r="N287" s="304">
        <v>1</v>
      </c>
      <c r="O287" s="230"/>
      <c r="P287" s="501">
        <f t="shared" si="72"/>
        <v>2</v>
      </c>
      <c r="Q287" s="292"/>
      <c r="R287" s="205"/>
      <c r="S287" s="205"/>
      <c r="T287" s="205"/>
      <c r="U287" s="205"/>
      <c r="V287" s="230"/>
      <c r="W287" s="501">
        <f t="shared" si="55"/>
        <v>0</v>
      </c>
      <c r="X287" s="501">
        <f t="shared" si="56"/>
        <v>2</v>
      </c>
      <c r="Y287" s="292"/>
      <c r="Z287" s="205"/>
      <c r="AA287" s="205"/>
      <c r="AB287" s="205"/>
      <c r="AC287" s="205"/>
      <c r="AD287" s="230"/>
      <c r="AE287" s="501">
        <f t="shared" si="73"/>
        <v>0</v>
      </c>
    </row>
    <row r="288" spans="2:31" s="496" customFormat="1" ht="15" customHeight="1">
      <c r="B288" s="112" t="s">
        <v>219</v>
      </c>
      <c r="C288" s="84" t="s">
        <v>250</v>
      </c>
      <c r="D288" s="493"/>
      <c r="E288" s="494"/>
      <c r="F288" s="681"/>
      <c r="G288" s="84" t="s">
        <v>8</v>
      </c>
      <c r="H288" s="610" t="s">
        <v>230</v>
      </c>
      <c r="I288" s="611" t="s">
        <v>195</v>
      </c>
      <c r="J288" s="302">
        <v>0.15</v>
      </c>
      <c r="K288" s="304">
        <v>0.5</v>
      </c>
      <c r="L288" s="383">
        <v>0.3</v>
      </c>
      <c r="M288" s="304">
        <v>0.3</v>
      </c>
      <c r="N288" s="623">
        <v>0.3</v>
      </c>
      <c r="O288" s="356">
        <v>0.1</v>
      </c>
      <c r="P288" s="501">
        <f t="shared" si="72"/>
        <v>1.6500000000000001</v>
      </c>
      <c r="Q288" s="292"/>
      <c r="R288" s="205"/>
      <c r="S288" s="205"/>
      <c r="T288" s="205"/>
      <c r="U288" s="205"/>
      <c r="V288" s="230"/>
      <c r="W288" s="501">
        <f t="shared" ref="W288:W351" si="75">SUM(Q288:V288)</f>
        <v>0</v>
      </c>
      <c r="X288" s="501">
        <f t="shared" ref="X288:X351" si="76">SUM(P288,W288)</f>
        <v>1.6500000000000001</v>
      </c>
      <c r="Y288" s="292"/>
      <c r="Z288" s="205"/>
      <c r="AA288" s="205"/>
      <c r="AB288" s="205"/>
      <c r="AC288" s="205"/>
      <c r="AD288" s="230"/>
      <c r="AE288" s="501">
        <f t="shared" si="73"/>
        <v>0</v>
      </c>
    </row>
    <row r="289" spans="2:31" s="496" customFormat="1" ht="15" customHeight="1">
      <c r="B289" s="112" t="s">
        <v>219</v>
      </c>
      <c r="C289" s="84" t="s">
        <v>250</v>
      </c>
      <c r="D289" s="493"/>
      <c r="E289" s="494"/>
      <c r="F289" s="681"/>
      <c r="G289" s="84" t="s">
        <v>8</v>
      </c>
      <c r="H289" s="610" t="s">
        <v>230</v>
      </c>
      <c r="I289" s="611" t="s">
        <v>199</v>
      </c>
      <c r="J289" s="302">
        <v>0.25</v>
      </c>
      <c r="K289" s="304">
        <v>1</v>
      </c>
      <c r="L289" s="383">
        <v>1</v>
      </c>
      <c r="M289" s="304">
        <v>1</v>
      </c>
      <c r="N289" s="623">
        <v>1</v>
      </c>
      <c r="O289" s="706">
        <v>0.5</v>
      </c>
      <c r="P289" s="501">
        <f t="shared" si="72"/>
        <v>4.75</v>
      </c>
      <c r="Q289" s="753">
        <v>0.5</v>
      </c>
      <c r="R289" s="205"/>
      <c r="S289" s="205"/>
      <c r="T289" s="205"/>
      <c r="U289" s="205"/>
      <c r="V289" s="230"/>
      <c r="W289" s="501">
        <f t="shared" si="75"/>
        <v>0.5</v>
      </c>
      <c r="X289" s="501">
        <f t="shared" si="76"/>
        <v>5.25</v>
      </c>
      <c r="Y289" s="292"/>
      <c r="Z289" s="205"/>
      <c r="AA289" s="205"/>
      <c r="AB289" s="205"/>
      <c r="AC289" s="205"/>
      <c r="AD289" s="230"/>
      <c r="AE289" s="501">
        <f t="shared" si="73"/>
        <v>0</v>
      </c>
    </row>
    <row r="290" spans="2:31" s="496" customFormat="1" ht="15" customHeight="1">
      <c r="B290" s="112" t="s">
        <v>219</v>
      </c>
      <c r="C290" s="84" t="s">
        <v>250</v>
      </c>
      <c r="D290" s="493"/>
      <c r="E290" s="494"/>
      <c r="F290" s="681"/>
      <c r="G290" s="84" t="s">
        <v>8</v>
      </c>
      <c r="H290" s="610" t="s">
        <v>230</v>
      </c>
      <c r="I290" s="524" t="s">
        <v>252</v>
      </c>
      <c r="J290" s="302">
        <v>0.25</v>
      </c>
      <c r="K290" s="304">
        <v>1</v>
      </c>
      <c r="L290" s="234"/>
      <c r="M290" s="205"/>
      <c r="N290" s="624"/>
      <c r="O290" s="230"/>
      <c r="P290" s="501">
        <f t="shared" si="72"/>
        <v>1.25</v>
      </c>
      <c r="Q290" s="753">
        <v>1</v>
      </c>
      <c r="R290" s="205"/>
      <c r="S290" s="205"/>
      <c r="T290" s="205"/>
      <c r="U290" s="205"/>
      <c r="V290" s="230"/>
      <c r="W290" s="501">
        <f t="shared" si="75"/>
        <v>1</v>
      </c>
      <c r="X290" s="501">
        <f t="shared" si="76"/>
        <v>2.25</v>
      </c>
      <c r="Y290" s="292"/>
      <c r="Z290" s="205"/>
      <c r="AA290" s="205"/>
      <c r="AB290" s="205"/>
      <c r="AC290" s="205"/>
      <c r="AD290" s="230"/>
      <c r="AE290" s="501">
        <f t="shared" si="73"/>
        <v>0</v>
      </c>
    </row>
    <row r="291" spans="2:31" s="496" customFormat="1" ht="15" customHeight="1">
      <c r="B291" s="112" t="s">
        <v>219</v>
      </c>
      <c r="C291" s="84" t="s">
        <v>250</v>
      </c>
      <c r="D291" s="493"/>
      <c r="E291" s="494"/>
      <c r="F291" s="681"/>
      <c r="G291" s="84" t="s">
        <v>8</v>
      </c>
      <c r="H291" s="610" t="s">
        <v>230</v>
      </c>
      <c r="I291" s="611" t="s">
        <v>257</v>
      </c>
      <c r="J291" s="302">
        <v>0.15</v>
      </c>
      <c r="K291" s="304">
        <v>0.5</v>
      </c>
      <c r="L291" s="383">
        <v>0.1</v>
      </c>
      <c r="M291" s="304">
        <v>0.1</v>
      </c>
      <c r="N291" s="623">
        <v>0.1</v>
      </c>
      <c r="O291" s="230"/>
      <c r="P291" s="501">
        <f t="shared" si="72"/>
        <v>0.95</v>
      </c>
      <c r="Q291" s="292"/>
      <c r="R291" s="205"/>
      <c r="S291" s="205"/>
      <c r="T291" s="205"/>
      <c r="U291" s="326"/>
      <c r="V291" s="230"/>
      <c r="W291" s="501">
        <f t="shared" si="75"/>
        <v>0</v>
      </c>
      <c r="X291" s="501">
        <f t="shared" si="76"/>
        <v>0.95</v>
      </c>
      <c r="Y291" s="292"/>
      <c r="Z291" s="205"/>
      <c r="AA291" s="205"/>
      <c r="AB291" s="205"/>
      <c r="AC291" s="205"/>
      <c r="AD291" s="230"/>
      <c r="AE291" s="501">
        <f t="shared" si="73"/>
        <v>0</v>
      </c>
    </row>
    <row r="292" spans="2:31" s="496" customFormat="1" ht="15" customHeight="1">
      <c r="B292" s="112" t="s">
        <v>219</v>
      </c>
      <c r="C292" s="84" t="s">
        <v>250</v>
      </c>
      <c r="D292" s="493"/>
      <c r="E292" s="494"/>
      <c r="F292" s="681"/>
      <c r="G292" s="84" t="s">
        <v>8</v>
      </c>
      <c r="H292" s="610" t="s">
        <v>230</v>
      </c>
      <c r="I292" s="611" t="s">
        <v>288</v>
      </c>
      <c r="J292" s="302">
        <v>0.25</v>
      </c>
      <c r="K292" s="304">
        <v>1</v>
      </c>
      <c r="L292" s="383">
        <v>1</v>
      </c>
      <c r="M292" s="383">
        <v>1</v>
      </c>
      <c r="N292" s="625"/>
      <c r="O292" s="230"/>
      <c r="P292" s="501">
        <f t="shared" si="72"/>
        <v>3.25</v>
      </c>
      <c r="Q292" s="292"/>
      <c r="R292" s="205"/>
      <c r="S292" s="205"/>
      <c r="T292" s="205"/>
      <c r="U292" s="205"/>
      <c r="V292" s="327"/>
      <c r="W292" s="501">
        <f t="shared" si="75"/>
        <v>0</v>
      </c>
      <c r="X292" s="501">
        <f t="shared" si="76"/>
        <v>3.25</v>
      </c>
      <c r="Y292" s="292"/>
      <c r="Z292" s="205"/>
      <c r="AA292" s="205"/>
      <c r="AB292" s="205"/>
      <c r="AC292" s="205"/>
      <c r="AD292" s="230"/>
      <c r="AE292" s="501">
        <f t="shared" si="73"/>
        <v>0</v>
      </c>
    </row>
    <row r="293" spans="2:31" s="496" customFormat="1" ht="15" customHeight="1">
      <c r="B293" s="112" t="s">
        <v>219</v>
      </c>
      <c r="C293" s="84" t="s">
        <v>250</v>
      </c>
      <c r="D293" s="493"/>
      <c r="E293" s="494"/>
      <c r="F293" s="681"/>
      <c r="G293" s="84" t="s">
        <v>8</v>
      </c>
      <c r="H293" s="610" t="s">
        <v>230</v>
      </c>
      <c r="I293" s="611" t="s">
        <v>24</v>
      </c>
      <c r="J293" s="292"/>
      <c r="K293" s="205"/>
      <c r="L293" s="383">
        <v>3</v>
      </c>
      <c r="M293" s="383">
        <v>3</v>
      </c>
      <c r="N293" s="626">
        <v>3</v>
      </c>
      <c r="O293" s="706">
        <v>2</v>
      </c>
      <c r="P293" s="501">
        <f t="shared" si="72"/>
        <v>11</v>
      </c>
      <c r="Q293" s="292"/>
      <c r="R293" s="205"/>
      <c r="S293" s="205"/>
      <c r="T293" s="205"/>
      <c r="U293" s="205"/>
      <c r="V293" s="327"/>
      <c r="W293" s="501">
        <f t="shared" si="75"/>
        <v>0</v>
      </c>
      <c r="X293" s="501">
        <f t="shared" si="76"/>
        <v>11</v>
      </c>
      <c r="Y293" s="292"/>
      <c r="Z293" s="205"/>
      <c r="AA293" s="205"/>
      <c r="AB293" s="205"/>
      <c r="AC293" s="205"/>
      <c r="AD293" s="230"/>
      <c r="AE293" s="501">
        <f t="shared" si="73"/>
        <v>0</v>
      </c>
    </row>
    <row r="294" spans="2:31" s="496" customFormat="1" ht="15" customHeight="1">
      <c r="B294" s="112" t="s">
        <v>219</v>
      </c>
      <c r="C294" s="84" t="s">
        <v>250</v>
      </c>
      <c r="D294" s="493"/>
      <c r="E294" s="494"/>
      <c r="F294" s="681"/>
      <c r="G294" s="84" t="s">
        <v>8</v>
      </c>
      <c r="H294" s="610" t="s">
        <v>164</v>
      </c>
      <c r="I294" s="524" t="s">
        <v>312</v>
      </c>
      <c r="J294" s="292"/>
      <c r="K294" s="205"/>
      <c r="L294" s="383">
        <v>1</v>
      </c>
      <c r="M294" s="234"/>
      <c r="N294" s="625"/>
      <c r="O294" s="230"/>
      <c r="P294" s="501">
        <f t="shared" si="72"/>
        <v>1</v>
      </c>
      <c r="Q294" s="292"/>
      <c r="R294" s="205"/>
      <c r="S294" s="205"/>
      <c r="T294" s="205"/>
      <c r="U294" s="205"/>
      <c r="V294" s="327"/>
      <c r="W294" s="501">
        <f t="shared" si="75"/>
        <v>0</v>
      </c>
      <c r="X294" s="501">
        <f t="shared" si="76"/>
        <v>1</v>
      </c>
      <c r="Y294" s="292"/>
      <c r="Z294" s="205"/>
      <c r="AA294" s="205"/>
      <c r="AB294" s="205"/>
      <c r="AC294" s="205"/>
      <c r="AD294" s="230"/>
      <c r="AE294" s="501">
        <f t="shared" si="73"/>
        <v>0</v>
      </c>
    </row>
    <row r="295" spans="2:31" s="496" customFormat="1" ht="15" customHeight="1">
      <c r="B295" s="112" t="s">
        <v>219</v>
      </c>
      <c r="C295" s="84" t="s">
        <v>250</v>
      </c>
      <c r="D295" s="493"/>
      <c r="E295" s="494"/>
      <c r="F295" s="681"/>
      <c r="G295" s="84" t="s">
        <v>8</v>
      </c>
      <c r="H295" s="610" t="s">
        <v>339</v>
      </c>
      <c r="I295" s="524" t="s">
        <v>183</v>
      </c>
      <c r="J295" s="292"/>
      <c r="K295" s="205"/>
      <c r="L295" s="205"/>
      <c r="M295" s="383">
        <v>1</v>
      </c>
      <c r="N295" s="624"/>
      <c r="O295" s="230"/>
      <c r="P295" s="501">
        <f t="shared" si="72"/>
        <v>1</v>
      </c>
      <c r="Q295" s="292"/>
      <c r="R295" s="205"/>
      <c r="S295" s="205"/>
      <c r="T295" s="205"/>
      <c r="U295" s="205"/>
      <c r="V295" s="327"/>
      <c r="W295" s="501">
        <f t="shared" si="75"/>
        <v>0</v>
      </c>
      <c r="X295" s="501">
        <f t="shared" si="76"/>
        <v>1</v>
      </c>
      <c r="Y295" s="292"/>
      <c r="Z295" s="205"/>
      <c r="AA295" s="205"/>
      <c r="AB295" s="205"/>
      <c r="AC295" s="205"/>
      <c r="AD295" s="230"/>
      <c r="AE295" s="501">
        <f t="shared" si="73"/>
        <v>0</v>
      </c>
    </row>
    <row r="296" spans="2:31" s="496" customFormat="1" ht="15" customHeight="1">
      <c r="B296" s="112" t="s">
        <v>219</v>
      </c>
      <c r="C296" s="511" t="s">
        <v>250</v>
      </c>
      <c r="D296" s="493"/>
      <c r="E296" s="494"/>
      <c r="F296" s="681"/>
      <c r="G296" s="511" t="s">
        <v>6</v>
      </c>
      <c r="H296" s="511"/>
      <c r="I296" s="500" t="s">
        <v>146</v>
      </c>
      <c r="J296" s="311"/>
      <c r="K296" s="384">
        <v>0.5</v>
      </c>
      <c r="L296" s="254"/>
      <c r="M296" s="254"/>
      <c r="N296" s="206"/>
      <c r="O296" s="229"/>
      <c r="P296" s="503">
        <f t="shared" si="72"/>
        <v>0.5</v>
      </c>
      <c r="Q296" s="311"/>
      <c r="R296" s="206"/>
      <c r="S296" s="206"/>
      <c r="T296" s="206"/>
      <c r="U296" s="206"/>
      <c r="V296" s="229"/>
      <c r="W296" s="503">
        <f t="shared" si="75"/>
        <v>0</v>
      </c>
      <c r="X296" s="503">
        <f t="shared" si="76"/>
        <v>0.5</v>
      </c>
      <c r="Y296" s="311"/>
      <c r="Z296" s="206"/>
      <c r="AA296" s="206"/>
      <c r="AB296" s="206"/>
      <c r="AC296" s="206"/>
      <c r="AD296" s="229"/>
      <c r="AE296" s="503">
        <f t="shared" si="73"/>
        <v>0</v>
      </c>
    </row>
    <row r="297" spans="2:31" s="496" customFormat="1" ht="15" customHeight="1">
      <c r="B297" s="112" t="s">
        <v>219</v>
      </c>
      <c r="C297" s="83" t="s">
        <v>438</v>
      </c>
      <c r="D297" s="493"/>
      <c r="E297" s="494"/>
      <c r="F297" s="681"/>
      <c r="G297" s="97" t="s">
        <v>7</v>
      </c>
      <c r="H297" s="97"/>
      <c r="I297" s="95" t="s">
        <v>194</v>
      </c>
      <c r="J297" s="432"/>
      <c r="K297" s="433"/>
      <c r="L297" s="434"/>
      <c r="M297" s="433"/>
      <c r="N297" s="433"/>
      <c r="O297" s="362">
        <v>0.09</v>
      </c>
      <c r="P297" s="508">
        <f>SUM(J297:O297)</f>
        <v>0.09</v>
      </c>
      <c r="Q297" s="717">
        <v>0.1</v>
      </c>
      <c r="R297" s="718">
        <v>0.1</v>
      </c>
      <c r="S297" s="718">
        <v>0.09</v>
      </c>
      <c r="T297" s="299"/>
      <c r="U297" s="299"/>
      <c r="V297" s="332"/>
      <c r="W297" s="502">
        <f t="shared" si="75"/>
        <v>0.29000000000000004</v>
      </c>
      <c r="X297" s="502">
        <f t="shared" si="76"/>
        <v>0.38</v>
      </c>
      <c r="Y297" s="312"/>
      <c r="Z297" s="299"/>
      <c r="AA297" s="299"/>
      <c r="AB297" s="299"/>
      <c r="AC297" s="299"/>
      <c r="AD297" s="332"/>
      <c r="AE297" s="502">
        <f>SUM(Y297:AD297)</f>
        <v>0</v>
      </c>
    </row>
    <row r="298" spans="2:31" s="496" customFormat="1" ht="15" customHeight="1">
      <c r="B298" s="112" t="s">
        <v>219</v>
      </c>
      <c r="C298" s="84" t="s">
        <v>438</v>
      </c>
      <c r="D298" s="493"/>
      <c r="E298" s="494"/>
      <c r="F298" s="681"/>
      <c r="G298" s="84" t="s">
        <v>8</v>
      </c>
      <c r="H298" s="610" t="s">
        <v>230</v>
      </c>
      <c r="I298" s="611" t="s">
        <v>199</v>
      </c>
      <c r="J298" s="436"/>
      <c r="K298" s="437"/>
      <c r="L298" s="438"/>
      <c r="M298" s="437"/>
      <c r="N298" s="437"/>
      <c r="O298" s="706">
        <v>0.5</v>
      </c>
      <c r="P298" s="501">
        <f t="shared" ref="P298:P299" si="77">SUM(J298:O298)</f>
        <v>0.5</v>
      </c>
      <c r="Q298" s="753">
        <v>0.5</v>
      </c>
      <c r="R298" s="304">
        <v>1</v>
      </c>
      <c r="S298" s="304">
        <v>1</v>
      </c>
      <c r="T298" s="205"/>
      <c r="U298" s="205"/>
      <c r="V298" s="230"/>
      <c r="W298" s="501">
        <f t="shared" si="75"/>
        <v>2.5</v>
      </c>
      <c r="X298" s="501">
        <f t="shared" si="76"/>
        <v>3</v>
      </c>
      <c r="Y298" s="292"/>
      <c r="Z298" s="205"/>
      <c r="AA298" s="205"/>
      <c r="AB298" s="205"/>
      <c r="AC298" s="205"/>
      <c r="AD298" s="230"/>
      <c r="AE298" s="501">
        <f t="shared" ref="AE298" si="78">SUM(Y298:AD298)</f>
        <v>0</v>
      </c>
    </row>
    <row r="299" spans="2:31" s="496" customFormat="1" ht="15" customHeight="1">
      <c r="B299" s="112" t="s">
        <v>219</v>
      </c>
      <c r="C299" s="84" t="s">
        <v>438</v>
      </c>
      <c r="D299" s="493"/>
      <c r="E299" s="494"/>
      <c r="F299" s="681"/>
      <c r="G299" s="84" t="s">
        <v>8</v>
      </c>
      <c r="H299" s="610" t="s">
        <v>164</v>
      </c>
      <c r="I299" s="524" t="s">
        <v>65</v>
      </c>
      <c r="J299" s="436"/>
      <c r="K299" s="437"/>
      <c r="L299" s="438"/>
      <c r="M299" s="437"/>
      <c r="N299" s="437"/>
      <c r="O299" s="765"/>
      <c r="P299" s="501">
        <f t="shared" si="77"/>
        <v>0</v>
      </c>
      <c r="Q299" s="766"/>
      <c r="R299" s="304">
        <v>0.2</v>
      </c>
      <c r="S299" s="304">
        <v>1</v>
      </c>
      <c r="T299" s="205"/>
      <c r="U299" s="205"/>
      <c r="V299" s="230"/>
      <c r="W299" s="501">
        <f t="shared" si="75"/>
        <v>1.2</v>
      </c>
      <c r="X299" s="501">
        <f t="shared" si="76"/>
        <v>1.2</v>
      </c>
      <c r="Y299" s="292"/>
      <c r="Z299" s="205"/>
      <c r="AA299" s="205"/>
      <c r="AB299" s="205"/>
      <c r="AC299" s="205"/>
      <c r="AD299" s="230"/>
      <c r="AE299" s="501">
        <f t="shared" ref="AE299" si="79">SUM(Y299:AD299)</f>
        <v>0</v>
      </c>
    </row>
    <row r="300" spans="2:31" s="496" customFormat="1" ht="15" customHeight="1">
      <c r="B300" s="112" t="s">
        <v>219</v>
      </c>
      <c r="C300" s="83" t="s">
        <v>439</v>
      </c>
      <c r="D300" s="493"/>
      <c r="E300" s="494"/>
      <c r="F300" s="681"/>
      <c r="G300" s="83" t="s">
        <v>7</v>
      </c>
      <c r="H300" s="83"/>
      <c r="I300" s="91" t="s">
        <v>194</v>
      </c>
      <c r="J300" s="432"/>
      <c r="K300" s="433"/>
      <c r="L300" s="434"/>
      <c r="M300" s="433"/>
      <c r="N300" s="433"/>
      <c r="O300" s="362">
        <v>0.01</v>
      </c>
      <c r="P300" s="508">
        <f>SUM(J300:O300)</f>
        <v>0.01</v>
      </c>
      <c r="Q300" s="717">
        <v>0.15</v>
      </c>
      <c r="R300" s="718">
        <v>0.25</v>
      </c>
      <c r="S300" s="718">
        <v>0.01</v>
      </c>
      <c r="T300" s="299"/>
      <c r="U300" s="299"/>
      <c r="V300" s="332"/>
      <c r="W300" s="502">
        <f t="shared" si="75"/>
        <v>0.41000000000000003</v>
      </c>
      <c r="X300" s="502">
        <f t="shared" si="76"/>
        <v>0.42000000000000004</v>
      </c>
      <c r="Y300" s="312"/>
      <c r="Z300" s="299"/>
      <c r="AA300" s="299"/>
      <c r="AB300" s="299"/>
      <c r="AC300" s="299"/>
      <c r="AD300" s="332"/>
      <c r="AE300" s="502">
        <f>SUM(Y300:AD300)</f>
        <v>0</v>
      </c>
    </row>
    <row r="301" spans="2:31" s="496" customFormat="1" ht="15" customHeight="1">
      <c r="B301" s="112" t="s">
        <v>219</v>
      </c>
      <c r="C301" s="511" t="s">
        <v>439</v>
      </c>
      <c r="D301" s="493"/>
      <c r="E301" s="494"/>
      <c r="F301" s="681"/>
      <c r="G301" s="84" t="s">
        <v>8</v>
      </c>
      <c r="H301" s="610" t="s">
        <v>230</v>
      </c>
      <c r="I301" s="524" t="s">
        <v>252</v>
      </c>
      <c r="J301" s="436"/>
      <c r="K301" s="437"/>
      <c r="L301" s="438"/>
      <c r="M301" s="437"/>
      <c r="N301" s="437"/>
      <c r="O301" s="230"/>
      <c r="P301" s="501">
        <f>SUM(J301:O301)</f>
        <v>0</v>
      </c>
      <c r="Q301" s="292"/>
      <c r="R301" s="205"/>
      <c r="S301" s="205"/>
      <c r="T301" s="205"/>
      <c r="U301" s="299"/>
      <c r="V301" s="332"/>
      <c r="W301" s="502">
        <f t="shared" si="75"/>
        <v>0</v>
      </c>
      <c r="X301" s="502">
        <f t="shared" si="76"/>
        <v>0</v>
      </c>
      <c r="Y301" s="312"/>
      <c r="Z301" s="299"/>
      <c r="AA301" s="299"/>
      <c r="AB301" s="299"/>
      <c r="AC301" s="299"/>
      <c r="AD301" s="332"/>
      <c r="AE301" s="502">
        <f>SUM(Y301:AD301)</f>
        <v>0</v>
      </c>
    </row>
    <row r="302" spans="2:31" s="496" customFormat="1" ht="15" customHeight="1">
      <c r="B302" s="112" t="s">
        <v>219</v>
      </c>
      <c r="C302" s="83" t="s">
        <v>703</v>
      </c>
      <c r="D302" s="493"/>
      <c r="E302" s="494"/>
      <c r="F302" s="681"/>
      <c r="G302" s="83" t="s">
        <v>7</v>
      </c>
      <c r="H302" s="83"/>
      <c r="I302" s="91" t="s">
        <v>194</v>
      </c>
      <c r="J302" s="432"/>
      <c r="K302" s="433"/>
      <c r="L302" s="434"/>
      <c r="M302" s="433"/>
      <c r="N302" s="433"/>
      <c r="O302" s="231"/>
      <c r="P302" s="508">
        <f>SUM(J302:O302)</f>
        <v>0</v>
      </c>
      <c r="Q302" s="312"/>
      <c r="R302" s="664">
        <v>0.3</v>
      </c>
      <c r="S302" s="664">
        <v>0.2</v>
      </c>
      <c r="T302" s="299"/>
      <c r="U302" s="299"/>
      <c r="V302" s="332"/>
      <c r="W302" s="502">
        <f t="shared" si="75"/>
        <v>0.5</v>
      </c>
      <c r="X302" s="502">
        <f t="shared" si="76"/>
        <v>0.5</v>
      </c>
      <c r="Y302" s="312"/>
      <c r="Z302" s="299"/>
      <c r="AA302" s="299"/>
      <c r="AB302" s="299"/>
      <c r="AC302" s="299"/>
      <c r="AD302" s="332"/>
      <c r="AE302" s="502">
        <f>SUM(Y302:AD302)</f>
        <v>0</v>
      </c>
    </row>
    <row r="303" spans="2:31" s="496" customFormat="1" ht="15" customHeight="1">
      <c r="B303" s="112" t="s">
        <v>219</v>
      </c>
      <c r="C303" s="511" t="s">
        <v>703</v>
      </c>
      <c r="D303" s="493"/>
      <c r="E303" s="494"/>
      <c r="F303" s="681"/>
      <c r="G303" s="84" t="s">
        <v>8</v>
      </c>
      <c r="H303" s="610" t="s">
        <v>230</v>
      </c>
      <c r="I303" s="524" t="s">
        <v>252</v>
      </c>
      <c r="J303" s="436"/>
      <c r="K303" s="437"/>
      <c r="L303" s="438"/>
      <c r="M303" s="437"/>
      <c r="N303" s="437"/>
      <c r="O303" s="230"/>
      <c r="P303" s="501">
        <f>SUM(J303:O303)</f>
        <v>0</v>
      </c>
      <c r="Q303" s="292"/>
      <c r="R303" s="666">
        <v>1</v>
      </c>
      <c r="S303" s="205"/>
      <c r="T303" s="205"/>
      <c r="U303" s="299"/>
      <c r="V303" s="332"/>
      <c r="W303" s="502">
        <f t="shared" si="75"/>
        <v>1</v>
      </c>
      <c r="X303" s="502">
        <f t="shared" si="76"/>
        <v>1</v>
      </c>
      <c r="Y303" s="312"/>
      <c r="Z303" s="299"/>
      <c r="AA303" s="299"/>
      <c r="AB303" s="299"/>
      <c r="AC303" s="299"/>
      <c r="AD303" s="332"/>
      <c r="AE303" s="502">
        <f>SUM(Y303:AD303)</f>
        <v>0</v>
      </c>
    </row>
    <row r="304" spans="2:31" s="496" customFormat="1" ht="15" customHeight="1">
      <c r="B304" s="112" t="s">
        <v>219</v>
      </c>
      <c r="C304" s="83" t="s">
        <v>437</v>
      </c>
      <c r="D304" s="493"/>
      <c r="E304" s="494"/>
      <c r="F304" s="681"/>
      <c r="G304" s="97" t="s">
        <v>7</v>
      </c>
      <c r="H304" s="97"/>
      <c r="I304" s="95" t="s">
        <v>194</v>
      </c>
      <c r="J304" s="432"/>
      <c r="K304" s="433"/>
      <c r="L304" s="434"/>
      <c r="M304" s="433"/>
      <c r="N304" s="433"/>
      <c r="O304" s="435"/>
      <c r="P304" s="508">
        <f>SUM(J304:O304)</f>
        <v>0</v>
      </c>
      <c r="Q304" s="312"/>
      <c r="R304" s="299"/>
      <c r="S304" s="444">
        <v>0.3</v>
      </c>
      <c r="T304" s="444">
        <v>0.1</v>
      </c>
      <c r="U304" s="444">
        <v>0.1</v>
      </c>
      <c r="V304" s="655">
        <v>0.1</v>
      </c>
      <c r="W304" s="502">
        <f t="shared" si="75"/>
        <v>0.6</v>
      </c>
      <c r="X304" s="502">
        <f t="shared" si="76"/>
        <v>0.6</v>
      </c>
      <c r="Y304" s="378">
        <v>0.1</v>
      </c>
      <c r="Z304" s="444">
        <v>0.1</v>
      </c>
      <c r="AA304" s="299"/>
      <c r="AB304" s="299"/>
      <c r="AC304" s="299"/>
      <c r="AD304" s="332"/>
      <c r="AE304" s="502">
        <f>SUM(Y304:AD304)</f>
        <v>0.2</v>
      </c>
    </row>
    <row r="305" spans="2:31" s="496" customFormat="1" ht="15" customHeight="1">
      <c r="B305" s="112" t="s">
        <v>219</v>
      </c>
      <c r="C305" s="84" t="s">
        <v>437</v>
      </c>
      <c r="D305" s="493"/>
      <c r="E305" s="494"/>
      <c r="F305" s="681"/>
      <c r="G305" s="84" t="s">
        <v>8</v>
      </c>
      <c r="H305" s="610" t="s">
        <v>230</v>
      </c>
      <c r="I305" s="524" t="s">
        <v>252</v>
      </c>
      <c r="J305" s="436"/>
      <c r="K305" s="437"/>
      <c r="L305" s="438"/>
      <c r="M305" s="437"/>
      <c r="N305" s="437"/>
      <c r="O305" s="439"/>
      <c r="P305" s="501">
        <f t="shared" ref="P305" si="80">SUM(J305:O305)</f>
        <v>0</v>
      </c>
      <c r="Q305" s="311"/>
      <c r="R305" s="206"/>
      <c r="S305" s="749">
        <v>1</v>
      </c>
      <c r="T305" s="749">
        <v>0.3</v>
      </c>
      <c r="U305" s="749">
        <v>0.3</v>
      </c>
      <c r="V305" s="750">
        <v>0.3</v>
      </c>
      <c r="W305" s="503">
        <f t="shared" si="75"/>
        <v>1.9000000000000001</v>
      </c>
      <c r="X305" s="503">
        <f t="shared" si="76"/>
        <v>1.9000000000000001</v>
      </c>
      <c r="Y305" s="751">
        <v>0.3</v>
      </c>
      <c r="Z305" s="749">
        <v>0.3</v>
      </c>
      <c r="AA305" s="206"/>
      <c r="AB305" s="206"/>
      <c r="AC305" s="206"/>
      <c r="AD305" s="229"/>
      <c r="AE305" s="503">
        <f t="shared" ref="AE305" si="81">SUM(Y305:AD305)</f>
        <v>0.6</v>
      </c>
    </row>
    <row r="306" spans="2:31" s="496" customFormat="1" ht="15" customHeight="1">
      <c r="B306" s="112" t="s">
        <v>219</v>
      </c>
      <c r="C306" s="83" t="s">
        <v>394</v>
      </c>
      <c r="D306" s="493"/>
      <c r="E306" s="494"/>
      <c r="F306" s="681"/>
      <c r="G306" s="97" t="s">
        <v>7</v>
      </c>
      <c r="H306" s="97"/>
      <c r="I306" s="95" t="s">
        <v>194</v>
      </c>
      <c r="J306" s="432"/>
      <c r="K306" s="433"/>
      <c r="L306" s="434"/>
      <c r="M306" s="433"/>
      <c r="N306" s="433"/>
      <c r="O306" s="435"/>
      <c r="P306" s="508">
        <f>SUM(J306:O306)</f>
        <v>0</v>
      </c>
      <c r="Q306" s="310"/>
      <c r="R306" s="207"/>
      <c r="S306" s="207"/>
      <c r="T306" s="207">
        <v>0.8</v>
      </c>
      <c r="U306" s="207">
        <v>0.8</v>
      </c>
      <c r="V306" s="231">
        <v>0.8</v>
      </c>
      <c r="W306" s="508">
        <f t="shared" si="75"/>
        <v>2.4000000000000004</v>
      </c>
      <c r="X306" s="508">
        <f t="shared" si="76"/>
        <v>2.4000000000000004</v>
      </c>
      <c r="Y306" s="310">
        <v>0.8</v>
      </c>
      <c r="Z306" s="207">
        <v>0.8</v>
      </c>
      <c r="AA306" s="207"/>
      <c r="AB306" s="207"/>
      <c r="AC306" s="207"/>
      <c r="AD306" s="231"/>
      <c r="AE306" s="508">
        <f>SUM(Y306:AD306)</f>
        <v>1.6</v>
      </c>
    </row>
    <row r="307" spans="2:31" s="496" customFormat="1" ht="15" customHeight="1">
      <c r="B307" s="112" t="s">
        <v>219</v>
      </c>
      <c r="C307" s="84" t="s">
        <v>394</v>
      </c>
      <c r="D307" s="493"/>
      <c r="E307" s="494"/>
      <c r="F307" s="681"/>
      <c r="G307" s="84" t="s">
        <v>8</v>
      </c>
      <c r="H307" s="610"/>
      <c r="I307" s="611" t="s">
        <v>120</v>
      </c>
      <c r="J307" s="436"/>
      <c r="K307" s="437"/>
      <c r="L307" s="438"/>
      <c r="M307" s="437"/>
      <c r="N307" s="437"/>
      <c r="O307" s="439"/>
      <c r="P307" s="501">
        <f>SUM(J307:O307)</f>
        <v>0</v>
      </c>
      <c r="Q307" s="292"/>
      <c r="R307" s="205"/>
      <c r="S307" s="205"/>
      <c r="T307" s="205">
        <v>1</v>
      </c>
      <c r="U307" s="205">
        <v>1</v>
      </c>
      <c r="V307" s="230">
        <v>1</v>
      </c>
      <c r="W307" s="501">
        <f>SUM(Q307:V307)</f>
        <v>3</v>
      </c>
      <c r="X307" s="501">
        <f>SUM(P307,W307)</f>
        <v>3</v>
      </c>
      <c r="Y307" s="292">
        <v>1</v>
      </c>
      <c r="Z307" s="205">
        <v>1</v>
      </c>
      <c r="AA307" s="205"/>
      <c r="AB307" s="205"/>
      <c r="AC307" s="205"/>
      <c r="AD307" s="230"/>
      <c r="AE307" s="501">
        <f>SUM(Y307:AD307)</f>
        <v>2</v>
      </c>
    </row>
    <row r="308" spans="2:31" s="496" customFormat="1" ht="15" customHeight="1">
      <c r="B308" s="112" t="s">
        <v>219</v>
      </c>
      <c r="C308" s="84" t="s">
        <v>394</v>
      </c>
      <c r="D308" s="493"/>
      <c r="E308" s="494"/>
      <c r="F308" s="681"/>
      <c r="G308" s="84" t="s">
        <v>8</v>
      </c>
      <c r="H308" s="610" t="s">
        <v>230</v>
      </c>
      <c r="I308" s="524" t="s">
        <v>252</v>
      </c>
      <c r="J308" s="436"/>
      <c r="K308" s="437"/>
      <c r="L308" s="438"/>
      <c r="M308" s="437"/>
      <c r="N308" s="437"/>
      <c r="O308" s="439"/>
      <c r="P308" s="501">
        <f t="shared" ref="P308:P319" si="82">SUM(J308:O308)</f>
        <v>0</v>
      </c>
      <c r="Q308" s="292"/>
      <c r="R308" s="205"/>
      <c r="S308" s="205"/>
      <c r="T308" s="205">
        <v>0.7</v>
      </c>
      <c r="U308" s="205">
        <v>0.7</v>
      </c>
      <c r="V308" s="230">
        <v>0.7</v>
      </c>
      <c r="W308" s="501">
        <f t="shared" si="75"/>
        <v>2.0999999999999996</v>
      </c>
      <c r="X308" s="501">
        <f t="shared" si="76"/>
        <v>2.0999999999999996</v>
      </c>
      <c r="Y308" s="292">
        <v>0.7</v>
      </c>
      <c r="Z308" s="205">
        <v>0.7</v>
      </c>
      <c r="AA308" s="205"/>
      <c r="AB308" s="205"/>
      <c r="AC308" s="205"/>
      <c r="AD308" s="230"/>
      <c r="AE308" s="501">
        <f t="shared" ref="AE308:AE314" si="83">SUM(Y308:AD308)</f>
        <v>1.4</v>
      </c>
    </row>
    <row r="309" spans="2:31" s="496" customFormat="1" ht="15" customHeight="1">
      <c r="B309" s="112" t="s">
        <v>219</v>
      </c>
      <c r="C309" s="84" t="s">
        <v>394</v>
      </c>
      <c r="D309" s="493"/>
      <c r="E309" s="494"/>
      <c r="F309" s="681"/>
      <c r="G309" s="84" t="s">
        <v>8</v>
      </c>
      <c r="H309" s="610" t="s">
        <v>230</v>
      </c>
      <c r="I309" s="611" t="s">
        <v>199</v>
      </c>
      <c r="J309" s="436"/>
      <c r="K309" s="437"/>
      <c r="L309" s="438"/>
      <c r="M309" s="437"/>
      <c r="N309" s="437"/>
      <c r="O309" s="439"/>
      <c r="P309" s="501">
        <f t="shared" si="82"/>
        <v>0</v>
      </c>
      <c r="Q309" s="292"/>
      <c r="R309" s="205"/>
      <c r="S309" s="205"/>
      <c r="T309" s="205">
        <v>1</v>
      </c>
      <c r="U309" s="205">
        <v>1</v>
      </c>
      <c r="V309" s="230">
        <v>1</v>
      </c>
      <c r="W309" s="501">
        <f t="shared" si="75"/>
        <v>3</v>
      </c>
      <c r="X309" s="501">
        <f t="shared" si="76"/>
        <v>3</v>
      </c>
      <c r="Y309" s="292">
        <v>1</v>
      </c>
      <c r="Z309" s="205">
        <v>1</v>
      </c>
      <c r="AA309" s="205"/>
      <c r="AB309" s="205"/>
      <c r="AC309" s="205"/>
      <c r="AD309" s="230"/>
      <c r="AE309" s="501">
        <f t="shared" si="83"/>
        <v>2</v>
      </c>
    </row>
    <row r="310" spans="2:31" s="496" customFormat="1" ht="15" customHeight="1">
      <c r="B310" s="112" t="s">
        <v>219</v>
      </c>
      <c r="C310" s="84" t="s">
        <v>394</v>
      </c>
      <c r="D310" s="493"/>
      <c r="E310" s="494"/>
      <c r="F310" s="681"/>
      <c r="G310" s="84" t="s">
        <v>8</v>
      </c>
      <c r="H310" s="610"/>
      <c r="I310" s="611" t="s">
        <v>120</v>
      </c>
      <c r="J310" s="436"/>
      <c r="K310" s="437"/>
      <c r="L310" s="438"/>
      <c r="M310" s="437"/>
      <c r="N310" s="437"/>
      <c r="O310" s="439"/>
      <c r="P310" s="501">
        <f t="shared" si="82"/>
        <v>0</v>
      </c>
      <c r="Q310" s="292"/>
      <c r="R310" s="205"/>
      <c r="S310" s="205"/>
      <c r="T310" s="205"/>
      <c r="U310" s="205">
        <v>1</v>
      </c>
      <c r="V310" s="230">
        <v>1</v>
      </c>
      <c r="W310" s="501">
        <f t="shared" si="75"/>
        <v>2</v>
      </c>
      <c r="X310" s="501">
        <f t="shared" si="76"/>
        <v>2</v>
      </c>
      <c r="Y310" s="292"/>
      <c r="Z310" s="205"/>
      <c r="AA310" s="205"/>
      <c r="AB310" s="205"/>
      <c r="AC310" s="205"/>
      <c r="AD310" s="230"/>
      <c r="AE310" s="501">
        <f t="shared" ref="AE310:AE313" si="84">SUM(Y310:AD310)</f>
        <v>0</v>
      </c>
    </row>
    <row r="311" spans="2:31" s="496" customFormat="1" ht="15" customHeight="1">
      <c r="B311" s="112" t="s">
        <v>219</v>
      </c>
      <c r="C311" s="84" t="s">
        <v>394</v>
      </c>
      <c r="D311" s="493"/>
      <c r="E311" s="494"/>
      <c r="F311" s="681"/>
      <c r="G311" s="84" t="s">
        <v>8</v>
      </c>
      <c r="H311" s="610"/>
      <c r="I311" s="611" t="s">
        <v>120</v>
      </c>
      <c r="J311" s="436"/>
      <c r="K311" s="437"/>
      <c r="L311" s="438"/>
      <c r="M311" s="437"/>
      <c r="N311" s="437"/>
      <c r="O311" s="439"/>
      <c r="P311" s="501">
        <f t="shared" si="82"/>
        <v>0</v>
      </c>
      <c r="Q311" s="292"/>
      <c r="R311" s="205"/>
      <c r="S311" s="205"/>
      <c r="T311" s="205"/>
      <c r="U311" s="205">
        <v>1</v>
      </c>
      <c r="V311" s="230">
        <v>1</v>
      </c>
      <c r="W311" s="501">
        <f t="shared" si="75"/>
        <v>2</v>
      </c>
      <c r="X311" s="501">
        <f t="shared" si="76"/>
        <v>2</v>
      </c>
      <c r="Y311" s="292"/>
      <c r="Z311" s="205"/>
      <c r="AA311" s="205"/>
      <c r="AB311" s="205"/>
      <c r="AC311" s="205"/>
      <c r="AD311" s="230"/>
      <c r="AE311" s="501">
        <f t="shared" si="84"/>
        <v>0</v>
      </c>
    </row>
    <row r="312" spans="2:31" s="496" customFormat="1" ht="15" customHeight="1">
      <c r="B312" s="112" t="s">
        <v>219</v>
      </c>
      <c r="C312" s="84" t="s">
        <v>394</v>
      </c>
      <c r="D312" s="493"/>
      <c r="E312" s="494"/>
      <c r="F312" s="681"/>
      <c r="G312" s="84" t="s">
        <v>8</v>
      </c>
      <c r="H312" s="610"/>
      <c r="I312" s="611" t="s">
        <v>120</v>
      </c>
      <c r="J312" s="436"/>
      <c r="K312" s="437"/>
      <c r="L312" s="438"/>
      <c r="M312" s="437"/>
      <c r="N312" s="437"/>
      <c r="O312" s="439"/>
      <c r="P312" s="501">
        <f t="shared" si="82"/>
        <v>0</v>
      </c>
      <c r="Q312" s="292"/>
      <c r="R312" s="205"/>
      <c r="S312" s="205"/>
      <c r="T312" s="205"/>
      <c r="U312" s="205">
        <v>1</v>
      </c>
      <c r="V312" s="230">
        <v>1</v>
      </c>
      <c r="W312" s="501">
        <f t="shared" si="75"/>
        <v>2</v>
      </c>
      <c r="X312" s="501">
        <f t="shared" si="76"/>
        <v>2</v>
      </c>
      <c r="Y312" s="292"/>
      <c r="Z312" s="205"/>
      <c r="AA312" s="205"/>
      <c r="AB312" s="205"/>
      <c r="AC312" s="205"/>
      <c r="AD312" s="230"/>
      <c r="AE312" s="501">
        <f t="shared" si="84"/>
        <v>0</v>
      </c>
    </row>
    <row r="313" spans="2:31" s="496" customFormat="1" ht="15" customHeight="1">
      <c r="B313" s="112" t="s">
        <v>219</v>
      </c>
      <c r="C313" s="84" t="s">
        <v>394</v>
      </c>
      <c r="D313" s="493"/>
      <c r="E313" s="494"/>
      <c r="F313" s="681"/>
      <c r="G313" s="84" t="s">
        <v>8</v>
      </c>
      <c r="H313" s="610"/>
      <c r="I313" s="611" t="s">
        <v>120</v>
      </c>
      <c r="J313" s="436"/>
      <c r="K313" s="437"/>
      <c r="L313" s="438"/>
      <c r="M313" s="437"/>
      <c r="N313" s="437"/>
      <c r="O313" s="439"/>
      <c r="P313" s="501">
        <f t="shared" si="82"/>
        <v>0</v>
      </c>
      <c r="Q313" s="292"/>
      <c r="R313" s="205"/>
      <c r="S313" s="205"/>
      <c r="T313" s="205"/>
      <c r="U313" s="205"/>
      <c r="V313" s="230">
        <v>1</v>
      </c>
      <c r="W313" s="501">
        <f t="shared" si="75"/>
        <v>1</v>
      </c>
      <c r="X313" s="501">
        <f t="shared" si="76"/>
        <v>1</v>
      </c>
      <c r="Y313" s="292"/>
      <c r="Z313" s="205"/>
      <c r="AA313" s="205"/>
      <c r="AB313" s="205"/>
      <c r="AC313" s="205"/>
      <c r="AD313" s="230"/>
      <c r="AE313" s="501">
        <f t="shared" si="84"/>
        <v>0</v>
      </c>
    </row>
    <row r="314" spans="2:31" s="496" customFormat="1" ht="15" customHeight="1" thickBot="1">
      <c r="B314" s="113" t="s">
        <v>219</v>
      </c>
      <c r="C314" s="511" t="s">
        <v>394</v>
      </c>
      <c r="D314" s="493"/>
      <c r="E314" s="494"/>
      <c r="F314" s="685"/>
      <c r="G314" s="511" t="s">
        <v>134</v>
      </c>
      <c r="H314" s="511"/>
      <c r="I314" s="500" t="s">
        <v>114</v>
      </c>
      <c r="J314" s="440"/>
      <c r="K314" s="441"/>
      <c r="L314" s="442"/>
      <c r="M314" s="442"/>
      <c r="N314" s="441"/>
      <c r="O314" s="443"/>
      <c r="P314" s="503">
        <f t="shared" si="82"/>
        <v>0</v>
      </c>
      <c r="Q314" s="311"/>
      <c r="R314" s="206"/>
      <c r="S314" s="206"/>
      <c r="T314" s="206"/>
      <c r="U314" s="206"/>
      <c r="V314" s="229"/>
      <c r="W314" s="503">
        <f t="shared" si="75"/>
        <v>0</v>
      </c>
      <c r="X314" s="503">
        <f t="shared" si="76"/>
        <v>0</v>
      </c>
      <c r="Y314" s="311"/>
      <c r="Z314" s="206"/>
      <c r="AA314" s="206"/>
      <c r="AB314" s="206"/>
      <c r="AC314" s="206"/>
      <c r="AD314" s="229"/>
      <c r="AE314" s="503">
        <f t="shared" si="83"/>
        <v>0</v>
      </c>
    </row>
    <row r="315" spans="2:31" s="496" customFormat="1" ht="15" customHeight="1">
      <c r="B315" s="112" t="s">
        <v>44</v>
      </c>
      <c r="C315" s="84" t="s">
        <v>246</v>
      </c>
      <c r="D315" s="493"/>
      <c r="E315" s="9" t="s">
        <v>454</v>
      </c>
      <c r="F315" s="683" t="s">
        <v>45</v>
      </c>
      <c r="G315" s="83" t="s">
        <v>7</v>
      </c>
      <c r="H315" s="83"/>
      <c r="I315" s="91" t="s">
        <v>45</v>
      </c>
      <c r="J315" s="258">
        <v>1</v>
      </c>
      <c r="K315" s="260">
        <v>1</v>
      </c>
      <c r="L315" s="258">
        <v>1</v>
      </c>
      <c r="M315" s="401">
        <v>1</v>
      </c>
      <c r="N315" s="260">
        <v>1</v>
      </c>
      <c r="O315" s="667">
        <v>1</v>
      </c>
      <c r="P315" s="115">
        <f t="shared" si="82"/>
        <v>6</v>
      </c>
      <c r="Q315" s="261">
        <v>1</v>
      </c>
      <c r="R315" s="260">
        <v>1</v>
      </c>
      <c r="S315" s="730">
        <v>1</v>
      </c>
      <c r="T315" s="671">
        <v>1</v>
      </c>
      <c r="U315" s="268">
        <v>0.9</v>
      </c>
      <c r="V315" s="731">
        <v>1</v>
      </c>
      <c r="W315" s="115">
        <f t="shared" si="75"/>
        <v>5.9</v>
      </c>
      <c r="X315" s="115">
        <f t="shared" si="76"/>
        <v>11.9</v>
      </c>
      <c r="Y315" s="732">
        <v>1</v>
      </c>
      <c r="Z315" s="268">
        <v>1</v>
      </c>
      <c r="AA315" s="219"/>
      <c r="AB315" s="145"/>
      <c r="AC315" s="145"/>
      <c r="AD315" s="172"/>
      <c r="AE315" s="508">
        <f t="shared" ref="AE315:AE319" si="85">SUM(Y315:AD315)</f>
        <v>2</v>
      </c>
    </row>
    <row r="316" spans="2:31" s="496" customFormat="1" ht="15" customHeight="1" thickBot="1">
      <c r="B316" s="112" t="s">
        <v>44</v>
      </c>
      <c r="C316" s="511" t="s">
        <v>247</v>
      </c>
      <c r="D316" s="493"/>
      <c r="E316" s="494"/>
      <c r="F316" s="681"/>
      <c r="G316" s="511" t="s">
        <v>8</v>
      </c>
      <c r="H316" s="511"/>
      <c r="I316" s="500" t="s">
        <v>120</v>
      </c>
      <c r="J316" s="222"/>
      <c r="K316" s="271"/>
      <c r="L316" s="211"/>
      <c r="M316" s="222"/>
      <c r="N316" s="271"/>
      <c r="O316" s="306"/>
      <c r="P316" s="503">
        <f t="shared" si="82"/>
        <v>0</v>
      </c>
      <c r="Q316" s="604"/>
      <c r="R316" s="271"/>
      <c r="S316" s="537"/>
      <c r="T316" s="216"/>
      <c r="U316" s="543"/>
      <c r="V316" s="549"/>
      <c r="W316" s="121">
        <f t="shared" si="75"/>
        <v>0</v>
      </c>
      <c r="X316" s="121">
        <f t="shared" si="76"/>
        <v>0</v>
      </c>
      <c r="Y316" s="208"/>
      <c r="Z316" s="543"/>
      <c r="AA316" s="222"/>
      <c r="AB316" s="605"/>
      <c r="AC316" s="605"/>
      <c r="AD316" s="480"/>
      <c r="AE316" s="503">
        <f t="shared" si="85"/>
        <v>0</v>
      </c>
    </row>
    <row r="317" spans="2:31" s="496" customFormat="1" ht="15" customHeight="1" thickBot="1">
      <c r="B317" s="112" t="s">
        <v>44</v>
      </c>
      <c r="C317" s="87" t="s">
        <v>221</v>
      </c>
      <c r="D317" s="493"/>
      <c r="E317" s="494"/>
      <c r="F317" s="683" t="s">
        <v>50</v>
      </c>
      <c r="G317" s="87" t="s">
        <v>7</v>
      </c>
      <c r="H317" s="87"/>
      <c r="I317" s="612" t="s">
        <v>152</v>
      </c>
      <c r="J317" s="388">
        <v>0.8</v>
      </c>
      <c r="K317" s="389">
        <v>0.8</v>
      </c>
      <c r="L317" s="399">
        <v>0.8</v>
      </c>
      <c r="M317" s="400">
        <v>0.8</v>
      </c>
      <c r="N317" s="389">
        <v>0.8</v>
      </c>
      <c r="O317" s="687">
        <v>0.8</v>
      </c>
      <c r="P317" s="336">
        <f t="shared" si="82"/>
        <v>4.8</v>
      </c>
      <c r="Q317" s="388">
        <v>0.8</v>
      </c>
      <c r="R317" s="389">
        <v>0.75</v>
      </c>
      <c r="S317" s="688">
        <v>0.8</v>
      </c>
      <c r="T317" s="689">
        <v>0.8</v>
      </c>
      <c r="U317" s="690">
        <v>0.8</v>
      </c>
      <c r="V317" s="729">
        <v>0.8</v>
      </c>
      <c r="W317" s="551">
        <f t="shared" si="75"/>
        <v>4.75</v>
      </c>
      <c r="X317" s="551">
        <f t="shared" si="76"/>
        <v>9.5500000000000007</v>
      </c>
      <c r="Y317" s="728">
        <v>0.8</v>
      </c>
      <c r="Z317" s="690">
        <v>0.8</v>
      </c>
      <c r="AA317" s="225"/>
      <c r="AB317" s="606"/>
      <c r="AC317" s="606"/>
      <c r="AD317" s="477"/>
      <c r="AE317" s="502">
        <f t="shared" si="85"/>
        <v>1.6</v>
      </c>
    </row>
    <row r="318" spans="2:31" s="496" customFormat="1" ht="15" customHeight="1">
      <c r="B318" s="495" t="s">
        <v>44</v>
      </c>
      <c r="C318" s="84" t="s">
        <v>298</v>
      </c>
      <c r="D318" s="493"/>
      <c r="E318" s="96"/>
      <c r="F318" s="683" t="s">
        <v>454</v>
      </c>
      <c r="G318" s="84" t="s">
        <v>7</v>
      </c>
      <c r="H318" s="84"/>
      <c r="I318" s="92" t="s">
        <v>31</v>
      </c>
      <c r="J318" s="273">
        <v>0.6</v>
      </c>
      <c r="K318" s="283">
        <v>0.6</v>
      </c>
      <c r="L318" s="606"/>
      <c r="M318" s="225"/>
      <c r="N318" s="606"/>
      <c r="O318" s="477"/>
      <c r="P318" s="501">
        <f t="shared" si="82"/>
        <v>1.2</v>
      </c>
      <c r="Q318" s="473"/>
      <c r="R318" s="531"/>
      <c r="S318" s="325"/>
      <c r="T318" s="606"/>
      <c r="U318" s="606"/>
      <c r="V318" s="477"/>
      <c r="W318" s="502">
        <f t="shared" si="75"/>
        <v>0</v>
      </c>
      <c r="X318" s="502">
        <f t="shared" si="76"/>
        <v>1.2</v>
      </c>
      <c r="Y318" s="504"/>
      <c r="Z318" s="606"/>
      <c r="AA318" s="531"/>
      <c r="AB318" s="531"/>
      <c r="AC318" s="531"/>
      <c r="AD318" s="490"/>
      <c r="AE318" s="501">
        <f t="shared" si="85"/>
        <v>0</v>
      </c>
    </row>
    <row r="319" spans="2:31" s="496" customFormat="1" ht="15" customHeight="1">
      <c r="B319" s="112" t="s">
        <v>44</v>
      </c>
      <c r="C319" s="84" t="s">
        <v>298</v>
      </c>
      <c r="D319" s="493"/>
      <c r="E319" s="494"/>
      <c r="F319" s="681"/>
      <c r="G319" s="84" t="s">
        <v>8</v>
      </c>
      <c r="H319" s="84" t="s">
        <v>253</v>
      </c>
      <c r="I319" s="92" t="s">
        <v>123</v>
      </c>
      <c r="J319" s="275">
        <v>1</v>
      </c>
      <c r="K319" s="274">
        <v>1</v>
      </c>
      <c r="L319" s="531"/>
      <c r="M319" s="171"/>
      <c r="N319" s="531"/>
      <c r="O319" s="490"/>
      <c r="P319" s="501">
        <f t="shared" si="82"/>
        <v>2</v>
      </c>
      <c r="Q319" s="473"/>
      <c r="R319" s="531"/>
      <c r="S319" s="531"/>
      <c r="T319" s="531"/>
      <c r="U319" s="531"/>
      <c r="V319" s="490"/>
      <c r="W319" s="501">
        <f t="shared" si="75"/>
        <v>0</v>
      </c>
      <c r="X319" s="501">
        <f t="shared" si="76"/>
        <v>2</v>
      </c>
      <c r="Y319" s="473"/>
      <c r="Z319" s="531"/>
      <c r="AA319" s="531"/>
      <c r="AB319" s="531"/>
      <c r="AC319" s="531"/>
      <c r="AD319" s="490"/>
      <c r="AE319" s="501">
        <f t="shared" si="85"/>
        <v>0</v>
      </c>
    </row>
    <row r="320" spans="2:31" s="496" customFormat="1" ht="15" customHeight="1" thickBot="1">
      <c r="B320" s="112" t="s">
        <v>44</v>
      </c>
      <c r="C320" s="84" t="s">
        <v>298</v>
      </c>
      <c r="D320" s="493"/>
      <c r="E320" s="494"/>
      <c r="F320" s="681"/>
      <c r="G320" s="84" t="s">
        <v>8</v>
      </c>
      <c r="H320" s="84" t="s">
        <v>292</v>
      </c>
      <c r="I320" s="92" t="s">
        <v>293</v>
      </c>
      <c r="J320" s="290"/>
      <c r="K320" s="274">
        <v>1</v>
      </c>
      <c r="L320" s="531"/>
      <c r="M320" s="171"/>
      <c r="N320" s="531"/>
      <c r="O320" s="490"/>
      <c r="P320" s="501">
        <f>SUM(J320:O320)</f>
        <v>1</v>
      </c>
      <c r="Q320" s="473"/>
      <c r="R320" s="531"/>
      <c r="S320" s="531"/>
      <c r="T320" s="531"/>
      <c r="U320" s="531"/>
      <c r="V320" s="490"/>
      <c r="W320" s="501">
        <f t="shared" si="75"/>
        <v>0</v>
      </c>
      <c r="X320" s="501">
        <f t="shared" si="76"/>
        <v>1</v>
      </c>
      <c r="Y320" s="473"/>
      <c r="Z320" s="531"/>
      <c r="AA320" s="531"/>
      <c r="AB320" s="531"/>
      <c r="AC320" s="531"/>
      <c r="AD320" s="490"/>
      <c r="AE320" s="501">
        <f>SUM(Y320:AD320)</f>
        <v>0</v>
      </c>
    </row>
    <row r="321" spans="2:31" s="496" customFormat="1" ht="15" customHeight="1" thickBot="1">
      <c r="B321" s="495" t="s">
        <v>44</v>
      </c>
      <c r="C321" s="511" t="s">
        <v>298</v>
      </c>
      <c r="D321" s="493"/>
      <c r="E321" s="96"/>
      <c r="F321" s="684"/>
      <c r="G321" s="511" t="s">
        <v>8</v>
      </c>
      <c r="H321" s="511" t="s">
        <v>292</v>
      </c>
      <c r="I321" s="500" t="s">
        <v>294</v>
      </c>
      <c r="J321" s="369"/>
      <c r="K321" s="370">
        <v>1</v>
      </c>
      <c r="L321" s="216"/>
      <c r="M321" s="220"/>
      <c r="N321" s="605"/>
      <c r="O321" s="227"/>
      <c r="P321" s="121">
        <f t="shared" ref="P321:P324" si="86">SUM(J321:O321)</f>
        <v>1</v>
      </c>
      <c r="Q321" s="605"/>
      <c r="R321" s="605"/>
      <c r="S321" s="605"/>
      <c r="T321" s="605"/>
      <c r="U321" s="605"/>
      <c r="V321" s="480"/>
      <c r="W321" s="503">
        <f t="shared" si="75"/>
        <v>0</v>
      </c>
      <c r="X321" s="503">
        <f t="shared" si="76"/>
        <v>1</v>
      </c>
      <c r="Y321" s="604"/>
      <c r="Z321" s="605"/>
      <c r="AA321" s="605"/>
      <c r="AB321" s="605"/>
      <c r="AC321" s="605"/>
      <c r="AD321" s="480"/>
      <c r="AE321" s="503">
        <f t="shared" ref="AE321:AE324" si="87">SUM(Y321:AD321)</f>
        <v>0</v>
      </c>
    </row>
    <row r="322" spans="2:31" s="496" customFormat="1" ht="15" customHeight="1">
      <c r="B322" s="112" t="s">
        <v>44</v>
      </c>
      <c r="C322" s="108" t="s">
        <v>299</v>
      </c>
      <c r="D322" s="493"/>
      <c r="E322" s="494"/>
      <c r="F322" s="681"/>
      <c r="G322" s="108" t="s">
        <v>7</v>
      </c>
      <c r="H322" s="108"/>
      <c r="I322" s="109" t="s">
        <v>31</v>
      </c>
      <c r="J322" s="504"/>
      <c r="K322" s="150"/>
      <c r="L322" s="283">
        <v>0.5</v>
      </c>
      <c r="M322" s="283">
        <v>0.6</v>
      </c>
      <c r="N322" s="283">
        <v>0.6</v>
      </c>
      <c r="O322" s="283">
        <v>0.6</v>
      </c>
      <c r="P322" s="541">
        <f t="shared" si="86"/>
        <v>2.3000000000000003</v>
      </c>
      <c r="Q322" s="283">
        <v>0.5</v>
      </c>
      <c r="R322" s="539">
        <v>0.6</v>
      </c>
      <c r="S322" s="756"/>
      <c r="T322" s="606"/>
      <c r="U322" s="606"/>
      <c r="V322" s="477"/>
      <c r="W322" s="502">
        <f t="shared" si="75"/>
        <v>1.1000000000000001</v>
      </c>
      <c r="X322" s="502">
        <f t="shared" si="76"/>
        <v>3.4000000000000004</v>
      </c>
      <c r="Y322" s="504"/>
      <c r="Z322" s="606"/>
      <c r="AA322" s="606"/>
      <c r="AB322" s="606"/>
      <c r="AC322" s="606"/>
      <c r="AD322" s="477"/>
      <c r="AE322" s="502">
        <f t="shared" si="87"/>
        <v>0</v>
      </c>
    </row>
    <row r="323" spans="2:31" s="496" customFormat="1" ht="15" customHeight="1">
      <c r="B323" s="495" t="s">
        <v>44</v>
      </c>
      <c r="C323" s="84" t="s">
        <v>299</v>
      </c>
      <c r="D323" s="493"/>
      <c r="E323" s="96"/>
      <c r="F323" s="684"/>
      <c r="G323" s="84" t="s">
        <v>7</v>
      </c>
      <c r="H323" s="84"/>
      <c r="I323" s="92" t="s">
        <v>152</v>
      </c>
      <c r="J323" s="473"/>
      <c r="K323" s="149"/>
      <c r="L323" s="288"/>
      <c r="M323" s="288"/>
      <c r="N323" s="288"/>
      <c r="O323" s="288"/>
      <c r="P323" s="353">
        <f t="shared" si="86"/>
        <v>0</v>
      </c>
      <c r="Q323" s="288"/>
      <c r="R323" s="288"/>
      <c r="S323" s="757"/>
      <c r="T323" s="531"/>
      <c r="U323" s="531"/>
      <c r="V323" s="490"/>
      <c r="W323" s="501">
        <f t="shared" si="75"/>
        <v>0</v>
      </c>
      <c r="X323" s="501">
        <f t="shared" si="76"/>
        <v>0</v>
      </c>
      <c r="Y323" s="473"/>
      <c r="Z323" s="531"/>
      <c r="AA323" s="531"/>
      <c r="AB323" s="531"/>
      <c r="AC323" s="531"/>
      <c r="AD323" s="490"/>
      <c r="AE323" s="501">
        <f t="shared" si="87"/>
        <v>0</v>
      </c>
    </row>
    <row r="324" spans="2:31" s="496" customFormat="1" ht="15" customHeight="1">
      <c r="B324" s="112" t="s">
        <v>44</v>
      </c>
      <c r="C324" s="84" t="s">
        <v>299</v>
      </c>
      <c r="D324" s="493"/>
      <c r="E324" s="494"/>
      <c r="F324" s="681"/>
      <c r="G324" s="84" t="s">
        <v>7</v>
      </c>
      <c r="H324" s="84"/>
      <c r="I324" s="92" t="s">
        <v>146</v>
      </c>
      <c r="J324" s="473"/>
      <c r="K324" s="149"/>
      <c r="L324" s="274">
        <v>1</v>
      </c>
      <c r="M324" s="274">
        <v>1</v>
      </c>
      <c r="N324" s="274">
        <v>1</v>
      </c>
      <c r="O324" s="274">
        <v>1</v>
      </c>
      <c r="P324" s="353">
        <f t="shared" si="86"/>
        <v>4</v>
      </c>
      <c r="Q324" s="274">
        <v>1</v>
      </c>
      <c r="R324" s="540">
        <v>1</v>
      </c>
      <c r="S324" s="171"/>
      <c r="T324" s="531"/>
      <c r="U324" s="531"/>
      <c r="V324" s="490"/>
      <c r="W324" s="501">
        <f t="shared" si="75"/>
        <v>2</v>
      </c>
      <c r="X324" s="501">
        <f t="shared" si="76"/>
        <v>6</v>
      </c>
      <c r="Y324" s="473"/>
      <c r="Z324" s="531"/>
      <c r="AA324" s="531"/>
      <c r="AB324" s="531"/>
      <c r="AC324" s="531"/>
      <c r="AD324" s="490"/>
      <c r="AE324" s="501">
        <f t="shared" si="87"/>
        <v>0</v>
      </c>
    </row>
    <row r="325" spans="2:31" s="496" customFormat="1" ht="15" customHeight="1">
      <c r="B325" s="112" t="s">
        <v>44</v>
      </c>
      <c r="C325" s="84" t="s">
        <v>299</v>
      </c>
      <c r="D325" s="493"/>
      <c r="E325" s="494"/>
      <c r="F325" s="681"/>
      <c r="G325" s="84" t="s">
        <v>8</v>
      </c>
      <c r="H325" s="84" t="s">
        <v>253</v>
      </c>
      <c r="I325" s="92" t="s">
        <v>123</v>
      </c>
      <c r="J325" s="473"/>
      <c r="K325" s="149"/>
      <c r="L325" s="274">
        <v>1</v>
      </c>
      <c r="M325" s="274">
        <v>1</v>
      </c>
      <c r="N325" s="631">
        <v>1</v>
      </c>
      <c r="O325" s="631">
        <v>1</v>
      </c>
      <c r="P325" s="353">
        <f>SUM(J325:O325)</f>
        <v>4</v>
      </c>
      <c r="Q325" s="631">
        <v>1</v>
      </c>
      <c r="R325" s="737">
        <v>1</v>
      </c>
      <c r="S325" s="171"/>
      <c r="T325" s="531"/>
      <c r="U325" s="531"/>
      <c r="V325" s="490"/>
      <c r="W325" s="501">
        <f t="shared" si="75"/>
        <v>2</v>
      </c>
      <c r="X325" s="501">
        <f t="shared" si="76"/>
        <v>6</v>
      </c>
      <c r="Y325" s="473"/>
      <c r="Z325" s="531"/>
      <c r="AA325" s="531"/>
      <c r="AB325" s="531"/>
      <c r="AC325" s="531"/>
      <c r="AD325" s="490"/>
      <c r="AE325" s="501">
        <f>SUM(Y325:AD325)</f>
        <v>0</v>
      </c>
    </row>
    <row r="326" spans="2:31" s="496" customFormat="1" ht="15" customHeight="1">
      <c r="B326" s="495" t="s">
        <v>44</v>
      </c>
      <c r="C326" s="84" t="s">
        <v>299</v>
      </c>
      <c r="D326" s="493"/>
      <c r="E326" s="96"/>
      <c r="F326" s="684"/>
      <c r="G326" s="84" t="s">
        <v>8</v>
      </c>
      <c r="H326" s="84" t="s">
        <v>292</v>
      </c>
      <c r="I326" s="92" t="s">
        <v>295</v>
      </c>
      <c r="J326" s="473"/>
      <c r="K326" s="149"/>
      <c r="L326" s="274">
        <v>1</v>
      </c>
      <c r="M326" s="274">
        <v>1</v>
      </c>
      <c r="N326" s="631">
        <v>1</v>
      </c>
      <c r="O326" s="631">
        <v>1</v>
      </c>
      <c r="P326" s="353">
        <f t="shared" ref="P326" si="88">SUM(J326:O326)</f>
        <v>4</v>
      </c>
      <c r="Q326" s="631">
        <v>1</v>
      </c>
      <c r="R326" s="540">
        <v>1</v>
      </c>
      <c r="S326" s="171"/>
      <c r="T326" s="531"/>
      <c r="U326" s="531"/>
      <c r="V326" s="490"/>
      <c r="W326" s="501">
        <f t="shared" si="75"/>
        <v>2</v>
      </c>
      <c r="X326" s="501">
        <f t="shared" si="76"/>
        <v>6</v>
      </c>
      <c r="Y326" s="473"/>
      <c r="Z326" s="531"/>
      <c r="AA326" s="531"/>
      <c r="AB326" s="531"/>
      <c r="AC326" s="531"/>
      <c r="AD326" s="490"/>
      <c r="AE326" s="501">
        <f t="shared" ref="AE326" si="89">SUM(Y326:AD326)</f>
        <v>0</v>
      </c>
    </row>
    <row r="327" spans="2:31" s="496" customFormat="1" ht="15" customHeight="1">
      <c r="B327" s="495" t="s">
        <v>44</v>
      </c>
      <c r="C327" s="84" t="s">
        <v>299</v>
      </c>
      <c r="D327" s="493"/>
      <c r="E327" s="96"/>
      <c r="F327" s="684"/>
      <c r="G327" s="84" t="s">
        <v>8</v>
      </c>
      <c r="H327" s="84" t="s">
        <v>292</v>
      </c>
      <c r="I327" s="92" t="s">
        <v>293</v>
      </c>
      <c r="J327" s="473"/>
      <c r="K327" s="149"/>
      <c r="L327" s="274">
        <v>1</v>
      </c>
      <c r="M327" s="274">
        <v>1</v>
      </c>
      <c r="N327" s="631">
        <v>1</v>
      </c>
      <c r="O327" s="631">
        <v>1</v>
      </c>
      <c r="P327" s="353">
        <f>SUM(J327:O327)</f>
        <v>4</v>
      </c>
      <c r="Q327" s="631">
        <v>1</v>
      </c>
      <c r="R327" s="540">
        <v>1</v>
      </c>
      <c r="S327" s="171"/>
      <c r="T327" s="531"/>
      <c r="U327" s="531"/>
      <c r="V327" s="490"/>
      <c r="W327" s="501">
        <f t="shared" si="75"/>
        <v>2</v>
      </c>
      <c r="X327" s="501">
        <f t="shared" si="76"/>
        <v>6</v>
      </c>
      <c r="Y327" s="473"/>
      <c r="Z327" s="531"/>
      <c r="AA327" s="531"/>
      <c r="AB327" s="531"/>
      <c r="AC327" s="531"/>
      <c r="AD327" s="490"/>
      <c r="AE327" s="501">
        <f>SUM(Y327:AD327)</f>
        <v>0</v>
      </c>
    </row>
    <row r="328" spans="2:31" s="496" customFormat="1" ht="15" customHeight="1">
      <c r="B328" s="495" t="s">
        <v>44</v>
      </c>
      <c r="C328" s="84" t="s">
        <v>299</v>
      </c>
      <c r="D328" s="493"/>
      <c r="E328" s="96"/>
      <c r="F328" s="684"/>
      <c r="G328" s="84" t="s">
        <v>8</v>
      </c>
      <c r="H328" s="84" t="s">
        <v>292</v>
      </c>
      <c r="I328" s="92" t="s">
        <v>294</v>
      </c>
      <c r="J328" s="473"/>
      <c r="K328" s="149"/>
      <c r="L328" s="274">
        <v>1</v>
      </c>
      <c r="M328" s="274">
        <v>1</v>
      </c>
      <c r="N328" s="631">
        <v>1</v>
      </c>
      <c r="O328" s="631">
        <v>1</v>
      </c>
      <c r="P328" s="353">
        <f>SUM(J328:O328)</f>
        <v>4</v>
      </c>
      <c r="Q328" s="631">
        <v>1</v>
      </c>
      <c r="R328" s="540">
        <v>1</v>
      </c>
      <c r="S328" s="171"/>
      <c r="T328" s="531"/>
      <c r="U328" s="308"/>
      <c r="V328" s="490"/>
      <c r="W328" s="501">
        <f t="shared" si="75"/>
        <v>2</v>
      </c>
      <c r="X328" s="501">
        <f t="shared" si="76"/>
        <v>6</v>
      </c>
      <c r="Y328" s="473"/>
      <c r="Z328" s="531"/>
      <c r="AA328" s="531"/>
      <c r="AB328" s="531"/>
      <c r="AC328" s="531"/>
      <c r="AD328" s="490"/>
      <c r="AE328" s="501">
        <f>SUM(Y328:AD328)</f>
        <v>0</v>
      </c>
    </row>
    <row r="329" spans="2:31" s="496" customFormat="1" ht="15" customHeight="1">
      <c r="B329" s="495" t="s">
        <v>44</v>
      </c>
      <c r="C329" s="84" t="s">
        <v>299</v>
      </c>
      <c r="D329" s="493"/>
      <c r="E329" s="96"/>
      <c r="F329" s="684"/>
      <c r="G329" s="84" t="s">
        <v>8</v>
      </c>
      <c r="H329" s="84" t="s">
        <v>292</v>
      </c>
      <c r="I329" s="92" t="s">
        <v>296</v>
      </c>
      <c r="J329" s="473"/>
      <c r="K329" s="149"/>
      <c r="L329" s="274">
        <v>1</v>
      </c>
      <c r="M329" s="274">
        <v>1</v>
      </c>
      <c r="N329" s="631">
        <v>1</v>
      </c>
      <c r="O329" s="631">
        <v>1</v>
      </c>
      <c r="P329" s="353">
        <f t="shared" ref="P329:P332" si="90">SUM(J329:O329)</f>
        <v>4</v>
      </c>
      <c r="Q329" s="631">
        <v>1</v>
      </c>
      <c r="R329" s="540">
        <v>1</v>
      </c>
      <c r="S329" s="757"/>
      <c r="T329" s="531"/>
      <c r="U329" s="531"/>
      <c r="V329" s="490"/>
      <c r="W329" s="501">
        <f t="shared" si="75"/>
        <v>2</v>
      </c>
      <c r="X329" s="501">
        <f t="shared" si="76"/>
        <v>6</v>
      </c>
      <c r="Y329" s="473"/>
      <c r="Z329" s="531"/>
      <c r="AA329" s="531"/>
      <c r="AB329" s="531"/>
      <c r="AC329" s="531"/>
      <c r="AD329" s="490"/>
      <c r="AE329" s="501">
        <f t="shared" ref="AE329:AE332" si="91">SUM(Y329:AD329)</f>
        <v>0</v>
      </c>
    </row>
    <row r="330" spans="2:31" s="496" customFormat="1" ht="15" customHeight="1">
      <c r="B330" s="112" t="s">
        <v>44</v>
      </c>
      <c r="C330" s="84" t="s">
        <v>299</v>
      </c>
      <c r="D330" s="493"/>
      <c r="E330" s="494"/>
      <c r="F330" s="681"/>
      <c r="G330" s="84" t="s">
        <v>8</v>
      </c>
      <c r="H330" s="84" t="s">
        <v>292</v>
      </c>
      <c r="I330" s="92" t="s">
        <v>386</v>
      </c>
      <c r="J330" s="473"/>
      <c r="K330" s="149"/>
      <c r="L330" s="288"/>
      <c r="M330" s="288"/>
      <c r="N330" s="631">
        <v>1</v>
      </c>
      <c r="O330" s="631">
        <v>1</v>
      </c>
      <c r="P330" s="353">
        <f t="shared" si="90"/>
        <v>2</v>
      </c>
      <c r="Q330" s="631">
        <v>1</v>
      </c>
      <c r="R330" s="540">
        <v>1</v>
      </c>
      <c r="S330" s="171"/>
      <c r="T330" s="531"/>
      <c r="U330" s="531"/>
      <c r="V330" s="490"/>
      <c r="W330" s="501">
        <f t="shared" si="75"/>
        <v>2</v>
      </c>
      <c r="X330" s="501">
        <f t="shared" si="76"/>
        <v>4</v>
      </c>
      <c r="Y330" s="473"/>
      <c r="Z330" s="531"/>
      <c r="AA330" s="531"/>
      <c r="AB330" s="531"/>
      <c r="AC330" s="531"/>
      <c r="AD330" s="490"/>
      <c r="AE330" s="501">
        <f t="shared" si="91"/>
        <v>0</v>
      </c>
    </row>
    <row r="331" spans="2:31" s="496" customFormat="1" ht="15" customHeight="1">
      <c r="B331" s="112" t="s">
        <v>44</v>
      </c>
      <c r="C331" s="84" t="s">
        <v>299</v>
      </c>
      <c r="D331" s="493"/>
      <c r="E331" s="494"/>
      <c r="F331" s="681"/>
      <c r="G331" s="84" t="s">
        <v>8</v>
      </c>
      <c r="H331" s="84" t="s">
        <v>292</v>
      </c>
      <c r="I331" s="92" t="s">
        <v>387</v>
      </c>
      <c r="J331" s="473"/>
      <c r="K331" s="149"/>
      <c r="L331" s="288"/>
      <c r="M331" s="288"/>
      <c r="N331" s="631">
        <v>1</v>
      </c>
      <c r="O331" s="631">
        <v>1</v>
      </c>
      <c r="P331" s="353">
        <f t="shared" si="90"/>
        <v>2</v>
      </c>
      <c r="Q331" s="631">
        <v>1</v>
      </c>
      <c r="R331" s="540">
        <v>1</v>
      </c>
      <c r="S331" s="171"/>
      <c r="T331" s="531"/>
      <c r="U331" s="531"/>
      <c r="V331" s="490"/>
      <c r="W331" s="501">
        <f t="shared" si="75"/>
        <v>2</v>
      </c>
      <c r="X331" s="501">
        <f t="shared" si="76"/>
        <v>4</v>
      </c>
      <c r="Y331" s="473"/>
      <c r="Z331" s="531"/>
      <c r="AA331" s="531"/>
      <c r="AB331" s="531"/>
      <c r="AC331" s="531"/>
      <c r="AD331" s="490"/>
      <c r="AE331" s="501">
        <f t="shared" si="91"/>
        <v>0</v>
      </c>
    </row>
    <row r="332" spans="2:31" s="496" customFormat="1" ht="15" customHeight="1">
      <c r="B332" s="495" t="s">
        <v>44</v>
      </c>
      <c r="C332" s="84" t="s">
        <v>299</v>
      </c>
      <c r="D332" s="493"/>
      <c r="E332" s="96"/>
      <c r="F332" s="684"/>
      <c r="G332" s="84" t="s">
        <v>8</v>
      </c>
      <c r="H332" s="84" t="s">
        <v>339</v>
      </c>
      <c r="I332" s="446" t="s">
        <v>183</v>
      </c>
      <c r="J332" s="473"/>
      <c r="K332" s="149"/>
      <c r="L332" s="288"/>
      <c r="M332" s="288"/>
      <c r="N332" s="631">
        <v>1</v>
      </c>
      <c r="O332" s="631">
        <v>1</v>
      </c>
      <c r="P332" s="353">
        <f t="shared" si="90"/>
        <v>2</v>
      </c>
      <c r="Q332" s="631">
        <v>1</v>
      </c>
      <c r="R332" s="540">
        <v>1</v>
      </c>
      <c r="S332" s="757"/>
      <c r="T332" s="531"/>
      <c r="U332" s="531"/>
      <c r="V332" s="490"/>
      <c r="W332" s="501">
        <f t="shared" si="75"/>
        <v>2</v>
      </c>
      <c r="X332" s="501">
        <f t="shared" si="76"/>
        <v>4</v>
      </c>
      <c r="Y332" s="473"/>
      <c r="Z332" s="531"/>
      <c r="AA332" s="531"/>
      <c r="AB332" s="531"/>
      <c r="AC332" s="531"/>
      <c r="AD332" s="490"/>
      <c r="AE332" s="501">
        <f t="shared" si="91"/>
        <v>0</v>
      </c>
    </row>
    <row r="333" spans="2:31" s="496" customFormat="1" ht="15" customHeight="1">
      <c r="B333" s="112" t="s">
        <v>44</v>
      </c>
      <c r="C333" s="84" t="s">
        <v>299</v>
      </c>
      <c r="D333" s="493"/>
      <c r="E333" s="494"/>
      <c r="F333" s="681"/>
      <c r="G333" s="84" t="s">
        <v>8</v>
      </c>
      <c r="H333" s="84" t="s">
        <v>292</v>
      </c>
      <c r="I333" s="92" t="s">
        <v>706</v>
      </c>
      <c r="J333" s="473"/>
      <c r="K333" s="149"/>
      <c r="L333" s="288"/>
      <c r="M333" s="288"/>
      <c r="N333" s="288"/>
      <c r="O333" s="288"/>
      <c r="P333" s="353">
        <f>SUM(J333:O333)</f>
        <v>0</v>
      </c>
      <c r="Q333" s="546"/>
      <c r="R333" s="540">
        <v>1</v>
      </c>
      <c r="S333" s="171"/>
      <c r="T333" s="531"/>
      <c r="U333" s="531"/>
      <c r="V333" s="490"/>
      <c r="W333" s="501">
        <f t="shared" si="75"/>
        <v>1</v>
      </c>
      <c r="X333" s="501">
        <f t="shared" si="76"/>
        <v>1</v>
      </c>
      <c r="Y333" s="473"/>
      <c r="Z333" s="531"/>
      <c r="AA333" s="531"/>
      <c r="AB333" s="531"/>
      <c r="AC333" s="531"/>
      <c r="AD333" s="490"/>
      <c r="AE333" s="501">
        <f>SUM(Y333:AD333)</f>
        <v>0</v>
      </c>
    </row>
    <row r="334" spans="2:31" s="496" customFormat="1" ht="15" customHeight="1">
      <c r="B334" s="495" t="s">
        <v>44</v>
      </c>
      <c r="C334" s="84" t="s">
        <v>299</v>
      </c>
      <c r="D334" s="493"/>
      <c r="E334" s="96"/>
      <c r="F334" s="684"/>
      <c r="G334" s="84" t="s">
        <v>8</v>
      </c>
      <c r="H334" s="84" t="s">
        <v>292</v>
      </c>
      <c r="I334" s="92" t="s">
        <v>707</v>
      </c>
      <c r="J334" s="473"/>
      <c r="K334" s="149"/>
      <c r="L334" s="288"/>
      <c r="M334" s="288"/>
      <c r="N334" s="288"/>
      <c r="O334" s="288"/>
      <c r="P334" s="353">
        <f t="shared" ref="P334:P351" si="92">SUM(J334:O334)</f>
        <v>0</v>
      </c>
      <c r="Q334" s="546"/>
      <c r="R334" s="540">
        <v>1</v>
      </c>
      <c r="S334" s="171"/>
      <c r="T334" s="531"/>
      <c r="U334" s="531"/>
      <c r="V334" s="490"/>
      <c r="W334" s="501">
        <f t="shared" si="75"/>
        <v>1</v>
      </c>
      <c r="X334" s="501">
        <f t="shared" si="76"/>
        <v>1</v>
      </c>
      <c r="Y334" s="473"/>
      <c r="Z334" s="531"/>
      <c r="AA334" s="531"/>
      <c r="AB334" s="531"/>
      <c r="AC334" s="531"/>
      <c r="AD334" s="490"/>
      <c r="AE334" s="501">
        <f t="shared" ref="AE334:AE340" si="93">SUM(Y334:AD334)</f>
        <v>0</v>
      </c>
    </row>
    <row r="335" spans="2:31" s="496" customFormat="1" ht="15" customHeight="1">
      <c r="B335" s="495" t="s">
        <v>44</v>
      </c>
      <c r="C335" s="84" t="s">
        <v>299</v>
      </c>
      <c r="D335" s="493"/>
      <c r="E335" s="96"/>
      <c r="F335" s="684"/>
      <c r="G335" s="84" t="s">
        <v>8</v>
      </c>
      <c r="H335" s="84" t="s">
        <v>292</v>
      </c>
      <c r="I335" s="92" t="s">
        <v>717</v>
      </c>
      <c r="J335" s="473"/>
      <c r="K335" s="149"/>
      <c r="L335" s="288"/>
      <c r="M335" s="288"/>
      <c r="N335" s="288"/>
      <c r="O335" s="288"/>
      <c r="P335" s="353">
        <f t="shared" si="92"/>
        <v>0</v>
      </c>
      <c r="Q335" s="546"/>
      <c r="R335" s="540">
        <v>1</v>
      </c>
      <c r="S335" s="171"/>
      <c r="T335" s="531"/>
      <c r="U335" s="531"/>
      <c r="V335" s="490"/>
      <c r="W335" s="501">
        <f t="shared" si="75"/>
        <v>1</v>
      </c>
      <c r="X335" s="501">
        <f t="shared" si="76"/>
        <v>1</v>
      </c>
      <c r="Y335" s="473"/>
      <c r="Z335" s="531"/>
      <c r="AA335" s="531"/>
      <c r="AB335" s="531"/>
      <c r="AC335" s="531"/>
      <c r="AD335" s="490"/>
      <c r="AE335" s="501">
        <f t="shared" si="93"/>
        <v>0</v>
      </c>
    </row>
    <row r="336" spans="2:31" s="496" customFormat="1" ht="15" customHeight="1">
      <c r="B336" s="495" t="s">
        <v>44</v>
      </c>
      <c r="C336" s="84" t="s">
        <v>299</v>
      </c>
      <c r="D336" s="493"/>
      <c r="E336" s="96"/>
      <c r="F336" s="684"/>
      <c r="G336" s="84" t="s">
        <v>8</v>
      </c>
      <c r="H336" s="84" t="s">
        <v>339</v>
      </c>
      <c r="I336" s="92" t="s">
        <v>311</v>
      </c>
      <c r="J336" s="473"/>
      <c r="K336" s="149"/>
      <c r="L336" s="288"/>
      <c r="M336" s="288"/>
      <c r="N336" s="288"/>
      <c r="O336" s="288"/>
      <c r="P336" s="353">
        <f t="shared" si="92"/>
        <v>0</v>
      </c>
      <c r="Q336" s="546"/>
      <c r="R336" s="540">
        <v>1</v>
      </c>
      <c r="S336" s="171"/>
      <c r="T336" s="531"/>
      <c r="U336" s="531"/>
      <c r="V336" s="490"/>
      <c r="W336" s="501">
        <f t="shared" si="75"/>
        <v>1</v>
      </c>
      <c r="X336" s="501">
        <f t="shared" si="76"/>
        <v>1</v>
      </c>
      <c r="Y336" s="473"/>
      <c r="Z336" s="531"/>
      <c r="AA336" s="531"/>
      <c r="AB336" s="531"/>
      <c r="AC336" s="531"/>
      <c r="AD336" s="490"/>
      <c r="AE336" s="501">
        <f t="shared" si="93"/>
        <v>0</v>
      </c>
    </row>
    <row r="337" spans="2:31" s="496" customFormat="1" ht="15" customHeight="1">
      <c r="B337" s="495" t="s">
        <v>44</v>
      </c>
      <c r="C337" s="84" t="s">
        <v>299</v>
      </c>
      <c r="D337" s="493"/>
      <c r="E337" s="96"/>
      <c r="F337" s="684"/>
      <c r="G337" s="84" t="s">
        <v>8</v>
      </c>
      <c r="H337" s="84" t="s">
        <v>705</v>
      </c>
      <c r="I337" s="92" t="s">
        <v>696</v>
      </c>
      <c r="J337" s="473"/>
      <c r="K337" s="149"/>
      <c r="L337" s="288"/>
      <c r="M337" s="288"/>
      <c r="N337" s="288"/>
      <c r="O337" s="288"/>
      <c r="P337" s="353">
        <f t="shared" si="92"/>
        <v>0</v>
      </c>
      <c r="Q337" s="546"/>
      <c r="R337" s="540">
        <v>1</v>
      </c>
      <c r="S337" s="171"/>
      <c r="T337" s="531"/>
      <c r="U337" s="531"/>
      <c r="V337" s="490"/>
      <c r="W337" s="501">
        <f t="shared" si="75"/>
        <v>1</v>
      </c>
      <c r="X337" s="501">
        <f t="shared" si="76"/>
        <v>1</v>
      </c>
      <c r="Y337" s="473"/>
      <c r="Z337" s="531"/>
      <c r="AA337" s="531"/>
      <c r="AB337" s="531"/>
      <c r="AC337" s="531"/>
      <c r="AD337" s="490"/>
      <c r="AE337" s="501">
        <f t="shared" si="93"/>
        <v>0</v>
      </c>
    </row>
    <row r="338" spans="2:31" s="496" customFormat="1" ht="15" customHeight="1" thickBot="1">
      <c r="B338" s="112" t="s">
        <v>44</v>
      </c>
      <c r="C338" s="511" t="s">
        <v>299</v>
      </c>
      <c r="D338" s="493"/>
      <c r="E338" s="96"/>
      <c r="F338" s="684"/>
      <c r="G338" s="511" t="s">
        <v>8</v>
      </c>
      <c r="H338" s="511"/>
      <c r="I338" s="500" t="s">
        <v>114</v>
      </c>
      <c r="J338" s="604"/>
      <c r="K338" s="151"/>
      <c r="L338" s="272"/>
      <c r="M338" s="272"/>
      <c r="N338" s="272"/>
      <c r="O338" s="272"/>
      <c r="P338" s="364">
        <f t="shared" si="92"/>
        <v>0</v>
      </c>
      <c r="Q338" s="547"/>
      <c r="R338" s="272"/>
      <c r="S338" s="220"/>
      <c r="T338" s="216"/>
      <c r="U338" s="216"/>
      <c r="V338" s="227"/>
      <c r="W338" s="121">
        <f t="shared" si="75"/>
        <v>0</v>
      </c>
      <c r="X338" s="121">
        <f t="shared" si="76"/>
        <v>0</v>
      </c>
      <c r="Y338" s="208"/>
      <c r="Z338" s="605"/>
      <c r="AA338" s="605"/>
      <c r="AB338" s="605"/>
      <c r="AC338" s="605"/>
      <c r="AD338" s="480"/>
      <c r="AE338" s="503">
        <f t="shared" si="93"/>
        <v>0</v>
      </c>
    </row>
    <row r="339" spans="2:31" s="496" customFormat="1" ht="15" customHeight="1">
      <c r="B339" s="112" t="s">
        <v>44</v>
      </c>
      <c r="C339" s="108" t="s">
        <v>712</v>
      </c>
      <c r="D339" s="493"/>
      <c r="E339" s="494"/>
      <c r="F339" s="681"/>
      <c r="G339" s="84" t="s">
        <v>7</v>
      </c>
      <c r="H339" s="84"/>
      <c r="I339" s="92" t="s">
        <v>31</v>
      </c>
      <c r="J339" s="504"/>
      <c r="K339" s="150"/>
      <c r="L339" s="150"/>
      <c r="M339" s="150"/>
      <c r="N339" s="150"/>
      <c r="O339" s="278"/>
      <c r="P339" s="160">
        <f t="shared" si="92"/>
        <v>0</v>
      </c>
      <c r="Q339" s="544"/>
      <c r="R339" s="150"/>
      <c r="S339" s="768">
        <v>0.5</v>
      </c>
      <c r="T339" s="250">
        <v>0.5</v>
      </c>
      <c r="U339" s="250">
        <v>0.5</v>
      </c>
      <c r="V339" s="774">
        <v>0.5</v>
      </c>
      <c r="W339" s="115">
        <f t="shared" si="75"/>
        <v>2</v>
      </c>
      <c r="X339" s="115">
        <f t="shared" si="76"/>
        <v>2</v>
      </c>
      <c r="Y339" s="775">
        <v>0.5</v>
      </c>
      <c r="Z339" s="171"/>
      <c r="AA339" s="531"/>
      <c r="AB339" s="531"/>
      <c r="AC339" s="531"/>
      <c r="AD339" s="490"/>
      <c r="AE339" s="501">
        <f t="shared" si="93"/>
        <v>0.5</v>
      </c>
    </row>
    <row r="340" spans="2:31" s="496" customFormat="1" ht="15" customHeight="1">
      <c r="B340" s="112" t="s">
        <v>44</v>
      </c>
      <c r="C340" s="84" t="s">
        <v>711</v>
      </c>
      <c r="D340" s="493"/>
      <c r="E340" s="494"/>
      <c r="F340" s="681"/>
      <c r="G340" s="84" t="s">
        <v>7</v>
      </c>
      <c r="H340" s="84"/>
      <c r="I340" s="92" t="s">
        <v>146</v>
      </c>
      <c r="J340" s="473"/>
      <c r="K340" s="149"/>
      <c r="L340" s="149"/>
      <c r="M340" s="149"/>
      <c r="N340" s="448"/>
      <c r="O340" s="490"/>
      <c r="P340" s="160">
        <f t="shared" si="92"/>
        <v>0</v>
      </c>
      <c r="Q340" s="353"/>
      <c r="R340" s="149"/>
      <c r="S340" s="769">
        <v>1</v>
      </c>
      <c r="T340" s="519">
        <v>1</v>
      </c>
      <c r="U340" s="519">
        <v>1</v>
      </c>
      <c r="V340" s="300">
        <v>0.9</v>
      </c>
      <c r="W340" s="501">
        <f t="shared" si="75"/>
        <v>3.9</v>
      </c>
      <c r="X340" s="501">
        <f t="shared" si="76"/>
        <v>3.9</v>
      </c>
      <c r="Y340" s="776">
        <v>1</v>
      </c>
      <c r="Z340" s="171"/>
      <c r="AA340" s="531"/>
      <c r="AB340" s="531"/>
      <c r="AC340" s="531"/>
      <c r="AD340" s="490"/>
      <c r="AE340" s="501">
        <f t="shared" si="93"/>
        <v>1</v>
      </c>
    </row>
    <row r="341" spans="2:31" s="496" customFormat="1" ht="15" customHeight="1">
      <c r="B341" s="495" t="s">
        <v>44</v>
      </c>
      <c r="C341" s="84" t="s">
        <v>711</v>
      </c>
      <c r="D341" s="493"/>
      <c r="E341" s="96"/>
      <c r="F341" s="684"/>
      <c r="G341" s="84" t="s">
        <v>8</v>
      </c>
      <c r="H341" s="84" t="s">
        <v>292</v>
      </c>
      <c r="I341" s="92" t="s">
        <v>295</v>
      </c>
      <c r="J341" s="473"/>
      <c r="K341" s="149"/>
      <c r="L341" s="149"/>
      <c r="M341" s="149"/>
      <c r="N341" s="448"/>
      <c r="O341" s="490"/>
      <c r="P341" s="160">
        <f t="shared" si="92"/>
        <v>0</v>
      </c>
      <c r="Q341" s="353"/>
      <c r="R341" s="149"/>
      <c r="S341" s="769">
        <v>1</v>
      </c>
      <c r="T341" s="519">
        <v>1</v>
      </c>
      <c r="U341" s="519">
        <v>1</v>
      </c>
      <c r="V341" s="300">
        <v>1</v>
      </c>
      <c r="W341" s="501">
        <f t="shared" si="75"/>
        <v>4</v>
      </c>
      <c r="X341" s="501">
        <f t="shared" si="76"/>
        <v>4</v>
      </c>
      <c r="Y341" s="776">
        <v>1</v>
      </c>
      <c r="Z341" s="171"/>
      <c r="AA341" s="531"/>
      <c r="AB341" s="531"/>
      <c r="AC341" s="531"/>
      <c r="AD341" s="490"/>
      <c r="AE341" s="501">
        <f t="shared" ref="AE341" si="94">SUM(Y341:AD341)</f>
        <v>1</v>
      </c>
    </row>
    <row r="342" spans="2:31" s="496" customFormat="1" ht="15" customHeight="1">
      <c r="B342" s="495" t="s">
        <v>44</v>
      </c>
      <c r="C342" s="84" t="s">
        <v>711</v>
      </c>
      <c r="D342" s="493"/>
      <c r="E342" s="96"/>
      <c r="F342" s="684"/>
      <c r="G342" s="84" t="s">
        <v>8</v>
      </c>
      <c r="H342" s="84" t="s">
        <v>292</v>
      </c>
      <c r="I342" s="92" t="s">
        <v>293</v>
      </c>
      <c r="J342" s="473"/>
      <c r="K342" s="149"/>
      <c r="L342" s="149"/>
      <c r="M342" s="149"/>
      <c r="N342" s="448"/>
      <c r="O342" s="490"/>
      <c r="P342" s="160">
        <f t="shared" si="92"/>
        <v>0</v>
      </c>
      <c r="Q342" s="353"/>
      <c r="R342" s="149"/>
      <c r="S342" s="769">
        <v>1</v>
      </c>
      <c r="T342" s="519">
        <v>1</v>
      </c>
      <c r="U342" s="519">
        <v>1</v>
      </c>
      <c r="V342" s="300">
        <v>1</v>
      </c>
      <c r="W342" s="501">
        <f t="shared" si="75"/>
        <v>4</v>
      </c>
      <c r="X342" s="501">
        <f t="shared" si="76"/>
        <v>4</v>
      </c>
      <c r="Y342" s="776">
        <v>1</v>
      </c>
      <c r="Z342" s="171"/>
      <c r="AA342" s="531"/>
      <c r="AB342" s="531"/>
      <c r="AC342" s="531"/>
      <c r="AD342" s="490"/>
      <c r="AE342" s="501">
        <f t="shared" ref="AE342:AE350" si="95">SUM(Y342:AD342)</f>
        <v>1</v>
      </c>
    </row>
    <row r="343" spans="2:31" s="496" customFormat="1" ht="15" customHeight="1">
      <c r="B343" s="112" t="s">
        <v>44</v>
      </c>
      <c r="C343" s="84" t="s">
        <v>711</v>
      </c>
      <c r="D343" s="493"/>
      <c r="E343" s="494"/>
      <c r="F343" s="681"/>
      <c r="G343" s="84" t="s">
        <v>8</v>
      </c>
      <c r="H343" s="84" t="s">
        <v>292</v>
      </c>
      <c r="I343" s="92" t="s">
        <v>386</v>
      </c>
      <c r="J343" s="473"/>
      <c r="K343" s="149"/>
      <c r="L343" s="149"/>
      <c r="M343" s="149"/>
      <c r="N343" s="448"/>
      <c r="O343" s="490"/>
      <c r="P343" s="160">
        <f t="shared" si="92"/>
        <v>0</v>
      </c>
      <c r="Q343" s="353"/>
      <c r="R343" s="149"/>
      <c r="S343" s="769">
        <v>1</v>
      </c>
      <c r="T343" s="519">
        <v>1</v>
      </c>
      <c r="U343" s="519">
        <v>1</v>
      </c>
      <c r="V343" s="300">
        <v>1</v>
      </c>
      <c r="W343" s="501">
        <f t="shared" si="75"/>
        <v>4</v>
      </c>
      <c r="X343" s="501">
        <f t="shared" si="76"/>
        <v>4</v>
      </c>
      <c r="Y343" s="776">
        <v>1</v>
      </c>
      <c r="Z343" s="171"/>
      <c r="AA343" s="531"/>
      <c r="AB343" s="531"/>
      <c r="AC343" s="531"/>
      <c r="AD343" s="490"/>
      <c r="AE343" s="501">
        <f t="shared" si="95"/>
        <v>1</v>
      </c>
    </row>
    <row r="344" spans="2:31" s="496" customFormat="1" ht="15" customHeight="1">
      <c r="B344" s="112" t="s">
        <v>44</v>
      </c>
      <c r="C344" s="84" t="s">
        <v>711</v>
      </c>
      <c r="D344" s="493"/>
      <c r="E344" s="494"/>
      <c r="F344" s="681"/>
      <c r="G344" s="84" t="s">
        <v>8</v>
      </c>
      <c r="H344" s="84" t="s">
        <v>292</v>
      </c>
      <c r="I344" s="92" t="s">
        <v>387</v>
      </c>
      <c r="J344" s="473"/>
      <c r="K344" s="149"/>
      <c r="L344" s="149"/>
      <c r="M344" s="149"/>
      <c r="N344" s="448"/>
      <c r="O344" s="490"/>
      <c r="P344" s="160">
        <f t="shared" si="92"/>
        <v>0</v>
      </c>
      <c r="Q344" s="353"/>
      <c r="R344" s="149"/>
      <c r="S344" s="769">
        <v>1</v>
      </c>
      <c r="T344" s="519">
        <v>1</v>
      </c>
      <c r="U344" s="519">
        <v>1</v>
      </c>
      <c r="V344" s="300">
        <v>1</v>
      </c>
      <c r="W344" s="501">
        <f t="shared" si="75"/>
        <v>4</v>
      </c>
      <c r="X344" s="501">
        <f t="shared" si="76"/>
        <v>4</v>
      </c>
      <c r="Y344" s="776">
        <v>1</v>
      </c>
      <c r="Z344" s="171"/>
      <c r="AA344" s="531"/>
      <c r="AB344" s="531"/>
      <c r="AC344" s="531"/>
      <c r="AD344" s="490"/>
      <c r="AE344" s="501">
        <f t="shared" si="95"/>
        <v>1</v>
      </c>
    </row>
    <row r="345" spans="2:31" s="496" customFormat="1" ht="15" customHeight="1">
      <c r="B345" s="112" t="s">
        <v>44</v>
      </c>
      <c r="C345" s="84" t="s">
        <v>711</v>
      </c>
      <c r="D345" s="493"/>
      <c r="E345" s="494"/>
      <c r="F345" s="681"/>
      <c r="G345" s="84" t="s">
        <v>8</v>
      </c>
      <c r="H345" s="84" t="s">
        <v>334</v>
      </c>
      <c r="I345" s="92" t="s">
        <v>717</v>
      </c>
      <c r="J345" s="473"/>
      <c r="K345" s="149"/>
      <c r="L345" s="149"/>
      <c r="M345" s="149"/>
      <c r="N345" s="448"/>
      <c r="O345" s="490"/>
      <c r="P345" s="160">
        <f t="shared" si="92"/>
        <v>0</v>
      </c>
      <c r="Q345" s="353"/>
      <c r="R345" s="149"/>
      <c r="S345" s="769">
        <v>1</v>
      </c>
      <c r="T345" s="519">
        <v>1</v>
      </c>
      <c r="U345" s="519">
        <v>1</v>
      </c>
      <c r="V345" s="300">
        <v>1</v>
      </c>
      <c r="W345" s="501">
        <f t="shared" si="75"/>
        <v>4</v>
      </c>
      <c r="X345" s="501">
        <f t="shared" si="76"/>
        <v>4</v>
      </c>
      <c r="Y345" s="776">
        <v>1</v>
      </c>
      <c r="Z345" s="171"/>
      <c r="AA345" s="531"/>
      <c r="AB345" s="531"/>
      <c r="AC345" s="531"/>
      <c r="AD345" s="490"/>
      <c r="AE345" s="501">
        <f t="shared" si="95"/>
        <v>1</v>
      </c>
    </row>
    <row r="346" spans="2:31" s="496" customFormat="1" ht="15" customHeight="1">
      <c r="B346" s="112" t="s">
        <v>44</v>
      </c>
      <c r="C346" s="84" t="s">
        <v>711</v>
      </c>
      <c r="D346" s="493"/>
      <c r="E346" s="494"/>
      <c r="F346" s="681"/>
      <c r="G346" s="84" t="s">
        <v>8</v>
      </c>
      <c r="H346" s="84" t="s">
        <v>708</v>
      </c>
      <c r="I346" s="92" t="s">
        <v>696</v>
      </c>
      <c r="J346" s="473"/>
      <c r="K346" s="149"/>
      <c r="L346" s="149"/>
      <c r="M346" s="149"/>
      <c r="N346" s="448"/>
      <c r="O346" s="490"/>
      <c r="P346" s="160">
        <f t="shared" si="92"/>
        <v>0</v>
      </c>
      <c r="Q346" s="353"/>
      <c r="R346" s="149"/>
      <c r="S346" s="769">
        <v>1</v>
      </c>
      <c r="T346" s="519">
        <v>1</v>
      </c>
      <c r="U346" s="519">
        <v>1</v>
      </c>
      <c r="V346" s="300">
        <v>1</v>
      </c>
      <c r="W346" s="501">
        <f t="shared" si="75"/>
        <v>4</v>
      </c>
      <c r="X346" s="501">
        <f t="shared" si="76"/>
        <v>4</v>
      </c>
      <c r="Y346" s="776">
        <v>1</v>
      </c>
      <c r="Z346" s="171"/>
      <c r="AA346" s="531"/>
      <c r="AB346" s="531"/>
      <c r="AC346" s="531"/>
      <c r="AD346" s="490"/>
      <c r="AE346" s="501">
        <f t="shared" si="95"/>
        <v>1</v>
      </c>
    </row>
    <row r="347" spans="2:31" s="496" customFormat="1" ht="15" customHeight="1">
      <c r="B347" s="495" t="s">
        <v>44</v>
      </c>
      <c r="C347" s="610" t="s">
        <v>711</v>
      </c>
      <c r="D347" s="493"/>
      <c r="E347" s="96"/>
      <c r="F347" s="684"/>
      <c r="G347" s="610" t="s">
        <v>8</v>
      </c>
      <c r="H347" s="610"/>
      <c r="I347" s="611" t="s">
        <v>120</v>
      </c>
      <c r="J347" s="473"/>
      <c r="K347" s="149"/>
      <c r="L347" s="149"/>
      <c r="M347" s="149"/>
      <c r="N347" s="448"/>
      <c r="O347" s="490"/>
      <c r="P347" s="160">
        <f t="shared" si="92"/>
        <v>0</v>
      </c>
      <c r="Q347" s="171"/>
      <c r="R347" s="149"/>
      <c r="S347" s="769">
        <v>1</v>
      </c>
      <c r="T347" s="519">
        <v>1</v>
      </c>
      <c r="U347" s="519">
        <v>1</v>
      </c>
      <c r="V347" s="300">
        <v>1</v>
      </c>
      <c r="W347" s="501">
        <f t="shared" si="75"/>
        <v>4</v>
      </c>
      <c r="X347" s="501">
        <f t="shared" si="76"/>
        <v>4</v>
      </c>
      <c r="Y347" s="777"/>
      <c r="Z347" s="171"/>
      <c r="AA347" s="531"/>
      <c r="AB347" s="531"/>
      <c r="AC347" s="531"/>
      <c r="AD347" s="490"/>
      <c r="AE347" s="501">
        <f t="shared" si="95"/>
        <v>0</v>
      </c>
    </row>
    <row r="348" spans="2:31" s="496" customFormat="1" ht="15" customHeight="1">
      <c r="B348" s="112" t="s">
        <v>44</v>
      </c>
      <c r="C348" s="84" t="s">
        <v>711</v>
      </c>
      <c r="D348" s="493"/>
      <c r="E348" s="494"/>
      <c r="F348" s="681"/>
      <c r="G348" s="84" t="s">
        <v>8</v>
      </c>
      <c r="H348" s="84" t="s">
        <v>245</v>
      </c>
      <c r="I348" s="92" t="s">
        <v>709</v>
      </c>
      <c r="J348" s="473"/>
      <c r="K348" s="149"/>
      <c r="L348" s="149"/>
      <c r="M348" s="149"/>
      <c r="N348" s="448"/>
      <c r="O348" s="490"/>
      <c r="P348" s="160">
        <f t="shared" si="92"/>
        <v>0</v>
      </c>
      <c r="Q348" s="353"/>
      <c r="R348" s="149"/>
      <c r="S348" s="256"/>
      <c r="T348" s="519">
        <v>1</v>
      </c>
      <c r="U348" s="519">
        <v>1</v>
      </c>
      <c r="V348" s="300">
        <v>1</v>
      </c>
      <c r="W348" s="501">
        <f t="shared" si="75"/>
        <v>3</v>
      </c>
      <c r="X348" s="501">
        <f t="shared" si="76"/>
        <v>3</v>
      </c>
      <c r="Y348" s="777"/>
      <c r="Z348" s="171"/>
      <c r="AA348" s="531"/>
      <c r="AB348" s="531"/>
      <c r="AC348" s="531"/>
      <c r="AD348" s="490"/>
      <c r="AE348" s="501">
        <f t="shared" si="95"/>
        <v>0</v>
      </c>
    </row>
    <row r="349" spans="2:31" s="496" customFormat="1" ht="15" customHeight="1">
      <c r="B349" s="495" t="s">
        <v>44</v>
      </c>
      <c r="C349" s="610" t="s">
        <v>711</v>
      </c>
      <c r="D349" s="493"/>
      <c r="E349" s="96"/>
      <c r="F349" s="684"/>
      <c r="G349" s="610" t="s">
        <v>8</v>
      </c>
      <c r="H349" s="610"/>
      <c r="I349" s="611" t="s">
        <v>114</v>
      </c>
      <c r="J349" s="473"/>
      <c r="K349" s="149"/>
      <c r="L349" s="149"/>
      <c r="M349" s="149"/>
      <c r="N349" s="448"/>
      <c r="O349" s="490"/>
      <c r="P349" s="160">
        <f t="shared" si="92"/>
        <v>0</v>
      </c>
      <c r="Q349" s="171"/>
      <c r="R349" s="149"/>
      <c r="S349" s="256"/>
      <c r="T349" s="519">
        <v>1</v>
      </c>
      <c r="U349" s="519">
        <v>1</v>
      </c>
      <c r="V349" s="300">
        <v>1</v>
      </c>
      <c r="W349" s="501">
        <f t="shared" si="75"/>
        <v>3</v>
      </c>
      <c r="X349" s="501">
        <f t="shared" si="76"/>
        <v>3</v>
      </c>
      <c r="Y349" s="777"/>
      <c r="Z349" s="171"/>
      <c r="AA349" s="531"/>
      <c r="AB349" s="531"/>
      <c r="AC349" s="531"/>
      <c r="AD349" s="490"/>
      <c r="AE349" s="501">
        <f t="shared" si="95"/>
        <v>0</v>
      </c>
    </row>
    <row r="350" spans="2:31" s="496" customFormat="1" ht="15" customHeight="1" thickBot="1">
      <c r="B350" s="495" t="s">
        <v>44</v>
      </c>
      <c r="C350" s="87" t="s">
        <v>711</v>
      </c>
      <c r="D350" s="493"/>
      <c r="E350" s="96"/>
      <c r="F350" s="684"/>
      <c r="G350" s="87" t="s">
        <v>8</v>
      </c>
      <c r="H350" s="87"/>
      <c r="I350" s="612" t="s">
        <v>114</v>
      </c>
      <c r="J350" s="155"/>
      <c r="K350" s="770"/>
      <c r="L350" s="770"/>
      <c r="M350" s="770"/>
      <c r="N350" s="771"/>
      <c r="O350" s="192"/>
      <c r="P350" s="772">
        <f t="shared" si="92"/>
        <v>0</v>
      </c>
      <c r="Q350" s="773"/>
      <c r="R350" s="770"/>
      <c r="S350" s="778"/>
      <c r="T350" s="779"/>
      <c r="U350" s="779"/>
      <c r="V350" s="780"/>
      <c r="W350" s="336">
        <f t="shared" si="75"/>
        <v>0</v>
      </c>
      <c r="X350" s="336">
        <f t="shared" si="76"/>
        <v>0</v>
      </c>
      <c r="Y350" s="781"/>
      <c r="Z350" s="773"/>
      <c r="AA350" s="535"/>
      <c r="AB350" s="535"/>
      <c r="AC350" s="535"/>
      <c r="AD350" s="192"/>
      <c r="AE350" s="152">
        <f t="shared" si="95"/>
        <v>0</v>
      </c>
    </row>
    <row r="351" spans="2:31" s="496" customFormat="1" ht="15" customHeight="1">
      <c r="B351" s="112" t="s">
        <v>44</v>
      </c>
      <c r="C351" s="83" t="s">
        <v>714</v>
      </c>
      <c r="D351" s="493"/>
      <c r="E351" s="494"/>
      <c r="F351" s="681"/>
      <c r="G351" s="610" t="s">
        <v>7</v>
      </c>
      <c r="H351" s="610"/>
      <c r="I351" s="611" t="s">
        <v>31</v>
      </c>
      <c r="J351" s="504"/>
      <c r="K351" s="150"/>
      <c r="L351" s="150"/>
      <c r="M351" s="150"/>
      <c r="N351" s="150"/>
      <c r="O351" s="477"/>
      <c r="P351" s="162">
        <f t="shared" si="92"/>
        <v>0</v>
      </c>
      <c r="Q351" s="363"/>
      <c r="R351" s="150"/>
      <c r="S351" s="173">
        <v>0.1</v>
      </c>
      <c r="T351" s="174">
        <v>0.1</v>
      </c>
      <c r="U351" s="787">
        <v>0.1</v>
      </c>
      <c r="V351" s="785">
        <v>0.1</v>
      </c>
      <c r="W351" s="115">
        <f t="shared" si="75"/>
        <v>0.4</v>
      </c>
      <c r="X351" s="115">
        <f t="shared" si="76"/>
        <v>0.4</v>
      </c>
      <c r="Y351" s="786">
        <v>0.1</v>
      </c>
      <c r="Z351" s="171"/>
      <c r="AA351" s="531"/>
      <c r="AB351" s="531"/>
      <c r="AC351" s="531"/>
      <c r="AD351" s="490"/>
      <c r="AE351" s="501">
        <f t="shared" ref="AE351" si="96">SUM(Y351:AD351)</f>
        <v>0.1</v>
      </c>
    </row>
    <row r="352" spans="2:31" s="496" customFormat="1" ht="15" customHeight="1">
      <c r="B352" s="112" t="s">
        <v>44</v>
      </c>
      <c r="C352" s="108" t="s">
        <v>713</v>
      </c>
      <c r="D352" s="493"/>
      <c r="E352" s="494"/>
      <c r="F352" s="681"/>
      <c r="G352" s="108" t="s">
        <v>8</v>
      </c>
      <c r="H352" s="108" t="s">
        <v>253</v>
      </c>
      <c r="I352" s="109" t="s">
        <v>123</v>
      </c>
      <c r="J352" s="504"/>
      <c r="K352" s="150"/>
      <c r="L352" s="150"/>
      <c r="M352" s="150"/>
      <c r="N352" s="767"/>
      <c r="O352" s="477"/>
      <c r="P352" s="162">
        <f>SUM(J352:O352)</f>
        <v>0</v>
      </c>
      <c r="Q352" s="363"/>
      <c r="R352" s="150"/>
      <c r="S352" s="175">
        <v>1</v>
      </c>
      <c r="T352" s="164">
        <v>1</v>
      </c>
      <c r="U352" s="723">
        <v>1</v>
      </c>
      <c r="V352" s="782">
        <v>1</v>
      </c>
      <c r="W352" s="501">
        <f t="shared" ref="W352:W433" si="97">SUM(Q352:V352)</f>
        <v>4</v>
      </c>
      <c r="X352" s="501">
        <f t="shared" ref="X352:X433" si="98">SUM(P352,W352)</f>
        <v>4</v>
      </c>
      <c r="Y352" s="783">
        <v>1</v>
      </c>
      <c r="Z352" s="225"/>
      <c r="AA352" s="606"/>
      <c r="AB352" s="606"/>
      <c r="AC352" s="606"/>
      <c r="AD352" s="477"/>
      <c r="AE352" s="502">
        <f>SUM(Y352:AD352)</f>
        <v>1</v>
      </c>
    </row>
    <row r="353" spans="2:31" s="496" customFormat="1" ht="15" customHeight="1">
      <c r="B353" s="495" t="s">
        <v>44</v>
      </c>
      <c r="C353" s="84" t="s">
        <v>713</v>
      </c>
      <c r="D353" s="493"/>
      <c r="E353" s="96"/>
      <c r="F353" s="684"/>
      <c r="G353" s="84" t="s">
        <v>8</v>
      </c>
      <c r="H353" s="84" t="s">
        <v>292</v>
      </c>
      <c r="I353" s="92" t="s">
        <v>294</v>
      </c>
      <c r="J353" s="473"/>
      <c r="K353" s="149"/>
      <c r="L353" s="149"/>
      <c r="M353" s="149"/>
      <c r="N353" s="448"/>
      <c r="O353" s="490"/>
      <c r="P353" s="160">
        <f>SUM(J353:O353)</f>
        <v>0</v>
      </c>
      <c r="Q353" s="353"/>
      <c r="R353" s="759"/>
      <c r="S353" s="175">
        <v>1</v>
      </c>
      <c r="T353" s="164">
        <v>1</v>
      </c>
      <c r="U353" s="723">
        <v>1</v>
      </c>
      <c r="V353" s="782">
        <v>1</v>
      </c>
      <c r="W353" s="501">
        <f t="shared" si="97"/>
        <v>4</v>
      </c>
      <c r="X353" s="501">
        <f t="shared" si="98"/>
        <v>4</v>
      </c>
      <c r="Y353" s="783">
        <v>1</v>
      </c>
      <c r="Z353" s="171"/>
      <c r="AA353" s="531"/>
      <c r="AB353" s="531"/>
      <c r="AC353" s="531"/>
      <c r="AD353" s="490"/>
      <c r="AE353" s="501">
        <f>SUM(Y353:AD353)</f>
        <v>1</v>
      </c>
    </row>
    <row r="354" spans="2:31" s="496" customFormat="1" ht="15" customHeight="1">
      <c r="B354" s="495" t="s">
        <v>44</v>
      </c>
      <c r="C354" s="84" t="s">
        <v>713</v>
      </c>
      <c r="D354" s="493"/>
      <c r="E354" s="96"/>
      <c r="F354" s="684"/>
      <c r="G354" s="84" t="s">
        <v>8</v>
      </c>
      <c r="H354" s="84" t="s">
        <v>292</v>
      </c>
      <c r="I354" s="92" t="s">
        <v>296</v>
      </c>
      <c r="J354" s="473"/>
      <c r="K354" s="149"/>
      <c r="L354" s="149"/>
      <c r="M354" s="149"/>
      <c r="N354" s="448"/>
      <c r="O354" s="490"/>
      <c r="P354" s="160">
        <f t="shared" ref="P354:P355" si="99">SUM(J354:O354)</f>
        <v>0</v>
      </c>
      <c r="Q354" s="353"/>
      <c r="R354" s="149"/>
      <c r="S354" s="175">
        <v>1</v>
      </c>
      <c r="T354" s="164">
        <v>1</v>
      </c>
      <c r="U354" s="723">
        <v>1</v>
      </c>
      <c r="V354" s="782">
        <v>1</v>
      </c>
      <c r="W354" s="501">
        <f t="shared" si="97"/>
        <v>4</v>
      </c>
      <c r="X354" s="501">
        <f t="shared" si="98"/>
        <v>4</v>
      </c>
      <c r="Y354" s="783">
        <v>1</v>
      </c>
      <c r="Z354" s="171"/>
      <c r="AA354" s="531"/>
      <c r="AB354" s="531"/>
      <c r="AC354" s="531"/>
      <c r="AD354" s="490"/>
      <c r="AE354" s="501">
        <f t="shared" ref="AE354:AE355" si="100">SUM(Y354:AD354)</f>
        <v>1</v>
      </c>
    </row>
    <row r="355" spans="2:31" s="496" customFormat="1" ht="15" customHeight="1">
      <c r="B355" s="495" t="s">
        <v>44</v>
      </c>
      <c r="C355" s="84" t="s">
        <v>713</v>
      </c>
      <c r="D355" s="493"/>
      <c r="E355" s="96"/>
      <c r="F355" s="684"/>
      <c r="G355" s="84" t="s">
        <v>8</v>
      </c>
      <c r="H355" s="84" t="s">
        <v>339</v>
      </c>
      <c r="I355" s="446" t="s">
        <v>183</v>
      </c>
      <c r="J355" s="473"/>
      <c r="K355" s="149"/>
      <c r="L355" s="149"/>
      <c r="M355" s="149"/>
      <c r="N355" s="448"/>
      <c r="O355" s="490"/>
      <c r="P355" s="160">
        <f t="shared" si="99"/>
        <v>0</v>
      </c>
      <c r="Q355" s="353"/>
      <c r="R355" s="149"/>
      <c r="S355" s="175">
        <v>1</v>
      </c>
      <c r="T355" s="164">
        <v>1</v>
      </c>
      <c r="U355" s="723">
        <v>1</v>
      </c>
      <c r="V355" s="782">
        <v>1</v>
      </c>
      <c r="W355" s="501">
        <f t="shared" si="97"/>
        <v>4</v>
      </c>
      <c r="X355" s="501">
        <f t="shared" si="98"/>
        <v>4</v>
      </c>
      <c r="Y355" s="783">
        <v>1</v>
      </c>
      <c r="Z355" s="171"/>
      <c r="AA355" s="531"/>
      <c r="AB355" s="531"/>
      <c r="AC355" s="531"/>
      <c r="AD355" s="490"/>
      <c r="AE355" s="501">
        <f t="shared" si="100"/>
        <v>1</v>
      </c>
    </row>
    <row r="356" spans="2:31" s="496" customFormat="1" ht="15" customHeight="1">
      <c r="B356" s="495" t="s">
        <v>44</v>
      </c>
      <c r="C356" s="610" t="s">
        <v>713</v>
      </c>
      <c r="D356" s="493"/>
      <c r="E356" s="96"/>
      <c r="F356" s="684"/>
      <c r="G356" s="84" t="s">
        <v>8</v>
      </c>
      <c r="H356" s="84" t="s">
        <v>292</v>
      </c>
      <c r="I356" s="92" t="s">
        <v>706</v>
      </c>
      <c r="J356" s="473"/>
      <c r="K356" s="149"/>
      <c r="L356" s="149"/>
      <c r="M356" s="149"/>
      <c r="N356" s="448"/>
      <c r="O356" s="490"/>
      <c r="P356" s="160">
        <f>SUM(J356:O356)</f>
        <v>0</v>
      </c>
      <c r="Q356" s="353"/>
      <c r="R356" s="149"/>
      <c r="S356" s="175">
        <v>1</v>
      </c>
      <c r="T356" s="164">
        <v>1</v>
      </c>
      <c r="U356" s="723">
        <v>1</v>
      </c>
      <c r="V356" s="782">
        <v>1</v>
      </c>
      <c r="W356" s="501">
        <f t="shared" si="97"/>
        <v>4</v>
      </c>
      <c r="X356" s="501">
        <f t="shared" si="98"/>
        <v>4</v>
      </c>
      <c r="Y356" s="783">
        <v>1</v>
      </c>
      <c r="Z356" s="171"/>
      <c r="AA356" s="531"/>
      <c r="AB356" s="531"/>
      <c r="AC356" s="531"/>
      <c r="AD356" s="490"/>
      <c r="AE356" s="501">
        <f>SUM(Y356:AD356)</f>
        <v>1</v>
      </c>
    </row>
    <row r="357" spans="2:31" s="496" customFormat="1" ht="15" customHeight="1">
      <c r="B357" s="495" t="s">
        <v>44</v>
      </c>
      <c r="C357" s="610" t="s">
        <v>713</v>
      </c>
      <c r="D357" s="493"/>
      <c r="E357" s="96"/>
      <c r="F357" s="684"/>
      <c r="G357" s="610" t="s">
        <v>8</v>
      </c>
      <c r="H357" s="610" t="s">
        <v>292</v>
      </c>
      <c r="I357" s="611" t="s">
        <v>707</v>
      </c>
      <c r="J357" s="473"/>
      <c r="K357" s="149"/>
      <c r="L357" s="149"/>
      <c r="M357" s="149"/>
      <c r="N357" s="448"/>
      <c r="O357" s="490"/>
      <c r="P357" s="160">
        <f>SUM(J357:O357)</f>
        <v>0</v>
      </c>
      <c r="Q357" s="353"/>
      <c r="R357" s="759"/>
      <c r="S357" s="175">
        <v>1</v>
      </c>
      <c r="T357" s="176"/>
      <c r="U357" s="723">
        <v>1</v>
      </c>
      <c r="V357" s="782">
        <v>1</v>
      </c>
      <c r="W357" s="501">
        <f t="shared" si="97"/>
        <v>3</v>
      </c>
      <c r="X357" s="501">
        <f t="shared" si="98"/>
        <v>3</v>
      </c>
      <c r="Y357" s="783">
        <v>1</v>
      </c>
      <c r="Z357" s="171"/>
      <c r="AA357" s="531"/>
      <c r="AB357" s="531"/>
      <c r="AC357" s="531"/>
      <c r="AD357" s="490"/>
      <c r="AE357" s="501">
        <f>SUM(Y357:AD357)</f>
        <v>1</v>
      </c>
    </row>
    <row r="358" spans="2:31" s="496" customFormat="1" ht="15" customHeight="1">
      <c r="B358" s="495" t="s">
        <v>44</v>
      </c>
      <c r="C358" s="610" t="s">
        <v>713</v>
      </c>
      <c r="D358" s="493"/>
      <c r="E358" s="96"/>
      <c r="F358" s="684"/>
      <c r="G358" s="610" t="s">
        <v>8</v>
      </c>
      <c r="H358" s="610" t="s">
        <v>245</v>
      </c>
      <c r="I358" s="611" t="s">
        <v>709</v>
      </c>
      <c r="J358" s="473"/>
      <c r="K358" s="149"/>
      <c r="L358" s="149"/>
      <c r="M358" s="149"/>
      <c r="N358" s="448"/>
      <c r="O358" s="490"/>
      <c r="P358" s="160">
        <f>SUM(J358:O358)</f>
        <v>0</v>
      </c>
      <c r="Q358" s="171"/>
      <c r="R358" s="149"/>
      <c r="S358" s="175">
        <v>1</v>
      </c>
      <c r="T358" s="176"/>
      <c r="U358" s="171"/>
      <c r="V358" s="149"/>
      <c r="W358" s="501">
        <f>SUM(Q358:V358)</f>
        <v>1</v>
      </c>
      <c r="X358" s="501">
        <f>SUM(P358,W358)</f>
        <v>1</v>
      </c>
      <c r="Y358" s="784"/>
      <c r="Z358" s="171"/>
      <c r="AA358" s="531"/>
      <c r="AB358" s="531"/>
      <c r="AC358" s="531"/>
      <c r="AD358" s="490"/>
      <c r="AE358" s="501">
        <f>SUM(Y358:AD358)</f>
        <v>0</v>
      </c>
    </row>
    <row r="359" spans="2:31" s="496" customFormat="1" ht="15" customHeight="1" thickBot="1">
      <c r="B359" s="112" t="s">
        <v>44</v>
      </c>
      <c r="C359" s="87" t="s">
        <v>713</v>
      </c>
      <c r="D359" s="493"/>
      <c r="E359" s="494"/>
      <c r="F359" s="681"/>
      <c r="G359" s="87" t="s">
        <v>8</v>
      </c>
      <c r="H359" s="87"/>
      <c r="I359" s="612" t="s">
        <v>120</v>
      </c>
      <c r="J359" s="155"/>
      <c r="K359" s="770"/>
      <c r="L359" s="770"/>
      <c r="M359" s="770"/>
      <c r="N359" s="771"/>
      <c r="O359" s="192"/>
      <c r="P359" s="772">
        <f t="shared" ref="P359:P361" si="101">SUM(J359:O359)</f>
        <v>0</v>
      </c>
      <c r="Q359" s="155"/>
      <c r="R359" s="430"/>
      <c r="S359" s="168"/>
      <c r="T359" s="218"/>
      <c r="U359" s="226"/>
      <c r="V359" s="257"/>
      <c r="W359" s="120">
        <f t="shared" si="97"/>
        <v>0</v>
      </c>
      <c r="X359" s="120">
        <f t="shared" si="98"/>
        <v>0</v>
      </c>
      <c r="Y359" s="788"/>
      <c r="Z359" s="554"/>
      <c r="AA359" s="170"/>
      <c r="AB359" s="170"/>
      <c r="AC359" s="170"/>
      <c r="AD359" s="480"/>
      <c r="AE359" s="503">
        <f t="shared" ref="AE359:AE361" si="102">SUM(Y359:AD359)</f>
        <v>0</v>
      </c>
    </row>
    <row r="360" spans="2:31" s="496" customFormat="1" ht="15" customHeight="1">
      <c r="B360" s="112" t="s">
        <v>44</v>
      </c>
      <c r="C360" s="108" t="s">
        <v>716</v>
      </c>
      <c r="D360" s="493"/>
      <c r="E360" s="494"/>
      <c r="F360" s="681"/>
      <c r="G360" s="84" t="s">
        <v>7</v>
      </c>
      <c r="H360" s="84"/>
      <c r="I360" s="92" t="s">
        <v>31</v>
      </c>
      <c r="J360" s="504"/>
      <c r="K360" s="606"/>
      <c r="L360" s="325"/>
      <c r="M360" s="606"/>
      <c r="N360" s="606"/>
      <c r="O360" s="477"/>
      <c r="P360" s="160">
        <f t="shared" si="101"/>
        <v>0</v>
      </c>
      <c r="Q360" s="473"/>
      <c r="R360" s="149"/>
      <c r="S360" s="188"/>
      <c r="T360" s="188"/>
      <c r="U360" s="188"/>
      <c r="V360" s="188"/>
      <c r="W360" s="501">
        <f t="shared" si="97"/>
        <v>0</v>
      </c>
      <c r="X360" s="117">
        <f t="shared" si="98"/>
        <v>0</v>
      </c>
      <c r="Y360" s="789"/>
      <c r="Z360" s="333">
        <v>0.6</v>
      </c>
      <c r="AA360" s="313">
        <v>0.6</v>
      </c>
      <c r="AB360" s="313">
        <v>0.6</v>
      </c>
      <c r="AC360" s="638">
        <v>0.6</v>
      </c>
      <c r="AD360" s="162"/>
      <c r="AE360" s="502">
        <f t="shared" si="102"/>
        <v>2.4</v>
      </c>
    </row>
    <row r="361" spans="2:31" s="496" customFormat="1" ht="15" customHeight="1">
      <c r="B361" s="112" t="s">
        <v>44</v>
      </c>
      <c r="C361" s="84" t="s">
        <v>715</v>
      </c>
      <c r="D361" s="493"/>
      <c r="E361" s="494"/>
      <c r="F361" s="681"/>
      <c r="G361" s="84" t="s">
        <v>7</v>
      </c>
      <c r="H361" s="84"/>
      <c r="I361" s="92" t="s">
        <v>146</v>
      </c>
      <c r="J361" s="473"/>
      <c r="K361" s="531"/>
      <c r="L361" s="531"/>
      <c r="M361" s="531"/>
      <c r="N361" s="531"/>
      <c r="O361" s="490"/>
      <c r="P361" s="160">
        <f t="shared" si="101"/>
        <v>0</v>
      </c>
      <c r="Q361" s="473"/>
      <c r="R361" s="149"/>
      <c r="S361" s="531"/>
      <c r="T361" s="531"/>
      <c r="U361" s="531"/>
      <c r="V361" s="531"/>
      <c r="W361" s="501">
        <f t="shared" si="97"/>
        <v>0</v>
      </c>
      <c r="X361" s="117">
        <f t="shared" si="98"/>
        <v>0</v>
      </c>
      <c r="Y361" s="117"/>
      <c r="Z361" s="248">
        <v>1</v>
      </c>
      <c r="AA361" s="607">
        <v>1</v>
      </c>
      <c r="AB361" s="607">
        <v>1</v>
      </c>
      <c r="AC361" s="790">
        <v>1</v>
      </c>
      <c r="AD361" s="160"/>
      <c r="AE361" s="501">
        <f t="shared" si="102"/>
        <v>4</v>
      </c>
    </row>
    <row r="362" spans="2:31" s="496" customFormat="1" ht="15" customHeight="1">
      <c r="B362" s="112" t="s">
        <v>44</v>
      </c>
      <c r="C362" s="84" t="s">
        <v>715</v>
      </c>
      <c r="D362" s="493"/>
      <c r="E362" s="494"/>
      <c r="F362" s="681"/>
      <c r="G362" s="84" t="s">
        <v>8</v>
      </c>
      <c r="H362" s="84" t="s">
        <v>253</v>
      </c>
      <c r="I362" s="92" t="s">
        <v>123</v>
      </c>
      <c r="J362" s="473"/>
      <c r="K362" s="531"/>
      <c r="L362" s="531"/>
      <c r="M362" s="531"/>
      <c r="N362" s="531"/>
      <c r="O362" s="490"/>
      <c r="P362" s="160">
        <f>SUM(J362:O362)</f>
        <v>0</v>
      </c>
      <c r="Q362" s="473"/>
      <c r="R362" s="149"/>
      <c r="S362" s="531"/>
      <c r="T362" s="531"/>
      <c r="U362" s="531"/>
      <c r="V362" s="531"/>
      <c r="W362" s="501">
        <f t="shared" si="97"/>
        <v>0</v>
      </c>
      <c r="X362" s="117">
        <f t="shared" si="98"/>
        <v>0</v>
      </c>
      <c r="Y362" s="117"/>
      <c r="Z362" s="248">
        <v>1</v>
      </c>
      <c r="AA362" s="607">
        <v>1</v>
      </c>
      <c r="AB362" s="607">
        <v>1</v>
      </c>
      <c r="AC362" s="790">
        <v>1</v>
      </c>
      <c r="AD362" s="160"/>
      <c r="AE362" s="501">
        <f>SUM(Y362:AD362)</f>
        <v>4</v>
      </c>
    </row>
    <row r="363" spans="2:31" s="496" customFormat="1" ht="15" customHeight="1">
      <c r="B363" s="495" t="s">
        <v>44</v>
      </c>
      <c r="C363" s="84" t="s">
        <v>715</v>
      </c>
      <c r="D363" s="493"/>
      <c r="E363" s="96"/>
      <c r="F363" s="684"/>
      <c r="G363" s="84" t="s">
        <v>8</v>
      </c>
      <c r="H363" s="84" t="s">
        <v>292</v>
      </c>
      <c r="I363" s="92" t="s">
        <v>295</v>
      </c>
      <c r="J363" s="473"/>
      <c r="K363" s="531"/>
      <c r="L363" s="531"/>
      <c r="M363" s="531"/>
      <c r="N363" s="531"/>
      <c r="O363" s="490"/>
      <c r="P363" s="160">
        <f t="shared" ref="P363:P364" si="103">SUM(J363:O363)</f>
        <v>0</v>
      </c>
      <c r="Q363" s="473"/>
      <c r="R363" s="149"/>
      <c r="S363" s="531"/>
      <c r="T363" s="531"/>
      <c r="U363" s="531"/>
      <c r="V363" s="531"/>
      <c r="W363" s="501">
        <f t="shared" si="97"/>
        <v>0</v>
      </c>
      <c r="X363" s="117">
        <f t="shared" si="98"/>
        <v>0</v>
      </c>
      <c r="Y363" s="117"/>
      <c r="Z363" s="248">
        <v>1</v>
      </c>
      <c r="AA363" s="607">
        <v>1</v>
      </c>
      <c r="AB363" s="607">
        <v>1</v>
      </c>
      <c r="AC363" s="790">
        <v>1</v>
      </c>
      <c r="AD363" s="160"/>
      <c r="AE363" s="501">
        <f t="shared" ref="AE363:AE364" si="104">SUM(Y363:AD363)</f>
        <v>4</v>
      </c>
    </row>
    <row r="364" spans="2:31" s="496" customFormat="1" ht="15" customHeight="1">
      <c r="B364" s="495" t="s">
        <v>44</v>
      </c>
      <c r="C364" s="84" t="s">
        <v>715</v>
      </c>
      <c r="D364" s="493"/>
      <c r="E364" s="96"/>
      <c r="F364" s="684"/>
      <c r="G364" s="84" t="s">
        <v>8</v>
      </c>
      <c r="H364" s="84" t="s">
        <v>292</v>
      </c>
      <c r="I364" s="92" t="s">
        <v>293</v>
      </c>
      <c r="J364" s="473"/>
      <c r="K364" s="531"/>
      <c r="L364" s="531"/>
      <c r="M364" s="531"/>
      <c r="N364" s="531"/>
      <c r="O364" s="490"/>
      <c r="P364" s="160">
        <f t="shared" si="103"/>
        <v>0</v>
      </c>
      <c r="Q364" s="473"/>
      <c r="R364" s="149"/>
      <c r="S364" s="531"/>
      <c r="T364" s="531"/>
      <c r="U364" s="531"/>
      <c r="V364" s="531"/>
      <c r="W364" s="501">
        <f t="shared" si="97"/>
        <v>0</v>
      </c>
      <c r="X364" s="117">
        <f t="shared" si="98"/>
        <v>0</v>
      </c>
      <c r="Y364" s="117"/>
      <c r="Z364" s="248">
        <v>1</v>
      </c>
      <c r="AA364" s="607">
        <v>1</v>
      </c>
      <c r="AB364" s="607">
        <v>1</v>
      </c>
      <c r="AC364" s="790">
        <v>1</v>
      </c>
      <c r="AD364" s="160"/>
      <c r="AE364" s="501">
        <f t="shared" si="104"/>
        <v>4</v>
      </c>
    </row>
    <row r="365" spans="2:31" s="496" customFormat="1" ht="15" customHeight="1">
      <c r="B365" s="112" t="s">
        <v>44</v>
      </c>
      <c r="C365" s="84" t="s">
        <v>715</v>
      </c>
      <c r="D365" s="493"/>
      <c r="E365" s="494"/>
      <c r="F365" s="681"/>
      <c r="G365" s="84" t="s">
        <v>8</v>
      </c>
      <c r="H365" s="84" t="s">
        <v>292</v>
      </c>
      <c r="I365" s="92" t="s">
        <v>294</v>
      </c>
      <c r="J365" s="473"/>
      <c r="K365" s="531"/>
      <c r="L365" s="531"/>
      <c r="M365" s="531"/>
      <c r="N365" s="531"/>
      <c r="O365" s="490"/>
      <c r="P365" s="160">
        <f>SUM(J365:O365)</f>
        <v>0</v>
      </c>
      <c r="Q365" s="473"/>
      <c r="R365" s="149"/>
      <c r="S365" s="531"/>
      <c r="T365" s="531"/>
      <c r="U365" s="531"/>
      <c r="V365" s="531"/>
      <c r="W365" s="501">
        <f t="shared" si="97"/>
        <v>0</v>
      </c>
      <c r="X365" s="117">
        <f t="shared" si="98"/>
        <v>0</v>
      </c>
      <c r="Y365" s="117"/>
      <c r="Z365" s="248">
        <v>1</v>
      </c>
      <c r="AA365" s="607">
        <v>1</v>
      </c>
      <c r="AB365" s="607">
        <v>1</v>
      </c>
      <c r="AC365" s="790">
        <v>1</v>
      </c>
      <c r="AD365" s="160"/>
      <c r="AE365" s="501">
        <f>SUM(Y365:AD365)</f>
        <v>4</v>
      </c>
    </row>
    <row r="366" spans="2:31" s="496" customFormat="1" ht="15" customHeight="1">
      <c r="B366" s="495" t="s">
        <v>44</v>
      </c>
      <c r="C366" s="84" t="s">
        <v>715</v>
      </c>
      <c r="D366" s="493"/>
      <c r="E366" s="96"/>
      <c r="F366" s="684"/>
      <c r="G366" s="84" t="s">
        <v>8</v>
      </c>
      <c r="H366" s="84" t="s">
        <v>292</v>
      </c>
      <c r="I366" s="92" t="s">
        <v>296</v>
      </c>
      <c r="J366" s="473"/>
      <c r="K366" s="531"/>
      <c r="L366" s="531"/>
      <c r="M366" s="531"/>
      <c r="N366" s="531"/>
      <c r="O366" s="490"/>
      <c r="P366" s="160">
        <f t="shared" ref="P366:P370" si="105">SUM(J366:O366)</f>
        <v>0</v>
      </c>
      <c r="Q366" s="473"/>
      <c r="R366" s="149"/>
      <c r="S366" s="531"/>
      <c r="T366" s="531"/>
      <c r="U366" s="531"/>
      <c r="V366" s="531"/>
      <c r="W366" s="501">
        <f t="shared" si="97"/>
        <v>0</v>
      </c>
      <c r="X366" s="117">
        <f t="shared" si="98"/>
        <v>0</v>
      </c>
      <c r="Y366" s="117"/>
      <c r="Z366" s="248">
        <v>1</v>
      </c>
      <c r="AA366" s="607">
        <v>1</v>
      </c>
      <c r="AB366" s="607">
        <v>1</v>
      </c>
      <c r="AC366" s="790">
        <v>1</v>
      </c>
      <c r="AD366" s="160"/>
      <c r="AE366" s="501">
        <f t="shared" ref="AE366:AE370" si="106">SUM(Y366:AD366)</f>
        <v>4</v>
      </c>
    </row>
    <row r="367" spans="2:31" s="496" customFormat="1" ht="15" customHeight="1">
      <c r="B367" s="495" t="s">
        <v>44</v>
      </c>
      <c r="C367" s="84" t="s">
        <v>715</v>
      </c>
      <c r="D367" s="493"/>
      <c r="E367" s="96"/>
      <c r="F367" s="684"/>
      <c r="G367" s="84" t="s">
        <v>8</v>
      </c>
      <c r="H367" s="84" t="s">
        <v>292</v>
      </c>
      <c r="I367" s="92" t="s">
        <v>386</v>
      </c>
      <c r="J367" s="473"/>
      <c r="K367" s="531"/>
      <c r="L367" s="531"/>
      <c r="M367" s="531"/>
      <c r="N367" s="531"/>
      <c r="O367" s="490"/>
      <c r="P367" s="160">
        <f t="shared" si="105"/>
        <v>0</v>
      </c>
      <c r="Q367" s="473"/>
      <c r="R367" s="149"/>
      <c r="S367" s="531"/>
      <c r="T367" s="531"/>
      <c r="U367" s="531"/>
      <c r="V367" s="531"/>
      <c r="W367" s="501">
        <f t="shared" si="97"/>
        <v>0</v>
      </c>
      <c r="X367" s="117">
        <f t="shared" si="98"/>
        <v>0</v>
      </c>
      <c r="Y367" s="117"/>
      <c r="Z367" s="248">
        <v>1</v>
      </c>
      <c r="AA367" s="607">
        <v>1</v>
      </c>
      <c r="AB367" s="607">
        <v>1</v>
      </c>
      <c r="AC367" s="790">
        <v>1</v>
      </c>
      <c r="AD367" s="160"/>
      <c r="AE367" s="501">
        <f t="shared" si="106"/>
        <v>4</v>
      </c>
    </row>
    <row r="368" spans="2:31" s="496" customFormat="1" ht="15" customHeight="1">
      <c r="B368" s="495" t="s">
        <v>44</v>
      </c>
      <c r="C368" s="84" t="s">
        <v>715</v>
      </c>
      <c r="D368" s="493"/>
      <c r="E368" s="96"/>
      <c r="F368" s="684"/>
      <c r="G368" s="84" t="s">
        <v>8</v>
      </c>
      <c r="H368" s="84" t="s">
        <v>292</v>
      </c>
      <c r="I368" s="92" t="s">
        <v>387</v>
      </c>
      <c r="J368" s="473"/>
      <c r="K368" s="531"/>
      <c r="L368" s="531"/>
      <c r="M368" s="531"/>
      <c r="N368" s="531"/>
      <c r="O368" s="490"/>
      <c r="P368" s="160">
        <f t="shared" si="105"/>
        <v>0</v>
      </c>
      <c r="Q368" s="473"/>
      <c r="R368" s="149"/>
      <c r="S368" s="531"/>
      <c r="T368" s="531"/>
      <c r="U368" s="531"/>
      <c r="V368" s="531"/>
      <c r="W368" s="501">
        <f t="shared" si="97"/>
        <v>0</v>
      </c>
      <c r="X368" s="117">
        <f t="shared" si="98"/>
        <v>0</v>
      </c>
      <c r="Y368" s="117"/>
      <c r="Z368" s="248">
        <v>1</v>
      </c>
      <c r="AA368" s="607">
        <v>1</v>
      </c>
      <c r="AB368" s="607">
        <v>1</v>
      </c>
      <c r="AC368" s="790">
        <v>1</v>
      </c>
      <c r="AD368" s="160"/>
      <c r="AE368" s="501">
        <f t="shared" si="106"/>
        <v>4</v>
      </c>
    </row>
    <row r="369" spans="2:31" s="496" customFormat="1" ht="15" customHeight="1">
      <c r="B369" s="495" t="s">
        <v>44</v>
      </c>
      <c r="C369" s="84" t="s">
        <v>715</v>
      </c>
      <c r="D369" s="493"/>
      <c r="E369" s="96"/>
      <c r="F369" s="684"/>
      <c r="G369" s="84" t="s">
        <v>8</v>
      </c>
      <c r="H369" s="84" t="s">
        <v>339</v>
      </c>
      <c r="I369" s="446" t="s">
        <v>183</v>
      </c>
      <c r="J369" s="473"/>
      <c r="K369" s="531"/>
      <c r="L369" s="531"/>
      <c r="M369" s="531"/>
      <c r="N369" s="531"/>
      <c r="O369" s="490"/>
      <c r="P369" s="160">
        <f t="shared" si="105"/>
        <v>0</v>
      </c>
      <c r="Q369" s="473"/>
      <c r="R369" s="149"/>
      <c r="S369" s="531"/>
      <c r="T369" s="531"/>
      <c r="U369" s="531"/>
      <c r="V369" s="531"/>
      <c r="W369" s="501">
        <f t="shared" si="97"/>
        <v>0</v>
      </c>
      <c r="X369" s="117">
        <f t="shared" si="98"/>
        <v>0</v>
      </c>
      <c r="Y369" s="117"/>
      <c r="Z369" s="248">
        <v>1</v>
      </c>
      <c r="AA369" s="607">
        <v>1</v>
      </c>
      <c r="AB369" s="607">
        <v>1</v>
      </c>
      <c r="AC369" s="790">
        <v>1</v>
      </c>
      <c r="AD369" s="160"/>
      <c r="AE369" s="501">
        <f t="shared" si="106"/>
        <v>4</v>
      </c>
    </row>
    <row r="370" spans="2:31" s="496" customFormat="1" ht="15" customHeight="1">
      <c r="B370" s="495" t="s">
        <v>44</v>
      </c>
      <c r="C370" s="84" t="s">
        <v>715</v>
      </c>
      <c r="D370" s="493"/>
      <c r="E370" s="96"/>
      <c r="F370" s="684"/>
      <c r="G370" s="84" t="s">
        <v>8</v>
      </c>
      <c r="H370" s="84"/>
      <c r="I370" s="92" t="s">
        <v>120</v>
      </c>
      <c r="J370" s="473"/>
      <c r="K370" s="531"/>
      <c r="L370" s="531"/>
      <c r="M370" s="531"/>
      <c r="N370" s="531"/>
      <c r="O370" s="490"/>
      <c r="P370" s="160">
        <f t="shared" si="105"/>
        <v>0</v>
      </c>
      <c r="Q370" s="473"/>
      <c r="R370" s="149"/>
      <c r="S370" s="531"/>
      <c r="T370" s="531"/>
      <c r="U370" s="531"/>
      <c r="V370" s="531"/>
      <c r="W370" s="501">
        <f t="shared" si="97"/>
        <v>0</v>
      </c>
      <c r="X370" s="117">
        <f t="shared" si="98"/>
        <v>0</v>
      </c>
      <c r="Y370" s="117"/>
      <c r="Z370" s="167"/>
      <c r="AA370" s="531"/>
      <c r="AB370" s="531"/>
      <c r="AC370" s="176"/>
      <c r="AD370" s="160"/>
      <c r="AE370" s="501">
        <f t="shared" si="106"/>
        <v>0</v>
      </c>
    </row>
    <row r="371" spans="2:31" s="496" customFormat="1" ht="15" customHeight="1" thickBot="1">
      <c r="B371" s="112" t="s">
        <v>44</v>
      </c>
      <c r="C371" s="511" t="s">
        <v>715</v>
      </c>
      <c r="D371" s="493"/>
      <c r="E371" s="494"/>
      <c r="F371" s="681"/>
      <c r="G371" s="511" t="s">
        <v>8</v>
      </c>
      <c r="H371" s="511"/>
      <c r="I371" s="500" t="s">
        <v>120</v>
      </c>
      <c r="J371" s="604"/>
      <c r="K371" s="605"/>
      <c r="L371" s="605"/>
      <c r="M371" s="605"/>
      <c r="N371" s="605"/>
      <c r="O371" s="480"/>
      <c r="P371" s="163">
        <f>SUM(J371:O371)</f>
        <v>0</v>
      </c>
      <c r="Q371" s="604"/>
      <c r="R371" s="151"/>
      <c r="S371" s="605"/>
      <c r="T371" s="605"/>
      <c r="U371" s="605"/>
      <c r="V371" s="605"/>
      <c r="W371" s="503">
        <f t="shared" si="97"/>
        <v>0</v>
      </c>
      <c r="X371" s="335">
        <f t="shared" si="98"/>
        <v>0</v>
      </c>
      <c r="Y371" s="570"/>
      <c r="Z371" s="168"/>
      <c r="AA371" s="223"/>
      <c r="AB371" s="223"/>
      <c r="AC371" s="218"/>
      <c r="AD371" s="306"/>
      <c r="AE371" s="503">
        <f>SUM(Y371:AD371)</f>
        <v>0</v>
      </c>
    </row>
    <row r="372" spans="2:31" s="496" customFormat="1" ht="15" customHeight="1">
      <c r="B372" s="112" t="s">
        <v>44</v>
      </c>
      <c r="C372" s="84" t="s">
        <v>388</v>
      </c>
      <c r="D372" s="493"/>
      <c r="E372" s="494"/>
      <c r="F372" s="681"/>
      <c r="G372" s="84" t="s">
        <v>8</v>
      </c>
      <c r="H372" s="84"/>
      <c r="I372" s="92" t="s">
        <v>114</v>
      </c>
      <c r="J372" s="208"/>
      <c r="K372" s="221"/>
      <c r="L372" s="170"/>
      <c r="M372" s="170"/>
      <c r="N372" s="555"/>
      <c r="O372" s="556"/>
      <c r="P372" s="166">
        <f t="shared" ref="P372:P380" si="107">SUM(J372:O372)</f>
        <v>0</v>
      </c>
      <c r="Q372" s="558"/>
      <c r="R372" s="760"/>
      <c r="S372" s="791"/>
      <c r="T372" s="568"/>
      <c r="U372" s="561"/>
      <c r="V372" s="563"/>
      <c r="W372" s="564">
        <f t="shared" si="97"/>
        <v>0</v>
      </c>
      <c r="X372" s="508">
        <f t="shared" si="98"/>
        <v>0</v>
      </c>
      <c r="Y372" s="169"/>
      <c r="Z372" s="170"/>
      <c r="AA372" s="554"/>
      <c r="AB372" s="170"/>
      <c r="AC372" s="170"/>
      <c r="AD372" s="194"/>
      <c r="AE372" s="154">
        <f t="shared" ref="AE372:AE380" si="108">SUM(Y372:AD372)</f>
        <v>0</v>
      </c>
    </row>
    <row r="373" spans="2:31" s="496" customFormat="1" ht="15" customHeight="1" thickBot="1">
      <c r="B373" s="112" t="s">
        <v>44</v>
      </c>
      <c r="C373" s="511" t="s">
        <v>388</v>
      </c>
      <c r="D373" s="493"/>
      <c r="E373" s="494"/>
      <c r="F373" s="681"/>
      <c r="G373" s="511" t="s">
        <v>8</v>
      </c>
      <c r="H373" s="511"/>
      <c r="I373" s="500" t="s">
        <v>114</v>
      </c>
      <c r="J373" s="604"/>
      <c r="K373" s="151"/>
      <c r="L373" s="605"/>
      <c r="M373" s="605"/>
      <c r="N373" s="338"/>
      <c r="O373" s="457"/>
      <c r="P373" s="335">
        <f t="shared" si="107"/>
        <v>0</v>
      </c>
      <c r="Q373" s="560"/>
      <c r="R373" s="761"/>
      <c r="S373" s="792"/>
      <c r="T373" s="569"/>
      <c r="U373" s="562"/>
      <c r="V373" s="567"/>
      <c r="W373" s="503">
        <f t="shared" si="97"/>
        <v>0</v>
      </c>
      <c r="X373" s="503">
        <f t="shared" si="98"/>
        <v>0</v>
      </c>
      <c r="Y373" s="604"/>
      <c r="Z373" s="605"/>
      <c r="AA373" s="222"/>
      <c r="AB373" s="605"/>
      <c r="AC373" s="605"/>
      <c r="AD373" s="480"/>
      <c r="AE373" s="503">
        <f t="shared" si="108"/>
        <v>0</v>
      </c>
    </row>
    <row r="374" spans="2:31" s="496" customFormat="1" ht="15" customHeight="1">
      <c r="B374" s="112" t="s">
        <v>44</v>
      </c>
      <c r="C374" s="108" t="s">
        <v>389</v>
      </c>
      <c r="D374" s="493"/>
      <c r="E374" s="494"/>
      <c r="F374" s="681"/>
      <c r="G374" s="108" t="s">
        <v>8</v>
      </c>
      <c r="H374" s="108"/>
      <c r="I374" s="109" t="s">
        <v>114</v>
      </c>
      <c r="J374" s="169"/>
      <c r="K374" s="553"/>
      <c r="L374" s="170"/>
      <c r="M374" s="170"/>
      <c r="N374" s="555"/>
      <c r="O374" s="556"/>
      <c r="P374" s="166">
        <f t="shared" si="107"/>
        <v>0</v>
      </c>
      <c r="Q374" s="559"/>
      <c r="R374" s="170"/>
      <c r="S374" s="170"/>
      <c r="T374" s="557"/>
      <c r="U374" s="632">
        <v>1</v>
      </c>
      <c r="V374" s="633">
        <v>1</v>
      </c>
      <c r="W374" s="154">
        <f t="shared" si="97"/>
        <v>2</v>
      </c>
      <c r="X374" s="502">
        <f t="shared" si="98"/>
        <v>2</v>
      </c>
      <c r="Y374" s="169"/>
      <c r="Z374" s="553"/>
      <c r="AA374" s="566"/>
      <c r="AB374" s="170"/>
      <c r="AC374" s="170"/>
      <c r="AD374" s="194"/>
      <c r="AE374" s="154">
        <f t="shared" si="108"/>
        <v>0</v>
      </c>
    </row>
    <row r="375" spans="2:31" s="496" customFormat="1" ht="15" customHeight="1" thickBot="1">
      <c r="B375" s="112" t="s">
        <v>44</v>
      </c>
      <c r="C375" s="511" t="s">
        <v>389</v>
      </c>
      <c r="D375" s="493"/>
      <c r="E375" s="494"/>
      <c r="F375" s="681"/>
      <c r="G375" s="511" t="s">
        <v>8</v>
      </c>
      <c r="H375" s="511"/>
      <c r="I375" s="500" t="s">
        <v>114</v>
      </c>
      <c r="J375" s="604"/>
      <c r="K375" s="151"/>
      <c r="L375" s="605"/>
      <c r="M375" s="605"/>
      <c r="N375" s="338"/>
      <c r="O375" s="457"/>
      <c r="P375" s="503">
        <f t="shared" si="107"/>
        <v>0</v>
      </c>
      <c r="Q375" s="560"/>
      <c r="R375" s="605"/>
      <c r="S375" s="605"/>
      <c r="T375" s="542"/>
      <c r="U375" s="636">
        <v>1</v>
      </c>
      <c r="V375" s="637">
        <v>1</v>
      </c>
      <c r="W375" s="503">
        <f t="shared" si="97"/>
        <v>2</v>
      </c>
      <c r="X375" s="503">
        <f t="shared" si="98"/>
        <v>2</v>
      </c>
      <c r="Y375" s="604"/>
      <c r="Z375" s="151"/>
      <c r="AA375" s="605"/>
      <c r="AB375" s="605"/>
      <c r="AC375" s="605"/>
      <c r="AD375" s="480"/>
      <c r="AE375" s="503">
        <f t="shared" si="108"/>
        <v>0</v>
      </c>
    </row>
    <row r="376" spans="2:31" s="496" customFormat="1" ht="15" customHeight="1">
      <c r="B376" s="112" t="s">
        <v>44</v>
      </c>
      <c r="C376" s="108" t="s">
        <v>390</v>
      </c>
      <c r="D376" s="493"/>
      <c r="E376" s="494"/>
      <c r="F376" s="681"/>
      <c r="G376" s="108" t="s">
        <v>8</v>
      </c>
      <c r="H376" s="108"/>
      <c r="I376" s="109" t="s">
        <v>120</v>
      </c>
      <c r="J376" s="169"/>
      <c r="K376" s="553"/>
      <c r="L376" s="170"/>
      <c r="M376" s="170"/>
      <c r="N376" s="555"/>
      <c r="O376" s="556"/>
      <c r="P376" s="166">
        <f t="shared" si="107"/>
        <v>0</v>
      </c>
      <c r="Q376" s="559"/>
      <c r="R376" s="170"/>
      <c r="S376" s="553"/>
      <c r="T376" s="333">
        <v>1</v>
      </c>
      <c r="U376" s="313">
        <v>1</v>
      </c>
      <c r="V376" s="638">
        <v>1</v>
      </c>
      <c r="W376" s="282">
        <f t="shared" si="97"/>
        <v>3</v>
      </c>
      <c r="X376" s="502">
        <f t="shared" si="98"/>
        <v>3</v>
      </c>
      <c r="Y376" s="169"/>
      <c r="Z376" s="553"/>
      <c r="AA376" s="170"/>
      <c r="AB376" s="170"/>
      <c r="AC376" s="170"/>
      <c r="AD376" s="194"/>
      <c r="AE376" s="154">
        <f t="shared" si="108"/>
        <v>0</v>
      </c>
    </row>
    <row r="377" spans="2:31" s="496" customFormat="1" ht="15" customHeight="1" thickBot="1">
      <c r="B377" s="112" t="s">
        <v>44</v>
      </c>
      <c r="C377" s="511" t="s">
        <v>391</v>
      </c>
      <c r="D377" s="493"/>
      <c r="E377" s="494"/>
      <c r="F377" s="681"/>
      <c r="G377" s="511" t="s">
        <v>8</v>
      </c>
      <c r="H377" s="511"/>
      <c r="I377" s="500" t="s">
        <v>120</v>
      </c>
      <c r="J377" s="604"/>
      <c r="K377" s="151"/>
      <c r="L377" s="605"/>
      <c r="M377" s="605"/>
      <c r="N377" s="338"/>
      <c r="O377" s="457"/>
      <c r="P377" s="503">
        <f t="shared" si="107"/>
        <v>0</v>
      </c>
      <c r="Q377" s="429"/>
      <c r="R377" s="605"/>
      <c r="S377" s="151"/>
      <c r="T377" s="634">
        <v>1</v>
      </c>
      <c r="U377" s="639">
        <v>1</v>
      </c>
      <c r="V377" s="635">
        <v>1</v>
      </c>
      <c r="W377" s="306">
        <f t="shared" si="97"/>
        <v>3</v>
      </c>
      <c r="X377" s="503">
        <f t="shared" si="98"/>
        <v>3</v>
      </c>
      <c r="Y377" s="604"/>
      <c r="Z377" s="151"/>
      <c r="AA377" s="605"/>
      <c r="AB377" s="605"/>
      <c r="AC377" s="605"/>
      <c r="AD377" s="480"/>
      <c r="AE377" s="503">
        <f t="shared" si="108"/>
        <v>0</v>
      </c>
    </row>
    <row r="378" spans="2:31" s="496" customFormat="1" ht="15" customHeight="1">
      <c r="B378" s="112" t="s">
        <v>44</v>
      </c>
      <c r="C378" s="83" t="s">
        <v>392</v>
      </c>
      <c r="D378" s="493"/>
      <c r="E378" s="494"/>
      <c r="F378" s="681"/>
      <c r="G378" s="108" t="s">
        <v>8</v>
      </c>
      <c r="H378" s="108"/>
      <c r="I378" s="109" t="s">
        <v>114</v>
      </c>
      <c r="J378" s="169"/>
      <c r="K378" s="553"/>
      <c r="L378" s="170"/>
      <c r="M378" s="170"/>
      <c r="N378" s="555"/>
      <c r="O378" s="556"/>
      <c r="P378" s="166">
        <f t="shared" si="107"/>
        <v>0</v>
      </c>
      <c r="Q378" s="504"/>
      <c r="R378" s="531"/>
      <c r="S378" s="531"/>
      <c r="T378" s="531"/>
      <c r="U378" s="149"/>
      <c r="V378" s="490"/>
      <c r="W378" s="282">
        <f t="shared" si="97"/>
        <v>0</v>
      </c>
      <c r="X378" s="502">
        <f t="shared" si="98"/>
        <v>0</v>
      </c>
      <c r="Y378" s="169"/>
      <c r="Z378" s="553"/>
      <c r="AA378" s="170"/>
      <c r="AB378" s="170"/>
      <c r="AC378" s="170"/>
      <c r="AD378" s="194"/>
      <c r="AE378" s="154">
        <f t="shared" si="108"/>
        <v>0</v>
      </c>
    </row>
    <row r="379" spans="2:31" s="496" customFormat="1" ht="15" customHeight="1" thickBot="1">
      <c r="B379" s="112" t="s">
        <v>44</v>
      </c>
      <c r="C379" s="87" t="s">
        <v>392</v>
      </c>
      <c r="D379" s="493"/>
      <c r="E379" s="494"/>
      <c r="F379" s="681"/>
      <c r="G379" s="511" t="s">
        <v>8</v>
      </c>
      <c r="H379" s="511"/>
      <c r="I379" s="500" t="s">
        <v>114</v>
      </c>
      <c r="J379" s="604"/>
      <c r="K379" s="151"/>
      <c r="L379" s="605"/>
      <c r="M379" s="605"/>
      <c r="N379" s="338"/>
      <c r="O379" s="457"/>
      <c r="P379" s="117">
        <f t="shared" si="107"/>
        <v>0</v>
      </c>
      <c r="Q379" s="604"/>
      <c r="R379" s="216"/>
      <c r="S379" s="216"/>
      <c r="T379" s="605"/>
      <c r="U379" s="151"/>
      <c r="V379" s="480"/>
      <c r="W379" s="165">
        <f t="shared" si="97"/>
        <v>0</v>
      </c>
      <c r="X379" s="501">
        <f t="shared" si="98"/>
        <v>0</v>
      </c>
      <c r="Y379" s="208"/>
      <c r="Z379" s="221"/>
      <c r="AA379" s="605"/>
      <c r="AB379" s="605"/>
      <c r="AC379" s="605"/>
      <c r="AD379" s="480"/>
      <c r="AE379" s="503">
        <f t="shared" si="108"/>
        <v>0</v>
      </c>
    </row>
    <row r="380" spans="2:31" s="496" customFormat="1" ht="15" customHeight="1">
      <c r="B380" s="495" t="s">
        <v>44</v>
      </c>
      <c r="C380" s="83" t="s">
        <v>418</v>
      </c>
      <c r="D380" s="493"/>
      <c r="E380" s="96"/>
      <c r="F380" s="684"/>
      <c r="G380" s="108" t="s">
        <v>62</v>
      </c>
      <c r="H380" s="108"/>
      <c r="I380" s="109" t="s">
        <v>120</v>
      </c>
      <c r="J380" s="504"/>
      <c r="K380" s="150"/>
      <c r="L380" s="606"/>
      <c r="M380" s="606"/>
      <c r="N380" s="516"/>
      <c r="O380" s="456"/>
      <c r="P380" s="418">
        <f t="shared" si="107"/>
        <v>0</v>
      </c>
      <c r="Q380" s="187"/>
      <c r="R380" s="217"/>
      <c r="S380" s="796"/>
      <c r="T380" s="188">
        <v>1</v>
      </c>
      <c r="U380" s="217">
        <v>1</v>
      </c>
      <c r="V380" s="249">
        <v>1</v>
      </c>
      <c r="W380" s="115">
        <f t="shared" si="97"/>
        <v>3</v>
      </c>
      <c r="X380" s="115">
        <f t="shared" si="98"/>
        <v>3</v>
      </c>
      <c r="Y380" s="210">
        <v>1</v>
      </c>
      <c r="Z380" s="217">
        <v>1</v>
      </c>
      <c r="AA380" s="225"/>
      <c r="AB380" s="606"/>
      <c r="AC380" s="606"/>
      <c r="AD380" s="477"/>
      <c r="AE380" s="502">
        <f t="shared" si="108"/>
        <v>2</v>
      </c>
    </row>
    <row r="381" spans="2:31" s="496" customFormat="1" ht="15" customHeight="1">
      <c r="B381" s="495" t="s">
        <v>44</v>
      </c>
      <c r="C381" s="610" t="s">
        <v>418</v>
      </c>
      <c r="D381" s="493"/>
      <c r="E381" s="96"/>
      <c r="F381" s="684"/>
      <c r="G381" s="84" t="s">
        <v>8</v>
      </c>
      <c r="H381" s="84"/>
      <c r="I381" s="92" t="s">
        <v>184</v>
      </c>
      <c r="J381" s="473"/>
      <c r="K381" s="149"/>
      <c r="L381" s="531"/>
      <c r="M381" s="531"/>
      <c r="N381" s="529"/>
      <c r="O381" s="417"/>
      <c r="P381" s="117">
        <f>SUM(J381:O381)</f>
        <v>0</v>
      </c>
      <c r="Q381" s="167"/>
      <c r="R381" s="176"/>
      <c r="S381" s="733"/>
      <c r="T381" s="531">
        <v>1</v>
      </c>
      <c r="U381" s="176">
        <v>1</v>
      </c>
      <c r="V381" s="247">
        <v>1</v>
      </c>
      <c r="W381" s="501">
        <f t="shared" si="97"/>
        <v>3</v>
      </c>
      <c r="X381" s="501">
        <f t="shared" si="98"/>
        <v>3</v>
      </c>
      <c r="Y381" s="473">
        <v>1</v>
      </c>
      <c r="Z381" s="176">
        <v>1</v>
      </c>
      <c r="AA381" s="171"/>
      <c r="AB381" s="531"/>
      <c r="AC381" s="531"/>
      <c r="AD381" s="490"/>
      <c r="AE381" s="501">
        <f>SUM(Y381:AD381)</f>
        <v>2</v>
      </c>
    </row>
    <row r="382" spans="2:31" s="496" customFormat="1" ht="15" customHeight="1">
      <c r="B382" s="495" t="s">
        <v>44</v>
      </c>
      <c r="C382" s="610" t="s">
        <v>418</v>
      </c>
      <c r="D382" s="493"/>
      <c r="E382" s="96"/>
      <c r="F382" s="684"/>
      <c r="G382" s="84" t="s">
        <v>8</v>
      </c>
      <c r="H382" s="84"/>
      <c r="I382" s="92" t="s">
        <v>184</v>
      </c>
      <c r="J382" s="473"/>
      <c r="K382" s="149"/>
      <c r="L382" s="531"/>
      <c r="M382" s="531"/>
      <c r="N382" s="529"/>
      <c r="O382" s="417"/>
      <c r="P382" s="117">
        <f>SUM(J382:O382)</f>
        <v>0</v>
      </c>
      <c r="Q382" s="451"/>
      <c r="R382" s="176"/>
      <c r="S382" s="733"/>
      <c r="T382" s="531">
        <v>1</v>
      </c>
      <c r="U382" s="176">
        <v>1</v>
      </c>
      <c r="V382" s="247">
        <v>1</v>
      </c>
      <c r="W382" s="501">
        <f t="shared" si="97"/>
        <v>3</v>
      </c>
      <c r="X382" s="501">
        <f t="shared" si="98"/>
        <v>3</v>
      </c>
      <c r="Y382" s="473">
        <v>1</v>
      </c>
      <c r="Z382" s="176">
        <v>1</v>
      </c>
      <c r="AA382" s="171"/>
      <c r="AB382" s="531"/>
      <c r="AC382" s="531"/>
      <c r="AD382" s="490"/>
      <c r="AE382" s="501">
        <f>SUM(Y382:AD382)</f>
        <v>2</v>
      </c>
    </row>
    <row r="383" spans="2:31" s="496" customFormat="1" ht="15" customHeight="1">
      <c r="B383" s="495" t="s">
        <v>44</v>
      </c>
      <c r="C383" s="610" t="s">
        <v>418</v>
      </c>
      <c r="D383" s="493"/>
      <c r="E383" s="96"/>
      <c r="F383" s="684"/>
      <c r="G383" s="84" t="s">
        <v>8</v>
      </c>
      <c r="H383" s="84"/>
      <c r="I383" s="92" t="s">
        <v>184</v>
      </c>
      <c r="J383" s="473"/>
      <c r="K383" s="149"/>
      <c r="L383" s="531"/>
      <c r="M383" s="531"/>
      <c r="N383" s="529"/>
      <c r="O383" s="417"/>
      <c r="P383" s="117">
        <f t="shared" ref="P383:P384" si="109">SUM(J383:O383)</f>
        <v>0</v>
      </c>
      <c r="Q383" s="451"/>
      <c r="R383" s="452"/>
      <c r="S383" s="167"/>
      <c r="T383" s="531">
        <v>1</v>
      </c>
      <c r="U383" s="176">
        <v>1</v>
      </c>
      <c r="V383" s="247">
        <v>1</v>
      </c>
      <c r="W383" s="501">
        <f t="shared" si="97"/>
        <v>3</v>
      </c>
      <c r="X383" s="501">
        <f t="shared" si="98"/>
        <v>3</v>
      </c>
      <c r="Y383" s="473">
        <v>1</v>
      </c>
      <c r="Z383" s="176">
        <v>1</v>
      </c>
      <c r="AA383" s="171"/>
      <c r="AB383" s="531"/>
      <c r="AC383" s="531"/>
      <c r="AD383" s="490"/>
      <c r="AE383" s="501">
        <f t="shared" ref="AE383:AE384" si="110">SUM(Y383:AD383)</f>
        <v>2</v>
      </c>
    </row>
    <row r="384" spans="2:31" s="496" customFormat="1" ht="15" customHeight="1" thickBot="1">
      <c r="B384" s="112" t="s">
        <v>44</v>
      </c>
      <c r="C384" s="511" t="s">
        <v>418</v>
      </c>
      <c r="D384" s="493"/>
      <c r="E384" s="494"/>
      <c r="F384" s="681"/>
      <c r="G384" s="511" t="s">
        <v>8</v>
      </c>
      <c r="H384" s="511"/>
      <c r="I384" s="500" t="s">
        <v>120</v>
      </c>
      <c r="J384" s="604"/>
      <c r="K384" s="151"/>
      <c r="L384" s="605"/>
      <c r="M384" s="605"/>
      <c r="N384" s="338"/>
      <c r="O384" s="457"/>
      <c r="P384" s="335">
        <f t="shared" si="109"/>
        <v>0</v>
      </c>
      <c r="Q384" s="459"/>
      <c r="R384" s="602"/>
      <c r="S384" s="168"/>
      <c r="T384" s="223"/>
      <c r="U384" s="218">
        <v>1</v>
      </c>
      <c r="V384" s="228">
        <v>1</v>
      </c>
      <c r="W384" s="120">
        <f t="shared" si="97"/>
        <v>2</v>
      </c>
      <c r="X384" s="120">
        <f t="shared" si="98"/>
        <v>2</v>
      </c>
      <c r="Y384" s="209">
        <v>1</v>
      </c>
      <c r="Z384" s="218">
        <v>1</v>
      </c>
      <c r="AA384" s="222"/>
      <c r="AB384" s="605"/>
      <c r="AC384" s="605"/>
      <c r="AD384" s="480"/>
      <c r="AE384" s="503">
        <f t="shared" si="110"/>
        <v>2</v>
      </c>
    </row>
    <row r="385" spans="2:31" s="496" customFormat="1" ht="15" customHeight="1">
      <c r="B385" s="112" t="s">
        <v>44</v>
      </c>
      <c r="C385" s="108" t="s">
        <v>173</v>
      </c>
      <c r="D385" s="493"/>
      <c r="E385" s="494"/>
      <c r="F385" s="681"/>
      <c r="G385" s="108" t="s">
        <v>8</v>
      </c>
      <c r="H385" s="108"/>
      <c r="I385" s="109" t="s">
        <v>114</v>
      </c>
      <c r="J385" s="504"/>
      <c r="K385" s="150"/>
      <c r="L385" s="606"/>
      <c r="M385" s="606"/>
      <c r="N385" s="516"/>
      <c r="O385" s="456"/>
      <c r="P385" s="166">
        <f>SUM(J385:O385)</f>
        <v>0</v>
      </c>
      <c r="Q385" s="599"/>
      <c r="R385" s="600"/>
      <c r="S385" s="793"/>
      <c r="T385" s="716"/>
      <c r="U385" s="237">
        <v>1</v>
      </c>
      <c r="V385" s="601">
        <v>1</v>
      </c>
      <c r="W385" s="502">
        <f t="shared" si="97"/>
        <v>2</v>
      </c>
      <c r="X385" s="502">
        <f t="shared" si="98"/>
        <v>2</v>
      </c>
      <c r="Y385" s="504">
        <v>1</v>
      </c>
      <c r="Z385" s="237">
        <v>1</v>
      </c>
      <c r="AA385" s="225"/>
      <c r="AB385" s="606"/>
      <c r="AC385" s="606"/>
      <c r="AD385" s="477"/>
      <c r="AE385" s="502">
        <f>SUM(Y385:AD385)</f>
        <v>2</v>
      </c>
    </row>
    <row r="386" spans="2:31" s="496" customFormat="1" ht="15" customHeight="1">
      <c r="B386" s="112" t="s">
        <v>44</v>
      </c>
      <c r="C386" s="84" t="s">
        <v>173</v>
      </c>
      <c r="D386" s="493"/>
      <c r="E386" s="494"/>
      <c r="F386" s="681"/>
      <c r="G386" s="84" t="s">
        <v>8</v>
      </c>
      <c r="H386" s="84"/>
      <c r="I386" s="92" t="s">
        <v>114</v>
      </c>
      <c r="J386" s="473"/>
      <c r="K386" s="149"/>
      <c r="L386" s="531"/>
      <c r="M386" s="531"/>
      <c r="N386" s="529"/>
      <c r="O386" s="417"/>
      <c r="P386" s="117">
        <f t="shared" ref="P386:P403" si="111">SUM(J386:O386)</f>
        <v>0</v>
      </c>
      <c r="Q386" s="451"/>
      <c r="R386" s="452"/>
      <c r="S386" s="393"/>
      <c r="T386" s="529"/>
      <c r="U386" s="794"/>
      <c r="V386" s="795"/>
      <c r="W386" s="501">
        <f t="shared" si="97"/>
        <v>0</v>
      </c>
      <c r="X386" s="501">
        <f t="shared" si="98"/>
        <v>0</v>
      </c>
      <c r="Y386" s="342"/>
      <c r="Z386" s="794"/>
      <c r="AA386" s="171"/>
      <c r="AB386" s="531"/>
      <c r="AC386" s="531"/>
      <c r="AD386" s="490"/>
      <c r="AE386" s="501">
        <f t="shared" ref="AE386:AE403" si="112">SUM(Y386:AD386)</f>
        <v>0</v>
      </c>
    </row>
    <row r="387" spans="2:31" s="496" customFormat="1" ht="15" customHeight="1">
      <c r="B387" s="112" t="s">
        <v>44</v>
      </c>
      <c r="C387" s="84" t="s">
        <v>173</v>
      </c>
      <c r="D387" s="493"/>
      <c r="E387" s="494"/>
      <c r="F387" s="681"/>
      <c r="G387" s="84" t="s">
        <v>8</v>
      </c>
      <c r="H387" s="84"/>
      <c r="I387" s="92" t="s">
        <v>114</v>
      </c>
      <c r="J387" s="473"/>
      <c r="K387" s="149"/>
      <c r="L387" s="531"/>
      <c r="M387" s="531"/>
      <c r="N387" s="529"/>
      <c r="O387" s="417"/>
      <c r="P387" s="117">
        <f t="shared" si="111"/>
        <v>0</v>
      </c>
      <c r="Q387" s="451"/>
      <c r="R387" s="452"/>
      <c r="S387" s="451"/>
      <c r="T387" s="517"/>
      <c r="U387" s="176">
        <v>1</v>
      </c>
      <c r="V387" s="247">
        <v>1</v>
      </c>
      <c r="W387" s="501">
        <f t="shared" si="97"/>
        <v>2</v>
      </c>
      <c r="X387" s="501">
        <f t="shared" si="98"/>
        <v>2</v>
      </c>
      <c r="Y387" s="473">
        <v>1</v>
      </c>
      <c r="Z387" s="176">
        <v>1</v>
      </c>
      <c r="AA387" s="171"/>
      <c r="AB387" s="531"/>
      <c r="AC387" s="531"/>
      <c r="AD387" s="490"/>
      <c r="AE387" s="501">
        <f t="shared" si="112"/>
        <v>2</v>
      </c>
    </row>
    <row r="388" spans="2:31" s="496" customFormat="1" ht="15" customHeight="1">
      <c r="B388" s="112" t="s">
        <v>44</v>
      </c>
      <c r="C388" s="84" t="s">
        <v>173</v>
      </c>
      <c r="D388" s="493"/>
      <c r="E388" s="494"/>
      <c r="F388" s="681"/>
      <c r="G388" s="84" t="s">
        <v>8</v>
      </c>
      <c r="H388" s="84"/>
      <c r="I388" s="92" t="s">
        <v>114</v>
      </c>
      <c r="J388" s="473"/>
      <c r="K388" s="149"/>
      <c r="L388" s="531"/>
      <c r="M388" s="531"/>
      <c r="N388" s="529"/>
      <c r="O388" s="417"/>
      <c r="P388" s="117">
        <f t="shared" si="111"/>
        <v>0</v>
      </c>
      <c r="Q388" s="451"/>
      <c r="R388" s="452"/>
      <c r="S388" s="451"/>
      <c r="T388" s="517"/>
      <c r="U388" s="176">
        <v>1</v>
      </c>
      <c r="V388" s="247">
        <v>1</v>
      </c>
      <c r="W388" s="501">
        <f t="shared" si="97"/>
        <v>2</v>
      </c>
      <c r="X388" s="501">
        <f t="shared" si="98"/>
        <v>2</v>
      </c>
      <c r="Y388" s="473">
        <v>1</v>
      </c>
      <c r="Z388" s="176">
        <v>1</v>
      </c>
      <c r="AA388" s="171"/>
      <c r="AB388" s="531"/>
      <c r="AC388" s="531"/>
      <c r="AD388" s="490"/>
      <c r="AE388" s="501">
        <f t="shared" si="112"/>
        <v>2</v>
      </c>
    </row>
    <row r="389" spans="2:31" s="496" customFormat="1" ht="15" customHeight="1" thickBot="1">
      <c r="B389" s="112" t="s">
        <v>44</v>
      </c>
      <c r="C389" s="511" t="s">
        <v>173</v>
      </c>
      <c r="D389" s="493"/>
      <c r="E389" s="3"/>
      <c r="F389" s="682"/>
      <c r="G389" s="511" t="s">
        <v>8</v>
      </c>
      <c r="H389" s="511"/>
      <c r="I389" s="500" t="s">
        <v>114</v>
      </c>
      <c r="J389" s="604"/>
      <c r="K389" s="151"/>
      <c r="L389" s="605"/>
      <c r="M389" s="605"/>
      <c r="N389" s="338"/>
      <c r="O389" s="480"/>
      <c r="P389" s="335">
        <f t="shared" si="111"/>
        <v>0</v>
      </c>
      <c r="Q389" s="168"/>
      <c r="R389" s="218"/>
      <c r="S389" s="459"/>
      <c r="T389" s="538"/>
      <c r="U389" s="218">
        <v>1</v>
      </c>
      <c r="V389" s="228">
        <v>1</v>
      </c>
      <c r="W389" s="120">
        <f t="shared" si="97"/>
        <v>2</v>
      </c>
      <c r="X389" s="120">
        <f t="shared" si="98"/>
        <v>2</v>
      </c>
      <c r="Y389" s="209"/>
      <c r="Z389" s="218"/>
      <c r="AA389" s="211"/>
      <c r="AB389" s="605"/>
      <c r="AC389" s="605"/>
      <c r="AD389" s="480"/>
      <c r="AE389" s="503">
        <f t="shared" si="112"/>
        <v>0</v>
      </c>
    </row>
    <row r="390" spans="2:31" s="496" customFormat="1" ht="15" customHeight="1">
      <c r="B390" s="198" t="s">
        <v>46</v>
      </c>
      <c r="C390" s="83" t="s">
        <v>192</v>
      </c>
      <c r="D390" s="493"/>
      <c r="E390" s="9" t="s">
        <v>148</v>
      </c>
      <c r="F390" s="683" t="s">
        <v>182</v>
      </c>
      <c r="G390" s="83" t="s">
        <v>7</v>
      </c>
      <c r="H390" s="83"/>
      <c r="I390" s="91" t="s">
        <v>145</v>
      </c>
      <c r="J390" s="373">
        <v>0.01</v>
      </c>
      <c r="K390" s="374">
        <v>0.01</v>
      </c>
      <c r="L390" s="258">
        <v>0.01</v>
      </c>
      <c r="M390" s="276">
        <v>0.01</v>
      </c>
      <c r="N390" s="260">
        <v>0.01</v>
      </c>
      <c r="O390" s="162"/>
      <c r="P390" s="502">
        <f t="shared" si="111"/>
        <v>0.05</v>
      </c>
      <c r="Q390" s="210"/>
      <c r="R390" s="215"/>
      <c r="S390" s="281"/>
      <c r="T390" s="281"/>
      <c r="U390" s="281"/>
      <c r="V390" s="344"/>
      <c r="W390" s="115">
        <f t="shared" si="97"/>
        <v>0</v>
      </c>
      <c r="X390" s="115">
        <f t="shared" si="98"/>
        <v>0.05</v>
      </c>
      <c r="Y390" s="210"/>
      <c r="Z390" s="215"/>
      <c r="AA390" s="606"/>
      <c r="AB390" s="606"/>
      <c r="AC390" s="606"/>
      <c r="AD390" s="477"/>
      <c r="AE390" s="502">
        <f t="shared" si="112"/>
        <v>0</v>
      </c>
    </row>
    <row r="391" spans="2:31" s="496" customFormat="1" ht="15" customHeight="1">
      <c r="B391" s="495" t="s">
        <v>46</v>
      </c>
      <c r="C391" s="84" t="s">
        <v>192</v>
      </c>
      <c r="D391" s="493"/>
      <c r="E391" s="494"/>
      <c r="F391" s="681"/>
      <c r="G391" s="84" t="s">
        <v>8</v>
      </c>
      <c r="H391" s="84" t="s">
        <v>278</v>
      </c>
      <c r="I391" s="92" t="s">
        <v>279</v>
      </c>
      <c r="J391" s="485">
        <v>0.5</v>
      </c>
      <c r="K391" s="287">
        <v>0.5</v>
      </c>
      <c r="L391" s="167"/>
      <c r="M391" s="531"/>
      <c r="N391" s="176"/>
      <c r="O391" s="160"/>
      <c r="P391" s="501">
        <f t="shared" si="111"/>
        <v>1</v>
      </c>
      <c r="Q391" s="473"/>
      <c r="R391" s="149"/>
      <c r="S391" s="531"/>
      <c r="T391" s="531"/>
      <c r="U391" s="531"/>
      <c r="V391" s="160"/>
      <c r="W391" s="501">
        <f t="shared" si="97"/>
        <v>0</v>
      </c>
      <c r="X391" s="501">
        <f t="shared" si="98"/>
        <v>1</v>
      </c>
      <c r="Y391" s="473"/>
      <c r="Z391" s="149"/>
      <c r="AA391" s="531"/>
      <c r="AB391" s="531"/>
      <c r="AC391" s="531"/>
      <c r="AD391" s="490"/>
      <c r="AE391" s="501">
        <f t="shared" ref="AE391" si="113">SUM(Y391:AD391)</f>
        <v>0</v>
      </c>
    </row>
    <row r="392" spans="2:31" s="496" customFormat="1" ht="15" customHeight="1" thickBot="1">
      <c r="B392" s="495" t="s">
        <v>46</v>
      </c>
      <c r="C392" s="84" t="s">
        <v>192</v>
      </c>
      <c r="D392" s="493"/>
      <c r="E392" s="494"/>
      <c r="F392" s="681"/>
      <c r="G392" s="84" t="s">
        <v>8</v>
      </c>
      <c r="H392" s="610" t="s">
        <v>128</v>
      </c>
      <c r="I392" s="611" t="s">
        <v>47</v>
      </c>
      <c r="J392" s="482">
        <v>1</v>
      </c>
      <c r="K392" s="158">
        <v>1</v>
      </c>
      <c r="L392" s="156">
        <v>1</v>
      </c>
      <c r="M392" s="534">
        <v>1</v>
      </c>
      <c r="N392" s="629">
        <v>1</v>
      </c>
      <c r="O392" s="306"/>
      <c r="P392" s="503">
        <f t="shared" si="111"/>
        <v>5</v>
      </c>
      <c r="Q392" s="604"/>
      <c r="R392" s="151"/>
      <c r="S392" s="605"/>
      <c r="T392" s="605"/>
      <c r="U392" s="605"/>
      <c r="V392" s="163"/>
      <c r="W392" s="503">
        <f t="shared" si="97"/>
        <v>0</v>
      </c>
      <c r="X392" s="503">
        <f t="shared" si="98"/>
        <v>5</v>
      </c>
      <c r="Y392" s="604"/>
      <c r="Z392" s="151"/>
      <c r="AA392" s="605"/>
      <c r="AB392" s="605"/>
      <c r="AC392" s="605"/>
      <c r="AD392" s="480"/>
      <c r="AE392" s="503">
        <f t="shared" si="112"/>
        <v>0</v>
      </c>
    </row>
    <row r="393" spans="2:31" s="496" customFormat="1" ht="15" customHeight="1">
      <c r="B393" s="495" t="s">
        <v>46</v>
      </c>
      <c r="C393" s="83" t="s">
        <v>229</v>
      </c>
      <c r="D393" s="493"/>
      <c r="E393" s="494"/>
      <c r="F393" s="681"/>
      <c r="G393" s="97" t="s">
        <v>7</v>
      </c>
      <c r="H393" s="97"/>
      <c r="I393" s="95" t="s">
        <v>145</v>
      </c>
      <c r="J393" s="279">
        <v>0.01</v>
      </c>
      <c r="K393" s="280">
        <v>0.01</v>
      </c>
      <c r="L393" s="285"/>
      <c r="M393" s="281"/>
      <c r="N393" s="281"/>
      <c r="O393" s="282"/>
      <c r="P393" s="154">
        <f t="shared" si="111"/>
        <v>0.02</v>
      </c>
      <c r="Q393" s="504"/>
      <c r="R393" s="150"/>
      <c r="S393" s="606"/>
      <c r="T393" s="606"/>
      <c r="U393" s="606"/>
      <c r="V393" s="162"/>
      <c r="W393" s="502">
        <f t="shared" si="97"/>
        <v>0</v>
      </c>
      <c r="X393" s="502">
        <f t="shared" si="98"/>
        <v>0.02</v>
      </c>
      <c r="Y393" s="504"/>
      <c r="Z393" s="150"/>
      <c r="AA393" s="606"/>
      <c r="AB393" s="606"/>
      <c r="AC393" s="606"/>
      <c r="AD393" s="477"/>
      <c r="AE393" s="502">
        <f t="shared" si="112"/>
        <v>0</v>
      </c>
    </row>
    <row r="394" spans="2:31" s="496" customFormat="1" ht="15" customHeight="1" thickBot="1">
      <c r="B394" s="495" t="s">
        <v>46</v>
      </c>
      <c r="C394" s="84" t="s">
        <v>192</v>
      </c>
      <c r="D394" s="493"/>
      <c r="E394" s="494"/>
      <c r="F394" s="681"/>
      <c r="G394" s="84" t="s">
        <v>8</v>
      </c>
      <c r="H394" s="84" t="s">
        <v>278</v>
      </c>
      <c r="I394" s="92" t="s">
        <v>279</v>
      </c>
      <c r="J394" s="482">
        <v>0.5</v>
      </c>
      <c r="K394" s="158">
        <v>0.5</v>
      </c>
      <c r="L394" s="167"/>
      <c r="M394" s="531"/>
      <c r="N394" s="531"/>
      <c r="O394" s="160"/>
      <c r="P394" s="501">
        <f t="shared" si="111"/>
        <v>1</v>
      </c>
      <c r="Q394" s="473"/>
      <c r="R394" s="149"/>
      <c r="S394" s="531"/>
      <c r="T394" s="531"/>
      <c r="U394" s="531"/>
      <c r="V394" s="160"/>
      <c r="W394" s="501">
        <f t="shared" si="97"/>
        <v>0</v>
      </c>
      <c r="X394" s="501">
        <f t="shared" si="98"/>
        <v>1</v>
      </c>
      <c r="Y394" s="473"/>
      <c r="Z394" s="149"/>
      <c r="AA394" s="531"/>
      <c r="AB394" s="531"/>
      <c r="AC394" s="531"/>
      <c r="AD394" s="490"/>
      <c r="AE394" s="501">
        <f t="shared" si="112"/>
        <v>0</v>
      </c>
    </row>
    <row r="395" spans="2:31" ht="15" customHeight="1">
      <c r="B395" s="495" t="s">
        <v>46</v>
      </c>
      <c r="C395" s="83" t="s">
        <v>231</v>
      </c>
      <c r="D395" s="493"/>
      <c r="E395" s="494"/>
      <c r="F395" s="681"/>
      <c r="G395" s="83" t="s">
        <v>7</v>
      </c>
      <c r="H395" s="83"/>
      <c r="I395" s="91" t="s">
        <v>222</v>
      </c>
      <c r="J395" s="261">
        <v>0.96</v>
      </c>
      <c r="K395" s="260">
        <v>0.96</v>
      </c>
      <c r="L395" s="258">
        <v>0.98</v>
      </c>
      <c r="M395" s="276">
        <v>0.97</v>
      </c>
      <c r="N395" s="260">
        <v>0.99</v>
      </c>
      <c r="O395" s="667">
        <v>1</v>
      </c>
      <c r="P395" s="115">
        <f t="shared" si="111"/>
        <v>5.86</v>
      </c>
      <c r="Q395" s="210"/>
      <c r="R395" s="217"/>
      <c r="S395" s="187"/>
      <c r="T395" s="188"/>
      <c r="U395" s="217"/>
      <c r="V395" s="249"/>
      <c r="W395" s="115">
        <f t="shared" si="97"/>
        <v>0</v>
      </c>
      <c r="X395" s="115">
        <f t="shared" si="98"/>
        <v>5.86</v>
      </c>
      <c r="Y395" s="210"/>
      <c r="Z395" s="217"/>
      <c r="AA395" s="225"/>
      <c r="AB395" s="606"/>
      <c r="AC395" s="606"/>
      <c r="AD395" s="477"/>
      <c r="AE395" s="502">
        <f t="shared" si="112"/>
        <v>0</v>
      </c>
    </row>
    <row r="396" spans="2:31" ht="15" customHeight="1">
      <c r="B396" s="495" t="s">
        <v>46</v>
      </c>
      <c r="C396" s="610" t="s">
        <v>48</v>
      </c>
      <c r="D396" s="493"/>
      <c r="E396" s="494"/>
      <c r="F396" s="681"/>
      <c r="G396" s="84" t="s">
        <v>8</v>
      </c>
      <c r="H396" s="610" t="s">
        <v>103</v>
      </c>
      <c r="I396" s="611" t="s">
        <v>142</v>
      </c>
      <c r="J396" s="482">
        <v>1</v>
      </c>
      <c r="K396" s="158">
        <v>1</v>
      </c>
      <c r="L396" s="267">
        <v>1</v>
      </c>
      <c r="M396" s="159">
        <v>1</v>
      </c>
      <c r="N396" s="627">
        <v>1</v>
      </c>
      <c r="O396" s="394"/>
      <c r="P396" s="501">
        <f t="shared" si="111"/>
        <v>5</v>
      </c>
      <c r="Q396" s="473"/>
      <c r="R396" s="176"/>
      <c r="S396" s="167"/>
      <c r="T396" s="531"/>
      <c r="U396" s="176"/>
      <c r="V396" s="247"/>
      <c r="W396" s="501">
        <f t="shared" si="97"/>
        <v>0</v>
      </c>
      <c r="X396" s="501">
        <f t="shared" si="98"/>
        <v>5</v>
      </c>
      <c r="Y396" s="473"/>
      <c r="Z396" s="176"/>
      <c r="AA396" s="171"/>
      <c r="AB396" s="531"/>
      <c r="AC396" s="531"/>
      <c r="AD396" s="490"/>
      <c r="AE396" s="501">
        <f t="shared" si="112"/>
        <v>0</v>
      </c>
    </row>
    <row r="397" spans="2:31" ht="15" customHeight="1" thickBot="1">
      <c r="B397" s="495" t="s">
        <v>46</v>
      </c>
      <c r="C397" s="84" t="s">
        <v>48</v>
      </c>
      <c r="D397" s="493"/>
      <c r="E397" s="494"/>
      <c r="F397" s="681"/>
      <c r="G397" s="84" t="s">
        <v>8</v>
      </c>
      <c r="H397" s="108" t="s">
        <v>103</v>
      </c>
      <c r="I397" s="109" t="s">
        <v>121</v>
      </c>
      <c r="J397" s="161">
        <v>1</v>
      </c>
      <c r="K397" s="293">
        <v>1</v>
      </c>
      <c r="L397" s="396">
        <v>1</v>
      </c>
      <c r="M397" s="397">
        <v>1</v>
      </c>
      <c r="N397" s="628">
        <v>1</v>
      </c>
      <c r="O397" s="395"/>
      <c r="P397" s="120">
        <f t="shared" si="111"/>
        <v>5</v>
      </c>
      <c r="Q397" s="209"/>
      <c r="R397" s="218"/>
      <c r="S397" s="168"/>
      <c r="T397" s="223"/>
      <c r="U397" s="218"/>
      <c r="V397" s="228"/>
      <c r="W397" s="120">
        <f t="shared" si="97"/>
        <v>0</v>
      </c>
      <c r="X397" s="120">
        <f t="shared" si="98"/>
        <v>5</v>
      </c>
      <c r="Y397" s="209"/>
      <c r="Z397" s="218"/>
      <c r="AA397" s="222"/>
      <c r="AB397" s="605"/>
      <c r="AC397" s="605"/>
      <c r="AD397" s="480"/>
      <c r="AE397" s="503">
        <f t="shared" si="112"/>
        <v>0</v>
      </c>
    </row>
    <row r="398" spans="2:31" ht="15" customHeight="1">
      <c r="B398" s="495" t="s">
        <v>46</v>
      </c>
      <c r="C398" s="97" t="s">
        <v>224</v>
      </c>
      <c r="D398" s="493"/>
      <c r="E398" s="494"/>
      <c r="F398" s="681"/>
      <c r="G398" s="97" t="s">
        <v>7</v>
      </c>
      <c r="H398" s="97"/>
      <c r="I398" s="91" t="s">
        <v>182</v>
      </c>
      <c r="J398" s="283">
        <v>0.01</v>
      </c>
      <c r="K398" s="283">
        <v>0.01</v>
      </c>
      <c r="L398" s="219"/>
      <c r="M398" s="145"/>
      <c r="N398" s="225"/>
      <c r="O398" s="477"/>
      <c r="P398" s="502">
        <f t="shared" si="111"/>
        <v>0.02</v>
      </c>
      <c r="Q398" s="504"/>
      <c r="R398" s="606"/>
      <c r="S398" s="606"/>
      <c r="T398" s="606"/>
      <c r="U398" s="606"/>
      <c r="V398" s="477"/>
      <c r="W398" s="502">
        <f t="shared" si="97"/>
        <v>0</v>
      </c>
      <c r="X398" s="502">
        <f t="shared" si="98"/>
        <v>0.02</v>
      </c>
      <c r="Y398" s="504"/>
      <c r="Z398" s="606"/>
      <c r="AA398" s="606"/>
      <c r="AB398" s="606"/>
      <c r="AC398" s="606"/>
      <c r="AD398" s="477"/>
      <c r="AE398" s="502">
        <f t="shared" ref="AE398:AE401" si="114">SUM(Y398:AD398)</f>
        <v>0</v>
      </c>
    </row>
    <row r="399" spans="2:31" ht="15" customHeight="1" thickBot="1">
      <c r="B399" s="495" t="s">
        <v>46</v>
      </c>
      <c r="C399" s="511" t="s">
        <v>224</v>
      </c>
      <c r="D399" s="493"/>
      <c r="E399" s="494"/>
      <c r="F399" s="681"/>
      <c r="G399" s="511" t="s">
        <v>8</v>
      </c>
      <c r="H399" s="511" t="s">
        <v>210</v>
      </c>
      <c r="I399" s="500" t="s">
        <v>243</v>
      </c>
      <c r="J399" s="370">
        <v>0.7</v>
      </c>
      <c r="K399" s="284">
        <v>0.9</v>
      </c>
      <c r="L399" s="222"/>
      <c r="M399" s="605"/>
      <c r="N399" s="222"/>
      <c r="O399" s="480"/>
      <c r="P399" s="503">
        <f t="shared" si="111"/>
        <v>1.6</v>
      </c>
      <c r="Q399" s="604"/>
      <c r="R399" s="605"/>
      <c r="S399" s="605"/>
      <c r="T399" s="605"/>
      <c r="U399" s="605"/>
      <c r="V399" s="480"/>
      <c r="W399" s="503">
        <f t="shared" si="97"/>
        <v>0</v>
      </c>
      <c r="X399" s="503">
        <f t="shared" si="98"/>
        <v>1.6</v>
      </c>
      <c r="Y399" s="604"/>
      <c r="Z399" s="605"/>
      <c r="AA399" s="605"/>
      <c r="AB399" s="605"/>
      <c r="AC399" s="605"/>
      <c r="AD399" s="480"/>
      <c r="AE399" s="503">
        <f t="shared" si="114"/>
        <v>0</v>
      </c>
    </row>
    <row r="400" spans="2:31" ht="15" customHeight="1">
      <c r="B400" s="495" t="s">
        <v>46</v>
      </c>
      <c r="C400" s="97" t="s">
        <v>224</v>
      </c>
      <c r="D400" s="493"/>
      <c r="E400" s="494"/>
      <c r="F400" s="681"/>
      <c r="G400" s="97" t="s">
        <v>7</v>
      </c>
      <c r="H400" s="97"/>
      <c r="I400" s="91" t="s">
        <v>182</v>
      </c>
      <c r="J400" s="283">
        <v>0.01</v>
      </c>
      <c r="K400" s="283">
        <v>0.01</v>
      </c>
      <c r="L400" s="225"/>
      <c r="M400" s="606"/>
      <c r="N400" s="225"/>
      <c r="O400" s="477"/>
      <c r="P400" s="502">
        <f t="shared" si="111"/>
        <v>0.02</v>
      </c>
      <c r="Q400" s="504"/>
      <c r="R400" s="606"/>
      <c r="S400" s="606"/>
      <c r="T400" s="606"/>
      <c r="U400" s="606"/>
      <c r="V400" s="477"/>
      <c r="W400" s="502">
        <f t="shared" si="97"/>
        <v>0</v>
      </c>
      <c r="X400" s="502">
        <f t="shared" si="98"/>
        <v>0.02</v>
      </c>
      <c r="Y400" s="504"/>
      <c r="Z400" s="606"/>
      <c r="AA400" s="606"/>
      <c r="AB400" s="606"/>
      <c r="AC400" s="606"/>
      <c r="AD400" s="477"/>
      <c r="AE400" s="502">
        <f t="shared" si="114"/>
        <v>0</v>
      </c>
    </row>
    <row r="401" spans="2:31" ht="15" customHeight="1" thickBot="1">
      <c r="B401" s="495" t="s">
        <v>46</v>
      </c>
      <c r="C401" s="511" t="s">
        <v>224</v>
      </c>
      <c r="D401" s="493"/>
      <c r="E401" s="494"/>
      <c r="F401" s="681"/>
      <c r="G401" s="511" t="s">
        <v>8</v>
      </c>
      <c r="H401" s="511" t="s">
        <v>210</v>
      </c>
      <c r="I401" s="500" t="s">
        <v>243</v>
      </c>
      <c r="J401" s="284">
        <v>0.3</v>
      </c>
      <c r="K401" s="284">
        <v>0.1</v>
      </c>
      <c r="L401" s="226"/>
      <c r="M401" s="223"/>
      <c r="N401" s="222"/>
      <c r="O401" s="480"/>
      <c r="P401" s="503">
        <f t="shared" si="111"/>
        <v>0.4</v>
      </c>
      <c r="Q401" s="604"/>
      <c r="R401" s="605"/>
      <c r="S401" s="605"/>
      <c r="T401" s="605"/>
      <c r="U401" s="605"/>
      <c r="V401" s="480"/>
      <c r="W401" s="503">
        <f t="shared" si="97"/>
        <v>0</v>
      </c>
      <c r="X401" s="503">
        <f t="shared" si="98"/>
        <v>0.4</v>
      </c>
      <c r="Y401" s="604"/>
      <c r="Z401" s="605"/>
      <c r="AA401" s="605"/>
      <c r="AB401" s="605"/>
      <c r="AC401" s="605"/>
      <c r="AD401" s="480"/>
      <c r="AE401" s="503">
        <f t="shared" si="114"/>
        <v>0</v>
      </c>
    </row>
    <row r="402" spans="2:31" ht="15" customHeight="1">
      <c r="B402" s="495" t="s">
        <v>46</v>
      </c>
      <c r="C402" s="97" t="s">
        <v>224</v>
      </c>
      <c r="D402" s="493"/>
      <c r="E402" s="494"/>
      <c r="F402" s="681"/>
      <c r="G402" s="97" t="s">
        <v>7</v>
      </c>
      <c r="H402" s="97"/>
      <c r="I402" s="523" t="s">
        <v>182</v>
      </c>
      <c r="J402" s="504"/>
      <c r="K402" s="237"/>
      <c r="L402" s="283">
        <v>0.01</v>
      </c>
      <c r="M402" s="283">
        <v>0.01</v>
      </c>
      <c r="N402" s="212"/>
      <c r="O402" s="477"/>
      <c r="P402" s="502">
        <f t="shared" si="111"/>
        <v>0.02</v>
      </c>
      <c r="Q402" s="504"/>
      <c r="R402" s="606"/>
      <c r="S402" s="606"/>
      <c r="T402" s="606"/>
      <c r="U402" s="606"/>
      <c r="V402" s="477"/>
      <c r="W402" s="502">
        <f t="shared" si="97"/>
        <v>0</v>
      </c>
      <c r="X402" s="502">
        <f t="shared" si="98"/>
        <v>0.02</v>
      </c>
      <c r="Y402" s="504"/>
      <c r="Z402" s="606"/>
      <c r="AA402" s="606"/>
      <c r="AB402" s="606"/>
      <c r="AC402" s="606"/>
      <c r="AD402" s="477"/>
      <c r="AE402" s="502">
        <f t="shared" si="112"/>
        <v>0</v>
      </c>
    </row>
    <row r="403" spans="2:31" ht="15" customHeight="1" thickBot="1">
      <c r="B403" s="495" t="s">
        <v>46</v>
      </c>
      <c r="C403" s="511" t="s">
        <v>224</v>
      </c>
      <c r="D403" s="493"/>
      <c r="E403" s="494"/>
      <c r="F403" s="681"/>
      <c r="G403" s="511" t="s">
        <v>8</v>
      </c>
      <c r="H403" s="511" t="s">
        <v>210</v>
      </c>
      <c r="I403" s="500" t="s">
        <v>243</v>
      </c>
      <c r="J403" s="343"/>
      <c r="K403" s="354"/>
      <c r="L403" s="284">
        <v>0.8</v>
      </c>
      <c r="M403" s="370">
        <v>0.3</v>
      </c>
      <c r="N403" s="211"/>
      <c r="O403" s="480"/>
      <c r="P403" s="503">
        <f t="shared" si="111"/>
        <v>1.1000000000000001</v>
      </c>
      <c r="Q403" s="604"/>
      <c r="R403" s="605"/>
      <c r="S403" s="605"/>
      <c r="T403" s="605"/>
      <c r="U403" s="605"/>
      <c r="V403" s="480"/>
      <c r="W403" s="503">
        <f t="shared" si="97"/>
        <v>0</v>
      </c>
      <c r="X403" s="503">
        <f t="shared" si="98"/>
        <v>1.1000000000000001</v>
      </c>
      <c r="Y403" s="604"/>
      <c r="Z403" s="605"/>
      <c r="AA403" s="605"/>
      <c r="AB403" s="605"/>
      <c r="AC403" s="605"/>
      <c r="AD403" s="480"/>
      <c r="AE403" s="503">
        <f t="shared" si="112"/>
        <v>0</v>
      </c>
    </row>
    <row r="404" spans="2:31" ht="15" customHeight="1">
      <c r="B404" s="495" t="s">
        <v>46</v>
      </c>
      <c r="C404" s="97" t="s">
        <v>224</v>
      </c>
      <c r="D404" s="493"/>
      <c r="E404" s="494"/>
      <c r="F404" s="681"/>
      <c r="G404" s="97" t="s">
        <v>7</v>
      </c>
      <c r="H404" s="97"/>
      <c r="I404" s="523" t="s">
        <v>182</v>
      </c>
      <c r="J404" s="504"/>
      <c r="K404" s="150"/>
      <c r="L404" s="237"/>
      <c r="M404" s="283">
        <v>0.01</v>
      </c>
      <c r="N404" s="212"/>
      <c r="O404" s="477"/>
      <c r="P404" s="502">
        <f t="shared" ref="P404:P405" si="115">SUM(J404:O404)</f>
        <v>0.01</v>
      </c>
      <c r="Q404" s="504"/>
      <c r="R404" s="606"/>
      <c r="S404" s="606"/>
      <c r="T404" s="606"/>
      <c r="U404" s="606"/>
      <c r="V404" s="477"/>
      <c r="W404" s="502">
        <f t="shared" si="97"/>
        <v>0</v>
      </c>
      <c r="X404" s="502">
        <f t="shared" si="98"/>
        <v>0.01</v>
      </c>
      <c r="Y404" s="504"/>
      <c r="Z404" s="606"/>
      <c r="AA404" s="606"/>
      <c r="AB404" s="606"/>
      <c r="AC404" s="606"/>
      <c r="AD404" s="477"/>
      <c r="AE404" s="502">
        <f t="shared" ref="AE404:AE406" si="116">SUM(Y404:AD404)</f>
        <v>0</v>
      </c>
    </row>
    <row r="405" spans="2:31" ht="15" customHeight="1" thickBot="1">
      <c r="B405" s="495" t="s">
        <v>46</v>
      </c>
      <c r="C405" s="511" t="s">
        <v>224</v>
      </c>
      <c r="D405" s="493"/>
      <c r="E405" s="494"/>
      <c r="F405" s="681"/>
      <c r="G405" s="511" t="s">
        <v>8</v>
      </c>
      <c r="H405" s="511" t="s">
        <v>210</v>
      </c>
      <c r="I405" s="500" t="s">
        <v>243</v>
      </c>
      <c r="J405" s="413"/>
      <c r="K405" s="414"/>
      <c r="L405" s="271"/>
      <c r="M405" s="284">
        <v>0.2</v>
      </c>
      <c r="N405" s="211"/>
      <c r="O405" s="480"/>
      <c r="P405" s="503">
        <f t="shared" si="115"/>
        <v>0.2</v>
      </c>
      <c r="Q405" s="604"/>
      <c r="R405" s="605"/>
      <c r="S405" s="605"/>
      <c r="T405" s="605"/>
      <c r="U405" s="605"/>
      <c r="V405" s="480"/>
      <c r="W405" s="503">
        <f t="shared" si="97"/>
        <v>0</v>
      </c>
      <c r="X405" s="503">
        <f t="shared" si="98"/>
        <v>0.2</v>
      </c>
      <c r="Y405" s="604"/>
      <c r="Z405" s="605"/>
      <c r="AA405" s="605"/>
      <c r="AB405" s="605"/>
      <c r="AC405" s="605"/>
      <c r="AD405" s="480"/>
      <c r="AE405" s="503">
        <f t="shared" si="116"/>
        <v>0</v>
      </c>
    </row>
    <row r="406" spans="2:31" ht="15" customHeight="1">
      <c r="B406" s="495" t="s">
        <v>46</v>
      </c>
      <c r="C406" s="83" t="s">
        <v>151</v>
      </c>
      <c r="D406" s="493"/>
      <c r="E406" s="494"/>
      <c r="F406" s="681"/>
      <c r="G406" s="521" t="s">
        <v>6</v>
      </c>
      <c r="H406" s="521"/>
      <c r="I406" s="412" t="s">
        <v>194</v>
      </c>
      <c r="J406" s="258">
        <v>0.01</v>
      </c>
      <c r="K406" s="260">
        <v>0.01</v>
      </c>
      <c r="L406" s="225"/>
      <c r="M406" s="606"/>
      <c r="N406" s="606"/>
      <c r="O406" s="477"/>
      <c r="P406" s="502">
        <f t="shared" ref="P406" si="117">SUM(J406:O406)</f>
        <v>0.02</v>
      </c>
      <c r="Q406" s="504"/>
      <c r="R406" s="606"/>
      <c r="S406" s="606"/>
      <c r="T406" s="606"/>
      <c r="U406" s="606"/>
      <c r="V406" s="477"/>
      <c r="W406" s="502">
        <f t="shared" si="97"/>
        <v>0</v>
      </c>
      <c r="X406" s="502">
        <f t="shared" si="98"/>
        <v>0.02</v>
      </c>
      <c r="Y406" s="504"/>
      <c r="Z406" s="606"/>
      <c r="AA406" s="606"/>
      <c r="AB406" s="606"/>
      <c r="AC406" s="606"/>
      <c r="AD406" s="477"/>
      <c r="AE406" s="502">
        <f t="shared" si="116"/>
        <v>0</v>
      </c>
    </row>
    <row r="407" spans="2:31" s="496" customFormat="1" ht="15" customHeight="1" thickBot="1">
      <c r="B407" s="495" t="s">
        <v>46</v>
      </c>
      <c r="C407" s="610" t="s">
        <v>151</v>
      </c>
      <c r="D407" s="493"/>
      <c r="E407" s="494"/>
      <c r="F407" s="681"/>
      <c r="G407" s="84" t="s">
        <v>134</v>
      </c>
      <c r="H407" s="610" t="s">
        <v>103</v>
      </c>
      <c r="I407" s="110" t="s">
        <v>174</v>
      </c>
      <c r="J407" s="396">
        <v>0.5</v>
      </c>
      <c r="K407" s="398">
        <v>0.5</v>
      </c>
      <c r="L407" s="220"/>
      <c r="M407" s="605"/>
      <c r="N407" s="605"/>
      <c r="O407" s="480"/>
      <c r="P407" s="503">
        <f>SUM(J407:O407)</f>
        <v>1</v>
      </c>
      <c r="Q407" s="604"/>
      <c r="R407" s="605"/>
      <c r="S407" s="605"/>
      <c r="T407" s="605"/>
      <c r="U407" s="605"/>
      <c r="V407" s="480"/>
      <c r="W407" s="503">
        <f t="shared" si="97"/>
        <v>0</v>
      </c>
      <c r="X407" s="503">
        <f t="shared" si="98"/>
        <v>1</v>
      </c>
      <c r="Y407" s="604"/>
      <c r="Z407" s="605"/>
      <c r="AA407" s="605"/>
      <c r="AB407" s="605"/>
      <c r="AC407" s="605"/>
      <c r="AD407" s="480"/>
      <c r="AE407" s="503">
        <f>SUM(Y407:AD407)</f>
        <v>0</v>
      </c>
    </row>
    <row r="408" spans="2:31" ht="15" customHeight="1">
      <c r="B408" s="199" t="s">
        <v>46</v>
      </c>
      <c r="C408" s="83" t="s">
        <v>209</v>
      </c>
      <c r="D408" s="493"/>
      <c r="E408" s="494"/>
      <c r="F408" s="681"/>
      <c r="G408" s="83" t="s">
        <v>6</v>
      </c>
      <c r="H408" s="83"/>
      <c r="I408" s="408" t="s">
        <v>194</v>
      </c>
      <c r="J408" s="415">
        <v>0.01</v>
      </c>
      <c r="K408" s="416"/>
      <c r="L408" s="219"/>
      <c r="M408" s="606"/>
      <c r="N408" s="606"/>
      <c r="O408" s="477"/>
      <c r="P408" s="502">
        <f t="shared" ref="P408:P411" si="118">SUM(J408:O408)</f>
        <v>0.01</v>
      </c>
      <c r="Q408" s="504"/>
      <c r="R408" s="606"/>
      <c r="S408" s="606"/>
      <c r="T408" s="606"/>
      <c r="U408" s="606"/>
      <c r="V408" s="477"/>
      <c r="W408" s="502">
        <f t="shared" si="97"/>
        <v>0</v>
      </c>
      <c r="X408" s="502">
        <f t="shared" si="98"/>
        <v>0.01</v>
      </c>
      <c r="Y408" s="504"/>
      <c r="Z408" s="606"/>
      <c r="AA408" s="606"/>
      <c r="AB408" s="606"/>
      <c r="AC408" s="606"/>
      <c r="AD408" s="477"/>
      <c r="AE408" s="502">
        <f t="shared" ref="AE408" si="119">SUM(Y408:AD408)</f>
        <v>0</v>
      </c>
    </row>
    <row r="409" spans="2:31" s="496" customFormat="1" ht="15" customHeight="1">
      <c r="B409" s="495" t="s">
        <v>46</v>
      </c>
      <c r="C409" s="610" t="s">
        <v>208</v>
      </c>
      <c r="D409" s="493"/>
      <c r="E409" s="494"/>
      <c r="F409" s="681"/>
      <c r="G409" s="84" t="s">
        <v>9</v>
      </c>
      <c r="H409" s="610" t="s">
        <v>103</v>
      </c>
      <c r="I409" s="110" t="s">
        <v>174</v>
      </c>
      <c r="J409" s="274">
        <v>0.5</v>
      </c>
      <c r="K409" s="410"/>
      <c r="L409" s="171"/>
      <c r="M409" s="531"/>
      <c r="N409" s="531"/>
      <c r="O409" s="490"/>
      <c r="P409" s="501">
        <f>SUM(J409:O409)</f>
        <v>0.5</v>
      </c>
      <c r="Q409" s="473"/>
      <c r="R409" s="531"/>
      <c r="S409" s="531"/>
      <c r="T409" s="531"/>
      <c r="U409" s="531"/>
      <c r="V409" s="490"/>
      <c r="W409" s="501">
        <f t="shared" si="97"/>
        <v>0</v>
      </c>
      <c r="X409" s="501">
        <f t="shared" si="98"/>
        <v>0.5</v>
      </c>
      <c r="Y409" s="473"/>
      <c r="Z409" s="531"/>
      <c r="AA409" s="531"/>
      <c r="AB409" s="531"/>
      <c r="AC409" s="531"/>
      <c r="AD409" s="490"/>
      <c r="AE409" s="501">
        <f>SUM(Y409:AD409)</f>
        <v>0</v>
      </c>
    </row>
    <row r="410" spans="2:31" s="496" customFormat="1" ht="15" customHeight="1" thickBot="1">
      <c r="B410" s="495" t="s">
        <v>193</v>
      </c>
      <c r="C410" s="511" t="s">
        <v>208</v>
      </c>
      <c r="D410" s="493"/>
      <c r="E410" s="494"/>
      <c r="F410" s="681"/>
      <c r="G410" s="511" t="s">
        <v>9</v>
      </c>
      <c r="H410" s="511" t="s">
        <v>132</v>
      </c>
      <c r="I410" s="409" t="s">
        <v>274</v>
      </c>
      <c r="J410" s="284">
        <v>0.02</v>
      </c>
      <c r="K410" s="411"/>
      <c r="L410" s="222"/>
      <c r="M410" s="605"/>
      <c r="N410" s="605"/>
      <c r="O410" s="480"/>
      <c r="P410" s="503">
        <f t="shared" si="118"/>
        <v>0.02</v>
      </c>
      <c r="Q410" s="604"/>
      <c r="R410" s="605"/>
      <c r="S410" s="605"/>
      <c r="T410" s="605"/>
      <c r="U410" s="605"/>
      <c r="V410" s="480"/>
      <c r="W410" s="503">
        <f t="shared" si="97"/>
        <v>0</v>
      </c>
      <c r="X410" s="503">
        <f t="shared" si="98"/>
        <v>0.02</v>
      </c>
      <c r="Y410" s="604"/>
      <c r="Z410" s="605"/>
      <c r="AA410" s="605"/>
      <c r="AB410" s="605"/>
      <c r="AC410" s="605"/>
      <c r="AD410" s="480"/>
      <c r="AE410" s="503">
        <f t="shared" ref="AE410:AE420" si="120">SUM(Y410:AD410)</f>
        <v>0</v>
      </c>
    </row>
    <row r="411" spans="2:31" s="496" customFormat="1" ht="15" customHeight="1" thickBot="1">
      <c r="B411" s="495" t="s">
        <v>193</v>
      </c>
      <c r="C411" s="511" t="s">
        <v>214</v>
      </c>
      <c r="D411" s="493"/>
      <c r="E411" s="494"/>
      <c r="F411" s="681"/>
      <c r="G411" s="511" t="s">
        <v>7</v>
      </c>
      <c r="H411" s="511"/>
      <c r="I411" s="500" t="s">
        <v>146</v>
      </c>
      <c r="J411" s="375">
        <v>0.5</v>
      </c>
      <c r="K411" s="535"/>
      <c r="L411" s="605"/>
      <c r="M411" s="605"/>
      <c r="N411" s="605"/>
      <c r="O411" s="480"/>
      <c r="P411" s="503">
        <f t="shared" si="118"/>
        <v>0.5</v>
      </c>
      <c r="Q411" s="604"/>
      <c r="R411" s="605"/>
      <c r="S411" s="605"/>
      <c r="T411" s="605"/>
      <c r="U411" s="605"/>
      <c r="V411" s="480"/>
      <c r="W411" s="503">
        <f t="shared" si="97"/>
        <v>0</v>
      </c>
      <c r="X411" s="503">
        <f t="shared" si="98"/>
        <v>0.5</v>
      </c>
      <c r="Y411" s="604"/>
      <c r="Z411" s="605"/>
      <c r="AA411" s="605"/>
      <c r="AB411" s="605"/>
      <c r="AC411" s="605"/>
      <c r="AD411" s="480"/>
      <c r="AE411" s="503">
        <f t="shared" si="120"/>
        <v>0</v>
      </c>
    </row>
    <row r="412" spans="2:31" ht="15" customHeight="1">
      <c r="B412" s="199" t="s">
        <v>46</v>
      </c>
      <c r="C412" s="97" t="s">
        <v>272</v>
      </c>
      <c r="D412" s="493"/>
      <c r="E412" s="494"/>
      <c r="F412" s="681"/>
      <c r="G412" s="83" t="s">
        <v>6</v>
      </c>
      <c r="H412" s="83"/>
      <c r="I412" s="91" t="s">
        <v>194</v>
      </c>
      <c r="J412" s="379">
        <v>0.73</v>
      </c>
      <c r="K412" s="265">
        <v>0.49</v>
      </c>
      <c r="L412" s="219"/>
      <c r="M412" s="145"/>
      <c r="N412" s="145"/>
      <c r="O412" s="172"/>
      <c r="P412" s="502">
        <f t="shared" ref="P412:P415" si="121">SUM(J412:O412)</f>
        <v>1.22</v>
      </c>
      <c r="Q412" s="504"/>
      <c r="R412" s="606"/>
      <c r="S412" s="606"/>
      <c r="T412" s="606"/>
      <c r="U412" s="606"/>
      <c r="V412" s="477"/>
      <c r="W412" s="502">
        <f t="shared" si="97"/>
        <v>0</v>
      </c>
      <c r="X412" s="502">
        <f t="shared" si="98"/>
        <v>1.22</v>
      </c>
      <c r="Y412" s="504"/>
      <c r="Z412" s="606"/>
      <c r="AA412" s="606"/>
      <c r="AB412" s="606"/>
      <c r="AC412" s="606"/>
      <c r="AD412" s="477"/>
      <c r="AE412" s="502">
        <f t="shared" si="120"/>
        <v>0</v>
      </c>
    </row>
    <row r="413" spans="2:31" ht="15" customHeight="1" thickBot="1">
      <c r="B413" s="199" t="s">
        <v>46</v>
      </c>
      <c r="C413" s="84" t="s">
        <v>272</v>
      </c>
      <c r="D413" s="493"/>
      <c r="E413" s="494"/>
      <c r="F413" s="681"/>
      <c r="G413" s="521" t="s">
        <v>6</v>
      </c>
      <c r="H413" s="521"/>
      <c r="I413" s="523" t="s">
        <v>146</v>
      </c>
      <c r="J413" s="267">
        <v>0.3</v>
      </c>
      <c r="K413" s="158">
        <v>0.5</v>
      </c>
      <c r="L413" s="171"/>
      <c r="M413" s="531"/>
      <c r="N413" s="531"/>
      <c r="O413" s="490"/>
      <c r="P413" s="501">
        <f t="shared" si="121"/>
        <v>0.8</v>
      </c>
      <c r="Q413" s="473"/>
      <c r="R413" s="531"/>
      <c r="S413" s="531"/>
      <c r="T413" s="531"/>
      <c r="U413" s="531"/>
      <c r="V413" s="490"/>
      <c r="W413" s="501">
        <f t="shared" si="97"/>
        <v>0</v>
      </c>
      <c r="X413" s="501">
        <f t="shared" si="98"/>
        <v>0.8</v>
      </c>
      <c r="Y413" s="473"/>
      <c r="Z413" s="531"/>
      <c r="AA413" s="531"/>
      <c r="AB413" s="531"/>
      <c r="AC413" s="531"/>
      <c r="AD413" s="490"/>
      <c r="AE413" s="503">
        <f t="shared" si="120"/>
        <v>0</v>
      </c>
    </row>
    <row r="414" spans="2:31" ht="15" customHeight="1">
      <c r="B414" s="199" t="s">
        <v>46</v>
      </c>
      <c r="C414" s="610" t="s">
        <v>272</v>
      </c>
      <c r="D414" s="493"/>
      <c r="E414" s="494"/>
      <c r="F414" s="681"/>
      <c r="G414" s="521" t="s">
        <v>134</v>
      </c>
      <c r="H414" s="521" t="s">
        <v>103</v>
      </c>
      <c r="I414" s="523" t="s">
        <v>174</v>
      </c>
      <c r="J414" s="114"/>
      <c r="K414" s="275">
        <v>0.5</v>
      </c>
      <c r="L414" s="167"/>
      <c r="M414" s="531"/>
      <c r="N414" s="531"/>
      <c r="O414" s="490"/>
      <c r="P414" s="501">
        <f t="shared" si="121"/>
        <v>0.5</v>
      </c>
      <c r="Q414" s="473"/>
      <c r="R414" s="531"/>
      <c r="S414" s="531"/>
      <c r="T414" s="531"/>
      <c r="U414" s="531"/>
      <c r="V414" s="490"/>
      <c r="W414" s="501">
        <f t="shared" si="97"/>
        <v>0</v>
      </c>
      <c r="X414" s="501">
        <f t="shared" si="98"/>
        <v>0.5</v>
      </c>
      <c r="Y414" s="473"/>
      <c r="Z414" s="531"/>
      <c r="AA414" s="531"/>
      <c r="AB414" s="531"/>
      <c r="AC414" s="531"/>
      <c r="AD414" s="490"/>
      <c r="AE414" s="503">
        <f t="shared" si="120"/>
        <v>0</v>
      </c>
    </row>
    <row r="415" spans="2:31" ht="15" customHeight="1" thickBot="1">
      <c r="B415" s="199" t="s">
        <v>46</v>
      </c>
      <c r="C415" s="87" t="s">
        <v>272</v>
      </c>
      <c r="D415" s="493"/>
      <c r="E415" s="494"/>
      <c r="F415" s="681"/>
      <c r="G415" s="511" t="s">
        <v>9</v>
      </c>
      <c r="H415" s="511" t="s">
        <v>132</v>
      </c>
      <c r="I415" s="500" t="s">
        <v>274</v>
      </c>
      <c r="J415" s="369"/>
      <c r="K415" s="380">
        <v>0.02</v>
      </c>
      <c r="L415" s="211"/>
      <c r="M415" s="535"/>
      <c r="N415" s="535"/>
      <c r="O415" s="192"/>
      <c r="P415" s="502">
        <f t="shared" si="121"/>
        <v>0.02</v>
      </c>
      <c r="Q415" s="155"/>
      <c r="R415" s="535"/>
      <c r="S415" s="535"/>
      <c r="T415" s="535"/>
      <c r="U415" s="535"/>
      <c r="V415" s="192"/>
      <c r="W415" s="152">
        <f t="shared" si="97"/>
        <v>0</v>
      </c>
      <c r="X415" s="152">
        <f t="shared" si="98"/>
        <v>0.02</v>
      </c>
      <c r="Y415" s="155"/>
      <c r="Z415" s="535"/>
      <c r="AA415" s="535"/>
      <c r="AB415" s="535"/>
      <c r="AC415" s="535"/>
      <c r="AD415" s="192"/>
      <c r="AE415" s="503">
        <f t="shared" si="120"/>
        <v>0</v>
      </c>
    </row>
    <row r="416" spans="2:31" ht="15" customHeight="1">
      <c r="B416" s="113" t="s">
        <v>46</v>
      </c>
      <c r="C416" s="511" t="s">
        <v>232</v>
      </c>
      <c r="D416" s="493"/>
      <c r="E416" s="494"/>
      <c r="F416" s="681"/>
      <c r="G416" s="106" t="s">
        <v>7</v>
      </c>
      <c r="H416" s="106"/>
      <c r="I416" s="107" t="s">
        <v>146</v>
      </c>
      <c r="J416" s="371">
        <v>0.2</v>
      </c>
      <c r="K416" s="381"/>
      <c r="L416" s="222"/>
      <c r="M416" s="605"/>
      <c r="N416" s="605"/>
      <c r="O416" s="480"/>
      <c r="P416" s="503">
        <f t="shared" ref="P416:P476" si="122">SUM(J416:O416)</f>
        <v>0.2</v>
      </c>
      <c r="Q416" s="604"/>
      <c r="R416" s="605"/>
      <c r="S416" s="605"/>
      <c r="T416" s="605"/>
      <c r="U416" s="605"/>
      <c r="V416" s="480"/>
      <c r="W416" s="503">
        <f t="shared" si="97"/>
        <v>0</v>
      </c>
      <c r="X416" s="503">
        <f t="shared" si="98"/>
        <v>0.2</v>
      </c>
      <c r="Y416" s="604"/>
      <c r="Z416" s="605"/>
      <c r="AA416" s="605"/>
      <c r="AB416" s="605"/>
      <c r="AC416" s="605"/>
      <c r="AD416" s="480"/>
      <c r="AE416" s="503">
        <f t="shared" si="120"/>
        <v>0</v>
      </c>
    </row>
    <row r="417" spans="2:38" ht="15" customHeight="1">
      <c r="B417" s="199" t="s">
        <v>83</v>
      </c>
      <c r="C417" s="200" t="s">
        <v>84</v>
      </c>
      <c r="D417" s="298" t="s">
        <v>35</v>
      </c>
      <c r="E417" s="9" t="s">
        <v>35</v>
      </c>
      <c r="F417" s="683" t="s">
        <v>455</v>
      </c>
      <c r="G417" s="87" t="s">
        <v>6</v>
      </c>
      <c r="H417" s="387"/>
      <c r="I417" s="612" t="s">
        <v>355</v>
      </c>
      <c r="J417" s="487">
        <v>0.1</v>
      </c>
      <c r="K417" s="487">
        <v>0.1</v>
      </c>
      <c r="L417" s="605"/>
      <c r="M417" s="605"/>
      <c r="N417" s="605"/>
      <c r="O417" s="480"/>
      <c r="P417" s="503">
        <f t="shared" si="122"/>
        <v>0.2</v>
      </c>
      <c r="Q417" s="604"/>
      <c r="R417" s="605"/>
      <c r="S417" s="605"/>
      <c r="T417" s="605"/>
      <c r="U417" s="605"/>
      <c r="V417" s="480"/>
      <c r="W417" s="503">
        <f t="shared" si="97"/>
        <v>0</v>
      </c>
      <c r="X417" s="503">
        <f t="shared" si="98"/>
        <v>0.2</v>
      </c>
      <c r="Y417" s="605"/>
      <c r="Z417" s="605"/>
      <c r="AA417" s="605"/>
      <c r="AB417" s="605"/>
      <c r="AC417" s="605"/>
      <c r="AD417" s="480"/>
      <c r="AE417" s="503">
        <f t="shared" si="120"/>
        <v>0</v>
      </c>
      <c r="AF417" s="263"/>
      <c r="AL417" s="259"/>
    </row>
    <row r="418" spans="2:38" ht="15" customHeight="1">
      <c r="B418" s="495" t="s">
        <v>83</v>
      </c>
      <c r="C418" s="83" t="s">
        <v>342</v>
      </c>
      <c r="D418" s="493"/>
      <c r="E418" s="494"/>
      <c r="F418" s="681"/>
      <c r="G418" s="521" t="s">
        <v>7</v>
      </c>
      <c r="H418" s="203"/>
      <c r="I418" s="523" t="s">
        <v>172</v>
      </c>
      <c r="J418" s="533">
        <v>0.94</v>
      </c>
      <c r="K418" s="533">
        <v>0.94</v>
      </c>
      <c r="L418" s="533">
        <v>0.94</v>
      </c>
      <c r="M418" s="533">
        <v>0.94</v>
      </c>
      <c r="N418" s="533">
        <v>0.94</v>
      </c>
      <c r="O418" s="710">
        <v>0.93</v>
      </c>
      <c r="P418" s="502">
        <f t="shared" si="122"/>
        <v>5.629999999999999</v>
      </c>
      <c r="Q418" s="533">
        <v>0.73</v>
      </c>
      <c r="R418" s="533">
        <v>0.93</v>
      </c>
      <c r="S418" s="516"/>
      <c r="T418" s="516"/>
      <c r="U418" s="516"/>
      <c r="V418" s="516"/>
      <c r="W418" s="502">
        <f t="shared" si="97"/>
        <v>1.6600000000000001</v>
      </c>
      <c r="X418" s="502">
        <f t="shared" si="98"/>
        <v>7.2899999999999991</v>
      </c>
      <c r="Y418" s="516"/>
      <c r="Z418" s="516"/>
      <c r="AA418" s="606"/>
      <c r="AB418" s="606"/>
      <c r="AC418" s="606"/>
      <c r="AD418" s="477"/>
      <c r="AE418" s="502">
        <f t="shared" si="120"/>
        <v>0</v>
      </c>
      <c r="AF418" s="263"/>
      <c r="AL418" s="259"/>
    </row>
    <row r="419" spans="2:38" ht="15" customHeight="1">
      <c r="B419" s="112" t="s">
        <v>83</v>
      </c>
      <c r="C419" s="84" t="s">
        <v>342</v>
      </c>
      <c r="D419" s="493"/>
      <c r="E419" s="494"/>
      <c r="F419" s="681"/>
      <c r="G419" s="511" t="s">
        <v>8</v>
      </c>
      <c r="H419" s="511" t="s">
        <v>51</v>
      </c>
      <c r="I419" s="500" t="s">
        <v>92</v>
      </c>
      <c r="J419" s="487">
        <v>1</v>
      </c>
      <c r="K419" s="487">
        <v>1</v>
      </c>
      <c r="L419" s="487">
        <v>1</v>
      </c>
      <c r="M419" s="487">
        <v>1</v>
      </c>
      <c r="N419" s="615">
        <v>1</v>
      </c>
      <c r="O419" s="457"/>
      <c r="P419" s="503">
        <f t="shared" si="122"/>
        <v>5</v>
      </c>
      <c r="Q419" s="338"/>
      <c r="R419" s="338"/>
      <c r="S419" s="338"/>
      <c r="T419" s="338"/>
      <c r="U419" s="338"/>
      <c r="V419" s="338"/>
      <c r="W419" s="503">
        <f t="shared" si="97"/>
        <v>0</v>
      </c>
      <c r="X419" s="503">
        <f t="shared" si="98"/>
        <v>5</v>
      </c>
      <c r="Y419" s="338"/>
      <c r="Z419" s="338"/>
      <c r="AA419" s="605"/>
      <c r="AB419" s="605"/>
      <c r="AC419" s="605"/>
      <c r="AD419" s="480"/>
      <c r="AE419" s="503">
        <f t="shared" si="120"/>
        <v>0</v>
      </c>
      <c r="AF419" s="263"/>
      <c r="AL419" s="259"/>
    </row>
    <row r="420" spans="2:38" ht="15" customHeight="1">
      <c r="B420" s="495" t="s">
        <v>83</v>
      </c>
      <c r="C420" s="83" t="s">
        <v>117</v>
      </c>
      <c r="D420" s="493"/>
      <c r="E420" s="494"/>
      <c r="F420" s="681"/>
      <c r="G420" s="521" t="s">
        <v>6</v>
      </c>
      <c r="H420" s="203"/>
      <c r="I420" s="523" t="s">
        <v>171</v>
      </c>
      <c r="J420" s="533">
        <v>0.55000000000000004</v>
      </c>
      <c r="K420" s="533">
        <v>0.55000000000000004</v>
      </c>
      <c r="L420" s="533">
        <v>0.6</v>
      </c>
      <c r="M420" s="533">
        <v>0.6</v>
      </c>
      <c r="N420" s="533">
        <v>0.6</v>
      </c>
      <c r="O420" s="458">
        <v>0.6</v>
      </c>
      <c r="P420" s="502">
        <f t="shared" si="122"/>
        <v>3.5000000000000004</v>
      </c>
      <c r="Q420" s="533">
        <v>0.6</v>
      </c>
      <c r="R420" s="533">
        <v>0.55000000000000004</v>
      </c>
      <c r="S420" s="518">
        <v>0.6</v>
      </c>
      <c r="T420" s="518">
        <v>0.6</v>
      </c>
      <c r="U420" s="518">
        <v>0.6</v>
      </c>
      <c r="V420" s="518">
        <v>0.6</v>
      </c>
      <c r="W420" s="502">
        <f t="shared" si="97"/>
        <v>3.5500000000000003</v>
      </c>
      <c r="X420" s="502">
        <f t="shared" si="98"/>
        <v>7.0500000000000007</v>
      </c>
      <c r="Y420" s="518">
        <v>0.6</v>
      </c>
      <c r="Z420" s="518">
        <v>0.6</v>
      </c>
      <c r="AA420" s="606"/>
      <c r="AB420" s="606"/>
      <c r="AC420" s="606"/>
      <c r="AD420" s="477"/>
      <c r="AE420" s="502">
        <f t="shared" si="120"/>
        <v>1.2</v>
      </c>
      <c r="AF420" s="263"/>
      <c r="AL420" s="259"/>
    </row>
    <row r="421" spans="2:38" ht="15" customHeight="1">
      <c r="B421" s="495" t="s">
        <v>83</v>
      </c>
      <c r="C421" s="610" t="s">
        <v>117</v>
      </c>
      <c r="D421" s="493"/>
      <c r="E421" s="494"/>
      <c r="F421" s="681"/>
      <c r="G421" s="610" t="s">
        <v>7</v>
      </c>
      <c r="H421" s="7"/>
      <c r="I421" s="611" t="s">
        <v>172</v>
      </c>
      <c r="J421" s="534">
        <v>0.05</v>
      </c>
      <c r="K421" s="534">
        <v>0.05</v>
      </c>
      <c r="L421" s="534">
        <v>0.05</v>
      </c>
      <c r="M421" s="534">
        <v>0.05</v>
      </c>
      <c r="N421" s="534">
        <v>0.05</v>
      </c>
      <c r="O421" s="406">
        <v>0.05</v>
      </c>
      <c r="P421" s="501">
        <f>SUM(J421:O421)</f>
        <v>0.3</v>
      </c>
      <c r="Q421" s="534">
        <v>0.05</v>
      </c>
      <c r="R421" s="534">
        <v>0.05</v>
      </c>
      <c r="S421" s="519">
        <v>0.84</v>
      </c>
      <c r="T421" s="519">
        <v>0.99</v>
      </c>
      <c r="U421" s="519">
        <v>0.99</v>
      </c>
      <c r="V421" s="712">
        <v>0.99</v>
      </c>
      <c r="W421" s="501">
        <f t="shared" si="97"/>
        <v>3.91</v>
      </c>
      <c r="X421" s="501">
        <f t="shared" si="98"/>
        <v>4.21</v>
      </c>
      <c r="Y421" s="712">
        <v>0.99</v>
      </c>
      <c r="Z421" s="712">
        <v>0.99</v>
      </c>
      <c r="AA421" s="531"/>
      <c r="AB421" s="531"/>
      <c r="AC421" s="531"/>
      <c r="AD421" s="490"/>
      <c r="AE421" s="501">
        <f>SUM(Y421:AD421)</f>
        <v>1.98</v>
      </c>
      <c r="AF421" s="263"/>
      <c r="AL421" s="259"/>
    </row>
    <row r="422" spans="2:38" ht="15" customHeight="1">
      <c r="B422" s="495" t="s">
        <v>83</v>
      </c>
      <c r="C422" s="610" t="s">
        <v>117</v>
      </c>
      <c r="D422" s="493"/>
      <c r="E422" s="494"/>
      <c r="F422" s="681"/>
      <c r="G422" s="610" t="s">
        <v>7</v>
      </c>
      <c r="H422" s="7"/>
      <c r="I422" s="611" t="s">
        <v>78</v>
      </c>
      <c r="J422" s="534">
        <v>1</v>
      </c>
      <c r="K422" s="534">
        <v>1</v>
      </c>
      <c r="L422" s="529"/>
      <c r="M422" s="529"/>
      <c r="N422" s="529"/>
      <c r="O422" s="417"/>
      <c r="P422" s="501">
        <f>SUM(J422:O422)</f>
        <v>2</v>
      </c>
      <c r="Q422" s="529"/>
      <c r="R422" s="529"/>
      <c r="S422" s="529"/>
      <c r="T422" s="529"/>
      <c r="U422" s="529"/>
      <c r="V422" s="529"/>
      <c r="W422" s="501">
        <f t="shared" si="97"/>
        <v>0</v>
      </c>
      <c r="X422" s="501">
        <f t="shared" si="98"/>
        <v>2</v>
      </c>
      <c r="Y422" s="529"/>
      <c r="Z422" s="529"/>
      <c r="AA422" s="531"/>
      <c r="AB422" s="531"/>
      <c r="AC422" s="531"/>
      <c r="AD422" s="490"/>
      <c r="AE422" s="501">
        <f>SUM(Y422:AD422)</f>
        <v>0</v>
      </c>
      <c r="AF422" s="263"/>
      <c r="AL422" s="259"/>
    </row>
    <row r="423" spans="2:38" ht="15" customHeight="1">
      <c r="B423" s="495" t="s">
        <v>83</v>
      </c>
      <c r="C423" s="610" t="s">
        <v>117</v>
      </c>
      <c r="D423" s="493"/>
      <c r="E423" s="494"/>
      <c r="F423" s="681"/>
      <c r="G423" s="610" t="s">
        <v>9</v>
      </c>
      <c r="H423" s="7" t="s">
        <v>85</v>
      </c>
      <c r="I423" s="524" t="s">
        <v>86</v>
      </c>
      <c r="J423" s="534">
        <v>1</v>
      </c>
      <c r="K423" s="534">
        <v>1</v>
      </c>
      <c r="L423" s="534">
        <v>1</v>
      </c>
      <c r="M423" s="534">
        <v>1</v>
      </c>
      <c r="N423" s="613">
        <v>1</v>
      </c>
      <c r="O423" s="614">
        <v>1</v>
      </c>
      <c r="P423" s="501">
        <f t="shared" si="122"/>
        <v>6</v>
      </c>
      <c r="Q423" s="613">
        <v>1</v>
      </c>
      <c r="R423" s="613">
        <v>1</v>
      </c>
      <c r="S423" s="519">
        <v>1</v>
      </c>
      <c r="T423" s="519">
        <v>1</v>
      </c>
      <c r="U423" s="519">
        <v>1</v>
      </c>
      <c r="V423" s="519">
        <v>1</v>
      </c>
      <c r="W423" s="501">
        <f t="shared" si="97"/>
        <v>6</v>
      </c>
      <c r="X423" s="501">
        <f t="shared" si="98"/>
        <v>12</v>
      </c>
      <c r="Y423" s="519">
        <v>1</v>
      </c>
      <c r="Z423" s="519">
        <v>1</v>
      </c>
      <c r="AA423" s="531"/>
      <c r="AB423" s="531"/>
      <c r="AC423" s="531"/>
      <c r="AD423" s="490"/>
      <c r="AE423" s="501">
        <f t="shared" ref="AE423:AE430" si="123">SUM(Y423:AD423)</f>
        <v>2</v>
      </c>
      <c r="AF423" s="263"/>
      <c r="AL423" s="259"/>
    </row>
    <row r="424" spans="2:38" ht="15" customHeight="1">
      <c r="B424" s="495" t="s">
        <v>83</v>
      </c>
      <c r="C424" s="610" t="s">
        <v>117</v>
      </c>
      <c r="D424" s="493"/>
      <c r="E424" s="494"/>
      <c r="F424" s="681"/>
      <c r="G424" s="610" t="s">
        <v>8</v>
      </c>
      <c r="H424" s="610" t="s">
        <v>164</v>
      </c>
      <c r="I424" s="611" t="s">
        <v>113</v>
      </c>
      <c r="J424" s="534">
        <v>1</v>
      </c>
      <c r="K424" s="534">
        <v>1</v>
      </c>
      <c r="L424" s="534">
        <v>1</v>
      </c>
      <c r="M424" s="534">
        <v>1</v>
      </c>
      <c r="N424" s="613">
        <v>1</v>
      </c>
      <c r="O424" s="614">
        <v>1</v>
      </c>
      <c r="P424" s="501">
        <f t="shared" si="122"/>
        <v>6</v>
      </c>
      <c r="Q424" s="613">
        <v>1</v>
      </c>
      <c r="R424" s="613">
        <v>1</v>
      </c>
      <c r="S424" s="519">
        <v>1</v>
      </c>
      <c r="T424" s="519">
        <v>1</v>
      </c>
      <c r="U424" s="519">
        <v>1</v>
      </c>
      <c r="V424" s="519">
        <v>1</v>
      </c>
      <c r="W424" s="501">
        <f t="shared" si="97"/>
        <v>6</v>
      </c>
      <c r="X424" s="501">
        <f t="shared" si="98"/>
        <v>12</v>
      </c>
      <c r="Y424" s="519">
        <v>1</v>
      </c>
      <c r="Z424" s="519">
        <v>1</v>
      </c>
      <c r="AA424" s="531"/>
      <c r="AB424" s="531"/>
      <c r="AC424" s="531"/>
      <c r="AD424" s="490"/>
      <c r="AE424" s="501">
        <f t="shared" si="123"/>
        <v>2</v>
      </c>
      <c r="AF424" s="263"/>
      <c r="AL424" s="259"/>
    </row>
    <row r="425" spans="2:38" ht="15" customHeight="1">
      <c r="B425" s="495" t="s">
        <v>83</v>
      </c>
      <c r="C425" s="610" t="s">
        <v>117</v>
      </c>
      <c r="D425" s="493"/>
      <c r="E425" s="494"/>
      <c r="F425" s="681"/>
      <c r="G425" s="610" t="s">
        <v>9</v>
      </c>
      <c r="H425" s="7" t="s">
        <v>164</v>
      </c>
      <c r="I425" s="611" t="s">
        <v>189</v>
      </c>
      <c r="J425" s="534">
        <v>1</v>
      </c>
      <c r="K425" s="534">
        <v>1</v>
      </c>
      <c r="L425" s="534">
        <v>1</v>
      </c>
      <c r="M425" s="534">
        <v>1</v>
      </c>
      <c r="N425" s="613">
        <v>1</v>
      </c>
      <c r="O425" s="614">
        <v>1</v>
      </c>
      <c r="P425" s="501">
        <f t="shared" si="122"/>
        <v>6</v>
      </c>
      <c r="Q425" s="613">
        <v>1</v>
      </c>
      <c r="R425" s="613">
        <v>1</v>
      </c>
      <c r="S425" s="519">
        <v>1</v>
      </c>
      <c r="T425" s="519">
        <v>1</v>
      </c>
      <c r="U425" s="519">
        <v>1</v>
      </c>
      <c r="V425" s="519">
        <v>1</v>
      </c>
      <c r="W425" s="501">
        <f t="shared" si="97"/>
        <v>6</v>
      </c>
      <c r="X425" s="501">
        <f t="shared" si="98"/>
        <v>12</v>
      </c>
      <c r="Y425" s="519">
        <v>1</v>
      </c>
      <c r="Z425" s="519">
        <v>1</v>
      </c>
      <c r="AA425" s="531"/>
      <c r="AB425" s="531"/>
      <c r="AC425" s="531"/>
      <c r="AD425" s="490"/>
      <c r="AE425" s="501">
        <f t="shared" si="123"/>
        <v>2</v>
      </c>
      <c r="AF425" s="263"/>
      <c r="AL425" s="259"/>
    </row>
    <row r="426" spans="2:38" ht="15" customHeight="1">
      <c r="B426" s="495" t="s">
        <v>83</v>
      </c>
      <c r="C426" s="610" t="s">
        <v>117</v>
      </c>
      <c r="D426" s="493"/>
      <c r="E426" s="494"/>
      <c r="F426" s="681"/>
      <c r="G426" s="610" t="s">
        <v>9</v>
      </c>
      <c r="H426" s="7" t="s">
        <v>91</v>
      </c>
      <c r="I426" s="611" t="s">
        <v>87</v>
      </c>
      <c r="J426" s="534">
        <v>1</v>
      </c>
      <c r="K426" s="534">
        <v>1</v>
      </c>
      <c r="L426" s="534">
        <v>1</v>
      </c>
      <c r="M426" s="534">
        <v>1</v>
      </c>
      <c r="N426" s="613">
        <v>1</v>
      </c>
      <c r="O426" s="614">
        <v>1</v>
      </c>
      <c r="P426" s="501">
        <f t="shared" si="122"/>
        <v>6</v>
      </c>
      <c r="Q426" s="613">
        <v>1</v>
      </c>
      <c r="R426" s="613">
        <v>1</v>
      </c>
      <c r="S426" s="519">
        <v>1</v>
      </c>
      <c r="T426" s="519">
        <v>1</v>
      </c>
      <c r="U426" s="519">
        <v>1</v>
      </c>
      <c r="V426" s="519">
        <v>1</v>
      </c>
      <c r="W426" s="501">
        <f t="shared" si="97"/>
        <v>6</v>
      </c>
      <c r="X426" s="501">
        <f t="shared" si="98"/>
        <v>12</v>
      </c>
      <c r="Y426" s="519">
        <v>1</v>
      </c>
      <c r="Z426" s="519">
        <v>1</v>
      </c>
      <c r="AA426" s="531"/>
      <c r="AB426" s="531"/>
      <c r="AC426" s="531"/>
      <c r="AD426" s="490"/>
      <c r="AE426" s="501">
        <f t="shared" si="123"/>
        <v>2</v>
      </c>
      <c r="AF426" s="263"/>
      <c r="AL426" s="259"/>
    </row>
    <row r="427" spans="2:38" ht="15" customHeight="1">
      <c r="B427" s="495" t="s">
        <v>83</v>
      </c>
      <c r="C427" s="610" t="s">
        <v>117</v>
      </c>
      <c r="D427" s="493"/>
      <c r="E427" s="494"/>
      <c r="F427" s="681"/>
      <c r="G427" s="610" t="s">
        <v>9</v>
      </c>
      <c r="H427" s="7" t="s">
        <v>91</v>
      </c>
      <c r="I427" s="611" t="s">
        <v>69</v>
      </c>
      <c r="J427" s="531"/>
      <c r="K427" s="531"/>
      <c r="L427" s="531"/>
      <c r="M427" s="531"/>
      <c r="N427" s="529"/>
      <c r="O427" s="614">
        <v>1</v>
      </c>
      <c r="P427" s="501">
        <f>SUM(J427:O427)</f>
        <v>1</v>
      </c>
      <c r="Q427" s="660">
        <v>1</v>
      </c>
      <c r="R427" s="613">
        <v>1</v>
      </c>
      <c r="S427" s="519">
        <v>1</v>
      </c>
      <c r="T427" s="519">
        <v>1</v>
      </c>
      <c r="U427" s="519">
        <v>1</v>
      </c>
      <c r="V427" s="300">
        <v>1</v>
      </c>
      <c r="W427" s="501">
        <f>SUM(Q427:V427)</f>
        <v>6</v>
      </c>
      <c r="X427" s="501">
        <f>SUM(P427,W427)</f>
        <v>7</v>
      </c>
      <c r="Y427" s="153">
        <v>1</v>
      </c>
      <c r="Z427" s="519">
        <v>1</v>
      </c>
      <c r="AA427" s="531"/>
      <c r="AB427" s="531"/>
      <c r="AC427" s="531"/>
      <c r="AD427" s="490"/>
      <c r="AE427" s="501">
        <f>SUM(Y427:AD427)</f>
        <v>2</v>
      </c>
      <c r="AF427" s="263"/>
      <c r="AL427" s="259"/>
    </row>
    <row r="428" spans="2:38" ht="15" customHeight="1">
      <c r="B428" s="495" t="s">
        <v>83</v>
      </c>
      <c r="C428" s="610" t="s">
        <v>117</v>
      </c>
      <c r="D428" s="493"/>
      <c r="E428" s="494"/>
      <c r="F428" s="681"/>
      <c r="G428" s="521" t="s">
        <v>9</v>
      </c>
      <c r="H428" s="203" t="s">
        <v>89</v>
      </c>
      <c r="I428" s="523" t="s">
        <v>88</v>
      </c>
      <c r="J428" s="533">
        <v>1</v>
      </c>
      <c r="K428" s="533">
        <v>1</v>
      </c>
      <c r="L428" s="533">
        <v>1</v>
      </c>
      <c r="M428" s="533">
        <v>1</v>
      </c>
      <c r="N428" s="651">
        <v>1</v>
      </c>
      <c r="O428" s="679">
        <v>1</v>
      </c>
      <c r="P428" s="502">
        <f t="shared" si="122"/>
        <v>6</v>
      </c>
      <c r="Q428" s="606"/>
      <c r="R428" s="606"/>
      <c r="S428" s="606"/>
      <c r="T428" s="606"/>
      <c r="U428" s="606"/>
      <c r="V428" s="606"/>
      <c r="W428" s="502">
        <f t="shared" si="97"/>
        <v>0</v>
      </c>
      <c r="X428" s="502">
        <f t="shared" si="98"/>
        <v>6</v>
      </c>
      <c r="Y428" s="606"/>
      <c r="Z428" s="606"/>
      <c r="AA428" s="606"/>
      <c r="AB428" s="606"/>
      <c r="AC428" s="606"/>
      <c r="AD428" s="477"/>
      <c r="AE428" s="502">
        <f t="shared" si="123"/>
        <v>0</v>
      </c>
      <c r="AF428" s="263"/>
      <c r="AL428" s="259"/>
    </row>
    <row r="429" spans="2:38" ht="15" customHeight="1">
      <c r="B429" s="495" t="s">
        <v>83</v>
      </c>
      <c r="C429" s="610" t="s">
        <v>117</v>
      </c>
      <c r="D429" s="493"/>
      <c r="E429" s="494"/>
      <c r="F429" s="681"/>
      <c r="G429" s="610" t="s">
        <v>9</v>
      </c>
      <c r="H429" s="7" t="s">
        <v>89</v>
      </c>
      <c r="I429" s="611" t="s">
        <v>90</v>
      </c>
      <c r="J429" s="534">
        <v>1</v>
      </c>
      <c r="K429" s="534">
        <v>1</v>
      </c>
      <c r="L429" s="534">
        <v>1</v>
      </c>
      <c r="M429" s="534">
        <v>1</v>
      </c>
      <c r="N429" s="613">
        <v>1</v>
      </c>
      <c r="O429" s="614">
        <v>1</v>
      </c>
      <c r="P429" s="501">
        <f t="shared" si="122"/>
        <v>6</v>
      </c>
      <c r="Q429" s="613">
        <v>1</v>
      </c>
      <c r="R429" s="613">
        <v>1</v>
      </c>
      <c r="S429" s="519">
        <v>1</v>
      </c>
      <c r="T429" s="519">
        <v>1</v>
      </c>
      <c r="U429" s="519">
        <v>1</v>
      </c>
      <c r="V429" s="519">
        <v>1</v>
      </c>
      <c r="W429" s="501">
        <f t="shared" si="97"/>
        <v>6</v>
      </c>
      <c r="X429" s="501">
        <f t="shared" si="98"/>
        <v>12</v>
      </c>
      <c r="Y429" s="519">
        <v>1</v>
      </c>
      <c r="Z429" s="519">
        <v>1</v>
      </c>
      <c r="AA429" s="531"/>
      <c r="AB429" s="531"/>
      <c r="AC429" s="531"/>
      <c r="AD429" s="490"/>
      <c r="AE429" s="501">
        <f t="shared" si="123"/>
        <v>2</v>
      </c>
      <c r="AF429" s="263"/>
      <c r="AL429" s="259"/>
    </row>
    <row r="430" spans="2:38" ht="15" customHeight="1">
      <c r="B430" s="495" t="s">
        <v>83</v>
      </c>
      <c r="C430" s="84" t="s">
        <v>117</v>
      </c>
      <c r="D430" s="493"/>
      <c r="E430" s="494"/>
      <c r="F430" s="681"/>
      <c r="G430" s="84" t="s">
        <v>9</v>
      </c>
      <c r="H430" s="178" t="s">
        <v>89</v>
      </c>
      <c r="I430" s="446" t="s">
        <v>108</v>
      </c>
      <c r="J430" s="159">
        <v>1</v>
      </c>
      <c r="K430" s="159">
        <v>1</v>
      </c>
      <c r="L430" s="159">
        <v>1</v>
      </c>
      <c r="M430" s="159">
        <v>1</v>
      </c>
      <c r="N430" s="617">
        <v>1</v>
      </c>
      <c r="O430" s="661">
        <v>1</v>
      </c>
      <c r="P430" s="121">
        <f t="shared" si="122"/>
        <v>6</v>
      </c>
      <c r="Q430" s="617">
        <v>1</v>
      </c>
      <c r="R430" s="617">
        <v>1</v>
      </c>
      <c r="S430" s="421">
        <v>1</v>
      </c>
      <c r="T430" s="421">
        <v>1</v>
      </c>
      <c r="U430" s="421">
        <v>1</v>
      </c>
      <c r="V430" s="421">
        <v>1</v>
      </c>
      <c r="W430" s="121">
        <f t="shared" si="97"/>
        <v>6</v>
      </c>
      <c r="X430" s="121">
        <f t="shared" si="98"/>
        <v>12</v>
      </c>
      <c r="Y430" s="421">
        <v>1</v>
      </c>
      <c r="Z430" s="421">
        <v>1</v>
      </c>
      <c r="AA430" s="216"/>
      <c r="AB430" s="216"/>
      <c r="AC430" s="216"/>
      <c r="AD430" s="227"/>
      <c r="AE430" s="121">
        <f t="shared" si="123"/>
        <v>2</v>
      </c>
      <c r="AF430" s="263"/>
      <c r="AL430" s="259"/>
    </row>
    <row r="431" spans="2:38" ht="15" customHeight="1">
      <c r="B431" s="495" t="s">
        <v>83</v>
      </c>
      <c r="C431" s="511" t="s">
        <v>117</v>
      </c>
      <c r="D431" s="493"/>
      <c r="E431" s="494"/>
      <c r="F431" s="681"/>
      <c r="G431" s="511" t="s">
        <v>9</v>
      </c>
      <c r="H431" s="202" t="s">
        <v>436</v>
      </c>
      <c r="I431" s="500" t="s">
        <v>435</v>
      </c>
      <c r="J431" s="604"/>
      <c r="K431" s="605"/>
      <c r="L431" s="605"/>
      <c r="M431" s="605"/>
      <c r="N431" s="615">
        <v>0.3</v>
      </c>
      <c r="O431" s="480"/>
      <c r="P431" s="503">
        <f t="shared" si="122"/>
        <v>0.3</v>
      </c>
      <c r="Q431" s="605"/>
      <c r="R431" s="605"/>
      <c r="S431" s="605"/>
      <c r="T431" s="605"/>
      <c r="U431" s="605"/>
      <c r="V431" s="480"/>
      <c r="W431" s="503">
        <f t="shared" si="97"/>
        <v>0</v>
      </c>
      <c r="X431" s="503">
        <f t="shared" si="98"/>
        <v>0.3</v>
      </c>
      <c r="Y431" s="605"/>
      <c r="Z431" s="605"/>
      <c r="AA431" s="605"/>
      <c r="AB431" s="605"/>
      <c r="AC431" s="605"/>
      <c r="AD431" s="480"/>
      <c r="AE431" s="503">
        <f t="shared" ref="AE431" si="124">SUM(Y431:AD431)</f>
        <v>0</v>
      </c>
      <c r="AF431" s="263"/>
      <c r="AL431" s="259"/>
    </row>
    <row r="432" spans="2:38" ht="15" customHeight="1">
      <c r="B432" s="495" t="s">
        <v>83</v>
      </c>
      <c r="C432" s="521" t="s">
        <v>433</v>
      </c>
      <c r="D432" s="493"/>
      <c r="E432" s="494"/>
      <c r="F432" s="681"/>
      <c r="G432" s="521" t="s">
        <v>7</v>
      </c>
      <c r="H432" s="203"/>
      <c r="I432" s="523" t="s">
        <v>182</v>
      </c>
      <c r="J432" s="516"/>
      <c r="K432" s="606"/>
      <c r="L432" s="516"/>
      <c r="M432" s="650"/>
      <c r="N432" s="516"/>
      <c r="O432" s="456"/>
      <c r="P432" s="502">
        <f t="shared" si="122"/>
        <v>0</v>
      </c>
      <c r="Q432" s="485">
        <v>1</v>
      </c>
      <c r="R432" s="533">
        <v>1</v>
      </c>
      <c r="S432" s="518">
        <v>1</v>
      </c>
      <c r="T432" s="518">
        <v>1</v>
      </c>
      <c r="U432" s="518">
        <v>0.85</v>
      </c>
      <c r="V432" s="357">
        <v>1</v>
      </c>
      <c r="W432" s="502">
        <f t="shared" si="97"/>
        <v>5.85</v>
      </c>
      <c r="X432" s="502">
        <f t="shared" si="98"/>
        <v>5.85</v>
      </c>
      <c r="Y432" s="518">
        <v>1</v>
      </c>
      <c r="Z432" s="518">
        <v>1</v>
      </c>
      <c r="AA432" s="606"/>
      <c r="AB432" s="606"/>
      <c r="AC432" s="606"/>
      <c r="AD432" s="477"/>
      <c r="AE432" s="502">
        <f t="shared" ref="AE432" si="125">SUM(Y432:AD432)</f>
        <v>2</v>
      </c>
      <c r="AF432" s="263"/>
      <c r="AL432" s="259"/>
    </row>
    <row r="433" spans="2:38" ht="15" customHeight="1">
      <c r="B433" s="495" t="s">
        <v>83</v>
      </c>
      <c r="C433" s="610" t="s">
        <v>433</v>
      </c>
      <c r="D433" s="493"/>
      <c r="E433" s="494"/>
      <c r="F433" s="681"/>
      <c r="G433" s="610" t="s">
        <v>7</v>
      </c>
      <c r="H433" s="7"/>
      <c r="I433" s="611" t="s">
        <v>172</v>
      </c>
      <c r="J433" s="531"/>
      <c r="K433" s="531"/>
      <c r="L433" s="531"/>
      <c r="M433" s="531"/>
      <c r="N433" s="531"/>
      <c r="O433" s="406">
        <v>0.01</v>
      </c>
      <c r="P433" s="501">
        <f>SUM(J433:O433)</f>
        <v>0.01</v>
      </c>
      <c r="Q433" s="534">
        <v>0.02</v>
      </c>
      <c r="R433" s="534">
        <v>0.02</v>
      </c>
      <c r="S433" s="531"/>
      <c r="T433" s="531"/>
      <c r="U433" s="531"/>
      <c r="V433" s="531"/>
      <c r="W433" s="501">
        <f t="shared" si="97"/>
        <v>0.04</v>
      </c>
      <c r="X433" s="501">
        <f t="shared" si="98"/>
        <v>0.05</v>
      </c>
      <c r="Y433" s="531"/>
      <c r="Z433" s="531"/>
      <c r="AA433" s="531"/>
      <c r="AB433" s="531"/>
      <c r="AC433" s="531"/>
      <c r="AD433" s="490"/>
      <c r="AE433" s="501">
        <f>SUM(Y433:AD433)</f>
        <v>0</v>
      </c>
      <c r="AF433" s="263"/>
      <c r="AL433" s="259"/>
    </row>
    <row r="434" spans="2:38" ht="15" customHeight="1">
      <c r="B434" s="495" t="s">
        <v>83</v>
      </c>
      <c r="C434" s="610" t="s">
        <v>433</v>
      </c>
      <c r="D434" s="493"/>
      <c r="E434" s="494"/>
      <c r="F434" s="681"/>
      <c r="G434" s="610" t="s">
        <v>9</v>
      </c>
      <c r="H434" s="7" t="s">
        <v>51</v>
      </c>
      <c r="I434" s="611" t="s">
        <v>92</v>
      </c>
      <c r="J434" s="531"/>
      <c r="K434" s="531"/>
      <c r="L434" s="531"/>
      <c r="M434" s="529"/>
      <c r="N434" s="529"/>
      <c r="O434" s="680">
        <v>1</v>
      </c>
      <c r="P434" s="501">
        <f>SUM(J434:O434)</f>
        <v>1</v>
      </c>
      <c r="Q434" s="660">
        <v>1</v>
      </c>
      <c r="R434" s="613">
        <v>1</v>
      </c>
      <c r="S434" s="519">
        <v>1</v>
      </c>
      <c r="T434" s="519">
        <v>1</v>
      </c>
      <c r="U434" s="519">
        <v>1</v>
      </c>
      <c r="V434" s="300">
        <v>1</v>
      </c>
      <c r="W434" s="501">
        <f>SUM(Q434:V434)</f>
        <v>6</v>
      </c>
      <c r="X434" s="501">
        <f>SUM(P434,W434)</f>
        <v>7</v>
      </c>
      <c r="Y434" s="519">
        <v>1</v>
      </c>
      <c r="Z434" s="519">
        <v>1</v>
      </c>
      <c r="AA434" s="531"/>
      <c r="AB434" s="531"/>
      <c r="AC434" s="531"/>
      <c r="AD434" s="490"/>
      <c r="AE434" s="501">
        <f>SUM(Y434:AD434)</f>
        <v>2</v>
      </c>
      <c r="AF434" s="263"/>
      <c r="AL434" s="259"/>
    </row>
    <row r="435" spans="2:38" ht="15" customHeight="1">
      <c r="B435" s="495" t="s">
        <v>83</v>
      </c>
      <c r="C435" s="610" t="s">
        <v>433</v>
      </c>
      <c r="D435" s="493"/>
      <c r="E435" s="494"/>
      <c r="F435" s="681"/>
      <c r="G435" s="610" t="s">
        <v>9</v>
      </c>
      <c r="H435" s="7" t="s">
        <v>89</v>
      </c>
      <c r="I435" s="611" t="s">
        <v>88</v>
      </c>
      <c r="J435" s="531"/>
      <c r="K435" s="531"/>
      <c r="L435" s="531"/>
      <c r="M435" s="531"/>
      <c r="N435" s="531"/>
      <c r="O435" s="490"/>
      <c r="P435" s="501">
        <f t="shared" ref="P435" si="126">SUM(J435:O435)</f>
        <v>0</v>
      </c>
      <c r="Q435" s="613">
        <v>1</v>
      </c>
      <c r="R435" s="613">
        <v>1</v>
      </c>
      <c r="S435" s="519">
        <v>1</v>
      </c>
      <c r="T435" s="519">
        <v>1</v>
      </c>
      <c r="U435" s="519">
        <v>1</v>
      </c>
      <c r="V435" s="519">
        <v>1</v>
      </c>
      <c r="W435" s="501">
        <f t="shared" ref="W435:W498" si="127">SUM(Q435:V435)</f>
        <v>6</v>
      </c>
      <c r="X435" s="501">
        <f t="shared" ref="X435:X498" si="128">SUM(P435,W435)</f>
        <v>6</v>
      </c>
      <c r="Y435" s="519">
        <v>1</v>
      </c>
      <c r="Z435" s="519">
        <v>1</v>
      </c>
      <c r="AA435" s="531"/>
      <c r="AB435" s="531"/>
      <c r="AC435" s="531"/>
      <c r="AD435" s="490"/>
      <c r="AE435" s="501">
        <f t="shared" ref="AE435:AE444" si="129">SUM(Y435:AD435)</f>
        <v>2</v>
      </c>
      <c r="AF435" s="263"/>
      <c r="AL435" s="259"/>
    </row>
    <row r="436" spans="2:38" ht="15" customHeight="1">
      <c r="B436" s="495" t="s">
        <v>83</v>
      </c>
      <c r="C436" s="610" t="s">
        <v>433</v>
      </c>
      <c r="D436" s="493"/>
      <c r="E436" s="494"/>
      <c r="F436" s="681"/>
      <c r="G436" s="610" t="s">
        <v>9</v>
      </c>
      <c r="H436" s="7" t="s">
        <v>89</v>
      </c>
      <c r="I436" s="524" t="s">
        <v>434</v>
      </c>
      <c r="J436" s="531"/>
      <c r="K436" s="531"/>
      <c r="L436" s="531"/>
      <c r="M436" s="529"/>
      <c r="N436" s="529"/>
      <c r="O436" s="613">
        <v>1</v>
      </c>
      <c r="P436" s="501">
        <f t="shared" si="122"/>
        <v>1</v>
      </c>
      <c r="Q436" s="660">
        <v>1</v>
      </c>
      <c r="R436" s="613">
        <v>1</v>
      </c>
      <c r="S436" s="519">
        <v>1</v>
      </c>
      <c r="T436" s="519">
        <v>1</v>
      </c>
      <c r="U436" s="519">
        <v>1</v>
      </c>
      <c r="V436" s="300">
        <v>1</v>
      </c>
      <c r="W436" s="501">
        <f t="shared" si="127"/>
        <v>6</v>
      </c>
      <c r="X436" s="501">
        <f t="shared" si="128"/>
        <v>7</v>
      </c>
      <c r="Y436" s="519">
        <v>1</v>
      </c>
      <c r="Z436" s="519">
        <v>1</v>
      </c>
      <c r="AA436" s="531"/>
      <c r="AB436" s="531"/>
      <c r="AC436" s="531"/>
      <c r="AD436" s="490"/>
      <c r="AE436" s="501">
        <f t="shared" si="129"/>
        <v>2</v>
      </c>
      <c r="AF436" s="263"/>
      <c r="AL436" s="259"/>
    </row>
    <row r="437" spans="2:38" ht="15" customHeight="1">
      <c r="B437" s="495" t="s">
        <v>83</v>
      </c>
      <c r="C437" s="610" t="s">
        <v>433</v>
      </c>
      <c r="D437" s="493"/>
      <c r="E437" s="494"/>
      <c r="F437" s="681"/>
      <c r="G437" s="610" t="s">
        <v>9</v>
      </c>
      <c r="H437" s="7" t="s">
        <v>428</v>
      </c>
      <c r="I437" s="611" t="s">
        <v>435</v>
      </c>
      <c r="J437" s="531"/>
      <c r="K437" s="531"/>
      <c r="L437" s="531"/>
      <c r="M437" s="529"/>
      <c r="N437" s="529"/>
      <c r="O437" s="613">
        <v>1</v>
      </c>
      <c r="P437" s="501">
        <f t="shared" si="122"/>
        <v>1</v>
      </c>
      <c r="Q437" s="660">
        <v>1</v>
      </c>
      <c r="R437" s="491">
        <v>1</v>
      </c>
      <c r="S437" s="531"/>
      <c r="T437" s="531"/>
      <c r="U437" s="531"/>
      <c r="V437" s="490"/>
      <c r="W437" s="501">
        <f t="shared" si="127"/>
        <v>2</v>
      </c>
      <c r="X437" s="501">
        <f t="shared" si="128"/>
        <v>3</v>
      </c>
      <c r="Y437" s="531"/>
      <c r="Z437" s="531"/>
      <c r="AA437" s="531"/>
      <c r="AB437" s="531"/>
      <c r="AC437" s="531"/>
      <c r="AD437" s="490"/>
      <c r="AE437" s="501">
        <f t="shared" si="129"/>
        <v>0</v>
      </c>
      <c r="AF437" s="263"/>
      <c r="AL437" s="259"/>
    </row>
    <row r="438" spans="2:38" ht="15" customHeight="1">
      <c r="B438" s="495" t="s">
        <v>83</v>
      </c>
      <c r="C438" s="511" t="s">
        <v>433</v>
      </c>
      <c r="D438" s="493"/>
      <c r="E438" s="494"/>
      <c r="F438" s="681"/>
      <c r="G438" s="511"/>
      <c r="H438" s="202"/>
      <c r="I438" s="612"/>
      <c r="J438" s="535"/>
      <c r="K438" s="535"/>
      <c r="L438" s="535"/>
      <c r="M438" s="535"/>
      <c r="N438" s="535"/>
      <c r="O438" s="192"/>
      <c r="P438" s="152">
        <f t="shared" si="122"/>
        <v>0</v>
      </c>
      <c r="Q438" s="535"/>
      <c r="R438" s="535"/>
      <c r="S438" s="535"/>
      <c r="T438" s="535"/>
      <c r="U438" s="535"/>
      <c r="V438" s="535"/>
      <c r="W438" s="152">
        <f t="shared" si="127"/>
        <v>0</v>
      </c>
      <c r="X438" s="152">
        <f t="shared" si="128"/>
        <v>0</v>
      </c>
      <c r="Y438" s="604"/>
      <c r="Z438" s="605"/>
      <c r="AA438" s="605"/>
      <c r="AB438" s="605"/>
      <c r="AC438" s="605"/>
      <c r="AD438" s="480"/>
      <c r="AE438" s="503">
        <f t="shared" si="129"/>
        <v>0</v>
      </c>
      <c r="AF438" s="263"/>
      <c r="AL438" s="259"/>
    </row>
    <row r="439" spans="2:38" ht="15" customHeight="1">
      <c r="B439" s="495" t="s">
        <v>83</v>
      </c>
      <c r="C439" s="83" t="s">
        <v>483</v>
      </c>
      <c r="D439" s="493"/>
      <c r="E439" s="494"/>
      <c r="F439" s="681"/>
      <c r="G439" s="521" t="s">
        <v>7</v>
      </c>
      <c r="H439" s="203"/>
      <c r="I439" s="523" t="s">
        <v>477</v>
      </c>
      <c r="J439" s="606"/>
      <c r="K439" s="606"/>
      <c r="L439" s="606"/>
      <c r="M439" s="606"/>
      <c r="N439" s="516"/>
      <c r="O439" s="456"/>
      <c r="P439" s="502">
        <f t="shared" si="122"/>
        <v>0</v>
      </c>
      <c r="Q439" s="606"/>
      <c r="R439" s="516"/>
      <c r="S439" s="518">
        <v>0.01</v>
      </c>
      <c r="T439" s="518">
        <v>0.01</v>
      </c>
      <c r="U439" s="518">
        <v>0.01</v>
      </c>
      <c r="V439" s="603">
        <v>0.01</v>
      </c>
      <c r="W439" s="502">
        <f t="shared" si="127"/>
        <v>0.04</v>
      </c>
      <c r="X439" s="502">
        <f t="shared" si="128"/>
        <v>0.04</v>
      </c>
      <c r="Y439" s="486">
        <v>0.01</v>
      </c>
      <c r="Z439" s="486">
        <v>0.01</v>
      </c>
      <c r="AA439" s="606"/>
      <c r="AB439" s="606"/>
      <c r="AC439" s="606"/>
      <c r="AD439" s="477"/>
      <c r="AE439" s="502">
        <f t="shared" si="129"/>
        <v>0.02</v>
      </c>
      <c r="AF439" s="263"/>
      <c r="AL439" s="259"/>
    </row>
    <row r="440" spans="2:38" ht="15" customHeight="1">
      <c r="B440" s="495" t="s">
        <v>83</v>
      </c>
      <c r="C440" s="610" t="s">
        <v>483</v>
      </c>
      <c r="D440" s="493"/>
      <c r="E440" s="494"/>
      <c r="F440" s="681"/>
      <c r="G440" s="610" t="s">
        <v>134</v>
      </c>
      <c r="H440" s="7" t="s">
        <v>428</v>
      </c>
      <c r="I440" s="611" t="s">
        <v>435</v>
      </c>
      <c r="J440" s="531"/>
      <c r="K440" s="531"/>
      <c r="L440" s="531"/>
      <c r="M440" s="531"/>
      <c r="N440" s="529"/>
      <c r="O440" s="417"/>
      <c r="P440" s="501">
        <f t="shared" si="122"/>
        <v>0</v>
      </c>
      <c r="Q440" s="531"/>
      <c r="R440" s="529"/>
      <c r="S440" s="519">
        <v>1</v>
      </c>
      <c r="T440" s="519">
        <v>1</v>
      </c>
      <c r="U440" s="519">
        <v>1</v>
      </c>
      <c r="V440" s="137">
        <v>1</v>
      </c>
      <c r="W440" s="501">
        <f t="shared" si="127"/>
        <v>4</v>
      </c>
      <c r="X440" s="501">
        <f t="shared" si="128"/>
        <v>4</v>
      </c>
      <c r="Y440" s="607">
        <v>1</v>
      </c>
      <c r="Z440" s="607">
        <v>1</v>
      </c>
      <c r="AA440" s="531"/>
      <c r="AB440" s="531"/>
      <c r="AC440" s="531"/>
      <c r="AD440" s="490"/>
      <c r="AE440" s="501">
        <f t="shared" si="129"/>
        <v>2</v>
      </c>
      <c r="AF440" s="263"/>
      <c r="AL440" s="259"/>
    </row>
    <row r="441" spans="2:38" ht="15" customHeight="1">
      <c r="B441" s="495" t="s">
        <v>83</v>
      </c>
      <c r="C441" s="511" t="s">
        <v>483</v>
      </c>
      <c r="D441" s="493"/>
      <c r="E441" s="494"/>
      <c r="F441" s="681"/>
      <c r="G441" s="511"/>
      <c r="H441" s="202"/>
      <c r="I441" s="500"/>
      <c r="J441" s="605"/>
      <c r="K441" s="605"/>
      <c r="L441" s="605"/>
      <c r="M441" s="605"/>
      <c r="N441" s="338"/>
      <c r="O441" s="457"/>
      <c r="P441" s="503">
        <f t="shared" si="122"/>
        <v>0</v>
      </c>
      <c r="Q441" s="604"/>
      <c r="R441" s="605"/>
      <c r="S441" s="605"/>
      <c r="T441" s="605"/>
      <c r="U441" s="605"/>
      <c r="V441" s="480"/>
      <c r="W441" s="503">
        <f t="shared" si="127"/>
        <v>0</v>
      </c>
      <c r="X441" s="503">
        <f t="shared" si="128"/>
        <v>0</v>
      </c>
      <c r="Y441" s="605"/>
      <c r="Z441" s="605"/>
      <c r="AA441" s="605"/>
      <c r="AB441" s="605"/>
      <c r="AC441" s="605"/>
      <c r="AD441" s="480"/>
      <c r="AE441" s="503">
        <f t="shared" si="129"/>
        <v>0</v>
      </c>
      <c r="AF441" s="263"/>
      <c r="AL441" s="259"/>
    </row>
    <row r="442" spans="2:38" ht="15" customHeight="1">
      <c r="B442" s="495" t="s">
        <v>83</v>
      </c>
      <c r="C442" s="521" t="s">
        <v>415</v>
      </c>
      <c r="D442" s="493"/>
      <c r="E442" s="494"/>
      <c r="F442" s="681"/>
      <c r="G442" s="521" t="s">
        <v>9</v>
      </c>
      <c r="H442" s="203"/>
      <c r="I442" s="523" t="s">
        <v>120</v>
      </c>
      <c r="J442" s="606"/>
      <c r="K442" s="606"/>
      <c r="L442" s="606"/>
      <c r="M442" s="606"/>
      <c r="N442" s="516"/>
      <c r="O442" s="456"/>
      <c r="P442" s="502">
        <f t="shared" si="122"/>
        <v>0</v>
      </c>
      <c r="Q442" s="504"/>
      <c r="R442" s="606"/>
      <c r="S442" s="486">
        <v>1</v>
      </c>
      <c r="T442" s="486">
        <v>1</v>
      </c>
      <c r="U442" s="486">
        <v>1</v>
      </c>
      <c r="V442" s="603">
        <v>1</v>
      </c>
      <c r="W442" s="502">
        <f t="shared" si="127"/>
        <v>4</v>
      </c>
      <c r="X442" s="502">
        <f t="shared" si="128"/>
        <v>4</v>
      </c>
      <c r="Y442" s="486">
        <v>1</v>
      </c>
      <c r="Z442" s="486">
        <v>1</v>
      </c>
      <c r="AA442" s="606"/>
      <c r="AB442" s="606"/>
      <c r="AC442" s="606"/>
      <c r="AD442" s="477"/>
      <c r="AE442" s="502">
        <f t="shared" si="129"/>
        <v>2</v>
      </c>
      <c r="AF442" s="263"/>
      <c r="AL442" s="259"/>
    </row>
    <row r="443" spans="2:38" ht="15" customHeight="1">
      <c r="B443" s="495" t="s">
        <v>83</v>
      </c>
      <c r="C443" s="610" t="s">
        <v>415</v>
      </c>
      <c r="D443" s="493"/>
      <c r="E443" s="494"/>
      <c r="F443" s="681"/>
      <c r="G443" s="610" t="s">
        <v>134</v>
      </c>
      <c r="H443" s="7"/>
      <c r="I443" s="611" t="s">
        <v>120</v>
      </c>
      <c r="J443" s="531"/>
      <c r="K443" s="531"/>
      <c r="L443" s="531"/>
      <c r="M443" s="531"/>
      <c r="N443" s="529"/>
      <c r="O443" s="417"/>
      <c r="P443" s="501">
        <f t="shared" si="122"/>
        <v>0</v>
      </c>
      <c r="Q443" s="473"/>
      <c r="R443" s="531"/>
      <c r="S443" s="607">
        <v>1</v>
      </c>
      <c r="T443" s="607">
        <v>1</v>
      </c>
      <c r="U443" s="607">
        <v>1</v>
      </c>
      <c r="V443" s="137">
        <v>1</v>
      </c>
      <c r="W443" s="501">
        <f t="shared" si="127"/>
        <v>4</v>
      </c>
      <c r="X443" s="501">
        <f t="shared" si="128"/>
        <v>4</v>
      </c>
      <c r="Y443" s="607">
        <v>1</v>
      </c>
      <c r="Z443" s="607">
        <v>1</v>
      </c>
      <c r="AA443" s="531"/>
      <c r="AB443" s="531"/>
      <c r="AC443" s="531"/>
      <c r="AD443" s="490"/>
      <c r="AE443" s="501">
        <f t="shared" si="129"/>
        <v>2</v>
      </c>
      <c r="AF443" s="263"/>
      <c r="AL443" s="259"/>
    </row>
    <row r="444" spans="2:38" ht="15" customHeight="1">
      <c r="B444" s="495" t="s">
        <v>83</v>
      </c>
      <c r="C444" s="610" t="s">
        <v>415</v>
      </c>
      <c r="D444" s="493"/>
      <c r="E444" s="494"/>
      <c r="F444" s="681"/>
      <c r="G444" s="610" t="s">
        <v>9</v>
      </c>
      <c r="H444" s="7"/>
      <c r="I444" s="611" t="s">
        <v>120</v>
      </c>
      <c r="J444" s="531"/>
      <c r="K444" s="531"/>
      <c r="L444" s="531"/>
      <c r="M444" s="531"/>
      <c r="N444" s="529"/>
      <c r="O444" s="417"/>
      <c r="P444" s="501">
        <f t="shared" si="122"/>
        <v>0</v>
      </c>
      <c r="Q444" s="473"/>
      <c r="R444" s="531"/>
      <c r="S444" s="531"/>
      <c r="T444" s="607">
        <v>1</v>
      </c>
      <c r="U444" s="607">
        <v>1</v>
      </c>
      <c r="V444" s="137">
        <v>1</v>
      </c>
      <c r="W444" s="501">
        <f t="shared" si="127"/>
        <v>3</v>
      </c>
      <c r="X444" s="501">
        <f t="shared" si="128"/>
        <v>3</v>
      </c>
      <c r="Y444" s="607">
        <v>1</v>
      </c>
      <c r="Z444" s="607">
        <v>1</v>
      </c>
      <c r="AA444" s="531"/>
      <c r="AB444" s="531"/>
      <c r="AC444" s="531"/>
      <c r="AD444" s="490"/>
      <c r="AE444" s="501">
        <f t="shared" si="129"/>
        <v>2</v>
      </c>
      <c r="AF444" s="263"/>
      <c r="AL444" s="259"/>
    </row>
    <row r="445" spans="2:38" ht="15" customHeight="1">
      <c r="B445" s="495" t="s">
        <v>83</v>
      </c>
      <c r="C445" s="610" t="s">
        <v>415</v>
      </c>
      <c r="D445" s="493"/>
      <c r="E445" s="494"/>
      <c r="F445" s="681"/>
      <c r="G445" s="610" t="s">
        <v>9</v>
      </c>
      <c r="H445" s="7"/>
      <c r="I445" s="611" t="s">
        <v>120</v>
      </c>
      <c r="J445" s="531"/>
      <c r="K445" s="531"/>
      <c r="L445" s="531"/>
      <c r="M445" s="531"/>
      <c r="N445" s="529"/>
      <c r="O445" s="417"/>
      <c r="P445" s="501">
        <f t="shared" si="122"/>
        <v>0</v>
      </c>
      <c r="Q445" s="473"/>
      <c r="R445" s="531"/>
      <c r="S445" s="531"/>
      <c r="T445" s="607">
        <v>1</v>
      </c>
      <c r="U445" s="607">
        <v>1</v>
      </c>
      <c r="V445" s="137">
        <v>1</v>
      </c>
      <c r="W445" s="501">
        <f t="shared" si="127"/>
        <v>3</v>
      </c>
      <c r="X445" s="501">
        <f t="shared" si="128"/>
        <v>3</v>
      </c>
      <c r="Y445" s="607">
        <v>1</v>
      </c>
      <c r="Z445" s="607">
        <v>1</v>
      </c>
      <c r="AA445" s="531"/>
      <c r="AB445" s="531"/>
      <c r="AC445" s="531"/>
      <c r="AD445" s="490"/>
      <c r="AE445" s="501">
        <f t="shared" ref="AE445" si="130">SUM(Y445:AD445)</f>
        <v>2</v>
      </c>
      <c r="AF445" s="263"/>
      <c r="AL445" s="259"/>
    </row>
    <row r="446" spans="2:38" ht="15" customHeight="1">
      <c r="B446" s="495" t="s">
        <v>83</v>
      </c>
      <c r="C446" s="511" t="s">
        <v>415</v>
      </c>
      <c r="D446" s="493"/>
      <c r="E446" s="494"/>
      <c r="F446" s="681"/>
      <c r="G446" s="511" t="s">
        <v>9</v>
      </c>
      <c r="H446" s="202"/>
      <c r="I446" s="500" t="s">
        <v>120</v>
      </c>
      <c r="J446" s="605"/>
      <c r="K446" s="605"/>
      <c r="L446" s="605"/>
      <c r="M446" s="605"/>
      <c r="N446" s="605"/>
      <c r="O446" s="480"/>
      <c r="P446" s="503">
        <f t="shared" si="122"/>
        <v>0</v>
      </c>
      <c r="Q446" s="429"/>
      <c r="R446" s="295"/>
      <c r="S446" s="605"/>
      <c r="T446" s="605"/>
      <c r="U446" s="489">
        <v>1</v>
      </c>
      <c r="V446" s="489">
        <v>1</v>
      </c>
      <c r="W446" s="503">
        <f t="shared" si="127"/>
        <v>2</v>
      </c>
      <c r="X446" s="503">
        <f t="shared" si="128"/>
        <v>2</v>
      </c>
      <c r="Y446" s="489">
        <v>1</v>
      </c>
      <c r="Z446" s="489">
        <v>1</v>
      </c>
      <c r="AA446" s="605"/>
      <c r="AB446" s="605"/>
      <c r="AC446" s="605"/>
      <c r="AD446" s="480"/>
      <c r="AE446" s="503">
        <f>SUM(Y446:AD446)</f>
        <v>2</v>
      </c>
      <c r="AF446" s="263"/>
      <c r="AL446" s="259"/>
    </row>
    <row r="447" spans="2:38" ht="15" customHeight="1">
      <c r="B447" s="495" t="s">
        <v>83</v>
      </c>
      <c r="C447" s="83" t="s">
        <v>186</v>
      </c>
      <c r="D447" s="493"/>
      <c r="E447" s="494"/>
      <c r="F447" s="681"/>
      <c r="G447" s="610" t="s">
        <v>7</v>
      </c>
      <c r="H447" s="7"/>
      <c r="I447" s="611" t="s">
        <v>172</v>
      </c>
      <c r="J447" s="534">
        <v>0.01</v>
      </c>
      <c r="K447" s="534">
        <v>0.01</v>
      </c>
      <c r="L447" s="534">
        <v>0.01</v>
      </c>
      <c r="M447" s="534">
        <v>0.01</v>
      </c>
      <c r="N447" s="534">
        <v>0.01</v>
      </c>
      <c r="O447" s="406">
        <v>0.01</v>
      </c>
      <c r="P447" s="501">
        <f t="shared" si="122"/>
        <v>6.0000000000000005E-2</v>
      </c>
      <c r="Q447" s="529"/>
      <c r="R447" s="529"/>
      <c r="S447" s="529"/>
      <c r="T447" s="529"/>
      <c r="U447" s="529"/>
      <c r="V447" s="529"/>
      <c r="W447" s="502">
        <f t="shared" si="127"/>
        <v>0</v>
      </c>
      <c r="X447" s="502">
        <f t="shared" si="128"/>
        <v>6.0000000000000005E-2</v>
      </c>
      <c r="Y447" s="529"/>
      <c r="Z447" s="529"/>
      <c r="AA447" s="531"/>
      <c r="AB447" s="531"/>
      <c r="AC447" s="531"/>
      <c r="AD447" s="490"/>
      <c r="AE447" s="501">
        <f>SUM(Y447:AD447)</f>
        <v>0</v>
      </c>
      <c r="AF447" s="263"/>
      <c r="AL447" s="259"/>
    </row>
    <row r="448" spans="2:38" ht="15" customHeight="1">
      <c r="B448" s="495" t="s">
        <v>83</v>
      </c>
      <c r="C448" s="511" t="s">
        <v>186</v>
      </c>
      <c r="D448" s="493"/>
      <c r="E448" s="494"/>
      <c r="F448" s="681"/>
      <c r="G448" s="511" t="s">
        <v>9</v>
      </c>
      <c r="H448" s="202" t="s">
        <v>164</v>
      </c>
      <c r="I448" s="500" t="s">
        <v>24</v>
      </c>
      <c r="J448" s="487">
        <v>1.1000000000000001</v>
      </c>
      <c r="K448" s="487">
        <v>1.1000000000000001</v>
      </c>
      <c r="L448" s="487">
        <v>1</v>
      </c>
      <c r="M448" s="487">
        <v>1</v>
      </c>
      <c r="N448" s="615">
        <v>1</v>
      </c>
      <c r="O448" s="616">
        <v>1</v>
      </c>
      <c r="P448" s="503">
        <f t="shared" si="122"/>
        <v>6.2</v>
      </c>
      <c r="Q448" s="338"/>
      <c r="R448" s="338"/>
      <c r="S448" s="338"/>
      <c r="T448" s="338"/>
      <c r="U448" s="338"/>
      <c r="V448" s="338"/>
      <c r="W448" s="503">
        <f t="shared" si="127"/>
        <v>0</v>
      </c>
      <c r="X448" s="503">
        <f t="shared" si="128"/>
        <v>6.2</v>
      </c>
      <c r="Y448" s="338"/>
      <c r="Z448" s="338"/>
      <c r="AA448" s="605"/>
      <c r="AB448" s="605"/>
      <c r="AC448" s="605"/>
      <c r="AD448" s="480"/>
      <c r="AE448" s="503">
        <f t="shared" ref="AE448:AE454" si="131">SUM(Y448:AD448)</f>
        <v>0</v>
      </c>
      <c r="AF448" s="263"/>
      <c r="AL448" s="259"/>
    </row>
    <row r="449" spans="2:38" ht="15" customHeight="1">
      <c r="B449" s="495" t="s">
        <v>83</v>
      </c>
      <c r="C449" s="83" t="s">
        <v>341</v>
      </c>
      <c r="D449" s="493"/>
      <c r="E449" s="494"/>
      <c r="F449" s="681"/>
      <c r="G449" s="521" t="s">
        <v>7</v>
      </c>
      <c r="H449" s="203"/>
      <c r="I449" s="523" t="s">
        <v>32</v>
      </c>
      <c r="J449" s="606"/>
      <c r="K449" s="606"/>
      <c r="L449" s="606"/>
      <c r="M449" s="533">
        <v>1</v>
      </c>
      <c r="N449" s="533">
        <v>1</v>
      </c>
      <c r="O449" s="458">
        <v>1</v>
      </c>
      <c r="P449" s="502">
        <f t="shared" si="122"/>
        <v>3</v>
      </c>
      <c r="Q449" s="485">
        <v>1</v>
      </c>
      <c r="R449" s="533">
        <v>1</v>
      </c>
      <c r="S449" s="518">
        <v>1</v>
      </c>
      <c r="T449" s="518">
        <v>1</v>
      </c>
      <c r="U449" s="518">
        <v>1</v>
      </c>
      <c r="V449" s="357">
        <v>1</v>
      </c>
      <c r="W449" s="502">
        <f t="shared" si="127"/>
        <v>6</v>
      </c>
      <c r="X449" s="502">
        <f t="shared" si="128"/>
        <v>9</v>
      </c>
      <c r="Y449" s="518">
        <v>1</v>
      </c>
      <c r="Z449" s="518">
        <v>1</v>
      </c>
      <c r="AA449" s="606"/>
      <c r="AB449" s="606"/>
      <c r="AC449" s="606"/>
      <c r="AD449" s="477"/>
      <c r="AE449" s="502">
        <f t="shared" si="131"/>
        <v>2</v>
      </c>
      <c r="AF449" s="263"/>
      <c r="AL449" s="259"/>
    </row>
    <row r="450" spans="2:38" ht="15" customHeight="1">
      <c r="B450" s="495" t="s">
        <v>83</v>
      </c>
      <c r="C450" s="610" t="s">
        <v>341</v>
      </c>
      <c r="D450" s="493"/>
      <c r="E450" s="494"/>
      <c r="F450" s="681"/>
      <c r="G450" s="610" t="s">
        <v>9</v>
      </c>
      <c r="H450" s="7" t="s">
        <v>373</v>
      </c>
      <c r="I450" s="611" t="s">
        <v>107</v>
      </c>
      <c r="J450" s="529"/>
      <c r="K450" s="531"/>
      <c r="L450" s="529"/>
      <c r="M450" s="534">
        <v>0.7</v>
      </c>
      <c r="N450" s="613">
        <v>1</v>
      </c>
      <c r="O450" s="614">
        <v>1</v>
      </c>
      <c r="P450" s="501">
        <f t="shared" si="122"/>
        <v>2.7</v>
      </c>
      <c r="Q450" s="660">
        <v>1</v>
      </c>
      <c r="R450" s="613">
        <v>1</v>
      </c>
      <c r="S450" s="519">
        <v>1</v>
      </c>
      <c r="T450" s="531"/>
      <c r="U450" s="531"/>
      <c r="V450" s="490"/>
      <c r="W450" s="501">
        <f t="shared" si="127"/>
        <v>3</v>
      </c>
      <c r="X450" s="501">
        <f t="shared" si="128"/>
        <v>5.7</v>
      </c>
      <c r="Y450" s="531"/>
      <c r="Z450" s="531"/>
      <c r="AA450" s="531"/>
      <c r="AB450" s="531"/>
      <c r="AC450" s="531"/>
      <c r="AD450" s="490"/>
      <c r="AE450" s="501">
        <f t="shared" si="131"/>
        <v>0</v>
      </c>
      <c r="AF450" s="263"/>
      <c r="AL450" s="259"/>
    </row>
    <row r="451" spans="2:38" ht="15" customHeight="1">
      <c r="B451" s="495" t="s">
        <v>83</v>
      </c>
      <c r="C451" s="511" t="s">
        <v>341</v>
      </c>
      <c r="D451" s="493"/>
      <c r="E451" s="494"/>
      <c r="F451" s="681"/>
      <c r="G451" s="511" t="s">
        <v>9</v>
      </c>
      <c r="H451" s="202"/>
      <c r="I451" s="500" t="s">
        <v>114</v>
      </c>
      <c r="J451" s="338"/>
      <c r="K451" s="605"/>
      <c r="L451" s="338"/>
      <c r="M451" s="338"/>
      <c r="N451" s="605"/>
      <c r="O451" s="480"/>
      <c r="P451" s="503">
        <f t="shared" si="122"/>
        <v>0</v>
      </c>
      <c r="Q451" s="604"/>
      <c r="R451" s="605"/>
      <c r="S451" s="605"/>
      <c r="T451" s="515">
        <v>1</v>
      </c>
      <c r="U451" s="515">
        <v>1</v>
      </c>
      <c r="V451" s="367">
        <v>1</v>
      </c>
      <c r="W451" s="503">
        <f t="shared" si="127"/>
        <v>3</v>
      </c>
      <c r="X451" s="503">
        <f t="shared" si="128"/>
        <v>3</v>
      </c>
      <c r="Y451" s="515">
        <v>1</v>
      </c>
      <c r="Z451" s="515">
        <v>1</v>
      </c>
      <c r="AA451" s="605"/>
      <c r="AB451" s="605"/>
      <c r="AC451" s="605"/>
      <c r="AD451" s="480"/>
      <c r="AE451" s="503">
        <f t="shared" si="131"/>
        <v>2</v>
      </c>
      <c r="AF451" s="263"/>
      <c r="AL451" s="259"/>
    </row>
    <row r="452" spans="2:38" s="496" customFormat="1" ht="15" customHeight="1">
      <c r="B452" s="495" t="s">
        <v>83</v>
      </c>
      <c r="C452" s="83" t="s">
        <v>393</v>
      </c>
      <c r="D452" s="493"/>
      <c r="E452" s="96"/>
      <c r="F452" s="683" t="s">
        <v>452</v>
      </c>
      <c r="G452" s="83" t="s">
        <v>7</v>
      </c>
      <c r="H452" s="83"/>
      <c r="I452" s="91" t="s">
        <v>431</v>
      </c>
      <c r="J452" s="310"/>
      <c r="K452" s="207"/>
      <c r="L452" s="207"/>
      <c r="M452" s="207"/>
      <c r="N452" s="640"/>
      <c r="O452" s="691"/>
      <c r="P452" s="508">
        <f t="shared" si="122"/>
        <v>0</v>
      </c>
      <c r="Q452" s="692"/>
      <c r="R452" s="640"/>
      <c r="S452" s="643">
        <v>0.99</v>
      </c>
      <c r="T452" s="643">
        <v>0.99</v>
      </c>
      <c r="U452" s="711">
        <v>0.89</v>
      </c>
      <c r="V452" s="641">
        <v>0.99</v>
      </c>
      <c r="W452" s="508">
        <f t="shared" si="127"/>
        <v>3.8600000000000003</v>
      </c>
      <c r="X452" s="508">
        <f t="shared" si="128"/>
        <v>3.8600000000000003</v>
      </c>
      <c r="Y452" s="642">
        <v>0.99</v>
      </c>
      <c r="Z452" s="643">
        <v>0.99</v>
      </c>
      <c r="AA452" s="640"/>
      <c r="AB452" s="640"/>
      <c r="AC452" s="207"/>
      <c r="AD452" s="231"/>
      <c r="AE452" s="508">
        <f t="shared" si="131"/>
        <v>1.98</v>
      </c>
    </row>
    <row r="453" spans="2:38" s="496" customFormat="1" ht="15" customHeight="1">
      <c r="B453" s="112" t="s">
        <v>430</v>
      </c>
      <c r="C453" s="84" t="s">
        <v>393</v>
      </c>
      <c r="D453" s="493"/>
      <c r="E453" s="494"/>
      <c r="F453" s="681"/>
      <c r="G453" s="84" t="s">
        <v>62</v>
      </c>
      <c r="H453" s="610" t="s">
        <v>164</v>
      </c>
      <c r="I453" s="611" t="s">
        <v>432</v>
      </c>
      <c r="J453" s="205"/>
      <c r="K453" s="205"/>
      <c r="L453" s="205"/>
      <c r="M453" s="205"/>
      <c r="N453" s="205"/>
      <c r="O453" s="230"/>
      <c r="P453" s="501">
        <f t="shared" si="122"/>
        <v>0</v>
      </c>
      <c r="Q453" s="693"/>
      <c r="R453" s="694"/>
      <c r="S453" s="646">
        <v>1</v>
      </c>
      <c r="T453" s="646">
        <v>1</v>
      </c>
      <c r="U453" s="646">
        <v>1</v>
      </c>
      <c r="V453" s="644">
        <v>1</v>
      </c>
      <c r="W453" s="501">
        <f t="shared" si="127"/>
        <v>4</v>
      </c>
      <c r="X453" s="501">
        <f t="shared" si="128"/>
        <v>4</v>
      </c>
      <c r="Y453" s="645">
        <v>1</v>
      </c>
      <c r="Z453" s="646">
        <v>1</v>
      </c>
      <c r="AA453" s="205"/>
      <c r="AB453" s="205"/>
      <c r="AC453" s="205"/>
      <c r="AD453" s="230"/>
      <c r="AE453" s="501">
        <f t="shared" si="131"/>
        <v>2</v>
      </c>
    </row>
    <row r="454" spans="2:38" s="496" customFormat="1" ht="15" customHeight="1">
      <c r="B454" s="112" t="s">
        <v>430</v>
      </c>
      <c r="C454" s="511" t="s">
        <v>393</v>
      </c>
      <c r="D454" s="493"/>
      <c r="E454" s="494"/>
      <c r="F454" s="682"/>
      <c r="G454" s="511" t="s">
        <v>8</v>
      </c>
      <c r="H454" s="511"/>
      <c r="I454" s="500" t="s">
        <v>114</v>
      </c>
      <c r="J454" s="206"/>
      <c r="K454" s="206"/>
      <c r="L454" s="206"/>
      <c r="M454" s="206"/>
      <c r="N454" s="206"/>
      <c r="O454" s="229"/>
      <c r="P454" s="503">
        <f t="shared" si="122"/>
        <v>0</v>
      </c>
      <c r="Q454" s="311"/>
      <c r="R454" s="206"/>
      <c r="S454" s="647">
        <v>1</v>
      </c>
      <c r="T454" s="647">
        <v>1</v>
      </c>
      <c r="U454" s="647">
        <v>1</v>
      </c>
      <c r="V454" s="648">
        <v>1</v>
      </c>
      <c r="W454" s="503">
        <f t="shared" si="127"/>
        <v>4</v>
      </c>
      <c r="X454" s="503">
        <f t="shared" si="128"/>
        <v>4</v>
      </c>
      <c r="Y454" s="649">
        <v>1</v>
      </c>
      <c r="Z454" s="647">
        <v>1</v>
      </c>
      <c r="AA454" s="206"/>
      <c r="AB454" s="206"/>
      <c r="AC454" s="206"/>
      <c r="AD454" s="229"/>
      <c r="AE454" s="503">
        <f t="shared" si="131"/>
        <v>2</v>
      </c>
    </row>
    <row r="455" spans="2:38" ht="15" customHeight="1">
      <c r="B455" s="495" t="s">
        <v>83</v>
      </c>
      <c r="C455" s="521" t="s">
        <v>427</v>
      </c>
      <c r="D455" s="493"/>
      <c r="E455" s="494"/>
      <c r="F455" s="683" t="s">
        <v>455</v>
      </c>
      <c r="G455" s="521" t="s">
        <v>9</v>
      </c>
      <c r="H455" s="203"/>
      <c r="I455" s="523" t="s">
        <v>120</v>
      </c>
      <c r="J455" s="606"/>
      <c r="K455" s="606"/>
      <c r="L455" s="606"/>
      <c r="M455" s="606"/>
      <c r="N455" s="516"/>
      <c r="O455" s="456"/>
      <c r="P455" s="502">
        <f t="shared" si="122"/>
        <v>0</v>
      </c>
      <c r="Q455" s="504"/>
      <c r="R455" s="517"/>
      <c r="S455" s="606">
        <v>1</v>
      </c>
      <c r="T455" s="606">
        <v>1</v>
      </c>
      <c r="U455" s="606">
        <v>1</v>
      </c>
      <c r="V455" s="477">
        <v>1</v>
      </c>
      <c r="W455" s="502">
        <f t="shared" si="127"/>
        <v>4</v>
      </c>
      <c r="X455" s="502">
        <f t="shared" si="128"/>
        <v>4</v>
      </c>
      <c r="Y455" s="606">
        <v>1</v>
      </c>
      <c r="Z455" s="606"/>
      <c r="AA455" s="606"/>
      <c r="AB455" s="606"/>
      <c r="AC455" s="606"/>
      <c r="AD455" s="477"/>
      <c r="AE455" s="502">
        <f t="shared" ref="AE455:AE502" si="132">SUM(Y455:AD455)</f>
        <v>1</v>
      </c>
      <c r="AF455" s="263"/>
      <c r="AL455" s="259"/>
    </row>
    <row r="456" spans="2:38" ht="15" customHeight="1">
      <c r="B456" s="495" t="s">
        <v>83</v>
      </c>
      <c r="C456" s="610" t="s">
        <v>427</v>
      </c>
      <c r="D456" s="493"/>
      <c r="E456" s="494"/>
      <c r="F456" s="681"/>
      <c r="G456" s="610" t="s">
        <v>134</v>
      </c>
      <c r="H456" s="7"/>
      <c r="I456" s="611" t="s">
        <v>120</v>
      </c>
      <c r="J456" s="531"/>
      <c r="K456" s="531"/>
      <c r="L456" s="531"/>
      <c r="M456" s="531"/>
      <c r="N456" s="529"/>
      <c r="O456" s="417"/>
      <c r="P456" s="501">
        <f t="shared" si="122"/>
        <v>0</v>
      </c>
      <c r="Q456" s="473"/>
      <c r="R456" s="517"/>
      <c r="S456" s="531">
        <v>1</v>
      </c>
      <c r="T456" s="531">
        <v>1</v>
      </c>
      <c r="U456" s="531">
        <v>1</v>
      </c>
      <c r="V456" s="490">
        <v>1</v>
      </c>
      <c r="W456" s="501">
        <f t="shared" si="127"/>
        <v>4</v>
      </c>
      <c r="X456" s="501">
        <f t="shared" si="128"/>
        <v>4</v>
      </c>
      <c r="Y456" s="531">
        <v>1</v>
      </c>
      <c r="Z456" s="531"/>
      <c r="AA456" s="531"/>
      <c r="AB456" s="531"/>
      <c r="AC456" s="531"/>
      <c r="AD456" s="490"/>
      <c r="AE456" s="501">
        <f t="shared" si="132"/>
        <v>1</v>
      </c>
      <c r="AF456" s="263"/>
      <c r="AL456" s="259"/>
    </row>
    <row r="457" spans="2:38" ht="15" customHeight="1">
      <c r="B457" s="495" t="s">
        <v>83</v>
      </c>
      <c r="C457" s="610" t="s">
        <v>427</v>
      </c>
      <c r="D457" s="493"/>
      <c r="E457" s="494"/>
      <c r="F457" s="681"/>
      <c r="G457" s="610" t="s">
        <v>9</v>
      </c>
      <c r="H457" s="7"/>
      <c r="I457" s="611" t="s">
        <v>120</v>
      </c>
      <c r="J457" s="531"/>
      <c r="K457" s="531"/>
      <c r="L457" s="531"/>
      <c r="M457" s="531"/>
      <c r="N457" s="529"/>
      <c r="O457" s="417"/>
      <c r="P457" s="501">
        <f t="shared" si="122"/>
        <v>0</v>
      </c>
      <c r="Q457" s="473"/>
      <c r="R457" s="517"/>
      <c r="S457" s="531">
        <v>1</v>
      </c>
      <c r="T457" s="531">
        <v>1</v>
      </c>
      <c r="U457" s="531">
        <v>1</v>
      </c>
      <c r="V457" s="490">
        <v>1</v>
      </c>
      <c r="W457" s="501">
        <f t="shared" si="127"/>
        <v>4</v>
      </c>
      <c r="X457" s="501">
        <f t="shared" si="128"/>
        <v>4</v>
      </c>
      <c r="Y457" s="531">
        <v>1</v>
      </c>
      <c r="Z457" s="531"/>
      <c r="AA457" s="531"/>
      <c r="AB457" s="531"/>
      <c r="AC457" s="531"/>
      <c r="AD457" s="490"/>
      <c r="AE457" s="501">
        <f t="shared" si="132"/>
        <v>1</v>
      </c>
      <c r="AF457" s="263"/>
      <c r="AL457" s="259"/>
    </row>
    <row r="458" spans="2:38" ht="15" customHeight="1">
      <c r="B458" s="495" t="s">
        <v>83</v>
      </c>
      <c r="C458" s="610" t="s">
        <v>427</v>
      </c>
      <c r="D458" s="493"/>
      <c r="E458" s="494"/>
      <c r="F458" s="681"/>
      <c r="G458" s="610" t="s">
        <v>9</v>
      </c>
      <c r="H458" s="7"/>
      <c r="I458" s="611" t="s">
        <v>120</v>
      </c>
      <c r="J458" s="531"/>
      <c r="K458" s="531"/>
      <c r="L458" s="531"/>
      <c r="M458" s="531"/>
      <c r="N458" s="529"/>
      <c r="O458" s="417"/>
      <c r="P458" s="501">
        <f t="shared" si="122"/>
        <v>0</v>
      </c>
      <c r="Q458" s="473"/>
      <c r="R458" s="529"/>
      <c r="S458" s="531">
        <v>1</v>
      </c>
      <c r="T458" s="531">
        <v>1</v>
      </c>
      <c r="U458" s="531">
        <v>1</v>
      </c>
      <c r="V458" s="490">
        <v>1</v>
      </c>
      <c r="W458" s="501">
        <f t="shared" si="127"/>
        <v>4</v>
      </c>
      <c r="X458" s="501">
        <f t="shared" si="128"/>
        <v>4</v>
      </c>
      <c r="Y458" s="531">
        <v>1</v>
      </c>
      <c r="Z458" s="531"/>
      <c r="AA458" s="531"/>
      <c r="AB458" s="531"/>
      <c r="AC458" s="531"/>
      <c r="AD458" s="490"/>
      <c r="AE458" s="501">
        <f t="shared" si="132"/>
        <v>1</v>
      </c>
      <c r="AF458" s="263"/>
      <c r="AL458" s="259"/>
    </row>
    <row r="459" spans="2:38" ht="15" customHeight="1">
      <c r="B459" s="495" t="s">
        <v>83</v>
      </c>
      <c r="C459" s="610" t="s">
        <v>427</v>
      </c>
      <c r="D459" s="493"/>
      <c r="E459" s="494"/>
      <c r="F459" s="681"/>
      <c r="G459" s="610" t="s">
        <v>9</v>
      </c>
      <c r="H459" s="7"/>
      <c r="I459" s="611" t="s">
        <v>120</v>
      </c>
      <c r="J459" s="531"/>
      <c r="K459" s="531"/>
      <c r="L459" s="531"/>
      <c r="M459" s="531"/>
      <c r="N459" s="529"/>
      <c r="O459" s="417"/>
      <c r="P459" s="501">
        <f t="shared" si="122"/>
        <v>0</v>
      </c>
      <c r="Q459" s="473"/>
      <c r="R459" s="531"/>
      <c r="S459" s="531">
        <v>1</v>
      </c>
      <c r="T459" s="531">
        <v>1</v>
      </c>
      <c r="U459" s="531">
        <v>1</v>
      </c>
      <c r="V459" s="490">
        <v>1</v>
      </c>
      <c r="W459" s="501">
        <f t="shared" si="127"/>
        <v>4</v>
      </c>
      <c r="X459" s="501">
        <f t="shared" si="128"/>
        <v>4</v>
      </c>
      <c r="Y459" s="531"/>
      <c r="Z459" s="531"/>
      <c r="AA459" s="531"/>
      <c r="AB459" s="531"/>
      <c r="AC459" s="531"/>
      <c r="AD459" s="490"/>
      <c r="AE459" s="501">
        <f t="shared" si="132"/>
        <v>0</v>
      </c>
      <c r="AF459" s="263"/>
      <c r="AL459" s="259"/>
    </row>
    <row r="460" spans="2:38" ht="15" customHeight="1">
      <c r="B460" s="495" t="s">
        <v>83</v>
      </c>
      <c r="C460" s="610" t="s">
        <v>427</v>
      </c>
      <c r="D460" s="493"/>
      <c r="E460" s="494"/>
      <c r="F460" s="681"/>
      <c r="G460" s="610" t="s">
        <v>134</v>
      </c>
      <c r="H460" s="7"/>
      <c r="I460" s="611" t="s">
        <v>120</v>
      </c>
      <c r="J460" s="531"/>
      <c r="K460" s="531"/>
      <c r="L460" s="531"/>
      <c r="M460" s="531"/>
      <c r="N460" s="529"/>
      <c r="O460" s="417"/>
      <c r="P460" s="501">
        <f t="shared" si="122"/>
        <v>0</v>
      </c>
      <c r="Q460" s="473"/>
      <c r="R460" s="531"/>
      <c r="S460" s="531">
        <v>1</v>
      </c>
      <c r="T460" s="531">
        <v>1</v>
      </c>
      <c r="U460" s="531">
        <v>1</v>
      </c>
      <c r="V460" s="490">
        <v>1</v>
      </c>
      <c r="W460" s="501">
        <f t="shared" si="127"/>
        <v>4</v>
      </c>
      <c r="X460" s="501">
        <f t="shared" si="128"/>
        <v>4</v>
      </c>
      <c r="Y460" s="531"/>
      <c r="Z460" s="531"/>
      <c r="AA460" s="531"/>
      <c r="AB460" s="531"/>
      <c r="AC460" s="531"/>
      <c r="AD460" s="490"/>
      <c r="AE460" s="501">
        <f t="shared" si="132"/>
        <v>0</v>
      </c>
      <c r="AF460" s="263"/>
      <c r="AL460" s="259"/>
    </row>
    <row r="461" spans="2:38" ht="15" customHeight="1">
      <c r="B461" s="495" t="s">
        <v>83</v>
      </c>
      <c r="C461" s="610" t="s">
        <v>427</v>
      </c>
      <c r="D461" s="493"/>
      <c r="E461" s="494"/>
      <c r="F461" s="681"/>
      <c r="G461" s="610" t="s">
        <v>9</v>
      </c>
      <c r="H461" s="7"/>
      <c r="I461" s="611" t="s">
        <v>120</v>
      </c>
      <c r="J461" s="531"/>
      <c r="K461" s="531"/>
      <c r="L461" s="531"/>
      <c r="M461" s="531"/>
      <c r="N461" s="529"/>
      <c r="O461" s="417"/>
      <c r="P461" s="501">
        <f t="shared" si="122"/>
        <v>0</v>
      </c>
      <c r="Q461" s="473"/>
      <c r="R461" s="531"/>
      <c r="S461" s="531"/>
      <c r="T461" s="531">
        <v>1</v>
      </c>
      <c r="U461" s="531">
        <v>1</v>
      </c>
      <c r="V461" s="490"/>
      <c r="W461" s="501">
        <f t="shared" si="127"/>
        <v>2</v>
      </c>
      <c r="X461" s="501">
        <f t="shared" si="128"/>
        <v>2</v>
      </c>
      <c r="Y461" s="531"/>
      <c r="Z461" s="531"/>
      <c r="AA461" s="531"/>
      <c r="AB461" s="531"/>
      <c r="AC461" s="531"/>
      <c r="AD461" s="490"/>
      <c r="AE461" s="501">
        <f t="shared" si="132"/>
        <v>0</v>
      </c>
      <c r="AF461" s="263"/>
      <c r="AL461" s="259"/>
    </row>
    <row r="462" spans="2:38" ht="15" customHeight="1">
      <c r="B462" s="113" t="s">
        <v>83</v>
      </c>
      <c r="C462" s="511" t="s">
        <v>427</v>
      </c>
      <c r="D462" s="493"/>
      <c r="E462" s="494"/>
      <c r="F462" s="681"/>
      <c r="G462" s="511" t="s">
        <v>9</v>
      </c>
      <c r="H462" s="202"/>
      <c r="I462" s="500" t="s">
        <v>120</v>
      </c>
      <c r="J462" s="605"/>
      <c r="K462" s="605"/>
      <c r="L462" s="605"/>
      <c r="M462" s="605"/>
      <c r="N462" s="605"/>
      <c r="O462" s="480"/>
      <c r="P462" s="503">
        <f t="shared" si="122"/>
        <v>0</v>
      </c>
      <c r="Q462" s="429"/>
      <c r="R462" s="295"/>
      <c r="S462" s="605"/>
      <c r="T462" s="605"/>
      <c r="U462" s="605"/>
      <c r="V462" s="605"/>
      <c r="W462" s="503">
        <f t="shared" si="127"/>
        <v>0</v>
      </c>
      <c r="X462" s="503">
        <f t="shared" si="128"/>
        <v>0</v>
      </c>
      <c r="Y462" s="605"/>
      <c r="Z462" s="605"/>
      <c r="AA462" s="605"/>
      <c r="AB462" s="605"/>
      <c r="AC462" s="605"/>
      <c r="AD462" s="480"/>
      <c r="AE462" s="503">
        <f t="shared" si="132"/>
        <v>0</v>
      </c>
      <c r="AF462" s="263"/>
      <c r="AL462" s="259"/>
    </row>
    <row r="463" spans="2:38" ht="15" customHeight="1">
      <c r="B463" s="199" t="s">
        <v>80</v>
      </c>
      <c r="C463" s="521" t="s">
        <v>313</v>
      </c>
      <c r="D463" s="493"/>
      <c r="E463" s="9" t="s">
        <v>27</v>
      </c>
      <c r="F463" s="683" t="s">
        <v>38</v>
      </c>
      <c r="G463" s="521" t="s">
        <v>7</v>
      </c>
      <c r="H463" s="262"/>
      <c r="I463" s="523" t="s">
        <v>38</v>
      </c>
      <c r="J463" s="533">
        <v>1</v>
      </c>
      <c r="K463" s="287">
        <v>1</v>
      </c>
      <c r="L463" s="403">
        <v>1</v>
      </c>
      <c r="M463" s="533">
        <v>1</v>
      </c>
      <c r="N463" s="533">
        <v>1</v>
      </c>
      <c r="O463" s="458">
        <v>1</v>
      </c>
      <c r="P463" s="502">
        <f t="shared" si="122"/>
        <v>6</v>
      </c>
      <c r="Q463" s="485">
        <v>1</v>
      </c>
      <c r="R463" s="533">
        <v>0.95</v>
      </c>
      <c r="S463" s="518">
        <v>1</v>
      </c>
      <c r="T463" s="518">
        <v>1</v>
      </c>
      <c r="U463" s="518">
        <v>1</v>
      </c>
      <c r="V463" s="357">
        <v>1</v>
      </c>
      <c r="W463" s="502">
        <f t="shared" si="127"/>
        <v>5.95</v>
      </c>
      <c r="X463" s="502">
        <f t="shared" si="128"/>
        <v>11.95</v>
      </c>
      <c r="Y463" s="358">
        <v>1</v>
      </c>
      <c r="Z463" s="518">
        <v>1</v>
      </c>
      <c r="AA463" s="606"/>
      <c r="AB463" s="606"/>
      <c r="AC463" s="606"/>
      <c r="AD463" s="477"/>
      <c r="AE463" s="502">
        <f t="shared" si="132"/>
        <v>2</v>
      </c>
    </row>
    <row r="464" spans="2:38" ht="15" customHeight="1">
      <c r="B464" s="495" t="s">
        <v>80</v>
      </c>
      <c r="C464" s="610" t="s">
        <v>313</v>
      </c>
      <c r="D464" s="493"/>
      <c r="E464" s="494"/>
      <c r="F464" s="681"/>
      <c r="G464" s="610" t="s">
        <v>7</v>
      </c>
      <c r="H464" s="99"/>
      <c r="I464" s="611" t="s">
        <v>81</v>
      </c>
      <c r="J464" s="534">
        <v>1</v>
      </c>
      <c r="K464" s="158">
        <v>1</v>
      </c>
      <c r="L464" s="404">
        <v>1</v>
      </c>
      <c r="M464" s="534">
        <v>1</v>
      </c>
      <c r="N464" s="534">
        <v>1</v>
      </c>
      <c r="O464" s="406">
        <v>1</v>
      </c>
      <c r="P464" s="501">
        <f t="shared" si="122"/>
        <v>6</v>
      </c>
      <c r="Q464" s="482">
        <v>1</v>
      </c>
      <c r="R464" s="534">
        <v>1</v>
      </c>
      <c r="S464" s="519">
        <v>1</v>
      </c>
      <c r="T464" s="519">
        <v>1</v>
      </c>
      <c r="U464" s="519">
        <v>1</v>
      </c>
      <c r="V464" s="300">
        <v>0.9</v>
      </c>
      <c r="W464" s="501">
        <f t="shared" si="127"/>
        <v>5.9</v>
      </c>
      <c r="X464" s="501">
        <f t="shared" si="128"/>
        <v>11.9</v>
      </c>
      <c r="Y464" s="153">
        <v>1</v>
      </c>
      <c r="Z464" s="519">
        <v>1</v>
      </c>
      <c r="AA464" s="531"/>
      <c r="AB464" s="531"/>
      <c r="AC464" s="531"/>
      <c r="AD464" s="490"/>
      <c r="AE464" s="501">
        <f t="shared" si="132"/>
        <v>2</v>
      </c>
    </row>
    <row r="465" spans="1:31" ht="15" customHeight="1">
      <c r="B465" s="495" t="s">
        <v>80</v>
      </c>
      <c r="C465" s="610" t="s">
        <v>82</v>
      </c>
      <c r="D465" s="493"/>
      <c r="E465" s="494"/>
      <c r="F465" s="681"/>
      <c r="G465" s="610" t="s">
        <v>7</v>
      </c>
      <c r="H465" s="99"/>
      <c r="I465" s="524" t="s">
        <v>153</v>
      </c>
      <c r="J465" s="534">
        <v>1</v>
      </c>
      <c r="K465" s="158">
        <v>1</v>
      </c>
      <c r="L465" s="404">
        <v>1</v>
      </c>
      <c r="M465" s="534">
        <v>1</v>
      </c>
      <c r="N465" s="534">
        <v>1</v>
      </c>
      <c r="O465" s="406">
        <v>0.85</v>
      </c>
      <c r="P465" s="501">
        <f t="shared" si="122"/>
        <v>5.85</v>
      </c>
      <c r="Q465" s="482">
        <v>1</v>
      </c>
      <c r="R465" s="534">
        <v>1</v>
      </c>
      <c r="S465" s="519">
        <v>0.87</v>
      </c>
      <c r="T465" s="519">
        <v>1</v>
      </c>
      <c r="U465" s="519">
        <v>1</v>
      </c>
      <c r="V465" s="300">
        <v>1</v>
      </c>
      <c r="W465" s="501">
        <f t="shared" si="127"/>
        <v>5.87</v>
      </c>
      <c r="X465" s="501">
        <f t="shared" si="128"/>
        <v>11.719999999999999</v>
      </c>
      <c r="Y465" s="153">
        <v>1</v>
      </c>
      <c r="Z465" s="519">
        <v>1</v>
      </c>
      <c r="AA465" s="531"/>
      <c r="AB465" s="531"/>
      <c r="AC465" s="531"/>
      <c r="AD465" s="490"/>
      <c r="AE465" s="501">
        <f t="shared" si="132"/>
        <v>2</v>
      </c>
    </row>
    <row r="466" spans="1:31" ht="15" customHeight="1">
      <c r="B466" s="495" t="s">
        <v>80</v>
      </c>
      <c r="C466" s="610" t="s">
        <v>82</v>
      </c>
      <c r="D466" s="493"/>
      <c r="E466" s="494"/>
      <c r="F466" s="681"/>
      <c r="G466" s="610" t="s">
        <v>7</v>
      </c>
      <c r="H466" s="99"/>
      <c r="I466" s="611" t="s">
        <v>239</v>
      </c>
      <c r="J466" s="534">
        <v>0.05</v>
      </c>
      <c r="K466" s="158">
        <v>0.05</v>
      </c>
      <c r="L466" s="171"/>
      <c r="M466" s="531"/>
      <c r="N466" s="531"/>
      <c r="O466" s="490"/>
      <c r="P466" s="501">
        <f t="shared" si="122"/>
        <v>0.1</v>
      </c>
      <c r="Q466" s="473"/>
      <c r="R466" s="531"/>
      <c r="S466" s="531"/>
      <c r="T466" s="531"/>
      <c r="U466" s="531"/>
      <c r="V466" s="490"/>
      <c r="W466" s="501">
        <f t="shared" si="127"/>
        <v>0</v>
      </c>
      <c r="X466" s="501">
        <f t="shared" si="128"/>
        <v>0.1</v>
      </c>
      <c r="Y466" s="473"/>
      <c r="Z466" s="531"/>
      <c r="AA466" s="531"/>
      <c r="AB466" s="531"/>
      <c r="AC466" s="531"/>
      <c r="AD466" s="490"/>
      <c r="AE466" s="501">
        <f t="shared" si="132"/>
        <v>0</v>
      </c>
    </row>
    <row r="467" spans="1:31" ht="15" customHeight="1">
      <c r="B467" s="495" t="s">
        <v>80</v>
      </c>
      <c r="C467" s="610" t="s">
        <v>82</v>
      </c>
      <c r="D467" s="493"/>
      <c r="E467" s="494"/>
      <c r="F467" s="681"/>
      <c r="G467" s="610" t="s">
        <v>67</v>
      </c>
      <c r="H467" s="7" t="s">
        <v>278</v>
      </c>
      <c r="I467" s="611" t="s">
        <v>79</v>
      </c>
      <c r="J467" s="534">
        <v>1</v>
      </c>
      <c r="K467" s="158">
        <v>1</v>
      </c>
      <c r="L467" s="404">
        <v>1</v>
      </c>
      <c r="M467" s="534">
        <v>1</v>
      </c>
      <c r="N467" s="613">
        <v>1</v>
      </c>
      <c r="O467" s="614">
        <v>1</v>
      </c>
      <c r="P467" s="501">
        <f t="shared" si="122"/>
        <v>6</v>
      </c>
      <c r="Q467" s="660">
        <v>1</v>
      </c>
      <c r="R467" s="613">
        <v>1</v>
      </c>
      <c r="S467" s="519">
        <v>1</v>
      </c>
      <c r="T467" s="519">
        <v>1</v>
      </c>
      <c r="U467" s="519">
        <v>1</v>
      </c>
      <c r="V467" s="300">
        <v>1</v>
      </c>
      <c r="W467" s="501">
        <f t="shared" si="127"/>
        <v>6</v>
      </c>
      <c r="X467" s="501">
        <f t="shared" si="128"/>
        <v>12</v>
      </c>
      <c r="Y467" s="153">
        <v>1</v>
      </c>
      <c r="Z467" s="519">
        <v>1</v>
      </c>
      <c r="AA467" s="531"/>
      <c r="AB467" s="531"/>
      <c r="AC467" s="531"/>
      <c r="AD467" s="490"/>
      <c r="AE467" s="501">
        <f t="shared" si="132"/>
        <v>2</v>
      </c>
    </row>
    <row r="468" spans="1:31" ht="15" customHeight="1">
      <c r="B468" s="495" t="s">
        <v>80</v>
      </c>
      <c r="C468" s="610" t="s">
        <v>82</v>
      </c>
      <c r="D468" s="493"/>
      <c r="E468" s="494"/>
      <c r="F468" s="681"/>
      <c r="G468" s="610" t="s">
        <v>67</v>
      </c>
      <c r="H468" s="99" t="s">
        <v>131</v>
      </c>
      <c r="I468" s="611" t="s">
        <v>104</v>
      </c>
      <c r="J468" s="534">
        <v>1</v>
      </c>
      <c r="K468" s="158">
        <v>1</v>
      </c>
      <c r="L468" s="404">
        <v>1</v>
      </c>
      <c r="M468" s="534">
        <v>1</v>
      </c>
      <c r="N468" s="613">
        <v>1</v>
      </c>
      <c r="O468" s="614">
        <v>1</v>
      </c>
      <c r="P468" s="501">
        <f t="shared" si="122"/>
        <v>6</v>
      </c>
      <c r="Q468" s="660">
        <v>1</v>
      </c>
      <c r="R468" s="613">
        <v>1</v>
      </c>
      <c r="S468" s="519">
        <v>1</v>
      </c>
      <c r="T468" s="519">
        <v>1</v>
      </c>
      <c r="U468" s="519">
        <v>1</v>
      </c>
      <c r="V468" s="300">
        <v>1</v>
      </c>
      <c r="W468" s="501">
        <f t="shared" si="127"/>
        <v>6</v>
      </c>
      <c r="X468" s="501">
        <f t="shared" si="128"/>
        <v>12</v>
      </c>
      <c r="Y468" s="153">
        <v>1</v>
      </c>
      <c r="Z468" s="519">
        <v>1</v>
      </c>
      <c r="AA468" s="531"/>
      <c r="AB468" s="531"/>
      <c r="AC468" s="531"/>
      <c r="AD468" s="490"/>
      <c r="AE468" s="501">
        <f t="shared" si="132"/>
        <v>2</v>
      </c>
    </row>
    <row r="469" spans="1:31" ht="15" customHeight="1">
      <c r="B469" s="495" t="s">
        <v>80</v>
      </c>
      <c r="C469" s="610" t="s">
        <v>82</v>
      </c>
      <c r="D469" s="493"/>
      <c r="E469" s="494"/>
      <c r="F469" s="681"/>
      <c r="G469" s="610" t="s">
        <v>67</v>
      </c>
      <c r="H469" s="99" t="s">
        <v>131</v>
      </c>
      <c r="I469" s="611" t="s">
        <v>105</v>
      </c>
      <c r="J469" s="534">
        <v>1</v>
      </c>
      <c r="K469" s="158">
        <v>1</v>
      </c>
      <c r="L469" s="404">
        <v>1</v>
      </c>
      <c r="M469" s="534">
        <v>1</v>
      </c>
      <c r="N469" s="613">
        <v>1</v>
      </c>
      <c r="O469" s="614">
        <v>1</v>
      </c>
      <c r="P469" s="501">
        <f t="shared" si="122"/>
        <v>6</v>
      </c>
      <c r="Q469" s="660">
        <v>1</v>
      </c>
      <c r="R469" s="613">
        <v>1</v>
      </c>
      <c r="S469" s="519">
        <v>1</v>
      </c>
      <c r="T469" s="519">
        <v>1</v>
      </c>
      <c r="U469" s="519">
        <v>1</v>
      </c>
      <c r="V469" s="300">
        <v>1</v>
      </c>
      <c r="W469" s="501">
        <f t="shared" si="127"/>
        <v>6</v>
      </c>
      <c r="X469" s="501">
        <f t="shared" si="128"/>
        <v>12</v>
      </c>
      <c r="Y469" s="153">
        <v>1</v>
      </c>
      <c r="Z469" s="519">
        <v>1</v>
      </c>
      <c r="AA469" s="531"/>
      <c r="AB469" s="531"/>
      <c r="AC469" s="531"/>
      <c r="AD469" s="490"/>
      <c r="AE469" s="501">
        <f t="shared" si="132"/>
        <v>2</v>
      </c>
    </row>
    <row r="470" spans="1:31" ht="15" customHeight="1">
      <c r="B470" s="495" t="s">
        <v>80</v>
      </c>
      <c r="C470" s="610" t="s">
        <v>82</v>
      </c>
      <c r="D470" s="493"/>
      <c r="E470" s="494"/>
      <c r="F470" s="681"/>
      <c r="G470" s="610" t="s">
        <v>67</v>
      </c>
      <c r="H470" s="99" t="s">
        <v>131</v>
      </c>
      <c r="I470" s="524" t="s">
        <v>242</v>
      </c>
      <c r="J470" s="534">
        <v>1</v>
      </c>
      <c r="K470" s="158">
        <v>1</v>
      </c>
      <c r="L470" s="404">
        <v>1</v>
      </c>
      <c r="M470" s="534">
        <v>1</v>
      </c>
      <c r="N470" s="613">
        <v>1</v>
      </c>
      <c r="O470" s="614">
        <v>1</v>
      </c>
      <c r="P470" s="501">
        <f t="shared" si="122"/>
        <v>6</v>
      </c>
      <c r="Q470" s="660">
        <v>1</v>
      </c>
      <c r="R470" s="613">
        <v>1</v>
      </c>
      <c r="S470" s="519">
        <v>1</v>
      </c>
      <c r="T470" s="519">
        <v>1</v>
      </c>
      <c r="U470" s="519">
        <v>1</v>
      </c>
      <c r="V470" s="300">
        <v>1</v>
      </c>
      <c r="W470" s="501">
        <f t="shared" si="127"/>
        <v>6</v>
      </c>
      <c r="X470" s="501">
        <f t="shared" si="128"/>
        <v>12</v>
      </c>
      <c r="Y470" s="153">
        <v>1</v>
      </c>
      <c r="Z470" s="519">
        <v>1</v>
      </c>
      <c r="AA470" s="531"/>
      <c r="AB470" s="531"/>
      <c r="AC470" s="531"/>
      <c r="AD470" s="490"/>
      <c r="AE470" s="501">
        <f t="shared" si="132"/>
        <v>2</v>
      </c>
    </row>
    <row r="471" spans="1:31" ht="15" customHeight="1">
      <c r="B471" s="495" t="s">
        <v>80</v>
      </c>
      <c r="C471" s="610" t="s">
        <v>82</v>
      </c>
      <c r="D471" s="493"/>
      <c r="E471" s="494"/>
      <c r="F471" s="681"/>
      <c r="G471" s="610" t="s">
        <v>67</v>
      </c>
      <c r="H471" s="99" t="s">
        <v>361</v>
      </c>
      <c r="I471" s="611" t="s">
        <v>310</v>
      </c>
      <c r="J471" s="531"/>
      <c r="K471" s="176"/>
      <c r="L471" s="404">
        <v>1</v>
      </c>
      <c r="M471" s="534">
        <v>1</v>
      </c>
      <c r="N471" s="613">
        <v>1</v>
      </c>
      <c r="O471" s="614">
        <v>1</v>
      </c>
      <c r="P471" s="501">
        <f t="shared" si="122"/>
        <v>4</v>
      </c>
      <c r="Q471" s="660">
        <v>1</v>
      </c>
      <c r="R471" s="613">
        <v>1</v>
      </c>
      <c r="S471" s="519">
        <v>1</v>
      </c>
      <c r="T471" s="519">
        <v>1</v>
      </c>
      <c r="U471" s="519">
        <v>1</v>
      </c>
      <c r="V471" s="300">
        <v>1</v>
      </c>
      <c r="W471" s="501">
        <f t="shared" si="127"/>
        <v>6</v>
      </c>
      <c r="X471" s="501">
        <f t="shared" si="128"/>
        <v>10</v>
      </c>
      <c r="Y471" s="153">
        <v>1</v>
      </c>
      <c r="Z471" s="519">
        <v>1</v>
      </c>
      <c r="AA471" s="531"/>
      <c r="AB471" s="531"/>
      <c r="AC471" s="531"/>
      <c r="AD471" s="490"/>
      <c r="AE471" s="501">
        <f t="shared" si="132"/>
        <v>2</v>
      </c>
    </row>
    <row r="472" spans="1:31" ht="15" customHeight="1">
      <c r="B472" s="495" t="s">
        <v>80</v>
      </c>
      <c r="C472" s="610" t="s">
        <v>82</v>
      </c>
      <c r="D472" s="493"/>
      <c r="E472" s="494"/>
      <c r="F472" s="681"/>
      <c r="G472" s="511" t="s">
        <v>67</v>
      </c>
      <c r="H472" s="100" t="s">
        <v>361</v>
      </c>
      <c r="I472" s="500" t="s">
        <v>311</v>
      </c>
      <c r="J472" s="605"/>
      <c r="K472" s="271"/>
      <c r="L472" s="405">
        <v>1</v>
      </c>
      <c r="M472" s="487">
        <v>1</v>
      </c>
      <c r="N472" s="615">
        <v>1</v>
      </c>
      <c r="O472" s="616">
        <v>1</v>
      </c>
      <c r="P472" s="503">
        <f t="shared" si="122"/>
        <v>4</v>
      </c>
      <c r="Q472" s="678">
        <v>1</v>
      </c>
      <c r="R472" s="615">
        <v>1</v>
      </c>
      <c r="S472" s="515">
        <v>1</v>
      </c>
      <c r="T472" s="515">
        <v>1</v>
      </c>
      <c r="U472" s="515">
        <v>1</v>
      </c>
      <c r="V472" s="367">
        <v>1</v>
      </c>
      <c r="W472" s="503">
        <f t="shared" si="127"/>
        <v>6</v>
      </c>
      <c r="X472" s="503">
        <f t="shared" si="128"/>
        <v>10</v>
      </c>
      <c r="Y472" s="572">
        <v>1</v>
      </c>
      <c r="Z472" s="515">
        <v>1</v>
      </c>
      <c r="AA472" s="605"/>
      <c r="AB472" s="605"/>
      <c r="AC472" s="605"/>
      <c r="AD472" s="480"/>
      <c r="AE472" s="503">
        <f t="shared" si="132"/>
        <v>2</v>
      </c>
    </row>
    <row r="473" spans="1:31" ht="15" customHeight="1">
      <c r="B473" s="495" t="s">
        <v>80</v>
      </c>
      <c r="C473" s="610" t="s">
        <v>417</v>
      </c>
      <c r="D473" s="493"/>
      <c r="E473" s="494"/>
      <c r="F473" s="681"/>
      <c r="G473" s="610" t="s">
        <v>67</v>
      </c>
      <c r="H473" s="99"/>
      <c r="I473" s="611" t="s">
        <v>120</v>
      </c>
      <c r="J473" s="147"/>
      <c r="K473" s="597"/>
      <c r="L473" s="219"/>
      <c r="M473" s="145"/>
      <c r="N473" s="145"/>
      <c r="O473" s="172"/>
      <c r="P473" s="508">
        <f t="shared" si="122"/>
        <v>0</v>
      </c>
      <c r="Q473" s="147"/>
      <c r="R473" s="145"/>
      <c r="S473" s="145">
        <v>1</v>
      </c>
      <c r="T473" s="145">
        <v>1</v>
      </c>
      <c r="U473" s="145">
        <v>1</v>
      </c>
      <c r="V473" s="172">
        <v>1</v>
      </c>
      <c r="W473" s="508">
        <f t="shared" si="127"/>
        <v>4</v>
      </c>
      <c r="X473" s="508">
        <f t="shared" si="128"/>
        <v>4</v>
      </c>
      <c r="Y473" s="147">
        <v>1</v>
      </c>
      <c r="Z473" s="145">
        <v>1</v>
      </c>
      <c r="AA473" s="145"/>
      <c r="AB473" s="145"/>
      <c r="AC473" s="145"/>
      <c r="AD473" s="172"/>
      <c r="AE473" s="152">
        <f t="shared" si="132"/>
        <v>2</v>
      </c>
    </row>
    <row r="474" spans="1:31" ht="15" customHeight="1">
      <c r="B474" s="495" t="s">
        <v>80</v>
      </c>
      <c r="C474" s="610" t="s">
        <v>417</v>
      </c>
      <c r="D474" s="493"/>
      <c r="E474" s="494"/>
      <c r="F474" s="681"/>
      <c r="G474" s="610" t="s">
        <v>67</v>
      </c>
      <c r="H474" s="99"/>
      <c r="I474" s="611" t="s">
        <v>120</v>
      </c>
      <c r="J474" s="473"/>
      <c r="K474" s="176"/>
      <c r="L474" s="171"/>
      <c r="M474" s="531"/>
      <c r="N474" s="531"/>
      <c r="O474" s="490"/>
      <c r="P474" s="501">
        <f t="shared" si="122"/>
        <v>0</v>
      </c>
      <c r="Q474" s="473"/>
      <c r="R474" s="531"/>
      <c r="S474" s="531"/>
      <c r="T474" s="531">
        <v>1</v>
      </c>
      <c r="U474" s="531">
        <v>1</v>
      </c>
      <c r="V474" s="490">
        <v>1</v>
      </c>
      <c r="W474" s="501">
        <f t="shared" si="127"/>
        <v>3</v>
      </c>
      <c r="X474" s="501">
        <f t="shared" si="128"/>
        <v>3</v>
      </c>
      <c r="Y474" s="473">
        <v>1</v>
      </c>
      <c r="Z474" s="531">
        <v>1</v>
      </c>
      <c r="AA474" s="531"/>
      <c r="AB474" s="531"/>
      <c r="AC474" s="531"/>
      <c r="AD474" s="490"/>
      <c r="AE474" s="152">
        <f t="shared" si="132"/>
        <v>2</v>
      </c>
    </row>
    <row r="475" spans="1:31" ht="15" customHeight="1">
      <c r="B475" s="495" t="s">
        <v>80</v>
      </c>
      <c r="C475" s="511" t="s">
        <v>417</v>
      </c>
      <c r="D475" s="493"/>
      <c r="E475" s="494"/>
      <c r="F475" s="681"/>
      <c r="G475" s="511" t="s">
        <v>67</v>
      </c>
      <c r="H475" s="100"/>
      <c r="I475" s="500" t="s">
        <v>120</v>
      </c>
      <c r="J475" s="604"/>
      <c r="K475" s="271"/>
      <c r="L475" s="222"/>
      <c r="M475" s="605"/>
      <c r="N475" s="605"/>
      <c r="O475" s="480"/>
      <c r="P475" s="503">
        <f t="shared" si="122"/>
        <v>0</v>
      </c>
      <c r="Q475" s="604"/>
      <c r="R475" s="605"/>
      <c r="S475" s="605"/>
      <c r="T475" s="605"/>
      <c r="U475" s="605">
        <v>1</v>
      </c>
      <c r="V475" s="480">
        <v>1</v>
      </c>
      <c r="W475" s="503">
        <f t="shared" si="127"/>
        <v>2</v>
      </c>
      <c r="X475" s="503">
        <f t="shared" si="128"/>
        <v>2</v>
      </c>
      <c r="Y475" s="604">
        <v>1</v>
      </c>
      <c r="Z475" s="605">
        <v>1</v>
      </c>
      <c r="AA475" s="605"/>
      <c r="AB475" s="605"/>
      <c r="AC475" s="605"/>
      <c r="AD475" s="480"/>
      <c r="AE475" s="152">
        <f t="shared" si="132"/>
        <v>2</v>
      </c>
    </row>
    <row r="476" spans="1:31" ht="15" customHeight="1">
      <c r="B476" s="495" t="s">
        <v>80</v>
      </c>
      <c r="C476" s="87" t="s">
        <v>346</v>
      </c>
      <c r="D476" s="493"/>
      <c r="E476" s="494"/>
      <c r="F476" s="681"/>
      <c r="G476" s="87" t="s">
        <v>67</v>
      </c>
      <c r="H476" s="87" t="s">
        <v>122</v>
      </c>
      <c r="I476" s="612" t="s">
        <v>327</v>
      </c>
      <c r="J476" s="535"/>
      <c r="K476" s="430"/>
      <c r="L476" s="431">
        <v>1</v>
      </c>
      <c r="M476" s="291">
        <v>1</v>
      </c>
      <c r="N476" s="618">
        <v>1</v>
      </c>
      <c r="O476" s="676">
        <v>1</v>
      </c>
      <c r="P476" s="152">
        <f t="shared" si="122"/>
        <v>4</v>
      </c>
      <c r="Q476" s="677">
        <v>1</v>
      </c>
      <c r="R476" s="618">
        <v>1</v>
      </c>
      <c r="S476" s="571">
        <v>1</v>
      </c>
      <c r="T476" s="571">
        <v>1</v>
      </c>
      <c r="U476" s="571">
        <v>1</v>
      </c>
      <c r="V476" s="619">
        <v>1</v>
      </c>
      <c r="W476" s="152">
        <f t="shared" si="127"/>
        <v>6</v>
      </c>
      <c r="X476" s="152">
        <f t="shared" si="128"/>
        <v>10</v>
      </c>
      <c r="Y476" s="620">
        <v>1</v>
      </c>
      <c r="Z476" s="571">
        <v>1</v>
      </c>
      <c r="AA476" s="535"/>
      <c r="AB476" s="535"/>
      <c r="AC476" s="535"/>
      <c r="AD476" s="192"/>
      <c r="AE476" s="152">
        <f t="shared" si="132"/>
        <v>2</v>
      </c>
    </row>
    <row r="477" spans="1:31" ht="15" customHeight="1">
      <c r="B477" s="495" t="s">
        <v>80</v>
      </c>
      <c r="C477" s="84" t="s">
        <v>356</v>
      </c>
      <c r="D477" s="493"/>
      <c r="E477" s="494"/>
      <c r="F477" s="681"/>
      <c r="G477" s="84" t="s">
        <v>67</v>
      </c>
      <c r="H477" s="391"/>
      <c r="I477" s="523" t="s">
        <v>120</v>
      </c>
      <c r="J477" s="342"/>
      <c r="K477" s="340"/>
      <c r="L477" s="225"/>
      <c r="M477" s="531"/>
      <c r="N477" s="531"/>
      <c r="O477" s="417"/>
      <c r="P477" s="121">
        <f>SUM(J477:O477)</f>
        <v>0</v>
      </c>
      <c r="Q477" s="342"/>
      <c r="R477" s="531"/>
      <c r="S477" s="531">
        <v>1</v>
      </c>
      <c r="T477" s="531">
        <v>1</v>
      </c>
      <c r="U477" s="531">
        <v>1</v>
      </c>
      <c r="V477" s="490">
        <v>1</v>
      </c>
      <c r="W477" s="501">
        <f>SUM(Q477:V477)</f>
        <v>4</v>
      </c>
      <c r="X477" s="501">
        <f>SUM(P477,W477)</f>
        <v>4</v>
      </c>
      <c r="Y477" s="473">
        <v>1</v>
      </c>
      <c r="Z477" s="531">
        <v>1</v>
      </c>
      <c r="AA477" s="531"/>
      <c r="AB477" s="531"/>
      <c r="AC477" s="531"/>
      <c r="AD477" s="490"/>
      <c r="AE477" s="121">
        <f>SUM(Y477:AD477)</f>
        <v>2</v>
      </c>
    </row>
    <row r="478" spans="1:31" ht="15" customHeight="1">
      <c r="A478" s="67" t="s">
        <v>363</v>
      </c>
      <c r="B478" s="495" t="s">
        <v>80</v>
      </c>
      <c r="C478" s="84" t="s">
        <v>356</v>
      </c>
      <c r="D478" s="493"/>
      <c r="E478" s="494"/>
      <c r="F478" s="681"/>
      <c r="G478" s="84" t="s">
        <v>67</v>
      </c>
      <c r="H478" s="289"/>
      <c r="I478" s="611" t="s">
        <v>120</v>
      </c>
      <c r="J478" s="342"/>
      <c r="K478" s="516"/>
      <c r="L478" s="171"/>
      <c r="M478" s="531"/>
      <c r="N478" s="531"/>
      <c r="O478" s="417"/>
      <c r="P478" s="121">
        <f>SUM(J478:O478)</f>
        <v>0</v>
      </c>
      <c r="Q478" s="342"/>
      <c r="R478" s="531"/>
      <c r="S478" s="531">
        <v>1</v>
      </c>
      <c r="T478" s="531">
        <v>1</v>
      </c>
      <c r="U478" s="531">
        <v>1</v>
      </c>
      <c r="V478" s="490">
        <v>1</v>
      </c>
      <c r="W478" s="501">
        <f>SUM(Q478:V478)</f>
        <v>4</v>
      </c>
      <c r="X478" s="501">
        <f>SUM(P478,W478)</f>
        <v>4</v>
      </c>
      <c r="Y478" s="473">
        <v>1</v>
      </c>
      <c r="Z478" s="531">
        <v>1</v>
      </c>
      <c r="AA478" s="531"/>
      <c r="AB478" s="531"/>
      <c r="AC478" s="531"/>
      <c r="AD478" s="490"/>
      <c r="AE478" s="121">
        <f>SUM(Y478:AD478)</f>
        <v>2</v>
      </c>
    </row>
    <row r="479" spans="1:31" ht="15" customHeight="1">
      <c r="A479" s="67" t="s">
        <v>363</v>
      </c>
      <c r="B479" s="495" t="s">
        <v>80</v>
      </c>
      <c r="C479" s="84" t="s">
        <v>356</v>
      </c>
      <c r="D479" s="493"/>
      <c r="E479" s="494"/>
      <c r="F479" s="681"/>
      <c r="G479" s="84" t="s">
        <v>67</v>
      </c>
      <c r="H479" s="289"/>
      <c r="I479" s="611" t="s">
        <v>114</v>
      </c>
      <c r="J479" s="342"/>
      <c r="K479" s="516"/>
      <c r="L479" s="171"/>
      <c r="M479" s="531"/>
      <c r="N479" s="531"/>
      <c r="O479" s="417"/>
      <c r="P479" s="121">
        <f>SUM(J479:O479)</f>
        <v>0</v>
      </c>
      <c r="Q479" s="342"/>
      <c r="R479" s="531"/>
      <c r="S479" s="531">
        <v>1</v>
      </c>
      <c r="T479" s="531">
        <v>1</v>
      </c>
      <c r="U479" s="531">
        <v>1</v>
      </c>
      <c r="V479" s="490">
        <v>1</v>
      </c>
      <c r="W479" s="501">
        <f>SUM(Q479:V479)</f>
        <v>4</v>
      </c>
      <c r="X479" s="501">
        <f>SUM(P479,W479)</f>
        <v>4</v>
      </c>
      <c r="Y479" s="473"/>
      <c r="Z479" s="531"/>
      <c r="AA479" s="531"/>
      <c r="AB479" s="531"/>
      <c r="AC479" s="531"/>
      <c r="AD479" s="490"/>
      <c r="AE479" s="121">
        <f>SUM(Y479:AD479)</f>
        <v>0</v>
      </c>
    </row>
    <row r="480" spans="1:31" ht="15" customHeight="1">
      <c r="A480" s="67" t="s">
        <v>363</v>
      </c>
      <c r="B480" s="495" t="s">
        <v>80</v>
      </c>
      <c r="C480" s="84" t="s">
        <v>356</v>
      </c>
      <c r="D480" s="493"/>
      <c r="E480" s="494"/>
      <c r="F480" s="681"/>
      <c r="G480" s="84" t="s">
        <v>67</v>
      </c>
      <c r="H480" s="289"/>
      <c r="I480" s="611" t="s">
        <v>120</v>
      </c>
      <c r="J480" s="342"/>
      <c r="K480" s="516"/>
      <c r="L480" s="171"/>
      <c r="M480" s="531"/>
      <c r="N480" s="531"/>
      <c r="O480" s="417"/>
      <c r="P480" s="121">
        <f>SUM(J480:O480)</f>
        <v>0</v>
      </c>
      <c r="Q480" s="342"/>
      <c r="R480" s="531"/>
      <c r="S480" s="531"/>
      <c r="T480" s="531">
        <v>1</v>
      </c>
      <c r="U480" s="531">
        <v>1</v>
      </c>
      <c r="V480" s="490">
        <v>1</v>
      </c>
      <c r="W480" s="501">
        <f>SUM(Q480:V480)</f>
        <v>3</v>
      </c>
      <c r="X480" s="501">
        <f>SUM(P480,W480)</f>
        <v>3</v>
      </c>
      <c r="Y480" s="473"/>
      <c r="Z480" s="531"/>
      <c r="AA480" s="531"/>
      <c r="AB480" s="531"/>
      <c r="AC480" s="531"/>
      <c r="AD480" s="490"/>
      <c r="AE480" s="121">
        <f>SUM(Y480:AD480)</f>
        <v>0</v>
      </c>
    </row>
    <row r="481" spans="1:31" ht="15" customHeight="1">
      <c r="A481" s="67" t="s">
        <v>363</v>
      </c>
      <c r="B481" s="495" t="s">
        <v>80</v>
      </c>
      <c r="C481" s="511" t="s">
        <v>356</v>
      </c>
      <c r="D481" s="493"/>
      <c r="E481" s="494"/>
      <c r="F481" s="681"/>
      <c r="G481" s="511" t="s">
        <v>67</v>
      </c>
      <c r="H481" s="100"/>
      <c r="I481" s="500" t="s">
        <v>120</v>
      </c>
      <c r="J481" s="343"/>
      <c r="K481" s="516"/>
      <c r="L481" s="516"/>
      <c r="M481" s="605"/>
      <c r="N481" s="605"/>
      <c r="O481" s="480"/>
      <c r="P481" s="503">
        <f>SUM(J481:O481)</f>
        <v>0</v>
      </c>
      <c r="Q481" s="604"/>
      <c r="R481" s="605"/>
      <c r="S481" s="605"/>
      <c r="T481" s="605"/>
      <c r="U481" s="605">
        <v>1</v>
      </c>
      <c r="V481" s="480">
        <v>1</v>
      </c>
      <c r="W481" s="503">
        <f>SUM(Q481:V481)</f>
        <v>2</v>
      </c>
      <c r="X481" s="503">
        <f>SUM(P481,W481)</f>
        <v>2</v>
      </c>
      <c r="Y481" s="604">
        <v>1</v>
      </c>
      <c r="Z481" s="605">
        <v>1</v>
      </c>
      <c r="AA481" s="605"/>
      <c r="AB481" s="605"/>
      <c r="AC481" s="605"/>
      <c r="AD481" s="480"/>
      <c r="AE481" s="503">
        <f>SUM(Y481:AD481)</f>
        <v>2</v>
      </c>
    </row>
    <row r="482" spans="1:31" s="65" customFormat="1" ht="15" customHeight="1">
      <c r="B482" s="495" t="s">
        <v>80</v>
      </c>
      <c r="C482" s="521" t="s">
        <v>357</v>
      </c>
      <c r="D482" s="493"/>
      <c r="E482" s="494"/>
      <c r="F482" s="681"/>
      <c r="G482" s="83" t="s">
        <v>7</v>
      </c>
      <c r="H482" s="98"/>
      <c r="I482" s="91" t="s">
        <v>143</v>
      </c>
      <c r="J482" s="147"/>
      <c r="K482" s="145"/>
      <c r="L482" s="145"/>
      <c r="M482" s="145"/>
      <c r="N482" s="145"/>
      <c r="O482" s="172"/>
      <c r="P482" s="508">
        <f t="shared" ref="P482:P502" si="133">SUM(J482:O482)</f>
        <v>0</v>
      </c>
      <c r="Q482" s="147"/>
      <c r="R482" s="145"/>
      <c r="S482" s="145"/>
      <c r="T482" s="145"/>
      <c r="U482" s="145"/>
      <c r="V482" s="145"/>
      <c r="W482" s="508">
        <f t="shared" ref="W482" si="134">SUM(Q482:V482)</f>
        <v>0</v>
      </c>
      <c r="X482" s="508">
        <f t="shared" ref="X482" si="135">SUM(P482,W482)</f>
        <v>0</v>
      </c>
      <c r="Y482" s="147"/>
      <c r="Z482" s="145"/>
      <c r="AA482" s="145"/>
      <c r="AB482" s="145"/>
      <c r="AC482" s="145"/>
      <c r="AD482" s="172"/>
      <c r="AE482" s="508">
        <f t="shared" ref="AE482" si="136">SUM(Y482:AD482)</f>
        <v>0</v>
      </c>
    </row>
    <row r="483" spans="1:31" ht="15" customHeight="1">
      <c r="B483" s="495" t="s">
        <v>80</v>
      </c>
      <c r="C483" s="521" t="s">
        <v>357</v>
      </c>
      <c r="D483" s="493"/>
      <c r="E483" s="494"/>
      <c r="F483" s="681"/>
      <c r="G483" s="521" t="s">
        <v>67</v>
      </c>
      <c r="H483" s="262"/>
      <c r="I483" s="523" t="s">
        <v>120</v>
      </c>
      <c r="J483" s="342"/>
      <c r="K483" s="529"/>
      <c r="L483" s="529"/>
      <c r="M483" s="531"/>
      <c r="N483" s="529"/>
      <c r="O483" s="417"/>
      <c r="P483" s="502">
        <f t="shared" si="133"/>
        <v>0</v>
      </c>
      <c r="Q483" s="341"/>
      <c r="R483" s="606"/>
      <c r="S483" s="606">
        <v>1</v>
      </c>
      <c r="T483" s="606">
        <v>1</v>
      </c>
      <c r="U483" s="606">
        <v>1</v>
      </c>
      <c r="V483" s="477">
        <v>1</v>
      </c>
      <c r="W483" s="502">
        <f t="shared" si="127"/>
        <v>4</v>
      </c>
      <c r="X483" s="502">
        <f t="shared" si="128"/>
        <v>4</v>
      </c>
      <c r="Y483" s="504">
        <v>1</v>
      </c>
      <c r="Z483" s="606">
        <v>1</v>
      </c>
      <c r="AA483" s="606"/>
      <c r="AB483" s="606"/>
      <c r="AC483" s="606"/>
      <c r="AD483" s="477"/>
      <c r="AE483" s="502">
        <f t="shared" si="132"/>
        <v>2</v>
      </c>
    </row>
    <row r="484" spans="1:31" ht="15" customHeight="1">
      <c r="B484" s="495" t="s">
        <v>80</v>
      </c>
      <c r="C484" s="610" t="s">
        <v>357</v>
      </c>
      <c r="D484" s="493"/>
      <c r="E484" s="494"/>
      <c r="F484" s="681"/>
      <c r="G484" s="610" t="s">
        <v>67</v>
      </c>
      <c r="H484" s="99"/>
      <c r="I484" s="611" t="s">
        <v>120</v>
      </c>
      <c r="J484" s="516"/>
      <c r="K484" s="516"/>
      <c r="L484" s="171"/>
      <c r="M484" s="531"/>
      <c r="N484" s="529"/>
      <c r="O484" s="417"/>
      <c r="P484" s="501">
        <f t="shared" si="133"/>
        <v>0</v>
      </c>
      <c r="Q484" s="342"/>
      <c r="R484" s="531"/>
      <c r="S484" s="531">
        <v>1</v>
      </c>
      <c r="T484" s="531">
        <v>1</v>
      </c>
      <c r="U484" s="531">
        <v>1</v>
      </c>
      <c r="V484" s="490">
        <v>1</v>
      </c>
      <c r="W484" s="501">
        <f t="shared" si="127"/>
        <v>4</v>
      </c>
      <c r="X484" s="501">
        <f t="shared" si="128"/>
        <v>4</v>
      </c>
      <c r="Y484" s="473">
        <v>1</v>
      </c>
      <c r="Z484" s="531">
        <v>1</v>
      </c>
      <c r="AA484" s="531"/>
      <c r="AB484" s="531"/>
      <c r="AC484" s="531"/>
      <c r="AD484" s="490"/>
      <c r="AE484" s="501">
        <f t="shared" si="132"/>
        <v>2</v>
      </c>
    </row>
    <row r="485" spans="1:31" ht="15" customHeight="1">
      <c r="B485" s="495" t="s">
        <v>80</v>
      </c>
      <c r="C485" s="610" t="s">
        <v>357</v>
      </c>
      <c r="D485" s="493"/>
      <c r="E485" s="494"/>
      <c r="F485" s="681"/>
      <c r="G485" s="610" t="s">
        <v>67</v>
      </c>
      <c r="H485" s="99"/>
      <c r="I485" s="611" t="s">
        <v>120</v>
      </c>
      <c r="J485" s="516"/>
      <c r="K485" s="516"/>
      <c r="L485" s="171"/>
      <c r="M485" s="531"/>
      <c r="N485" s="529"/>
      <c r="O485" s="417"/>
      <c r="P485" s="501">
        <f t="shared" si="133"/>
        <v>0</v>
      </c>
      <c r="Q485" s="342"/>
      <c r="R485" s="531"/>
      <c r="S485" s="531">
        <v>1</v>
      </c>
      <c r="T485" s="531">
        <v>1</v>
      </c>
      <c r="U485" s="531">
        <v>1</v>
      </c>
      <c r="V485" s="490">
        <v>1</v>
      </c>
      <c r="W485" s="501">
        <f t="shared" si="127"/>
        <v>4</v>
      </c>
      <c r="X485" s="501">
        <f t="shared" si="128"/>
        <v>4</v>
      </c>
      <c r="Y485" s="473">
        <v>1</v>
      </c>
      <c r="Z485" s="531">
        <v>1</v>
      </c>
      <c r="AA485" s="531"/>
      <c r="AB485" s="531"/>
      <c r="AC485" s="531"/>
      <c r="AD485" s="490"/>
      <c r="AE485" s="501">
        <f t="shared" si="132"/>
        <v>2</v>
      </c>
    </row>
    <row r="486" spans="1:31" ht="15" customHeight="1">
      <c r="B486" s="495" t="s">
        <v>80</v>
      </c>
      <c r="C486" s="610" t="s">
        <v>357</v>
      </c>
      <c r="D486" s="493"/>
      <c r="E486" s="494"/>
      <c r="F486" s="681"/>
      <c r="G486" s="610" t="s">
        <v>67</v>
      </c>
      <c r="H486" s="99"/>
      <c r="I486" s="611" t="s">
        <v>120</v>
      </c>
      <c r="J486" s="342"/>
      <c r="K486" s="529"/>
      <c r="L486" s="171"/>
      <c r="M486" s="531"/>
      <c r="N486" s="529"/>
      <c r="O486" s="417"/>
      <c r="P486" s="501">
        <f t="shared" si="133"/>
        <v>0</v>
      </c>
      <c r="Q486" s="342"/>
      <c r="R486" s="531"/>
      <c r="S486" s="531"/>
      <c r="T486" s="531">
        <v>1</v>
      </c>
      <c r="U486" s="531">
        <v>1</v>
      </c>
      <c r="V486" s="490">
        <v>1</v>
      </c>
      <c r="W486" s="501">
        <f t="shared" si="127"/>
        <v>3</v>
      </c>
      <c r="X486" s="501">
        <f t="shared" si="128"/>
        <v>3</v>
      </c>
      <c r="Y486" s="473">
        <v>1</v>
      </c>
      <c r="Z486" s="531">
        <v>1</v>
      </c>
      <c r="AA486" s="531"/>
      <c r="AB486" s="531"/>
      <c r="AC486" s="531"/>
      <c r="AD486" s="490"/>
      <c r="AE486" s="501">
        <f t="shared" si="132"/>
        <v>2</v>
      </c>
    </row>
    <row r="487" spans="1:31" ht="15" customHeight="1">
      <c r="B487" s="495" t="s">
        <v>80</v>
      </c>
      <c r="C487" s="610" t="s">
        <v>357</v>
      </c>
      <c r="D487" s="493"/>
      <c r="E487" s="494"/>
      <c r="F487" s="681"/>
      <c r="G487" s="610" t="s">
        <v>67</v>
      </c>
      <c r="H487" s="99"/>
      <c r="I487" s="611" t="s">
        <v>120</v>
      </c>
      <c r="J487" s="342"/>
      <c r="K487" s="529"/>
      <c r="L487" s="171"/>
      <c r="M487" s="531"/>
      <c r="N487" s="529"/>
      <c r="O487" s="417"/>
      <c r="P487" s="501">
        <f t="shared" si="133"/>
        <v>0</v>
      </c>
      <c r="Q487" s="342"/>
      <c r="R487" s="531"/>
      <c r="S487" s="531"/>
      <c r="T487" s="531">
        <v>1</v>
      </c>
      <c r="U487" s="531">
        <v>1</v>
      </c>
      <c r="V487" s="490">
        <v>1</v>
      </c>
      <c r="W487" s="501">
        <f t="shared" si="127"/>
        <v>3</v>
      </c>
      <c r="X487" s="501">
        <f t="shared" si="128"/>
        <v>3</v>
      </c>
      <c r="Y487" s="473">
        <v>1</v>
      </c>
      <c r="Z487" s="531">
        <v>1</v>
      </c>
      <c r="AA487" s="531"/>
      <c r="AB487" s="531"/>
      <c r="AC487" s="531"/>
      <c r="AD487" s="490"/>
      <c r="AE487" s="501">
        <f t="shared" si="132"/>
        <v>2</v>
      </c>
    </row>
    <row r="488" spans="1:31" ht="15" customHeight="1">
      <c r="B488" s="495" t="s">
        <v>80</v>
      </c>
      <c r="C488" s="511" t="s">
        <v>357</v>
      </c>
      <c r="D488" s="493"/>
      <c r="E488" s="494"/>
      <c r="F488" s="681"/>
      <c r="G488" s="610" t="s">
        <v>67</v>
      </c>
      <c r="H488" s="99"/>
      <c r="I488" s="611" t="s">
        <v>120</v>
      </c>
      <c r="J488" s="343"/>
      <c r="K488" s="338"/>
      <c r="L488" s="222"/>
      <c r="M488" s="605"/>
      <c r="N488" s="338"/>
      <c r="O488" s="457"/>
      <c r="P488" s="503">
        <f t="shared" si="133"/>
        <v>0</v>
      </c>
      <c r="Q488" s="343"/>
      <c r="R488" s="605"/>
      <c r="S488" s="605"/>
      <c r="T488" s="605"/>
      <c r="U488" s="605">
        <v>1</v>
      </c>
      <c r="V488" s="480">
        <v>1</v>
      </c>
      <c r="W488" s="503">
        <f t="shared" si="127"/>
        <v>2</v>
      </c>
      <c r="X488" s="503">
        <f t="shared" si="128"/>
        <v>2</v>
      </c>
      <c r="Y488" s="604">
        <v>1</v>
      </c>
      <c r="Z488" s="605">
        <v>1</v>
      </c>
      <c r="AA488" s="605"/>
      <c r="AB488" s="605"/>
      <c r="AC488" s="605"/>
      <c r="AD488" s="480"/>
      <c r="AE488" s="503">
        <f t="shared" si="132"/>
        <v>2</v>
      </c>
    </row>
    <row r="489" spans="1:31" ht="15" customHeight="1">
      <c r="B489" s="495" t="s">
        <v>80</v>
      </c>
      <c r="C489" s="521" t="s">
        <v>169</v>
      </c>
      <c r="D489" s="493"/>
      <c r="E489" s="494"/>
      <c r="F489" s="683" t="s">
        <v>456</v>
      </c>
      <c r="G489" s="521" t="s">
        <v>7</v>
      </c>
      <c r="H489" s="262"/>
      <c r="I489" s="523" t="s">
        <v>27</v>
      </c>
      <c r="J489" s="533">
        <v>0.8</v>
      </c>
      <c r="K489" s="287">
        <v>0.8</v>
      </c>
      <c r="L489" s="403">
        <v>0.8</v>
      </c>
      <c r="M489" s="533">
        <v>0.8</v>
      </c>
      <c r="N489" s="533">
        <v>0.8</v>
      </c>
      <c r="O489" s="458">
        <v>0.8</v>
      </c>
      <c r="P489" s="502">
        <f>SUM(J489:O489)</f>
        <v>4.8</v>
      </c>
      <c r="Q489" s="485">
        <v>0.8</v>
      </c>
      <c r="R489" s="533">
        <v>0.8</v>
      </c>
      <c r="S489" s="518">
        <v>0.8</v>
      </c>
      <c r="T489" s="518">
        <v>0.8</v>
      </c>
      <c r="U489" s="518">
        <v>0.8</v>
      </c>
      <c r="V489" s="357">
        <v>0.8</v>
      </c>
      <c r="W489" s="502">
        <f>SUM(Q489:V489)</f>
        <v>4.8</v>
      </c>
      <c r="X489" s="502">
        <f>SUM(P489,W489)</f>
        <v>9.6</v>
      </c>
      <c r="Y489" s="358">
        <v>0.8</v>
      </c>
      <c r="Z489" s="518">
        <v>0.8</v>
      </c>
      <c r="AA489" s="606"/>
      <c r="AB489" s="606"/>
      <c r="AC489" s="606"/>
      <c r="AD489" s="477"/>
      <c r="AE489" s="502">
        <f>SUM(Y489:AD489)</f>
        <v>1.6</v>
      </c>
    </row>
    <row r="490" spans="1:31" ht="15" customHeight="1">
      <c r="B490" s="495" t="s">
        <v>80</v>
      </c>
      <c r="C490" s="610" t="s">
        <v>362</v>
      </c>
      <c r="D490" s="493"/>
      <c r="E490" s="494"/>
      <c r="F490" s="681"/>
      <c r="G490" s="610" t="s">
        <v>67</v>
      </c>
      <c r="H490" s="99" t="s">
        <v>314</v>
      </c>
      <c r="I490" s="611" t="s">
        <v>198</v>
      </c>
      <c r="J490" s="159">
        <v>1</v>
      </c>
      <c r="K490" s="293">
        <v>0.25</v>
      </c>
      <c r="L490" s="404">
        <v>1</v>
      </c>
      <c r="M490" s="534">
        <v>1</v>
      </c>
      <c r="N490" s="613">
        <v>1</v>
      </c>
      <c r="O490" s="614">
        <v>1</v>
      </c>
      <c r="P490" s="501">
        <f>SUM(J490:O490)</f>
        <v>5.25</v>
      </c>
      <c r="Q490" s="660">
        <v>1</v>
      </c>
      <c r="R490" s="613">
        <v>1</v>
      </c>
      <c r="S490" s="519">
        <v>1</v>
      </c>
      <c r="T490" s="519">
        <v>1</v>
      </c>
      <c r="U490" s="519">
        <v>1</v>
      </c>
      <c r="V490" s="300">
        <v>1</v>
      </c>
      <c r="W490" s="501">
        <f>SUM(Q490:V490)</f>
        <v>6</v>
      </c>
      <c r="X490" s="501">
        <f>SUM(P490,W490)</f>
        <v>11.25</v>
      </c>
      <c r="Y490" s="153">
        <v>1</v>
      </c>
      <c r="Z490" s="519">
        <v>1</v>
      </c>
      <c r="AA490" s="531"/>
      <c r="AB490" s="531"/>
      <c r="AC490" s="531"/>
      <c r="AD490" s="490"/>
      <c r="AE490" s="501">
        <f>SUM(Y490:AD490)</f>
        <v>2</v>
      </c>
    </row>
    <row r="491" spans="1:31" ht="15" customHeight="1">
      <c r="B491" s="113" t="s">
        <v>80</v>
      </c>
      <c r="C491" s="511" t="s">
        <v>362</v>
      </c>
      <c r="D491" s="493"/>
      <c r="E491" s="494"/>
      <c r="F491" s="681"/>
      <c r="G491" s="511" t="s">
        <v>67</v>
      </c>
      <c r="H491" s="100" t="s">
        <v>276</v>
      </c>
      <c r="I491" s="500" t="s">
        <v>277</v>
      </c>
      <c r="J491" s="487">
        <v>1</v>
      </c>
      <c r="K491" s="270">
        <v>1</v>
      </c>
      <c r="L491" s="405">
        <v>1</v>
      </c>
      <c r="M491" s="487">
        <v>1</v>
      </c>
      <c r="N491" s="615">
        <v>1</v>
      </c>
      <c r="O491" s="616">
        <v>1</v>
      </c>
      <c r="P491" s="503">
        <f t="shared" ref="P491" si="137">SUM(J491:O491)</f>
        <v>6</v>
      </c>
      <c r="Q491" s="678">
        <v>1</v>
      </c>
      <c r="R491" s="615">
        <v>1</v>
      </c>
      <c r="S491" s="605"/>
      <c r="T491" s="605"/>
      <c r="U491" s="605"/>
      <c r="V491" s="480"/>
      <c r="W491" s="503">
        <f>SUM(Q491:V491)</f>
        <v>2</v>
      </c>
      <c r="X491" s="503">
        <f>SUM(P491,W491)</f>
        <v>8</v>
      </c>
      <c r="Y491" s="604"/>
      <c r="Z491" s="605"/>
      <c r="AA491" s="605"/>
      <c r="AB491" s="605"/>
      <c r="AC491" s="605"/>
      <c r="AD491" s="480"/>
      <c r="AE491" s="503">
        <f t="shared" ref="AE491" si="138">SUM(Y491:AD491)</f>
        <v>0</v>
      </c>
    </row>
    <row r="492" spans="1:31" ht="15" customHeight="1">
      <c r="B492" s="199" t="s">
        <v>364</v>
      </c>
      <c r="C492" s="83" t="s">
        <v>262</v>
      </c>
      <c r="D492" s="493"/>
      <c r="E492" s="494"/>
      <c r="F492" s="681"/>
      <c r="G492" s="83" t="s">
        <v>7</v>
      </c>
      <c r="H492" s="201"/>
      <c r="I492" s="91" t="s">
        <v>263</v>
      </c>
      <c r="J492" s="485">
        <v>1</v>
      </c>
      <c r="K492" s="533">
        <v>1</v>
      </c>
      <c r="L492" s="533">
        <v>1</v>
      </c>
      <c r="M492" s="533">
        <v>1</v>
      </c>
      <c r="N492" s="533">
        <v>1</v>
      </c>
      <c r="O492" s="458">
        <v>1</v>
      </c>
      <c r="P492" s="502">
        <f t="shared" si="133"/>
        <v>6</v>
      </c>
      <c r="Q492" s="651">
        <v>1</v>
      </c>
      <c r="R492" s="651">
        <v>0.9</v>
      </c>
      <c r="S492" s="518">
        <v>0.85</v>
      </c>
      <c r="T492" s="518">
        <v>1</v>
      </c>
      <c r="U492" s="518">
        <v>1</v>
      </c>
      <c r="V492" s="357">
        <v>1</v>
      </c>
      <c r="W492" s="502">
        <f t="shared" si="127"/>
        <v>5.75</v>
      </c>
      <c r="X492" s="502">
        <f t="shared" si="128"/>
        <v>11.75</v>
      </c>
      <c r="Y492" s="504"/>
      <c r="Z492" s="606"/>
      <c r="AA492" s="606"/>
      <c r="AB492" s="606"/>
      <c r="AC492" s="606"/>
      <c r="AD492" s="477"/>
      <c r="AE492" s="502">
        <f t="shared" si="132"/>
        <v>0</v>
      </c>
    </row>
    <row r="493" spans="1:31" ht="15" customHeight="1">
      <c r="B493" s="495" t="s">
        <v>261</v>
      </c>
      <c r="C493" s="610" t="s">
        <v>262</v>
      </c>
      <c r="D493" s="493"/>
      <c r="E493" s="494"/>
      <c r="F493" s="681"/>
      <c r="G493" s="610" t="s">
        <v>7</v>
      </c>
      <c r="H493" s="7"/>
      <c r="I493" s="611" t="s">
        <v>264</v>
      </c>
      <c r="J493" s="482">
        <v>1</v>
      </c>
      <c r="K493" s="534">
        <v>1</v>
      </c>
      <c r="L493" s="534">
        <v>1</v>
      </c>
      <c r="M493" s="534">
        <v>1</v>
      </c>
      <c r="N493" s="534">
        <v>1</v>
      </c>
      <c r="O493" s="406">
        <v>1</v>
      </c>
      <c r="P493" s="121">
        <f t="shared" si="133"/>
        <v>6</v>
      </c>
      <c r="Q493" s="617">
        <v>1</v>
      </c>
      <c r="R493" s="617">
        <v>1</v>
      </c>
      <c r="S493" s="421">
        <v>1</v>
      </c>
      <c r="T493" s="421">
        <v>0.9</v>
      </c>
      <c r="U493" s="421">
        <v>1</v>
      </c>
      <c r="V493" s="420">
        <v>1</v>
      </c>
      <c r="W493" s="501">
        <f t="shared" si="127"/>
        <v>5.9</v>
      </c>
      <c r="X493" s="501">
        <f t="shared" si="128"/>
        <v>11.9</v>
      </c>
      <c r="Y493" s="473"/>
      <c r="Z493" s="531"/>
      <c r="AA493" s="531"/>
      <c r="AB493" s="531"/>
      <c r="AC493" s="531"/>
      <c r="AD493" s="490"/>
      <c r="AE493" s="121">
        <f t="shared" si="132"/>
        <v>0</v>
      </c>
    </row>
    <row r="494" spans="1:31" ht="15" customHeight="1">
      <c r="B494" s="495" t="s">
        <v>261</v>
      </c>
      <c r="C494" s="610" t="s">
        <v>262</v>
      </c>
      <c r="D494" s="493"/>
      <c r="E494" s="494"/>
      <c r="F494" s="681"/>
      <c r="G494" s="610" t="s">
        <v>9</v>
      </c>
      <c r="H494" s="7" t="s">
        <v>358</v>
      </c>
      <c r="I494" s="611" t="s">
        <v>265</v>
      </c>
      <c r="J494" s="482">
        <v>1</v>
      </c>
      <c r="K494" s="534">
        <v>1</v>
      </c>
      <c r="L494" s="534">
        <v>1</v>
      </c>
      <c r="M494" s="534">
        <v>1</v>
      </c>
      <c r="N494" s="613">
        <v>1</v>
      </c>
      <c r="O494" s="614">
        <v>1</v>
      </c>
      <c r="P494" s="121">
        <f t="shared" si="133"/>
        <v>6</v>
      </c>
      <c r="Q494" s="617">
        <v>1</v>
      </c>
      <c r="R494" s="617">
        <v>1</v>
      </c>
      <c r="S494" s="421">
        <v>1</v>
      </c>
      <c r="T494" s="421">
        <v>1</v>
      </c>
      <c r="U494" s="421">
        <v>1</v>
      </c>
      <c r="V494" s="420">
        <v>1</v>
      </c>
      <c r="W494" s="501">
        <f t="shared" si="127"/>
        <v>6</v>
      </c>
      <c r="X494" s="501">
        <f t="shared" si="128"/>
        <v>12</v>
      </c>
      <c r="Y494" s="473"/>
      <c r="Z494" s="531"/>
      <c r="AA494" s="531"/>
      <c r="AB494" s="531"/>
      <c r="AC494" s="531"/>
      <c r="AD494" s="490"/>
      <c r="AE494" s="121">
        <f t="shared" si="132"/>
        <v>0</v>
      </c>
    </row>
    <row r="495" spans="1:31" ht="15" customHeight="1">
      <c r="B495" s="495" t="s">
        <v>261</v>
      </c>
      <c r="C495" s="610" t="s">
        <v>262</v>
      </c>
      <c r="D495" s="493"/>
      <c r="E495" s="494"/>
      <c r="F495" s="681"/>
      <c r="G495" s="610" t="s">
        <v>9</v>
      </c>
      <c r="H495" s="7" t="s">
        <v>359</v>
      </c>
      <c r="I495" s="611" t="s">
        <v>360</v>
      </c>
      <c r="J495" s="482">
        <v>1</v>
      </c>
      <c r="K495" s="534">
        <v>1</v>
      </c>
      <c r="L495" s="534">
        <v>1</v>
      </c>
      <c r="M495" s="534">
        <v>1</v>
      </c>
      <c r="N495" s="613">
        <v>1</v>
      </c>
      <c r="O495" s="614">
        <v>1</v>
      </c>
      <c r="P495" s="121">
        <f t="shared" si="133"/>
        <v>6</v>
      </c>
      <c r="Q495" s="617">
        <v>1</v>
      </c>
      <c r="R495" s="617">
        <v>1</v>
      </c>
      <c r="S495" s="421">
        <v>1</v>
      </c>
      <c r="T495" s="421">
        <v>1</v>
      </c>
      <c r="U495" s="421">
        <v>1</v>
      </c>
      <c r="V495" s="420">
        <v>1</v>
      </c>
      <c r="W495" s="501">
        <f t="shared" si="127"/>
        <v>6</v>
      </c>
      <c r="X495" s="501">
        <f t="shared" si="128"/>
        <v>12</v>
      </c>
      <c r="Y495" s="153">
        <v>1</v>
      </c>
      <c r="Z495" s="519">
        <v>1</v>
      </c>
      <c r="AA495" s="531"/>
      <c r="AB495" s="531"/>
      <c r="AC495" s="531"/>
      <c r="AD495" s="490"/>
      <c r="AE495" s="121">
        <f t="shared" si="132"/>
        <v>2</v>
      </c>
    </row>
    <row r="496" spans="1:31" ht="15" customHeight="1">
      <c r="B496" s="495" t="s">
        <v>261</v>
      </c>
      <c r="C496" s="511" t="s">
        <v>262</v>
      </c>
      <c r="D496" s="493"/>
      <c r="E496" s="494"/>
      <c r="F496" s="681"/>
      <c r="G496" s="511" t="s">
        <v>9</v>
      </c>
      <c r="H496" s="202" t="s">
        <v>359</v>
      </c>
      <c r="I496" s="500" t="s">
        <v>65</v>
      </c>
      <c r="J496" s="487">
        <v>1</v>
      </c>
      <c r="K496" s="487">
        <v>1</v>
      </c>
      <c r="L496" s="487">
        <v>1</v>
      </c>
      <c r="M496" s="487">
        <v>1</v>
      </c>
      <c r="N496" s="615">
        <v>1</v>
      </c>
      <c r="O496" s="616">
        <v>1</v>
      </c>
      <c r="P496" s="503">
        <f t="shared" si="133"/>
        <v>6</v>
      </c>
      <c r="Q496" s="615">
        <v>1</v>
      </c>
      <c r="R496" s="615">
        <v>1</v>
      </c>
      <c r="S496" s="515">
        <v>1</v>
      </c>
      <c r="T496" s="515">
        <v>1</v>
      </c>
      <c r="U496" s="515">
        <v>1</v>
      </c>
      <c r="V496" s="367">
        <v>1</v>
      </c>
      <c r="W496" s="503">
        <f t="shared" si="127"/>
        <v>6</v>
      </c>
      <c r="X496" s="503">
        <f t="shared" si="128"/>
        <v>12</v>
      </c>
      <c r="Y496" s="515">
        <v>1</v>
      </c>
      <c r="Z496" s="515">
        <v>1</v>
      </c>
      <c r="AA496" s="605"/>
      <c r="AB496" s="605"/>
      <c r="AC496" s="605"/>
      <c r="AD496" s="480"/>
      <c r="AE496" s="503">
        <f t="shared" si="132"/>
        <v>2</v>
      </c>
    </row>
    <row r="497" spans="2:31" ht="15" customHeight="1">
      <c r="B497" s="495" t="s">
        <v>261</v>
      </c>
      <c r="C497" s="521" t="s">
        <v>266</v>
      </c>
      <c r="D497" s="493"/>
      <c r="E497" s="494"/>
      <c r="F497" s="681"/>
      <c r="G497" s="521" t="s">
        <v>9</v>
      </c>
      <c r="H497" s="203"/>
      <c r="I497" s="523" t="s">
        <v>120</v>
      </c>
      <c r="J497" s="516"/>
      <c r="K497" s="516"/>
      <c r="L497" s="516"/>
      <c r="M497" s="516"/>
      <c r="N497" s="516"/>
      <c r="O497" s="456"/>
      <c r="P497" s="154">
        <f t="shared" si="133"/>
        <v>0</v>
      </c>
      <c r="Q497" s="170"/>
      <c r="R497" s="170"/>
      <c r="S497" s="170">
        <v>1</v>
      </c>
      <c r="T497" s="170">
        <v>1</v>
      </c>
      <c r="U497" s="170">
        <v>1</v>
      </c>
      <c r="V497" s="194">
        <v>1</v>
      </c>
      <c r="W497" s="502">
        <f t="shared" si="127"/>
        <v>4</v>
      </c>
      <c r="X497" s="502">
        <f t="shared" si="128"/>
        <v>4</v>
      </c>
      <c r="Y497" s="606"/>
      <c r="Z497" s="606"/>
      <c r="AA497" s="606"/>
      <c r="AB497" s="606"/>
      <c r="AC497" s="606"/>
      <c r="AD497" s="477"/>
      <c r="AE497" s="154">
        <f t="shared" si="132"/>
        <v>0</v>
      </c>
    </row>
    <row r="498" spans="2:31" ht="15" customHeight="1">
      <c r="B498" s="495" t="s">
        <v>261</v>
      </c>
      <c r="C498" s="610" t="s">
        <v>266</v>
      </c>
      <c r="D498" s="493"/>
      <c r="E498" s="494"/>
      <c r="F498" s="681"/>
      <c r="G498" s="610" t="s">
        <v>9</v>
      </c>
      <c r="H498" s="7"/>
      <c r="I498" s="611" t="s">
        <v>120</v>
      </c>
      <c r="J498" s="529"/>
      <c r="K498" s="529"/>
      <c r="L498" s="531"/>
      <c r="M498" s="529"/>
      <c r="N498" s="529"/>
      <c r="O498" s="417"/>
      <c r="P498" s="121">
        <f t="shared" si="133"/>
        <v>0</v>
      </c>
      <c r="Q498" s="216"/>
      <c r="R498" s="216"/>
      <c r="S498" s="216">
        <v>1</v>
      </c>
      <c r="T498" s="216">
        <v>1</v>
      </c>
      <c r="U498" s="216">
        <v>1</v>
      </c>
      <c r="V498" s="227">
        <v>1</v>
      </c>
      <c r="W498" s="501">
        <f t="shared" si="127"/>
        <v>4</v>
      </c>
      <c r="X498" s="501">
        <f t="shared" si="128"/>
        <v>4</v>
      </c>
      <c r="Y498" s="531"/>
      <c r="Z498" s="531"/>
      <c r="AA498" s="531"/>
      <c r="AB498" s="531"/>
      <c r="AC498" s="531"/>
      <c r="AD498" s="490"/>
      <c r="AE498" s="121">
        <f t="shared" si="132"/>
        <v>0</v>
      </c>
    </row>
    <row r="499" spans="2:31" ht="15" customHeight="1">
      <c r="B499" s="495" t="s">
        <v>261</v>
      </c>
      <c r="C499" s="610" t="s">
        <v>266</v>
      </c>
      <c r="D499" s="493"/>
      <c r="E499" s="494"/>
      <c r="F499" s="681"/>
      <c r="G499" s="610" t="s">
        <v>9</v>
      </c>
      <c r="H499" s="7"/>
      <c r="I499" s="611" t="s">
        <v>184</v>
      </c>
      <c r="J499" s="529"/>
      <c r="K499" s="529"/>
      <c r="L499" s="531"/>
      <c r="M499" s="531"/>
      <c r="N499" s="529"/>
      <c r="O499" s="417"/>
      <c r="P499" s="121">
        <f t="shared" si="133"/>
        <v>0</v>
      </c>
      <c r="Q499" s="216"/>
      <c r="R499" s="216"/>
      <c r="S499" s="216">
        <v>1</v>
      </c>
      <c r="T499" s="216">
        <v>1</v>
      </c>
      <c r="U499" s="216">
        <v>1</v>
      </c>
      <c r="V499" s="227">
        <v>1</v>
      </c>
      <c r="W499" s="501">
        <f t="shared" ref="W499:W502" si="139">SUM(Q499:V499)</f>
        <v>4</v>
      </c>
      <c r="X499" s="501">
        <f t="shared" ref="X499:X502" si="140">SUM(P499,W499)</f>
        <v>4</v>
      </c>
      <c r="Y499" s="531"/>
      <c r="Z499" s="531"/>
      <c r="AA499" s="531"/>
      <c r="AB499" s="531"/>
      <c r="AC499" s="531"/>
      <c r="AD499" s="490"/>
      <c r="AE499" s="121">
        <f t="shared" si="132"/>
        <v>0</v>
      </c>
    </row>
    <row r="500" spans="2:31" ht="15" customHeight="1">
      <c r="B500" s="495" t="s">
        <v>261</v>
      </c>
      <c r="C500" s="610" t="s">
        <v>266</v>
      </c>
      <c r="D500" s="493"/>
      <c r="E500" s="494"/>
      <c r="F500" s="681"/>
      <c r="G500" s="610" t="s">
        <v>9</v>
      </c>
      <c r="H500" s="7"/>
      <c r="I500" s="611" t="s">
        <v>184</v>
      </c>
      <c r="J500" s="529"/>
      <c r="K500" s="529"/>
      <c r="L500" s="531"/>
      <c r="M500" s="531"/>
      <c r="N500" s="529"/>
      <c r="O500" s="417"/>
      <c r="P500" s="121">
        <f t="shared" si="133"/>
        <v>0</v>
      </c>
      <c r="Q500" s="216"/>
      <c r="R500" s="216"/>
      <c r="S500" s="216"/>
      <c r="T500" s="216">
        <v>1</v>
      </c>
      <c r="U500" s="216">
        <v>1</v>
      </c>
      <c r="V500" s="227">
        <v>1</v>
      </c>
      <c r="W500" s="501">
        <f t="shared" si="139"/>
        <v>3</v>
      </c>
      <c r="X500" s="501">
        <f t="shared" si="140"/>
        <v>3</v>
      </c>
      <c r="Y500" s="531"/>
      <c r="Z500" s="531"/>
      <c r="AA500" s="531"/>
      <c r="AB500" s="531"/>
      <c r="AC500" s="531"/>
      <c r="AD500" s="490"/>
      <c r="AE500" s="121">
        <f t="shared" si="132"/>
        <v>0</v>
      </c>
    </row>
    <row r="501" spans="2:31" ht="15" customHeight="1">
      <c r="B501" s="495" t="s">
        <v>261</v>
      </c>
      <c r="C501" s="610" t="s">
        <v>266</v>
      </c>
      <c r="D501" s="493"/>
      <c r="E501" s="494"/>
      <c r="F501" s="681"/>
      <c r="G501" s="610" t="s">
        <v>9</v>
      </c>
      <c r="H501" s="7"/>
      <c r="I501" s="611" t="s">
        <v>114</v>
      </c>
      <c r="J501" s="529"/>
      <c r="K501" s="529"/>
      <c r="L501" s="531"/>
      <c r="M501" s="531"/>
      <c r="N501" s="529"/>
      <c r="O501" s="417"/>
      <c r="P501" s="121">
        <f t="shared" si="133"/>
        <v>0</v>
      </c>
      <c r="Q501" s="216"/>
      <c r="R501" s="216"/>
      <c r="S501" s="216"/>
      <c r="T501" s="216">
        <v>1</v>
      </c>
      <c r="U501" s="216">
        <v>1</v>
      </c>
      <c r="V501" s="227">
        <v>1</v>
      </c>
      <c r="W501" s="501">
        <f t="shared" si="139"/>
        <v>3</v>
      </c>
      <c r="X501" s="501">
        <f t="shared" si="140"/>
        <v>3</v>
      </c>
      <c r="Y501" s="531"/>
      <c r="Z501" s="531"/>
      <c r="AA501" s="531"/>
      <c r="AB501" s="531"/>
      <c r="AC501" s="531"/>
      <c r="AD501" s="490"/>
      <c r="AE501" s="121">
        <f t="shared" si="132"/>
        <v>0</v>
      </c>
    </row>
    <row r="502" spans="2:31" ht="15" customHeight="1" thickBot="1">
      <c r="B502" s="495" t="s">
        <v>261</v>
      </c>
      <c r="C502" s="610" t="s">
        <v>266</v>
      </c>
      <c r="D502" s="493"/>
      <c r="E502" s="494"/>
      <c r="F502" s="681"/>
      <c r="G502" s="610" t="s">
        <v>9</v>
      </c>
      <c r="H502" s="7"/>
      <c r="I502" s="611" t="s">
        <v>120</v>
      </c>
      <c r="J502" s="342"/>
      <c r="K502" s="531"/>
      <c r="L502" s="531"/>
      <c r="M502" s="531"/>
      <c r="N502" s="529"/>
      <c r="O502" s="417"/>
      <c r="P502" s="121">
        <f t="shared" si="133"/>
        <v>0</v>
      </c>
      <c r="Q502" s="216"/>
      <c r="R502" s="216"/>
      <c r="S502" s="216"/>
      <c r="T502" s="216"/>
      <c r="U502" s="216">
        <v>1</v>
      </c>
      <c r="V502" s="227">
        <v>1</v>
      </c>
      <c r="W502" s="501">
        <f t="shared" si="139"/>
        <v>2</v>
      </c>
      <c r="X502" s="501">
        <f t="shared" si="140"/>
        <v>2</v>
      </c>
      <c r="Y502" s="473"/>
      <c r="Z502" s="531"/>
      <c r="AA502" s="531"/>
      <c r="AB502" s="531"/>
      <c r="AC502" s="531"/>
      <c r="AD502" s="490"/>
      <c r="AE502" s="121">
        <f t="shared" si="132"/>
        <v>0</v>
      </c>
    </row>
    <row r="503" spans="2:31" ht="5.25" customHeight="1" thickTop="1">
      <c r="B503" s="963"/>
      <c r="C503" s="964"/>
      <c r="D503" s="964"/>
      <c r="E503" s="964"/>
      <c r="F503" s="964"/>
      <c r="G503" s="964"/>
      <c r="H503" s="964"/>
      <c r="I503" s="964"/>
      <c r="J503" s="77"/>
      <c r="K503" s="73"/>
      <c r="L503" s="73"/>
      <c r="M503" s="73"/>
      <c r="N503" s="73"/>
      <c r="O503" s="75"/>
      <c r="P503" s="74"/>
      <c r="Q503" s="75"/>
      <c r="R503" s="73"/>
      <c r="S503" s="73"/>
      <c r="T503" s="73"/>
      <c r="U503" s="73"/>
      <c r="V503" s="76"/>
      <c r="W503" s="74"/>
      <c r="X503" s="74"/>
      <c r="Y503" s="77"/>
      <c r="Z503" s="73"/>
      <c r="AA503" s="73"/>
      <c r="AB503" s="73"/>
      <c r="AC503" s="73"/>
      <c r="AD503" s="75"/>
      <c r="AE503" s="74"/>
    </row>
    <row r="504" spans="2:31" ht="15" customHeight="1">
      <c r="B504" s="965" t="s">
        <v>10</v>
      </c>
      <c r="C504" s="966"/>
      <c r="D504" s="966"/>
      <c r="E504" s="966"/>
      <c r="F504" s="966"/>
      <c r="G504" s="966"/>
      <c r="H504" s="966"/>
      <c r="I504" s="966"/>
      <c r="J504" s="82">
        <f>SUM(J$4:J503)</f>
        <v>140.02000000000001</v>
      </c>
      <c r="K504" s="78">
        <f>SUM(K$4:K503)</f>
        <v>149.76999999999995</v>
      </c>
      <c r="L504" s="78">
        <f>SUM(L$4:L503)</f>
        <v>146.39999999999998</v>
      </c>
      <c r="M504" s="78">
        <f>SUM(M$4:M503)</f>
        <v>119.84999999999998</v>
      </c>
      <c r="N504" s="78">
        <f>SUM(N$4:N503)</f>
        <v>119.69999999999996</v>
      </c>
      <c r="O504" s="80">
        <f>SUM(O$4:O503)</f>
        <v>118.24999999999997</v>
      </c>
      <c r="P504" s="79">
        <f>ROUNDUP(SUM(P$4:P503),3)</f>
        <v>793.99</v>
      </c>
      <c r="Q504" s="80">
        <f>SUM(Q$4:Q503)</f>
        <v>113.89999999999998</v>
      </c>
      <c r="R504" s="78">
        <f>SUM(R$4:R503)</f>
        <v>121.25999999999999</v>
      </c>
      <c r="S504" s="78">
        <f>SUM(S$4:S503)</f>
        <v>148.13000000000002</v>
      </c>
      <c r="T504" s="78">
        <f>SUM(T$4:T503)</f>
        <v>176.6</v>
      </c>
      <c r="U504" s="78">
        <f>SUM(U$4:U503)</f>
        <v>205.95999999999995</v>
      </c>
      <c r="V504" s="81">
        <f>SUM(V$4:V503)</f>
        <v>201.9</v>
      </c>
      <c r="W504" s="79">
        <f>ROUNDUP(SUM(W$4:W503),3)</f>
        <v>967.75</v>
      </c>
      <c r="X504" s="79">
        <f>ROUNDUP(SUM(X$4:X503),3)</f>
        <v>1761.74</v>
      </c>
      <c r="Y504" s="82">
        <f>SUM(Y$4:Y503)</f>
        <v>151.01</v>
      </c>
      <c r="Z504" s="78">
        <f>SUM(Z$4:Z503)</f>
        <v>137.01</v>
      </c>
      <c r="AA504" s="78">
        <f>SUM(AA$4:AA503)</f>
        <v>31.700000000000003</v>
      </c>
      <c r="AB504" s="78">
        <f>SUM(AB$4:AB503)</f>
        <v>9.6</v>
      </c>
      <c r="AC504" s="78">
        <f>SUM(AC$4:AC503)</f>
        <v>9.6</v>
      </c>
      <c r="AD504" s="80">
        <f>SUM(AD$4:AD503)</f>
        <v>0</v>
      </c>
      <c r="AE504" s="79">
        <f>ROUNDUP(SUM(AE$4:AE503),3)</f>
        <v>338.92</v>
      </c>
    </row>
    <row r="505" spans="2:31" ht="15" customHeight="1">
      <c r="B505" s="961" t="s">
        <v>11</v>
      </c>
      <c r="C505" s="962"/>
      <c r="D505" s="962"/>
      <c r="E505" s="962"/>
      <c r="F505" s="962"/>
      <c r="G505" s="962"/>
      <c r="H505" s="962"/>
      <c r="I505" s="962"/>
      <c r="J505" s="24">
        <f t="shared" ref="J505:AE505" si="141">SUMIF($G$4:$G$503,"協力会社",J4:J503)</f>
        <v>95.11999999999999</v>
      </c>
      <c r="K505" s="25">
        <f t="shared" si="141"/>
        <v>103.66999999999999</v>
      </c>
      <c r="L505" s="25">
        <f t="shared" si="141"/>
        <v>105.39999999999999</v>
      </c>
      <c r="M505" s="25">
        <f t="shared" si="141"/>
        <v>84.75</v>
      </c>
      <c r="N505" s="25">
        <f t="shared" si="141"/>
        <v>84.6</v>
      </c>
      <c r="O505" s="27">
        <f t="shared" si="141"/>
        <v>83.300000000000011</v>
      </c>
      <c r="P505" s="26">
        <f t="shared" si="141"/>
        <v>556.83999999999992</v>
      </c>
      <c r="Q505" s="27">
        <f t="shared" si="141"/>
        <v>79.599999999999994</v>
      </c>
      <c r="R505" s="25">
        <f t="shared" si="141"/>
        <v>86.800000000000011</v>
      </c>
      <c r="S505" s="25">
        <f t="shared" si="141"/>
        <v>112.6</v>
      </c>
      <c r="T505" s="25">
        <f t="shared" si="141"/>
        <v>140.6</v>
      </c>
      <c r="U505" s="25">
        <f t="shared" si="141"/>
        <v>170.6</v>
      </c>
      <c r="V505" s="28">
        <f t="shared" si="141"/>
        <v>166</v>
      </c>
      <c r="W505" s="26">
        <f t="shared" si="141"/>
        <v>756.2</v>
      </c>
      <c r="X505" s="26">
        <f t="shared" si="141"/>
        <v>1313.0400000000004</v>
      </c>
      <c r="Y505" s="24">
        <f t="shared" si="141"/>
        <v>118</v>
      </c>
      <c r="Z505" s="25">
        <f t="shared" si="141"/>
        <v>104</v>
      </c>
      <c r="AA505" s="25">
        <f t="shared" si="141"/>
        <v>20</v>
      </c>
      <c r="AB505" s="25">
        <f t="shared" si="141"/>
        <v>8</v>
      </c>
      <c r="AC505" s="25">
        <f t="shared" si="141"/>
        <v>8</v>
      </c>
      <c r="AD505" s="27">
        <f t="shared" si="141"/>
        <v>0</v>
      </c>
      <c r="AE505" s="26">
        <f t="shared" si="141"/>
        <v>258</v>
      </c>
    </row>
    <row r="506" spans="2:31" ht="15" customHeight="1" thickBot="1">
      <c r="B506" s="973" t="s">
        <v>12</v>
      </c>
      <c r="C506" s="974"/>
      <c r="D506" s="974"/>
      <c r="E506" s="974"/>
      <c r="F506" s="974"/>
      <c r="G506" s="974"/>
      <c r="H506" s="974"/>
      <c r="I506" s="974"/>
      <c r="J506" s="29">
        <f t="shared" ref="J506:AE506" si="142">J505/J504</f>
        <v>0.67933152406799013</v>
      </c>
      <c r="K506" s="30">
        <f t="shared" si="142"/>
        <v>0.69219469853775806</v>
      </c>
      <c r="L506" s="30">
        <f t="shared" si="142"/>
        <v>0.71994535519125691</v>
      </c>
      <c r="M506" s="30">
        <f t="shared" si="142"/>
        <v>0.70713391739674603</v>
      </c>
      <c r="N506" s="30">
        <f t="shared" si="142"/>
        <v>0.70676691729323327</v>
      </c>
      <c r="O506" s="35">
        <f t="shared" si="142"/>
        <v>0.70443974630021167</v>
      </c>
      <c r="P506" s="31">
        <f t="shared" si="142"/>
        <v>0.70131865640625191</v>
      </c>
      <c r="Q506" s="32">
        <f>Q505/Q504</f>
        <v>0.69885864793678676</v>
      </c>
      <c r="R506" s="30">
        <f t="shared" si="142"/>
        <v>0.71581725218538694</v>
      </c>
      <c r="S506" s="30">
        <f t="shared" si="142"/>
        <v>0.76014311753189745</v>
      </c>
      <c r="T506" s="30">
        <f t="shared" si="142"/>
        <v>0.79614949037372595</v>
      </c>
      <c r="U506" s="30">
        <f t="shared" si="142"/>
        <v>0.82831617789862122</v>
      </c>
      <c r="V506" s="33">
        <f t="shared" si="142"/>
        <v>0.82218920257553241</v>
      </c>
      <c r="W506" s="31">
        <f t="shared" si="142"/>
        <v>0.78140015499870841</v>
      </c>
      <c r="X506" s="34">
        <f t="shared" si="142"/>
        <v>0.74530861534619208</v>
      </c>
      <c r="Y506" s="29">
        <f t="shared" si="142"/>
        <v>0.78140520495331445</v>
      </c>
      <c r="Z506" s="30">
        <f t="shared" si="142"/>
        <v>0.75906868111816661</v>
      </c>
      <c r="AA506" s="30">
        <f t="shared" si="142"/>
        <v>0.63091482649842268</v>
      </c>
      <c r="AB506" s="30">
        <f t="shared" si="142"/>
        <v>0.83333333333333337</v>
      </c>
      <c r="AC506" s="30">
        <f t="shared" si="142"/>
        <v>0.83333333333333337</v>
      </c>
      <c r="AD506" s="35" t="e">
        <f t="shared" si="142"/>
        <v>#DIV/0!</v>
      </c>
      <c r="AE506" s="31">
        <f t="shared" si="142"/>
        <v>0.76124159093591404</v>
      </c>
    </row>
    <row r="507" spans="2:31" ht="15" customHeight="1">
      <c r="B507" s="495" t="s">
        <v>13</v>
      </c>
      <c r="C507" s="610" t="s">
        <v>14</v>
      </c>
      <c r="D507" s="4"/>
      <c r="E507" s="4"/>
      <c r="F507" s="4"/>
      <c r="G507" s="610" t="s">
        <v>6</v>
      </c>
      <c r="H507" s="7"/>
      <c r="I507" s="204" t="s">
        <v>39</v>
      </c>
      <c r="J507" s="171">
        <v>0.5</v>
      </c>
      <c r="K507" s="531">
        <v>0.5</v>
      </c>
      <c r="L507" s="531">
        <v>0.5</v>
      </c>
      <c r="M507" s="531">
        <v>0.5</v>
      </c>
      <c r="N507" s="531">
        <v>0.5</v>
      </c>
      <c r="O507" s="149">
        <v>0.5</v>
      </c>
      <c r="P507" s="501">
        <f t="shared" ref="P507:P509" si="143">SUBTOTAL(9,J507:O507)</f>
        <v>3</v>
      </c>
      <c r="Q507" s="171">
        <v>0.5</v>
      </c>
      <c r="R507" s="531">
        <v>0.5</v>
      </c>
      <c r="S507" s="531">
        <v>0.5</v>
      </c>
      <c r="T507" s="531">
        <v>0.5</v>
      </c>
      <c r="U507" s="531">
        <v>0.5</v>
      </c>
      <c r="V507" s="149">
        <v>0.5</v>
      </c>
      <c r="W507" s="501">
        <f t="shared" ref="W507:W509" si="144">SUBTOTAL(9,Q507:V507)</f>
        <v>3</v>
      </c>
      <c r="X507" s="502">
        <f t="shared" ref="X507:X509" si="145">SUM(P507,W507)</f>
        <v>6</v>
      </c>
      <c r="Y507" s="171"/>
      <c r="Z507" s="531"/>
      <c r="AA507" s="531"/>
      <c r="AB507" s="531"/>
      <c r="AC507" s="531"/>
      <c r="AD507" s="149"/>
      <c r="AE507" s="501">
        <f t="shared" ref="AE507:AE509" si="146">SUBTOTAL(9,Y507:AD507)</f>
        <v>0</v>
      </c>
    </row>
    <row r="508" spans="2:31" ht="15" customHeight="1">
      <c r="B508" s="495" t="s">
        <v>13</v>
      </c>
      <c r="C508" s="610" t="s">
        <v>14</v>
      </c>
      <c r="D508" s="4"/>
      <c r="E508" s="4"/>
      <c r="F508" s="4"/>
      <c r="G508" s="610" t="s">
        <v>7</v>
      </c>
      <c r="H508" s="7"/>
      <c r="I508" s="611" t="s">
        <v>31</v>
      </c>
      <c r="J508" s="171">
        <v>0.4</v>
      </c>
      <c r="K508" s="531">
        <v>0.4</v>
      </c>
      <c r="L508" s="531">
        <v>0.4</v>
      </c>
      <c r="M508" s="531">
        <v>0.4</v>
      </c>
      <c r="N508" s="531">
        <v>0.4</v>
      </c>
      <c r="O508" s="149">
        <v>0.4</v>
      </c>
      <c r="P508" s="501">
        <f t="shared" si="143"/>
        <v>2.4</v>
      </c>
      <c r="Q508" s="171">
        <v>0.4</v>
      </c>
      <c r="R508" s="531">
        <v>0.4</v>
      </c>
      <c r="S508" s="531">
        <v>0.4</v>
      </c>
      <c r="T508" s="531">
        <v>0.4</v>
      </c>
      <c r="U508" s="531">
        <v>0.4</v>
      </c>
      <c r="V508" s="149">
        <v>0.4</v>
      </c>
      <c r="W508" s="501">
        <f t="shared" si="144"/>
        <v>2.4</v>
      </c>
      <c r="X508" s="502">
        <f t="shared" si="145"/>
        <v>4.8</v>
      </c>
      <c r="Y508" s="171"/>
      <c r="Z508" s="531"/>
      <c r="AA508" s="531"/>
      <c r="AB508" s="531"/>
      <c r="AC508" s="531"/>
      <c r="AD508" s="149"/>
      <c r="AE508" s="501">
        <f t="shared" si="146"/>
        <v>0</v>
      </c>
    </row>
    <row r="509" spans="2:31" ht="15" customHeight="1">
      <c r="B509" s="495" t="s">
        <v>13</v>
      </c>
      <c r="C509" s="610" t="s">
        <v>14</v>
      </c>
      <c r="D509" s="4"/>
      <c r="E509" s="4"/>
      <c r="F509" s="4"/>
      <c r="G509" s="610" t="s">
        <v>7</v>
      </c>
      <c r="H509" s="7"/>
      <c r="I509" s="611" t="s">
        <v>35</v>
      </c>
      <c r="J509" s="171">
        <v>0.4</v>
      </c>
      <c r="K509" s="531">
        <v>0.4</v>
      </c>
      <c r="L509" s="531">
        <v>0.4</v>
      </c>
      <c r="M509" s="531">
        <v>0.4</v>
      </c>
      <c r="N509" s="531">
        <v>0.4</v>
      </c>
      <c r="O509" s="149">
        <v>0.4</v>
      </c>
      <c r="P509" s="501">
        <f t="shared" si="143"/>
        <v>2.4</v>
      </c>
      <c r="Q509" s="171">
        <v>0.4</v>
      </c>
      <c r="R509" s="531">
        <v>0.4</v>
      </c>
      <c r="S509" s="531">
        <v>0.4</v>
      </c>
      <c r="T509" s="531">
        <v>0.4</v>
      </c>
      <c r="U509" s="531">
        <v>0.4</v>
      </c>
      <c r="V509" s="149">
        <v>0.4</v>
      </c>
      <c r="W509" s="501">
        <f t="shared" si="144"/>
        <v>2.4</v>
      </c>
      <c r="X509" s="502">
        <f t="shared" si="145"/>
        <v>4.8</v>
      </c>
      <c r="Y509" s="171"/>
      <c r="Z509" s="531"/>
      <c r="AA509" s="531"/>
      <c r="AB509" s="531"/>
      <c r="AC509" s="531"/>
      <c r="AD509" s="149"/>
      <c r="AE509" s="501">
        <f t="shared" si="146"/>
        <v>0</v>
      </c>
    </row>
    <row r="510" spans="2:31" ht="15" customHeight="1">
      <c r="B510" s="495" t="s">
        <v>13</v>
      </c>
      <c r="C510" s="610" t="s">
        <v>14</v>
      </c>
      <c r="D510" s="4"/>
      <c r="E510" s="4"/>
      <c r="F510" s="4"/>
      <c r="G510" s="610" t="s">
        <v>7</v>
      </c>
      <c r="H510" s="7"/>
      <c r="I510" s="611" t="s">
        <v>444</v>
      </c>
      <c r="J510" s="171">
        <v>0.4</v>
      </c>
      <c r="K510" s="531">
        <v>0.4</v>
      </c>
      <c r="L510" s="531">
        <v>0.4</v>
      </c>
      <c r="M510" s="531">
        <v>0.4</v>
      </c>
      <c r="N510" s="531">
        <v>0.4</v>
      </c>
      <c r="O510" s="149">
        <v>0.4</v>
      </c>
      <c r="P510" s="501">
        <f>SUBTOTAL(9,J510:O510)</f>
        <v>2.4</v>
      </c>
      <c r="Q510" s="171">
        <v>0.4</v>
      </c>
      <c r="R510" s="171">
        <v>0.4</v>
      </c>
      <c r="S510" s="171">
        <v>0.4</v>
      </c>
      <c r="T510" s="171">
        <v>0.4</v>
      </c>
      <c r="U510" s="171">
        <v>0.4</v>
      </c>
      <c r="V510" s="171">
        <v>0.4</v>
      </c>
      <c r="W510" s="501">
        <f>SUBTOTAL(9,Q510:V510)</f>
        <v>2.4</v>
      </c>
      <c r="X510" s="502">
        <f>SUM(P510,W510)</f>
        <v>4.8</v>
      </c>
      <c r="Y510" s="171"/>
      <c r="Z510" s="531"/>
      <c r="AA510" s="531"/>
      <c r="AB510" s="531"/>
      <c r="AC510" s="531"/>
      <c r="AD510" s="149"/>
      <c r="AE510" s="501">
        <f>SUBTOTAL(9,Y510:AD510)</f>
        <v>0</v>
      </c>
    </row>
    <row r="511" spans="2:31" ht="15" customHeight="1">
      <c r="B511" s="495" t="s">
        <v>13</v>
      </c>
      <c r="C511" s="610" t="s">
        <v>14</v>
      </c>
      <c r="D511" s="4"/>
      <c r="E511" s="4"/>
      <c r="F511" s="4"/>
      <c r="G511" s="610" t="s">
        <v>7</v>
      </c>
      <c r="H511" s="7"/>
      <c r="I511" s="611" t="s">
        <v>178</v>
      </c>
      <c r="J511" s="171">
        <v>0.3</v>
      </c>
      <c r="K511" s="531">
        <v>0.3</v>
      </c>
      <c r="L511" s="531">
        <v>0.3</v>
      </c>
      <c r="M511" s="531">
        <v>0.3</v>
      </c>
      <c r="N511" s="531">
        <v>0.3</v>
      </c>
      <c r="O511" s="149">
        <v>0.3</v>
      </c>
      <c r="P511" s="501">
        <f t="shared" ref="P511:P543" si="147">SUBTOTAL(9,J511:O511)</f>
        <v>1.8</v>
      </c>
      <c r="Q511" s="171">
        <v>0.3</v>
      </c>
      <c r="R511" s="171">
        <v>0.3</v>
      </c>
      <c r="S511" s="171">
        <v>0.3</v>
      </c>
      <c r="T511" s="171">
        <v>0.3</v>
      </c>
      <c r="U511" s="171">
        <v>0.3</v>
      </c>
      <c r="V511" s="171">
        <v>0.3</v>
      </c>
      <c r="W511" s="501">
        <f t="shared" ref="W511:W543" si="148">SUBTOTAL(9,Q511:V511)</f>
        <v>1.8</v>
      </c>
      <c r="X511" s="502">
        <f t="shared" ref="X511:X543" si="149">SUM(P511,W511)</f>
        <v>3.6</v>
      </c>
      <c r="Y511" s="171"/>
      <c r="Z511" s="531"/>
      <c r="AA511" s="531"/>
      <c r="AB511" s="531"/>
      <c r="AC511" s="531"/>
      <c r="AD511" s="149"/>
      <c r="AE511" s="501">
        <f t="shared" ref="AE511:AE543" si="150">SUBTOTAL(9,Y511:AD511)</f>
        <v>0</v>
      </c>
    </row>
    <row r="512" spans="2:31" ht="15" customHeight="1">
      <c r="B512" s="495" t="s">
        <v>13</v>
      </c>
      <c r="C512" s="610" t="s">
        <v>14</v>
      </c>
      <c r="D512" s="4"/>
      <c r="E512" s="4"/>
      <c r="F512" s="4"/>
      <c r="G512" s="610" t="s">
        <v>7</v>
      </c>
      <c r="H512" s="7"/>
      <c r="I512" s="611" t="s">
        <v>27</v>
      </c>
      <c r="J512" s="171">
        <v>0.2</v>
      </c>
      <c r="K512" s="531">
        <v>0.2</v>
      </c>
      <c r="L512" s="531">
        <v>0.2</v>
      </c>
      <c r="M512" s="531">
        <v>0.2</v>
      </c>
      <c r="N512" s="531">
        <v>0.2</v>
      </c>
      <c r="O512" s="149">
        <v>0.2</v>
      </c>
      <c r="P512" s="501">
        <f t="shared" si="147"/>
        <v>1.2</v>
      </c>
      <c r="Q512" s="171">
        <v>0.2</v>
      </c>
      <c r="R512" s="171">
        <v>0.2</v>
      </c>
      <c r="S512" s="171">
        <v>0.2</v>
      </c>
      <c r="T512" s="171">
        <v>0.2</v>
      </c>
      <c r="U512" s="171">
        <v>0.2</v>
      </c>
      <c r="V512" s="171">
        <v>0.2</v>
      </c>
      <c r="W512" s="501">
        <f t="shared" si="148"/>
        <v>1.2</v>
      </c>
      <c r="X512" s="502">
        <f t="shared" si="149"/>
        <v>2.4</v>
      </c>
      <c r="Y512" s="171"/>
      <c r="Z512" s="531"/>
      <c r="AA512" s="531"/>
      <c r="AB512" s="531"/>
      <c r="AC512" s="531"/>
      <c r="AD512" s="149"/>
      <c r="AE512" s="501">
        <f t="shared" si="150"/>
        <v>0</v>
      </c>
    </row>
    <row r="513" spans="2:31" ht="15" customHeight="1">
      <c r="B513" s="495" t="s">
        <v>13</v>
      </c>
      <c r="C513" s="610" t="s">
        <v>14</v>
      </c>
      <c r="D513" s="4"/>
      <c r="E513" s="4"/>
      <c r="F513" s="4"/>
      <c r="G513" s="610" t="s">
        <v>7</v>
      </c>
      <c r="H513" s="7"/>
      <c r="I513" s="611" t="s">
        <v>36</v>
      </c>
      <c r="J513" s="171">
        <v>0.2</v>
      </c>
      <c r="K513" s="531">
        <v>0.2</v>
      </c>
      <c r="L513" s="531">
        <v>0.2</v>
      </c>
      <c r="M513" s="531">
        <v>0.2</v>
      </c>
      <c r="N513" s="531">
        <v>0.2</v>
      </c>
      <c r="O513" s="149">
        <v>0.2</v>
      </c>
      <c r="P513" s="501">
        <f t="shared" si="147"/>
        <v>1.2</v>
      </c>
      <c r="Q513" s="171">
        <v>0.2</v>
      </c>
      <c r="R513" s="531">
        <v>0.2</v>
      </c>
      <c r="S513" s="531">
        <v>0.2</v>
      </c>
      <c r="T513" s="531">
        <v>0.2</v>
      </c>
      <c r="U513" s="531">
        <v>0.2</v>
      </c>
      <c r="V513" s="149">
        <v>0.2</v>
      </c>
      <c r="W513" s="501">
        <f t="shared" si="148"/>
        <v>1.2</v>
      </c>
      <c r="X513" s="502">
        <f t="shared" si="149"/>
        <v>2.4</v>
      </c>
      <c r="Y513" s="171"/>
      <c r="Z513" s="531"/>
      <c r="AA513" s="531"/>
      <c r="AB513" s="531"/>
      <c r="AC513" s="531"/>
      <c r="AD513" s="149"/>
      <c r="AE513" s="501">
        <f t="shared" si="150"/>
        <v>0</v>
      </c>
    </row>
    <row r="514" spans="2:31" ht="15" customHeight="1">
      <c r="B514" s="495" t="s">
        <v>13</v>
      </c>
      <c r="C514" s="610" t="s">
        <v>177</v>
      </c>
      <c r="D514" s="4"/>
      <c r="E514" s="4"/>
      <c r="F514" s="4"/>
      <c r="G514" s="610" t="s">
        <v>7</v>
      </c>
      <c r="H514" s="7"/>
      <c r="I514" s="524" t="s">
        <v>176</v>
      </c>
      <c r="J514" s="171"/>
      <c r="K514" s="531"/>
      <c r="L514" s="531"/>
      <c r="M514" s="531"/>
      <c r="N514" s="531"/>
      <c r="O514" s="149"/>
      <c r="P514" s="501">
        <f t="shared" si="147"/>
        <v>0</v>
      </c>
      <c r="Q514" s="171"/>
      <c r="R514" s="171"/>
      <c r="S514" s="171"/>
      <c r="T514" s="171"/>
      <c r="U514" s="171"/>
      <c r="V514" s="171"/>
      <c r="W514" s="501">
        <f t="shared" si="148"/>
        <v>0</v>
      </c>
      <c r="X514" s="502">
        <f t="shared" si="149"/>
        <v>0</v>
      </c>
      <c r="Y514" s="171"/>
      <c r="Z514" s="531"/>
      <c r="AA514" s="531"/>
      <c r="AB514" s="531"/>
      <c r="AC514" s="531"/>
      <c r="AD514" s="149"/>
      <c r="AE514" s="501">
        <f t="shared" si="150"/>
        <v>0</v>
      </c>
    </row>
    <row r="515" spans="2:31" ht="15" customHeight="1">
      <c r="B515" s="495" t="s">
        <v>13</v>
      </c>
      <c r="C515" s="610" t="s">
        <v>25</v>
      </c>
      <c r="D515" s="4"/>
      <c r="E515" s="4"/>
      <c r="F515" s="4"/>
      <c r="G515" s="610" t="s">
        <v>7</v>
      </c>
      <c r="H515" s="7"/>
      <c r="I515" s="611" t="s">
        <v>457</v>
      </c>
      <c r="J515" s="171"/>
      <c r="K515" s="531"/>
      <c r="L515" s="531"/>
      <c r="M515" s="531"/>
      <c r="N515" s="531"/>
      <c r="O515" s="149"/>
      <c r="P515" s="501">
        <f t="shared" si="147"/>
        <v>0</v>
      </c>
      <c r="Q515" s="171"/>
      <c r="R515" s="171">
        <v>0.05</v>
      </c>
      <c r="S515" s="171"/>
      <c r="T515" s="171"/>
      <c r="U515" s="171"/>
      <c r="V515" s="171"/>
      <c r="W515" s="501">
        <f t="shared" si="148"/>
        <v>0.05</v>
      </c>
      <c r="X515" s="502">
        <f t="shared" si="149"/>
        <v>0.05</v>
      </c>
      <c r="Y515" s="171"/>
      <c r="Z515" s="531"/>
      <c r="AA515" s="531"/>
      <c r="AB515" s="531"/>
      <c r="AC515" s="531"/>
      <c r="AD515" s="149"/>
      <c r="AE515" s="501">
        <f t="shared" si="150"/>
        <v>0</v>
      </c>
    </row>
    <row r="516" spans="2:31" ht="15" customHeight="1">
      <c r="B516" s="495" t="s">
        <v>13</v>
      </c>
      <c r="C516" s="610" t="s">
        <v>25</v>
      </c>
      <c r="D516" s="4"/>
      <c r="E516" s="4"/>
      <c r="F516" s="4"/>
      <c r="G516" s="610" t="s">
        <v>7</v>
      </c>
      <c r="H516" s="7"/>
      <c r="I516" s="611" t="s">
        <v>458</v>
      </c>
      <c r="J516" s="171"/>
      <c r="K516" s="531"/>
      <c r="L516" s="531"/>
      <c r="M516" s="531"/>
      <c r="N516" s="531"/>
      <c r="O516" s="149"/>
      <c r="P516" s="501">
        <f t="shared" si="147"/>
        <v>0</v>
      </c>
      <c r="Q516" s="171"/>
      <c r="R516" s="171"/>
      <c r="S516" s="171"/>
      <c r="T516" s="171"/>
      <c r="U516" s="171">
        <v>0.1</v>
      </c>
      <c r="V516" s="171"/>
      <c r="W516" s="501">
        <f t="shared" si="148"/>
        <v>0.1</v>
      </c>
      <c r="X516" s="502">
        <f t="shared" si="149"/>
        <v>0.1</v>
      </c>
      <c r="Y516" s="171"/>
      <c r="Z516" s="531"/>
      <c r="AA516" s="531"/>
      <c r="AB516" s="531"/>
      <c r="AC516" s="531"/>
      <c r="AD516" s="149"/>
      <c r="AE516" s="501">
        <f t="shared" si="150"/>
        <v>0</v>
      </c>
    </row>
    <row r="517" spans="2:31" ht="15" customHeight="1">
      <c r="B517" s="495" t="s">
        <v>13</v>
      </c>
      <c r="C517" s="610" t="s">
        <v>25</v>
      </c>
      <c r="D517" s="4"/>
      <c r="E517" s="4"/>
      <c r="F517" s="4"/>
      <c r="G517" s="610" t="s">
        <v>7</v>
      </c>
      <c r="H517" s="7"/>
      <c r="I517" s="611" t="s">
        <v>459</v>
      </c>
      <c r="J517" s="171"/>
      <c r="K517" s="531"/>
      <c r="L517" s="531"/>
      <c r="M517" s="531"/>
      <c r="N517" s="531"/>
      <c r="O517" s="149"/>
      <c r="P517" s="501">
        <f t="shared" si="147"/>
        <v>0</v>
      </c>
      <c r="Q517" s="171"/>
      <c r="R517" s="171"/>
      <c r="S517" s="171"/>
      <c r="T517" s="171"/>
      <c r="U517" s="171">
        <v>0.15</v>
      </c>
      <c r="V517" s="171"/>
      <c r="W517" s="501">
        <f t="shared" si="148"/>
        <v>0.15</v>
      </c>
      <c r="X517" s="502">
        <f t="shared" si="149"/>
        <v>0.15</v>
      </c>
      <c r="Y517" s="171"/>
      <c r="Z517" s="531"/>
      <c r="AA517" s="531"/>
      <c r="AB517" s="531"/>
      <c r="AC517" s="531"/>
      <c r="AD517" s="149"/>
      <c r="AE517" s="501">
        <f t="shared" si="150"/>
        <v>0</v>
      </c>
    </row>
    <row r="518" spans="2:31" ht="15" customHeight="1">
      <c r="B518" s="495" t="s">
        <v>13</v>
      </c>
      <c r="C518" s="610" t="s">
        <v>25</v>
      </c>
      <c r="D518" s="4"/>
      <c r="E518" s="4"/>
      <c r="F518" s="4"/>
      <c r="G518" s="610" t="s">
        <v>7</v>
      </c>
      <c r="H518" s="7"/>
      <c r="I518" s="611" t="s">
        <v>460</v>
      </c>
      <c r="J518" s="171"/>
      <c r="K518" s="531"/>
      <c r="L518" s="531"/>
      <c r="M518" s="531"/>
      <c r="N518" s="531"/>
      <c r="O518" s="149"/>
      <c r="P518" s="501">
        <f t="shared" si="147"/>
        <v>0</v>
      </c>
      <c r="Q518" s="171"/>
      <c r="R518" s="171">
        <v>0.05</v>
      </c>
      <c r="S518" s="171"/>
      <c r="T518" s="171"/>
      <c r="U518" s="171"/>
      <c r="V518" s="171"/>
      <c r="W518" s="501">
        <f t="shared" si="148"/>
        <v>0.05</v>
      </c>
      <c r="X518" s="502">
        <f t="shared" si="149"/>
        <v>0.05</v>
      </c>
      <c r="Y518" s="171"/>
      <c r="Z518" s="531"/>
      <c r="AA518" s="531"/>
      <c r="AB518" s="531"/>
      <c r="AC518" s="531"/>
      <c r="AD518" s="149"/>
      <c r="AE518" s="501">
        <f t="shared" si="150"/>
        <v>0</v>
      </c>
    </row>
    <row r="519" spans="2:31" ht="15" customHeight="1">
      <c r="B519" s="495" t="s">
        <v>13</v>
      </c>
      <c r="C519" s="610" t="s">
        <v>25</v>
      </c>
      <c r="D519" s="4"/>
      <c r="E519" s="4"/>
      <c r="F519" s="4"/>
      <c r="G519" s="610" t="s">
        <v>7</v>
      </c>
      <c r="H519" s="7"/>
      <c r="I519" s="611" t="s">
        <v>461</v>
      </c>
      <c r="J519" s="171"/>
      <c r="K519" s="531"/>
      <c r="L519" s="531"/>
      <c r="M519" s="531"/>
      <c r="N519" s="531"/>
      <c r="O519" s="149"/>
      <c r="P519" s="501">
        <f t="shared" si="147"/>
        <v>0</v>
      </c>
      <c r="Q519" s="171">
        <v>0.1</v>
      </c>
      <c r="R519" s="171"/>
      <c r="S519" s="171"/>
      <c r="T519" s="171"/>
      <c r="U519" s="171"/>
      <c r="V519" s="171"/>
      <c r="W519" s="501">
        <f t="shared" si="148"/>
        <v>0.1</v>
      </c>
      <c r="X519" s="502">
        <f t="shared" si="149"/>
        <v>0.1</v>
      </c>
      <c r="Y519" s="171"/>
      <c r="Z519" s="531"/>
      <c r="AA519" s="531"/>
      <c r="AB519" s="531"/>
      <c r="AC519" s="531"/>
      <c r="AD519" s="149"/>
      <c r="AE519" s="501">
        <f t="shared" si="150"/>
        <v>0</v>
      </c>
    </row>
    <row r="520" spans="2:31" ht="15" customHeight="1">
      <c r="B520" s="495" t="s">
        <v>13</v>
      </c>
      <c r="C520" s="610" t="s">
        <v>25</v>
      </c>
      <c r="D520" s="4"/>
      <c r="E520" s="4"/>
      <c r="F520" s="4"/>
      <c r="G520" s="610" t="s">
        <v>7</v>
      </c>
      <c r="H520" s="7"/>
      <c r="I520" s="611" t="s">
        <v>462</v>
      </c>
      <c r="J520" s="171"/>
      <c r="K520" s="531"/>
      <c r="L520" s="531"/>
      <c r="M520" s="531"/>
      <c r="N520" s="531"/>
      <c r="O520" s="149"/>
      <c r="P520" s="501">
        <f t="shared" si="147"/>
        <v>0</v>
      </c>
      <c r="Q520" s="171">
        <v>0.1</v>
      </c>
      <c r="R520" s="171"/>
      <c r="S520" s="171"/>
      <c r="T520" s="171"/>
      <c r="U520" s="171"/>
      <c r="V520" s="171"/>
      <c r="W520" s="501">
        <f t="shared" si="148"/>
        <v>0.1</v>
      </c>
      <c r="X520" s="502">
        <f t="shared" si="149"/>
        <v>0.1</v>
      </c>
      <c r="Y520" s="171"/>
      <c r="Z520" s="531"/>
      <c r="AA520" s="531"/>
      <c r="AB520" s="531"/>
      <c r="AC520" s="531"/>
      <c r="AD520" s="149"/>
      <c r="AE520" s="501">
        <f t="shared" si="150"/>
        <v>0</v>
      </c>
    </row>
    <row r="521" spans="2:31" ht="15" customHeight="1">
      <c r="B521" s="495" t="s">
        <v>13</v>
      </c>
      <c r="C521" s="610" t="s">
        <v>25</v>
      </c>
      <c r="D521" s="4"/>
      <c r="E521" s="4"/>
      <c r="F521" s="4"/>
      <c r="G521" s="610" t="s">
        <v>7</v>
      </c>
      <c r="H521" s="7"/>
      <c r="I521" s="611" t="s">
        <v>463</v>
      </c>
      <c r="J521" s="171"/>
      <c r="K521" s="531"/>
      <c r="L521" s="531"/>
      <c r="M521" s="531"/>
      <c r="N521" s="531"/>
      <c r="O521" s="149"/>
      <c r="P521" s="501">
        <f t="shared" si="147"/>
        <v>0</v>
      </c>
      <c r="Q521" s="171"/>
      <c r="R521" s="171">
        <v>0.1</v>
      </c>
      <c r="S521" s="171"/>
      <c r="T521" s="171"/>
      <c r="U521" s="171"/>
      <c r="V521" s="171"/>
      <c r="W521" s="501">
        <f t="shared" si="148"/>
        <v>0.1</v>
      </c>
      <c r="X521" s="502">
        <f t="shared" si="149"/>
        <v>0.1</v>
      </c>
      <c r="Y521" s="171"/>
      <c r="Z521" s="531"/>
      <c r="AA521" s="531"/>
      <c r="AB521" s="531"/>
      <c r="AC521" s="531"/>
      <c r="AD521" s="149"/>
      <c r="AE521" s="501">
        <f t="shared" si="150"/>
        <v>0</v>
      </c>
    </row>
    <row r="522" spans="2:31" ht="15" customHeight="1">
      <c r="B522" s="495" t="s">
        <v>13</v>
      </c>
      <c r="C522" s="610" t="s">
        <v>25</v>
      </c>
      <c r="D522" s="4"/>
      <c r="E522" s="4"/>
      <c r="F522" s="4"/>
      <c r="G522" s="610" t="s">
        <v>7</v>
      </c>
      <c r="H522" s="7"/>
      <c r="I522" s="611" t="s">
        <v>464</v>
      </c>
      <c r="J522" s="171"/>
      <c r="K522" s="531"/>
      <c r="L522" s="531"/>
      <c r="M522" s="531"/>
      <c r="N522" s="531"/>
      <c r="O522" s="149">
        <v>0.1</v>
      </c>
      <c r="P522" s="501">
        <f t="shared" si="147"/>
        <v>0.1</v>
      </c>
      <c r="Q522" s="171"/>
      <c r="R522" s="171"/>
      <c r="S522" s="171"/>
      <c r="T522" s="171"/>
      <c r="U522" s="171"/>
      <c r="V522" s="171"/>
      <c r="W522" s="501">
        <f t="shared" si="148"/>
        <v>0</v>
      </c>
      <c r="X522" s="502">
        <f t="shared" si="149"/>
        <v>0.1</v>
      </c>
      <c r="Y522" s="171"/>
      <c r="Z522" s="531"/>
      <c r="AA522" s="531"/>
      <c r="AB522" s="531"/>
      <c r="AC522" s="531"/>
      <c r="AD522" s="149"/>
      <c r="AE522" s="501">
        <f t="shared" si="150"/>
        <v>0</v>
      </c>
    </row>
    <row r="523" spans="2:31" ht="15" customHeight="1">
      <c r="B523" s="495" t="s">
        <v>13</v>
      </c>
      <c r="C523" s="610" t="s">
        <v>25</v>
      </c>
      <c r="D523" s="4"/>
      <c r="E523" s="4"/>
      <c r="F523" s="4"/>
      <c r="G523" s="610" t="s">
        <v>7</v>
      </c>
      <c r="H523" s="7"/>
      <c r="I523" s="611" t="s">
        <v>465</v>
      </c>
      <c r="J523" s="171"/>
      <c r="K523" s="531"/>
      <c r="L523" s="531"/>
      <c r="M523" s="531"/>
      <c r="N523" s="531"/>
      <c r="O523" s="149">
        <v>0.1</v>
      </c>
      <c r="P523" s="501">
        <f t="shared" si="147"/>
        <v>0.1</v>
      </c>
      <c r="Q523" s="171"/>
      <c r="R523" s="171"/>
      <c r="S523" s="171">
        <v>0.15</v>
      </c>
      <c r="T523" s="171"/>
      <c r="U523" s="171"/>
      <c r="V523" s="171"/>
      <c r="W523" s="501">
        <f t="shared" si="148"/>
        <v>0.15</v>
      </c>
      <c r="X523" s="502">
        <f t="shared" si="149"/>
        <v>0.25</v>
      </c>
      <c r="Y523" s="171"/>
      <c r="Z523" s="531"/>
      <c r="AA523" s="531"/>
      <c r="AB523" s="531"/>
      <c r="AC523" s="531"/>
      <c r="AD523" s="149"/>
      <c r="AE523" s="501">
        <f t="shared" si="150"/>
        <v>0</v>
      </c>
    </row>
    <row r="524" spans="2:31" ht="15" customHeight="1">
      <c r="B524" s="495" t="s">
        <v>13</v>
      </c>
      <c r="C524" s="610" t="s">
        <v>25</v>
      </c>
      <c r="D524" s="4"/>
      <c r="E524" s="4"/>
      <c r="F524" s="4"/>
      <c r="G524" s="610" t="s">
        <v>7</v>
      </c>
      <c r="H524" s="7"/>
      <c r="I524" s="611" t="s">
        <v>466</v>
      </c>
      <c r="J524" s="171"/>
      <c r="K524" s="531"/>
      <c r="L524" s="531"/>
      <c r="M524" s="531"/>
      <c r="N524" s="531">
        <v>1</v>
      </c>
      <c r="O524" s="149">
        <v>0.15</v>
      </c>
      <c r="P524" s="501">
        <f t="shared" si="147"/>
        <v>1.1499999999999999</v>
      </c>
      <c r="Q524" s="171"/>
      <c r="R524" s="171">
        <v>0.05</v>
      </c>
      <c r="S524" s="171"/>
      <c r="T524" s="171"/>
      <c r="U524" s="171"/>
      <c r="V524" s="171"/>
      <c r="W524" s="501">
        <f t="shared" si="148"/>
        <v>0.05</v>
      </c>
      <c r="X524" s="502">
        <f t="shared" si="149"/>
        <v>1.2</v>
      </c>
      <c r="Y524" s="171"/>
      <c r="Z524" s="531"/>
      <c r="AA524" s="531"/>
      <c r="AB524" s="531"/>
      <c r="AC524" s="531"/>
      <c r="AD524" s="149"/>
      <c r="AE524" s="501">
        <f t="shared" si="150"/>
        <v>0</v>
      </c>
    </row>
    <row r="525" spans="2:31" ht="15" customHeight="1">
      <c r="B525" s="495" t="s">
        <v>13</v>
      </c>
      <c r="C525" s="610" t="s">
        <v>25</v>
      </c>
      <c r="D525" s="4"/>
      <c r="E525" s="4"/>
      <c r="F525" s="4"/>
      <c r="G525" s="610" t="s">
        <v>7</v>
      </c>
      <c r="H525" s="7"/>
      <c r="I525" s="611" t="s">
        <v>467</v>
      </c>
      <c r="J525" s="171"/>
      <c r="K525" s="531"/>
      <c r="L525" s="531"/>
      <c r="M525" s="531"/>
      <c r="N525" s="531"/>
      <c r="O525" s="149"/>
      <c r="P525" s="501">
        <f t="shared" si="147"/>
        <v>0</v>
      </c>
      <c r="Q525" s="171"/>
      <c r="R525" s="171"/>
      <c r="S525" s="171"/>
      <c r="T525" s="171"/>
      <c r="U525" s="171">
        <v>0.1</v>
      </c>
      <c r="V525" s="171"/>
      <c r="W525" s="501">
        <f t="shared" si="148"/>
        <v>0.1</v>
      </c>
      <c r="X525" s="502">
        <f t="shared" si="149"/>
        <v>0.1</v>
      </c>
      <c r="Y525" s="171"/>
      <c r="Z525" s="531"/>
      <c r="AA525" s="531"/>
      <c r="AB525" s="531"/>
      <c r="AC525" s="531"/>
      <c r="AD525" s="149"/>
      <c r="AE525" s="501">
        <f t="shared" si="150"/>
        <v>0</v>
      </c>
    </row>
    <row r="526" spans="2:31" ht="15" customHeight="1">
      <c r="B526" s="495" t="s">
        <v>13</v>
      </c>
      <c r="C526" s="610" t="s">
        <v>25</v>
      </c>
      <c r="D526" s="4"/>
      <c r="E526" s="4"/>
      <c r="F526" s="4"/>
      <c r="G526" s="610" t="s">
        <v>7</v>
      </c>
      <c r="H526" s="7"/>
      <c r="I526" s="611" t="s">
        <v>365</v>
      </c>
      <c r="J526" s="171"/>
      <c r="K526" s="531"/>
      <c r="L526" s="531"/>
      <c r="M526" s="531"/>
      <c r="N526" s="531"/>
      <c r="O526" s="149"/>
      <c r="P526" s="501">
        <f t="shared" si="147"/>
        <v>0</v>
      </c>
      <c r="Q526" s="171"/>
      <c r="R526" s="171"/>
      <c r="S526" s="171"/>
      <c r="T526" s="171"/>
      <c r="U526" s="171">
        <v>0.1</v>
      </c>
      <c r="V526" s="171"/>
      <c r="W526" s="501">
        <f t="shared" si="148"/>
        <v>0.1</v>
      </c>
      <c r="X526" s="502">
        <f t="shared" si="149"/>
        <v>0.1</v>
      </c>
      <c r="Y526" s="171"/>
      <c r="Z526" s="531"/>
      <c r="AA526" s="531"/>
      <c r="AB526" s="531"/>
      <c r="AC526" s="531"/>
      <c r="AD526" s="149"/>
      <c r="AE526" s="501">
        <f t="shared" si="150"/>
        <v>0</v>
      </c>
    </row>
    <row r="527" spans="2:31" ht="15" customHeight="1">
      <c r="B527" s="495" t="s">
        <v>13</v>
      </c>
      <c r="C527" s="610" t="s">
        <v>25</v>
      </c>
      <c r="D527" s="4"/>
      <c r="E527" s="4"/>
      <c r="F527" s="4"/>
      <c r="G527" s="610" t="s">
        <v>7</v>
      </c>
      <c r="H527" s="7"/>
      <c r="I527" s="611" t="s">
        <v>468</v>
      </c>
      <c r="J527" s="171"/>
      <c r="K527" s="531"/>
      <c r="L527" s="531"/>
      <c r="M527" s="531"/>
      <c r="N527" s="531"/>
      <c r="O527" s="149"/>
      <c r="P527" s="501">
        <f t="shared" si="147"/>
        <v>0</v>
      </c>
      <c r="Q527" s="171"/>
      <c r="R527" s="171"/>
      <c r="S527" s="171"/>
      <c r="T527" s="171"/>
      <c r="U527" s="171"/>
      <c r="V527" s="171">
        <v>0.1</v>
      </c>
      <c r="W527" s="501">
        <f t="shared" si="148"/>
        <v>0.1</v>
      </c>
      <c r="X527" s="502">
        <f t="shared" si="149"/>
        <v>0.1</v>
      </c>
      <c r="Y527" s="171"/>
      <c r="Z527" s="531"/>
      <c r="AA527" s="531"/>
      <c r="AB527" s="531"/>
      <c r="AC527" s="531"/>
      <c r="AD527" s="149"/>
      <c r="AE527" s="501">
        <f t="shared" si="150"/>
        <v>0</v>
      </c>
    </row>
    <row r="528" spans="2:31" ht="15" customHeight="1">
      <c r="B528" s="495" t="s">
        <v>13</v>
      </c>
      <c r="C528" s="610" t="s">
        <v>25</v>
      </c>
      <c r="D528" s="4"/>
      <c r="E528" s="4"/>
      <c r="F528" s="4"/>
      <c r="G528" s="610" t="s">
        <v>7</v>
      </c>
      <c r="H528" s="7"/>
      <c r="I528" s="611" t="s">
        <v>469</v>
      </c>
      <c r="J528" s="171"/>
      <c r="K528" s="531"/>
      <c r="L528" s="531"/>
      <c r="M528" s="531"/>
      <c r="N528" s="531"/>
      <c r="O528" s="149"/>
      <c r="P528" s="501">
        <f t="shared" si="147"/>
        <v>0</v>
      </c>
      <c r="Q528" s="171"/>
      <c r="R528" s="171">
        <v>0.1</v>
      </c>
      <c r="S528" s="171"/>
      <c r="T528" s="171"/>
      <c r="U528" s="171"/>
      <c r="V528" s="171"/>
      <c r="W528" s="501">
        <f t="shared" si="148"/>
        <v>0.1</v>
      </c>
      <c r="X528" s="502">
        <f t="shared" si="149"/>
        <v>0.1</v>
      </c>
      <c r="Y528" s="171"/>
      <c r="Z528" s="531"/>
      <c r="AA528" s="531"/>
      <c r="AB528" s="531"/>
      <c r="AC528" s="531"/>
      <c r="AD528" s="149"/>
      <c r="AE528" s="501">
        <f t="shared" si="150"/>
        <v>0</v>
      </c>
    </row>
    <row r="529" spans="1:31" ht="15" customHeight="1">
      <c r="B529" s="495" t="s">
        <v>13</v>
      </c>
      <c r="C529" s="610" t="s">
        <v>25</v>
      </c>
      <c r="D529" s="4"/>
      <c r="E529" s="4"/>
      <c r="F529" s="4"/>
      <c r="G529" s="610" t="s">
        <v>7</v>
      </c>
      <c r="H529" s="7"/>
      <c r="I529" s="611" t="s">
        <v>470</v>
      </c>
      <c r="J529" s="171"/>
      <c r="K529" s="531"/>
      <c r="L529" s="531"/>
      <c r="M529" s="531"/>
      <c r="N529" s="531"/>
      <c r="O529" s="149"/>
      <c r="P529" s="501">
        <f t="shared" si="147"/>
        <v>0</v>
      </c>
      <c r="Q529" s="171">
        <v>0.1</v>
      </c>
      <c r="R529" s="171"/>
      <c r="S529" s="171"/>
      <c r="T529" s="171"/>
      <c r="U529" s="171"/>
      <c r="V529" s="171"/>
      <c r="W529" s="501">
        <f t="shared" si="148"/>
        <v>0.1</v>
      </c>
      <c r="X529" s="502">
        <f t="shared" si="149"/>
        <v>0.1</v>
      </c>
      <c r="Y529" s="171"/>
      <c r="Z529" s="531"/>
      <c r="AA529" s="531"/>
      <c r="AB529" s="531"/>
      <c r="AC529" s="531"/>
      <c r="AD529" s="149"/>
      <c r="AE529" s="501">
        <f t="shared" si="150"/>
        <v>0</v>
      </c>
    </row>
    <row r="530" spans="1:31" ht="15" customHeight="1">
      <c r="B530" s="495" t="s">
        <v>13</v>
      </c>
      <c r="C530" s="610" t="s">
        <v>25</v>
      </c>
      <c r="D530" s="4"/>
      <c r="E530" s="4"/>
      <c r="F530" s="4"/>
      <c r="G530" s="610" t="s">
        <v>7</v>
      </c>
      <c r="H530" s="7"/>
      <c r="I530" s="611" t="s">
        <v>471</v>
      </c>
      <c r="J530" s="171"/>
      <c r="K530" s="531"/>
      <c r="L530" s="531"/>
      <c r="M530" s="531"/>
      <c r="N530" s="531"/>
      <c r="O530" s="149"/>
      <c r="P530" s="501">
        <f t="shared" si="147"/>
        <v>0</v>
      </c>
      <c r="Q530" s="171">
        <v>0.2</v>
      </c>
      <c r="R530" s="171"/>
      <c r="S530" s="171"/>
      <c r="T530" s="171"/>
      <c r="U530" s="171"/>
      <c r="V530" s="171"/>
      <c r="W530" s="501">
        <f t="shared" si="148"/>
        <v>0.2</v>
      </c>
      <c r="X530" s="502">
        <f t="shared" si="149"/>
        <v>0.2</v>
      </c>
      <c r="Y530" s="171"/>
      <c r="Z530" s="531"/>
      <c r="AA530" s="531"/>
      <c r="AB530" s="531"/>
      <c r="AC530" s="531"/>
      <c r="AD530" s="149"/>
      <c r="AE530" s="501">
        <f t="shared" si="150"/>
        <v>0</v>
      </c>
    </row>
    <row r="531" spans="1:31" ht="15" customHeight="1">
      <c r="B531" s="495" t="s">
        <v>13</v>
      </c>
      <c r="C531" s="610" t="s">
        <v>25</v>
      </c>
      <c r="D531" s="4"/>
      <c r="E531" s="4"/>
      <c r="F531" s="4"/>
      <c r="G531" s="610" t="s">
        <v>7</v>
      </c>
      <c r="H531" s="7"/>
      <c r="I531" s="611" t="s">
        <v>472</v>
      </c>
      <c r="J531" s="171"/>
      <c r="K531" s="531"/>
      <c r="L531" s="531"/>
      <c r="M531" s="531"/>
      <c r="N531" s="531"/>
      <c r="O531" s="149"/>
      <c r="P531" s="501">
        <f t="shared" si="147"/>
        <v>0</v>
      </c>
      <c r="Q531" s="171"/>
      <c r="R531" s="171">
        <v>0.05</v>
      </c>
      <c r="S531" s="171"/>
      <c r="T531" s="171"/>
      <c r="U531" s="171">
        <v>0.15</v>
      </c>
      <c r="V531" s="171"/>
      <c r="W531" s="501">
        <f t="shared" si="148"/>
        <v>0.2</v>
      </c>
      <c r="X531" s="502">
        <f t="shared" si="149"/>
        <v>0.2</v>
      </c>
      <c r="Y531" s="171"/>
      <c r="Z531" s="531"/>
      <c r="AA531" s="531"/>
      <c r="AB531" s="531"/>
      <c r="AC531" s="531"/>
      <c r="AD531" s="149"/>
      <c r="AE531" s="501">
        <f t="shared" si="150"/>
        <v>0</v>
      </c>
    </row>
    <row r="532" spans="1:31" ht="15" customHeight="1">
      <c r="B532" s="495" t="s">
        <v>13</v>
      </c>
      <c r="C532" s="610" t="s">
        <v>25</v>
      </c>
      <c r="D532" s="4"/>
      <c r="E532" s="4"/>
      <c r="F532" s="4"/>
      <c r="G532" s="610" t="s">
        <v>7</v>
      </c>
      <c r="H532" s="7"/>
      <c r="I532" s="611" t="s">
        <v>473</v>
      </c>
      <c r="J532" s="171"/>
      <c r="K532" s="531"/>
      <c r="L532" s="531"/>
      <c r="M532" s="531"/>
      <c r="N532" s="531"/>
      <c r="O532" s="149"/>
      <c r="P532" s="501">
        <f t="shared" si="147"/>
        <v>0</v>
      </c>
      <c r="Q532" s="171"/>
      <c r="R532" s="171">
        <v>0.1</v>
      </c>
      <c r="S532" s="171">
        <v>0.15</v>
      </c>
      <c r="T532" s="171"/>
      <c r="U532" s="171"/>
      <c r="V532" s="171"/>
      <c r="W532" s="501">
        <f t="shared" si="148"/>
        <v>0.25</v>
      </c>
      <c r="X532" s="502">
        <f t="shared" si="149"/>
        <v>0.25</v>
      </c>
      <c r="Y532" s="171"/>
      <c r="Z532" s="531"/>
      <c r="AA532" s="531"/>
      <c r="AB532" s="531"/>
      <c r="AC532" s="531"/>
      <c r="AD532" s="149"/>
      <c r="AE532" s="501">
        <f t="shared" si="150"/>
        <v>0</v>
      </c>
    </row>
    <row r="533" spans="1:31" ht="15" customHeight="1">
      <c r="B533" s="495" t="s">
        <v>13</v>
      </c>
      <c r="C533" s="610" t="s">
        <v>25</v>
      </c>
      <c r="D533" s="4"/>
      <c r="E533" s="4"/>
      <c r="F533" s="4"/>
      <c r="G533" s="610" t="s">
        <v>7</v>
      </c>
      <c r="H533" s="7"/>
      <c r="I533" s="611" t="s">
        <v>239</v>
      </c>
      <c r="J533" s="171"/>
      <c r="K533" s="531"/>
      <c r="L533" s="531"/>
      <c r="M533" s="531"/>
      <c r="N533" s="531"/>
      <c r="O533" s="149"/>
      <c r="P533" s="501">
        <f t="shared" si="147"/>
        <v>0</v>
      </c>
      <c r="Q533" s="171"/>
      <c r="R533" s="171">
        <v>0.05</v>
      </c>
      <c r="S533" s="171"/>
      <c r="T533" s="171"/>
      <c r="U533" s="171"/>
      <c r="V533" s="171"/>
      <c r="W533" s="501">
        <f t="shared" si="148"/>
        <v>0.05</v>
      </c>
      <c r="X533" s="502">
        <f t="shared" si="149"/>
        <v>0.05</v>
      </c>
      <c r="Y533" s="171"/>
      <c r="Z533" s="531"/>
      <c r="AA533" s="531"/>
      <c r="AB533" s="531"/>
      <c r="AC533" s="531"/>
      <c r="AD533" s="149"/>
      <c r="AE533" s="501">
        <f t="shared" si="150"/>
        <v>0</v>
      </c>
    </row>
    <row r="534" spans="1:31" ht="15" customHeight="1">
      <c r="B534" s="495" t="s">
        <v>13</v>
      </c>
      <c r="C534" s="610" t="s">
        <v>25</v>
      </c>
      <c r="D534" s="4"/>
      <c r="E534" s="4"/>
      <c r="F534" s="4"/>
      <c r="G534" s="610" t="s">
        <v>7</v>
      </c>
      <c r="H534" s="7"/>
      <c r="I534" s="611" t="s">
        <v>474</v>
      </c>
      <c r="J534" s="171"/>
      <c r="K534" s="531"/>
      <c r="L534" s="531"/>
      <c r="M534" s="531"/>
      <c r="N534" s="531"/>
      <c r="O534" s="149"/>
      <c r="P534" s="501">
        <f t="shared" si="147"/>
        <v>0</v>
      </c>
      <c r="Q534" s="171"/>
      <c r="R534" s="171">
        <v>0.05</v>
      </c>
      <c r="S534" s="171"/>
      <c r="T534" s="171"/>
      <c r="U534" s="171"/>
      <c r="V534" s="171"/>
      <c r="W534" s="501">
        <f t="shared" si="148"/>
        <v>0.05</v>
      </c>
      <c r="X534" s="502">
        <f t="shared" si="149"/>
        <v>0.05</v>
      </c>
      <c r="Y534" s="171"/>
      <c r="Z534" s="531"/>
      <c r="AA534" s="531"/>
      <c r="AB534" s="531"/>
      <c r="AC534" s="531"/>
      <c r="AD534" s="149"/>
      <c r="AE534" s="501">
        <f t="shared" si="150"/>
        <v>0</v>
      </c>
    </row>
    <row r="535" spans="1:31" ht="15" customHeight="1">
      <c r="B535" s="495" t="s">
        <v>13</v>
      </c>
      <c r="C535" s="610" t="s">
        <v>25</v>
      </c>
      <c r="D535" s="4"/>
      <c r="E535" s="4"/>
      <c r="F535" s="4"/>
      <c r="G535" s="610" t="s">
        <v>7</v>
      </c>
      <c r="H535" s="7"/>
      <c r="I535" s="611" t="s">
        <v>475</v>
      </c>
      <c r="J535" s="171"/>
      <c r="K535" s="531"/>
      <c r="L535" s="531"/>
      <c r="M535" s="531"/>
      <c r="N535" s="531"/>
      <c r="O535" s="149"/>
      <c r="P535" s="501">
        <f t="shared" si="147"/>
        <v>0</v>
      </c>
      <c r="Q535" s="171">
        <v>0.1</v>
      </c>
      <c r="R535" s="171"/>
      <c r="S535" s="171"/>
      <c r="T535" s="171"/>
      <c r="U535" s="171"/>
      <c r="V535" s="171"/>
      <c r="W535" s="501">
        <f t="shared" si="148"/>
        <v>0.1</v>
      </c>
      <c r="X535" s="502">
        <f t="shared" si="149"/>
        <v>0.1</v>
      </c>
      <c r="Y535" s="171"/>
      <c r="Z535" s="531"/>
      <c r="AA535" s="531"/>
      <c r="AB535" s="531"/>
      <c r="AC535" s="531"/>
      <c r="AD535" s="149"/>
      <c r="AE535" s="501">
        <f t="shared" si="150"/>
        <v>0</v>
      </c>
    </row>
    <row r="536" spans="1:31" ht="15" customHeight="1">
      <c r="B536" s="495" t="s">
        <v>13</v>
      </c>
      <c r="C536" s="610" t="s">
        <v>25</v>
      </c>
      <c r="D536" s="4"/>
      <c r="E536" s="4"/>
      <c r="F536" s="4"/>
      <c r="G536" s="610" t="s">
        <v>7</v>
      </c>
      <c r="H536" s="7"/>
      <c r="I536" s="611" t="s">
        <v>476</v>
      </c>
      <c r="J536" s="171"/>
      <c r="K536" s="531"/>
      <c r="L536" s="531"/>
      <c r="M536" s="531"/>
      <c r="N536" s="531"/>
      <c r="O536" s="149"/>
      <c r="P536" s="501">
        <f t="shared" si="147"/>
        <v>0</v>
      </c>
      <c r="Q536" s="171"/>
      <c r="R536" s="171"/>
      <c r="S536" s="171"/>
      <c r="T536" s="171"/>
      <c r="U536" s="171">
        <v>0.15</v>
      </c>
      <c r="V536" s="171"/>
      <c r="W536" s="501">
        <f t="shared" si="148"/>
        <v>0.15</v>
      </c>
      <c r="X536" s="502">
        <f t="shared" si="149"/>
        <v>0.15</v>
      </c>
      <c r="Y536" s="171"/>
      <c r="Z536" s="531"/>
      <c r="AA536" s="531"/>
      <c r="AB536" s="531"/>
      <c r="AC536" s="531"/>
      <c r="AD536" s="149"/>
      <c r="AE536" s="501">
        <f t="shared" si="150"/>
        <v>0</v>
      </c>
    </row>
    <row r="537" spans="1:31" ht="15" customHeight="1">
      <c r="B537" s="495" t="s">
        <v>13</v>
      </c>
      <c r="C537" s="610" t="s">
        <v>25</v>
      </c>
      <c r="D537" s="4"/>
      <c r="E537" s="4"/>
      <c r="F537" s="4"/>
      <c r="G537" s="610" t="s">
        <v>7</v>
      </c>
      <c r="H537" s="7"/>
      <c r="I537" s="611" t="s">
        <v>477</v>
      </c>
      <c r="J537" s="171"/>
      <c r="K537" s="531"/>
      <c r="L537" s="531"/>
      <c r="M537" s="531"/>
      <c r="N537" s="531"/>
      <c r="O537" s="149"/>
      <c r="P537" s="501">
        <f t="shared" si="147"/>
        <v>0</v>
      </c>
      <c r="Q537" s="171">
        <v>0.2</v>
      </c>
      <c r="R537" s="171"/>
      <c r="S537" s="171">
        <v>0.15</v>
      </c>
      <c r="T537" s="171"/>
      <c r="U537" s="171"/>
      <c r="V537" s="171"/>
      <c r="W537" s="501">
        <f t="shared" si="148"/>
        <v>0.35</v>
      </c>
      <c r="X537" s="502">
        <f t="shared" si="149"/>
        <v>0.35</v>
      </c>
      <c r="Y537" s="171"/>
      <c r="Z537" s="531"/>
      <c r="AA537" s="531"/>
      <c r="AB537" s="531"/>
      <c r="AC537" s="531"/>
      <c r="AD537" s="149"/>
      <c r="AE537" s="501">
        <f t="shared" si="150"/>
        <v>0</v>
      </c>
    </row>
    <row r="538" spans="1:31" ht="15" customHeight="1">
      <c r="B538" s="495" t="s">
        <v>13</v>
      </c>
      <c r="C538" s="610" t="s">
        <v>25</v>
      </c>
      <c r="D538" s="4"/>
      <c r="E538" s="4"/>
      <c r="F538" s="4"/>
      <c r="G538" s="610" t="s">
        <v>7</v>
      </c>
      <c r="H538" s="7"/>
      <c r="I538" s="611" t="s">
        <v>478</v>
      </c>
      <c r="J538" s="171"/>
      <c r="K538" s="531"/>
      <c r="L538" s="531"/>
      <c r="M538" s="531"/>
      <c r="N538" s="531"/>
      <c r="O538" s="149">
        <v>0.05</v>
      </c>
      <c r="P538" s="501">
        <f t="shared" si="147"/>
        <v>0.05</v>
      </c>
      <c r="Q538" s="171"/>
      <c r="R538" s="171"/>
      <c r="S538" s="171"/>
      <c r="T538" s="171"/>
      <c r="U538" s="171"/>
      <c r="V538" s="171"/>
      <c r="W538" s="501">
        <f t="shared" si="148"/>
        <v>0</v>
      </c>
      <c r="X538" s="502">
        <f t="shared" si="149"/>
        <v>0.05</v>
      </c>
      <c r="Y538" s="171"/>
      <c r="Z538" s="531"/>
      <c r="AA538" s="531"/>
      <c r="AB538" s="531"/>
      <c r="AC538" s="531"/>
      <c r="AD538" s="149"/>
      <c r="AE538" s="501">
        <f t="shared" si="150"/>
        <v>0</v>
      </c>
    </row>
    <row r="539" spans="1:31" ht="15" customHeight="1">
      <c r="B539" s="495" t="s">
        <v>13</v>
      </c>
      <c r="C539" s="610" t="s">
        <v>25</v>
      </c>
      <c r="D539" s="4"/>
      <c r="E539" s="4"/>
      <c r="F539" s="4"/>
      <c r="G539" s="610" t="s">
        <v>7</v>
      </c>
      <c r="H539" s="7"/>
      <c r="I539" s="611" t="s">
        <v>479</v>
      </c>
      <c r="J539" s="171"/>
      <c r="K539" s="531"/>
      <c r="L539" s="531"/>
      <c r="M539" s="531"/>
      <c r="N539" s="531"/>
      <c r="O539" s="149">
        <v>0.15</v>
      </c>
      <c r="P539" s="501">
        <f t="shared" si="147"/>
        <v>0.15</v>
      </c>
      <c r="Q539" s="171"/>
      <c r="R539" s="171"/>
      <c r="S539" s="171">
        <v>0.13</v>
      </c>
      <c r="T539" s="171"/>
      <c r="U539" s="171"/>
      <c r="V539" s="171"/>
      <c r="W539" s="501">
        <f t="shared" si="148"/>
        <v>0.13</v>
      </c>
      <c r="X539" s="502">
        <f t="shared" si="149"/>
        <v>0.28000000000000003</v>
      </c>
      <c r="Y539" s="171"/>
      <c r="Z539" s="531"/>
      <c r="AA539" s="531"/>
      <c r="AB539" s="531"/>
      <c r="AC539" s="531"/>
      <c r="AD539" s="149"/>
      <c r="AE539" s="501">
        <f t="shared" si="150"/>
        <v>0</v>
      </c>
    </row>
    <row r="540" spans="1:31" ht="15" customHeight="1">
      <c r="B540" s="495" t="s">
        <v>13</v>
      </c>
      <c r="C540" s="610" t="s">
        <v>25</v>
      </c>
      <c r="D540" s="4"/>
      <c r="E540" s="4"/>
      <c r="F540" s="4"/>
      <c r="G540" s="610" t="s">
        <v>7</v>
      </c>
      <c r="H540" s="7"/>
      <c r="I540" s="611" t="s">
        <v>480</v>
      </c>
      <c r="J540" s="171"/>
      <c r="K540" s="531"/>
      <c r="L540" s="531"/>
      <c r="M540" s="531"/>
      <c r="N540" s="531"/>
      <c r="O540" s="149"/>
      <c r="P540" s="501">
        <f t="shared" si="147"/>
        <v>0</v>
      </c>
      <c r="Q540" s="171"/>
      <c r="R540" s="171"/>
      <c r="S540" s="171"/>
      <c r="T540" s="171">
        <v>0.1</v>
      </c>
      <c r="U540" s="171"/>
      <c r="V540" s="171"/>
      <c r="W540" s="501">
        <f t="shared" si="148"/>
        <v>0.1</v>
      </c>
      <c r="X540" s="502">
        <f t="shared" si="149"/>
        <v>0.1</v>
      </c>
      <c r="Y540" s="171"/>
      <c r="Z540" s="531"/>
      <c r="AA540" s="531"/>
      <c r="AB540" s="531"/>
      <c r="AC540" s="531"/>
      <c r="AD540" s="149"/>
      <c r="AE540" s="501">
        <f t="shared" si="150"/>
        <v>0</v>
      </c>
    </row>
    <row r="541" spans="1:31" ht="15" customHeight="1">
      <c r="B541" s="495" t="s">
        <v>13</v>
      </c>
      <c r="C541" s="610" t="s">
        <v>25</v>
      </c>
      <c r="D541" s="4"/>
      <c r="E541" s="4"/>
      <c r="F541" s="4"/>
      <c r="G541" s="610" t="s">
        <v>7</v>
      </c>
      <c r="H541" s="7"/>
      <c r="I541" s="611" t="s">
        <v>481</v>
      </c>
      <c r="J541" s="171"/>
      <c r="K541" s="531"/>
      <c r="L541" s="531"/>
      <c r="M541" s="531"/>
      <c r="N541" s="531"/>
      <c r="O541" s="149"/>
      <c r="P541" s="501">
        <f t="shared" si="147"/>
        <v>0</v>
      </c>
      <c r="Q541" s="171"/>
      <c r="R541" s="171"/>
      <c r="S541" s="171"/>
      <c r="T541" s="171"/>
      <c r="U541" s="171"/>
      <c r="V541" s="171">
        <v>0.1</v>
      </c>
      <c r="W541" s="501">
        <f t="shared" si="148"/>
        <v>0.1</v>
      </c>
      <c r="X541" s="502">
        <f t="shared" si="149"/>
        <v>0.1</v>
      </c>
      <c r="Y541" s="171"/>
      <c r="Z541" s="531"/>
      <c r="AA541" s="531"/>
      <c r="AB541" s="531"/>
      <c r="AC541" s="531"/>
      <c r="AD541" s="149"/>
      <c r="AE541" s="501">
        <f t="shared" si="150"/>
        <v>0</v>
      </c>
    </row>
    <row r="542" spans="1:31" ht="15" customHeight="1">
      <c r="B542" s="495" t="s">
        <v>13</v>
      </c>
      <c r="C542" s="610" t="s">
        <v>25</v>
      </c>
      <c r="D542" s="4"/>
      <c r="E542" s="4"/>
      <c r="F542" s="4"/>
      <c r="G542" s="610" t="s">
        <v>7</v>
      </c>
      <c r="H542" s="7"/>
      <c r="I542" s="611" t="s">
        <v>482</v>
      </c>
      <c r="J542" s="171"/>
      <c r="K542" s="531"/>
      <c r="L542" s="531"/>
      <c r="M542" s="531"/>
      <c r="N542" s="531"/>
      <c r="O542" s="149"/>
      <c r="P542" s="501">
        <f t="shared" si="147"/>
        <v>0</v>
      </c>
      <c r="Q542" s="171"/>
      <c r="R542" s="171">
        <v>0.05</v>
      </c>
      <c r="S542" s="171"/>
      <c r="T542" s="171"/>
      <c r="U542" s="171"/>
      <c r="V542" s="171"/>
      <c r="W542" s="501">
        <f t="shared" si="148"/>
        <v>0.05</v>
      </c>
      <c r="X542" s="502">
        <f t="shared" si="149"/>
        <v>0.05</v>
      </c>
      <c r="Y542" s="171"/>
      <c r="Z542" s="531"/>
      <c r="AA542" s="531"/>
      <c r="AB542" s="531"/>
      <c r="AC542" s="531"/>
      <c r="AD542" s="149"/>
      <c r="AE542" s="501">
        <f t="shared" si="150"/>
        <v>0</v>
      </c>
    </row>
    <row r="543" spans="1:31" ht="15" customHeight="1" thickBot="1">
      <c r="B543" s="495" t="s">
        <v>13</v>
      </c>
      <c r="C543" s="610" t="s">
        <v>25</v>
      </c>
      <c r="D543" s="4"/>
      <c r="E543" s="4"/>
      <c r="F543" s="4"/>
      <c r="G543" s="610" t="s">
        <v>7</v>
      </c>
      <c r="H543" s="7"/>
      <c r="I543" s="611" t="s">
        <v>147</v>
      </c>
      <c r="J543" s="171"/>
      <c r="K543" s="531"/>
      <c r="L543" s="531"/>
      <c r="M543" s="531"/>
      <c r="N543" s="531"/>
      <c r="O543" s="149"/>
      <c r="P543" s="501">
        <f t="shared" si="147"/>
        <v>0</v>
      </c>
      <c r="Q543" s="171"/>
      <c r="R543" s="531"/>
      <c r="S543" s="531"/>
      <c r="T543" s="531"/>
      <c r="U543" s="531"/>
      <c r="V543" s="149"/>
      <c r="W543" s="501">
        <f t="shared" si="148"/>
        <v>0</v>
      </c>
      <c r="X543" s="502">
        <f t="shared" si="149"/>
        <v>0</v>
      </c>
      <c r="Y543" s="171"/>
      <c r="Z543" s="531"/>
      <c r="AA543" s="531"/>
      <c r="AB543" s="531"/>
      <c r="AC543" s="531"/>
      <c r="AD543" s="149"/>
      <c r="AE543" s="501">
        <f t="shared" si="150"/>
        <v>0</v>
      </c>
    </row>
    <row r="544" spans="1:31" ht="15" customHeight="1">
      <c r="A544" s="67" t="s">
        <v>42</v>
      </c>
      <c r="B544" s="975" t="s">
        <v>15</v>
      </c>
      <c r="C544" s="976"/>
      <c r="D544" s="976"/>
      <c r="E544" s="976"/>
      <c r="F544" s="976"/>
      <c r="G544" s="976"/>
      <c r="H544" s="976"/>
      <c r="I544" s="976"/>
      <c r="J544" s="36">
        <f t="shared" ref="J544:AE544" si="151">SUM(J507:J543)</f>
        <v>2.4000000000000004</v>
      </c>
      <c r="K544" s="37">
        <f t="shared" si="151"/>
        <v>2.4000000000000004</v>
      </c>
      <c r="L544" s="37">
        <f t="shared" si="151"/>
        <v>2.4000000000000004</v>
      </c>
      <c r="M544" s="37">
        <f t="shared" si="151"/>
        <v>2.4000000000000004</v>
      </c>
      <c r="N544" s="37">
        <f t="shared" si="151"/>
        <v>3.4000000000000004</v>
      </c>
      <c r="O544" s="38">
        <f t="shared" si="151"/>
        <v>2.95</v>
      </c>
      <c r="P544" s="39">
        <f t="shared" si="151"/>
        <v>15.950000000000001</v>
      </c>
      <c r="Q544" s="36">
        <f t="shared" si="151"/>
        <v>3.2000000000000011</v>
      </c>
      <c r="R544" s="37">
        <f t="shared" si="151"/>
        <v>3.0499999999999994</v>
      </c>
      <c r="S544" s="37">
        <f t="shared" si="151"/>
        <v>2.98</v>
      </c>
      <c r="T544" s="37">
        <f t="shared" si="151"/>
        <v>2.5000000000000004</v>
      </c>
      <c r="U544" s="37">
        <f t="shared" si="151"/>
        <v>3.1500000000000004</v>
      </c>
      <c r="V544" s="38">
        <f t="shared" si="151"/>
        <v>2.6000000000000005</v>
      </c>
      <c r="W544" s="39">
        <f t="shared" si="151"/>
        <v>17.480000000000004</v>
      </c>
      <c r="X544" s="39">
        <f t="shared" si="151"/>
        <v>33.430000000000007</v>
      </c>
      <c r="Y544" s="36">
        <f t="shared" si="151"/>
        <v>0</v>
      </c>
      <c r="Z544" s="37">
        <f t="shared" si="151"/>
        <v>0</v>
      </c>
      <c r="AA544" s="37">
        <f t="shared" si="151"/>
        <v>0</v>
      </c>
      <c r="AB544" s="37">
        <f t="shared" si="151"/>
        <v>0</v>
      </c>
      <c r="AC544" s="37">
        <f t="shared" si="151"/>
        <v>0</v>
      </c>
      <c r="AD544" s="38">
        <f t="shared" si="151"/>
        <v>0</v>
      </c>
      <c r="AE544" s="39">
        <f t="shared" si="151"/>
        <v>0</v>
      </c>
    </row>
    <row r="545" spans="2:31" ht="15" customHeight="1" thickBot="1">
      <c r="B545" s="977" t="s">
        <v>22</v>
      </c>
      <c r="C545" s="978"/>
      <c r="D545" s="978"/>
      <c r="E545" s="978"/>
      <c r="F545" s="978"/>
      <c r="G545" s="978"/>
      <c r="H545" s="978"/>
      <c r="I545" s="978"/>
      <c r="J545" s="40">
        <f t="shared" ref="J545:AE545" si="152">J504-J505+J544</f>
        <v>47.300000000000018</v>
      </c>
      <c r="K545" s="41">
        <f t="shared" si="152"/>
        <v>48.499999999999964</v>
      </c>
      <c r="L545" s="41">
        <f t="shared" si="152"/>
        <v>43.399999999999984</v>
      </c>
      <c r="M545" s="41">
        <f t="shared" si="152"/>
        <v>37.499999999999979</v>
      </c>
      <c r="N545" s="41">
        <f t="shared" si="152"/>
        <v>38.499999999999964</v>
      </c>
      <c r="O545" s="42">
        <f t="shared" si="152"/>
        <v>37.899999999999963</v>
      </c>
      <c r="P545" s="43">
        <f t="shared" si="152"/>
        <v>253.10000000000008</v>
      </c>
      <c r="Q545" s="40">
        <f t="shared" si="152"/>
        <v>37.499999999999986</v>
      </c>
      <c r="R545" s="41">
        <f t="shared" si="152"/>
        <v>37.509999999999977</v>
      </c>
      <c r="S545" s="41">
        <f t="shared" si="152"/>
        <v>38.510000000000026</v>
      </c>
      <c r="T545" s="41">
        <f t="shared" si="152"/>
        <v>38.5</v>
      </c>
      <c r="U545" s="41">
        <f t="shared" si="152"/>
        <v>38.509999999999955</v>
      </c>
      <c r="V545" s="42">
        <f t="shared" si="152"/>
        <v>38.500000000000007</v>
      </c>
      <c r="W545" s="43">
        <f t="shared" si="152"/>
        <v>229.02999999999997</v>
      </c>
      <c r="X545" s="43">
        <f t="shared" si="152"/>
        <v>482.1299999999996</v>
      </c>
      <c r="Y545" s="40">
        <f t="shared" si="152"/>
        <v>33.009999999999991</v>
      </c>
      <c r="Z545" s="41">
        <f t="shared" si="152"/>
        <v>33.009999999999991</v>
      </c>
      <c r="AA545" s="41">
        <f t="shared" si="152"/>
        <v>11.700000000000003</v>
      </c>
      <c r="AB545" s="41">
        <f t="shared" si="152"/>
        <v>1.5999999999999996</v>
      </c>
      <c r="AC545" s="41">
        <f t="shared" si="152"/>
        <v>1.5999999999999996</v>
      </c>
      <c r="AD545" s="42">
        <f t="shared" si="152"/>
        <v>0</v>
      </c>
      <c r="AE545" s="43">
        <f t="shared" si="152"/>
        <v>80.920000000000016</v>
      </c>
    </row>
    <row r="546" spans="2:31" ht="15" customHeight="1" thickBot="1">
      <c r="B546" s="979" t="s">
        <v>16</v>
      </c>
      <c r="C546" s="980"/>
      <c r="D546" s="980"/>
      <c r="E546" s="980"/>
      <c r="F546" s="980"/>
      <c r="G546" s="980"/>
      <c r="H546" s="980"/>
      <c r="I546" s="980"/>
      <c r="J546" s="44">
        <f t="shared" ref="J546:AE546" si="153">J504+J544</f>
        <v>142.42000000000002</v>
      </c>
      <c r="K546" s="45">
        <f t="shared" si="153"/>
        <v>152.16999999999996</v>
      </c>
      <c r="L546" s="45">
        <f t="shared" si="153"/>
        <v>148.79999999999998</v>
      </c>
      <c r="M546" s="45">
        <f t="shared" si="153"/>
        <v>122.24999999999999</v>
      </c>
      <c r="N546" s="45">
        <f t="shared" si="153"/>
        <v>123.09999999999997</v>
      </c>
      <c r="O546" s="46">
        <f t="shared" si="153"/>
        <v>121.19999999999997</v>
      </c>
      <c r="P546" s="47">
        <f t="shared" si="153"/>
        <v>809.94</v>
      </c>
      <c r="Q546" s="44">
        <f t="shared" si="153"/>
        <v>117.09999999999998</v>
      </c>
      <c r="R546" s="45">
        <f t="shared" si="153"/>
        <v>124.30999999999999</v>
      </c>
      <c r="S546" s="45">
        <f t="shared" si="153"/>
        <v>151.11000000000001</v>
      </c>
      <c r="T546" s="45">
        <f t="shared" si="153"/>
        <v>179.1</v>
      </c>
      <c r="U546" s="45">
        <f t="shared" si="153"/>
        <v>209.10999999999996</v>
      </c>
      <c r="V546" s="46">
        <f t="shared" si="153"/>
        <v>204.5</v>
      </c>
      <c r="W546" s="47">
        <f t="shared" si="153"/>
        <v>985.23</v>
      </c>
      <c r="X546" s="47">
        <f t="shared" si="153"/>
        <v>1795.17</v>
      </c>
      <c r="Y546" s="44">
        <f t="shared" si="153"/>
        <v>151.01</v>
      </c>
      <c r="Z546" s="45">
        <f t="shared" si="153"/>
        <v>137.01</v>
      </c>
      <c r="AA546" s="45">
        <f t="shared" si="153"/>
        <v>31.700000000000003</v>
      </c>
      <c r="AB546" s="45">
        <f t="shared" si="153"/>
        <v>9.6</v>
      </c>
      <c r="AC546" s="45">
        <f t="shared" si="153"/>
        <v>9.6</v>
      </c>
      <c r="AD546" s="46">
        <f t="shared" si="153"/>
        <v>0</v>
      </c>
      <c r="AE546" s="47">
        <f t="shared" si="153"/>
        <v>338.92</v>
      </c>
    </row>
    <row r="547" spans="2:31" ht="15" customHeight="1" thickTop="1" thickBot="1">
      <c r="J547" s="213"/>
      <c r="K547" s="213"/>
      <c r="L547" s="213"/>
      <c r="M547" s="213"/>
      <c r="N547" s="213"/>
      <c r="O547" s="213"/>
      <c r="P547" s="213"/>
      <c r="Q547" s="213"/>
      <c r="R547" s="213"/>
      <c r="S547" s="213"/>
      <c r="T547" s="213"/>
      <c r="U547" s="213"/>
      <c r="V547" s="213"/>
      <c r="W547" s="213"/>
      <c r="X547" s="213"/>
      <c r="Y547" s="213"/>
      <c r="Z547" s="213"/>
      <c r="AA547" s="213"/>
      <c r="AB547" s="213"/>
      <c r="AC547" s="213"/>
      <c r="AD547" s="213"/>
      <c r="AE547" s="213"/>
    </row>
    <row r="548" spans="2:31" ht="15" customHeight="1">
      <c r="H548" s="970" t="s">
        <v>267</v>
      </c>
      <c r="I548" s="346" t="s">
        <v>17</v>
      </c>
      <c r="J548" s="214">
        <v>44.100000000000009</v>
      </c>
      <c r="K548" s="224">
        <v>44.100000000000009</v>
      </c>
      <c r="L548" s="224">
        <v>44.1</v>
      </c>
      <c r="M548" s="224">
        <v>44.1</v>
      </c>
      <c r="N548" s="224">
        <v>44.1</v>
      </c>
      <c r="O548" s="232">
        <v>45.699999999999996</v>
      </c>
      <c r="P548" s="233">
        <f>SUM(J548:O548)</f>
        <v>266.2</v>
      </c>
      <c r="Q548" s="214">
        <v>46.1</v>
      </c>
      <c r="R548" s="224">
        <v>46.1</v>
      </c>
      <c r="S548" s="224">
        <v>46.100000000000009</v>
      </c>
      <c r="T548" s="224">
        <v>46.100000000000009</v>
      </c>
      <c r="U548" s="224">
        <v>46.100000000000009</v>
      </c>
      <c r="V548" s="232">
        <v>46.1</v>
      </c>
      <c r="W548" s="214">
        <f>SUM(Q548:V548)</f>
        <v>276.60000000000008</v>
      </c>
      <c r="X548" s="233">
        <f>SUM(P548,W548)</f>
        <v>542.80000000000007</v>
      </c>
      <c r="Y548" s="214"/>
      <c r="Z548" s="224"/>
      <c r="AA548" s="224"/>
      <c r="AB548" s="224"/>
      <c r="AC548" s="224"/>
      <c r="AD548" s="232"/>
      <c r="AE548" s="233">
        <f>SUM(Y548:AD548)</f>
        <v>0</v>
      </c>
    </row>
    <row r="549" spans="2:31" ht="15" customHeight="1">
      <c r="H549" s="971"/>
      <c r="I549" s="110" t="s">
        <v>8</v>
      </c>
      <c r="J549" s="235">
        <v>83.62</v>
      </c>
      <c r="K549" s="238">
        <v>88.12</v>
      </c>
      <c r="L549" s="238">
        <v>89</v>
      </c>
      <c r="M549" s="238">
        <v>100</v>
      </c>
      <c r="N549" s="238">
        <v>107</v>
      </c>
      <c r="O549" s="240">
        <v>116</v>
      </c>
      <c r="P549" s="242">
        <f>SUM(J549:O549)</f>
        <v>583.74</v>
      </c>
      <c r="Q549" s="235">
        <v>108</v>
      </c>
      <c r="R549" s="238">
        <v>109</v>
      </c>
      <c r="S549" s="238">
        <v>112</v>
      </c>
      <c r="T549" s="238">
        <v>112</v>
      </c>
      <c r="U549" s="238">
        <v>108</v>
      </c>
      <c r="V549" s="240">
        <v>102</v>
      </c>
      <c r="W549" s="14">
        <f>SUM(Q549:V549)</f>
        <v>651</v>
      </c>
      <c r="X549" s="242">
        <f>SUM(P549,W549)</f>
        <v>1234.74</v>
      </c>
      <c r="Y549" s="235"/>
      <c r="Z549" s="238"/>
      <c r="AA549" s="238"/>
      <c r="AB549" s="238"/>
      <c r="AC549" s="238"/>
      <c r="AD549" s="240"/>
      <c r="AE549" s="242">
        <f>SUM(Y549:AD549)</f>
        <v>0</v>
      </c>
    </row>
    <row r="550" spans="2:31" ht="15" customHeight="1">
      <c r="H550" s="971"/>
      <c r="I550" s="347" t="s">
        <v>18</v>
      </c>
      <c r="J550" s="236">
        <f t="shared" ref="J550:AE550" si="154">J549/J551</f>
        <v>0.65471343564046347</v>
      </c>
      <c r="K550" s="239">
        <f t="shared" si="154"/>
        <v>0.66646498260474951</v>
      </c>
      <c r="L550" s="239">
        <f t="shared" si="154"/>
        <v>0.66867017280240426</v>
      </c>
      <c r="M550" s="239">
        <f t="shared" si="154"/>
        <v>0.69396252602359476</v>
      </c>
      <c r="N550" s="239">
        <f t="shared" si="154"/>
        <v>0.70814030443414955</v>
      </c>
      <c r="O550" s="241">
        <f t="shared" si="154"/>
        <v>0.71737786023500316</v>
      </c>
      <c r="P550" s="243">
        <f t="shared" si="154"/>
        <v>0.686801421276796</v>
      </c>
      <c r="Q550" s="236">
        <f t="shared" si="154"/>
        <v>0.70084360804672297</v>
      </c>
      <c r="R550" s="239">
        <f t="shared" si="154"/>
        <v>0.70277240490006454</v>
      </c>
      <c r="S550" s="239">
        <f t="shared" si="154"/>
        <v>0.70841239721695115</v>
      </c>
      <c r="T550" s="239">
        <f t="shared" si="154"/>
        <v>0.70841239721695115</v>
      </c>
      <c r="U550" s="239">
        <f t="shared" si="154"/>
        <v>0.70084360804672285</v>
      </c>
      <c r="V550" s="241">
        <f t="shared" si="154"/>
        <v>0.68872383524645509</v>
      </c>
      <c r="W550" s="18">
        <f t="shared" si="154"/>
        <v>0.70181112548512281</v>
      </c>
      <c r="X550" s="243">
        <f t="shared" si="154"/>
        <v>0.69463415731854139</v>
      </c>
      <c r="Y550" s="236" t="e">
        <f t="shared" si="154"/>
        <v>#DIV/0!</v>
      </c>
      <c r="Z550" s="239" t="e">
        <f t="shared" si="154"/>
        <v>#DIV/0!</v>
      </c>
      <c r="AA550" s="239" t="e">
        <f t="shared" si="154"/>
        <v>#DIV/0!</v>
      </c>
      <c r="AB550" s="239" t="e">
        <f t="shared" si="154"/>
        <v>#DIV/0!</v>
      </c>
      <c r="AC550" s="239" t="e">
        <f t="shared" si="154"/>
        <v>#DIV/0!</v>
      </c>
      <c r="AD550" s="241" t="e">
        <f t="shared" si="154"/>
        <v>#DIV/0!</v>
      </c>
      <c r="AE550" s="243" t="e">
        <f t="shared" si="154"/>
        <v>#DIV/0!</v>
      </c>
    </row>
    <row r="551" spans="2:31" ht="15" customHeight="1" thickBot="1">
      <c r="B551" s="67"/>
      <c r="C551" s="67"/>
      <c r="D551" s="67"/>
      <c r="E551" s="67"/>
      <c r="F551" s="67"/>
      <c r="G551" s="496"/>
      <c r="H551" s="972"/>
      <c r="I551" s="348" t="s">
        <v>19</v>
      </c>
      <c r="J551" s="19">
        <f>SUM(J548:J549)</f>
        <v>127.72000000000001</v>
      </c>
      <c r="K551" s="244">
        <f t="shared" ref="K551:V551" si="155">SUM(K548:K549)</f>
        <v>132.22000000000003</v>
      </c>
      <c r="L551" s="244">
        <f t="shared" si="155"/>
        <v>133.1</v>
      </c>
      <c r="M551" s="244">
        <f t="shared" si="155"/>
        <v>144.1</v>
      </c>
      <c r="N551" s="244">
        <f t="shared" si="155"/>
        <v>151.1</v>
      </c>
      <c r="O551" s="245">
        <f t="shared" si="155"/>
        <v>161.69999999999999</v>
      </c>
      <c r="P551" s="246">
        <f t="shared" si="155"/>
        <v>849.94</v>
      </c>
      <c r="Q551" s="19">
        <f t="shared" si="155"/>
        <v>154.1</v>
      </c>
      <c r="R551" s="20">
        <f t="shared" si="155"/>
        <v>155.1</v>
      </c>
      <c r="S551" s="20">
        <f t="shared" si="155"/>
        <v>158.10000000000002</v>
      </c>
      <c r="T551" s="20">
        <f t="shared" si="155"/>
        <v>158.10000000000002</v>
      </c>
      <c r="U551" s="20">
        <f t="shared" si="155"/>
        <v>154.10000000000002</v>
      </c>
      <c r="V551" s="21">
        <f t="shared" si="155"/>
        <v>148.1</v>
      </c>
      <c r="W551" s="19">
        <f>SUM(W548:W549)</f>
        <v>927.60000000000014</v>
      </c>
      <c r="X551" s="246">
        <f>SUM(X548:X549)</f>
        <v>1777.54</v>
      </c>
      <c r="Y551" s="19">
        <f>SUM(Y548:Y549)</f>
        <v>0</v>
      </c>
      <c r="Z551" s="244">
        <f t="shared" ref="Z551:AE551" si="156">SUM(Z548:Z549)</f>
        <v>0</v>
      </c>
      <c r="AA551" s="244">
        <f t="shared" si="156"/>
        <v>0</v>
      </c>
      <c r="AB551" s="244">
        <f t="shared" si="156"/>
        <v>0</v>
      </c>
      <c r="AC551" s="244">
        <f t="shared" si="156"/>
        <v>0</v>
      </c>
      <c r="AD551" s="245">
        <f t="shared" si="156"/>
        <v>0</v>
      </c>
      <c r="AE551" s="246">
        <f t="shared" si="156"/>
        <v>0</v>
      </c>
    </row>
    <row r="552" spans="2:31" ht="15" customHeight="1">
      <c r="B552" s="67"/>
      <c r="C552" s="67"/>
      <c r="D552" s="67"/>
      <c r="E552" s="67"/>
      <c r="F552" s="67"/>
      <c r="G552" s="496"/>
      <c r="H552" s="981" t="s">
        <v>20</v>
      </c>
      <c r="I552" s="349" t="s">
        <v>17</v>
      </c>
      <c r="J552" s="48">
        <f t="shared" ref="J552:O552" si="157">J504-J505</f>
        <v>44.90000000000002</v>
      </c>
      <c r="K552" s="49">
        <f t="shared" si="157"/>
        <v>46.099999999999966</v>
      </c>
      <c r="L552" s="49">
        <f t="shared" si="157"/>
        <v>40.999999999999986</v>
      </c>
      <c r="M552" s="49">
        <f t="shared" si="157"/>
        <v>35.09999999999998</v>
      </c>
      <c r="N552" s="49">
        <f t="shared" si="157"/>
        <v>35.099999999999966</v>
      </c>
      <c r="O552" s="50">
        <f t="shared" si="157"/>
        <v>34.94999999999996</v>
      </c>
      <c r="P552" s="51">
        <f>SUM(J552:O552)</f>
        <v>237.14999999999989</v>
      </c>
      <c r="Q552" s="48">
        <f t="shared" ref="Q552:V552" si="158">Q504-Q505</f>
        <v>34.299999999999983</v>
      </c>
      <c r="R552" s="49">
        <f t="shared" si="158"/>
        <v>34.45999999999998</v>
      </c>
      <c r="S552" s="49">
        <f t="shared" si="158"/>
        <v>35.53000000000003</v>
      </c>
      <c r="T552" s="49">
        <f t="shared" si="158"/>
        <v>36</v>
      </c>
      <c r="U552" s="49">
        <f t="shared" si="158"/>
        <v>35.359999999999957</v>
      </c>
      <c r="V552" s="50">
        <f t="shared" si="158"/>
        <v>35.900000000000006</v>
      </c>
      <c r="W552" s="51">
        <f>SUM(Q552:V552)</f>
        <v>211.54999999999995</v>
      </c>
      <c r="X552" s="51">
        <f>SUM(P552,W552)</f>
        <v>448.69999999999982</v>
      </c>
      <c r="Y552" s="48">
        <f t="shared" ref="Y552:AD552" si="159">Y504-Y505</f>
        <v>33.009999999999991</v>
      </c>
      <c r="Z552" s="49">
        <f t="shared" si="159"/>
        <v>33.009999999999991</v>
      </c>
      <c r="AA552" s="49">
        <f t="shared" si="159"/>
        <v>11.700000000000003</v>
      </c>
      <c r="AB552" s="49">
        <f t="shared" si="159"/>
        <v>1.5999999999999996</v>
      </c>
      <c r="AC552" s="49">
        <f t="shared" si="159"/>
        <v>1.5999999999999996</v>
      </c>
      <c r="AD552" s="50">
        <f t="shared" si="159"/>
        <v>0</v>
      </c>
      <c r="AE552" s="51">
        <f>SUM(Y552:AD552)</f>
        <v>80.919999999999973</v>
      </c>
    </row>
    <row r="553" spans="2:31" ht="15" customHeight="1">
      <c r="B553" s="67"/>
      <c r="C553" s="67"/>
      <c r="D553" s="67"/>
      <c r="E553" s="67"/>
      <c r="F553" s="67"/>
      <c r="G553" s="496"/>
      <c r="H553" s="982"/>
      <c r="I553" s="350" t="s">
        <v>8</v>
      </c>
      <c r="J553" s="52">
        <f t="shared" ref="J553:O553" si="160">J505</f>
        <v>95.11999999999999</v>
      </c>
      <c r="K553" s="53">
        <f t="shared" si="160"/>
        <v>103.66999999999999</v>
      </c>
      <c r="L553" s="53">
        <f t="shared" si="160"/>
        <v>105.39999999999999</v>
      </c>
      <c r="M553" s="53">
        <f t="shared" si="160"/>
        <v>84.75</v>
      </c>
      <c r="N553" s="53">
        <f t="shared" si="160"/>
        <v>84.6</v>
      </c>
      <c r="O553" s="54">
        <f t="shared" si="160"/>
        <v>83.300000000000011</v>
      </c>
      <c r="P553" s="55">
        <f>SUM(J553:O553)</f>
        <v>556.83999999999992</v>
      </c>
      <c r="Q553" s="52">
        <f t="shared" ref="Q553:V553" si="161">Q505</f>
        <v>79.599999999999994</v>
      </c>
      <c r="R553" s="53">
        <f t="shared" si="161"/>
        <v>86.800000000000011</v>
      </c>
      <c r="S553" s="53">
        <f t="shared" si="161"/>
        <v>112.6</v>
      </c>
      <c r="T553" s="53">
        <f t="shared" si="161"/>
        <v>140.6</v>
      </c>
      <c r="U553" s="53">
        <f t="shared" si="161"/>
        <v>170.6</v>
      </c>
      <c r="V553" s="54">
        <f t="shared" si="161"/>
        <v>166</v>
      </c>
      <c r="W553" s="55">
        <f>SUM(Q553:V553)</f>
        <v>756.2</v>
      </c>
      <c r="X553" s="55">
        <f>SUM(P553,W553)</f>
        <v>1313.04</v>
      </c>
      <c r="Y553" s="52">
        <f t="shared" ref="Y553:AD553" si="162">Y505</f>
        <v>118</v>
      </c>
      <c r="Z553" s="53">
        <f t="shared" si="162"/>
        <v>104</v>
      </c>
      <c r="AA553" s="53">
        <f t="shared" si="162"/>
        <v>20</v>
      </c>
      <c r="AB553" s="53">
        <f t="shared" si="162"/>
        <v>8</v>
      </c>
      <c r="AC553" s="53">
        <f t="shared" si="162"/>
        <v>8</v>
      </c>
      <c r="AD553" s="54">
        <f t="shared" si="162"/>
        <v>0</v>
      </c>
      <c r="AE553" s="55">
        <f>SUM(Y553:AD553)</f>
        <v>258</v>
      </c>
    </row>
    <row r="554" spans="2:31" ht="15" customHeight="1">
      <c r="B554" s="67"/>
      <c r="C554" s="67"/>
      <c r="D554" s="67"/>
      <c r="E554" s="67"/>
      <c r="F554" s="67"/>
      <c r="G554" s="496"/>
      <c r="H554" s="982"/>
      <c r="I554" s="351" t="s">
        <v>18</v>
      </c>
      <c r="J554" s="56">
        <f t="shared" ref="J554:AE554" si="163">J553/J504</f>
        <v>0.67933152406799013</v>
      </c>
      <c r="K554" s="57">
        <f t="shared" si="163"/>
        <v>0.69219469853775806</v>
      </c>
      <c r="L554" s="57">
        <f t="shared" si="163"/>
        <v>0.71994535519125691</v>
      </c>
      <c r="M554" s="57">
        <f t="shared" si="163"/>
        <v>0.70713391739674603</v>
      </c>
      <c r="N554" s="57">
        <f t="shared" si="163"/>
        <v>0.70676691729323327</v>
      </c>
      <c r="O554" s="58">
        <f t="shared" si="163"/>
        <v>0.70443974630021167</v>
      </c>
      <c r="P554" s="59">
        <f t="shared" si="163"/>
        <v>0.70131865640625191</v>
      </c>
      <c r="Q554" s="56">
        <f t="shared" si="163"/>
        <v>0.69885864793678676</v>
      </c>
      <c r="R554" s="57">
        <f t="shared" si="163"/>
        <v>0.71581725218538694</v>
      </c>
      <c r="S554" s="57">
        <f t="shared" si="163"/>
        <v>0.76014311753189745</v>
      </c>
      <c r="T554" s="57">
        <f t="shared" si="163"/>
        <v>0.79614949037372595</v>
      </c>
      <c r="U554" s="57">
        <f t="shared" si="163"/>
        <v>0.82831617789862122</v>
      </c>
      <c r="V554" s="58">
        <f t="shared" si="163"/>
        <v>0.82218920257553241</v>
      </c>
      <c r="W554" s="59">
        <f t="shared" si="163"/>
        <v>0.78140015499870841</v>
      </c>
      <c r="X554" s="59">
        <f t="shared" si="163"/>
        <v>0.74530861534619186</v>
      </c>
      <c r="Y554" s="56">
        <f t="shared" si="163"/>
        <v>0.78140520495331445</v>
      </c>
      <c r="Z554" s="57">
        <f t="shared" si="163"/>
        <v>0.75906868111816661</v>
      </c>
      <c r="AA554" s="57">
        <f t="shared" si="163"/>
        <v>0.63091482649842268</v>
      </c>
      <c r="AB554" s="57">
        <f t="shared" si="163"/>
        <v>0.83333333333333337</v>
      </c>
      <c r="AC554" s="57">
        <f t="shared" si="163"/>
        <v>0.83333333333333337</v>
      </c>
      <c r="AD554" s="58" t="e">
        <f t="shared" si="163"/>
        <v>#DIV/0!</v>
      </c>
      <c r="AE554" s="59">
        <f t="shared" si="163"/>
        <v>0.76124159093591404</v>
      </c>
    </row>
    <row r="555" spans="2:31" ht="15" customHeight="1" thickBot="1">
      <c r="B555" s="67"/>
      <c r="C555" s="67"/>
      <c r="D555" s="67"/>
      <c r="E555" s="67"/>
      <c r="F555" s="67"/>
      <c r="G555" s="496"/>
      <c r="H555" s="983"/>
      <c r="I555" s="352" t="s">
        <v>19</v>
      </c>
      <c r="J555" s="60">
        <f t="shared" ref="J555:V555" si="164">SUM(J552:J553)</f>
        <v>140.02000000000001</v>
      </c>
      <c r="K555" s="61">
        <f t="shared" si="164"/>
        <v>149.76999999999995</v>
      </c>
      <c r="L555" s="61">
        <f t="shared" si="164"/>
        <v>146.39999999999998</v>
      </c>
      <c r="M555" s="61">
        <f t="shared" si="164"/>
        <v>119.84999999999998</v>
      </c>
      <c r="N555" s="61">
        <f t="shared" si="164"/>
        <v>119.69999999999996</v>
      </c>
      <c r="O555" s="62">
        <f t="shared" si="164"/>
        <v>118.24999999999997</v>
      </c>
      <c r="P555" s="63">
        <f t="shared" si="164"/>
        <v>793.98999999999978</v>
      </c>
      <c r="Q555" s="60">
        <f t="shared" si="164"/>
        <v>113.89999999999998</v>
      </c>
      <c r="R555" s="61">
        <f t="shared" si="164"/>
        <v>121.25999999999999</v>
      </c>
      <c r="S555" s="61">
        <f t="shared" si="164"/>
        <v>148.13000000000002</v>
      </c>
      <c r="T555" s="61">
        <f t="shared" si="164"/>
        <v>176.6</v>
      </c>
      <c r="U555" s="61">
        <f t="shared" si="164"/>
        <v>205.95999999999995</v>
      </c>
      <c r="V555" s="62">
        <f t="shared" si="164"/>
        <v>201.9</v>
      </c>
      <c r="W555" s="63">
        <f>SUM(W552:W553)</f>
        <v>967.75</v>
      </c>
      <c r="X555" s="63">
        <f>SUM(X552:X553)</f>
        <v>1761.7399999999998</v>
      </c>
      <c r="Y555" s="60">
        <f t="shared" ref="Y555:AE555" si="165">SUM(Y552:Y553)</f>
        <v>151.01</v>
      </c>
      <c r="Z555" s="61">
        <f t="shared" si="165"/>
        <v>137.01</v>
      </c>
      <c r="AA555" s="61">
        <f t="shared" si="165"/>
        <v>31.700000000000003</v>
      </c>
      <c r="AB555" s="61">
        <f t="shared" si="165"/>
        <v>9.6</v>
      </c>
      <c r="AC555" s="61">
        <f t="shared" si="165"/>
        <v>9.6</v>
      </c>
      <c r="AD555" s="62">
        <f t="shared" si="165"/>
        <v>0</v>
      </c>
      <c r="AE555" s="63">
        <f t="shared" si="165"/>
        <v>338.91999999999996</v>
      </c>
    </row>
    <row r="556" spans="2:31" ht="15" customHeight="1">
      <c r="B556" s="67"/>
      <c r="C556" s="67"/>
      <c r="D556" s="67"/>
      <c r="E556" s="67"/>
      <c r="F556" s="67"/>
      <c r="G556" s="496"/>
      <c r="H556" s="970" t="s">
        <v>21</v>
      </c>
      <c r="I556" s="346" t="s">
        <v>17</v>
      </c>
      <c r="J556" s="10">
        <f t="shared" ref="J556:O557" si="166">J552-J548</f>
        <v>0.80000000000001137</v>
      </c>
      <c r="K556" s="11">
        <f t="shared" si="166"/>
        <v>1.9999999999999574</v>
      </c>
      <c r="L556" s="11">
        <f t="shared" si="166"/>
        <v>-3.1000000000000156</v>
      </c>
      <c r="M556" s="11">
        <f t="shared" si="166"/>
        <v>-9.0000000000000213</v>
      </c>
      <c r="N556" s="11">
        <f t="shared" si="166"/>
        <v>-9.0000000000000355</v>
      </c>
      <c r="O556" s="12">
        <f t="shared" si="166"/>
        <v>-10.750000000000036</v>
      </c>
      <c r="P556" s="13">
        <f>SUM(J556:O556)</f>
        <v>-29.050000000000139</v>
      </c>
      <c r="Q556" s="10">
        <f t="shared" ref="Q556:V557" si="167">Q552-Q548</f>
        <v>-11.800000000000018</v>
      </c>
      <c r="R556" s="11">
        <f t="shared" si="167"/>
        <v>-11.640000000000022</v>
      </c>
      <c r="S556" s="11">
        <f t="shared" si="167"/>
        <v>-10.569999999999979</v>
      </c>
      <c r="T556" s="11">
        <f t="shared" si="167"/>
        <v>-10.100000000000009</v>
      </c>
      <c r="U556" s="11">
        <f t="shared" si="167"/>
        <v>-10.740000000000052</v>
      </c>
      <c r="V556" s="12">
        <f t="shared" si="167"/>
        <v>-10.199999999999996</v>
      </c>
      <c r="W556" s="10">
        <f>SUM(Q556:V556)</f>
        <v>-65.050000000000068</v>
      </c>
      <c r="X556" s="13">
        <f>SUM(P556,W556)</f>
        <v>-94.100000000000207</v>
      </c>
      <c r="Y556" s="10">
        <f t="shared" ref="Y556:AD557" si="168">Y552-Y548</f>
        <v>33.009999999999991</v>
      </c>
      <c r="Z556" s="11">
        <f t="shared" si="168"/>
        <v>33.009999999999991</v>
      </c>
      <c r="AA556" s="11">
        <f t="shared" si="168"/>
        <v>11.700000000000003</v>
      </c>
      <c r="AB556" s="11">
        <f t="shared" si="168"/>
        <v>1.5999999999999996</v>
      </c>
      <c r="AC556" s="11">
        <f t="shared" si="168"/>
        <v>1.5999999999999996</v>
      </c>
      <c r="AD556" s="12">
        <f t="shared" si="168"/>
        <v>0</v>
      </c>
      <c r="AE556" s="13">
        <f>SUM(Y556:AD556)</f>
        <v>80.919999999999973</v>
      </c>
    </row>
    <row r="557" spans="2:31" ht="15" customHeight="1">
      <c r="B557" s="67"/>
      <c r="C557" s="67"/>
      <c r="D557" s="67"/>
      <c r="E557" s="67"/>
      <c r="F557" s="67"/>
      <c r="G557" s="496"/>
      <c r="H557" s="971"/>
      <c r="I557" s="347" t="s">
        <v>8</v>
      </c>
      <c r="J557" s="14">
        <f t="shared" si="166"/>
        <v>11.499999999999986</v>
      </c>
      <c r="K557" s="15">
        <f t="shared" si="166"/>
        <v>15.549999999999983</v>
      </c>
      <c r="L557" s="15">
        <f t="shared" si="166"/>
        <v>16.399999999999991</v>
      </c>
      <c r="M557" s="15">
        <f t="shared" si="166"/>
        <v>-15.25</v>
      </c>
      <c r="N557" s="15">
        <f t="shared" si="166"/>
        <v>-22.400000000000006</v>
      </c>
      <c r="O557" s="16">
        <f t="shared" si="166"/>
        <v>-32.699999999999989</v>
      </c>
      <c r="P557" s="17">
        <f>SUM(J557:O557)</f>
        <v>-26.900000000000034</v>
      </c>
      <c r="Q557" s="14">
        <f t="shared" si="167"/>
        <v>-28.400000000000006</v>
      </c>
      <c r="R557" s="15">
        <f t="shared" si="167"/>
        <v>-22.199999999999989</v>
      </c>
      <c r="S557" s="15">
        <f t="shared" si="167"/>
        <v>0.59999999999999432</v>
      </c>
      <c r="T557" s="15">
        <f t="shared" si="167"/>
        <v>28.599999999999994</v>
      </c>
      <c r="U557" s="15">
        <f t="shared" si="167"/>
        <v>62.599999999999994</v>
      </c>
      <c r="V557" s="16">
        <f t="shared" si="167"/>
        <v>64</v>
      </c>
      <c r="W557" s="14">
        <f>SUM(Q557:V557)</f>
        <v>105.19999999999999</v>
      </c>
      <c r="X557" s="17">
        <f>SUM(P557,W557)</f>
        <v>78.299999999999955</v>
      </c>
      <c r="Y557" s="14">
        <f t="shared" si="168"/>
        <v>118</v>
      </c>
      <c r="Z557" s="15">
        <f t="shared" si="168"/>
        <v>104</v>
      </c>
      <c r="AA557" s="15">
        <f t="shared" si="168"/>
        <v>20</v>
      </c>
      <c r="AB557" s="15">
        <f t="shared" si="168"/>
        <v>8</v>
      </c>
      <c r="AC557" s="15">
        <f t="shared" si="168"/>
        <v>8</v>
      </c>
      <c r="AD557" s="16">
        <f t="shared" si="168"/>
        <v>0</v>
      </c>
      <c r="AE557" s="17">
        <f>SUM(Y557:AD557)</f>
        <v>258</v>
      </c>
    </row>
    <row r="558" spans="2:31" ht="15" customHeight="1" thickBot="1">
      <c r="B558" s="67"/>
      <c r="C558" s="67"/>
      <c r="D558" s="67"/>
      <c r="E558" s="67"/>
      <c r="F558" s="67"/>
      <c r="G558" s="496"/>
      <c r="H558" s="972"/>
      <c r="I558" s="348" t="s">
        <v>19</v>
      </c>
      <c r="J558" s="19">
        <f>SUM(J556:J557)</f>
        <v>12.299999999999997</v>
      </c>
      <c r="K558" s="20">
        <f t="shared" ref="K558:V558" si="169">SUM(K556:K557)</f>
        <v>17.54999999999994</v>
      </c>
      <c r="L558" s="20">
        <f t="shared" si="169"/>
        <v>13.299999999999976</v>
      </c>
      <c r="M558" s="20">
        <f t="shared" si="169"/>
        <v>-24.250000000000021</v>
      </c>
      <c r="N558" s="20">
        <f t="shared" si="169"/>
        <v>-31.400000000000041</v>
      </c>
      <c r="O558" s="21">
        <f t="shared" si="169"/>
        <v>-43.450000000000024</v>
      </c>
      <c r="P558" s="22">
        <f t="shared" si="169"/>
        <v>-55.950000000000173</v>
      </c>
      <c r="Q558" s="19">
        <f t="shared" si="169"/>
        <v>-40.200000000000024</v>
      </c>
      <c r="R558" s="20">
        <f t="shared" si="169"/>
        <v>-33.840000000000011</v>
      </c>
      <c r="S558" s="20">
        <f t="shared" si="169"/>
        <v>-9.9699999999999847</v>
      </c>
      <c r="T558" s="20">
        <f t="shared" si="169"/>
        <v>18.499999999999986</v>
      </c>
      <c r="U558" s="20">
        <f t="shared" si="169"/>
        <v>51.859999999999943</v>
      </c>
      <c r="V558" s="21">
        <f t="shared" si="169"/>
        <v>53.800000000000004</v>
      </c>
      <c r="W558" s="19">
        <f>SUM(W556:W557)</f>
        <v>40.14999999999992</v>
      </c>
      <c r="X558" s="22">
        <f>SUM(X556:X557)</f>
        <v>-15.800000000000253</v>
      </c>
      <c r="Y558" s="19">
        <f>SUM(Y556:Y557)</f>
        <v>151.01</v>
      </c>
      <c r="Z558" s="20">
        <f t="shared" ref="Z558:AE558" si="170">SUM(Z556:Z557)</f>
        <v>137.01</v>
      </c>
      <c r="AA558" s="20">
        <f t="shared" si="170"/>
        <v>31.700000000000003</v>
      </c>
      <c r="AB558" s="20">
        <f t="shared" si="170"/>
        <v>9.6</v>
      </c>
      <c r="AC558" s="20">
        <f t="shared" si="170"/>
        <v>9.6</v>
      </c>
      <c r="AD558" s="21">
        <f t="shared" si="170"/>
        <v>0</v>
      </c>
      <c r="AE558" s="22">
        <f t="shared" si="170"/>
        <v>338.91999999999996</v>
      </c>
    </row>
    <row r="559" spans="2:31" ht="15" customHeight="1" thickBot="1">
      <c r="B559" s="67"/>
      <c r="C559" s="67"/>
      <c r="D559" s="67"/>
      <c r="E559" s="67"/>
      <c r="F559" s="67"/>
      <c r="G559" s="496"/>
      <c r="W559" s="23" t="str">
        <f>IF(W504=W555,"","▲")</f>
        <v/>
      </c>
      <c r="X559" s="23" t="str">
        <f>IF(X504=X555,"","▲")</f>
        <v/>
      </c>
    </row>
    <row r="560" spans="2:31">
      <c r="H560" s="573" t="s">
        <v>398</v>
      </c>
      <c r="I560" s="574" t="s">
        <v>399</v>
      </c>
      <c r="J560" s="582">
        <f t="shared" ref="J560:O560" si="171">BGCOLOR($I560,J5:J502)</f>
        <v>140.02000000000001</v>
      </c>
      <c r="K560" s="583">
        <f t="shared" si="171"/>
        <v>149.76999999999995</v>
      </c>
      <c r="L560" s="583">
        <f t="shared" si="171"/>
        <v>146.39999999999998</v>
      </c>
      <c r="M560" s="583">
        <f t="shared" si="171"/>
        <v>119.84999999999998</v>
      </c>
      <c r="N560" s="583">
        <f t="shared" si="171"/>
        <v>117.69999999999996</v>
      </c>
      <c r="O560" s="584">
        <f t="shared" si="171"/>
        <v>116.34999999999998</v>
      </c>
      <c r="P560" s="585">
        <f>SUM(J560:O560)</f>
        <v>790.08999999999992</v>
      </c>
      <c r="Q560" s="582">
        <f t="shared" ref="Q560:V560" si="172">BGCOLOR($I560,Q5:Q502)</f>
        <v>113.89999999999998</v>
      </c>
      <c r="R560" s="583">
        <f t="shared" si="172"/>
        <v>98.740000000000009</v>
      </c>
      <c r="S560" s="583">
        <f t="shared" si="172"/>
        <v>26.71</v>
      </c>
      <c r="T560" s="583">
        <f t="shared" si="172"/>
        <v>3.3099999999999996</v>
      </c>
      <c r="U560" s="583">
        <f t="shared" si="172"/>
        <v>2.21</v>
      </c>
      <c r="V560" s="584">
        <f t="shared" si="172"/>
        <v>9.9999999999999992E-2</v>
      </c>
      <c r="W560" s="585">
        <f t="shared" ref="W560:W565" si="173">SUM(Q560:V560)</f>
        <v>244.97</v>
      </c>
      <c r="X560" s="585">
        <f t="shared" ref="X560:X565" si="174">SUM(P560,W560)</f>
        <v>1035.06</v>
      </c>
      <c r="Y560" s="582">
        <f t="shared" ref="Y560:AD560" si="175">BGCOLOR($I560,Y24:Y502)</f>
        <v>0</v>
      </c>
      <c r="Z560" s="583">
        <f t="shared" si="175"/>
        <v>0</v>
      </c>
      <c r="AA560" s="583">
        <f t="shared" si="175"/>
        <v>0</v>
      </c>
      <c r="AB560" s="583">
        <f t="shared" si="175"/>
        <v>0</v>
      </c>
      <c r="AC560" s="583">
        <f t="shared" si="175"/>
        <v>0</v>
      </c>
      <c r="AD560" s="584">
        <f t="shared" si="175"/>
        <v>0</v>
      </c>
      <c r="AE560" s="585">
        <f>SUM(Y560:AD560)</f>
        <v>0</v>
      </c>
    </row>
    <row r="561" spans="8:31">
      <c r="H561" s="575"/>
      <c r="I561" s="576" t="s">
        <v>400</v>
      </c>
      <c r="J561" s="586">
        <f>BGCOLOR($I561,J24:J502)</f>
        <v>0</v>
      </c>
      <c r="K561" s="587">
        <f>BGCOLOR($I561,K5:K502)</f>
        <v>0</v>
      </c>
      <c r="L561" s="587">
        <f>BGCOLOR($I561,L5:L502)</f>
        <v>0</v>
      </c>
      <c r="M561" s="587">
        <f>BGCOLOR($I561,M5:M502)</f>
        <v>0</v>
      </c>
      <c r="N561" s="587">
        <f>BGCOLOR($I561,N5:N502)</f>
        <v>2</v>
      </c>
      <c r="O561" s="588">
        <f>BGCOLOR($I561,O5:O502)</f>
        <v>1.9</v>
      </c>
      <c r="P561" s="589">
        <f t="shared" ref="P561:P565" si="176">SUM(J561:O561)</f>
        <v>3.9</v>
      </c>
      <c r="Q561" s="586">
        <f t="shared" ref="Q561:V561" si="177">BGCOLOR($I561,Q5:Q502)</f>
        <v>0</v>
      </c>
      <c r="R561" s="587">
        <f t="shared" si="177"/>
        <v>0</v>
      </c>
      <c r="S561" s="587">
        <f t="shared" si="177"/>
        <v>0</v>
      </c>
      <c r="T561" s="587">
        <f t="shared" si="177"/>
        <v>0</v>
      </c>
      <c r="U561" s="587">
        <f t="shared" si="177"/>
        <v>0</v>
      </c>
      <c r="V561" s="588">
        <f t="shared" si="177"/>
        <v>0</v>
      </c>
      <c r="W561" s="589">
        <f t="shared" si="173"/>
        <v>0</v>
      </c>
      <c r="X561" s="589">
        <f t="shared" si="174"/>
        <v>3.9</v>
      </c>
      <c r="Y561" s="586">
        <f t="shared" ref="Y561:AD561" si="178">BGCOLOR($I561,Y24:Y502)</f>
        <v>0</v>
      </c>
      <c r="Z561" s="587">
        <f t="shared" si="178"/>
        <v>0</v>
      </c>
      <c r="AA561" s="587">
        <f t="shared" si="178"/>
        <v>0</v>
      </c>
      <c r="AB561" s="587">
        <f t="shared" si="178"/>
        <v>0</v>
      </c>
      <c r="AC561" s="587">
        <f t="shared" si="178"/>
        <v>0</v>
      </c>
      <c r="AD561" s="588">
        <f t="shared" si="178"/>
        <v>0</v>
      </c>
      <c r="AE561" s="589">
        <f t="shared" ref="AE561:AE565" si="179">SUM(Y561:AD561)</f>
        <v>0</v>
      </c>
    </row>
    <row r="562" spans="8:31">
      <c r="H562" s="575"/>
      <c r="I562" s="577" t="s">
        <v>401</v>
      </c>
      <c r="J562" s="586">
        <f>BGCOLOR($I562,J24:J502)</f>
        <v>0</v>
      </c>
      <c r="K562" s="587">
        <f>BGCOLOR($I562,K5:K502)</f>
        <v>0</v>
      </c>
      <c r="L562" s="587">
        <f>BGCOLOR($I562,L5:L502)</f>
        <v>0</v>
      </c>
      <c r="M562" s="587">
        <f>BGCOLOR($I562,M5:M502)</f>
        <v>0</v>
      </c>
      <c r="N562" s="587">
        <f>BGCOLOR($I562,N5:N502)</f>
        <v>0</v>
      </c>
      <c r="O562" s="588">
        <f>BGCOLOR($I562,O5:O502)</f>
        <v>0</v>
      </c>
      <c r="P562" s="589">
        <f t="shared" si="176"/>
        <v>0</v>
      </c>
      <c r="Q562" s="586">
        <f t="shared" ref="Q562:V562" si="180">BGCOLOR($I562,Q5:Q502)</f>
        <v>0</v>
      </c>
      <c r="R562" s="587">
        <f t="shared" si="180"/>
        <v>18.21</v>
      </c>
      <c r="S562" s="587">
        <f t="shared" si="180"/>
        <v>20.6</v>
      </c>
      <c r="T562" s="587">
        <f t="shared" si="180"/>
        <v>8.4</v>
      </c>
      <c r="U562" s="587">
        <f t="shared" si="180"/>
        <v>8.3000000000000007</v>
      </c>
      <c r="V562" s="588">
        <f t="shared" si="180"/>
        <v>1.8</v>
      </c>
      <c r="W562" s="589">
        <f t="shared" si="173"/>
        <v>57.31</v>
      </c>
      <c r="X562" s="589">
        <f t="shared" si="174"/>
        <v>57.31</v>
      </c>
      <c r="Y562" s="586">
        <f t="shared" ref="Y562:AD562" si="181">BGCOLOR($I562,Y24:Y502)</f>
        <v>1.8</v>
      </c>
      <c r="Z562" s="587">
        <f t="shared" si="181"/>
        <v>1.8</v>
      </c>
      <c r="AA562" s="587">
        <f t="shared" si="181"/>
        <v>0</v>
      </c>
      <c r="AB562" s="587">
        <f t="shared" si="181"/>
        <v>0</v>
      </c>
      <c r="AC562" s="587">
        <f t="shared" si="181"/>
        <v>0</v>
      </c>
      <c r="AD562" s="588">
        <f t="shared" si="181"/>
        <v>0</v>
      </c>
      <c r="AE562" s="589">
        <f t="shared" si="179"/>
        <v>3.6</v>
      </c>
    </row>
    <row r="563" spans="8:31">
      <c r="H563" s="575"/>
      <c r="I563" s="578" t="s">
        <v>402</v>
      </c>
      <c r="J563" s="586">
        <f>BGCOLOR($I563,J24:J502)</f>
        <v>0</v>
      </c>
      <c r="K563" s="587">
        <f>BGCOLOR($I563,K5:K502)</f>
        <v>0</v>
      </c>
      <c r="L563" s="587">
        <f>BGCOLOR($I563,L5:L502)</f>
        <v>0</v>
      </c>
      <c r="M563" s="587">
        <f>BGCOLOR($I563,M5:M502)</f>
        <v>0</v>
      </c>
      <c r="N563" s="587">
        <f>BGCOLOR($I563,N5:N502)</f>
        <v>0</v>
      </c>
      <c r="O563" s="588">
        <f>BGCOLOR($I563,O5:O502)</f>
        <v>0</v>
      </c>
      <c r="P563" s="589">
        <f t="shared" si="176"/>
        <v>0</v>
      </c>
      <c r="Q563" s="586">
        <f t="shared" ref="Q563:V563" si="182">BGCOLOR($I563,Q5:Q502)</f>
        <v>0</v>
      </c>
      <c r="R563" s="587">
        <f t="shared" si="182"/>
        <v>3.01</v>
      </c>
      <c r="S563" s="587">
        <f t="shared" si="182"/>
        <v>67.91</v>
      </c>
      <c r="T563" s="587">
        <f t="shared" si="182"/>
        <v>96.179999999999993</v>
      </c>
      <c r="U563" s="587">
        <f t="shared" si="182"/>
        <v>96.96999999999997</v>
      </c>
      <c r="V563" s="588">
        <f t="shared" si="182"/>
        <v>99.269999999999982</v>
      </c>
      <c r="W563" s="589">
        <f t="shared" si="173"/>
        <v>363.33999999999992</v>
      </c>
      <c r="X563" s="589">
        <f t="shared" si="174"/>
        <v>363.33999999999992</v>
      </c>
      <c r="Y563" s="586">
        <f t="shared" ref="Y563:AD563" si="183">BGCOLOR($I563,Y24:Y502)</f>
        <v>66.900000000000006</v>
      </c>
      <c r="Z563" s="587">
        <f t="shared" si="183"/>
        <v>53.3</v>
      </c>
      <c r="AA563" s="587">
        <f t="shared" si="183"/>
        <v>0</v>
      </c>
      <c r="AB563" s="587">
        <f t="shared" si="183"/>
        <v>0</v>
      </c>
      <c r="AC563" s="587">
        <f t="shared" si="183"/>
        <v>0</v>
      </c>
      <c r="AD563" s="588">
        <f t="shared" si="183"/>
        <v>0</v>
      </c>
      <c r="AE563" s="589">
        <f t="shared" si="179"/>
        <v>120.2</v>
      </c>
    </row>
    <row r="564" spans="8:31">
      <c r="H564" s="575"/>
      <c r="I564" s="579" t="s">
        <v>114</v>
      </c>
      <c r="J564" s="586">
        <f>BGCOLOR($I564,J24:J502)</f>
        <v>0</v>
      </c>
      <c r="K564" s="587">
        <f>BGCOLOR($I564,K5:K502)</f>
        <v>0</v>
      </c>
      <c r="L564" s="587">
        <f>BGCOLOR($I564,L5:L502)</f>
        <v>0</v>
      </c>
      <c r="M564" s="587">
        <f>BGCOLOR($I564,M5:M502)</f>
        <v>0</v>
      </c>
      <c r="N564" s="587">
        <f>BGCOLOR($I564,N5:N502)</f>
        <v>0</v>
      </c>
      <c r="O564" s="588">
        <f>BGCOLOR($I564,O5:O502)</f>
        <v>0</v>
      </c>
      <c r="P564" s="589">
        <f t="shared" si="176"/>
        <v>0</v>
      </c>
      <c r="Q564" s="586">
        <f t="shared" ref="Q564:V564" si="184">BGCOLOR($I564,Q5:Q502)</f>
        <v>0</v>
      </c>
      <c r="R564" s="587">
        <f t="shared" si="184"/>
        <v>1.3</v>
      </c>
      <c r="S564" s="587">
        <f t="shared" si="184"/>
        <v>11.9</v>
      </c>
      <c r="T564" s="587">
        <f t="shared" si="184"/>
        <v>20.2</v>
      </c>
      <c r="U564" s="587">
        <f t="shared" si="184"/>
        <v>25.97</v>
      </c>
      <c r="V564" s="588">
        <f t="shared" si="184"/>
        <v>25.22</v>
      </c>
      <c r="W564" s="589">
        <f t="shared" si="173"/>
        <v>84.59</v>
      </c>
      <c r="X564" s="589">
        <f t="shared" si="174"/>
        <v>84.59</v>
      </c>
      <c r="Y564" s="586">
        <f t="shared" ref="Y564:AD564" si="185">BGCOLOR($I564,Y24:Y502)</f>
        <v>14.7</v>
      </c>
      <c r="Z564" s="587">
        <f t="shared" si="185"/>
        <v>24.299999999999997</v>
      </c>
      <c r="AA564" s="587">
        <f t="shared" si="185"/>
        <v>10.6</v>
      </c>
      <c r="AB564" s="587">
        <f t="shared" si="185"/>
        <v>9.6</v>
      </c>
      <c r="AC564" s="587">
        <f t="shared" si="185"/>
        <v>9.6</v>
      </c>
      <c r="AD564" s="588">
        <f t="shared" si="185"/>
        <v>0</v>
      </c>
      <c r="AE564" s="589">
        <f t="shared" si="179"/>
        <v>68.8</v>
      </c>
    </row>
    <row r="565" spans="8:31" ht="12.75" thickBot="1">
      <c r="H565" s="580"/>
      <c r="I565" s="581" t="s">
        <v>120</v>
      </c>
      <c r="J565" s="590">
        <f>BGCOLOR($I565,J24:J502)</f>
        <v>0</v>
      </c>
      <c r="K565" s="591">
        <f>BGCOLOR($I565,K5:K502)</f>
        <v>0</v>
      </c>
      <c r="L565" s="591">
        <f>BGCOLOR($I565,L5:L502)</f>
        <v>0</v>
      </c>
      <c r="M565" s="591">
        <f>BGCOLOR($I565,M5:M502)</f>
        <v>0</v>
      </c>
      <c r="N565" s="591">
        <f>BGCOLOR($I565,N5:N502)</f>
        <v>0</v>
      </c>
      <c r="O565" s="592">
        <f>BGCOLOR($I565,O5:O502)</f>
        <v>0</v>
      </c>
      <c r="P565" s="593">
        <f t="shared" si="176"/>
        <v>0</v>
      </c>
      <c r="Q565" s="590">
        <f t="shared" ref="Q565:V565" si="186">BGCOLOR($I565,Q5:Q502)</f>
        <v>0</v>
      </c>
      <c r="R565" s="591">
        <f t="shared" si="186"/>
        <v>0</v>
      </c>
      <c r="S565" s="591">
        <f t="shared" si="186"/>
        <v>21.009999999999998</v>
      </c>
      <c r="T565" s="591">
        <f t="shared" si="186"/>
        <v>48.51</v>
      </c>
      <c r="U565" s="591">
        <f t="shared" si="186"/>
        <v>72.510000000000005</v>
      </c>
      <c r="V565" s="592">
        <f t="shared" si="186"/>
        <v>75.510000000000005</v>
      </c>
      <c r="W565" s="593">
        <f t="shared" si="173"/>
        <v>217.54000000000002</v>
      </c>
      <c r="X565" s="593">
        <f t="shared" si="174"/>
        <v>217.54000000000002</v>
      </c>
      <c r="Y565" s="590">
        <f t="shared" ref="Y565:AD565" si="187">BGCOLOR($I565,Y24:Y502)</f>
        <v>50.010000000000005</v>
      </c>
      <c r="Z565" s="591">
        <f t="shared" si="187"/>
        <v>40.01</v>
      </c>
      <c r="AA565" s="591">
        <f t="shared" si="187"/>
        <v>3.5</v>
      </c>
      <c r="AB565" s="591">
        <f t="shared" si="187"/>
        <v>0</v>
      </c>
      <c r="AC565" s="591">
        <f t="shared" si="187"/>
        <v>0</v>
      </c>
      <c r="AD565" s="592">
        <f t="shared" si="187"/>
        <v>0</v>
      </c>
      <c r="AE565" s="593">
        <f t="shared" si="179"/>
        <v>93.52000000000001</v>
      </c>
    </row>
    <row r="566" spans="8:31" ht="19.5">
      <c r="L566" s="67" ph="1"/>
      <c r="S566" s="67" ph="1"/>
      <c r="AA566" s="67" ph="1"/>
    </row>
    <row r="567" spans="8:31" ht="19.5">
      <c r="L567" s="67" ph="1"/>
      <c r="S567" s="67" ph="1"/>
      <c r="AA567" s="67" ph="1"/>
    </row>
    <row r="568" spans="8:31" ht="19.5">
      <c r="L568" s="67" ph="1"/>
      <c r="S568" s="67" ph="1"/>
      <c r="AA568" s="67" ph="1"/>
    </row>
    <row r="569" spans="8:31" ht="19.5">
      <c r="L569" s="67" ph="1"/>
      <c r="S569" s="67" ph="1"/>
      <c r="AA569" s="67" ph="1"/>
    </row>
    <row r="570" spans="8:31" ht="19.5">
      <c r="L570" s="67" ph="1"/>
      <c r="S570" s="67" ph="1"/>
      <c r="AA570" s="67" ph="1"/>
    </row>
    <row r="571" spans="8:31" ht="19.5">
      <c r="L571" s="67" ph="1"/>
      <c r="S571" s="67" ph="1"/>
      <c r="AA571" s="67" ph="1"/>
    </row>
    <row r="572" spans="8:31" ht="19.5">
      <c r="L572" s="67" ph="1"/>
      <c r="S572" s="67" ph="1"/>
      <c r="AA572" s="67" ph="1"/>
    </row>
    <row r="573" spans="8:31" ht="19.5">
      <c r="L573" s="67" ph="1"/>
      <c r="S573" s="67" ph="1"/>
      <c r="AA573" s="67" ph="1"/>
    </row>
    <row r="574" spans="8:31" ht="19.5">
      <c r="L574" s="67" ph="1"/>
      <c r="S574" s="67" ph="1"/>
      <c r="AA574" s="67" ph="1"/>
    </row>
    <row r="575" spans="8:31" ht="19.5">
      <c r="L575" s="67" ph="1"/>
      <c r="S575" s="67" ph="1"/>
      <c r="AA575" s="67" ph="1"/>
    </row>
    <row r="576" spans="8:31" ht="19.5">
      <c r="L576" s="67" ph="1"/>
      <c r="S576" s="67" ph="1"/>
      <c r="AA576" s="67" ph="1"/>
    </row>
    <row r="577" spans="12:27" ht="19.5">
      <c r="L577" s="67" ph="1"/>
      <c r="S577" s="67" ph="1"/>
      <c r="AA577" s="67" ph="1"/>
    </row>
    <row r="578" spans="12:27" ht="19.5">
      <c r="L578" s="67" ph="1"/>
      <c r="S578" s="67" ph="1"/>
      <c r="AA578" s="67" ph="1"/>
    </row>
    <row r="579" spans="12:27" ht="19.5">
      <c r="L579" s="67" ph="1"/>
      <c r="S579" s="67" ph="1"/>
      <c r="AA579" s="67" ph="1"/>
    </row>
    <row r="580" spans="12:27" ht="19.5">
      <c r="L580" s="67" ph="1"/>
      <c r="S580" s="67" ph="1"/>
      <c r="AA580" s="67" ph="1"/>
    </row>
    <row r="581" spans="12:27" ht="19.5">
      <c r="L581" s="67" ph="1"/>
      <c r="S581" s="67" ph="1"/>
      <c r="AA581" s="67" ph="1"/>
    </row>
    <row r="582" spans="12:27" ht="19.5">
      <c r="L582" s="67" ph="1"/>
      <c r="S582" s="67" ph="1"/>
      <c r="AA582" s="67" ph="1"/>
    </row>
    <row r="583" spans="12:27" ht="19.5">
      <c r="L583" s="67" ph="1"/>
      <c r="S583" s="67" ph="1"/>
      <c r="AA583" s="67" ph="1"/>
    </row>
    <row r="584" spans="12:27" ht="19.5">
      <c r="L584" s="67" ph="1"/>
      <c r="S584" s="67" ph="1"/>
      <c r="AA584" s="67" ph="1"/>
    </row>
    <row r="585" spans="12:27" ht="19.5">
      <c r="L585" s="67" ph="1"/>
      <c r="S585" s="67" ph="1"/>
      <c r="AA585" s="67" ph="1"/>
    </row>
    <row r="586" spans="12:27" ht="19.5">
      <c r="L586" s="67" ph="1"/>
      <c r="S586" s="67" ph="1"/>
      <c r="AA586" s="67" ph="1"/>
    </row>
    <row r="587" spans="12:27" ht="19.5">
      <c r="L587" s="67" ph="1"/>
      <c r="S587" s="67" ph="1"/>
      <c r="AA587" s="67" ph="1"/>
    </row>
    <row r="588" spans="12:27" ht="19.5">
      <c r="L588" s="67" ph="1"/>
      <c r="S588" s="67" ph="1"/>
      <c r="AA588" s="67" ph="1"/>
    </row>
    <row r="589" spans="12:27" ht="19.5">
      <c r="L589" s="67" ph="1"/>
      <c r="S589" s="67" ph="1"/>
      <c r="AA589" s="67" ph="1"/>
    </row>
    <row r="590" spans="12:27" ht="19.5">
      <c r="L590" s="67" ph="1"/>
      <c r="S590" s="67" ph="1"/>
      <c r="AA590" s="67" ph="1"/>
    </row>
    <row r="591" spans="12:27" ht="19.5">
      <c r="L591" s="67" ph="1"/>
      <c r="S591" s="67" ph="1"/>
      <c r="AA591" s="67" ph="1"/>
    </row>
    <row r="592" spans="12:27" ht="19.5">
      <c r="L592" s="67" ph="1"/>
      <c r="S592" s="67" ph="1"/>
      <c r="AA592" s="67" ph="1"/>
    </row>
    <row r="593" spans="12:27" ht="19.5">
      <c r="L593" s="67" ph="1"/>
      <c r="S593" s="67" ph="1"/>
      <c r="AA593" s="67" ph="1"/>
    </row>
    <row r="594" spans="12:27" ht="19.5">
      <c r="L594" s="67" ph="1"/>
      <c r="S594" s="67" ph="1"/>
      <c r="AA594" s="67" ph="1"/>
    </row>
    <row r="595" spans="12:27" ht="19.5">
      <c r="L595" s="67" ph="1"/>
      <c r="S595" s="67" ph="1"/>
      <c r="AA595" s="67" ph="1"/>
    </row>
    <row r="596" spans="12:27" ht="19.5">
      <c r="L596" s="67" ph="1"/>
      <c r="S596" s="67" ph="1"/>
      <c r="AA596" s="67" ph="1"/>
    </row>
    <row r="597" spans="12:27" ht="19.5">
      <c r="L597" s="67" ph="1"/>
      <c r="S597" s="67" ph="1"/>
      <c r="AA597" s="67" ph="1"/>
    </row>
    <row r="598" spans="12:27" ht="19.5">
      <c r="L598" s="67" ph="1"/>
      <c r="S598" s="67" ph="1"/>
      <c r="AA598" s="67" ph="1"/>
    </row>
    <row r="599" spans="12:27" ht="19.5">
      <c r="L599" s="67" ph="1"/>
      <c r="S599" s="67" ph="1"/>
      <c r="AA599" s="67" ph="1"/>
    </row>
    <row r="600" spans="12:27" ht="19.5">
      <c r="L600" s="67" ph="1"/>
      <c r="S600" s="67" ph="1"/>
      <c r="AA600" s="67" ph="1"/>
    </row>
    <row r="601" spans="12:27" ht="19.5">
      <c r="L601" s="67" ph="1"/>
      <c r="S601" s="67" ph="1"/>
      <c r="AA601" s="67" ph="1"/>
    </row>
    <row r="602" spans="12:27" ht="19.5">
      <c r="L602" s="67" ph="1"/>
      <c r="S602" s="67" ph="1"/>
      <c r="AA602" s="67" ph="1"/>
    </row>
    <row r="603" spans="12:27" ht="19.5">
      <c r="L603" s="67" ph="1"/>
      <c r="S603" s="67" ph="1"/>
      <c r="AA603" s="67" ph="1"/>
    </row>
    <row r="604" spans="12:27" ht="19.5">
      <c r="L604" s="67" ph="1"/>
      <c r="S604" s="67" ph="1"/>
      <c r="AA604" s="67" ph="1"/>
    </row>
    <row r="605" spans="12:27" ht="19.5">
      <c r="L605" s="67" ph="1"/>
      <c r="S605" s="67" ph="1"/>
      <c r="AA605" s="67" ph="1"/>
    </row>
    <row r="606" spans="12:27" ht="19.5">
      <c r="L606" s="67" ph="1"/>
      <c r="S606" s="67" ph="1"/>
      <c r="AA606" s="67" ph="1"/>
    </row>
    <row r="607" spans="12:27" ht="19.5">
      <c r="L607" s="67" ph="1"/>
      <c r="S607" s="67" ph="1"/>
      <c r="AA607" s="67" ph="1"/>
    </row>
    <row r="608" spans="12:27" ht="19.5">
      <c r="L608" s="67" ph="1"/>
      <c r="S608" s="67" ph="1"/>
      <c r="AA608" s="67" ph="1"/>
    </row>
    <row r="609" spans="12:27" ht="19.5">
      <c r="L609" s="67" ph="1"/>
      <c r="S609" s="67" ph="1"/>
      <c r="AA609" s="67" ph="1"/>
    </row>
    <row r="610" spans="12:27" ht="19.5">
      <c r="L610" s="67" ph="1"/>
      <c r="S610" s="67" ph="1"/>
      <c r="AA610" s="67" ph="1"/>
    </row>
    <row r="611" spans="12:27" ht="19.5">
      <c r="L611" s="67" ph="1"/>
      <c r="S611" s="67" ph="1"/>
      <c r="AA611" s="67" ph="1"/>
    </row>
    <row r="612" spans="12:27" ht="19.5">
      <c r="L612" s="67" ph="1"/>
      <c r="S612" s="67" ph="1"/>
      <c r="AA612" s="67" ph="1"/>
    </row>
    <row r="613" spans="12:27" ht="19.5">
      <c r="L613" s="67" ph="1"/>
      <c r="S613" s="67" ph="1"/>
      <c r="AA613" s="67" ph="1"/>
    </row>
    <row r="614" spans="12:27" ht="19.5">
      <c r="L614" s="67" ph="1"/>
      <c r="S614" s="67" ph="1"/>
      <c r="AA614" s="67" ph="1"/>
    </row>
    <row r="615" spans="12:27" ht="19.5">
      <c r="L615" s="67" ph="1"/>
      <c r="S615" s="67" ph="1"/>
      <c r="AA615" s="67" ph="1"/>
    </row>
    <row r="616" spans="12:27" ht="19.5">
      <c r="L616" s="67" ph="1"/>
      <c r="S616" s="67" ph="1"/>
      <c r="AA616" s="67" ph="1"/>
    </row>
    <row r="617" spans="12:27" ht="19.5">
      <c r="L617" s="67" ph="1"/>
      <c r="S617" s="67" ph="1"/>
      <c r="AA617" s="67" ph="1"/>
    </row>
    <row r="618" spans="12:27" ht="19.5">
      <c r="L618" s="67" ph="1"/>
      <c r="S618" s="67" ph="1"/>
      <c r="AA618" s="67" ph="1"/>
    </row>
    <row r="619" spans="12:27" ht="19.5">
      <c r="L619" s="67" ph="1"/>
      <c r="S619" s="67" ph="1"/>
      <c r="AA619" s="67" ph="1"/>
    </row>
    <row r="620" spans="12:27" ht="19.5">
      <c r="L620" s="67" ph="1"/>
      <c r="S620" s="67" ph="1"/>
      <c r="AA620" s="67" ph="1"/>
    </row>
    <row r="621" spans="12:27" ht="19.5">
      <c r="L621" s="67" ph="1"/>
      <c r="S621" s="67" ph="1"/>
      <c r="AA621" s="67" ph="1"/>
    </row>
    <row r="622" spans="12:27" ht="19.5">
      <c r="L622" s="67" ph="1"/>
      <c r="S622" s="67" ph="1"/>
      <c r="AA622" s="67" ph="1"/>
    </row>
    <row r="623" spans="12:27" ht="19.5">
      <c r="L623" s="67" ph="1"/>
      <c r="S623" s="67" ph="1"/>
      <c r="AA623" s="67" ph="1"/>
    </row>
    <row r="760" spans="12:27" ht="19.5">
      <c r="L760" s="67" ph="1"/>
      <c r="S760" s="67" ph="1"/>
      <c r="AA760" s="67" ph="1"/>
    </row>
    <row r="761" spans="12:27" ht="19.5">
      <c r="L761" s="67" ph="1"/>
      <c r="S761" s="67" ph="1"/>
      <c r="AA761" s="67" ph="1"/>
    </row>
    <row r="762" spans="12:27" ht="19.5">
      <c r="L762" s="67" ph="1"/>
      <c r="S762" s="67" ph="1"/>
      <c r="AA762" s="67" ph="1"/>
    </row>
    <row r="763" spans="12:27" ht="19.5">
      <c r="L763" s="67" ph="1"/>
      <c r="S763" s="67" ph="1"/>
      <c r="AA763" s="67" ph="1"/>
    </row>
    <row r="764" spans="12:27" ht="19.5">
      <c r="L764" s="67" ph="1"/>
      <c r="S764" s="67" ph="1"/>
      <c r="AA764" s="67" ph="1"/>
    </row>
    <row r="765" spans="12:27" ht="19.5">
      <c r="L765" s="67" ph="1"/>
      <c r="S765" s="67" ph="1"/>
      <c r="AA765" s="67" ph="1"/>
    </row>
    <row r="766" spans="12:27" ht="19.5">
      <c r="L766" s="67" ph="1"/>
      <c r="S766" s="67" ph="1"/>
      <c r="AA766" s="67" ph="1"/>
    </row>
    <row r="767" spans="12:27" ht="19.5">
      <c r="L767" s="67" ph="1"/>
      <c r="S767" s="67" ph="1"/>
      <c r="AA767" s="67" ph="1"/>
    </row>
    <row r="768" spans="12:27" ht="19.5">
      <c r="L768" s="67" ph="1"/>
      <c r="S768" s="67" ph="1"/>
      <c r="AA768" s="67" ph="1"/>
    </row>
    <row r="769" spans="12:27" ht="19.5">
      <c r="L769" s="67" ph="1"/>
      <c r="S769" s="67" ph="1"/>
      <c r="AA769" s="67" ph="1"/>
    </row>
    <row r="770" spans="12:27" ht="19.5">
      <c r="L770" s="67" ph="1"/>
      <c r="S770" s="67" ph="1"/>
      <c r="AA770" s="67" ph="1"/>
    </row>
    <row r="771" spans="12:27" ht="19.5">
      <c r="L771" s="67" ph="1"/>
      <c r="S771" s="67" ph="1"/>
      <c r="AA771" s="67" ph="1"/>
    </row>
    <row r="772" spans="12:27" ht="19.5">
      <c r="L772" s="67" ph="1"/>
      <c r="S772" s="67" ph="1"/>
      <c r="AA772" s="67" ph="1"/>
    </row>
    <row r="773" spans="12:27" ht="19.5">
      <c r="L773" s="67" ph="1"/>
      <c r="S773" s="67" ph="1"/>
      <c r="AA773" s="67" ph="1"/>
    </row>
    <row r="774" spans="12:27" ht="19.5">
      <c r="L774" s="67" ph="1"/>
      <c r="S774" s="67" ph="1"/>
      <c r="AA774" s="67" ph="1"/>
    </row>
    <row r="775" spans="12:27" ht="19.5">
      <c r="L775" s="67" ph="1"/>
      <c r="S775" s="67" ph="1"/>
      <c r="AA775" s="67" ph="1"/>
    </row>
    <row r="776" spans="12:27" ht="19.5">
      <c r="L776" s="67" ph="1"/>
      <c r="S776" s="67" ph="1"/>
      <c r="AA776" s="67" ph="1"/>
    </row>
    <row r="777" spans="12:27" ht="19.5">
      <c r="L777" s="67" ph="1"/>
      <c r="S777" s="67" ph="1"/>
      <c r="AA777" s="67" ph="1"/>
    </row>
    <row r="778" spans="12:27" ht="19.5">
      <c r="L778" s="67" ph="1"/>
      <c r="S778" s="67" ph="1"/>
      <c r="AA778" s="67" ph="1"/>
    </row>
    <row r="779" spans="12:27" ht="19.5">
      <c r="L779" s="67" ph="1"/>
      <c r="S779" s="67" ph="1"/>
      <c r="AA779" s="67" ph="1"/>
    </row>
    <row r="780" spans="12:27" ht="19.5">
      <c r="L780" s="67" ph="1"/>
      <c r="S780" s="67" ph="1"/>
      <c r="AA780" s="67" ph="1"/>
    </row>
    <row r="781" spans="12:27" ht="19.5">
      <c r="L781" s="67" ph="1"/>
      <c r="S781" s="67" ph="1"/>
      <c r="AA781" s="67" ph="1"/>
    </row>
    <row r="782" spans="12:27" ht="19.5">
      <c r="L782" s="67" ph="1"/>
      <c r="S782" s="67" ph="1"/>
      <c r="AA782" s="67" ph="1"/>
    </row>
    <row r="783" spans="12:27" ht="19.5">
      <c r="L783" s="67" ph="1"/>
      <c r="S783" s="67" ph="1"/>
      <c r="AA783" s="67" ph="1"/>
    </row>
    <row r="784" spans="12:27" ht="19.5">
      <c r="L784" s="67" ph="1"/>
      <c r="S784" s="67" ph="1"/>
      <c r="AA784" s="67" ph="1"/>
    </row>
    <row r="785" spans="12:27" ht="19.5">
      <c r="L785" s="67" ph="1"/>
      <c r="S785" s="67" ph="1"/>
      <c r="AA785" s="67" ph="1"/>
    </row>
    <row r="786" spans="12:27" ht="19.5">
      <c r="L786" s="67" ph="1"/>
      <c r="S786" s="67" ph="1"/>
      <c r="AA786" s="67" ph="1"/>
    </row>
    <row r="787" spans="12:27" ht="19.5">
      <c r="L787" s="67" ph="1"/>
      <c r="S787" s="67" ph="1"/>
      <c r="AA787" s="67" ph="1"/>
    </row>
    <row r="788" spans="12:27" ht="19.5">
      <c r="L788" s="67" ph="1"/>
      <c r="S788" s="67" ph="1"/>
      <c r="AA788" s="67" ph="1"/>
    </row>
    <row r="789" spans="12:27" ht="19.5">
      <c r="L789" s="67" ph="1"/>
      <c r="S789" s="67" ph="1"/>
      <c r="AA789" s="67" ph="1"/>
    </row>
    <row r="790" spans="12:27" ht="19.5">
      <c r="L790" s="67" ph="1"/>
      <c r="S790" s="67" ph="1"/>
      <c r="AA790" s="67" ph="1"/>
    </row>
    <row r="791" spans="12:27" ht="19.5">
      <c r="L791" s="67" ph="1"/>
      <c r="S791" s="67" ph="1"/>
      <c r="AA791" s="67" ph="1"/>
    </row>
    <row r="792" spans="12:27" ht="19.5">
      <c r="L792" s="67" ph="1"/>
      <c r="S792" s="67" ph="1"/>
      <c r="AA792" s="67" ph="1"/>
    </row>
    <row r="793" spans="12:27" ht="19.5">
      <c r="L793" s="67" ph="1"/>
      <c r="S793" s="67" ph="1"/>
      <c r="AA793" s="67" ph="1"/>
    </row>
    <row r="794" spans="12:27" ht="19.5">
      <c r="L794" s="67" ph="1"/>
      <c r="S794" s="67" ph="1"/>
      <c r="AA794" s="67" ph="1"/>
    </row>
    <row r="795" spans="12:27" ht="19.5">
      <c r="L795" s="67" ph="1"/>
      <c r="S795" s="67" ph="1"/>
      <c r="AA795" s="67" ph="1"/>
    </row>
    <row r="796" spans="12:27" ht="19.5">
      <c r="L796" s="67" ph="1"/>
      <c r="S796" s="67" ph="1"/>
      <c r="AA796" s="67" ph="1"/>
    </row>
    <row r="797" spans="12:27" ht="19.5">
      <c r="L797" s="67" ph="1"/>
      <c r="S797" s="67" ph="1"/>
      <c r="AA797" s="67" ph="1"/>
    </row>
    <row r="798" spans="12:27" ht="19.5">
      <c r="L798" s="67" ph="1"/>
      <c r="S798" s="67" ph="1"/>
      <c r="AA798" s="67" ph="1"/>
    </row>
    <row r="799" spans="12:27" ht="19.5">
      <c r="L799" s="67" ph="1"/>
      <c r="S799" s="67" ph="1"/>
      <c r="AA799" s="67" ph="1"/>
    </row>
    <row r="800" spans="12:27" ht="19.5">
      <c r="L800" s="67" ph="1"/>
      <c r="S800" s="67" ph="1"/>
      <c r="AA800" s="67" ph="1"/>
    </row>
    <row r="801" spans="12:27" ht="19.5">
      <c r="L801" s="67" ph="1"/>
      <c r="S801" s="67" ph="1"/>
      <c r="AA801" s="67" ph="1"/>
    </row>
    <row r="802" spans="12:27" ht="19.5">
      <c r="L802" s="67" ph="1"/>
      <c r="S802" s="67" ph="1"/>
      <c r="AA802" s="67" ph="1"/>
    </row>
    <row r="803" spans="12:27" ht="19.5">
      <c r="L803" s="67" ph="1"/>
      <c r="S803" s="67" ph="1"/>
      <c r="AA803" s="67" ph="1"/>
    </row>
    <row r="804" spans="12:27" ht="19.5">
      <c r="L804" s="67" ph="1"/>
      <c r="S804" s="67" ph="1"/>
      <c r="AA804" s="67" ph="1"/>
    </row>
    <row r="805" spans="12:27" ht="19.5">
      <c r="L805" s="67" ph="1"/>
      <c r="S805" s="67" ph="1"/>
      <c r="AA805" s="67" ph="1"/>
    </row>
    <row r="806" spans="12:27" ht="19.5">
      <c r="L806" s="67" ph="1"/>
      <c r="S806" s="67" ph="1"/>
      <c r="AA806" s="67" ph="1"/>
    </row>
    <row r="807" spans="12:27" ht="19.5">
      <c r="L807" s="67" ph="1"/>
      <c r="S807" s="67" ph="1"/>
      <c r="AA807" s="67" ph="1"/>
    </row>
    <row r="808" spans="12:27" ht="19.5">
      <c r="L808" s="67" ph="1"/>
      <c r="S808" s="67" ph="1"/>
      <c r="AA808" s="67" ph="1"/>
    </row>
    <row r="809" spans="12:27" ht="19.5">
      <c r="L809" s="67" ph="1"/>
      <c r="S809" s="67" ph="1"/>
      <c r="AA809" s="67" ph="1"/>
    </row>
    <row r="810" spans="12:27" ht="19.5">
      <c r="L810" s="67" ph="1"/>
      <c r="S810" s="67" ph="1"/>
      <c r="AA810" s="67" ph="1"/>
    </row>
    <row r="811" spans="12:27" ht="19.5">
      <c r="L811" s="67" ph="1"/>
      <c r="S811" s="67" ph="1"/>
      <c r="AA811" s="67" ph="1"/>
    </row>
    <row r="812" spans="12:27" ht="19.5">
      <c r="L812" s="67" ph="1"/>
      <c r="S812" s="67" ph="1"/>
      <c r="AA812" s="67" ph="1"/>
    </row>
    <row r="813" spans="12:27" ht="19.5">
      <c r="L813" s="67" ph="1"/>
      <c r="S813" s="67" ph="1"/>
      <c r="AA813" s="67" ph="1"/>
    </row>
    <row r="814" spans="12:27" ht="19.5">
      <c r="L814" s="67" ph="1"/>
      <c r="S814" s="67" ph="1"/>
      <c r="AA814" s="67" ph="1"/>
    </row>
    <row r="815" spans="12:27" ht="19.5">
      <c r="L815" s="67" ph="1"/>
      <c r="S815" s="67" ph="1"/>
      <c r="AA815" s="67" ph="1"/>
    </row>
    <row r="816" spans="12:27" ht="19.5">
      <c r="L816" s="67" ph="1"/>
      <c r="S816" s="67" ph="1"/>
      <c r="AA816" s="67" ph="1"/>
    </row>
    <row r="817" spans="12:27" ht="19.5">
      <c r="L817" s="67" ph="1"/>
      <c r="S817" s="67" ph="1"/>
      <c r="AA817" s="67" ph="1"/>
    </row>
    <row r="818" spans="12:27" ht="19.5">
      <c r="L818" s="67" ph="1"/>
      <c r="S818" s="67" ph="1"/>
      <c r="AA818" s="67" ph="1"/>
    </row>
    <row r="819" spans="12:27" ht="19.5">
      <c r="L819" s="67" ph="1"/>
      <c r="S819" s="67" ph="1"/>
      <c r="AA819" s="67" ph="1"/>
    </row>
    <row r="820" spans="12:27" ht="19.5">
      <c r="L820" s="67" ph="1"/>
      <c r="S820" s="67" ph="1"/>
      <c r="AA820" s="67" ph="1"/>
    </row>
    <row r="821" spans="12:27" ht="19.5">
      <c r="L821" s="67" ph="1"/>
      <c r="S821" s="67" ph="1"/>
      <c r="AA821" s="67" ph="1"/>
    </row>
    <row r="822" spans="12:27" ht="19.5">
      <c r="L822" s="67" ph="1"/>
      <c r="S822" s="67" ph="1"/>
      <c r="AA822" s="67" ph="1"/>
    </row>
    <row r="823" spans="12:27" ht="19.5">
      <c r="L823" s="67" ph="1"/>
      <c r="S823" s="67" ph="1"/>
      <c r="AA823" s="67" ph="1"/>
    </row>
    <row r="824" spans="12:27" ht="19.5">
      <c r="L824" s="67" ph="1"/>
      <c r="S824" s="67" ph="1"/>
      <c r="AA824" s="67" ph="1"/>
    </row>
    <row r="825" spans="12:27" ht="19.5">
      <c r="L825" s="67" ph="1"/>
      <c r="S825" s="67" ph="1"/>
      <c r="AA825" s="67" ph="1"/>
    </row>
    <row r="826" spans="12:27" ht="19.5">
      <c r="L826" s="67" ph="1"/>
      <c r="S826" s="67" ph="1"/>
      <c r="AA826" s="67" ph="1"/>
    </row>
    <row r="827" spans="12:27" ht="19.5">
      <c r="L827" s="67" ph="1"/>
      <c r="S827" s="67" ph="1"/>
      <c r="AA827" s="67" ph="1"/>
    </row>
    <row r="828" spans="12:27" ht="19.5">
      <c r="L828" s="67" ph="1"/>
      <c r="S828" s="67" ph="1"/>
      <c r="AA828" s="67" ph="1"/>
    </row>
    <row r="829" spans="12:27" ht="19.5">
      <c r="L829" s="67" ph="1"/>
      <c r="S829" s="67" ph="1"/>
      <c r="AA829" s="67" ph="1"/>
    </row>
    <row r="830" spans="12:27" ht="19.5">
      <c r="L830" s="67" ph="1"/>
      <c r="S830" s="67" ph="1"/>
      <c r="AA830" s="67" ph="1"/>
    </row>
    <row r="831" spans="12:27" ht="19.5">
      <c r="L831" s="67" ph="1"/>
      <c r="S831" s="67" ph="1"/>
      <c r="AA831" s="67" ph="1"/>
    </row>
    <row r="832" spans="12:27" ht="19.5">
      <c r="L832" s="67" ph="1"/>
      <c r="S832" s="67" ph="1"/>
      <c r="AA832" s="67" ph="1"/>
    </row>
    <row r="833" spans="12:27" ht="19.5">
      <c r="L833" s="67" ph="1"/>
      <c r="S833" s="67" ph="1"/>
      <c r="AA833" s="67" ph="1"/>
    </row>
    <row r="834" spans="12:27" ht="19.5">
      <c r="L834" s="67" ph="1"/>
      <c r="S834" s="67" ph="1"/>
      <c r="AA834" s="67" ph="1"/>
    </row>
    <row r="835" spans="12:27" ht="19.5">
      <c r="L835" s="67" ph="1"/>
      <c r="S835" s="67" ph="1"/>
      <c r="AA835" s="67" ph="1"/>
    </row>
    <row r="836" spans="12:27" ht="19.5">
      <c r="L836" s="67" ph="1"/>
      <c r="S836" s="67" ph="1"/>
      <c r="AA836" s="67" ph="1"/>
    </row>
    <row r="837" spans="12:27" ht="19.5">
      <c r="L837" s="67" ph="1"/>
      <c r="S837" s="67" ph="1"/>
      <c r="AA837" s="67" ph="1"/>
    </row>
    <row r="838" spans="12:27" ht="19.5">
      <c r="L838" s="67" ph="1"/>
      <c r="S838" s="67" ph="1"/>
      <c r="AA838" s="67" ph="1"/>
    </row>
    <row r="839" spans="12:27" ht="19.5">
      <c r="L839" s="67" ph="1"/>
      <c r="S839" s="67" ph="1"/>
      <c r="AA839" s="67" ph="1"/>
    </row>
    <row r="840" spans="12:27" ht="19.5">
      <c r="L840" s="67" ph="1"/>
      <c r="S840" s="67" ph="1"/>
      <c r="AA840" s="67" ph="1"/>
    </row>
    <row r="841" spans="12:27" ht="19.5">
      <c r="L841" s="67" ph="1"/>
      <c r="S841" s="67" ph="1"/>
      <c r="AA841" s="67" ph="1"/>
    </row>
    <row r="842" spans="12:27" ht="19.5">
      <c r="L842" s="67" ph="1"/>
      <c r="S842" s="67" ph="1"/>
      <c r="AA842" s="67" ph="1"/>
    </row>
    <row r="843" spans="12:27" ht="19.5">
      <c r="L843" s="67" ph="1"/>
      <c r="S843" s="67" ph="1"/>
      <c r="AA843" s="67" ph="1"/>
    </row>
    <row r="844" spans="12:27" ht="19.5">
      <c r="L844" s="67" ph="1"/>
      <c r="S844" s="67" ph="1"/>
      <c r="AA844" s="67" ph="1"/>
    </row>
    <row r="845" spans="12:27" ht="19.5">
      <c r="L845" s="67" ph="1"/>
      <c r="S845" s="67" ph="1"/>
      <c r="AA845" s="67" ph="1"/>
    </row>
    <row r="846" spans="12:27" ht="19.5">
      <c r="L846" s="67" ph="1"/>
      <c r="S846" s="67" ph="1"/>
      <c r="AA846" s="67" ph="1"/>
    </row>
    <row r="847" spans="12:27" ht="19.5">
      <c r="L847" s="67" ph="1"/>
      <c r="S847" s="67" ph="1"/>
      <c r="AA847" s="67" ph="1"/>
    </row>
    <row r="848" spans="12:27" ht="19.5">
      <c r="L848" s="67" ph="1"/>
      <c r="S848" s="67" ph="1"/>
      <c r="AA848" s="67" ph="1"/>
    </row>
    <row r="849" spans="12:27" ht="19.5">
      <c r="L849" s="67" ph="1"/>
      <c r="S849" s="67" ph="1"/>
      <c r="AA849" s="67" ph="1"/>
    </row>
    <row r="850" spans="12:27" ht="19.5">
      <c r="L850" s="67" ph="1"/>
      <c r="S850" s="67" ph="1"/>
      <c r="AA850" s="67" ph="1"/>
    </row>
    <row r="851" spans="12:27" ht="19.5">
      <c r="L851" s="67" ph="1"/>
      <c r="S851" s="67" ph="1"/>
      <c r="AA851" s="67" ph="1"/>
    </row>
    <row r="852" spans="12:27" ht="19.5">
      <c r="L852" s="67" ph="1"/>
      <c r="S852" s="67" ph="1"/>
      <c r="AA852" s="67" ph="1"/>
    </row>
    <row r="853" spans="12:27" ht="19.5">
      <c r="L853" s="67" ph="1"/>
      <c r="S853" s="67" ph="1"/>
      <c r="AA853" s="67" ph="1"/>
    </row>
    <row r="854" spans="12:27" ht="19.5">
      <c r="L854" s="67" ph="1"/>
      <c r="S854" s="67" ph="1"/>
      <c r="AA854" s="67" ph="1"/>
    </row>
    <row r="855" spans="12:27" ht="19.5">
      <c r="L855" s="67" ph="1"/>
      <c r="S855" s="67" ph="1"/>
      <c r="AA855" s="67" ph="1"/>
    </row>
    <row r="856" spans="12:27" ht="19.5">
      <c r="L856" s="67" ph="1"/>
      <c r="S856" s="67" ph="1"/>
      <c r="AA856" s="67" ph="1"/>
    </row>
    <row r="857" spans="12:27" ht="19.5">
      <c r="L857" s="67" ph="1"/>
      <c r="S857" s="67" ph="1"/>
      <c r="AA857" s="67" ph="1"/>
    </row>
    <row r="858" spans="12:27" ht="19.5">
      <c r="L858" s="67" ph="1"/>
      <c r="S858" s="67" ph="1"/>
      <c r="AA858" s="67" ph="1"/>
    </row>
    <row r="859" spans="12:27" ht="19.5">
      <c r="L859" s="67" ph="1"/>
      <c r="S859" s="67" ph="1"/>
      <c r="AA859" s="67" ph="1"/>
    </row>
    <row r="860" spans="12:27" ht="19.5">
      <c r="L860" s="67" ph="1"/>
      <c r="S860" s="67" ph="1"/>
      <c r="AA860" s="67" ph="1"/>
    </row>
    <row r="861" spans="12:27" ht="19.5">
      <c r="L861" s="67" ph="1"/>
      <c r="S861" s="67" ph="1"/>
      <c r="AA861" s="67" ph="1"/>
    </row>
    <row r="862" spans="12:27" ht="19.5">
      <c r="L862" s="67" ph="1"/>
      <c r="S862" s="67" ph="1"/>
      <c r="AA862" s="67" ph="1"/>
    </row>
    <row r="863" spans="12:27" ht="19.5">
      <c r="L863" s="67" ph="1"/>
      <c r="S863" s="67" ph="1"/>
      <c r="AA863" s="67" ph="1"/>
    </row>
    <row r="864" spans="12:27" ht="19.5">
      <c r="L864" s="67" ph="1"/>
      <c r="S864" s="67" ph="1"/>
      <c r="AA864" s="67" ph="1"/>
    </row>
    <row r="865" spans="12:27" ht="19.5">
      <c r="L865" s="67" ph="1"/>
      <c r="S865" s="67" ph="1"/>
      <c r="AA865" s="67" ph="1"/>
    </row>
    <row r="866" spans="12:27" ht="19.5">
      <c r="L866" s="67" ph="1"/>
      <c r="S866" s="67" ph="1"/>
      <c r="AA866" s="67" ph="1"/>
    </row>
    <row r="867" spans="12:27" ht="19.5">
      <c r="L867" s="67" ph="1"/>
      <c r="S867" s="67" ph="1"/>
      <c r="AA867" s="67" ph="1"/>
    </row>
    <row r="868" spans="12:27" ht="19.5">
      <c r="L868" s="67" ph="1"/>
      <c r="S868" s="67" ph="1"/>
      <c r="AA868" s="67" ph="1"/>
    </row>
    <row r="869" spans="12:27" ht="19.5">
      <c r="L869" s="67" ph="1"/>
      <c r="S869" s="67" ph="1"/>
      <c r="AA869" s="67" ph="1"/>
    </row>
    <row r="870" spans="12:27" ht="19.5">
      <c r="L870" s="67" ph="1"/>
      <c r="S870" s="67" ph="1"/>
      <c r="AA870" s="67" ph="1"/>
    </row>
    <row r="871" spans="12:27" ht="19.5">
      <c r="L871" s="67" ph="1"/>
      <c r="S871" s="67" ph="1"/>
      <c r="AA871" s="67" ph="1"/>
    </row>
    <row r="872" spans="12:27" ht="19.5">
      <c r="L872" s="67" ph="1"/>
      <c r="S872" s="67" ph="1"/>
      <c r="AA872" s="67" ph="1"/>
    </row>
    <row r="873" spans="12:27" ht="19.5">
      <c r="L873" s="67" ph="1"/>
      <c r="S873" s="67" ph="1"/>
      <c r="AA873" s="67" ph="1"/>
    </row>
    <row r="874" spans="12:27" ht="19.5">
      <c r="L874" s="67" ph="1"/>
      <c r="S874" s="67" ph="1"/>
      <c r="AA874" s="67" ph="1"/>
    </row>
    <row r="875" spans="12:27" ht="19.5">
      <c r="L875" s="67" ph="1"/>
      <c r="S875" s="67" ph="1"/>
      <c r="AA875" s="67" ph="1"/>
    </row>
    <row r="876" spans="12:27" ht="19.5">
      <c r="L876" s="67" ph="1"/>
      <c r="S876" s="67" ph="1"/>
      <c r="AA876" s="67" ph="1"/>
    </row>
    <row r="877" spans="12:27" ht="19.5">
      <c r="L877" s="67" ph="1"/>
      <c r="S877" s="67" ph="1"/>
      <c r="AA877" s="67" ph="1"/>
    </row>
    <row r="878" spans="12:27" ht="19.5">
      <c r="L878" s="67" ph="1"/>
      <c r="S878" s="67" ph="1"/>
      <c r="AA878" s="67" ph="1"/>
    </row>
    <row r="879" spans="12:27" ht="19.5">
      <c r="L879" s="67" ph="1"/>
      <c r="S879" s="67" ph="1"/>
      <c r="AA879" s="67" ph="1"/>
    </row>
    <row r="880" spans="12:27" ht="19.5">
      <c r="L880" s="67" ph="1"/>
      <c r="S880" s="67" ph="1"/>
      <c r="AA880" s="67" ph="1"/>
    </row>
    <row r="881" spans="12:27" ht="19.5">
      <c r="L881" s="67" ph="1"/>
      <c r="S881" s="67" ph="1"/>
      <c r="AA881" s="67" ph="1"/>
    </row>
    <row r="882" spans="12:27" ht="19.5">
      <c r="L882" s="67" ph="1"/>
      <c r="S882" s="67" ph="1"/>
      <c r="AA882" s="67" ph="1"/>
    </row>
    <row r="883" spans="12:27" ht="19.5">
      <c r="L883" s="67" ph="1"/>
      <c r="S883" s="67" ph="1"/>
      <c r="AA883" s="67" ph="1"/>
    </row>
    <row r="884" spans="12:27" ht="19.5">
      <c r="L884" s="67" ph="1"/>
      <c r="S884" s="67" ph="1"/>
      <c r="AA884" s="67" ph="1"/>
    </row>
    <row r="885" spans="12:27" ht="19.5">
      <c r="L885" s="67" ph="1"/>
      <c r="S885" s="67" ph="1"/>
      <c r="AA885" s="67" ph="1"/>
    </row>
    <row r="886" spans="12:27" ht="19.5">
      <c r="L886" s="67" ph="1"/>
      <c r="S886" s="67" ph="1"/>
      <c r="AA886" s="67" ph="1"/>
    </row>
    <row r="887" spans="12:27" ht="19.5">
      <c r="L887" s="67" ph="1"/>
      <c r="S887" s="67" ph="1"/>
      <c r="AA887" s="67" ph="1"/>
    </row>
    <row r="888" spans="12:27" ht="19.5">
      <c r="L888" s="67" ph="1"/>
      <c r="S888" s="67" ph="1"/>
      <c r="AA888" s="67" ph="1"/>
    </row>
    <row r="889" spans="12:27" ht="19.5">
      <c r="L889" s="67" ph="1"/>
      <c r="S889" s="67" ph="1"/>
      <c r="AA889" s="67" ph="1"/>
    </row>
    <row r="890" spans="12:27" ht="19.5">
      <c r="L890" s="67" ph="1"/>
      <c r="S890" s="67" ph="1"/>
      <c r="AA890" s="67" ph="1"/>
    </row>
    <row r="891" spans="12:27" ht="19.5">
      <c r="L891" s="67" ph="1"/>
      <c r="S891" s="67" ph="1"/>
      <c r="AA891" s="67" ph="1"/>
    </row>
    <row r="892" spans="12:27" ht="19.5">
      <c r="L892" s="67" ph="1"/>
      <c r="S892" s="67" ph="1"/>
      <c r="AA892" s="67" ph="1"/>
    </row>
    <row r="893" spans="12:27" ht="19.5">
      <c r="L893" s="67" ph="1"/>
      <c r="S893" s="67" ph="1"/>
      <c r="AA893" s="67" ph="1"/>
    </row>
    <row r="894" spans="12:27" ht="19.5">
      <c r="L894" s="67" ph="1"/>
      <c r="S894" s="67" ph="1"/>
      <c r="AA894" s="67" ph="1"/>
    </row>
    <row r="895" spans="12:27" ht="19.5">
      <c r="L895" s="67" ph="1"/>
      <c r="S895" s="67" ph="1"/>
      <c r="AA895" s="67" ph="1"/>
    </row>
    <row r="896" spans="12:27" ht="19.5">
      <c r="L896" s="67" ph="1"/>
      <c r="S896" s="67" ph="1"/>
      <c r="AA896" s="67" ph="1"/>
    </row>
    <row r="897" spans="12:27" ht="19.5">
      <c r="L897" s="67" ph="1"/>
      <c r="S897" s="67" ph="1"/>
      <c r="AA897" s="67" ph="1"/>
    </row>
    <row r="898" spans="12:27" ht="19.5">
      <c r="L898" s="67" ph="1"/>
      <c r="S898" s="67" ph="1"/>
      <c r="AA898" s="67" ph="1"/>
    </row>
    <row r="899" spans="12:27" ht="19.5">
      <c r="L899" s="67" ph="1"/>
      <c r="S899" s="67" ph="1"/>
      <c r="AA899" s="67" ph="1"/>
    </row>
    <row r="900" spans="12:27" ht="19.5">
      <c r="L900" s="67" ph="1"/>
      <c r="S900" s="67" ph="1"/>
      <c r="AA900" s="67" ph="1"/>
    </row>
    <row r="901" spans="12:27" ht="19.5">
      <c r="L901" s="67" ph="1"/>
      <c r="S901" s="67" ph="1"/>
      <c r="AA901" s="67" ph="1"/>
    </row>
    <row r="902" spans="12:27" ht="19.5">
      <c r="L902" s="67" ph="1"/>
      <c r="S902" s="67" ph="1"/>
      <c r="AA902" s="67" ph="1"/>
    </row>
    <row r="903" spans="12:27" ht="19.5">
      <c r="L903" s="67" ph="1"/>
      <c r="S903" s="67" ph="1"/>
      <c r="AA903" s="67" ph="1"/>
    </row>
    <row r="904" spans="12:27" ht="19.5">
      <c r="L904" s="67" ph="1"/>
      <c r="S904" s="67" ph="1"/>
      <c r="AA904" s="67" ph="1"/>
    </row>
    <row r="905" spans="12:27" ht="19.5">
      <c r="L905" s="67" ph="1"/>
      <c r="S905" s="67" ph="1"/>
      <c r="AA905" s="67" ph="1"/>
    </row>
    <row r="906" spans="12:27" ht="19.5">
      <c r="L906" s="67" ph="1"/>
      <c r="S906" s="67" ph="1"/>
      <c r="AA906" s="67" ph="1"/>
    </row>
    <row r="907" spans="12:27" ht="19.5">
      <c r="L907" s="67" ph="1"/>
      <c r="S907" s="67" ph="1"/>
      <c r="AA907" s="67" ph="1"/>
    </row>
    <row r="908" spans="12:27" ht="19.5">
      <c r="L908" s="67" ph="1"/>
      <c r="S908" s="67" ph="1"/>
      <c r="AA908" s="67" ph="1"/>
    </row>
    <row r="909" spans="12:27" ht="19.5">
      <c r="L909" s="67" ph="1"/>
      <c r="S909" s="67" ph="1"/>
      <c r="AA909" s="67" ph="1"/>
    </row>
    <row r="910" spans="12:27" ht="19.5">
      <c r="L910" s="67" ph="1"/>
      <c r="S910" s="67" ph="1"/>
      <c r="AA910" s="67" ph="1"/>
    </row>
    <row r="911" spans="12:27" ht="19.5">
      <c r="L911" s="67" ph="1"/>
      <c r="S911" s="67" ph="1"/>
      <c r="AA911" s="67" ph="1"/>
    </row>
    <row r="912" spans="12:27" ht="19.5">
      <c r="L912" s="67" ph="1"/>
      <c r="S912" s="67" ph="1"/>
      <c r="AA912" s="67" ph="1"/>
    </row>
    <row r="913" spans="12:27" ht="19.5">
      <c r="L913" s="67" ph="1"/>
      <c r="S913" s="67" ph="1"/>
      <c r="AA913" s="67" ph="1"/>
    </row>
    <row r="914" spans="12:27" ht="19.5">
      <c r="L914" s="67" ph="1"/>
      <c r="S914" s="67" ph="1"/>
      <c r="AA914" s="67" ph="1"/>
    </row>
    <row r="915" spans="12:27" ht="19.5">
      <c r="L915" s="67" ph="1"/>
      <c r="S915" s="67" ph="1"/>
      <c r="AA915" s="67" ph="1"/>
    </row>
    <row r="916" spans="12:27" ht="19.5">
      <c r="L916" s="67" ph="1"/>
      <c r="S916" s="67" ph="1"/>
      <c r="AA916" s="67" ph="1"/>
    </row>
    <row r="917" spans="12:27" ht="19.5">
      <c r="L917" s="67" ph="1"/>
      <c r="S917" s="67" ph="1"/>
      <c r="AA917" s="67" ph="1"/>
    </row>
    <row r="918" spans="12:27" ht="19.5">
      <c r="L918" s="67" ph="1"/>
      <c r="S918" s="67" ph="1"/>
      <c r="AA918" s="67" ph="1"/>
    </row>
    <row r="919" spans="12:27" ht="19.5">
      <c r="L919" s="67" ph="1"/>
      <c r="S919" s="67" ph="1"/>
      <c r="AA919" s="67" ph="1"/>
    </row>
    <row r="920" spans="12:27" ht="19.5">
      <c r="L920" s="67" ph="1"/>
      <c r="S920" s="67" ph="1"/>
      <c r="AA920" s="67" ph="1"/>
    </row>
    <row r="921" spans="12:27" ht="19.5">
      <c r="L921" s="67" ph="1"/>
      <c r="S921" s="67" ph="1"/>
      <c r="AA921" s="67" ph="1"/>
    </row>
    <row r="922" spans="12:27" ht="19.5">
      <c r="L922" s="67" ph="1"/>
      <c r="S922" s="67" ph="1"/>
      <c r="AA922" s="67" ph="1"/>
    </row>
    <row r="923" spans="12:27" ht="19.5">
      <c r="L923" s="67" ph="1"/>
      <c r="S923" s="67" ph="1"/>
      <c r="AA923" s="67" ph="1"/>
    </row>
    <row r="924" spans="12:27" ht="19.5">
      <c r="L924" s="67" ph="1"/>
      <c r="S924" s="67" ph="1"/>
      <c r="AA924" s="67" ph="1"/>
    </row>
    <row r="925" spans="12:27" ht="19.5">
      <c r="L925" s="67" ph="1"/>
      <c r="S925" s="67" ph="1"/>
      <c r="AA925" s="67" ph="1"/>
    </row>
    <row r="926" spans="12:27" ht="19.5">
      <c r="L926" s="67" ph="1"/>
      <c r="S926" s="67" ph="1"/>
      <c r="AA926" s="67" ph="1"/>
    </row>
    <row r="927" spans="12:27" ht="19.5">
      <c r="L927" s="67" ph="1"/>
      <c r="S927" s="67" ph="1"/>
      <c r="AA927" s="67" ph="1"/>
    </row>
    <row r="928" spans="12:27" ht="19.5">
      <c r="L928" s="67" ph="1"/>
      <c r="S928" s="67" ph="1"/>
      <c r="AA928" s="67" ph="1"/>
    </row>
    <row r="929" spans="12:27" ht="19.5">
      <c r="L929" s="67" ph="1"/>
      <c r="S929" s="67" ph="1"/>
      <c r="AA929" s="67" ph="1"/>
    </row>
    <row r="930" spans="12:27" ht="19.5">
      <c r="L930" s="67" ph="1"/>
      <c r="S930" s="67" ph="1"/>
      <c r="AA930" s="67" ph="1"/>
    </row>
    <row r="931" spans="12:27" ht="19.5">
      <c r="L931" s="67" ph="1"/>
      <c r="S931" s="67" ph="1"/>
      <c r="AA931" s="67" ph="1"/>
    </row>
    <row r="932" spans="12:27" ht="19.5">
      <c r="L932" s="67" ph="1"/>
      <c r="S932" s="67" ph="1"/>
      <c r="AA932" s="67" ph="1"/>
    </row>
    <row r="933" spans="12:27" ht="19.5">
      <c r="L933" s="67" ph="1"/>
      <c r="S933" s="67" ph="1"/>
      <c r="AA933" s="67" ph="1"/>
    </row>
    <row r="934" spans="12:27" ht="19.5">
      <c r="L934" s="67" ph="1"/>
      <c r="S934" s="67" ph="1"/>
      <c r="AA934" s="67" ph="1"/>
    </row>
    <row r="935" spans="12:27" ht="19.5">
      <c r="L935" s="67" ph="1"/>
      <c r="S935" s="67" ph="1"/>
      <c r="AA935" s="67" ph="1"/>
    </row>
    <row r="936" spans="12:27" ht="19.5">
      <c r="L936" s="67" ph="1"/>
      <c r="S936" s="67" ph="1"/>
      <c r="AA936" s="67" ph="1"/>
    </row>
    <row r="937" spans="12:27" ht="19.5">
      <c r="L937" s="67" ph="1"/>
      <c r="S937" s="67" ph="1"/>
      <c r="AA937" s="67" ph="1"/>
    </row>
    <row r="938" spans="12:27" ht="19.5">
      <c r="L938" s="67" ph="1"/>
      <c r="S938" s="67" ph="1"/>
      <c r="AA938" s="67" ph="1"/>
    </row>
    <row r="939" spans="12:27" ht="19.5">
      <c r="L939" s="67" ph="1"/>
      <c r="S939" s="67" ph="1"/>
      <c r="AA939" s="67" ph="1"/>
    </row>
    <row r="940" spans="12:27" ht="19.5">
      <c r="L940" s="67" ph="1"/>
      <c r="S940" s="67" ph="1"/>
      <c r="AA940" s="67" ph="1"/>
    </row>
    <row r="941" spans="12:27" ht="19.5">
      <c r="L941" s="67" ph="1"/>
      <c r="S941" s="67" ph="1"/>
      <c r="AA941" s="67" ph="1"/>
    </row>
    <row r="942" spans="12:27" ht="19.5">
      <c r="L942" s="67" ph="1"/>
      <c r="S942" s="67" ph="1"/>
      <c r="AA942" s="67" ph="1"/>
    </row>
    <row r="943" spans="12:27" ht="19.5">
      <c r="L943" s="67" ph="1"/>
      <c r="S943" s="67" ph="1"/>
      <c r="AA943" s="67" ph="1"/>
    </row>
    <row r="944" spans="12:27" ht="19.5">
      <c r="L944" s="67" ph="1"/>
      <c r="S944" s="67" ph="1"/>
      <c r="AA944" s="67" ph="1"/>
    </row>
    <row r="945" spans="12:27" ht="19.5">
      <c r="L945" s="67" ph="1"/>
      <c r="S945" s="67" ph="1"/>
      <c r="AA945" s="67" ph="1"/>
    </row>
    <row r="946" spans="12:27" ht="19.5">
      <c r="L946" s="67" ph="1"/>
      <c r="S946" s="67" ph="1"/>
      <c r="AA946" s="67" ph="1"/>
    </row>
    <row r="947" spans="12:27" ht="19.5">
      <c r="L947" s="67" ph="1"/>
      <c r="S947" s="67" ph="1"/>
      <c r="AA947" s="67" ph="1"/>
    </row>
    <row r="948" spans="12:27" ht="19.5">
      <c r="L948" s="67" ph="1"/>
      <c r="S948" s="67" ph="1"/>
      <c r="AA948" s="67" ph="1"/>
    </row>
    <row r="949" spans="12:27" ht="19.5">
      <c r="L949" s="67" ph="1"/>
      <c r="S949" s="67" ph="1"/>
      <c r="AA949" s="67" ph="1"/>
    </row>
    <row r="950" spans="12:27" ht="19.5">
      <c r="L950" s="67" ph="1"/>
      <c r="S950" s="67" ph="1"/>
      <c r="AA950" s="67" ph="1"/>
    </row>
    <row r="951" spans="12:27" ht="19.5">
      <c r="L951" s="67" ph="1"/>
      <c r="S951" s="67" ph="1"/>
      <c r="AA951" s="67" ph="1"/>
    </row>
    <row r="952" spans="12:27" ht="19.5">
      <c r="L952" s="67" ph="1"/>
      <c r="S952" s="67" ph="1"/>
      <c r="AA952" s="67" ph="1"/>
    </row>
    <row r="953" spans="12:27" ht="19.5">
      <c r="L953" s="67" ph="1"/>
      <c r="S953" s="67" ph="1"/>
      <c r="AA953" s="67" ph="1"/>
    </row>
    <row r="954" spans="12:27" ht="19.5">
      <c r="L954" s="67" ph="1"/>
      <c r="S954" s="67" ph="1"/>
      <c r="AA954" s="67" ph="1"/>
    </row>
    <row r="955" spans="12:27" ht="19.5">
      <c r="L955" s="67" ph="1"/>
      <c r="S955" s="67" ph="1"/>
      <c r="AA955" s="67" ph="1"/>
    </row>
    <row r="956" spans="12:27" ht="19.5">
      <c r="L956" s="67" ph="1"/>
      <c r="S956" s="67" ph="1"/>
      <c r="AA956" s="67" ph="1"/>
    </row>
    <row r="957" spans="12:27" ht="19.5">
      <c r="L957" s="67" ph="1"/>
      <c r="S957" s="67" ph="1"/>
      <c r="AA957" s="67" ph="1"/>
    </row>
    <row r="958" spans="12:27" ht="19.5">
      <c r="L958" s="67" ph="1"/>
      <c r="S958" s="67" ph="1"/>
      <c r="AA958" s="67" ph="1"/>
    </row>
    <row r="959" spans="12:27" ht="19.5">
      <c r="L959" s="67" ph="1"/>
      <c r="S959" s="67" ph="1"/>
      <c r="AA959" s="67" ph="1"/>
    </row>
    <row r="960" spans="12:27" ht="19.5">
      <c r="L960" s="67" ph="1"/>
      <c r="S960" s="67" ph="1"/>
      <c r="AA960" s="67" ph="1"/>
    </row>
    <row r="961" spans="12:27" ht="19.5">
      <c r="L961" s="67" ph="1"/>
      <c r="S961" s="67" ph="1"/>
      <c r="AA961" s="67" ph="1"/>
    </row>
    <row r="962" spans="12:27" ht="19.5">
      <c r="L962" s="67" ph="1"/>
      <c r="S962" s="67" ph="1"/>
      <c r="AA962" s="67" ph="1"/>
    </row>
    <row r="963" spans="12:27" ht="19.5">
      <c r="L963" s="67" ph="1"/>
      <c r="S963" s="67" ph="1"/>
      <c r="AA963" s="67" ph="1"/>
    </row>
    <row r="964" spans="12:27" ht="19.5">
      <c r="L964" s="67" ph="1"/>
      <c r="S964" s="67" ph="1"/>
      <c r="AA964" s="67" ph="1"/>
    </row>
    <row r="965" spans="12:27" ht="19.5">
      <c r="L965" s="67" ph="1"/>
      <c r="S965" s="67" ph="1"/>
      <c r="AA965" s="67" ph="1"/>
    </row>
    <row r="966" spans="12:27" ht="19.5">
      <c r="L966" s="67" ph="1"/>
      <c r="S966" s="67" ph="1"/>
      <c r="AA966" s="67" ph="1"/>
    </row>
    <row r="967" spans="12:27" ht="19.5">
      <c r="L967" s="67" ph="1"/>
      <c r="S967" s="67" ph="1"/>
      <c r="AA967" s="67" ph="1"/>
    </row>
    <row r="968" spans="12:27" ht="19.5">
      <c r="L968" s="67" ph="1"/>
      <c r="S968" s="67" ph="1"/>
      <c r="AA968" s="67" ph="1"/>
    </row>
    <row r="969" spans="12:27" ht="19.5">
      <c r="L969" s="67" ph="1"/>
      <c r="S969" s="67" ph="1"/>
      <c r="AA969" s="67" ph="1"/>
    </row>
    <row r="970" spans="12:27" ht="19.5">
      <c r="L970" s="67" ph="1"/>
      <c r="S970" s="67" ph="1"/>
      <c r="AA970" s="67" ph="1"/>
    </row>
    <row r="971" spans="12:27" ht="19.5">
      <c r="L971" s="67" ph="1"/>
      <c r="S971" s="67" ph="1"/>
      <c r="AA971" s="67" ph="1"/>
    </row>
    <row r="972" spans="12:27" ht="19.5">
      <c r="L972" s="67" ph="1"/>
      <c r="S972" s="67" ph="1"/>
      <c r="AA972" s="67" ph="1"/>
    </row>
    <row r="973" spans="12:27" ht="19.5">
      <c r="L973" s="67" ph="1"/>
      <c r="S973" s="67" ph="1"/>
      <c r="AA973" s="67" ph="1"/>
    </row>
    <row r="974" spans="12:27" ht="19.5">
      <c r="L974" s="67" ph="1"/>
      <c r="S974" s="67" ph="1"/>
      <c r="AA974" s="67" ph="1"/>
    </row>
    <row r="975" spans="12:27" ht="19.5">
      <c r="L975" s="67" ph="1"/>
      <c r="S975" s="67" ph="1"/>
      <c r="AA975" s="67" ph="1"/>
    </row>
    <row r="976" spans="12:27" ht="19.5">
      <c r="L976" s="67" ph="1"/>
      <c r="S976" s="67" ph="1"/>
      <c r="AA976" s="67" ph="1"/>
    </row>
    <row r="977" spans="12:27" ht="19.5">
      <c r="L977" s="67" ph="1"/>
      <c r="S977" s="67" ph="1"/>
      <c r="AA977" s="67" ph="1"/>
    </row>
    <row r="978" spans="12:27" ht="19.5">
      <c r="L978" s="67" ph="1"/>
      <c r="S978" s="67" ph="1"/>
      <c r="AA978" s="67" ph="1"/>
    </row>
    <row r="979" spans="12:27" ht="19.5">
      <c r="L979" s="67" ph="1"/>
      <c r="S979" s="67" ph="1"/>
      <c r="AA979" s="67" ph="1"/>
    </row>
    <row r="980" spans="12:27" ht="19.5">
      <c r="L980" s="67" ph="1"/>
      <c r="S980" s="67" ph="1"/>
      <c r="AA980" s="67" ph="1"/>
    </row>
    <row r="981" spans="12:27" ht="19.5">
      <c r="L981" s="67" ph="1"/>
      <c r="S981" s="67" ph="1"/>
      <c r="AA981" s="67" ph="1"/>
    </row>
    <row r="982" spans="12:27" ht="19.5">
      <c r="L982" s="67" ph="1"/>
      <c r="S982" s="67" ph="1"/>
      <c r="AA982" s="67" ph="1"/>
    </row>
    <row r="983" spans="12:27" ht="19.5">
      <c r="L983" s="67" ph="1"/>
      <c r="S983" s="67" ph="1"/>
      <c r="AA983" s="67" ph="1"/>
    </row>
    <row r="984" spans="12:27" ht="19.5">
      <c r="L984" s="67" ph="1"/>
      <c r="S984" s="67" ph="1"/>
      <c r="AA984" s="67" ph="1"/>
    </row>
    <row r="985" spans="12:27" ht="19.5">
      <c r="L985" s="67" ph="1"/>
      <c r="S985" s="67" ph="1"/>
      <c r="AA985" s="67" ph="1"/>
    </row>
    <row r="986" spans="12:27" ht="19.5">
      <c r="L986" s="67" ph="1"/>
      <c r="S986" s="67" ph="1"/>
      <c r="AA986" s="67" ph="1"/>
    </row>
    <row r="987" spans="12:27" ht="19.5">
      <c r="L987" s="67" ph="1"/>
      <c r="S987" s="67" ph="1"/>
      <c r="AA987" s="67" ph="1"/>
    </row>
    <row r="988" spans="12:27" ht="19.5">
      <c r="L988" s="67" ph="1"/>
      <c r="S988" s="67" ph="1"/>
      <c r="AA988" s="67" ph="1"/>
    </row>
    <row r="989" spans="12:27" ht="19.5">
      <c r="L989" s="67" ph="1"/>
      <c r="S989" s="67" ph="1"/>
      <c r="AA989" s="67" ph="1"/>
    </row>
    <row r="990" spans="12:27" ht="19.5">
      <c r="L990" s="67" ph="1"/>
      <c r="S990" s="67" ph="1"/>
      <c r="AA990" s="67" ph="1"/>
    </row>
    <row r="991" spans="12:27" ht="19.5">
      <c r="L991" s="67" ph="1"/>
      <c r="S991" s="67" ph="1"/>
      <c r="AA991" s="67" ph="1"/>
    </row>
    <row r="992" spans="12:27" ht="19.5">
      <c r="L992" s="67" ph="1"/>
      <c r="S992" s="67" ph="1"/>
      <c r="AA992" s="67" ph="1"/>
    </row>
    <row r="993" spans="12:27" ht="19.5">
      <c r="L993" s="67" ph="1"/>
      <c r="S993" s="67" ph="1"/>
      <c r="AA993" s="67" ph="1"/>
    </row>
    <row r="994" spans="12:27" ht="19.5">
      <c r="L994" s="67" ph="1"/>
      <c r="S994" s="67" ph="1"/>
      <c r="AA994" s="67" ph="1"/>
    </row>
    <row r="995" spans="12:27" ht="19.5">
      <c r="L995" s="67" ph="1"/>
      <c r="S995" s="67" ph="1"/>
      <c r="AA995" s="67" ph="1"/>
    </row>
    <row r="996" spans="12:27" ht="19.5">
      <c r="L996" s="67" ph="1"/>
      <c r="S996" s="67" ph="1"/>
      <c r="AA996" s="67" ph="1"/>
    </row>
    <row r="997" spans="12:27" ht="19.5">
      <c r="L997" s="67" ph="1"/>
      <c r="S997" s="67" ph="1"/>
      <c r="AA997" s="67" ph="1"/>
    </row>
    <row r="998" spans="12:27" ht="19.5">
      <c r="L998" s="67" ph="1"/>
      <c r="S998" s="67" ph="1"/>
      <c r="AA998" s="67" ph="1"/>
    </row>
    <row r="999" spans="12:27" ht="19.5">
      <c r="L999" s="67" ph="1"/>
      <c r="S999" s="67" ph="1"/>
      <c r="AA999" s="67" ph="1"/>
    </row>
    <row r="1000" spans="12:27" ht="19.5">
      <c r="L1000" s="67" ph="1"/>
      <c r="S1000" s="67" ph="1"/>
      <c r="AA1000" s="67" ph="1"/>
    </row>
    <row r="1001" spans="12:27" ht="19.5">
      <c r="L1001" s="67" ph="1"/>
      <c r="S1001" s="67" ph="1"/>
      <c r="AA1001" s="67" ph="1"/>
    </row>
    <row r="1002" spans="12:27" ht="19.5">
      <c r="L1002" s="67" ph="1"/>
      <c r="S1002" s="67" ph="1"/>
      <c r="AA1002" s="67" ph="1"/>
    </row>
    <row r="1003" spans="12:27" ht="19.5">
      <c r="L1003" s="67" ph="1"/>
      <c r="S1003" s="67" ph="1"/>
      <c r="AA1003" s="67" ph="1"/>
    </row>
    <row r="1004" spans="12:27" ht="19.5">
      <c r="L1004" s="67" ph="1"/>
      <c r="S1004" s="67" ph="1"/>
      <c r="AA1004" s="67" ph="1"/>
    </row>
    <row r="1005" spans="12:27" ht="19.5">
      <c r="L1005" s="67" ph="1"/>
      <c r="S1005" s="67" ph="1"/>
      <c r="AA1005" s="67" ph="1"/>
    </row>
    <row r="1006" spans="12:27" ht="19.5">
      <c r="L1006" s="67" ph="1"/>
      <c r="S1006" s="67" ph="1"/>
      <c r="AA1006" s="67" ph="1"/>
    </row>
    <row r="1007" spans="12:27" ht="19.5">
      <c r="L1007" s="67" ph="1"/>
      <c r="S1007" s="67" ph="1"/>
      <c r="AA1007" s="67" ph="1"/>
    </row>
    <row r="1008" spans="12:27" ht="19.5">
      <c r="L1008" s="67" ph="1"/>
      <c r="S1008" s="67" ph="1"/>
      <c r="AA1008" s="67" ph="1"/>
    </row>
    <row r="1009" spans="12:27" ht="19.5">
      <c r="L1009" s="67" ph="1"/>
      <c r="S1009" s="67" ph="1"/>
      <c r="AA1009" s="67" ph="1"/>
    </row>
    <row r="1010" spans="12:27" ht="19.5">
      <c r="L1010" s="67" ph="1"/>
      <c r="S1010" s="67" ph="1"/>
      <c r="AA1010" s="67" ph="1"/>
    </row>
    <row r="1011" spans="12:27" ht="19.5">
      <c r="L1011" s="67" ph="1"/>
      <c r="S1011" s="67" ph="1"/>
      <c r="AA1011" s="67" ph="1"/>
    </row>
    <row r="1012" spans="12:27" ht="19.5">
      <c r="L1012" s="67" ph="1"/>
      <c r="S1012" s="67" ph="1"/>
      <c r="AA1012" s="67" ph="1"/>
    </row>
    <row r="1013" spans="12:27" ht="19.5">
      <c r="L1013" s="67" ph="1"/>
      <c r="S1013" s="67" ph="1"/>
      <c r="AA1013" s="67" ph="1"/>
    </row>
    <row r="1014" spans="12:27" ht="19.5">
      <c r="L1014" s="67" ph="1"/>
      <c r="S1014" s="67" ph="1"/>
      <c r="AA1014" s="67" ph="1"/>
    </row>
    <row r="1015" spans="12:27" ht="19.5">
      <c r="L1015" s="67" ph="1"/>
      <c r="S1015" s="67" ph="1"/>
      <c r="AA1015" s="67" ph="1"/>
    </row>
    <row r="1016" spans="12:27" ht="19.5">
      <c r="L1016" s="67" ph="1"/>
      <c r="S1016" s="67" ph="1"/>
      <c r="AA1016" s="67" ph="1"/>
    </row>
    <row r="1017" spans="12:27" ht="19.5">
      <c r="L1017" s="67" ph="1"/>
      <c r="S1017" s="67" ph="1"/>
      <c r="AA1017" s="67" ph="1"/>
    </row>
    <row r="1018" spans="12:27" ht="19.5">
      <c r="L1018" s="67" ph="1"/>
      <c r="S1018" s="67" ph="1"/>
      <c r="AA1018" s="67" ph="1"/>
    </row>
    <row r="1019" spans="12:27" ht="19.5">
      <c r="L1019" s="67" ph="1"/>
      <c r="S1019" s="67" ph="1"/>
      <c r="AA1019" s="67" ph="1"/>
    </row>
    <row r="1020" spans="12:27" ht="19.5">
      <c r="L1020" s="67" ph="1"/>
      <c r="S1020" s="67" ph="1"/>
      <c r="AA1020" s="67" ph="1"/>
    </row>
    <row r="1021" spans="12:27" ht="19.5">
      <c r="L1021" s="67" ph="1"/>
      <c r="S1021" s="67" ph="1"/>
      <c r="AA1021" s="67" ph="1"/>
    </row>
    <row r="1022" spans="12:27" ht="19.5">
      <c r="L1022" s="67" ph="1"/>
      <c r="S1022" s="67" ph="1"/>
      <c r="AA1022" s="67" ph="1"/>
    </row>
    <row r="1023" spans="12:27" ht="19.5">
      <c r="L1023" s="67" ph="1"/>
      <c r="S1023" s="67" ph="1"/>
      <c r="AA1023" s="67" ph="1"/>
    </row>
    <row r="1024" spans="12:27" ht="19.5">
      <c r="L1024" s="67" ph="1"/>
      <c r="S1024" s="67" ph="1"/>
      <c r="AA1024" s="67" ph="1"/>
    </row>
    <row r="1025" spans="12:27" ht="19.5">
      <c r="L1025" s="67" ph="1"/>
      <c r="S1025" s="67" ph="1"/>
      <c r="AA1025" s="67" ph="1"/>
    </row>
    <row r="1026" spans="12:27" ht="19.5">
      <c r="L1026" s="67" ph="1"/>
      <c r="S1026" s="67" ph="1"/>
      <c r="AA1026" s="67" ph="1"/>
    </row>
    <row r="1027" spans="12:27" ht="19.5">
      <c r="L1027" s="67" ph="1"/>
      <c r="S1027" s="67" ph="1"/>
      <c r="AA1027" s="67" ph="1"/>
    </row>
    <row r="1028" spans="12:27" ht="19.5">
      <c r="L1028" s="67" ph="1"/>
      <c r="S1028" s="67" ph="1"/>
      <c r="AA1028" s="67" ph="1"/>
    </row>
    <row r="1029" spans="12:27" ht="19.5">
      <c r="L1029" s="67" ph="1"/>
      <c r="S1029" s="67" ph="1"/>
      <c r="AA1029" s="67" ph="1"/>
    </row>
    <row r="1030" spans="12:27" ht="19.5">
      <c r="L1030" s="67" ph="1"/>
      <c r="S1030" s="67" ph="1"/>
      <c r="AA1030" s="67" ph="1"/>
    </row>
    <row r="1031" spans="12:27" ht="19.5">
      <c r="L1031" s="67" ph="1"/>
      <c r="S1031" s="67" ph="1"/>
      <c r="AA1031" s="67" ph="1"/>
    </row>
    <row r="1032" spans="12:27" ht="19.5">
      <c r="L1032" s="67" ph="1"/>
      <c r="S1032" s="67" ph="1"/>
      <c r="AA1032" s="67" ph="1"/>
    </row>
    <row r="1033" spans="12:27" ht="19.5">
      <c r="L1033" s="67" ph="1"/>
      <c r="S1033" s="67" ph="1"/>
      <c r="AA1033" s="67" ph="1"/>
    </row>
    <row r="1034" spans="12:27" ht="19.5">
      <c r="L1034" s="67" ph="1"/>
      <c r="S1034" s="67" ph="1"/>
      <c r="AA1034" s="67" ph="1"/>
    </row>
    <row r="1035" spans="12:27" ht="19.5">
      <c r="L1035" s="67" ph="1"/>
      <c r="S1035" s="67" ph="1"/>
      <c r="AA1035" s="67" ph="1"/>
    </row>
    <row r="1036" spans="12:27" ht="19.5">
      <c r="L1036" s="67" ph="1"/>
      <c r="S1036" s="67" ph="1"/>
      <c r="AA1036" s="67" ph="1"/>
    </row>
    <row r="1037" spans="12:27" ht="19.5">
      <c r="L1037" s="67" ph="1"/>
      <c r="S1037" s="67" ph="1"/>
      <c r="AA1037" s="67" ph="1"/>
    </row>
    <row r="1038" spans="12:27" ht="19.5">
      <c r="L1038" s="67" ph="1"/>
      <c r="S1038" s="67" ph="1"/>
      <c r="AA1038" s="67" ph="1"/>
    </row>
    <row r="1039" spans="12:27" ht="19.5">
      <c r="L1039" s="67" ph="1"/>
      <c r="S1039" s="67" ph="1"/>
      <c r="AA1039" s="67" ph="1"/>
    </row>
    <row r="1040" spans="12:27" ht="19.5">
      <c r="L1040" s="67" ph="1"/>
      <c r="S1040" s="67" ph="1"/>
      <c r="AA1040" s="67" ph="1"/>
    </row>
    <row r="1041" spans="12:27" ht="19.5">
      <c r="L1041" s="67" ph="1"/>
      <c r="S1041" s="67" ph="1"/>
      <c r="AA1041" s="67" ph="1"/>
    </row>
    <row r="1042" spans="12:27" ht="19.5">
      <c r="L1042" s="67" ph="1"/>
      <c r="S1042" s="67" ph="1"/>
      <c r="AA1042" s="67" ph="1"/>
    </row>
    <row r="1043" spans="12:27" ht="19.5">
      <c r="L1043" s="67" ph="1"/>
      <c r="S1043" s="67" ph="1"/>
      <c r="AA1043" s="67" ph="1"/>
    </row>
    <row r="1044" spans="12:27" ht="19.5">
      <c r="L1044" s="67" ph="1"/>
      <c r="S1044" s="67" ph="1"/>
      <c r="AA1044" s="67" ph="1"/>
    </row>
    <row r="1045" spans="12:27" ht="19.5">
      <c r="L1045" s="67" ph="1"/>
      <c r="S1045" s="67" ph="1"/>
      <c r="AA1045" s="67" ph="1"/>
    </row>
    <row r="1046" spans="12:27" ht="19.5">
      <c r="L1046" s="67" ph="1"/>
      <c r="S1046" s="67" ph="1"/>
      <c r="AA1046" s="67" ph="1"/>
    </row>
    <row r="1047" spans="12:27" ht="19.5">
      <c r="L1047" s="67" ph="1"/>
      <c r="S1047" s="67" ph="1"/>
      <c r="AA1047" s="67" ph="1"/>
    </row>
    <row r="1048" spans="12:27" ht="19.5">
      <c r="L1048" s="67" ph="1"/>
      <c r="S1048" s="67" ph="1"/>
      <c r="AA1048" s="67" ph="1"/>
    </row>
    <row r="1049" spans="12:27" ht="19.5">
      <c r="L1049" s="67" ph="1"/>
      <c r="S1049" s="67" ph="1"/>
      <c r="AA1049" s="67" ph="1"/>
    </row>
    <row r="1050" spans="12:27" ht="19.5">
      <c r="L1050" s="67" ph="1"/>
      <c r="S1050" s="67" ph="1"/>
      <c r="AA1050" s="67" ph="1"/>
    </row>
    <row r="1051" spans="12:27" ht="19.5">
      <c r="L1051" s="67" ph="1"/>
      <c r="S1051" s="67" ph="1"/>
      <c r="AA1051" s="67" ph="1"/>
    </row>
    <row r="1052" spans="12:27" ht="19.5">
      <c r="L1052" s="67" ph="1"/>
      <c r="S1052" s="67" ph="1"/>
      <c r="AA1052" s="67" ph="1"/>
    </row>
    <row r="1053" spans="12:27" ht="19.5">
      <c r="L1053" s="67" ph="1"/>
      <c r="S1053" s="67" ph="1"/>
      <c r="AA1053" s="67" ph="1"/>
    </row>
    <row r="1054" spans="12:27" ht="19.5">
      <c r="L1054" s="67" ph="1"/>
      <c r="S1054" s="67" ph="1"/>
      <c r="AA1054" s="67" ph="1"/>
    </row>
    <row r="1055" spans="12:27" ht="19.5">
      <c r="L1055" s="67" ph="1"/>
      <c r="S1055" s="67" ph="1"/>
      <c r="AA1055" s="67" ph="1"/>
    </row>
    <row r="1056" spans="12:27" ht="19.5">
      <c r="L1056" s="67" ph="1"/>
      <c r="S1056" s="67" ph="1"/>
      <c r="AA1056" s="67" ph="1"/>
    </row>
    <row r="1057" spans="12:27" ht="19.5">
      <c r="L1057" s="67" ph="1"/>
      <c r="S1057" s="67" ph="1"/>
      <c r="AA1057" s="67" ph="1"/>
    </row>
    <row r="1058" spans="12:27" ht="19.5">
      <c r="L1058" s="67" ph="1"/>
      <c r="S1058" s="67" ph="1"/>
      <c r="AA1058" s="67" ph="1"/>
    </row>
    <row r="1059" spans="12:27" ht="19.5">
      <c r="L1059" s="67" ph="1"/>
      <c r="S1059" s="67" ph="1"/>
      <c r="AA1059" s="67" ph="1"/>
    </row>
    <row r="1060" spans="12:27" ht="19.5">
      <c r="L1060" s="67" ph="1"/>
      <c r="S1060" s="67" ph="1"/>
      <c r="AA1060" s="67" ph="1"/>
    </row>
    <row r="1061" spans="12:27" ht="19.5">
      <c r="L1061" s="67" ph="1"/>
      <c r="S1061" s="67" ph="1"/>
      <c r="AA1061" s="67" ph="1"/>
    </row>
    <row r="1062" spans="12:27" ht="19.5">
      <c r="L1062" s="67" ph="1"/>
      <c r="S1062" s="67" ph="1"/>
      <c r="AA1062" s="67" ph="1"/>
    </row>
    <row r="1063" spans="12:27" ht="19.5">
      <c r="L1063" s="67" ph="1"/>
      <c r="S1063" s="67" ph="1"/>
      <c r="AA1063" s="67" ph="1"/>
    </row>
    <row r="1064" spans="12:27" ht="19.5">
      <c r="L1064" s="67" ph="1"/>
      <c r="S1064" s="67" ph="1"/>
      <c r="AA1064" s="67" ph="1"/>
    </row>
    <row r="1065" spans="12:27" ht="19.5">
      <c r="L1065" s="67" ph="1"/>
      <c r="S1065" s="67" ph="1"/>
      <c r="AA1065" s="67" ph="1"/>
    </row>
    <row r="1066" spans="12:27" ht="19.5">
      <c r="L1066" s="67" ph="1"/>
      <c r="S1066" s="67" ph="1"/>
      <c r="AA1066" s="67" ph="1"/>
    </row>
    <row r="1067" spans="12:27" ht="19.5">
      <c r="L1067" s="67" ph="1"/>
      <c r="S1067" s="67" ph="1"/>
      <c r="AA1067" s="67" ph="1"/>
    </row>
    <row r="1068" spans="12:27" ht="19.5">
      <c r="L1068" s="67" ph="1"/>
      <c r="S1068" s="67" ph="1"/>
      <c r="AA1068" s="67" ph="1"/>
    </row>
    <row r="1069" spans="12:27" ht="19.5">
      <c r="L1069" s="67" ph="1"/>
      <c r="S1069" s="67" ph="1"/>
      <c r="AA1069" s="67" ph="1"/>
    </row>
    <row r="1070" spans="12:27" ht="19.5">
      <c r="L1070" s="67" ph="1"/>
      <c r="S1070" s="67" ph="1"/>
      <c r="AA1070" s="67" ph="1"/>
    </row>
    <row r="1071" spans="12:27" ht="19.5">
      <c r="L1071" s="67" ph="1"/>
      <c r="S1071" s="67" ph="1"/>
      <c r="AA1071" s="67" ph="1"/>
    </row>
    <row r="1072" spans="12:27" ht="19.5">
      <c r="L1072" s="67" ph="1"/>
      <c r="S1072" s="67" ph="1"/>
      <c r="AA1072" s="67" ph="1"/>
    </row>
    <row r="1073" spans="12:27" ht="19.5">
      <c r="L1073" s="67" ph="1"/>
      <c r="S1073" s="67" ph="1"/>
      <c r="AA1073" s="67" ph="1"/>
    </row>
    <row r="1074" spans="12:27" ht="19.5">
      <c r="L1074" s="67" ph="1"/>
      <c r="S1074" s="67" ph="1"/>
      <c r="AA1074" s="67" ph="1"/>
    </row>
    <row r="1075" spans="12:27" ht="19.5">
      <c r="L1075" s="67" ph="1"/>
      <c r="S1075" s="67" ph="1"/>
      <c r="AA1075" s="67" ph="1"/>
    </row>
    <row r="1076" spans="12:27" ht="19.5">
      <c r="L1076" s="67" ph="1"/>
      <c r="S1076" s="67" ph="1"/>
      <c r="AA1076" s="67" ph="1"/>
    </row>
    <row r="1077" spans="12:27" ht="19.5">
      <c r="L1077" s="67" ph="1"/>
      <c r="S1077" s="67" ph="1"/>
      <c r="AA1077" s="67" ph="1"/>
    </row>
    <row r="1078" spans="12:27" ht="19.5">
      <c r="L1078" s="67" ph="1"/>
      <c r="S1078" s="67" ph="1"/>
      <c r="AA1078" s="67" ph="1"/>
    </row>
    <row r="1079" spans="12:27" ht="19.5">
      <c r="L1079" s="67" ph="1"/>
      <c r="S1079" s="67" ph="1"/>
      <c r="AA1079" s="67" ph="1"/>
    </row>
    <row r="1080" spans="12:27" ht="19.5">
      <c r="L1080" s="67" ph="1"/>
      <c r="S1080" s="67" ph="1"/>
      <c r="AA1080" s="67" ph="1"/>
    </row>
    <row r="1081" spans="12:27" ht="19.5">
      <c r="L1081" s="67" ph="1"/>
      <c r="S1081" s="67" ph="1"/>
      <c r="AA1081" s="67" ph="1"/>
    </row>
    <row r="1082" spans="12:27" ht="19.5">
      <c r="L1082" s="67" ph="1"/>
      <c r="S1082" s="67" ph="1"/>
      <c r="AA1082" s="67" ph="1"/>
    </row>
    <row r="1083" spans="12:27" ht="19.5">
      <c r="L1083" s="67" ph="1"/>
      <c r="S1083" s="67" ph="1"/>
      <c r="AA1083" s="67" ph="1"/>
    </row>
    <row r="1084" spans="12:27" ht="19.5">
      <c r="L1084" s="67" ph="1"/>
      <c r="S1084" s="67" ph="1"/>
      <c r="AA1084" s="67" ph="1"/>
    </row>
    <row r="1085" spans="12:27" ht="19.5">
      <c r="L1085" s="67" ph="1"/>
      <c r="S1085" s="67" ph="1"/>
      <c r="AA1085" s="67" ph="1"/>
    </row>
    <row r="1086" spans="12:27" ht="19.5">
      <c r="L1086" s="67" ph="1"/>
      <c r="S1086" s="67" ph="1"/>
      <c r="AA1086" s="67" ph="1"/>
    </row>
    <row r="1087" spans="12:27" ht="19.5">
      <c r="L1087" s="67" ph="1"/>
      <c r="S1087" s="67" ph="1"/>
      <c r="AA1087" s="67" ph="1"/>
    </row>
    <row r="1088" spans="12:27" ht="19.5">
      <c r="L1088" s="67" ph="1"/>
      <c r="S1088" s="67" ph="1"/>
      <c r="AA1088" s="67" ph="1"/>
    </row>
    <row r="1089" spans="12:27" ht="19.5">
      <c r="L1089" s="67" ph="1"/>
      <c r="S1089" s="67" ph="1"/>
      <c r="AA1089" s="67" ph="1"/>
    </row>
    <row r="1090" spans="12:27" ht="19.5">
      <c r="L1090" s="67" ph="1"/>
      <c r="S1090" s="67" ph="1"/>
      <c r="AA1090" s="67" ph="1"/>
    </row>
    <row r="1091" spans="12:27" ht="19.5">
      <c r="L1091" s="67" ph="1"/>
      <c r="S1091" s="67" ph="1"/>
      <c r="AA1091" s="67" ph="1"/>
    </row>
    <row r="1092" spans="12:27" ht="19.5">
      <c r="L1092" s="67" ph="1"/>
      <c r="S1092" s="67" ph="1"/>
      <c r="AA1092" s="67" ph="1"/>
    </row>
    <row r="1093" spans="12:27" ht="19.5">
      <c r="L1093" s="67" ph="1"/>
      <c r="S1093" s="67" ph="1"/>
      <c r="AA1093" s="67" ph="1"/>
    </row>
    <row r="1094" spans="12:27" ht="19.5">
      <c r="L1094" s="67" ph="1"/>
      <c r="S1094" s="67" ph="1"/>
      <c r="AA1094" s="67" ph="1"/>
    </row>
    <row r="1095" spans="12:27" ht="19.5">
      <c r="L1095" s="67" ph="1"/>
      <c r="S1095" s="67" ph="1"/>
      <c r="AA1095" s="67" ph="1"/>
    </row>
    <row r="1096" spans="12:27" ht="19.5">
      <c r="L1096" s="67" ph="1"/>
      <c r="S1096" s="67" ph="1"/>
      <c r="AA1096" s="67" ph="1"/>
    </row>
    <row r="1097" spans="12:27" ht="19.5">
      <c r="L1097" s="67" ph="1"/>
      <c r="S1097" s="67" ph="1"/>
      <c r="AA1097" s="67" ph="1"/>
    </row>
    <row r="1098" spans="12:27" ht="19.5">
      <c r="L1098" s="67" ph="1"/>
      <c r="S1098" s="67" ph="1"/>
      <c r="AA1098" s="67" ph="1"/>
    </row>
    <row r="1099" spans="12:27" ht="19.5">
      <c r="L1099" s="67" ph="1"/>
      <c r="S1099" s="67" ph="1"/>
      <c r="AA1099" s="67" ph="1"/>
    </row>
    <row r="1100" spans="12:27" ht="19.5">
      <c r="L1100" s="67" ph="1"/>
      <c r="S1100" s="67" ph="1"/>
      <c r="AA1100" s="67" ph="1"/>
    </row>
    <row r="1101" spans="12:27" ht="19.5">
      <c r="L1101" s="67" ph="1"/>
      <c r="S1101" s="67" ph="1"/>
      <c r="AA1101" s="67" ph="1"/>
    </row>
    <row r="1102" spans="12:27" ht="19.5">
      <c r="L1102" s="67" ph="1"/>
      <c r="S1102" s="67" ph="1"/>
      <c r="AA1102" s="67" ph="1"/>
    </row>
    <row r="1103" spans="12:27" ht="19.5">
      <c r="L1103" s="67" ph="1"/>
      <c r="S1103" s="67" ph="1"/>
      <c r="AA1103" s="67" ph="1"/>
    </row>
    <row r="1104" spans="12:27" ht="19.5">
      <c r="L1104" s="67" ph="1"/>
      <c r="S1104" s="67" ph="1"/>
      <c r="AA1104" s="67" ph="1"/>
    </row>
    <row r="1105" spans="12:27" ht="19.5">
      <c r="L1105" s="67" ph="1"/>
      <c r="S1105" s="67" ph="1"/>
      <c r="AA1105" s="67" ph="1"/>
    </row>
    <row r="1106" spans="12:27" ht="19.5">
      <c r="L1106" s="67" ph="1"/>
      <c r="S1106" s="67" ph="1"/>
      <c r="AA1106" s="67" ph="1"/>
    </row>
    <row r="1107" spans="12:27" ht="19.5">
      <c r="L1107" s="67" ph="1"/>
      <c r="S1107" s="67" ph="1"/>
      <c r="AA1107" s="67" ph="1"/>
    </row>
    <row r="1108" spans="12:27" ht="19.5">
      <c r="L1108" s="67" ph="1"/>
      <c r="S1108" s="67" ph="1"/>
      <c r="AA1108" s="67" ph="1"/>
    </row>
    <row r="1109" spans="12:27" ht="19.5">
      <c r="L1109" s="67" ph="1"/>
      <c r="S1109" s="67" ph="1"/>
      <c r="AA1109" s="67" ph="1"/>
    </row>
    <row r="1110" spans="12:27" ht="19.5">
      <c r="L1110" s="67" ph="1"/>
      <c r="S1110" s="67" ph="1"/>
      <c r="AA1110" s="67" ph="1"/>
    </row>
    <row r="1111" spans="12:27" ht="19.5">
      <c r="L1111" s="67" ph="1"/>
      <c r="S1111" s="67" ph="1"/>
      <c r="AA1111" s="67" ph="1"/>
    </row>
    <row r="1112" spans="12:27" ht="19.5">
      <c r="L1112" s="67" ph="1"/>
      <c r="S1112" s="67" ph="1"/>
      <c r="AA1112" s="67" ph="1"/>
    </row>
    <row r="1113" spans="12:27" ht="19.5">
      <c r="L1113" s="67" ph="1"/>
      <c r="S1113" s="67" ph="1"/>
      <c r="AA1113" s="67" ph="1"/>
    </row>
    <row r="1114" spans="12:27" ht="19.5">
      <c r="L1114" s="67" ph="1"/>
      <c r="S1114" s="67" ph="1"/>
      <c r="AA1114" s="67" ph="1"/>
    </row>
    <row r="1115" spans="12:27" ht="19.5">
      <c r="L1115" s="67" ph="1"/>
      <c r="S1115" s="67" ph="1"/>
      <c r="AA1115" s="67" ph="1"/>
    </row>
    <row r="1116" spans="12:27" ht="19.5">
      <c r="L1116" s="67" ph="1"/>
      <c r="S1116" s="67" ph="1"/>
      <c r="AA1116" s="67" ph="1"/>
    </row>
    <row r="1117" spans="12:27" ht="19.5">
      <c r="L1117" s="67" ph="1"/>
      <c r="S1117" s="67" ph="1"/>
      <c r="AA1117" s="67" ph="1"/>
    </row>
    <row r="1118" spans="12:27" ht="19.5">
      <c r="L1118" s="67" ph="1"/>
      <c r="S1118" s="67" ph="1"/>
      <c r="AA1118" s="67" ph="1"/>
    </row>
    <row r="1119" spans="12:27" ht="19.5">
      <c r="L1119" s="67" ph="1"/>
      <c r="S1119" s="67" ph="1"/>
      <c r="AA1119" s="67" ph="1"/>
    </row>
    <row r="1120" spans="12:27" ht="19.5">
      <c r="L1120" s="67" ph="1"/>
      <c r="S1120" s="67" ph="1"/>
      <c r="AA1120" s="67" ph="1"/>
    </row>
    <row r="1121" spans="12:27" ht="19.5">
      <c r="L1121" s="67" ph="1"/>
      <c r="S1121" s="67" ph="1"/>
      <c r="AA1121" s="67" ph="1"/>
    </row>
    <row r="1122" spans="12:27" ht="19.5">
      <c r="L1122" s="67" ph="1"/>
      <c r="S1122" s="67" ph="1"/>
      <c r="AA1122" s="67" ph="1"/>
    </row>
    <row r="1123" spans="12:27" ht="19.5">
      <c r="L1123" s="67" ph="1"/>
      <c r="S1123" s="67" ph="1"/>
      <c r="AA1123" s="67" ph="1"/>
    </row>
    <row r="1124" spans="12:27" ht="19.5">
      <c r="L1124" s="67" ph="1"/>
      <c r="S1124" s="67" ph="1"/>
      <c r="AA1124" s="67" ph="1"/>
    </row>
    <row r="1125" spans="12:27" ht="19.5">
      <c r="L1125" s="67" ph="1"/>
      <c r="S1125" s="67" ph="1"/>
      <c r="AA1125" s="67" ph="1"/>
    </row>
    <row r="1126" spans="12:27" ht="19.5">
      <c r="L1126" s="67" ph="1"/>
      <c r="S1126" s="67" ph="1"/>
      <c r="AA1126" s="67" ph="1"/>
    </row>
    <row r="1127" spans="12:27" ht="19.5">
      <c r="L1127" s="67" ph="1"/>
      <c r="S1127" s="67" ph="1"/>
      <c r="AA1127" s="67" ph="1"/>
    </row>
    <row r="1128" spans="12:27" ht="19.5">
      <c r="L1128" s="67" ph="1"/>
      <c r="S1128" s="67" ph="1"/>
      <c r="AA1128" s="67" ph="1"/>
    </row>
    <row r="1129" spans="12:27" ht="19.5">
      <c r="L1129" s="67" ph="1"/>
      <c r="S1129" s="67" ph="1"/>
      <c r="AA1129" s="67" ph="1"/>
    </row>
    <row r="1130" spans="12:27" ht="19.5">
      <c r="L1130" s="67" ph="1"/>
      <c r="S1130" s="67" ph="1"/>
      <c r="AA1130" s="67" ph="1"/>
    </row>
    <row r="1131" spans="12:27" ht="19.5">
      <c r="L1131" s="67" ph="1"/>
      <c r="S1131" s="67" ph="1"/>
      <c r="AA1131" s="67" ph="1"/>
    </row>
    <row r="1132" spans="12:27" ht="19.5">
      <c r="L1132" s="67" ph="1"/>
      <c r="S1132" s="67" ph="1"/>
      <c r="AA1132" s="67" ph="1"/>
    </row>
    <row r="1133" spans="12:27" ht="19.5">
      <c r="L1133" s="67" ph="1"/>
      <c r="S1133" s="67" ph="1"/>
      <c r="AA1133" s="67" ph="1"/>
    </row>
    <row r="1134" spans="12:27" ht="19.5">
      <c r="L1134" s="67" ph="1"/>
      <c r="S1134" s="67" ph="1"/>
      <c r="AA1134" s="67" ph="1"/>
    </row>
    <row r="1135" spans="12:27" ht="19.5">
      <c r="L1135" s="67" ph="1"/>
      <c r="S1135" s="67" ph="1"/>
      <c r="AA1135" s="67" ph="1"/>
    </row>
    <row r="1136" spans="12:27" ht="19.5">
      <c r="L1136" s="67" ph="1"/>
      <c r="S1136" s="67" ph="1"/>
      <c r="AA1136" s="67" ph="1"/>
    </row>
    <row r="1137" spans="12:27" ht="19.5">
      <c r="L1137" s="67" ph="1"/>
      <c r="S1137" s="67" ph="1"/>
      <c r="AA1137" s="67" ph="1"/>
    </row>
    <row r="1138" spans="12:27" ht="19.5">
      <c r="L1138" s="67" ph="1"/>
      <c r="S1138" s="67" ph="1"/>
      <c r="AA1138" s="67" ph="1"/>
    </row>
    <row r="1139" spans="12:27" ht="19.5">
      <c r="L1139" s="67" ph="1"/>
      <c r="S1139" s="67" ph="1"/>
      <c r="AA1139" s="67" ph="1"/>
    </row>
    <row r="1140" spans="12:27" ht="19.5">
      <c r="L1140" s="67" ph="1"/>
      <c r="S1140" s="67" ph="1"/>
      <c r="AA1140" s="67" ph="1"/>
    </row>
    <row r="1141" spans="12:27" ht="19.5">
      <c r="L1141" s="67" ph="1"/>
      <c r="S1141" s="67" ph="1"/>
      <c r="AA1141" s="67" ph="1"/>
    </row>
    <row r="1142" spans="12:27" ht="19.5">
      <c r="L1142" s="67" ph="1"/>
      <c r="S1142" s="67" ph="1"/>
      <c r="AA1142" s="67" ph="1"/>
    </row>
    <row r="1143" spans="12:27" ht="19.5">
      <c r="L1143" s="67" ph="1"/>
      <c r="S1143" s="67" ph="1"/>
      <c r="AA1143" s="67" ph="1"/>
    </row>
    <row r="1144" spans="12:27" ht="19.5">
      <c r="L1144" s="67" ph="1"/>
      <c r="S1144" s="67" ph="1"/>
      <c r="AA1144" s="67" ph="1"/>
    </row>
    <row r="1145" spans="12:27" ht="19.5">
      <c r="L1145" s="67" ph="1"/>
      <c r="S1145" s="67" ph="1"/>
      <c r="AA1145" s="67" ph="1"/>
    </row>
    <row r="1146" spans="12:27" ht="19.5">
      <c r="L1146" s="67" ph="1"/>
      <c r="S1146" s="67" ph="1"/>
      <c r="AA1146" s="67" ph="1"/>
    </row>
    <row r="1147" spans="12:27" ht="19.5">
      <c r="L1147" s="67" ph="1"/>
      <c r="S1147" s="67" ph="1"/>
      <c r="AA1147" s="67" ph="1"/>
    </row>
    <row r="1148" spans="12:27" ht="19.5">
      <c r="L1148" s="67" ph="1"/>
      <c r="S1148" s="67" ph="1"/>
      <c r="AA1148" s="67" ph="1"/>
    </row>
    <row r="1149" spans="12:27" ht="19.5">
      <c r="L1149" s="67" ph="1"/>
      <c r="S1149" s="67" ph="1"/>
      <c r="AA1149" s="67" ph="1"/>
    </row>
    <row r="1150" spans="12:27" ht="19.5">
      <c r="L1150" s="67" ph="1"/>
      <c r="S1150" s="67" ph="1"/>
      <c r="AA1150" s="67" ph="1"/>
    </row>
    <row r="1151" spans="12:27" ht="19.5">
      <c r="L1151" s="67" ph="1"/>
      <c r="S1151" s="67" ph="1"/>
      <c r="AA1151" s="67" ph="1"/>
    </row>
    <row r="1152" spans="12:27" ht="19.5">
      <c r="L1152" s="67" ph="1"/>
      <c r="S1152" s="67" ph="1"/>
      <c r="AA1152" s="67" ph="1"/>
    </row>
    <row r="1153" spans="12:27" ht="19.5">
      <c r="L1153" s="67" ph="1"/>
      <c r="S1153" s="67" ph="1"/>
      <c r="AA1153" s="67" ph="1"/>
    </row>
    <row r="1154" spans="12:27" ht="19.5">
      <c r="L1154" s="67" ph="1"/>
      <c r="S1154" s="67" ph="1"/>
      <c r="AA1154" s="67" ph="1"/>
    </row>
    <row r="1155" spans="12:27" ht="19.5">
      <c r="L1155" s="67" ph="1"/>
      <c r="S1155" s="67" ph="1"/>
      <c r="AA1155" s="67" ph="1"/>
    </row>
    <row r="1156" spans="12:27" ht="19.5">
      <c r="L1156" s="67" ph="1"/>
      <c r="S1156" s="67" ph="1"/>
      <c r="AA1156" s="67" ph="1"/>
    </row>
    <row r="1157" spans="12:27" ht="19.5">
      <c r="L1157" s="67" ph="1"/>
      <c r="S1157" s="67" ph="1"/>
      <c r="AA1157" s="67" ph="1"/>
    </row>
    <row r="1158" spans="12:27" ht="19.5">
      <c r="L1158" s="67" ph="1"/>
      <c r="S1158" s="67" ph="1"/>
      <c r="AA1158" s="67" ph="1"/>
    </row>
    <row r="1159" spans="12:27" ht="19.5">
      <c r="L1159" s="67" ph="1"/>
      <c r="S1159" s="67" ph="1"/>
      <c r="AA1159" s="67" ph="1"/>
    </row>
    <row r="1160" spans="12:27" ht="19.5">
      <c r="L1160" s="67" ph="1"/>
      <c r="S1160" s="67" ph="1"/>
      <c r="AA1160" s="67" ph="1"/>
    </row>
    <row r="1161" spans="12:27" ht="19.5">
      <c r="L1161" s="67" ph="1"/>
      <c r="S1161" s="67" ph="1"/>
      <c r="AA1161" s="67" ph="1"/>
    </row>
    <row r="1162" spans="12:27" ht="19.5">
      <c r="L1162" s="67" ph="1"/>
      <c r="S1162" s="67" ph="1"/>
      <c r="AA1162" s="67" ph="1"/>
    </row>
    <row r="1163" spans="12:27" ht="19.5">
      <c r="L1163" s="67" ph="1"/>
      <c r="S1163" s="67" ph="1"/>
      <c r="AA1163" s="67" ph="1"/>
    </row>
    <row r="1164" spans="12:27" ht="19.5">
      <c r="L1164" s="67" ph="1"/>
      <c r="S1164" s="67" ph="1"/>
      <c r="AA1164" s="67" ph="1"/>
    </row>
    <row r="1165" spans="12:27" ht="19.5">
      <c r="L1165" s="67" ph="1"/>
      <c r="S1165" s="67" ph="1"/>
      <c r="AA1165" s="67" ph="1"/>
    </row>
    <row r="1166" spans="12:27" ht="19.5">
      <c r="L1166" s="67" ph="1"/>
      <c r="S1166" s="67" ph="1"/>
      <c r="AA1166" s="67" ph="1"/>
    </row>
    <row r="1167" spans="12:27" ht="19.5">
      <c r="L1167" s="67" ph="1"/>
      <c r="S1167" s="67" ph="1"/>
      <c r="AA1167" s="67" ph="1"/>
    </row>
    <row r="1168" spans="12:27" ht="19.5">
      <c r="L1168" s="67" ph="1"/>
      <c r="S1168" s="67" ph="1"/>
      <c r="AA1168" s="67" ph="1"/>
    </row>
    <row r="1169" spans="12:27" ht="19.5">
      <c r="L1169" s="67" ph="1"/>
      <c r="S1169" s="67" ph="1"/>
      <c r="AA1169" s="67" ph="1"/>
    </row>
    <row r="1170" spans="12:27" ht="19.5">
      <c r="L1170" s="67" ph="1"/>
      <c r="S1170" s="67" ph="1"/>
      <c r="AA1170" s="67" ph="1"/>
    </row>
    <row r="1171" spans="12:27" ht="19.5">
      <c r="L1171" s="67" ph="1"/>
      <c r="S1171" s="67" ph="1"/>
      <c r="AA1171" s="67" ph="1"/>
    </row>
    <row r="1172" spans="12:27" ht="19.5">
      <c r="L1172" s="67" ph="1"/>
      <c r="S1172" s="67" ph="1"/>
      <c r="AA1172" s="67" ph="1"/>
    </row>
    <row r="1173" spans="12:27" ht="19.5">
      <c r="L1173" s="67" ph="1"/>
      <c r="S1173" s="67" ph="1"/>
      <c r="AA1173" s="67" ph="1"/>
    </row>
    <row r="1174" spans="12:27" ht="19.5">
      <c r="L1174" s="67" ph="1"/>
      <c r="S1174" s="67" ph="1"/>
      <c r="AA1174" s="67" ph="1"/>
    </row>
    <row r="1175" spans="12:27" ht="19.5">
      <c r="L1175" s="67" ph="1"/>
      <c r="S1175" s="67" ph="1"/>
      <c r="AA1175" s="67" ph="1"/>
    </row>
    <row r="1176" spans="12:27" ht="19.5">
      <c r="L1176" s="67" ph="1"/>
      <c r="S1176" s="67" ph="1"/>
      <c r="AA1176" s="67" ph="1"/>
    </row>
    <row r="1177" spans="12:27" ht="19.5">
      <c r="L1177" s="67" ph="1"/>
      <c r="S1177" s="67" ph="1"/>
      <c r="AA1177" s="67" ph="1"/>
    </row>
    <row r="1178" spans="12:27" ht="19.5">
      <c r="L1178" s="67" ph="1"/>
      <c r="S1178" s="67" ph="1"/>
      <c r="AA1178" s="67" ph="1"/>
    </row>
    <row r="1179" spans="12:27" ht="19.5">
      <c r="L1179" s="67" ph="1"/>
      <c r="S1179" s="67" ph="1"/>
      <c r="AA1179" s="67" ph="1"/>
    </row>
    <row r="1180" spans="12:27" ht="19.5">
      <c r="L1180" s="67" ph="1"/>
      <c r="S1180" s="67" ph="1"/>
      <c r="AA1180" s="67" ph="1"/>
    </row>
    <row r="1181" spans="12:27" ht="19.5">
      <c r="L1181" s="67" ph="1"/>
      <c r="S1181" s="67" ph="1"/>
      <c r="AA1181" s="67" ph="1"/>
    </row>
    <row r="1182" spans="12:27" ht="19.5">
      <c r="L1182" s="67" ph="1"/>
      <c r="S1182" s="67" ph="1"/>
      <c r="AA1182" s="67" ph="1"/>
    </row>
    <row r="1183" spans="12:27" ht="19.5">
      <c r="L1183" s="67" ph="1"/>
      <c r="S1183" s="67" ph="1"/>
      <c r="AA1183" s="67" ph="1"/>
    </row>
    <row r="1184" spans="12:27" ht="19.5">
      <c r="L1184" s="67" ph="1"/>
      <c r="S1184" s="67" ph="1"/>
      <c r="AA1184" s="67" ph="1"/>
    </row>
    <row r="1185" spans="12:27" ht="19.5">
      <c r="L1185" s="67" ph="1"/>
      <c r="S1185" s="67" ph="1"/>
      <c r="AA1185" s="67" ph="1"/>
    </row>
    <row r="1186" spans="12:27" ht="19.5">
      <c r="L1186" s="67" ph="1"/>
      <c r="S1186" s="67" ph="1"/>
      <c r="AA1186" s="67" ph="1"/>
    </row>
    <row r="1187" spans="12:27" ht="19.5">
      <c r="L1187" s="67" ph="1"/>
      <c r="S1187" s="67" ph="1"/>
      <c r="AA1187" s="67" ph="1"/>
    </row>
    <row r="1188" spans="12:27" ht="19.5">
      <c r="L1188" s="67" ph="1"/>
      <c r="S1188" s="67" ph="1"/>
      <c r="AA1188" s="67" ph="1"/>
    </row>
    <row r="1189" spans="12:27" ht="19.5">
      <c r="L1189" s="67" ph="1"/>
      <c r="S1189" s="67" ph="1"/>
      <c r="AA1189" s="67" ph="1"/>
    </row>
    <row r="1190" spans="12:27" ht="19.5">
      <c r="L1190" s="67" ph="1"/>
      <c r="S1190" s="67" ph="1"/>
      <c r="AA1190" s="67" ph="1"/>
    </row>
    <row r="1191" spans="12:27" ht="19.5">
      <c r="L1191" s="67" ph="1"/>
      <c r="S1191" s="67" ph="1"/>
      <c r="AA1191" s="67" ph="1"/>
    </row>
    <row r="1192" spans="12:27" ht="19.5">
      <c r="L1192" s="67" ph="1"/>
      <c r="S1192" s="67" ph="1"/>
      <c r="AA1192" s="67" ph="1"/>
    </row>
    <row r="1193" spans="12:27" ht="19.5">
      <c r="L1193" s="67" ph="1"/>
      <c r="S1193" s="67" ph="1"/>
      <c r="AA1193" s="67" ph="1"/>
    </row>
    <row r="1194" spans="12:27" ht="19.5">
      <c r="L1194" s="67" ph="1"/>
      <c r="S1194" s="67" ph="1"/>
      <c r="AA1194" s="67" ph="1"/>
    </row>
    <row r="1195" spans="12:27" ht="19.5">
      <c r="L1195" s="67" ph="1"/>
      <c r="S1195" s="67" ph="1"/>
      <c r="AA1195" s="67" ph="1"/>
    </row>
    <row r="1196" spans="12:27" ht="19.5">
      <c r="L1196" s="67" ph="1"/>
      <c r="S1196" s="67" ph="1"/>
      <c r="AA1196" s="67" ph="1"/>
    </row>
    <row r="1197" spans="12:27" ht="19.5">
      <c r="L1197" s="67" ph="1"/>
      <c r="S1197" s="67" ph="1"/>
      <c r="AA1197" s="67" ph="1"/>
    </row>
    <row r="1198" spans="12:27" ht="19.5">
      <c r="L1198" s="67" ph="1"/>
      <c r="S1198" s="67" ph="1"/>
      <c r="AA1198" s="67" ph="1"/>
    </row>
    <row r="1199" spans="12:27" ht="19.5">
      <c r="L1199" s="67" ph="1"/>
      <c r="S1199" s="67" ph="1"/>
      <c r="AA1199" s="67" ph="1"/>
    </row>
    <row r="1200" spans="12:27" ht="19.5">
      <c r="L1200" s="67" ph="1"/>
      <c r="S1200" s="67" ph="1"/>
      <c r="AA1200" s="67" ph="1"/>
    </row>
    <row r="1201" spans="12:27" ht="19.5">
      <c r="L1201" s="67" ph="1"/>
      <c r="S1201" s="67" ph="1"/>
      <c r="AA1201" s="67" ph="1"/>
    </row>
    <row r="1202" spans="12:27" ht="19.5">
      <c r="L1202" s="67" ph="1"/>
      <c r="S1202" s="67" ph="1"/>
      <c r="AA1202" s="67" ph="1"/>
    </row>
    <row r="1203" spans="12:27" ht="19.5">
      <c r="L1203" s="67" ph="1"/>
      <c r="S1203" s="67" ph="1"/>
      <c r="AA1203" s="67" ph="1"/>
    </row>
    <row r="1204" spans="12:27" ht="19.5">
      <c r="L1204" s="67" ph="1"/>
      <c r="S1204" s="67" ph="1"/>
      <c r="AA1204" s="67" ph="1"/>
    </row>
    <row r="1205" spans="12:27" ht="19.5">
      <c r="L1205" s="67" ph="1"/>
      <c r="S1205" s="67" ph="1"/>
      <c r="AA1205" s="67" ph="1"/>
    </row>
    <row r="1206" spans="12:27" ht="19.5">
      <c r="L1206" s="67" ph="1"/>
      <c r="S1206" s="67" ph="1"/>
      <c r="AA1206" s="67" ph="1"/>
    </row>
    <row r="1207" spans="12:27" ht="19.5">
      <c r="L1207" s="67" ph="1"/>
      <c r="S1207" s="67" ph="1"/>
      <c r="AA1207" s="67" ph="1"/>
    </row>
    <row r="1208" spans="12:27" ht="19.5">
      <c r="L1208" s="67" ph="1"/>
      <c r="S1208" s="67" ph="1"/>
      <c r="AA1208" s="67" ph="1"/>
    </row>
    <row r="1209" spans="12:27" ht="19.5">
      <c r="L1209" s="67" ph="1"/>
      <c r="S1209" s="67" ph="1"/>
      <c r="AA1209" s="67" ph="1"/>
    </row>
    <row r="1210" spans="12:27" ht="19.5">
      <c r="L1210" s="67" ph="1"/>
      <c r="S1210" s="67" ph="1"/>
      <c r="AA1210" s="67" ph="1"/>
    </row>
    <row r="1211" spans="12:27" ht="19.5">
      <c r="L1211" s="67" ph="1"/>
      <c r="S1211" s="67" ph="1"/>
      <c r="AA1211" s="67" ph="1"/>
    </row>
    <row r="1212" spans="12:27" ht="19.5">
      <c r="L1212" s="67" ph="1"/>
      <c r="S1212" s="67" ph="1"/>
      <c r="AA1212" s="67" ph="1"/>
    </row>
    <row r="1213" spans="12:27" ht="19.5">
      <c r="L1213" s="67" ph="1"/>
      <c r="S1213" s="67" ph="1"/>
      <c r="AA1213" s="67" ph="1"/>
    </row>
    <row r="1214" spans="12:27" ht="19.5">
      <c r="L1214" s="67" ph="1"/>
      <c r="S1214" s="67" ph="1"/>
      <c r="AA1214" s="67" ph="1"/>
    </row>
    <row r="1215" spans="12:27" ht="19.5">
      <c r="L1215" s="67" ph="1"/>
      <c r="S1215" s="67" ph="1"/>
      <c r="AA1215" s="67" ph="1"/>
    </row>
    <row r="1216" spans="12:27" ht="19.5">
      <c r="L1216" s="67" ph="1"/>
      <c r="S1216" s="67" ph="1"/>
      <c r="AA1216" s="67" ph="1"/>
    </row>
    <row r="1217" spans="12:27" ht="19.5">
      <c r="L1217" s="67" ph="1"/>
      <c r="S1217" s="67" ph="1"/>
      <c r="AA1217" s="67" ph="1"/>
    </row>
    <row r="1218" spans="12:27" ht="19.5">
      <c r="L1218" s="67" ph="1"/>
      <c r="S1218" s="67" ph="1"/>
      <c r="AA1218" s="67" ph="1"/>
    </row>
    <row r="1219" spans="12:27" ht="19.5">
      <c r="L1219" s="67" ph="1"/>
      <c r="S1219" s="67" ph="1"/>
      <c r="AA1219" s="67" ph="1"/>
    </row>
    <row r="1220" spans="12:27" ht="19.5">
      <c r="L1220" s="67" ph="1"/>
      <c r="S1220" s="67" ph="1"/>
      <c r="AA1220" s="67" ph="1"/>
    </row>
    <row r="1221" spans="12:27" ht="19.5">
      <c r="L1221" s="67" ph="1"/>
      <c r="S1221" s="67" ph="1"/>
      <c r="AA1221" s="67" ph="1"/>
    </row>
    <row r="1222" spans="12:27" ht="19.5">
      <c r="L1222" s="67" ph="1"/>
      <c r="S1222" s="67" ph="1"/>
      <c r="AA1222" s="67" ph="1"/>
    </row>
    <row r="1223" spans="12:27" ht="19.5">
      <c r="L1223" s="67" ph="1"/>
      <c r="S1223" s="67" ph="1"/>
      <c r="AA1223" s="67" ph="1"/>
    </row>
    <row r="1224" spans="12:27" ht="19.5">
      <c r="L1224" s="67" ph="1"/>
      <c r="S1224" s="67" ph="1"/>
      <c r="AA1224" s="67" ph="1"/>
    </row>
    <row r="1225" spans="12:27" ht="19.5">
      <c r="L1225" s="67" ph="1"/>
      <c r="S1225" s="67" ph="1"/>
      <c r="AA1225" s="67" ph="1"/>
    </row>
    <row r="1226" spans="12:27" ht="19.5">
      <c r="L1226" s="67" ph="1"/>
      <c r="S1226" s="67" ph="1"/>
      <c r="AA1226" s="67" ph="1"/>
    </row>
    <row r="1227" spans="12:27" ht="19.5">
      <c r="L1227" s="67" ph="1"/>
      <c r="S1227" s="67" ph="1"/>
      <c r="AA1227" s="67" ph="1"/>
    </row>
    <row r="1228" spans="12:27" ht="19.5">
      <c r="L1228" s="67" ph="1"/>
      <c r="S1228" s="67" ph="1"/>
      <c r="AA1228" s="67" ph="1"/>
    </row>
    <row r="1229" spans="12:27" ht="19.5">
      <c r="L1229" s="67" ph="1"/>
      <c r="S1229" s="67" ph="1"/>
      <c r="AA1229" s="67" ph="1"/>
    </row>
    <row r="1230" spans="12:27" ht="19.5">
      <c r="L1230" s="67" ph="1"/>
      <c r="S1230" s="67" ph="1"/>
      <c r="AA1230" s="67" ph="1"/>
    </row>
    <row r="1231" spans="12:27" ht="19.5">
      <c r="L1231" s="67" ph="1"/>
      <c r="S1231" s="67" ph="1"/>
      <c r="AA1231" s="67" ph="1"/>
    </row>
    <row r="1232" spans="12:27" ht="19.5">
      <c r="L1232" s="67" ph="1"/>
      <c r="S1232" s="67" ph="1"/>
      <c r="AA1232" s="67" ph="1"/>
    </row>
    <row r="1233" spans="12:27" ht="19.5">
      <c r="L1233" s="67" ph="1"/>
      <c r="S1233" s="67" ph="1"/>
      <c r="AA1233" s="67" ph="1"/>
    </row>
    <row r="1234" spans="12:27" ht="19.5">
      <c r="L1234" s="67" ph="1"/>
      <c r="S1234" s="67" ph="1"/>
      <c r="AA1234" s="67" ph="1"/>
    </row>
    <row r="1235" spans="12:27" ht="19.5">
      <c r="L1235" s="67" ph="1"/>
      <c r="S1235" s="67" ph="1"/>
      <c r="AA1235" s="67" ph="1"/>
    </row>
    <row r="1236" spans="12:27" ht="19.5">
      <c r="L1236" s="67" ph="1"/>
      <c r="S1236" s="67" ph="1"/>
      <c r="AA1236" s="67" ph="1"/>
    </row>
    <row r="1237" spans="12:27" ht="19.5">
      <c r="L1237" s="67" ph="1"/>
      <c r="S1237" s="67" ph="1"/>
      <c r="AA1237" s="67" ph="1"/>
    </row>
    <row r="1238" spans="12:27" ht="19.5">
      <c r="L1238" s="67" ph="1"/>
      <c r="S1238" s="67" ph="1"/>
      <c r="AA1238" s="67" ph="1"/>
    </row>
    <row r="1239" spans="12:27" ht="19.5">
      <c r="L1239" s="67" ph="1"/>
      <c r="S1239" s="67" ph="1"/>
      <c r="AA1239" s="67" ph="1"/>
    </row>
    <row r="1240" spans="12:27" ht="19.5">
      <c r="L1240" s="67" ph="1"/>
      <c r="S1240" s="67" ph="1"/>
      <c r="AA1240" s="67" ph="1"/>
    </row>
    <row r="1241" spans="12:27" ht="19.5">
      <c r="L1241" s="67" ph="1"/>
      <c r="S1241" s="67" ph="1"/>
      <c r="AA1241" s="67" ph="1"/>
    </row>
    <row r="1242" spans="12:27" ht="19.5">
      <c r="L1242" s="67" ph="1"/>
      <c r="S1242" s="67" ph="1"/>
      <c r="AA1242" s="67" ph="1"/>
    </row>
    <row r="1243" spans="12:27" ht="19.5">
      <c r="L1243" s="67" ph="1"/>
      <c r="S1243" s="67" ph="1"/>
      <c r="AA1243" s="67" ph="1"/>
    </row>
    <row r="1244" spans="12:27" ht="19.5">
      <c r="L1244" s="67" ph="1"/>
      <c r="S1244" s="67" ph="1"/>
      <c r="AA1244" s="67" ph="1"/>
    </row>
    <row r="1245" spans="12:27" ht="19.5">
      <c r="L1245" s="67" ph="1"/>
      <c r="S1245" s="67" ph="1"/>
      <c r="AA1245" s="67" ph="1"/>
    </row>
    <row r="1246" spans="12:27" ht="19.5">
      <c r="L1246" s="67" ph="1"/>
      <c r="S1246" s="67" ph="1"/>
      <c r="AA1246" s="67" ph="1"/>
    </row>
    <row r="1247" spans="12:27" ht="19.5">
      <c r="L1247" s="67" ph="1"/>
      <c r="S1247" s="67" ph="1"/>
      <c r="AA1247" s="67" ph="1"/>
    </row>
    <row r="1248" spans="12:27" ht="19.5">
      <c r="L1248" s="67" ph="1"/>
      <c r="S1248" s="67" ph="1"/>
      <c r="AA1248" s="67" ph="1"/>
    </row>
    <row r="1249" spans="12:27" ht="19.5">
      <c r="L1249" s="67" ph="1"/>
      <c r="S1249" s="67" ph="1"/>
      <c r="AA1249" s="67" ph="1"/>
    </row>
    <row r="1250" spans="12:27" ht="19.5">
      <c r="L1250" s="67" ph="1"/>
      <c r="S1250" s="67" ph="1"/>
      <c r="AA1250" s="67" ph="1"/>
    </row>
    <row r="1251" spans="12:27" ht="19.5">
      <c r="L1251" s="67" ph="1"/>
      <c r="S1251" s="67" ph="1"/>
      <c r="AA1251" s="67" ph="1"/>
    </row>
    <row r="1252" spans="12:27" ht="19.5">
      <c r="L1252" s="67" ph="1"/>
      <c r="S1252" s="67" ph="1"/>
      <c r="AA1252" s="67" ph="1"/>
    </row>
    <row r="1253" spans="12:27" ht="19.5">
      <c r="L1253" s="67" ph="1"/>
      <c r="S1253" s="67" ph="1"/>
      <c r="AA1253" s="67" ph="1"/>
    </row>
    <row r="1254" spans="12:27" ht="19.5">
      <c r="L1254" s="67" ph="1"/>
      <c r="S1254" s="67" ph="1"/>
      <c r="AA1254" s="67" ph="1"/>
    </row>
    <row r="1255" spans="12:27" ht="19.5">
      <c r="L1255" s="67" ph="1"/>
      <c r="S1255" s="67" ph="1"/>
      <c r="AA1255" s="67" ph="1"/>
    </row>
    <row r="1256" spans="12:27" ht="19.5">
      <c r="L1256" s="67" ph="1"/>
      <c r="S1256" s="67" ph="1"/>
      <c r="AA1256" s="67" ph="1"/>
    </row>
    <row r="1257" spans="12:27" ht="19.5">
      <c r="L1257" s="67" ph="1"/>
      <c r="S1257" s="67" ph="1"/>
      <c r="AA1257" s="67" ph="1"/>
    </row>
    <row r="1258" spans="12:27" ht="19.5">
      <c r="L1258" s="67" ph="1"/>
      <c r="S1258" s="67" ph="1"/>
      <c r="AA1258" s="67" ph="1"/>
    </row>
    <row r="1259" spans="12:27" ht="19.5">
      <c r="L1259" s="67" ph="1"/>
      <c r="S1259" s="67" ph="1"/>
      <c r="AA1259" s="67" ph="1"/>
    </row>
    <row r="1260" spans="12:27" ht="19.5">
      <c r="L1260" s="67" ph="1"/>
      <c r="S1260" s="67" ph="1"/>
      <c r="AA1260" s="67" ph="1"/>
    </row>
    <row r="1261" spans="12:27" ht="19.5">
      <c r="L1261" s="67" ph="1"/>
      <c r="S1261" s="67" ph="1"/>
      <c r="AA1261" s="67" ph="1"/>
    </row>
    <row r="1262" spans="12:27" ht="19.5">
      <c r="L1262" s="67" ph="1"/>
      <c r="S1262" s="67" ph="1"/>
      <c r="AA1262" s="67" ph="1"/>
    </row>
    <row r="1263" spans="12:27" ht="19.5">
      <c r="L1263" s="67" ph="1"/>
      <c r="S1263" s="67" ph="1"/>
      <c r="AA1263" s="67" ph="1"/>
    </row>
    <row r="1264" spans="12:27" ht="19.5">
      <c r="L1264" s="67" ph="1"/>
      <c r="S1264" s="67" ph="1"/>
      <c r="AA1264" s="67" ph="1"/>
    </row>
    <row r="1265" spans="12:27" ht="19.5">
      <c r="L1265" s="67" ph="1"/>
      <c r="S1265" s="67" ph="1"/>
      <c r="AA1265" s="67" ph="1"/>
    </row>
    <row r="1266" spans="12:27" ht="19.5">
      <c r="L1266" s="67" ph="1"/>
      <c r="S1266" s="67" ph="1"/>
      <c r="AA1266" s="67" ph="1"/>
    </row>
    <row r="1267" spans="12:27" ht="19.5">
      <c r="L1267" s="67" ph="1"/>
      <c r="S1267" s="67" ph="1"/>
      <c r="AA1267" s="67" ph="1"/>
    </row>
    <row r="1268" spans="12:27" ht="19.5">
      <c r="L1268" s="67" ph="1"/>
      <c r="S1268" s="67" ph="1"/>
      <c r="AA1268" s="67" ph="1"/>
    </row>
    <row r="1269" spans="12:27" ht="19.5">
      <c r="L1269" s="67" ph="1"/>
      <c r="S1269" s="67" ph="1"/>
      <c r="AA1269" s="67" ph="1"/>
    </row>
    <row r="1270" spans="12:27" ht="19.5">
      <c r="L1270" s="67" ph="1"/>
      <c r="S1270" s="67" ph="1"/>
      <c r="AA1270" s="67" ph="1"/>
    </row>
    <row r="1271" spans="12:27" ht="19.5">
      <c r="L1271" s="67" ph="1"/>
      <c r="S1271" s="67" ph="1"/>
      <c r="AA1271" s="67" ph="1"/>
    </row>
    <row r="1272" spans="12:27" ht="19.5">
      <c r="L1272" s="67" ph="1"/>
      <c r="S1272" s="67" ph="1"/>
      <c r="AA1272" s="67" ph="1"/>
    </row>
    <row r="1273" spans="12:27" ht="19.5">
      <c r="L1273" s="67" ph="1"/>
      <c r="S1273" s="67" ph="1"/>
      <c r="AA1273" s="67" ph="1"/>
    </row>
    <row r="1274" spans="12:27" ht="19.5">
      <c r="L1274" s="67" ph="1"/>
      <c r="S1274" s="67" ph="1"/>
      <c r="AA1274" s="67" ph="1"/>
    </row>
    <row r="1275" spans="12:27" ht="19.5">
      <c r="L1275" s="67" ph="1"/>
      <c r="S1275" s="67" ph="1"/>
      <c r="AA1275" s="67" ph="1"/>
    </row>
    <row r="1276" spans="12:27" ht="19.5">
      <c r="L1276" s="67" ph="1"/>
      <c r="S1276" s="67" ph="1"/>
      <c r="AA1276" s="67" ph="1"/>
    </row>
    <row r="1277" spans="12:27" ht="19.5">
      <c r="L1277" s="67" ph="1"/>
      <c r="S1277" s="67" ph="1"/>
      <c r="AA1277" s="67" ph="1"/>
    </row>
    <row r="1278" spans="12:27" ht="19.5">
      <c r="L1278" s="67" ph="1"/>
      <c r="S1278" s="67" ph="1"/>
      <c r="AA1278" s="67" ph="1"/>
    </row>
    <row r="1279" spans="12:27" ht="19.5">
      <c r="L1279" s="67" ph="1"/>
      <c r="S1279" s="67" ph="1"/>
      <c r="AA1279" s="67" ph="1"/>
    </row>
    <row r="1280" spans="12:27" ht="19.5">
      <c r="L1280" s="67" ph="1"/>
      <c r="S1280" s="67" ph="1"/>
      <c r="AA1280" s="67" ph="1"/>
    </row>
    <row r="1281" spans="12:27" ht="19.5">
      <c r="L1281" s="67" ph="1"/>
      <c r="S1281" s="67" ph="1"/>
      <c r="AA1281" s="67" ph="1"/>
    </row>
    <row r="1282" spans="12:27" ht="19.5">
      <c r="L1282" s="67" ph="1"/>
      <c r="S1282" s="67" ph="1"/>
      <c r="AA1282" s="67" ph="1"/>
    </row>
    <row r="1283" spans="12:27" ht="19.5">
      <c r="L1283" s="67" ph="1"/>
      <c r="S1283" s="67" ph="1"/>
      <c r="AA1283" s="67" ph="1"/>
    </row>
    <row r="1284" spans="12:27" ht="19.5">
      <c r="L1284" s="67" ph="1"/>
      <c r="S1284" s="67" ph="1"/>
      <c r="AA1284" s="67" ph="1"/>
    </row>
    <row r="1285" spans="12:27" ht="19.5">
      <c r="L1285" s="67" ph="1"/>
      <c r="S1285" s="67" ph="1"/>
      <c r="AA1285" s="67" ph="1"/>
    </row>
    <row r="1286" spans="12:27" ht="19.5">
      <c r="L1286" s="67" ph="1"/>
      <c r="S1286" s="67" ph="1"/>
      <c r="AA1286" s="67" ph="1"/>
    </row>
    <row r="1287" spans="12:27" ht="19.5">
      <c r="L1287" s="67" ph="1"/>
      <c r="S1287" s="67" ph="1"/>
      <c r="AA1287" s="67" ph="1"/>
    </row>
    <row r="1288" spans="12:27" ht="19.5">
      <c r="L1288" s="67" ph="1"/>
      <c r="S1288" s="67" ph="1"/>
      <c r="AA1288" s="67" ph="1"/>
    </row>
    <row r="1289" spans="12:27" ht="19.5">
      <c r="L1289" s="67" ph="1"/>
      <c r="S1289" s="67" ph="1"/>
      <c r="AA1289" s="67" ph="1"/>
    </row>
    <row r="1290" spans="12:27" ht="19.5">
      <c r="L1290" s="67" ph="1"/>
      <c r="S1290" s="67" ph="1"/>
      <c r="AA1290" s="67" ph="1"/>
    </row>
    <row r="1291" spans="12:27" ht="19.5">
      <c r="L1291" s="67" ph="1"/>
      <c r="S1291" s="67" ph="1"/>
      <c r="AA1291" s="67" ph="1"/>
    </row>
    <row r="1292" spans="12:27" ht="19.5">
      <c r="L1292" s="67" ph="1"/>
      <c r="S1292" s="67" ph="1"/>
      <c r="AA1292" s="67" ph="1"/>
    </row>
    <row r="1293" spans="12:27" ht="19.5">
      <c r="L1293" s="67" ph="1"/>
      <c r="S1293" s="67" ph="1"/>
      <c r="AA1293" s="67" ph="1"/>
    </row>
    <row r="1294" spans="12:27" ht="19.5">
      <c r="L1294" s="67" ph="1"/>
      <c r="S1294" s="67" ph="1"/>
      <c r="AA1294" s="67" ph="1"/>
    </row>
    <row r="1295" spans="12:27" ht="19.5">
      <c r="L1295" s="67" ph="1"/>
      <c r="S1295" s="67" ph="1"/>
      <c r="AA1295" s="67" ph="1"/>
    </row>
    <row r="1296" spans="12:27" ht="19.5">
      <c r="L1296" s="67" ph="1"/>
      <c r="S1296" s="67" ph="1"/>
      <c r="AA1296" s="67" ph="1"/>
    </row>
    <row r="1297" spans="12:27" ht="19.5">
      <c r="L1297" s="67" ph="1"/>
      <c r="S1297" s="67" ph="1"/>
      <c r="AA1297" s="67" ph="1"/>
    </row>
    <row r="1298" spans="12:27" ht="19.5">
      <c r="L1298" s="67" ph="1"/>
      <c r="S1298" s="67" ph="1"/>
      <c r="AA1298" s="67" ph="1"/>
    </row>
    <row r="1299" spans="12:27" ht="19.5">
      <c r="L1299" s="67" ph="1"/>
      <c r="S1299" s="67" ph="1"/>
      <c r="AA1299" s="67" ph="1"/>
    </row>
    <row r="1300" spans="12:27" ht="19.5">
      <c r="L1300" s="67" ph="1"/>
      <c r="S1300" s="67" ph="1"/>
      <c r="AA1300" s="67" ph="1"/>
    </row>
    <row r="1301" spans="12:27" ht="19.5">
      <c r="L1301" s="67" ph="1"/>
      <c r="S1301" s="67" ph="1"/>
      <c r="AA1301" s="67" ph="1"/>
    </row>
    <row r="1302" spans="12:27" ht="19.5">
      <c r="L1302" s="67" ph="1"/>
      <c r="S1302" s="67" ph="1"/>
      <c r="AA1302" s="67" ph="1"/>
    </row>
    <row r="1303" spans="12:27" ht="19.5">
      <c r="L1303" s="67" ph="1"/>
      <c r="S1303" s="67" ph="1"/>
      <c r="AA1303" s="67" ph="1"/>
    </row>
    <row r="1304" spans="12:27" ht="19.5">
      <c r="L1304" s="67" ph="1"/>
      <c r="S1304" s="67" ph="1"/>
      <c r="AA1304" s="67" ph="1"/>
    </row>
    <row r="1305" spans="12:27" ht="19.5">
      <c r="L1305" s="67" ph="1"/>
      <c r="S1305" s="67" ph="1"/>
      <c r="AA1305" s="67" ph="1"/>
    </row>
    <row r="1306" spans="12:27" ht="19.5">
      <c r="L1306" s="67" ph="1"/>
      <c r="S1306" s="67" ph="1"/>
      <c r="AA1306" s="67" ph="1"/>
    </row>
    <row r="1307" spans="12:27" ht="19.5">
      <c r="L1307" s="67" ph="1"/>
      <c r="S1307" s="67" ph="1"/>
      <c r="AA1307" s="67" ph="1"/>
    </row>
    <row r="1308" spans="12:27" ht="19.5">
      <c r="L1308" s="67" ph="1"/>
      <c r="S1308" s="67" ph="1"/>
      <c r="AA1308" s="67" ph="1"/>
    </row>
    <row r="1309" spans="12:27" ht="19.5">
      <c r="L1309" s="67" ph="1"/>
      <c r="S1309" s="67" ph="1"/>
      <c r="AA1309" s="67" ph="1"/>
    </row>
    <row r="1310" spans="12:27" ht="19.5">
      <c r="L1310" s="67" ph="1"/>
      <c r="S1310" s="67" ph="1"/>
      <c r="AA1310" s="67" ph="1"/>
    </row>
    <row r="1311" spans="12:27" ht="19.5">
      <c r="L1311" s="67" ph="1"/>
      <c r="S1311" s="67" ph="1"/>
      <c r="AA1311" s="67" ph="1"/>
    </row>
    <row r="1312" spans="12:27" ht="19.5">
      <c r="L1312" s="67" ph="1"/>
      <c r="S1312" s="67" ph="1"/>
      <c r="AA1312" s="67" ph="1"/>
    </row>
    <row r="1313" spans="12:27" ht="19.5">
      <c r="L1313" s="67" ph="1"/>
      <c r="S1313" s="67" ph="1"/>
      <c r="AA1313" s="67" ph="1"/>
    </row>
    <row r="1314" spans="12:27" ht="19.5">
      <c r="L1314" s="67" ph="1"/>
      <c r="S1314" s="67" ph="1"/>
      <c r="AA1314" s="67" ph="1"/>
    </row>
    <row r="1315" spans="12:27" ht="19.5">
      <c r="L1315" s="67" ph="1"/>
      <c r="S1315" s="67" ph="1"/>
      <c r="AA1315" s="67" ph="1"/>
    </row>
    <row r="1316" spans="12:27" ht="19.5">
      <c r="L1316" s="67" ph="1"/>
      <c r="S1316" s="67" ph="1"/>
      <c r="AA1316" s="67" ph="1"/>
    </row>
    <row r="1317" spans="12:27" ht="19.5">
      <c r="L1317" s="67" ph="1"/>
      <c r="S1317" s="67" ph="1"/>
      <c r="AA1317" s="67" ph="1"/>
    </row>
    <row r="1318" spans="12:27" ht="19.5">
      <c r="L1318" s="67" ph="1"/>
      <c r="S1318" s="67" ph="1"/>
      <c r="AA1318" s="67" ph="1"/>
    </row>
    <row r="1319" spans="12:27" ht="19.5">
      <c r="L1319" s="67" ph="1"/>
      <c r="S1319" s="67" ph="1"/>
      <c r="AA1319" s="67" ph="1"/>
    </row>
    <row r="1320" spans="12:27" ht="19.5">
      <c r="L1320" s="67" ph="1"/>
      <c r="S1320" s="67" ph="1"/>
      <c r="AA1320" s="67" ph="1"/>
    </row>
    <row r="1321" spans="12:27" ht="19.5">
      <c r="L1321" s="67" ph="1"/>
      <c r="S1321" s="67" ph="1"/>
      <c r="AA1321" s="67" ph="1"/>
    </row>
    <row r="1322" spans="12:27" ht="19.5">
      <c r="L1322" s="67" ph="1"/>
      <c r="S1322" s="67" ph="1"/>
      <c r="AA1322" s="67" ph="1"/>
    </row>
    <row r="1323" spans="12:27" ht="19.5">
      <c r="L1323" s="67" ph="1"/>
      <c r="S1323" s="67" ph="1"/>
      <c r="AA1323" s="67" ph="1"/>
    </row>
    <row r="1324" spans="12:27" ht="19.5">
      <c r="L1324" s="67" ph="1"/>
      <c r="S1324" s="67" ph="1"/>
      <c r="AA1324" s="67" ph="1"/>
    </row>
    <row r="1325" spans="12:27" ht="19.5">
      <c r="L1325" s="67" ph="1"/>
      <c r="S1325" s="67" ph="1"/>
      <c r="AA1325" s="67" ph="1"/>
    </row>
    <row r="1326" spans="12:27" ht="19.5">
      <c r="L1326" s="67" ph="1"/>
      <c r="S1326" s="67" ph="1"/>
      <c r="AA1326" s="67" ph="1"/>
    </row>
    <row r="1327" spans="12:27" ht="19.5">
      <c r="L1327" s="67" ph="1"/>
      <c r="S1327" s="67" ph="1"/>
      <c r="AA1327" s="67" ph="1"/>
    </row>
    <row r="1328" spans="12:27" ht="19.5">
      <c r="L1328" s="67" ph="1"/>
      <c r="S1328" s="67" ph="1"/>
      <c r="AA1328" s="67" ph="1"/>
    </row>
    <row r="1329" spans="12:27" ht="19.5">
      <c r="L1329" s="67" ph="1"/>
      <c r="S1329" s="67" ph="1"/>
      <c r="AA1329" s="67" ph="1"/>
    </row>
    <row r="1330" spans="12:27" ht="19.5">
      <c r="L1330" s="67" ph="1"/>
      <c r="S1330" s="67" ph="1"/>
      <c r="AA1330" s="67" ph="1"/>
    </row>
    <row r="1331" spans="12:27" ht="19.5">
      <c r="L1331" s="67" ph="1"/>
      <c r="S1331" s="67" ph="1"/>
      <c r="AA1331" s="67" ph="1"/>
    </row>
    <row r="1332" spans="12:27" ht="19.5">
      <c r="L1332" s="67" ph="1"/>
      <c r="S1332" s="67" ph="1"/>
      <c r="AA1332" s="67" ph="1"/>
    </row>
    <row r="1333" spans="12:27" ht="19.5">
      <c r="L1333" s="67" ph="1"/>
      <c r="S1333" s="67" ph="1"/>
      <c r="AA1333" s="67" ph="1"/>
    </row>
    <row r="1334" spans="12:27" ht="19.5">
      <c r="L1334" s="67" ph="1"/>
      <c r="S1334" s="67" ph="1"/>
      <c r="AA1334" s="67" ph="1"/>
    </row>
    <row r="1335" spans="12:27" ht="19.5">
      <c r="L1335" s="67" ph="1"/>
      <c r="S1335" s="67" ph="1"/>
      <c r="AA1335" s="67" ph="1"/>
    </row>
    <row r="1336" spans="12:27" ht="19.5">
      <c r="L1336" s="67" ph="1"/>
      <c r="S1336" s="67" ph="1"/>
      <c r="AA1336" s="67" ph="1"/>
    </row>
    <row r="1337" spans="12:27" ht="19.5">
      <c r="L1337" s="67" ph="1"/>
      <c r="S1337" s="67" ph="1"/>
      <c r="AA1337" s="67" ph="1"/>
    </row>
    <row r="1338" spans="12:27" ht="19.5">
      <c r="L1338" s="67" ph="1"/>
      <c r="S1338" s="67" ph="1"/>
      <c r="AA1338" s="67" ph="1"/>
    </row>
    <row r="1339" spans="12:27" ht="19.5">
      <c r="L1339" s="67" ph="1"/>
      <c r="S1339" s="67" ph="1"/>
      <c r="AA1339" s="67" ph="1"/>
    </row>
    <row r="1340" spans="12:27" ht="19.5">
      <c r="L1340" s="67" ph="1"/>
      <c r="S1340" s="67" ph="1"/>
      <c r="AA1340" s="67" ph="1"/>
    </row>
    <row r="1341" spans="12:27" ht="19.5">
      <c r="L1341" s="67" ph="1"/>
      <c r="S1341" s="67" ph="1"/>
      <c r="AA1341" s="67" ph="1"/>
    </row>
    <row r="1342" spans="12:27" ht="19.5">
      <c r="L1342" s="67" ph="1"/>
      <c r="S1342" s="67" ph="1"/>
      <c r="AA1342" s="67" ph="1"/>
    </row>
    <row r="1343" spans="12:27" ht="19.5">
      <c r="L1343" s="67" ph="1"/>
      <c r="S1343" s="67" ph="1"/>
      <c r="AA1343" s="67" ph="1"/>
    </row>
    <row r="1344" spans="12:27" ht="19.5">
      <c r="L1344" s="67" ph="1"/>
      <c r="S1344" s="67" ph="1"/>
      <c r="AA1344" s="67" ph="1"/>
    </row>
    <row r="1345" spans="12:27" ht="19.5">
      <c r="L1345" s="67" ph="1"/>
      <c r="S1345" s="67" ph="1"/>
      <c r="AA1345" s="67" ph="1"/>
    </row>
    <row r="1346" spans="12:27" ht="19.5">
      <c r="L1346" s="67" ph="1"/>
      <c r="S1346" s="67" ph="1"/>
      <c r="AA1346" s="67" ph="1"/>
    </row>
    <row r="1347" spans="12:27" ht="19.5">
      <c r="L1347" s="67" ph="1"/>
      <c r="S1347" s="67" ph="1"/>
      <c r="AA1347" s="67" ph="1"/>
    </row>
    <row r="1348" spans="12:27" ht="19.5">
      <c r="L1348" s="67" ph="1"/>
      <c r="S1348" s="67" ph="1"/>
      <c r="AA1348" s="67" ph="1"/>
    </row>
    <row r="1349" spans="12:27" ht="19.5">
      <c r="L1349" s="67" ph="1"/>
      <c r="S1349" s="67" ph="1"/>
      <c r="AA1349" s="67" ph="1"/>
    </row>
    <row r="1350" spans="12:27" ht="19.5">
      <c r="L1350" s="67" ph="1"/>
      <c r="S1350" s="67" ph="1"/>
      <c r="AA1350" s="67" ph="1"/>
    </row>
    <row r="1351" spans="12:27" ht="19.5">
      <c r="L1351" s="67" ph="1"/>
      <c r="S1351" s="67" ph="1"/>
      <c r="AA1351" s="67" ph="1"/>
    </row>
    <row r="1352" spans="12:27" ht="19.5">
      <c r="L1352" s="67" ph="1"/>
      <c r="S1352" s="67" ph="1"/>
      <c r="AA1352" s="67" ph="1"/>
    </row>
    <row r="1353" spans="12:27" ht="19.5">
      <c r="L1353" s="67" ph="1"/>
      <c r="S1353" s="67" ph="1"/>
      <c r="AA1353" s="67" ph="1"/>
    </row>
    <row r="1354" spans="12:27" ht="19.5">
      <c r="L1354" s="67" ph="1"/>
      <c r="S1354" s="67" ph="1"/>
      <c r="AA1354" s="67" ph="1"/>
    </row>
    <row r="1355" spans="12:27" ht="19.5">
      <c r="L1355" s="67" ph="1"/>
      <c r="S1355" s="67" ph="1"/>
      <c r="AA1355" s="67" ph="1"/>
    </row>
    <row r="1356" spans="12:27" ht="19.5">
      <c r="L1356" s="67" ph="1"/>
      <c r="S1356" s="67" ph="1"/>
      <c r="AA1356" s="67" ph="1"/>
    </row>
    <row r="1357" spans="12:27" ht="19.5">
      <c r="L1357" s="67" ph="1"/>
      <c r="S1357" s="67" ph="1"/>
      <c r="AA1357" s="67" ph="1"/>
    </row>
    <row r="1358" spans="12:27" ht="19.5">
      <c r="L1358" s="67" ph="1"/>
      <c r="S1358" s="67" ph="1"/>
      <c r="AA1358" s="67" ph="1"/>
    </row>
    <row r="1359" spans="12:27" ht="19.5">
      <c r="L1359" s="67" ph="1"/>
      <c r="S1359" s="67" ph="1"/>
      <c r="AA1359" s="67" ph="1"/>
    </row>
    <row r="1360" spans="12:27" ht="19.5">
      <c r="L1360" s="67" ph="1"/>
      <c r="S1360" s="67" ph="1"/>
      <c r="AA1360" s="67" ph="1"/>
    </row>
    <row r="1361" spans="12:27" ht="19.5">
      <c r="L1361" s="67" ph="1"/>
      <c r="S1361" s="67" ph="1"/>
      <c r="AA1361" s="67" ph="1"/>
    </row>
    <row r="1362" spans="12:27" ht="19.5">
      <c r="L1362" s="67" ph="1"/>
      <c r="S1362" s="67" ph="1"/>
      <c r="AA1362" s="67" ph="1"/>
    </row>
    <row r="1363" spans="12:27" ht="19.5">
      <c r="L1363" s="67" ph="1"/>
      <c r="S1363" s="67" ph="1"/>
      <c r="AA1363" s="67" ph="1"/>
    </row>
    <row r="1364" spans="12:27" ht="19.5">
      <c r="L1364" s="67" ph="1"/>
      <c r="S1364" s="67" ph="1"/>
      <c r="AA1364" s="67" ph="1"/>
    </row>
    <row r="1365" spans="12:27" ht="19.5">
      <c r="L1365" s="67" ph="1"/>
      <c r="S1365" s="67" ph="1"/>
      <c r="AA1365" s="67" ph="1"/>
    </row>
    <row r="1366" spans="12:27" ht="19.5">
      <c r="L1366" s="67" ph="1"/>
      <c r="S1366" s="67" ph="1"/>
      <c r="AA1366" s="67" ph="1"/>
    </row>
    <row r="1367" spans="12:27" ht="19.5">
      <c r="L1367" s="67" ph="1"/>
      <c r="S1367" s="67" ph="1"/>
      <c r="AA1367" s="67" ph="1"/>
    </row>
    <row r="1368" spans="12:27" ht="19.5">
      <c r="L1368" s="67" ph="1"/>
      <c r="S1368" s="67" ph="1"/>
      <c r="AA1368" s="67" ph="1"/>
    </row>
    <row r="1369" spans="12:27" ht="19.5">
      <c r="L1369" s="67" ph="1"/>
      <c r="S1369" s="67" ph="1"/>
      <c r="AA1369" s="67" ph="1"/>
    </row>
    <row r="1370" spans="12:27" ht="19.5">
      <c r="L1370" s="67" ph="1"/>
      <c r="S1370" s="67" ph="1"/>
      <c r="AA1370" s="67" ph="1"/>
    </row>
    <row r="1371" spans="12:27" ht="19.5">
      <c r="L1371" s="67" ph="1"/>
      <c r="S1371" s="67" ph="1"/>
      <c r="AA1371" s="67" ph="1"/>
    </row>
    <row r="1372" spans="12:27" ht="19.5">
      <c r="L1372" s="67" ph="1"/>
      <c r="S1372" s="67" ph="1"/>
      <c r="AA1372" s="67" ph="1"/>
    </row>
    <row r="1373" spans="12:27" ht="19.5">
      <c r="L1373" s="67" ph="1"/>
      <c r="S1373" s="67" ph="1"/>
      <c r="AA1373" s="67" ph="1"/>
    </row>
    <row r="1374" spans="12:27" ht="19.5">
      <c r="L1374" s="67" ph="1"/>
      <c r="S1374" s="67" ph="1"/>
      <c r="AA1374" s="67" ph="1"/>
    </row>
    <row r="1375" spans="12:27" ht="19.5">
      <c r="L1375" s="67" ph="1"/>
      <c r="S1375" s="67" ph="1"/>
      <c r="AA1375" s="67" ph="1"/>
    </row>
    <row r="1376" spans="12:27" ht="19.5">
      <c r="L1376" s="67" ph="1"/>
      <c r="S1376" s="67" ph="1"/>
      <c r="AA1376" s="67" ph="1"/>
    </row>
    <row r="1377" spans="12:27" ht="19.5">
      <c r="L1377" s="67" ph="1"/>
      <c r="S1377" s="67" ph="1"/>
      <c r="AA1377" s="67" ph="1"/>
    </row>
    <row r="1378" spans="12:27" ht="19.5">
      <c r="L1378" s="67" ph="1"/>
      <c r="S1378" s="67" ph="1"/>
      <c r="AA1378" s="67" ph="1"/>
    </row>
    <row r="1379" spans="12:27" ht="19.5">
      <c r="L1379" s="67" ph="1"/>
      <c r="S1379" s="67" ph="1"/>
      <c r="AA1379" s="67" ph="1"/>
    </row>
    <row r="1380" spans="12:27" ht="19.5">
      <c r="L1380" s="67" ph="1"/>
      <c r="S1380" s="67" ph="1"/>
      <c r="AA1380" s="67" ph="1"/>
    </row>
    <row r="1381" spans="12:27" ht="19.5">
      <c r="L1381" s="67" ph="1"/>
      <c r="S1381" s="67" ph="1"/>
      <c r="AA1381" s="67" ph="1"/>
    </row>
    <row r="1382" spans="12:27" ht="19.5">
      <c r="L1382" s="67" ph="1"/>
      <c r="S1382" s="67" ph="1"/>
      <c r="AA1382" s="67" ph="1"/>
    </row>
    <row r="1383" spans="12:27" ht="19.5">
      <c r="L1383" s="67" ph="1"/>
      <c r="S1383" s="67" ph="1"/>
      <c r="AA1383" s="67" ph="1"/>
    </row>
    <row r="1384" spans="12:27" ht="19.5">
      <c r="L1384" s="67" ph="1"/>
      <c r="S1384" s="67" ph="1"/>
      <c r="AA1384" s="67" ph="1"/>
    </row>
    <row r="1385" spans="12:27" ht="19.5">
      <c r="L1385" s="67" ph="1"/>
      <c r="S1385" s="67" ph="1"/>
      <c r="AA1385" s="67" ph="1"/>
    </row>
    <row r="1386" spans="12:27" ht="19.5">
      <c r="L1386" s="67" ph="1"/>
      <c r="S1386" s="67" ph="1"/>
      <c r="AA1386" s="67" ph="1"/>
    </row>
    <row r="1387" spans="12:27" ht="19.5">
      <c r="L1387" s="67" ph="1"/>
      <c r="S1387" s="67" ph="1"/>
      <c r="AA1387" s="67" ph="1"/>
    </row>
    <row r="1388" spans="12:27" ht="19.5">
      <c r="L1388" s="67" ph="1"/>
      <c r="S1388" s="67" ph="1"/>
      <c r="AA1388" s="67" ph="1"/>
    </row>
    <row r="1389" spans="12:27" ht="19.5">
      <c r="L1389" s="67" ph="1"/>
      <c r="S1389" s="67" ph="1"/>
      <c r="AA1389" s="67" ph="1"/>
    </row>
    <row r="1390" spans="12:27" ht="19.5">
      <c r="L1390" s="67" ph="1"/>
      <c r="S1390" s="67" ph="1"/>
      <c r="AA1390" s="67" ph="1"/>
    </row>
    <row r="1391" spans="12:27" ht="19.5">
      <c r="L1391" s="67" ph="1"/>
      <c r="S1391" s="67" ph="1"/>
      <c r="AA1391" s="67" ph="1"/>
    </row>
    <row r="1392" spans="12:27" ht="19.5">
      <c r="L1392" s="67" ph="1"/>
      <c r="S1392" s="67" ph="1"/>
      <c r="AA1392" s="67" ph="1"/>
    </row>
    <row r="1393" spans="12:27" ht="19.5">
      <c r="L1393" s="67" ph="1"/>
      <c r="S1393" s="67" ph="1"/>
      <c r="AA1393" s="67" ph="1"/>
    </row>
    <row r="1394" spans="12:27" ht="19.5">
      <c r="L1394" s="67" ph="1"/>
      <c r="S1394" s="67" ph="1"/>
      <c r="AA1394" s="67" ph="1"/>
    </row>
    <row r="1395" spans="12:27" ht="19.5">
      <c r="L1395" s="67" ph="1"/>
      <c r="S1395" s="67" ph="1"/>
      <c r="AA1395" s="67" ph="1"/>
    </row>
    <row r="1396" spans="12:27" ht="19.5">
      <c r="L1396" s="67" ph="1"/>
      <c r="S1396" s="67" ph="1"/>
      <c r="AA1396" s="67" ph="1"/>
    </row>
    <row r="1397" spans="12:27" ht="19.5">
      <c r="L1397" s="67" ph="1"/>
      <c r="S1397" s="67" ph="1"/>
      <c r="AA1397" s="67" ph="1"/>
    </row>
    <row r="1398" spans="12:27" ht="19.5">
      <c r="L1398" s="67" ph="1"/>
      <c r="S1398" s="67" ph="1"/>
      <c r="AA1398" s="67" ph="1"/>
    </row>
    <row r="1399" spans="12:27" ht="19.5">
      <c r="L1399" s="67" ph="1"/>
      <c r="S1399" s="67" ph="1"/>
      <c r="AA1399" s="67" ph="1"/>
    </row>
    <row r="1400" spans="12:27" ht="19.5">
      <c r="L1400" s="67" ph="1"/>
      <c r="S1400" s="67" ph="1"/>
      <c r="AA1400" s="67" ph="1"/>
    </row>
    <row r="1401" spans="12:27" ht="19.5">
      <c r="L1401" s="67" ph="1"/>
      <c r="S1401" s="67" ph="1"/>
      <c r="AA1401" s="67" ph="1"/>
    </row>
    <row r="1402" spans="12:27" ht="19.5">
      <c r="L1402" s="67" ph="1"/>
      <c r="S1402" s="67" ph="1"/>
      <c r="AA1402" s="67" ph="1"/>
    </row>
    <row r="1403" spans="12:27" ht="19.5">
      <c r="L1403" s="67" ph="1"/>
      <c r="S1403" s="67" ph="1"/>
      <c r="AA1403" s="67" ph="1"/>
    </row>
    <row r="1404" spans="12:27" ht="19.5">
      <c r="L1404" s="67" ph="1"/>
      <c r="S1404" s="67" ph="1"/>
      <c r="AA1404" s="67" ph="1"/>
    </row>
    <row r="1405" spans="12:27" ht="19.5">
      <c r="L1405" s="67" ph="1"/>
      <c r="S1405" s="67" ph="1"/>
      <c r="AA1405" s="67" ph="1"/>
    </row>
    <row r="1406" spans="12:27" ht="19.5">
      <c r="L1406" s="67" ph="1"/>
      <c r="S1406" s="67" ph="1"/>
      <c r="AA1406" s="67" ph="1"/>
    </row>
    <row r="1407" spans="12:27" ht="19.5">
      <c r="L1407" s="67" ph="1"/>
      <c r="S1407" s="67" ph="1"/>
      <c r="AA1407" s="67" ph="1"/>
    </row>
    <row r="1408" spans="12:27" ht="19.5">
      <c r="L1408" s="67" ph="1"/>
      <c r="S1408" s="67" ph="1"/>
      <c r="AA1408" s="67" ph="1"/>
    </row>
    <row r="1409" spans="12:27" ht="19.5">
      <c r="L1409" s="67" ph="1"/>
      <c r="S1409" s="67" ph="1"/>
      <c r="AA1409" s="67" ph="1"/>
    </row>
    <row r="1410" spans="12:27" ht="19.5">
      <c r="L1410" s="67" ph="1"/>
      <c r="S1410" s="67" ph="1"/>
      <c r="AA1410" s="67" ph="1"/>
    </row>
    <row r="1411" spans="12:27" ht="19.5">
      <c r="L1411" s="67" ph="1"/>
      <c r="S1411" s="67" ph="1"/>
      <c r="AA1411" s="67" ph="1"/>
    </row>
    <row r="1412" spans="12:27" ht="19.5">
      <c r="L1412" s="67" ph="1"/>
      <c r="S1412" s="67" ph="1"/>
      <c r="AA1412" s="67" ph="1"/>
    </row>
    <row r="1413" spans="12:27" ht="19.5">
      <c r="L1413" s="67" ph="1"/>
      <c r="S1413" s="67" ph="1"/>
      <c r="AA1413" s="67" ph="1"/>
    </row>
    <row r="1414" spans="12:27" ht="19.5">
      <c r="L1414" s="67" ph="1"/>
      <c r="S1414" s="67" ph="1"/>
      <c r="AA1414" s="67" ph="1"/>
    </row>
    <row r="1415" spans="12:27" ht="19.5">
      <c r="L1415" s="67" ph="1"/>
      <c r="S1415" s="67" ph="1"/>
      <c r="AA1415" s="67" ph="1"/>
    </row>
    <row r="1416" spans="12:27" ht="19.5">
      <c r="L1416" s="67" ph="1"/>
      <c r="S1416" s="67" ph="1"/>
      <c r="AA1416" s="67" ph="1"/>
    </row>
    <row r="1417" spans="12:27" ht="19.5">
      <c r="L1417" s="67" ph="1"/>
      <c r="S1417" s="67" ph="1"/>
      <c r="AA1417" s="67" ph="1"/>
    </row>
    <row r="1418" spans="12:27" ht="19.5">
      <c r="L1418" s="67" ph="1"/>
      <c r="S1418" s="67" ph="1"/>
      <c r="AA1418" s="67" ph="1"/>
    </row>
    <row r="1419" spans="12:27" ht="19.5">
      <c r="L1419" s="67" ph="1"/>
      <c r="S1419" s="67" ph="1"/>
      <c r="AA1419" s="67" ph="1"/>
    </row>
    <row r="1420" spans="12:27" ht="19.5">
      <c r="L1420" s="67" ph="1"/>
      <c r="S1420" s="67" ph="1"/>
      <c r="AA1420" s="67" ph="1"/>
    </row>
    <row r="1421" spans="12:27" ht="19.5">
      <c r="L1421" s="67" ph="1"/>
      <c r="S1421" s="67" ph="1"/>
      <c r="AA1421" s="67" ph="1"/>
    </row>
    <row r="1422" spans="12:27" ht="19.5">
      <c r="L1422" s="67" ph="1"/>
      <c r="S1422" s="67" ph="1"/>
      <c r="AA1422" s="67" ph="1"/>
    </row>
    <row r="1423" spans="12:27" ht="19.5">
      <c r="L1423" s="67" ph="1"/>
      <c r="S1423" s="67" ph="1"/>
      <c r="AA1423" s="67" ph="1"/>
    </row>
    <row r="1424" spans="12:27" ht="19.5">
      <c r="L1424" s="67" ph="1"/>
      <c r="S1424" s="67" ph="1"/>
      <c r="AA1424" s="67" ph="1"/>
    </row>
    <row r="1425" spans="12:27" ht="19.5">
      <c r="L1425" s="67" ph="1"/>
      <c r="S1425" s="67" ph="1"/>
      <c r="AA1425" s="67" ph="1"/>
    </row>
    <row r="1426" spans="12:27" ht="19.5">
      <c r="L1426" s="67" ph="1"/>
      <c r="S1426" s="67" ph="1"/>
      <c r="AA1426" s="67" ph="1"/>
    </row>
    <row r="1427" spans="12:27" ht="19.5">
      <c r="L1427" s="67" ph="1"/>
      <c r="S1427" s="67" ph="1"/>
      <c r="AA1427" s="67" ph="1"/>
    </row>
    <row r="1428" spans="12:27" ht="19.5">
      <c r="L1428" s="67" ph="1"/>
      <c r="S1428" s="67" ph="1"/>
      <c r="AA1428" s="67" ph="1"/>
    </row>
    <row r="1429" spans="12:27" ht="19.5">
      <c r="L1429" s="67" ph="1"/>
      <c r="S1429" s="67" ph="1"/>
      <c r="AA1429" s="67" ph="1"/>
    </row>
    <row r="1430" spans="12:27" ht="19.5">
      <c r="L1430" s="67" ph="1"/>
      <c r="S1430" s="67" ph="1"/>
      <c r="AA1430" s="67" ph="1"/>
    </row>
    <row r="1431" spans="12:27" ht="19.5">
      <c r="L1431" s="67" ph="1"/>
      <c r="S1431" s="67" ph="1"/>
      <c r="AA1431" s="67" ph="1"/>
    </row>
    <row r="1432" spans="12:27" ht="19.5">
      <c r="L1432" s="67" ph="1"/>
      <c r="S1432" s="67" ph="1"/>
      <c r="AA1432" s="67" ph="1"/>
    </row>
    <row r="1433" spans="12:27" ht="19.5">
      <c r="L1433" s="67" ph="1"/>
      <c r="S1433" s="67" ph="1"/>
      <c r="AA1433" s="67" ph="1"/>
    </row>
    <row r="1434" spans="12:27" ht="19.5">
      <c r="L1434" s="67" ph="1"/>
      <c r="S1434" s="67" ph="1"/>
      <c r="AA1434" s="67" ph="1"/>
    </row>
    <row r="1435" spans="12:27" ht="19.5">
      <c r="L1435" s="67" ph="1"/>
      <c r="S1435" s="67" ph="1"/>
      <c r="AA1435" s="67" ph="1"/>
    </row>
    <row r="1436" spans="12:27" ht="19.5">
      <c r="L1436" s="67" ph="1"/>
      <c r="S1436" s="67" ph="1"/>
      <c r="AA1436" s="67" ph="1"/>
    </row>
    <row r="1437" spans="12:27" ht="19.5">
      <c r="L1437" s="67" ph="1"/>
      <c r="S1437" s="67" ph="1"/>
      <c r="AA1437" s="67" ph="1"/>
    </row>
    <row r="1438" spans="12:27" ht="19.5">
      <c r="L1438" s="67" ph="1"/>
      <c r="S1438" s="67" ph="1"/>
      <c r="AA1438" s="67" ph="1"/>
    </row>
    <row r="1439" spans="12:27" ht="19.5">
      <c r="L1439" s="67" ph="1"/>
      <c r="S1439" s="67" ph="1"/>
      <c r="AA1439" s="67" ph="1"/>
    </row>
    <row r="1440" spans="12:27" ht="19.5">
      <c r="L1440" s="67" ph="1"/>
      <c r="S1440" s="67" ph="1"/>
      <c r="AA1440" s="67" ph="1"/>
    </row>
    <row r="1441" spans="12:27" ht="19.5">
      <c r="L1441" s="67" ph="1"/>
      <c r="S1441" s="67" ph="1"/>
      <c r="AA1441" s="67" ph="1"/>
    </row>
    <row r="1442" spans="12:27" ht="19.5">
      <c r="L1442" s="67" ph="1"/>
      <c r="S1442" s="67" ph="1"/>
      <c r="AA1442" s="67" ph="1"/>
    </row>
    <row r="1443" spans="12:27" ht="19.5">
      <c r="L1443" s="67" ph="1"/>
      <c r="S1443" s="67" ph="1"/>
      <c r="AA1443" s="67" ph="1"/>
    </row>
    <row r="1444" spans="12:27" ht="19.5">
      <c r="L1444" s="67" ph="1"/>
      <c r="S1444" s="67" ph="1"/>
      <c r="AA1444" s="67" ph="1"/>
    </row>
    <row r="1445" spans="12:27" ht="19.5">
      <c r="L1445" s="67" ph="1"/>
      <c r="S1445" s="67" ph="1"/>
      <c r="AA1445" s="67" ph="1"/>
    </row>
    <row r="1446" spans="12:27" ht="19.5">
      <c r="L1446" s="67" ph="1"/>
      <c r="S1446" s="67" ph="1"/>
      <c r="AA1446" s="67" ph="1"/>
    </row>
    <row r="1447" spans="12:27" ht="19.5">
      <c r="L1447" s="67" ph="1"/>
      <c r="S1447" s="67" ph="1"/>
      <c r="AA1447" s="67" ph="1"/>
    </row>
    <row r="1448" spans="12:27" ht="19.5">
      <c r="L1448" s="67" ph="1"/>
      <c r="S1448" s="67" ph="1"/>
      <c r="AA1448" s="67" ph="1"/>
    </row>
    <row r="1449" spans="12:27" ht="19.5">
      <c r="L1449" s="67" ph="1"/>
      <c r="S1449" s="67" ph="1"/>
      <c r="AA1449" s="67" ph="1"/>
    </row>
    <row r="1450" spans="12:27" ht="19.5">
      <c r="L1450" s="67" ph="1"/>
      <c r="S1450" s="67" ph="1"/>
      <c r="AA1450" s="67" ph="1"/>
    </row>
    <row r="1451" spans="12:27" ht="19.5">
      <c r="L1451" s="67" ph="1"/>
      <c r="S1451" s="67" ph="1"/>
      <c r="AA1451" s="67" ph="1"/>
    </row>
    <row r="1452" spans="12:27" ht="19.5">
      <c r="L1452" s="67" ph="1"/>
      <c r="S1452" s="67" ph="1"/>
      <c r="AA1452" s="67" ph="1"/>
    </row>
    <row r="1453" spans="12:27" ht="19.5">
      <c r="L1453" s="67" ph="1"/>
      <c r="S1453" s="67" ph="1"/>
      <c r="AA1453" s="67" ph="1"/>
    </row>
    <row r="1454" spans="12:27" ht="19.5">
      <c r="L1454" s="67" ph="1"/>
      <c r="S1454" s="67" ph="1"/>
      <c r="AA1454" s="67" ph="1"/>
    </row>
    <row r="1455" spans="12:27" ht="19.5">
      <c r="L1455" s="67" ph="1"/>
      <c r="S1455" s="67" ph="1"/>
      <c r="AA1455" s="67" ph="1"/>
    </row>
    <row r="1456" spans="12:27" ht="19.5">
      <c r="L1456" s="67" ph="1"/>
      <c r="S1456" s="67" ph="1"/>
      <c r="AA1456" s="67" ph="1"/>
    </row>
    <row r="1457" spans="12:27" ht="19.5">
      <c r="L1457" s="67" ph="1"/>
      <c r="S1457" s="67" ph="1"/>
      <c r="AA1457" s="67" ph="1"/>
    </row>
    <row r="1458" spans="12:27" ht="19.5">
      <c r="L1458" s="67" ph="1"/>
      <c r="S1458" s="67" ph="1"/>
      <c r="AA1458" s="67" ph="1"/>
    </row>
    <row r="1459" spans="12:27" ht="19.5">
      <c r="L1459" s="67" ph="1"/>
      <c r="S1459" s="67" ph="1"/>
      <c r="AA1459" s="67" ph="1"/>
    </row>
    <row r="1460" spans="12:27" ht="19.5">
      <c r="L1460" s="67" ph="1"/>
      <c r="S1460" s="67" ph="1"/>
      <c r="AA1460" s="67" ph="1"/>
    </row>
    <row r="1461" spans="12:27" ht="19.5">
      <c r="L1461" s="67" ph="1"/>
      <c r="S1461" s="67" ph="1"/>
      <c r="AA1461" s="67" ph="1"/>
    </row>
    <row r="1462" spans="12:27" ht="19.5">
      <c r="L1462" s="67" ph="1"/>
      <c r="S1462" s="67" ph="1"/>
      <c r="AA1462" s="67" ph="1"/>
    </row>
    <row r="1463" spans="12:27" ht="19.5">
      <c r="L1463" s="67" ph="1"/>
      <c r="S1463" s="67" ph="1"/>
      <c r="AA1463" s="67" ph="1"/>
    </row>
    <row r="1464" spans="12:27" ht="19.5">
      <c r="L1464" s="67" ph="1"/>
      <c r="S1464" s="67" ph="1"/>
      <c r="AA1464" s="67" ph="1"/>
    </row>
    <row r="1465" spans="12:27" ht="19.5">
      <c r="L1465" s="67" ph="1"/>
      <c r="S1465" s="67" ph="1"/>
      <c r="AA1465" s="67" ph="1"/>
    </row>
    <row r="1466" spans="12:27" ht="19.5">
      <c r="L1466" s="67" ph="1"/>
      <c r="S1466" s="67" ph="1"/>
      <c r="AA1466" s="67" ph="1"/>
    </row>
    <row r="1467" spans="12:27" ht="19.5">
      <c r="L1467" s="67" ph="1"/>
      <c r="S1467" s="67" ph="1"/>
      <c r="AA1467" s="67" ph="1"/>
    </row>
    <row r="1468" spans="12:27" ht="19.5">
      <c r="L1468" s="67" ph="1"/>
      <c r="S1468" s="67" ph="1"/>
      <c r="AA1468" s="67" ph="1"/>
    </row>
    <row r="1469" spans="12:27" ht="19.5">
      <c r="L1469" s="67" ph="1"/>
      <c r="S1469" s="67" ph="1"/>
      <c r="AA1469" s="67" ph="1"/>
    </row>
    <row r="1470" spans="12:27" ht="19.5">
      <c r="L1470" s="67" ph="1"/>
      <c r="S1470" s="67" ph="1"/>
      <c r="AA1470" s="67" ph="1"/>
    </row>
    <row r="1471" spans="12:27" ht="19.5">
      <c r="L1471" s="67" ph="1"/>
      <c r="S1471" s="67" ph="1"/>
      <c r="AA1471" s="67" ph="1"/>
    </row>
    <row r="1472" spans="12:27" ht="19.5">
      <c r="L1472" s="67" ph="1"/>
      <c r="S1472" s="67" ph="1"/>
      <c r="AA1472" s="67" ph="1"/>
    </row>
    <row r="1473" spans="12:27" ht="19.5">
      <c r="L1473" s="67" ph="1"/>
      <c r="S1473" s="67" ph="1"/>
      <c r="AA1473" s="67" ph="1"/>
    </row>
    <row r="1474" spans="12:27" ht="19.5">
      <c r="L1474" s="67" ph="1"/>
      <c r="S1474" s="67" ph="1"/>
      <c r="AA1474" s="67" ph="1"/>
    </row>
    <row r="1475" spans="12:27" ht="19.5">
      <c r="L1475" s="67" ph="1"/>
      <c r="S1475" s="67" ph="1"/>
      <c r="AA1475" s="67" ph="1"/>
    </row>
    <row r="1476" spans="12:27" ht="19.5">
      <c r="L1476" s="67" ph="1"/>
      <c r="S1476" s="67" ph="1"/>
      <c r="AA1476" s="67" ph="1"/>
    </row>
    <row r="1477" spans="12:27" ht="19.5">
      <c r="L1477" s="67" ph="1"/>
      <c r="S1477" s="67" ph="1"/>
      <c r="AA1477" s="67" ph="1"/>
    </row>
    <row r="1478" spans="12:27" ht="19.5">
      <c r="L1478" s="67" ph="1"/>
      <c r="S1478" s="67" ph="1"/>
      <c r="AA1478" s="67" ph="1"/>
    </row>
    <row r="1479" spans="12:27" ht="19.5">
      <c r="L1479" s="67" ph="1"/>
      <c r="S1479" s="67" ph="1"/>
      <c r="AA1479" s="67" ph="1"/>
    </row>
    <row r="1480" spans="12:27" ht="19.5">
      <c r="L1480" s="67" ph="1"/>
      <c r="S1480" s="67" ph="1"/>
      <c r="AA1480" s="67" ph="1"/>
    </row>
    <row r="1481" spans="12:27" ht="19.5">
      <c r="L1481" s="67" ph="1"/>
      <c r="S1481" s="67" ph="1"/>
      <c r="AA1481" s="67" ph="1"/>
    </row>
    <row r="1482" spans="12:27" ht="19.5">
      <c r="L1482" s="67" ph="1"/>
      <c r="S1482" s="67" ph="1"/>
      <c r="AA1482" s="67" ph="1"/>
    </row>
    <row r="1483" spans="12:27" ht="19.5">
      <c r="L1483" s="67" ph="1"/>
      <c r="S1483" s="67" ph="1"/>
      <c r="AA1483" s="67" ph="1"/>
    </row>
    <row r="1484" spans="12:27" ht="19.5">
      <c r="L1484" s="67" ph="1"/>
      <c r="S1484" s="67" ph="1"/>
      <c r="AA1484" s="67" ph="1"/>
    </row>
    <row r="1485" spans="12:27" ht="19.5">
      <c r="L1485" s="67" ph="1"/>
      <c r="S1485" s="67" ph="1"/>
      <c r="AA1485" s="67" ph="1"/>
    </row>
    <row r="1486" spans="12:27" ht="19.5">
      <c r="L1486" s="67" ph="1"/>
      <c r="S1486" s="67" ph="1"/>
      <c r="AA1486" s="67" ph="1"/>
    </row>
    <row r="1487" spans="12:27" ht="19.5">
      <c r="L1487" s="67" ph="1"/>
      <c r="S1487" s="67" ph="1"/>
      <c r="AA1487" s="67" ph="1"/>
    </row>
    <row r="1488" spans="12:27" ht="19.5">
      <c r="L1488" s="67" ph="1"/>
      <c r="S1488" s="67" ph="1"/>
      <c r="AA1488" s="67" ph="1"/>
    </row>
    <row r="1489" spans="12:27" ht="19.5">
      <c r="L1489" s="67" ph="1"/>
      <c r="S1489" s="67" ph="1"/>
      <c r="AA1489" s="67" ph="1"/>
    </row>
    <row r="1490" spans="12:27" ht="19.5">
      <c r="L1490" s="67" ph="1"/>
      <c r="S1490" s="67" ph="1"/>
      <c r="AA1490" s="67" ph="1"/>
    </row>
    <row r="1491" spans="12:27" ht="19.5">
      <c r="L1491" s="67" ph="1"/>
      <c r="S1491" s="67" ph="1"/>
      <c r="AA1491" s="67" ph="1"/>
    </row>
    <row r="1492" spans="12:27" ht="19.5">
      <c r="L1492" s="67" ph="1"/>
      <c r="S1492" s="67" ph="1"/>
      <c r="AA1492" s="67" ph="1"/>
    </row>
    <row r="1493" spans="12:27" ht="19.5">
      <c r="L1493" s="67" ph="1"/>
      <c r="S1493" s="67" ph="1"/>
      <c r="AA1493" s="67" ph="1"/>
    </row>
    <row r="1494" spans="12:27" ht="19.5">
      <c r="L1494" s="67" ph="1"/>
      <c r="S1494" s="67" ph="1"/>
      <c r="AA1494" s="67" ph="1"/>
    </row>
    <row r="1495" spans="12:27" ht="19.5">
      <c r="L1495" s="67" ph="1"/>
      <c r="S1495" s="67" ph="1"/>
      <c r="AA1495" s="67" ph="1"/>
    </row>
    <row r="1496" spans="12:27" ht="19.5">
      <c r="L1496" s="67" ph="1"/>
      <c r="S1496" s="67" ph="1"/>
      <c r="AA1496" s="67" ph="1"/>
    </row>
    <row r="1497" spans="12:27" ht="19.5">
      <c r="L1497" s="67" ph="1"/>
      <c r="S1497" s="67" ph="1"/>
      <c r="AA1497" s="67" ph="1"/>
    </row>
    <row r="1498" spans="12:27" ht="19.5">
      <c r="L1498" s="67" ph="1"/>
      <c r="S1498" s="67" ph="1"/>
      <c r="AA1498" s="67" ph="1"/>
    </row>
    <row r="1499" spans="12:27" ht="19.5">
      <c r="L1499" s="67" ph="1"/>
      <c r="S1499" s="67" ph="1"/>
      <c r="AA1499" s="67" ph="1"/>
    </row>
    <row r="1500" spans="12:27" ht="19.5">
      <c r="L1500" s="67" ph="1"/>
      <c r="S1500" s="67" ph="1"/>
      <c r="AA1500" s="67" ph="1"/>
    </row>
    <row r="1501" spans="12:27" ht="19.5">
      <c r="L1501" s="67" ph="1"/>
      <c r="S1501" s="67" ph="1"/>
      <c r="AA1501" s="67" ph="1"/>
    </row>
    <row r="1502" spans="12:27" ht="19.5">
      <c r="L1502" s="67" ph="1"/>
      <c r="S1502" s="67" ph="1"/>
      <c r="AA1502" s="67" ph="1"/>
    </row>
    <row r="1503" spans="12:27" ht="19.5">
      <c r="L1503" s="67" ph="1"/>
      <c r="S1503" s="67" ph="1"/>
      <c r="AA1503" s="67" ph="1"/>
    </row>
    <row r="1504" spans="12:27" ht="19.5">
      <c r="L1504" s="67" ph="1"/>
      <c r="S1504" s="67" ph="1"/>
      <c r="AA1504" s="67" ph="1"/>
    </row>
    <row r="1505" spans="12:27" ht="19.5">
      <c r="L1505" s="67" ph="1"/>
      <c r="S1505" s="67" ph="1"/>
      <c r="AA1505" s="67" ph="1"/>
    </row>
    <row r="1506" spans="12:27" ht="19.5">
      <c r="L1506" s="67" ph="1"/>
      <c r="S1506" s="67" ph="1"/>
      <c r="AA1506" s="67" ph="1"/>
    </row>
    <row r="1507" spans="12:27" ht="19.5">
      <c r="L1507" s="67" ph="1"/>
      <c r="S1507" s="67" ph="1"/>
      <c r="AA1507" s="67" ph="1"/>
    </row>
    <row r="1508" spans="12:27" ht="19.5">
      <c r="L1508" s="67" ph="1"/>
      <c r="S1508" s="67" ph="1"/>
      <c r="AA1508" s="67" ph="1"/>
    </row>
    <row r="1509" spans="12:27" ht="19.5">
      <c r="L1509" s="67" ph="1"/>
      <c r="S1509" s="67" ph="1"/>
      <c r="AA1509" s="67" ph="1"/>
    </row>
    <row r="1510" spans="12:27" ht="19.5">
      <c r="L1510" s="67" ph="1"/>
      <c r="S1510" s="67" ph="1"/>
      <c r="AA1510" s="67" ph="1"/>
    </row>
    <row r="1511" spans="12:27" ht="19.5">
      <c r="L1511" s="67" ph="1"/>
      <c r="S1511" s="67" ph="1"/>
      <c r="AA1511" s="67" ph="1"/>
    </row>
    <row r="1512" spans="12:27" ht="19.5">
      <c r="L1512" s="67" ph="1"/>
      <c r="S1512" s="67" ph="1"/>
      <c r="AA1512" s="67" ph="1"/>
    </row>
    <row r="1513" spans="12:27" ht="19.5">
      <c r="L1513" s="67" ph="1"/>
      <c r="S1513" s="67" ph="1"/>
      <c r="AA1513" s="67" ph="1"/>
    </row>
    <row r="1514" spans="12:27" ht="19.5">
      <c r="L1514" s="67" ph="1"/>
      <c r="S1514" s="67" ph="1"/>
      <c r="AA1514" s="67" ph="1"/>
    </row>
    <row r="1515" spans="12:27" ht="19.5">
      <c r="L1515" s="67" ph="1"/>
      <c r="S1515" s="67" ph="1"/>
      <c r="AA1515" s="67" ph="1"/>
    </row>
    <row r="1516" spans="12:27" ht="19.5">
      <c r="L1516" s="67" ph="1"/>
      <c r="S1516" s="67" ph="1"/>
      <c r="AA1516" s="67" ph="1"/>
    </row>
    <row r="1517" spans="12:27" ht="19.5">
      <c r="L1517" s="67" ph="1"/>
      <c r="S1517" s="67" ph="1"/>
      <c r="AA1517" s="67" ph="1"/>
    </row>
    <row r="1518" spans="12:27" ht="19.5">
      <c r="L1518" s="67" ph="1"/>
      <c r="S1518" s="67" ph="1"/>
      <c r="AA1518" s="67" ph="1"/>
    </row>
    <row r="1519" spans="12:27" ht="19.5">
      <c r="L1519" s="67" ph="1"/>
      <c r="S1519" s="67" ph="1"/>
      <c r="AA1519" s="67" ph="1"/>
    </row>
    <row r="1520" spans="12:27" ht="19.5">
      <c r="L1520" s="67" ph="1"/>
      <c r="S1520" s="67" ph="1"/>
      <c r="AA1520" s="67" ph="1"/>
    </row>
    <row r="1521" spans="12:27" ht="19.5">
      <c r="L1521" s="67" ph="1"/>
      <c r="S1521" s="67" ph="1"/>
      <c r="AA1521" s="67" ph="1"/>
    </row>
    <row r="1522" spans="12:27" ht="19.5">
      <c r="L1522" s="67" ph="1"/>
      <c r="S1522" s="67" ph="1"/>
      <c r="AA1522" s="67" ph="1"/>
    </row>
    <row r="1523" spans="12:27" ht="19.5">
      <c r="L1523" s="67" ph="1"/>
      <c r="S1523" s="67" ph="1"/>
      <c r="AA1523" s="67" ph="1"/>
    </row>
    <row r="1524" spans="12:27" ht="19.5">
      <c r="L1524" s="67" ph="1"/>
      <c r="S1524" s="67" ph="1"/>
      <c r="AA1524" s="67" ph="1"/>
    </row>
    <row r="1525" spans="12:27" ht="19.5">
      <c r="L1525" s="67" ph="1"/>
      <c r="S1525" s="67" ph="1"/>
      <c r="AA1525" s="67" ph="1"/>
    </row>
    <row r="1526" spans="12:27" ht="19.5">
      <c r="L1526" s="67" ph="1"/>
      <c r="S1526" s="67" ph="1"/>
      <c r="AA1526" s="67" ph="1"/>
    </row>
    <row r="1527" spans="12:27" ht="19.5">
      <c r="L1527" s="67" ph="1"/>
      <c r="S1527" s="67" ph="1"/>
      <c r="AA1527" s="67" ph="1"/>
    </row>
    <row r="1528" spans="12:27" ht="19.5">
      <c r="L1528" s="67" ph="1"/>
      <c r="S1528" s="67" ph="1"/>
      <c r="AA1528" s="67" ph="1"/>
    </row>
    <row r="1529" spans="12:27" ht="19.5">
      <c r="L1529" s="67" ph="1"/>
      <c r="S1529" s="67" ph="1"/>
      <c r="AA1529" s="67" ph="1"/>
    </row>
    <row r="1530" spans="12:27" ht="19.5">
      <c r="L1530" s="67" ph="1"/>
      <c r="S1530" s="67" ph="1"/>
      <c r="AA1530" s="67" ph="1"/>
    </row>
    <row r="1531" spans="12:27" ht="19.5">
      <c r="L1531" s="67" ph="1"/>
      <c r="S1531" s="67" ph="1"/>
      <c r="AA1531" s="67" ph="1"/>
    </row>
    <row r="1532" spans="12:27" ht="19.5">
      <c r="L1532" s="67" ph="1"/>
      <c r="S1532" s="67" ph="1"/>
      <c r="AA1532" s="67" ph="1"/>
    </row>
    <row r="1533" spans="12:27" ht="19.5">
      <c r="L1533" s="67" ph="1"/>
      <c r="S1533" s="67" ph="1"/>
      <c r="AA1533" s="67" ph="1"/>
    </row>
    <row r="1534" spans="12:27" ht="19.5">
      <c r="L1534" s="67" ph="1"/>
      <c r="S1534" s="67" ph="1"/>
      <c r="AA1534" s="67" ph="1"/>
    </row>
    <row r="1535" spans="12:27" ht="19.5">
      <c r="L1535" s="67" ph="1"/>
      <c r="S1535" s="67" ph="1"/>
      <c r="AA1535" s="67" ph="1"/>
    </row>
    <row r="1536" spans="12:27" ht="19.5">
      <c r="L1536" s="67" ph="1"/>
      <c r="S1536" s="67" ph="1"/>
      <c r="AA1536" s="67" ph="1"/>
    </row>
    <row r="1537" spans="12:27" ht="19.5">
      <c r="L1537" s="67" ph="1"/>
      <c r="S1537" s="67" ph="1"/>
      <c r="AA1537" s="67" ph="1"/>
    </row>
    <row r="1538" spans="12:27" ht="19.5">
      <c r="L1538" s="67" ph="1"/>
      <c r="S1538" s="67" ph="1"/>
      <c r="AA1538" s="67" ph="1"/>
    </row>
    <row r="1539" spans="12:27" ht="19.5">
      <c r="L1539" s="67" ph="1"/>
      <c r="S1539" s="67" ph="1"/>
      <c r="AA1539" s="67" ph="1"/>
    </row>
    <row r="1540" spans="12:27" ht="19.5">
      <c r="L1540" s="67" ph="1"/>
      <c r="S1540" s="67" ph="1"/>
      <c r="AA1540" s="67" ph="1"/>
    </row>
    <row r="1541" spans="12:27" ht="19.5">
      <c r="L1541" s="67" ph="1"/>
      <c r="S1541" s="67" ph="1"/>
      <c r="AA1541" s="67" ph="1"/>
    </row>
    <row r="1542" spans="12:27" ht="19.5">
      <c r="L1542" s="67" ph="1"/>
      <c r="S1542" s="67" ph="1"/>
      <c r="AA1542" s="67" ph="1"/>
    </row>
    <row r="1543" spans="12:27" ht="19.5">
      <c r="L1543" s="67" ph="1"/>
      <c r="S1543" s="67" ph="1"/>
      <c r="AA1543" s="67" ph="1"/>
    </row>
    <row r="1544" spans="12:27" ht="19.5">
      <c r="L1544" s="67" ph="1"/>
      <c r="S1544" s="67" ph="1"/>
      <c r="AA1544" s="67" ph="1"/>
    </row>
    <row r="1545" spans="12:27" ht="19.5">
      <c r="L1545" s="67" ph="1"/>
      <c r="S1545" s="67" ph="1"/>
      <c r="AA1545" s="67" ph="1"/>
    </row>
    <row r="1546" spans="12:27" ht="19.5">
      <c r="L1546" s="67" ph="1"/>
      <c r="S1546" s="67" ph="1"/>
      <c r="AA1546" s="67" ph="1"/>
    </row>
    <row r="1547" spans="12:27" ht="19.5">
      <c r="L1547" s="67" ph="1"/>
      <c r="S1547" s="67" ph="1"/>
      <c r="AA1547" s="67" ph="1"/>
    </row>
    <row r="1548" spans="12:27" ht="19.5">
      <c r="L1548" s="67" ph="1"/>
      <c r="S1548" s="67" ph="1"/>
      <c r="AA1548" s="67" ph="1"/>
    </row>
    <row r="1549" spans="12:27" ht="19.5">
      <c r="L1549" s="67" ph="1"/>
      <c r="S1549" s="67" ph="1"/>
      <c r="AA1549" s="67" ph="1"/>
    </row>
    <row r="1550" spans="12:27" ht="19.5">
      <c r="L1550" s="67" ph="1"/>
      <c r="S1550" s="67" ph="1"/>
      <c r="AA1550" s="67" ph="1"/>
    </row>
    <row r="1551" spans="12:27" ht="19.5">
      <c r="L1551" s="67" ph="1"/>
      <c r="S1551" s="67" ph="1"/>
      <c r="AA1551" s="67" ph="1"/>
    </row>
    <row r="1552" spans="12:27" ht="19.5">
      <c r="L1552" s="67" ph="1"/>
      <c r="S1552" s="67" ph="1"/>
      <c r="AA1552" s="67" ph="1"/>
    </row>
    <row r="1553" spans="12:27" ht="19.5">
      <c r="L1553" s="67" ph="1"/>
      <c r="S1553" s="67" ph="1"/>
      <c r="AA1553" s="67" ph="1"/>
    </row>
    <row r="1554" spans="12:27" ht="19.5">
      <c r="L1554" s="67" ph="1"/>
      <c r="S1554" s="67" ph="1"/>
      <c r="AA1554" s="67" ph="1"/>
    </row>
    <row r="1555" spans="12:27" ht="19.5">
      <c r="L1555" s="67" ph="1"/>
      <c r="S1555" s="67" ph="1"/>
      <c r="AA1555" s="67" ph="1"/>
    </row>
    <row r="1556" spans="12:27" ht="19.5">
      <c r="L1556" s="67" ph="1"/>
      <c r="S1556" s="67" ph="1"/>
      <c r="AA1556" s="67" ph="1"/>
    </row>
    <row r="1557" spans="12:27" ht="19.5">
      <c r="L1557" s="67" ph="1"/>
      <c r="S1557" s="67" ph="1"/>
      <c r="AA1557" s="67" ph="1"/>
    </row>
    <row r="1558" spans="12:27" ht="19.5">
      <c r="L1558" s="67" ph="1"/>
      <c r="S1558" s="67" ph="1"/>
      <c r="AA1558" s="67" ph="1"/>
    </row>
    <row r="1559" spans="12:27" ht="19.5">
      <c r="L1559" s="67" ph="1"/>
      <c r="S1559" s="67" ph="1"/>
      <c r="AA1559" s="67" ph="1"/>
    </row>
    <row r="1560" spans="12:27" ht="19.5">
      <c r="L1560" s="67" ph="1"/>
      <c r="S1560" s="67" ph="1"/>
      <c r="AA1560" s="67" ph="1"/>
    </row>
    <row r="1561" spans="12:27" ht="19.5">
      <c r="L1561" s="67" ph="1"/>
      <c r="S1561" s="67" ph="1"/>
      <c r="AA1561" s="67" ph="1"/>
    </row>
    <row r="1562" spans="12:27" ht="19.5">
      <c r="L1562" s="67" ph="1"/>
      <c r="S1562" s="67" ph="1"/>
      <c r="AA1562" s="67" ph="1"/>
    </row>
    <row r="1563" spans="12:27" ht="19.5">
      <c r="L1563" s="67" ph="1"/>
      <c r="S1563" s="67" ph="1"/>
      <c r="AA1563" s="67" ph="1"/>
    </row>
    <row r="1564" spans="12:27" ht="19.5">
      <c r="L1564" s="67" ph="1"/>
      <c r="S1564" s="67" ph="1"/>
      <c r="AA1564" s="67" ph="1"/>
    </row>
    <row r="1565" spans="12:27" ht="19.5">
      <c r="L1565" s="67" ph="1"/>
      <c r="S1565" s="67" ph="1"/>
      <c r="AA1565" s="67" ph="1"/>
    </row>
    <row r="1566" spans="12:27" ht="19.5">
      <c r="L1566" s="67" ph="1"/>
      <c r="S1566" s="67" ph="1"/>
      <c r="AA1566" s="67" ph="1"/>
    </row>
    <row r="1567" spans="12:27" ht="19.5">
      <c r="L1567" s="67" ph="1"/>
      <c r="S1567" s="67" ph="1"/>
      <c r="AA1567" s="67" ph="1"/>
    </row>
    <row r="1568" spans="12:27" ht="19.5">
      <c r="L1568" s="67" ph="1"/>
      <c r="S1568" s="67" ph="1"/>
      <c r="AA1568" s="67" ph="1"/>
    </row>
    <row r="1569" spans="12:27" ht="19.5">
      <c r="L1569" s="67" ph="1"/>
      <c r="S1569" s="67" ph="1"/>
      <c r="AA1569" s="67" ph="1"/>
    </row>
    <row r="1570" spans="12:27" ht="19.5">
      <c r="L1570" s="67" ph="1"/>
      <c r="S1570" s="67" ph="1"/>
      <c r="AA1570" s="67" ph="1"/>
    </row>
    <row r="1571" spans="12:27" ht="19.5">
      <c r="L1571" s="67" ph="1"/>
      <c r="S1571" s="67" ph="1"/>
      <c r="AA1571" s="67" ph="1"/>
    </row>
    <row r="1572" spans="12:27" ht="19.5">
      <c r="L1572" s="67" ph="1"/>
      <c r="S1572" s="67" ph="1"/>
      <c r="AA1572" s="67" ph="1"/>
    </row>
    <row r="1573" spans="12:27" ht="19.5">
      <c r="L1573" s="67" ph="1"/>
      <c r="S1573" s="67" ph="1"/>
      <c r="AA1573" s="67" ph="1"/>
    </row>
    <row r="1574" spans="12:27" ht="19.5">
      <c r="L1574" s="67" ph="1"/>
      <c r="S1574" s="67" ph="1"/>
      <c r="AA1574" s="67" ph="1"/>
    </row>
    <row r="1575" spans="12:27" ht="19.5">
      <c r="L1575" s="67" ph="1"/>
      <c r="S1575" s="67" ph="1"/>
      <c r="AA1575" s="67" ph="1"/>
    </row>
    <row r="1576" spans="12:27" ht="19.5">
      <c r="L1576" s="67" ph="1"/>
      <c r="S1576" s="67" ph="1"/>
      <c r="AA1576" s="67" ph="1"/>
    </row>
    <row r="1577" spans="12:27" ht="19.5">
      <c r="L1577" s="67" ph="1"/>
      <c r="S1577" s="67" ph="1"/>
      <c r="AA1577" s="67" ph="1"/>
    </row>
    <row r="1578" spans="12:27" ht="19.5">
      <c r="L1578" s="67" ph="1"/>
      <c r="S1578" s="67" ph="1"/>
      <c r="AA1578" s="67" ph="1"/>
    </row>
    <row r="1579" spans="12:27" ht="19.5">
      <c r="L1579" s="67" ph="1"/>
      <c r="S1579" s="67" ph="1"/>
      <c r="AA1579" s="67" ph="1"/>
    </row>
    <row r="1580" spans="12:27" ht="19.5">
      <c r="L1580" s="67" ph="1"/>
      <c r="S1580" s="67" ph="1"/>
      <c r="AA1580" s="67" ph="1"/>
    </row>
    <row r="1581" spans="12:27" ht="19.5">
      <c r="L1581" s="67" ph="1"/>
      <c r="S1581" s="67" ph="1"/>
      <c r="AA1581" s="67" ph="1"/>
    </row>
    <row r="1582" spans="12:27" ht="19.5">
      <c r="L1582" s="67" ph="1"/>
      <c r="S1582" s="67" ph="1"/>
      <c r="AA1582" s="67" ph="1"/>
    </row>
    <row r="1583" spans="12:27" ht="19.5">
      <c r="L1583" s="67" ph="1"/>
      <c r="S1583" s="67" ph="1"/>
      <c r="AA1583" s="67" ph="1"/>
    </row>
    <row r="1584" spans="12:27" ht="19.5">
      <c r="L1584" s="67" ph="1"/>
      <c r="S1584" s="67" ph="1"/>
      <c r="AA1584" s="67" ph="1"/>
    </row>
    <row r="1585" spans="12:27" ht="19.5">
      <c r="L1585" s="67" ph="1"/>
      <c r="S1585" s="67" ph="1"/>
      <c r="AA1585" s="67" ph="1"/>
    </row>
    <row r="1586" spans="12:27" ht="19.5">
      <c r="L1586" s="67" ph="1"/>
      <c r="S1586" s="67" ph="1"/>
      <c r="AA1586" s="67" ph="1"/>
    </row>
    <row r="1587" spans="12:27" ht="19.5">
      <c r="L1587" s="67" ph="1"/>
      <c r="S1587" s="67" ph="1"/>
      <c r="AA1587" s="67" ph="1"/>
    </row>
    <row r="1588" spans="12:27" ht="19.5">
      <c r="L1588" s="67" ph="1"/>
      <c r="S1588" s="67" ph="1"/>
      <c r="AA1588" s="67" ph="1"/>
    </row>
    <row r="1589" spans="12:27" ht="19.5">
      <c r="L1589" s="67" ph="1"/>
      <c r="S1589" s="67" ph="1"/>
      <c r="AA1589" s="67" ph="1"/>
    </row>
    <row r="1590" spans="12:27" ht="19.5">
      <c r="L1590" s="67" ph="1"/>
      <c r="S1590" s="67" ph="1"/>
      <c r="AA1590" s="67" ph="1"/>
    </row>
    <row r="1591" spans="12:27" ht="19.5">
      <c r="L1591" s="67" ph="1"/>
      <c r="S1591" s="67" ph="1"/>
      <c r="AA1591" s="67" ph="1"/>
    </row>
    <row r="1592" spans="12:27" ht="19.5">
      <c r="L1592" s="67" ph="1"/>
      <c r="S1592" s="67" ph="1"/>
      <c r="AA1592" s="67" ph="1"/>
    </row>
    <row r="1593" spans="12:27" ht="19.5">
      <c r="L1593" s="67" ph="1"/>
      <c r="S1593" s="67" ph="1"/>
      <c r="AA1593" s="67" ph="1"/>
    </row>
    <row r="1594" spans="12:27" ht="19.5">
      <c r="L1594" s="67" ph="1"/>
      <c r="S1594" s="67" ph="1"/>
      <c r="AA1594" s="67" ph="1"/>
    </row>
    <row r="1595" spans="12:27" ht="19.5">
      <c r="L1595" s="67" ph="1"/>
      <c r="S1595" s="67" ph="1"/>
      <c r="AA1595" s="67" ph="1"/>
    </row>
    <row r="1596" spans="12:27" ht="19.5">
      <c r="L1596" s="67" ph="1"/>
      <c r="S1596" s="67" ph="1"/>
      <c r="AA1596" s="67" ph="1"/>
    </row>
    <row r="1597" spans="12:27" ht="19.5">
      <c r="L1597" s="67" ph="1"/>
      <c r="S1597" s="67" ph="1"/>
      <c r="AA1597" s="67" ph="1"/>
    </row>
    <row r="1598" spans="12:27" ht="19.5">
      <c r="L1598" s="67" ph="1"/>
      <c r="S1598" s="67" ph="1"/>
      <c r="AA1598" s="67" ph="1"/>
    </row>
    <row r="1599" spans="12:27" ht="19.5">
      <c r="L1599" s="67" ph="1"/>
      <c r="S1599" s="67" ph="1"/>
      <c r="AA1599" s="67" ph="1"/>
    </row>
    <row r="1600" spans="12:27" ht="19.5">
      <c r="L1600" s="67" ph="1"/>
      <c r="S1600" s="67" ph="1"/>
      <c r="AA1600" s="67" ph="1"/>
    </row>
    <row r="1601" spans="12:27" ht="19.5">
      <c r="L1601" s="67" ph="1"/>
      <c r="S1601" s="67" ph="1"/>
      <c r="AA1601" s="67" ph="1"/>
    </row>
    <row r="1602" spans="12:27" ht="19.5">
      <c r="L1602" s="67" ph="1"/>
      <c r="S1602" s="67" ph="1"/>
      <c r="AA1602" s="67" ph="1"/>
    </row>
    <row r="1603" spans="12:27" ht="19.5">
      <c r="L1603" s="67" ph="1"/>
      <c r="S1603" s="67" ph="1"/>
      <c r="AA1603" s="67" ph="1"/>
    </row>
    <row r="1604" spans="12:27" ht="19.5">
      <c r="L1604" s="67" ph="1"/>
      <c r="S1604" s="67" ph="1"/>
      <c r="AA1604" s="67" ph="1"/>
    </row>
    <row r="1605" spans="12:27" ht="19.5">
      <c r="L1605" s="67" ph="1"/>
      <c r="S1605" s="67" ph="1"/>
      <c r="AA1605" s="67" ph="1"/>
    </row>
    <row r="1606" spans="12:27" ht="19.5">
      <c r="L1606" s="67" ph="1"/>
      <c r="S1606" s="67" ph="1"/>
      <c r="AA1606" s="67" ph="1"/>
    </row>
    <row r="1607" spans="12:27" ht="19.5">
      <c r="L1607" s="67" ph="1"/>
      <c r="S1607" s="67" ph="1"/>
      <c r="AA1607" s="67" ph="1"/>
    </row>
    <row r="1608" spans="12:27" ht="19.5">
      <c r="L1608" s="67" ph="1"/>
      <c r="S1608" s="67" ph="1"/>
      <c r="AA1608" s="67" ph="1"/>
    </row>
    <row r="1609" spans="12:27" ht="19.5">
      <c r="L1609" s="67" ph="1"/>
      <c r="S1609" s="67" ph="1"/>
      <c r="AA1609" s="67" ph="1"/>
    </row>
    <row r="1610" spans="12:27" ht="19.5">
      <c r="L1610" s="67" ph="1"/>
      <c r="S1610" s="67" ph="1"/>
      <c r="AA1610" s="67" ph="1"/>
    </row>
    <row r="1611" spans="12:27" ht="19.5">
      <c r="L1611" s="67" ph="1"/>
      <c r="S1611" s="67" ph="1"/>
      <c r="AA1611" s="67" ph="1"/>
    </row>
    <row r="1612" spans="12:27" ht="19.5">
      <c r="L1612" s="67" ph="1"/>
      <c r="S1612" s="67" ph="1"/>
      <c r="AA1612" s="67" ph="1"/>
    </row>
    <row r="1613" spans="12:27" ht="19.5">
      <c r="L1613" s="67" ph="1"/>
      <c r="S1613" s="67" ph="1"/>
      <c r="AA1613" s="67" ph="1"/>
    </row>
    <row r="1614" spans="12:27" ht="19.5">
      <c r="L1614" s="67" ph="1"/>
      <c r="S1614" s="67" ph="1"/>
      <c r="AA1614" s="67" ph="1"/>
    </row>
    <row r="1615" spans="12:27" ht="19.5">
      <c r="L1615" s="67" ph="1"/>
      <c r="S1615" s="67" ph="1"/>
      <c r="AA1615" s="67" ph="1"/>
    </row>
    <row r="1616" spans="12:27" ht="19.5">
      <c r="L1616" s="67" ph="1"/>
      <c r="S1616" s="67" ph="1"/>
      <c r="AA1616" s="67" ph="1"/>
    </row>
    <row r="1617" spans="12:27" ht="19.5">
      <c r="L1617" s="67" ph="1"/>
      <c r="S1617" s="67" ph="1"/>
      <c r="AA1617" s="67" ph="1"/>
    </row>
    <row r="1618" spans="12:27" ht="19.5">
      <c r="L1618" s="67" ph="1"/>
      <c r="S1618" s="67" ph="1"/>
      <c r="AA1618" s="67" ph="1"/>
    </row>
    <row r="1619" spans="12:27" ht="19.5">
      <c r="L1619" s="67" ph="1"/>
      <c r="S1619" s="67" ph="1"/>
      <c r="AA1619" s="67" ph="1"/>
    </row>
    <row r="1620" spans="12:27" ht="19.5">
      <c r="L1620" s="67" ph="1"/>
      <c r="S1620" s="67" ph="1"/>
      <c r="AA1620" s="67" ph="1"/>
    </row>
    <row r="1621" spans="12:27" ht="19.5">
      <c r="L1621" s="67" ph="1"/>
      <c r="S1621" s="67" ph="1"/>
      <c r="AA1621" s="67" ph="1"/>
    </row>
    <row r="1622" spans="12:27" ht="19.5">
      <c r="L1622" s="67" ph="1"/>
      <c r="S1622" s="67" ph="1"/>
      <c r="AA1622" s="67" ph="1"/>
    </row>
    <row r="1623" spans="12:27" ht="19.5">
      <c r="L1623" s="67" ph="1"/>
      <c r="S1623" s="67" ph="1"/>
      <c r="AA1623" s="67" ph="1"/>
    </row>
    <row r="1624" spans="12:27" ht="19.5">
      <c r="L1624" s="67" ph="1"/>
      <c r="S1624" s="67" ph="1"/>
      <c r="AA1624" s="67" ph="1"/>
    </row>
    <row r="1625" spans="12:27" ht="19.5">
      <c r="L1625" s="67" ph="1"/>
      <c r="S1625" s="67" ph="1"/>
      <c r="AA1625" s="67" ph="1"/>
    </row>
    <row r="1626" spans="12:27" ht="19.5">
      <c r="L1626" s="67" ph="1"/>
      <c r="S1626" s="67" ph="1"/>
      <c r="AA1626" s="67" ph="1"/>
    </row>
    <row r="1627" spans="12:27" ht="19.5">
      <c r="L1627" s="67" ph="1"/>
      <c r="S1627" s="67" ph="1"/>
      <c r="AA1627" s="67" ph="1"/>
    </row>
    <row r="1628" spans="12:27" ht="19.5">
      <c r="L1628" s="67" ph="1"/>
      <c r="S1628" s="67" ph="1"/>
      <c r="AA1628" s="67" ph="1"/>
    </row>
    <row r="1629" spans="12:27" ht="19.5">
      <c r="L1629" s="67" ph="1"/>
      <c r="S1629" s="67" ph="1"/>
      <c r="AA1629" s="67" ph="1"/>
    </row>
    <row r="1630" spans="12:27" ht="19.5">
      <c r="L1630" s="67" ph="1"/>
      <c r="S1630" s="67" ph="1"/>
      <c r="AA1630" s="67" ph="1"/>
    </row>
    <row r="1631" spans="12:27" ht="19.5">
      <c r="L1631" s="67" ph="1"/>
      <c r="S1631" s="67" ph="1"/>
      <c r="AA1631" s="67" ph="1"/>
    </row>
    <row r="1632" spans="12:27" ht="19.5">
      <c r="L1632" s="67" ph="1"/>
      <c r="S1632" s="67" ph="1"/>
      <c r="AA1632" s="67" ph="1"/>
    </row>
    <row r="1633" spans="12:27" ht="19.5">
      <c r="L1633" s="67" ph="1"/>
      <c r="S1633" s="67" ph="1"/>
      <c r="AA1633" s="67" ph="1"/>
    </row>
    <row r="1634" spans="12:27" ht="19.5">
      <c r="L1634" s="67" ph="1"/>
      <c r="S1634" s="67" ph="1"/>
      <c r="AA1634" s="67" ph="1"/>
    </row>
    <row r="1635" spans="12:27" ht="19.5">
      <c r="L1635" s="67" ph="1"/>
      <c r="S1635" s="67" ph="1"/>
      <c r="AA1635" s="67" ph="1"/>
    </row>
    <row r="1636" spans="12:27" ht="19.5">
      <c r="L1636" s="67" ph="1"/>
      <c r="S1636" s="67" ph="1"/>
      <c r="AA1636" s="67" ph="1"/>
    </row>
    <row r="1637" spans="12:27" ht="19.5">
      <c r="L1637" s="67" ph="1"/>
      <c r="S1637" s="67" ph="1"/>
      <c r="AA1637" s="67" ph="1"/>
    </row>
    <row r="1638" spans="12:27" ht="19.5">
      <c r="L1638" s="67" ph="1"/>
      <c r="S1638" s="67" ph="1"/>
      <c r="AA1638" s="67" ph="1"/>
    </row>
    <row r="1639" spans="12:27" ht="19.5">
      <c r="L1639" s="67" ph="1"/>
      <c r="S1639" s="67" ph="1"/>
      <c r="AA1639" s="67" ph="1"/>
    </row>
    <row r="1640" spans="12:27" ht="19.5">
      <c r="L1640" s="67" ph="1"/>
      <c r="S1640" s="67" ph="1"/>
      <c r="AA1640" s="67" ph="1"/>
    </row>
    <row r="1641" spans="12:27" ht="19.5">
      <c r="L1641" s="67" ph="1"/>
      <c r="S1641" s="67" ph="1"/>
      <c r="AA1641" s="67" ph="1"/>
    </row>
    <row r="1642" spans="12:27" ht="19.5">
      <c r="L1642" s="67" ph="1"/>
      <c r="S1642" s="67" ph="1"/>
      <c r="AA1642" s="67" ph="1"/>
    </row>
    <row r="1643" spans="12:27" ht="19.5">
      <c r="L1643" s="67" ph="1"/>
      <c r="S1643" s="67" ph="1"/>
      <c r="AA1643" s="67" ph="1"/>
    </row>
    <row r="1644" spans="12:27" ht="19.5">
      <c r="L1644" s="67" ph="1"/>
      <c r="S1644" s="67" ph="1"/>
      <c r="AA1644" s="67" ph="1"/>
    </row>
    <row r="1645" spans="12:27" ht="19.5">
      <c r="L1645" s="67" ph="1"/>
      <c r="S1645" s="67" ph="1"/>
      <c r="AA1645" s="67" ph="1"/>
    </row>
    <row r="1646" spans="12:27" ht="19.5">
      <c r="L1646" s="67" ph="1"/>
      <c r="S1646" s="67" ph="1"/>
      <c r="AA1646" s="67" ph="1"/>
    </row>
    <row r="1647" spans="12:27" ht="19.5">
      <c r="L1647" s="67" ph="1"/>
      <c r="S1647" s="67" ph="1"/>
      <c r="AA1647" s="67" ph="1"/>
    </row>
    <row r="1648" spans="12:27" ht="19.5">
      <c r="L1648" s="67" ph="1"/>
      <c r="S1648" s="67" ph="1"/>
      <c r="AA1648" s="67" ph="1"/>
    </row>
    <row r="1649" spans="12:27" ht="19.5">
      <c r="L1649" s="67" ph="1"/>
      <c r="S1649" s="67" ph="1"/>
      <c r="AA1649" s="67" ph="1"/>
    </row>
    <row r="1650" spans="12:27" ht="19.5">
      <c r="L1650" s="67" ph="1"/>
      <c r="S1650" s="67" ph="1"/>
      <c r="AA1650" s="67" ph="1"/>
    </row>
    <row r="1651" spans="12:27" ht="19.5">
      <c r="L1651" s="67" ph="1"/>
      <c r="S1651" s="67" ph="1"/>
      <c r="AA1651" s="67" ph="1"/>
    </row>
    <row r="1652" spans="12:27" ht="19.5">
      <c r="L1652" s="67" ph="1"/>
      <c r="S1652" s="67" ph="1"/>
      <c r="AA1652" s="67" ph="1"/>
    </row>
    <row r="1653" spans="12:27" ht="19.5">
      <c r="L1653" s="67" ph="1"/>
      <c r="S1653" s="67" ph="1"/>
      <c r="AA1653" s="67" ph="1"/>
    </row>
    <row r="1654" spans="12:27" ht="19.5">
      <c r="L1654" s="67" ph="1"/>
      <c r="S1654" s="67" ph="1"/>
      <c r="AA1654" s="67" ph="1"/>
    </row>
    <row r="1655" spans="12:27" ht="19.5">
      <c r="L1655" s="67" ph="1"/>
      <c r="S1655" s="67" ph="1"/>
      <c r="AA1655" s="67" ph="1"/>
    </row>
    <row r="1656" spans="12:27" ht="19.5">
      <c r="L1656" s="67" ph="1"/>
      <c r="S1656" s="67" ph="1"/>
      <c r="AA1656" s="67" ph="1"/>
    </row>
    <row r="1657" spans="12:27" ht="19.5">
      <c r="L1657" s="67" ph="1"/>
      <c r="S1657" s="67" ph="1"/>
      <c r="AA1657" s="67" ph="1"/>
    </row>
    <row r="1658" spans="12:27" ht="19.5">
      <c r="L1658" s="67" ph="1"/>
      <c r="S1658" s="67" ph="1"/>
      <c r="AA1658" s="67" ph="1"/>
    </row>
    <row r="1659" spans="12:27" ht="19.5">
      <c r="L1659" s="67" ph="1"/>
      <c r="S1659" s="67" ph="1"/>
      <c r="AA1659" s="67" ph="1"/>
    </row>
    <row r="1660" spans="12:27" ht="19.5">
      <c r="L1660" s="67" ph="1"/>
      <c r="S1660" s="67" ph="1"/>
      <c r="AA1660" s="67" ph="1"/>
    </row>
    <row r="1661" spans="12:27" ht="19.5">
      <c r="L1661" s="67" ph="1"/>
      <c r="S1661" s="67" ph="1"/>
      <c r="AA1661" s="67" ph="1"/>
    </row>
    <row r="1662" spans="12:27" ht="19.5">
      <c r="L1662" s="67" ph="1"/>
      <c r="S1662" s="67" ph="1"/>
      <c r="AA1662" s="67" ph="1"/>
    </row>
    <row r="1663" spans="12:27" ht="19.5">
      <c r="L1663" s="67" ph="1"/>
      <c r="S1663" s="67" ph="1"/>
      <c r="AA1663" s="67" ph="1"/>
    </row>
    <row r="1664" spans="12:27" ht="19.5">
      <c r="L1664" s="67" ph="1"/>
      <c r="S1664" s="67" ph="1"/>
      <c r="AA1664" s="67" ph="1"/>
    </row>
    <row r="1665" spans="12:27" ht="19.5">
      <c r="L1665" s="67" ph="1"/>
      <c r="S1665" s="67" ph="1"/>
      <c r="AA1665" s="67" ph="1"/>
    </row>
    <row r="1666" spans="12:27" ht="19.5">
      <c r="L1666" s="67" ph="1"/>
      <c r="S1666" s="67" ph="1"/>
      <c r="AA1666" s="67" ph="1"/>
    </row>
    <row r="1667" spans="12:27" ht="19.5">
      <c r="L1667" s="67" ph="1"/>
      <c r="S1667" s="67" ph="1"/>
      <c r="AA1667" s="67" ph="1"/>
    </row>
    <row r="1668" spans="12:27" ht="19.5">
      <c r="L1668" s="67" ph="1"/>
      <c r="S1668" s="67" ph="1"/>
      <c r="AA1668" s="67" ph="1"/>
    </row>
    <row r="1669" spans="12:27" ht="19.5">
      <c r="L1669" s="67" ph="1"/>
      <c r="S1669" s="67" ph="1"/>
      <c r="AA1669" s="67" ph="1"/>
    </row>
    <row r="1670" spans="12:27" ht="19.5">
      <c r="L1670" s="67" ph="1"/>
      <c r="S1670" s="67" ph="1"/>
      <c r="AA1670" s="67" ph="1"/>
    </row>
    <row r="1671" spans="12:27" ht="19.5">
      <c r="L1671" s="67" ph="1"/>
      <c r="S1671" s="67" ph="1"/>
      <c r="AA1671" s="67" ph="1"/>
    </row>
    <row r="1672" spans="12:27" ht="19.5">
      <c r="L1672" s="67" ph="1"/>
      <c r="S1672" s="67" ph="1"/>
      <c r="AA1672" s="67" ph="1"/>
    </row>
    <row r="1673" spans="12:27" ht="19.5">
      <c r="L1673" s="67" ph="1"/>
      <c r="S1673" s="67" ph="1"/>
      <c r="AA1673" s="67" ph="1"/>
    </row>
    <row r="1674" spans="12:27" ht="19.5">
      <c r="L1674" s="67" ph="1"/>
      <c r="S1674" s="67" ph="1"/>
      <c r="AA1674" s="67" ph="1"/>
    </row>
    <row r="1675" spans="12:27" ht="19.5">
      <c r="L1675" s="67" ph="1"/>
      <c r="S1675" s="67" ph="1"/>
      <c r="AA1675" s="67" ph="1"/>
    </row>
    <row r="1676" spans="12:27" ht="19.5">
      <c r="L1676" s="67" ph="1"/>
      <c r="S1676" s="67" ph="1"/>
      <c r="AA1676" s="67" ph="1"/>
    </row>
    <row r="1677" spans="12:27" ht="19.5">
      <c r="L1677" s="67" ph="1"/>
      <c r="S1677" s="67" ph="1"/>
      <c r="AA1677" s="67" ph="1"/>
    </row>
    <row r="1678" spans="12:27" ht="19.5">
      <c r="L1678" s="67" ph="1"/>
      <c r="S1678" s="67" ph="1"/>
      <c r="AA1678" s="67" ph="1"/>
    </row>
    <row r="1679" spans="12:27" ht="19.5">
      <c r="L1679" s="67" ph="1"/>
      <c r="S1679" s="67" ph="1"/>
      <c r="AA1679" s="67" ph="1"/>
    </row>
    <row r="1680" spans="12:27" ht="19.5">
      <c r="L1680" s="67" ph="1"/>
      <c r="S1680" s="67" ph="1"/>
      <c r="AA1680" s="67" ph="1"/>
    </row>
    <row r="1681" spans="12:27" ht="19.5">
      <c r="L1681" s="67" ph="1"/>
      <c r="S1681" s="67" ph="1"/>
      <c r="AA1681" s="67" ph="1"/>
    </row>
    <row r="1682" spans="12:27" ht="19.5">
      <c r="L1682" s="67" ph="1"/>
      <c r="S1682" s="67" ph="1"/>
      <c r="AA1682" s="67" ph="1"/>
    </row>
    <row r="1683" spans="12:27" ht="19.5">
      <c r="L1683" s="67" ph="1"/>
      <c r="S1683" s="67" ph="1"/>
      <c r="AA1683" s="67" ph="1"/>
    </row>
    <row r="1684" spans="12:27" ht="19.5">
      <c r="L1684" s="67" ph="1"/>
      <c r="S1684" s="67" ph="1"/>
      <c r="AA1684" s="67" ph="1"/>
    </row>
    <row r="1685" spans="12:27" ht="19.5">
      <c r="L1685" s="67" ph="1"/>
      <c r="S1685" s="67" ph="1"/>
      <c r="AA1685" s="67" ph="1"/>
    </row>
    <row r="1686" spans="12:27" ht="19.5">
      <c r="L1686" s="67" ph="1"/>
      <c r="S1686" s="67" ph="1"/>
      <c r="AA1686" s="67" ph="1"/>
    </row>
    <row r="1687" spans="12:27" ht="19.5">
      <c r="L1687" s="67" ph="1"/>
      <c r="S1687" s="67" ph="1"/>
      <c r="AA1687" s="67" ph="1"/>
    </row>
    <row r="1688" spans="12:27" ht="19.5">
      <c r="L1688" s="67" ph="1"/>
      <c r="S1688" s="67" ph="1"/>
      <c r="AA1688" s="67" ph="1"/>
    </row>
    <row r="1689" spans="12:27" ht="19.5">
      <c r="L1689" s="67" ph="1"/>
      <c r="S1689" s="67" ph="1"/>
      <c r="AA1689" s="67" ph="1"/>
    </row>
    <row r="1690" spans="12:27" ht="19.5">
      <c r="L1690" s="67" ph="1"/>
      <c r="S1690" s="67" ph="1"/>
      <c r="AA1690" s="67" ph="1"/>
    </row>
    <row r="1691" spans="12:27" ht="19.5">
      <c r="L1691" s="67" ph="1"/>
      <c r="S1691" s="67" ph="1"/>
      <c r="AA1691" s="67" ph="1"/>
    </row>
    <row r="1692" spans="12:27" ht="19.5">
      <c r="L1692" s="67" ph="1"/>
      <c r="S1692" s="67" ph="1"/>
      <c r="AA1692" s="67" ph="1"/>
    </row>
    <row r="1693" spans="12:27" ht="19.5">
      <c r="L1693" s="67" ph="1"/>
      <c r="S1693" s="67" ph="1"/>
      <c r="AA1693" s="67" ph="1"/>
    </row>
    <row r="1694" spans="12:27" ht="19.5">
      <c r="L1694" s="67" ph="1"/>
      <c r="S1694" s="67" ph="1"/>
      <c r="AA1694" s="67" ph="1"/>
    </row>
    <row r="1695" spans="12:27" ht="19.5">
      <c r="L1695" s="67" ph="1"/>
      <c r="S1695" s="67" ph="1"/>
      <c r="AA1695" s="67" ph="1"/>
    </row>
    <row r="1696" spans="12:27" ht="19.5">
      <c r="L1696" s="67" ph="1"/>
      <c r="S1696" s="67" ph="1"/>
      <c r="AA1696" s="67" ph="1"/>
    </row>
    <row r="1697" spans="12:27" ht="19.5">
      <c r="L1697" s="67" ph="1"/>
      <c r="S1697" s="67" ph="1"/>
      <c r="AA1697" s="67" ph="1"/>
    </row>
    <row r="1698" spans="12:27" ht="19.5">
      <c r="L1698" s="67" ph="1"/>
      <c r="S1698" s="67" ph="1"/>
      <c r="AA1698" s="67" ph="1"/>
    </row>
    <row r="1699" spans="12:27" ht="19.5">
      <c r="L1699" s="67" ph="1"/>
      <c r="S1699" s="67" ph="1"/>
      <c r="AA1699" s="67" ph="1"/>
    </row>
    <row r="1700" spans="12:27" ht="19.5">
      <c r="L1700" s="67" ph="1"/>
      <c r="S1700" s="67" ph="1"/>
      <c r="AA1700" s="67" ph="1"/>
    </row>
    <row r="1701" spans="12:27" ht="19.5">
      <c r="L1701" s="67" ph="1"/>
      <c r="S1701" s="67" ph="1"/>
      <c r="AA1701" s="67" ph="1"/>
    </row>
    <row r="1702" spans="12:27" ht="19.5">
      <c r="L1702" s="67" ph="1"/>
      <c r="S1702" s="67" ph="1"/>
      <c r="AA1702" s="67" ph="1"/>
    </row>
    <row r="1703" spans="12:27" ht="19.5">
      <c r="L1703" s="67" ph="1"/>
      <c r="S1703" s="67" ph="1"/>
      <c r="AA1703" s="67" ph="1"/>
    </row>
    <row r="1704" spans="12:27" ht="19.5">
      <c r="L1704" s="67" ph="1"/>
      <c r="S1704" s="67" ph="1"/>
      <c r="AA1704" s="67" ph="1"/>
    </row>
    <row r="1705" spans="12:27" ht="19.5">
      <c r="L1705" s="67" ph="1"/>
      <c r="S1705" s="67" ph="1"/>
      <c r="AA1705" s="67" ph="1"/>
    </row>
    <row r="1706" spans="12:27" ht="19.5">
      <c r="L1706" s="67" ph="1"/>
      <c r="S1706" s="67" ph="1"/>
      <c r="AA1706" s="67" ph="1"/>
    </row>
    <row r="1707" spans="12:27" ht="19.5">
      <c r="L1707" s="67" ph="1"/>
      <c r="S1707" s="67" ph="1"/>
      <c r="AA1707" s="67" ph="1"/>
    </row>
    <row r="1708" spans="12:27" ht="19.5">
      <c r="L1708" s="67" ph="1"/>
      <c r="S1708" s="67" ph="1"/>
      <c r="AA1708" s="67" ph="1"/>
    </row>
    <row r="1709" spans="12:27" ht="19.5">
      <c r="L1709" s="67" ph="1"/>
      <c r="S1709" s="67" ph="1"/>
      <c r="AA1709" s="67" ph="1"/>
    </row>
    <row r="1710" spans="12:27" ht="19.5">
      <c r="L1710" s="67" ph="1"/>
      <c r="S1710" s="67" ph="1"/>
      <c r="AA1710" s="67" ph="1"/>
    </row>
    <row r="1711" spans="12:27" ht="19.5">
      <c r="L1711" s="67" ph="1"/>
      <c r="S1711" s="67" ph="1"/>
      <c r="AA1711" s="67" ph="1"/>
    </row>
    <row r="1712" spans="12:27" ht="19.5">
      <c r="L1712" s="67" ph="1"/>
      <c r="S1712" s="67" ph="1"/>
      <c r="AA1712" s="67" ph="1"/>
    </row>
    <row r="1713" spans="12:27" ht="19.5">
      <c r="L1713" s="67" ph="1"/>
      <c r="S1713" s="67" ph="1"/>
      <c r="AA1713" s="67" ph="1"/>
    </row>
    <row r="1714" spans="12:27" ht="19.5">
      <c r="L1714" s="67" ph="1"/>
      <c r="S1714" s="67" ph="1"/>
      <c r="AA1714" s="67" ph="1"/>
    </row>
    <row r="1715" spans="12:27" ht="19.5">
      <c r="L1715" s="67" ph="1"/>
      <c r="S1715" s="67" ph="1"/>
      <c r="AA1715" s="67" ph="1"/>
    </row>
    <row r="1716" spans="12:27" ht="19.5">
      <c r="L1716" s="67" ph="1"/>
      <c r="S1716" s="67" ph="1"/>
      <c r="AA1716" s="67" ph="1"/>
    </row>
    <row r="1717" spans="12:27" ht="19.5">
      <c r="L1717" s="67" ph="1"/>
      <c r="S1717" s="67" ph="1"/>
      <c r="AA1717" s="67" ph="1"/>
    </row>
    <row r="1718" spans="12:27" ht="19.5">
      <c r="L1718" s="67" ph="1"/>
      <c r="S1718" s="67" ph="1"/>
      <c r="AA1718" s="67" ph="1"/>
    </row>
    <row r="1719" spans="12:27" ht="19.5">
      <c r="L1719" s="67" ph="1"/>
      <c r="S1719" s="67" ph="1"/>
      <c r="AA1719" s="67" ph="1"/>
    </row>
    <row r="1720" spans="12:27" ht="19.5">
      <c r="L1720" s="67" ph="1"/>
      <c r="S1720" s="67" ph="1"/>
      <c r="AA1720" s="67" ph="1"/>
    </row>
    <row r="1721" spans="12:27" ht="19.5">
      <c r="L1721" s="67" ph="1"/>
      <c r="S1721" s="67" ph="1"/>
      <c r="AA1721" s="67" ph="1"/>
    </row>
    <row r="1722" spans="12:27" ht="19.5">
      <c r="L1722" s="67" ph="1"/>
      <c r="S1722" s="67" ph="1"/>
      <c r="AA1722" s="67" ph="1"/>
    </row>
    <row r="1723" spans="12:27" ht="19.5">
      <c r="L1723" s="67" ph="1"/>
      <c r="S1723" s="67" ph="1"/>
      <c r="AA1723" s="67" ph="1"/>
    </row>
    <row r="1724" spans="12:27" ht="19.5">
      <c r="L1724" s="67" ph="1"/>
      <c r="S1724" s="67" ph="1"/>
      <c r="AA1724" s="67" ph="1"/>
    </row>
    <row r="1725" spans="12:27" ht="19.5">
      <c r="L1725" s="67" ph="1"/>
      <c r="S1725" s="67" ph="1"/>
      <c r="AA1725" s="67" ph="1"/>
    </row>
    <row r="1726" spans="12:27" ht="19.5">
      <c r="L1726" s="67" ph="1"/>
      <c r="S1726" s="67" ph="1"/>
      <c r="AA1726" s="67" ph="1"/>
    </row>
    <row r="1727" spans="12:27" ht="19.5">
      <c r="L1727" s="67" ph="1"/>
      <c r="S1727" s="67" ph="1"/>
      <c r="AA1727" s="67" ph="1"/>
    </row>
    <row r="1728" spans="12:27" ht="19.5">
      <c r="L1728" s="67" ph="1"/>
      <c r="S1728" s="67" ph="1"/>
      <c r="AA1728" s="67" ph="1"/>
    </row>
    <row r="1729" spans="12:27" ht="19.5">
      <c r="L1729" s="67" ph="1"/>
      <c r="S1729" s="67" ph="1"/>
      <c r="AA1729" s="67" ph="1"/>
    </row>
    <row r="1730" spans="12:27" ht="19.5">
      <c r="L1730" s="67" ph="1"/>
      <c r="S1730" s="67" ph="1"/>
      <c r="AA1730" s="67" ph="1"/>
    </row>
    <row r="1731" spans="12:27" ht="19.5">
      <c r="L1731" s="67" ph="1"/>
      <c r="S1731" s="67" ph="1"/>
      <c r="AA1731" s="67" ph="1"/>
    </row>
    <row r="1732" spans="12:27" ht="19.5">
      <c r="L1732" s="67" ph="1"/>
      <c r="S1732" s="67" ph="1"/>
      <c r="AA1732" s="67" ph="1"/>
    </row>
    <row r="1733" spans="12:27" ht="19.5">
      <c r="L1733" s="67" ph="1"/>
      <c r="S1733" s="67" ph="1"/>
      <c r="AA1733" s="67" ph="1"/>
    </row>
    <row r="1734" spans="12:27" ht="19.5">
      <c r="L1734" s="67" ph="1"/>
      <c r="S1734" s="67" ph="1"/>
      <c r="AA1734" s="67" ph="1"/>
    </row>
    <row r="1735" spans="12:27" ht="19.5">
      <c r="L1735" s="67" ph="1"/>
      <c r="S1735" s="67" ph="1"/>
      <c r="AA1735" s="67" ph="1"/>
    </row>
    <row r="1736" spans="12:27" ht="19.5">
      <c r="L1736" s="67" ph="1"/>
      <c r="S1736" s="67" ph="1"/>
      <c r="AA1736" s="67" ph="1"/>
    </row>
    <row r="1737" spans="12:27" ht="19.5">
      <c r="L1737" s="67" ph="1"/>
      <c r="S1737" s="67" ph="1"/>
      <c r="AA1737" s="67" ph="1"/>
    </row>
    <row r="1738" spans="12:27" ht="19.5">
      <c r="L1738" s="67" ph="1"/>
      <c r="S1738" s="67" ph="1"/>
      <c r="AA1738" s="67" ph="1"/>
    </row>
    <row r="1739" spans="12:27" ht="19.5">
      <c r="L1739" s="67" ph="1"/>
      <c r="S1739" s="67" ph="1"/>
      <c r="AA1739" s="67" ph="1"/>
    </row>
    <row r="1740" spans="12:27" ht="19.5">
      <c r="L1740" s="67" ph="1"/>
      <c r="S1740" s="67" ph="1"/>
      <c r="AA1740" s="67" ph="1"/>
    </row>
    <row r="1741" spans="12:27" ht="19.5">
      <c r="L1741" s="67" ph="1"/>
      <c r="S1741" s="67" ph="1"/>
      <c r="AA1741" s="67" ph="1"/>
    </row>
    <row r="1742" spans="12:27" ht="19.5">
      <c r="L1742" s="67" ph="1"/>
      <c r="S1742" s="67" ph="1"/>
      <c r="AA1742" s="67" ph="1"/>
    </row>
    <row r="1743" spans="12:27" ht="19.5">
      <c r="L1743" s="67" ph="1"/>
      <c r="S1743" s="67" ph="1"/>
      <c r="AA1743" s="67" ph="1"/>
    </row>
    <row r="1744" spans="12:27" ht="19.5">
      <c r="L1744" s="67" ph="1"/>
      <c r="S1744" s="67" ph="1"/>
      <c r="AA1744" s="67" ph="1"/>
    </row>
    <row r="1745" spans="12:27" ht="19.5">
      <c r="L1745" s="67" ph="1"/>
      <c r="S1745" s="67" ph="1"/>
      <c r="AA1745" s="67" ph="1"/>
    </row>
    <row r="1746" spans="12:27" ht="19.5">
      <c r="L1746" s="67" ph="1"/>
      <c r="S1746" s="67" ph="1"/>
      <c r="AA1746" s="67" ph="1"/>
    </row>
    <row r="1747" spans="12:27" ht="19.5">
      <c r="L1747" s="67" ph="1"/>
      <c r="S1747" s="67" ph="1"/>
      <c r="AA1747" s="67" ph="1"/>
    </row>
    <row r="1748" spans="12:27" ht="19.5">
      <c r="L1748" s="67" ph="1"/>
      <c r="S1748" s="67" ph="1"/>
      <c r="AA1748" s="67" ph="1"/>
    </row>
    <row r="1749" spans="12:27" ht="19.5">
      <c r="L1749" s="67" ph="1"/>
      <c r="S1749" s="67" ph="1"/>
      <c r="AA1749" s="67" ph="1"/>
    </row>
    <row r="1750" spans="12:27" ht="19.5">
      <c r="L1750" s="67" ph="1"/>
      <c r="S1750" s="67" ph="1"/>
      <c r="AA1750" s="67" ph="1"/>
    </row>
    <row r="1751" spans="12:27" ht="19.5">
      <c r="L1751" s="67" ph="1"/>
      <c r="S1751" s="67" ph="1"/>
      <c r="AA1751" s="67" ph="1"/>
    </row>
    <row r="1752" spans="12:27" ht="19.5">
      <c r="L1752" s="67" ph="1"/>
      <c r="S1752" s="67" ph="1"/>
      <c r="AA1752" s="67" ph="1"/>
    </row>
    <row r="1753" spans="12:27" ht="19.5">
      <c r="L1753" s="67" ph="1"/>
      <c r="S1753" s="67" ph="1"/>
      <c r="AA1753" s="67" ph="1"/>
    </row>
    <row r="1754" spans="12:27" ht="19.5">
      <c r="L1754" s="67" ph="1"/>
      <c r="S1754" s="67" ph="1"/>
      <c r="AA1754" s="67" ph="1"/>
    </row>
    <row r="1755" spans="12:27" ht="19.5">
      <c r="L1755" s="67" ph="1"/>
      <c r="S1755" s="67" ph="1"/>
      <c r="AA1755" s="67" ph="1"/>
    </row>
    <row r="1756" spans="12:27" ht="19.5">
      <c r="L1756" s="67" ph="1"/>
      <c r="S1756" s="67" ph="1"/>
      <c r="AA1756" s="67" ph="1"/>
    </row>
    <row r="1757" spans="12:27" ht="19.5">
      <c r="L1757" s="67" ph="1"/>
      <c r="S1757" s="67" ph="1"/>
      <c r="AA1757" s="67" ph="1"/>
    </row>
    <row r="1758" spans="12:27" ht="19.5">
      <c r="L1758" s="67" ph="1"/>
      <c r="S1758" s="67" ph="1"/>
      <c r="AA1758" s="67" ph="1"/>
    </row>
    <row r="1759" spans="12:27" ht="19.5">
      <c r="L1759" s="67" ph="1"/>
      <c r="S1759" s="67" ph="1"/>
      <c r="AA1759" s="67" ph="1"/>
    </row>
    <row r="1760" spans="12:27" ht="19.5">
      <c r="L1760" s="67" ph="1"/>
      <c r="S1760" s="67" ph="1"/>
      <c r="AA1760" s="67" ph="1"/>
    </row>
    <row r="1761" spans="12:27" ht="19.5">
      <c r="L1761" s="67" ph="1"/>
      <c r="S1761" s="67" ph="1"/>
      <c r="AA1761" s="67" ph="1"/>
    </row>
    <row r="1762" spans="12:27" ht="19.5">
      <c r="L1762" s="67" ph="1"/>
      <c r="S1762" s="67" ph="1"/>
      <c r="AA1762" s="67" ph="1"/>
    </row>
    <row r="1763" spans="12:27" ht="19.5">
      <c r="L1763" s="67" ph="1"/>
      <c r="S1763" s="67" ph="1"/>
      <c r="AA1763" s="67" ph="1"/>
    </row>
    <row r="1764" spans="12:27" ht="19.5">
      <c r="L1764" s="67" ph="1"/>
      <c r="S1764" s="67" ph="1"/>
      <c r="AA1764" s="67" ph="1"/>
    </row>
    <row r="1765" spans="12:27" ht="19.5">
      <c r="L1765" s="67" ph="1"/>
      <c r="S1765" s="67" ph="1"/>
      <c r="AA1765" s="67" ph="1"/>
    </row>
    <row r="1766" spans="12:27" ht="19.5">
      <c r="L1766" s="67" ph="1"/>
      <c r="S1766" s="67" ph="1"/>
      <c r="AA1766" s="67" ph="1"/>
    </row>
    <row r="1767" spans="12:27" ht="19.5">
      <c r="L1767" s="67" ph="1"/>
      <c r="S1767" s="67" ph="1"/>
      <c r="AA1767" s="67" ph="1"/>
    </row>
    <row r="1768" spans="12:27" ht="19.5">
      <c r="L1768" s="67" ph="1"/>
      <c r="S1768" s="67" ph="1"/>
      <c r="AA1768" s="67" ph="1"/>
    </row>
    <row r="1769" spans="12:27" ht="19.5">
      <c r="L1769" s="67" ph="1"/>
      <c r="S1769" s="67" ph="1"/>
      <c r="AA1769" s="67" ph="1"/>
    </row>
    <row r="1770" spans="12:27" ht="19.5">
      <c r="L1770" s="67" ph="1"/>
      <c r="S1770" s="67" ph="1"/>
      <c r="AA1770" s="67" ph="1"/>
    </row>
    <row r="1771" spans="12:27" ht="19.5">
      <c r="L1771" s="67" ph="1"/>
      <c r="S1771" s="67" ph="1"/>
      <c r="AA1771" s="67" ph="1"/>
    </row>
    <row r="1772" spans="12:27" ht="19.5">
      <c r="L1772" s="67" ph="1"/>
      <c r="S1772" s="67" ph="1"/>
      <c r="AA1772" s="67" ph="1"/>
    </row>
    <row r="1773" spans="12:27" ht="19.5">
      <c r="L1773" s="67" ph="1"/>
      <c r="S1773" s="67" ph="1"/>
      <c r="AA1773" s="67" ph="1"/>
    </row>
    <row r="1774" spans="12:27" ht="19.5">
      <c r="L1774" s="67" ph="1"/>
      <c r="S1774" s="67" ph="1"/>
      <c r="AA1774" s="67" ph="1"/>
    </row>
    <row r="1775" spans="12:27" ht="19.5">
      <c r="L1775" s="67" ph="1"/>
      <c r="S1775" s="67" ph="1"/>
      <c r="AA1775" s="67" ph="1"/>
    </row>
    <row r="1776" spans="12:27" ht="19.5">
      <c r="L1776" s="67" ph="1"/>
      <c r="S1776" s="67" ph="1"/>
      <c r="AA1776" s="67" ph="1"/>
    </row>
    <row r="1777" spans="12:27" ht="19.5">
      <c r="L1777" s="67" ph="1"/>
      <c r="S1777" s="67" ph="1"/>
      <c r="AA1777" s="67" ph="1"/>
    </row>
    <row r="1778" spans="12:27" ht="19.5">
      <c r="L1778" s="67" ph="1"/>
      <c r="S1778" s="67" ph="1"/>
      <c r="AA1778" s="67" ph="1"/>
    </row>
    <row r="1779" spans="12:27" ht="19.5">
      <c r="L1779" s="67" ph="1"/>
      <c r="S1779" s="67" ph="1"/>
      <c r="AA1779" s="67" ph="1"/>
    </row>
    <row r="1780" spans="12:27" ht="19.5">
      <c r="L1780" s="67" ph="1"/>
      <c r="S1780" s="67" ph="1"/>
      <c r="AA1780" s="67" ph="1"/>
    </row>
    <row r="1781" spans="12:27" ht="19.5">
      <c r="L1781" s="67" ph="1"/>
      <c r="S1781" s="67" ph="1"/>
      <c r="AA1781" s="67" ph="1"/>
    </row>
    <row r="1782" spans="12:27" ht="19.5">
      <c r="L1782" s="67" ph="1"/>
      <c r="S1782" s="67" ph="1"/>
      <c r="AA1782" s="67" ph="1"/>
    </row>
    <row r="1783" spans="12:27" ht="19.5">
      <c r="L1783" s="67" ph="1"/>
      <c r="S1783" s="67" ph="1"/>
      <c r="AA1783" s="67" ph="1"/>
    </row>
    <row r="1784" spans="12:27" ht="19.5">
      <c r="L1784" s="67" ph="1"/>
      <c r="S1784" s="67" ph="1"/>
      <c r="AA1784" s="67" ph="1"/>
    </row>
    <row r="1785" spans="12:27" ht="19.5">
      <c r="L1785" s="67" ph="1"/>
      <c r="S1785" s="67" ph="1"/>
      <c r="AA1785" s="67" ph="1"/>
    </row>
    <row r="1786" spans="12:27" ht="19.5">
      <c r="L1786" s="67" ph="1"/>
      <c r="S1786" s="67" ph="1"/>
      <c r="AA1786" s="67" ph="1"/>
    </row>
    <row r="1787" spans="12:27" ht="19.5">
      <c r="L1787" s="67" ph="1"/>
      <c r="S1787" s="67" ph="1"/>
      <c r="AA1787" s="67" ph="1"/>
    </row>
    <row r="1788" spans="12:27" ht="19.5">
      <c r="L1788" s="67" ph="1"/>
      <c r="S1788" s="67" ph="1"/>
      <c r="AA1788" s="67" ph="1"/>
    </row>
    <row r="1789" spans="12:27" ht="19.5">
      <c r="L1789" s="67" ph="1"/>
      <c r="S1789" s="67" ph="1"/>
      <c r="AA1789" s="67" ph="1"/>
    </row>
    <row r="1790" spans="12:27" ht="19.5">
      <c r="L1790" s="67" ph="1"/>
      <c r="S1790" s="67" ph="1"/>
      <c r="AA1790" s="67" ph="1"/>
    </row>
    <row r="1791" spans="12:27" ht="19.5">
      <c r="L1791" s="67" ph="1"/>
      <c r="S1791" s="67" ph="1"/>
      <c r="AA1791" s="67" ph="1"/>
    </row>
    <row r="1792" spans="12:27" ht="19.5">
      <c r="L1792" s="67" ph="1"/>
      <c r="S1792" s="67" ph="1"/>
      <c r="AA1792" s="67" ph="1"/>
    </row>
    <row r="1793" spans="12:27" ht="19.5">
      <c r="L1793" s="67" ph="1"/>
      <c r="S1793" s="67" ph="1"/>
      <c r="AA1793" s="67" ph="1"/>
    </row>
    <row r="1794" spans="12:27" ht="19.5">
      <c r="L1794" s="67" ph="1"/>
      <c r="S1794" s="67" ph="1"/>
      <c r="AA1794" s="67" ph="1"/>
    </row>
    <row r="1795" spans="12:27" ht="19.5">
      <c r="L1795" s="67" ph="1"/>
      <c r="S1795" s="67" ph="1"/>
      <c r="AA1795" s="67" ph="1"/>
    </row>
    <row r="1796" spans="12:27" ht="19.5">
      <c r="L1796" s="67" ph="1"/>
      <c r="S1796" s="67" ph="1"/>
      <c r="AA1796" s="67" ph="1"/>
    </row>
    <row r="1797" spans="12:27" ht="19.5">
      <c r="L1797" s="67" ph="1"/>
      <c r="S1797" s="67" ph="1"/>
      <c r="AA1797" s="67" ph="1"/>
    </row>
    <row r="1798" spans="12:27" ht="19.5">
      <c r="L1798" s="67" ph="1"/>
      <c r="S1798" s="67" ph="1"/>
      <c r="AA1798" s="67" ph="1"/>
    </row>
    <row r="1799" spans="12:27" ht="19.5">
      <c r="L1799" s="67" ph="1"/>
      <c r="S1799" s="67" ph="1"/>
      <c r="AA1799" s="67" ph="1"/>
    </row>
    <row r="1800" spans="12:27" ht="19.5">
      <c r="L1800" s="67" ph="1"/>
      <c r="S1800" s="67" ph="1"/>
      <c r="AA1800" s="67" ph="1"/>
    </row>
    <row r="1801" spans="12:27" ht="19.5">
      <c r="L1801" s="67" ph="1"/>
      <c r="S1801" s="67" ph="1"/>
      <c r="AA1801" s="67" ph="1"/>
    </row>
    <row r="1802" spans="12:27" ht="19.5">
      <c r="L1802" s="67" ph="1"/>
      <c r="S1802" s="67" ph="1"/>
      <c r="AA1802" s="67" ph="1"/>
    </row>
    <row r="1803" spans="12:27" ht="19.5">
      <c r="L1803" s="67" ph="1"/>
      <c r="S1803" s="67" ph="1"/>
      <c r="AA1803" s="67" ph="1"/>
    </row>
    <row r="1804" spans="12:27" ht="19.5">
      <c r="L1804" s="67" ph="1"/>
      <c r="S1804" s="67" ph="1"/>
      <c r="AA1804" s="67" ph="1"/>
    </row>
    <row r="1805" spans="12:27" ht="19.5">
      <c r="L1805" s="67" ph="1"/>
      <c r="S1805" s="67" ph="1"/>
      <c r="AA1805" s="67" ph="1"/>
    </row>
    <row r="1806" spans="12:27" ht="19.5">
      <c r="L1806" s="67" ph="1"/>
      <c r="S1806" s="67" ph="1"/>
      <c r="AA1806" s="67" ph="1"/>
    </row>
    <row r="1807" spans="12:27" ht="19.5">
      <c r="L1807" s="67" ph="1"/>
      <c r="S1807" s="67" ph="1"/>
      <c r="AA1807" s="67" ph="1"/>
    </row>
    <row r="1808" spans="12:27" ht="19.5">
      <c r="L1808" s="67" ph="1"/>
      <c r="S1808" s="67" ph="1"/>
      <c r="AA1808" s="67" ph="1"/>
    </row>
    <row r="1809" spans="12:27" ht="19.5">
      <c r="L1809" s="67" ph="1"/>
      <c r="S1809" s="67" ph="1"/>
      <c r="AA1809" s="67" ph="1"/>
    </row>
    <row r="1810" spans="12:27" ht="19.5">
      <c r="L1810" s="67" ph="1"/>
      <c r="S1810" s="67" ph="1"/>
      <c r="AA1810" s="67" ph="1"/>
    </row>
    <row r="1811" spans="12:27" ht="19.5">
      <c r="L1811" s="67" ph="1"/>
      <c r="S1811" s="67" ph="1"/>
      <c r="AA1811" s="67" ph="1"/>
    </row>
    <row r="1812" spans="12:27" ht="19.5">
      <c r="L1812" s="67" ph="1"/>
      <c r="S1812" s="67" ph="1"/>
      <c r="AA1812" s="67" ph="1"/>
    </row>
    <row r="1813" spans="12:27" ht="19.5">
      <c r="L1813" s="67" ph="1"/>
      <c r="S1813" s="67" ph="1"/>
      <c r="AA1813" s="67" ph="1"/>
    </row>
    <row r="1814" spans="12:27" ht="19.5">
      <c r="L1814" s="67" ph="1"/>
      <c r="S1814" s="67" ph="1"/>
      <c r="AA1814" s="67" ph="1"/>
    </row>
    <row r="1815" spans="12:27" ht="19.5">
      <c r="L1815" s="67" ph="1"/>
      <c r="S1815" s="67" ph="1"/>
      <c r="AA1815" s="67" ph="1"/>
    </row>
    <row r="1816" spans="12:27" ht="19.5">
      <c r="L1816" s="67" ph="1"/>
      <c r="S1816" s="67" ph="1"/>
      <c r="AA1816" s="67" ph="1"/>
    </row>
    <row r="1817" spans="12:27" ht="19.5">
      <c r="L1817" s="67" ph="1"/>
      <c r="S1817" s="67" ph="1"/>
      <c r="AA1817" s="67" ph="1"/>
    </row>
    <row r="1818" spans="12:27" ht="19.5">
      <c r="L1818" s="67" ph="1"/>
      <c r="S1818" s="67" ph="1"/>
      <c r="AA1818" s="67" ph="1"/>
    </row>
    <row r="1819" spans="12:27" ht="19.5">
      <c r="L1819" s="67" ph="1"/>
      <c r="S1819" s="67" ph="1"/>
      <c r="AA1819" s="67" ph="1"/>
    </row>
    <row r="1820" spans="12:27" ht="19.5">
      <c r="L1820" s="67" ph="1"/>
      <c r="S1820" s="67" ph="1"/>
      <c r="AA1820" s="67" ph="1"/>
    </row>
    <row r="1821" spans="12:27" ht="19.5">
      <c r="L1821" s="67" ph="1"/>
      <c r="S1821" s="67" ph="1"/>
      <c r="AA1821" s="67" ph="1"/>
    </row>
    <row r="1822" spans="12:27" ht="19.5">
      <c r="L1822" s="67" ph="1"/>
      <c r="S1822" s="67" ph="1"/>
      <c r="AA1822" s="67" ph="1"/>
    </row>
    <row r="1823" spans="12:27" ht="19.5">
      <c r="L1823" s="67" ph="1"/>
      <c r="S1823" s="67" ph="1"/>
      <c r="AA1823" s="67" ph="1"/>
    </row>
    <row r="1824" spans="12:27" ht="19.5">
      <c r="L1824" s="67" ph="1"/>
      <c r="S1824" s="67" ph="1"/>
      <c r="AA1824" s="67" ph="1"/>
    </row>
    <row r="1825" spans="12:27" ht="19.5">
      <c r="L1825" s="67" ph="1"/>
      <c r="S1825" s="67" ph="1"/>
      <c r="AA1825" s="67" ph="1"/>
    </row>
    <row r="1826" spans="12:27" ht="19.5">
      <c r="L1826" s="67" ph="1"/>
      <c r="S1826" s="67" ph="1"/>
      <c r="AA1826" s="67" ph="1"/>
    </row>
    <row r="1827" spans="12:27" ht="19.5">
      <c r="L1827" s="67" ph="1"/>
      <c r="S1827" s="67" ph="1"/>
      <c r="AA1827" s="67" ph="1"/>
    </row>
    <row r="1828" spans="12:27" ht="19.5">
      <c r="L1828" s="67" ph="1"/>
      <c r="S1828" s="67" ph="1"/>
      <c r="AA1828" s="67" ph="1"/>
    </row>
    <row r="1829" spans="12:27" ht="19.5">
      <c r="L1829" s="67" ph="1"/>
      <c r="S1829" s="67" ph="1"/>
      <c r="AA1829" s="67" ph="1"/>
    </row>
    <row r="1830" spans="12:27" ht="19.5">
      <c r="L1830" s="67" ph="1"/>
      <c r="S1830" s="67" ph="1"/>
      <c r="AA1830" s="67" ph="1"/>
    </row>
    <row r="1831" spans="12:27" ht="19.5">
      <c r="L1831" s="67" ph="1"/>
      <c r="S1831" s="67" ph="1"/>
      <c r="AA1831" s="67" ph="1"/>
    </row>
    <row r="1832" spans="12:27" ht="19.5">
      <c r="L1832" s="67" ph="1"/>
      <c r="S1832" s="67" ph="1"/>
      <c r="AA1832" s="67" ph="1"/>
    </row>
    <row r="1833" spans="12:27" ht="19.5">
      <c r="L1833" s="67" ph="1"/>
      <c r="S1833" s="67" ph="1"/>
      <c r="AA1833" s="67" ph="1"/>
    </row>
    <row r="1834" spans="12:27" ht="19.5">
      <c r="L1834" s="67" ph="1"/>
      <c r="S1834" s="67" ph="1"/>
      <c r="AA1834" s="67" ph="1"/>
    </row>
    <row r="1835" spans="12:27" ht="19.5">
      <c r="L1835" s="67" ph="1"/>
      <c r="S1835" s="67" ph="1"/>
      <c r="AA1835" s="67" ph="1"/>
    </row>
    <row r="1836" spans="12:27" ht="19.5">
      <c r="L1836" s="67" ph="1"/>
      <c r="S1836" s="67" ph="1"/>
      <c r="AA1836" s="67" ph="1"/>
    </row>
    <row r="1837" spans="12:27" ht="19.5">
      <c r="L1837" s="67" ph="1"/>
      <c r="S1837" s="67" ph="1"/>
      <c r="AA1837" s="67" ph="1"/>
    </row>
    <row r="1838" spans="12:27" ht="19.5">
      <c r="L1838" s="67" ph="1"/>
      <c r="S1838" s="67" ph="1"/>
      <c r="AA1838" s="67" ph="1"/>
    </row>
    <row r="1839" spans="12:27" ht="19.5">
      <c r="L1839" s="67" ph="1"/>
      <c r="S1839" s="67" ph="1"/>
      <c r="AA1839" s="67" ph="1"/>
    </row>
    <row r="1840" spans="12:27" ht="19.5">
      <c r="L1840" s="67" ph="1"/>
      <c r="S1840" s="67" ph="1"/>
      <c r="AA1840" s="67" ph="1"/>
    </row>
    <row r="1841" spans="12:27" ht="19.5">
      <c r="L1841" s="67" ph="1"/>
      <c r="S1841" s="67" ph="1"/>
      <c r="AA1841" s="67" ph="1"/>
    </row>
    <row r="1842" spans="12:27" ht="19.5">
      <c r="L1842" s="67" ph="1"/>
      <c r="S1842" s="67" ph="1"/>
      <c r="AA1842" s="67" ph="1"/>
    </row>
    <row r="1843" spans="12:27" ht="19.5">
      <c r="L1843" s="67" ph="1"/>
      <c r="S1843" s="67" ph="1"/>
      <c r="AA1843" s="67" ph="1"/>
    </row>
    <row r="1844" spans="12:27" ht="19.5">
      <c r="L1844" s="67" ph="1"/>
      <c r="S1844" s="67" ph="1"/>
      <c r="AA1844" s="67" ph="1"/>
    </row>
    <row r="1845" spans="12:27" ht="19.5">
      <c r="L1845" s="67" ph="1"/>
      <c r="S1845" s="67" ph="1"/>
      <c r="AA1845" s="67" ph="1"/>
    </row>
    <row r="1846" spans="12:27" ht="19.5">
      <c r="L1846" s="67" ph="1"/>
      <c r="S1846" s="67" ph="1"/>
      <c r="AA1846" s="67" ph="1"/>
    </row>
    <row r="1847" spans="12:27" ht="19.5">
      <c r="L1847" s="67" ph="1"/>
      <c r="S1847" s="67" ph="1"/>
      <c r="AA1847" s="67" ph="1"/>
    </row>
    <row r="1848" spans="12:27" ht="19.5">
      <c r="L1848" s="67" ph="1"/>
      <c r="S1848" s="67" ph="1"/>
      <c r="AA1848" s="67" ph="1"/>
    </row>
    <row r="1849" spans="12:27" ht="19.5">
      <c r="L1849" s="67" ph="1"/>
      <c r="S1849" s="67" ph="1"/>
      <c r="AA1849" s="67" ph="1"/>
    </row>
    <row r="1850" spans="12:27" ht="19.5">
      <c r="L1850" s="67" ph="1"/>
      <c r="S1850" s="67" ph="1"/>
      <c r="AA1850" s="67" ph="1"/>
    </row>
    <row r="1851" spans="12:27" ht="19.5">
      <c r="L1851" s="67" ph="1"/>
      <c r="S1851" s="67" ph="1"/>
      <c r="AA1851" s="67" ph="1"/>
    </row>
    <row r="1852" spans="12:27" ht="19.5">
      <c r="L1852" s="67" ph="1"/>
      <c r="S1852" s="67" ph="1"/>
      <c r="AA1852" s="67" ph="1"/>
    </row>
    <row r="1853" spans="12:27" ht="19.5">
      <c r="L1853" s="67" ph="1"/>
      <c r="S1853" s="67" ph="1"/>
      <c r="AA1853" s="67" ph="1"/>
    </row>
    <row r="1854" spans="12:27" ht="19.5">
      <c r="L1854" s="67" ph="1"/>
      <c r="S1854" s="67" ph="1"/>
      <c r="AA1854" s="67" ph="1"/>
    </row>
    <row r="1855" spans="12:27" ht="19.5">
      <c r="L1855" s="67" ph="1"/>
      <c r="S1855" s="67" ph="1"/>
      <c r="AA1855" s="67" ph="1"/>
    </row>
    <row r="1856" spans="12:27" ht="19.5">
      <c r="L1856" s="67" ph="1"/>
      <c r="S1856" s="67" ph="1"/>
      <c r="AA1856" s="67" ph="1"/>
    </row>
    <row r="1857" spans="12:27" ht="19.5">
      <c r="L1857" s="67" ph="1"/>
      <c r="S1857" s="67" ph="1"/>
      <c r="AA1857" s="67" ph="1"/>
    </row>
    <row r="1858" spans="12:27" ht="19.5">
      <c r="L1858" s="67" ph="1"/>
      <c r="S1858" s="67" ph="1"/>
      <c r="AA1858" s="67" ph="1"/>
    </row>
    <row r="1859" spans="12:27" ht="19.5">
      <c r="L1859" s="67" ph="1"/>
      <c r="S1859" s="67" ph="1"/>
      <c r="AA1859" s="67" ph="1"/>
    </row>
    <row r="1860" spans="12:27" ht="19.5">
      <c r="L1860" s="67" ph="1"/>
      <c r="S1860" s="67" ph="1"/>
      <c r="AA1860" s="67" ph="1"/>
    </row>
    <row r="1861" spans="12:27" ht="19.5">
      <c r="L1861" s="67" ph="1"/>
      <c r="S1861" s="67" ph="1"/>
      <c r="AA1861" s="67" ph="1"/>
    </row>
    <row r="1862" spans="12:27" ht="19.5">
      <c r="L1862" s="67" ph="1"/>
      <c r="S1862" s="67" ph="1"/>
      <c r="AA1862" s="67" ph="1"/>
    </row>
    <row r="1863" spans="12:27" ht="19.5">
      <c r="L1863" s="67" ph="1"/>
      <c r="S1863" s="67" ph="1"/>
      <c r="AA1863" s="67" ph="1"/>
    </row>
    <row r="1864" spans="12:27" ht="19.5">
      <c r="L1864" s="67" ph="1"/>
      <c r="S1864" s="67" ph="1"/>
      <c r="AA1864" s="67" ph="1"/>
    </row>
    <row r="1865" spans="12:27" ht="19.5">
      <c r="L1865" s="67" ph="1"/>
      <c r="S1865" s="67" ph="1"/>
      <c r="AA1865" s="67" ph="1"/>
    </row>
    <row r="1866" spans="12:27" ht="19.5">
      <c r="L1866" s="67" ph="1"/>
      <c r="S1866" s="67" ph="1"/>
      <c r="AA1866" s="67" ph="1"/>
    </row>
    <row r="1867" spans="12:27" ht="19.5">
      <c r="L1867" s="67" ph="1"/>
      <c r="S1867" s="67" ph="1"/>
      <c r="AA1867" s="67" ph="1"/>
    </row>
    <row r="1868" spans="12:27" ht="19.5">
      <c r="L1868" s="67" ph="1"/>
      <c r="S1868" s="67" ph="1"/>
      <c r="AA1868" s="67" ph="1"/>
    </row>
    <row r="1869" spans="12:27" ht="19.5">
      <c r="L1869" s="67" ph="1"/>
      <c r="S1869" s="67" ph="1"/>
      <c r="AA1869" s="67" ph="1"/>
    </row>
    <row r="1870" spans="12:27" ht="19.5">
      <c r="L1870" s="67" ph="1"/>
      <c r="S1870" s="67" ph="1"/>
      <c r="AA1870" s="67" ph="1"/>
    </row>
    <row r="1871" spans="12:27" ht="19.5">
      <c r="L1871" s="67" ph="1"/>
      <c r="S1871" s="67" ph="1"/>
      <c r="AA1871" s="67" ph="1"/>
    </row>
    <row r="1872" spans="12:27" ht="19.5">
      <c r="L1872" s="67" ph="1"/>
      <c r="S1872" s="67" ph="1"/>
      <c r="AA1872" s="67" ph="1"/>
    </row>
    <row r="1873" spans="12:27" ht="19.5">
      <c r="L1873" s="67" ph="1"/>
      <c r="S1873" s="67" ph="1"/>
      <c r="AA1873" s="67" ph="1"/>
    </row>
    <row r="1874" spans="12:27" ht="19.5">
      <c r="L1874" s="67" ph="1"/>
      <c r="S1874" s="67" ph="1"/>
      <c r="AA1874" s="67" ph="1"/>
    </row>
    <row r="1875" spans="12:27" ht="19.5">
      <c r="L1875" s="67" ph="1"/>
      <c r="S1875" s="67" ph="1"/>
      <c r="AA1875" s="67" ph="1"/>
    </row>
    <row r="1876" spans="12:27" ht="19.5">
      <c r="L1876" s="67" ph="1"/>
      <c r="S1876" s="67" ph="1"/>
      <c r="AA1876" s="67" ph="1"/>
    </row>
    <row r="1877" spans="12:27" ht="19.5">
      <c r="L1877" s="67" ph="1"/>
      <c r="S1877" s="67" ph="1"/>
      <c r="AA1877" s="67" ph="1"/>
    </row>
    <row r="1878" spans="12:27" ht="19.5">
      <c r="L1878" s="67" ph="1"/>
      <c r="S1878" s="67" ph="1"/>
      <c r="AA1878" s="67" ph="1"/>
    </row>
    <row r="1879" spans="12:27" ht="19.5">
      <c r="L1879" s="67" ph="1"/>
      <c r="S1879" s="67" ph="1"/>
      <c r="AA1879" s="67" ph="1"/>
    </row>
    <row r="1880" spans="12:27" ht="19.5">
      <c r="L1880" s="67" ph="1"/>
      <c r="S1880" s="67" ph="1"/>
      <c r="AA1880" s="67" ph="1"/>
    </row>
    <row r="1881" spans="12:27" ht="19.5">
      <c r="L1881" s="67" ph="1"/>
      <c r="S1881" s="67" ph="1"/>
      <c r="AA1881" s="67" ph="1"/>
    </row>
    <row r="1882" spans="12:27" ht="19.5">
      <c r="L1882" s="67" ph="1"/>
      <c r="S1882" s="67" ph="1"/>
      <c r="AA1882" s="67" ph="1"/>
    </row>
    <row r="1883" spans="12:27" ht="19.5">
      <c r="L1883" s="67" ph="1"/>
      <c r="S1883" s="67" ph="1"/>
      <c r="AA1883" s="67" ph="1"/>
    </row>
    <row r="1884" spans="12:27" ht="19.5">
      <c r="L1884" s="67" ph="1"/>
      <c r="S1884" s="67" ph="1"/>
      <c r="AA1884" s="67" ph="1"/>
    </row>
    <row r="1885" spans="12:27" ht="19.5">
      <c r="L1885" s="67" ph="1"/>
      <c r="S1885" s="67" ph="1"/>
      <c r="AA1885" s="67" ph="1"/>
    </row>
    <row r="1886" spans="12:27" ht="19.5">
      <c r="L1886" s="67" ph="1"/>
      <c r="S1886" s="67" ph="1"/>
      <c r="AA1886" s="67" ph="1"/>
    </row>
    <row r="1887" spans="12:27" ht="19.5">
      <c r="L1887" s="67" ph="1"/>
      <c r="S1887" s="67" ph="1"/>
      <c r="AA1887" s="67" ph="1"/>
    </row>
    <row r="1888" spans="12:27" ht="19.5">
      <c r="L1888" s="67" ph="1"/>
      <c r="S1888" s="67" ph="1"/>
      <c r="AA1888" s="67" ph="1"/>
    </row>
    <row r="1889" spans="12:27" ht="19.5">
      <c r="L1889" s="67" ph="1"/>
      <c r="S1889" s="67" ph="1"/>
      <c r="AA1889" s="67" ph="1"/>
    </row>
    <row r="1890" spans="12:27" ht="19.5">
      <c r="L1890" s="67" ph="1"/>
      <c r="S1890" s="67" ph="1"/>
      <c r="AA1890" s="67" ph="1"/>
    </row>
    <row r="1891" spans="12:27" ht="19.5">
      <c r="L1891" s="67" ph="1"/>
      <c r="S1891" s="67" ph="1"/>
      <c r="AA1891" s="67" ph="1"/>
    </row>
    <row r="1892" spans="12:27" ht="19.5">
      <c r="L1892" s="67" ph="1"/>
      <c r="S1892" s="67" ph="1"/>
      <c r="AA1892" s="67" ph="1"/>
    </row>
    <row r="1893" spans="12:27" ht="19.5">
      <c r="L1893" s="67" ph="1"/>
      <c r="S1893" s="67" ph="1"/>
      <c r="AA1893" s="67" ph="1"/>
    </row>
    <row r="1894" spans="12:27" ht="19.5">
      <c r="L1894" s="67" ph="1"/>
      <c r="S1894" s="67" ph="1"/>
      <c r="AA1894" s="67" ph="1"/>
    </row>
    <row r="1895" spans="12:27" ht="19.5">
      <c r="L1895" s="67" ph="1"/>
      <c r="S1895" s="67" ph="1"/>
      <c r="AA1895" s="67" ph="1"/>
    </row>
    <row r="1896" spans="12:27" ht="19.5">
      <c r="L1896" s="67" ph="1"/>
      <c r="S1896" s="67" ph="1"/>
      <c r="AA1896" s="67" ph="1"/>
    </row>
    <row r="1897" spans="12:27" ht="19.5">
      <c r="L1897" s="67" ph="1"/>
      <c r="S1897" s="67" ph="1"/>
      <c r="AA1897" s="67" ph="1"/>
    </row>
    <row r="1898" spans="12:27" ht="19.5">
      <c r="L1898" s="67" ph="1"/>
      <c r="S1898" s="67" ph="1"/>
      <c r="AA1898" s="67" ph="1"/>
    </row>
    <row r="1899" spans="12:27" ht="19.5">
      <c r="L1899" s="67" ph="1"/>
      <c r="S1899" s="67" ph="1"/>
      <c r="AA1899" s="67" ph="1"/>
    </row>
    <row r="1900" spans="12:27" ht="19.5">
      <c r="L1900" s="67" ph="1"/>
      <c r="S1900" s="67" ph="1"/>
      <c r="AA1900" s="67" ph="1"/>
    </row>
    <row r="1901" spans="12:27" ht="19.5">
      <c r="L1901" s="67" ph="1"/>
      <c r="S1901" s="67" ph="1"/>
      <c r="AA1901" s="67" ph="1"/>
    </row>
    <row r="1902" spans="12:27" ht="19.5">
      <c r="L1902" s="67" ph="1"/>
      <c r="S1902" s="67" ph="1"/>
      <c r="AA1902" s="67" ph="1"/>
    </row>
    <row r="1903" spans="12:27" ht="19.5">
      <c r="L1903" s="67" ph="1"/>
      <c r="S1903" s="67" ph="1"/>
      <c r="AA1903" s="67" ph="1"/>
    </row>
    <row r="1904" spans="12:27" ht="19.5">
      <c r="L1904" s="67" ph="1"/>
      <c r="S1904" s="67" ph="1"/>
      <c r="AA1904" s="67" ph="1"/>
    </row>
    <row r="1905" spans="12:27" ht="19.5">
      <c r="L1905" s="67" ph="1"/>
      <c r="S1905" s="67" ph="1"/>
      <c r="AA1905" s="67" ph="1"/>
    </row>
    <row r="1906" spans="12:27" ht="19.5">
      <c r="L1906" s="67" ph="1"/>
      <c r="S1906" s="67" ph="1"/>
      <c r="AA1906" s="67" ph="1"/>
    </row>
    <row r="1907" spans="12:27" ht="19.5">
      <c r="L1907" s="67" ph="1"/>
      <c r="S1907" s="67" ph="1"/>
      <c r="AA1907" s="67" ph="1"/>
    </row>
    <row r="1908" spans="12:27" ht="19.5">
      <c r="L1908" s="67" ph="1"/>
      <c r="S1908" s="67" ph="1"/>
      <c r="AA1908" s="67" ph="1"/>
    </row>
    <row r="1909" spans="12:27" ht="19.5">
      <c r="L1909" s="67" ph="1"/>
      <c r="S1909" s="67" ph="1"/>
      <c r="AA1909" s="67" ph="1"/>
    </row>
    <row r="1910" spans="12:27" ht="19.5">
      <c r="L1910" s="67" ph="1"/>
      <c r="S1910" s="67" ph="1"/>
      <c r="AA1910" s="67" ph="1"/>
    </row>
    <row r="1911" spans="12:27" ht="19.5">
      <c r="L1911" s="67" ph="1"/>
      <c r="S1911" s="67" ph="1"/>
      <c r="AA1911" s="67" ph="1"/>
    </row>
    <row r="1912" spans="12:27" ht="19.5">
      <c r="L1912" s="67" ph="1"/>
      <c r="S1912" s="67" ph="1"/>
      <c r="AA1912" s="67" ph="1"/>
    </row>
    <row r="1913" spans="12:27" ht="19.5">
      <c r="L1913" s="67" ph="1"/>
      <c r="S1913" s="67" ph="1"/>
      <c r="AA1913" s="67" ph="1"/>
    </row>
    <row r="1914" spans="12:27" ht="19.5">
      <c r="L1914" s="67" ph="1"/>
      <c r="S1914" s="67" ph="1"/>
      <c r="AA1914" s="67" ph="1"/>
    </row>
    <row r="1915" spans="12:27" ht="19.5">
      <c r="L1915" s="67" ph="1"/>
      <c r="S1915" s="67" ph="1"/>
      <c r="AA1915" s="67" ph="1"/>
    </row>
    <row r="1916" spans="12:27" ht="19.5">
      <c r="L1916" s="67" ph="1"/>
      <c r="S1916" s="67" ph="1"/>
      <c r="AA1916" s="67" ph="1"/>
    </row>
    <row r="1917" spans="12:27" ht="19.5">
      <c r="L1917" s="67" ph="1"/>
      <c r="S1917" s="67" ph="1"/>
      <c r="AA1917" s="67" ph="1"/>
    </row>
    <row r="1918" spans="12:27" ht="19.5">
      <c r="L1918" s="67" ph="1"/>
      <c r="S1918" s="67" ph="1"/>
      <c r="AA1918" s="67" ph="1"/>
    </row>
    <row r="1919" spans="12:27" ht="19.5">
      <c r="L1919" s="67" ph="1"/>
      <c r="S1919" s="67" ph="1"/>
      <c r="AA1919" s="67" ph="1"/>
    </row>
    <row r="1920" spans="12:27" ht="19.5">
      <c r="L1920" s="67" ph="1"/>
      <c r="S1920" s="67" ph="1"/>
      <c r="AA1920" s="67" ph="1"/>
    </row>
    <row r="1921" spans="12:27" ht="19.5">
      <c r="L1921" s="67" ph="1"/>
      <c r="S1921" s="67" ph="1"/>
      <c r="AA1921" s="67" ph="1"/>
    </row>
    <row r="1922" spans="12:27" ht="19.5">
      <c r="L1922" s="67" ph="1"/>
      <c r="S1922" s="67" ph="1"/>
      <c r="AA1922" s="67" ph="1"/>
    </row>
    <row r="1923" spans="12:27" ht="19.5">
      <c r="L1923" s="67" ph="1"/>
      <c r="S1923" s="67" ph="1"/>
      <c r="AA1923" s="67" ph="1"/>
    </row>
    <row r="1924" spans="12:27" ht="19.5">
      <c r="L1924" s="67" ph="1"/>
      <c r="S1924" s="67" ph="1"/>
      <c r="AA1924" s="67" ph="1"/>
    </row>
    <row r="1925" spans="12:27" ht="19.5">
      <c r="L1925" s="67" ph="1"/>
      <c r="S1925" s="67" ph="1"/>
      <c r="AA1925" s="67" ph="1"/>
    </row>
    <row r="1926" spans="12:27" ht="19.5">
      <c r="L1926" s="67" ph="1"/>
      <c r="S1926" s="67" ph="1"/>
      <c r="AA1926" s="67" ph="1"/>
    </row>
    <row r="1927" spans="12:27" ht="19.5">
      <c r="L1927" s="67" ph="1"/>
      <c r="S1927" s="67" ph="1"/>
      <c r="AA1927" s="67" ph="1"/>
    </row>
    <row r="1928" spans="12:27" ht="19.5">
      <c r="L1928" s="67" ph="1"/>
      <c r="S1928" s="67" ph="1"/>
      <c r="AA1928" s="67" ph="1"/>
    </row>
    <row r="1929" spans="12:27" ht="19.5">
      <c r="L1929" s="67" ph="1"/>
      <c r="S1929" s="67" ph="1"/>
      <c r="AA1929" s="67" ph="1"/>
    </row>
    <row r="1930" spans="12:27" ht="19.5">
      <c r="L1930" s="67" ph="1"/>
      <c r="S1930" s="67" ph="1"/>
      <c r="AA1930" s="67" ph="1"/>
    </row>
    <row r="1931" spans="12:27" ht="19.5">
      <c r="L1931" s="67" ph="1"/>
      <c r="S1931" s="67" ph="1"/>
      <c r="AA1931" s="67" ph="1"/>
    </row>
    <row r="1932" spans="12:27" ht="19.5">
      <c r="L1932" s="67" ph="1"/>
      <c r="S1932" s="67" ph="1"/>
      <c r="AA1932" s="67" ph="1"/>
    </row>
    <row r="1933" spans="12:27" ht="19.5">
      <c r="L1933" s="67" ph="1"/>
      <c r="S1933" s="67" ph="1"/>
      <c r="AA1933" s="67" ph="1"/>
    </row>
    <row r="1934" spans="12:27" ht="19.5">
      <c r="L1934" s="67" ph="1"/>
      <c r="S1934" s="67" ph="1"/>
      <c r="AA1934" s="67" ph="1"/>
    </row>
    <row r="1935" spans="12:27" ht="19.5">
      <c r="L1935" s="67" ph="1"/>
      <c r="S1935" s="67" ph="1"/>
      <c r="AA1935" s="67" ph="1"/>
    </row>
    <row r="1936" spans="12:27" ht="19.5">
      <c r="L1936" s="67" ph="1"/>
      <c r="S1936" s="67" ph="1"/>
      <c r="AA1936" s="67" ph="1"/>
    </row>
    <row r="1937" spans="12:27" ht="19.5">
      <c r="L1937" s="67" ph="1"/>
      <c r="S1937" s="67" ph="1"/>
      <c r="AA1937" s="67" ph="1"/>
    </row>
    <row r="1938" spans="12:27" ht="19.5">
      <c r="L1938" s="67" ph="1"/>
      <c r="S1938" s="67" ph="1"/>
      <c r="AA1938" s="67" ph="1"/>
    </row>
    <row r="1939" spans="12:27" ht="19.5">
      <c r="L1939" s="67" ph="1"/>
      <c r="S1939" s="67" ph="1"/>
      <c r="AA1939" s="67" ph="1"/>
    </row>
    <row r="1940" spans="12:27" ht="19.5">
      <c r="L1940" s="67" ph="1"/>
      <c r="S1940" s="67" ph="1"/>
      <c r="AA1940" s="67" ph="1"/>
    </row>
    <row r="1941" spans="12:27" ht="19.5">
      <c r="L1941" s="67" ph="1"/>
      <c r="S1941" s="67" ph="1"/>
      <c r="AA1941" s="67" ph="1"/>
    </row>
    <row r="1942" spans="12:27" ht="19.5">
      <c r="L1942" s="67" ph="1"/>
      <c r="S1942" s="67" ph="1"/>
      <c r="AA1942" s="67" ph="1"/>
    </row>
    <row r="1943" spans="12:27" ht="19.5">
      <c r="L1943" s="67" ph="1"/>
      <c r="S1943" s="67" ph="1"/>
      <c r="AA1943" s="67" ph="1"/>
    </row>
    <row r="1944" spans="12:27" ht="19.5">
      <c r="L1944" s="67" ph="1"/>
      <c r="S1944" s="67" ph="1"/>
      <c r="AA1944" s="67" ph="1"/>
    </row>
    <row r="1945" spans="12:27" ht="19.5">
      <c r="L1945" s="67" ph="1"/>
      <c r="S1945" s="67" ph="1"/>
      <c r="AA1945" s="67" ph="1"/>
    </row>
    <row r="1946" spans="12:27" ht="19.5">
      <c r="L1946" s="67" ph="1"/>
      <c r="S1946" s="67" ph="1"/>
      <c r="AA1946" s="67" ph="1"/>
    </row>
    <row r="1947" spans="12:27" ht="19.5">
      <c r="L1947" s="67" ph="1"/>
      <c r="S1947" s="67" ph="1"/>
      <c r="AA1947" s="67" ph="1"/>
    </row>
    <row r="1948" spans="12:27" ht="19.5">
      <c r="L1948" s="67" ph="1"/>
      <c r="S1948" s="67" ph="1"/>
      <c r="AA1948" s="67" ph="1"/>
    </row>
    <row r="1949" spans="12:27" ht="19.5">
      <c r="L1949" s="67" ph="1"/>
      <c r="S1949" s="67" ph="1"/>
      <c r="AA1949" s="67" ph="1"/>
    </row>
    <row r="1950" spans="12:27" ht="19.5">
      <c r="L1950" s="67" ph="1"/>
      <c r="S1950" s="67" ph="1"/>
      <c r="AA1950" s="67" ph="1"/>
    </row>
    <row r="1951" spans="12:27" ht="19.5">
      <c r="L1951" s="67" ph="1"/>
      <c r="S1951" s="67" ph="1"/>
      <c r="AA1951" s="67" ph="1"/>
    </row>
    <row r="1952" spans="12:27" ht="19.5">
      <c r="L1952" s="67" ph="1"/>
      <c r="S1952" s="67" ph="1"/>
      <c r="AA1952" s="67" ph="1"/>
    </row>
    <row r="1953" spans="12:27" ht="19.5">
      <c r="L1953" s="67" ph="1"/>
      <c r="S1953" s="67" ph="1"/>
      <c r="AA1953" s="67" ph="1"/>
    </row>
    <row r="1954" spans="12:27" ht="19.5">
      <c r="L1954" s="67" ph="1"/>
      <c r="S1954" s="67" ph="1"/>
      <c r="AA1954" s="67" ph="1"/>
    </row>
    <row r="1955" spans="12:27" ht="19.5">
      <c r="L1955" s="67" ph="1"/>
      <c r="S1955" s="67" ph="1"/>
      <c r="AA1955" s="67" ph="1"/>
    </row>
    <row r="1956" spans="12:27" ht="19.5">
      <c r="L1956" s="67" ph="1"/>
      <c r="S1956" s="67" ph="1"/>
      <c r="AA1956" s="67" ph="1"/>
    </row>
    <row r="1957" spans="12:27" ht="19.5">
      <c r="L1957" s="67" ph="1"/>
      <c r="S1957" s="67" ph="1"/>
      <c r="AA1957" s="67" ph="1"/>
    </row>
    <row r="1958" spans="12:27" ht="19.5">
      <c r="L1958" s="67" ph="1"/>
      <c r="S1958" s="67" ph="1"/>
      <c r="AA1958" s="67" ph="1"/>
    </row>
    <row r="1959" spans="12:27" ht="19.5">
      <c r="L1959" s="67" ph="1"/>
      <c r="S1959" s="67" ph="1"/>
      <c r="AA1959" s="67" ph="1"/>
    </row>
    <row r="1960" spans="12:27" ht="19.5">
      <c r="L1960" s="67" ph="1"/>
      <c r="S1960" s="67" ph="1"/>
      <c r="AA1960" s="67" ph="1"/>
    </row>
    <row r="1961" spans="12:27" ht="19.5">
      <c r="L1961" s="67" ph="1"/>
      <c r="S1961" s="67" ph="1"/>
      <c r="AA1961" s="67" ph="1"/>
    </row>
    <row r="1962" spans="12:27" ht="19.5">
      <c r="L1962" s="67" ph="1"/>
      <c r="S1962" s="67" ph="1"/>
      <c r="AA1962" s="67" ph="1"/>
    </row>
    <row r="1963" spans="12:27" ht="19.5">
      <c r="L1963" s="67" ph="1"/>
      <c r="S1963" s="67" ph="1"/>
      <c r="AA1963" s="67" ph="1"/>
    </row>
    <row r="1964" spans="12:27" ht="19.5">
      <c r="L1964" s="67" ph="1"/>
      <c r="S1964" s="67" ph="1"/>
      <c r="AA1964" s="67" ph="1"/>
    </row>
    <row r="1965" spans="12:27" ht="19.5">
      <c r="L1965" s="67" ph="1"/>
      <c r="S1965" s="67" ph="1"/>
      <c r="AA1965" s="67" ph="1"/>
    </row>
    <row r="1966" spans="12:27" ht="19.5">
      <c r="L1966" s="67" ph="1"/>
      <c r="S1966" s="67" ph="1"/>
      <c r="AA1966" s="67" ph="1"/>
    </row>
    <row r="1967" spans="12:27" ht="19.5">
      <c r="L1967" s="67" ph="1"/>
      <c r="S1967" s="67" ph="1"/>
      <c r="AA1967" s="67" ph="1"/>
    </row>
    <row r="1968" spans="12:27" ht="19.5">
      <c r="L1968" s="67" ph="1"/>
      <c r="S1968" s="67" ph="1"/>
      <c r="AA1968" s="67" ph="1"/>
    </row>
    <row r="1969" spans="12:27" ht="19.5">
      <c r="L1969" s="67" ph="1"/>
      <c r="S1969" s="67" ph="1"/>
      <c r="AA1969" s="67" ph="1"/>
    </row>
    <row r="1970" spans="12:27" ht="19.5">
      <c r="L1970" s="67" ph="1"/>
      <c r="S1970" s="67" ph="1"/>
      <c r="AA1970" s="67" ph="1"/>
    </row>
    <row r="1971" spans="12:27" ht="19.5">
      <c r="L1971" s="67" ph="1"/>
      <c r="S1971" s="67" ph="1"/>
      <c r="AA1971" s="67" ph="1"/>
    </row>
    <row r="1972" spans="12:27" ht="19.5">
      <c r="L1972" s="67" ph="1"/>
      <c r="S1972" s="67" ph="1"/>
      <c r="AA1972" s="67" ph="1"/>
    </row>
    <row r="1973" spans="12:27" ht="19.5">
      <c r="L1973" s="67" ph="1"/>
      <c r="S1973" s="67" ph="1"/>
      <c r="AA1973" s="67" ph="1"/>
    </row>
    <row r="1974" spans="12:27" ht="19.5">
      <c r="L1974" s="67" ph="1"/>
      <c r="S1974" s="67" ph="1"/>
      <c r="AA1974" s="67" ph="1"/>
    </row>
    <row r="1975" spans="12:27" ht="19.5">
      <c r="L1975" s="67" ph="1"/>
      <c r="S1975" s="67" ph="1"/>
      <c r="AA1975" s="67" ph="1"/>
    </row>
    <row r="1976" spans="12:27" ht="19.5">
      <c r="L1976" s="67" ph="1"/>
      <c r="S1976" s="67" ph="1"/>
      <c r="AA1976" s="67" ph="1"/>
    </row>
    <row r="1977" spans="12:27" ht="19.5">
      <c r="L1977" s="67" ph="1"/>
      <c r="S1977" s="67" ph="1"/>
      <c r="AA1977" s="67" ph="1"/>
    </row>
    <row r="1978" spans="12:27" ht="19.5">
      <c r="L1978" s="67" ph="1"/>
      <c r="S1978" s="67" ph="1"/>
      <c r="AA1978" s="67" ph="1"/>
    </row>
    <row r="1979" spans="12:27" ht="19.5">
      <c r="L1979" s="67" ph="1"/>
      <c r="S1979" s="67" ph="1"/>
      <c r="AA1979" s="67" ph="1"/>
    </row>
    <row r="1980" spans="12:27" ht="19.5">
      <c r="L1980" s="67" ph="1"/>
      <c r="S1980" s="67" ph="1"/>
      <c r="AA1980" s="67" ph="1"/>
    </row>
    <row r="1981" spans="12:27" ht="19.5">
      <c r="L1981" s="67" ph="1"/>
      <c r="S1981" s="67" ph="1"/>
      <c r="AA1981" s="67" ph="1"/>
    </row>
    <row r="1982" spans="12:27" ht="19.5">
      <c r="L1982" s="67" ph="1"/>
      <c r="S1982" s="67" ph="1"/>
      <c r="AA1982" s="67" ph="1"/>
    </row>
    <row r="1983" spans="12:27" ht="19.5">
      <c r="L1983" s="67" ph="1"/>
      <c r="S1983" s="67" ph="1"/>
      <c r="AA1983" s="67" ph="1"/>
    </row>
    <row r="1984" spans="12:27" ht="19.5">
      <c r="L1984" s="67" ph="1"/>
      <c r="S1984" s="67" ph="1"/>
      <c r="AA1984" s="67" ph="1"/>
    </row>
    <row r="1985" spans="12:27" ht="19.5">
      <c r="L1985" s="67" ph="1"/>
      <c r="S1985" s="67" ph="1"/>
      <c r="AA1985" s="67" ph="1"/>
    </row>
    <row r="1986" spans="12:27" ht="19.5">
      <c r="L1986" s="67" ph="1"/>
      <c r="S1986" s="67" ph="1"/>
      <c r="AA1986" s="67" ph="1"/>
    </row>
    <row r="1987" spans="12:27" ht="19.5">
      <c r="L1987" s="67" ph="1"/>
      <c r="S1987" s="67" ph="1"/>
      <c r="AA1987" s="67" ph="1"/>
    </row>
    <row r="1988" spans="12:27" ht="19.5">
      <c r="L1988" s="67" ph="1"/>
      <c r="S1988" s="67" ph="1"/>
      <c r="AA1988" s="67" ph="1"/>
    </row>
    <row r="1989" spans="12:27" ht="19.5">
      <c r="L1989" s="67" ph="1"/>
      <c r="S1989" s="67" ph="1"/>
      <c r="AA1989" s="67" ph="1"/>
    </row>
    <row r="1990" spans="12:27" ht="19.5">
      <c r="L1990" s="67" ph="1"/>
      <c r="S1990" s="67" ph="1"/>
      <c r="AA1990" s="67" ph="1"/>
    </row>
    <row r="1991" spans="12:27" ht="19.5">
      <c r="L1991" s="67" ph="1"/>
      <c r="S1991" s="67" ph="1"/>
      <c r="AA1991" s="67" ph="1"/>
    </row>
    <row r="1992" spans="12:27" ht="19.5">
      <c r="L1992" s="67" ph="1"/>
      <c r="S1992" s="67" ph="1"/>
      <c r="AA1992" s="67" ph="1"/>
    </row>
    <row r="1993" spans="12:27" ht="19.5">
      <c r="L1993" s="67" ph="1"/>
      <c r="S1993" s="67" ph="1"/>
      <c r="AA1993" s="67" ph="1"/>
    </row>
    <row r="1994" spans="12:27" ht="19.5">
      <c r="L1994" s="67" ph="1"/>
      <c r="S1994" s="67" ph="1"/>
      <c r="AA1994" s="67" ph="1"/>
    </row>
    <row r="1995" spans="12:27" ht="19.5">
      <c r="L1995" s="67" ph="1"/>
      <c r="S1995" s="67" ph="1"/>
      <c r="AA1995" s="67" ph="1"/>
    </row>
    <row r="1996" spans="12:27" ht="19.5">
      <c r="L1996" s="67" ph="1"/>
      <c r="S1996" s="67" ph="1"/>
      <c r="AA1996" s="67" ph="1"/>
    </row>
    <row r="1997" spans="12:27" ht="19.5">
      <c r="L1997" s="67" ph="1"/>
      <c r="S1997" s="67" ph="1"/>
      <c r="AA1997" s="67" ph="1"/>
    </row>
    <row r="1998" spans="12:27" ht="19.5">
      <c r="L1998" s="67" ph="1"/>
      <c r="S1998" s="67" ph="1"/>
      <c r="AA1998" s="67" ph="1"/>
    </row>
    <row r="1999" spans="12:27" ht="19.5">
      <c r="L1999" s="67" ph="1"/>
      <c r="S1999" s="67" ph="1"/>
      <c r="AA1999" s="67" ph="1"/>
    </row>
    <row r="2000" spans="12:27" ht="19.5">
      <c r="L2000" s="67" ph="1"/>
      <c r="S2000" s="67" ph="1"/>
      <c r="AA2000" s="67" ph="1"/>
    </row>
    <row r="2001" spans="12:27" ht="19.5">
      <c r="L2001" s="67" ph="1"/>
      <c r="S2001" s="67" ph="1"/>
      <c r="AA2001" s="67" ph="1"/>
    </row>
    <row r="2002" spans="12:27" ht="19.5">
      <c r="L2002" s="67" ph="1"/>
      <c r="S2002" s="67" ph="1"/>
      <c r="AA2002" s="67" ph="1"/>
    </row>
    <row r="2003" spans="12:27" ht="19.5">
      <c r="L2003" s="67" ph="1"/>
      <c r="S2003" s="67" ph="1"/>
      <c r="AA2003" s="67" ph="1"/>
    </row>
    <row r="2004" spans="12:27" ht="19.5">
      <c r="L2004" s="67" ph="1"/>
      <c r="S2004" s="67" ph="1"/>
      <c r="AA2004" s="67" ph="1"/>
    </row>
    <row r="2005" spans="12:27" ht="19.5">
      <c r="L2005" s="67" ph="1"/>
      <c r="S2005" s="67" ph="1"/>
      <c r="AA2005" s="67" ph="1"/>
    </row>
    <row r="2006" spans="12:27" ht="19.5">
      <c r="L2006" s="67" ph="1"/>
      <c r="S2006" s="67" ph="1"/>
      <c r="AA2006" s="67" ph="1"/>
    </row>
    <row r="2007" spans="12:27" ht="19.5">
      <c r="L2007" s="67" ph="1"/>
      <c r="S2007" s="67" ph="1"/>
      <c r="AA2007" s="67" ph="1"/>
    </row>
    <row r="2008" spans="12:27" ht="19.5">
      <c r="L2008" s="67" ph="1"/>
      <c r="S2008" s="67" ph="1"/>
      <c r="AA2008" s="67" ph="1"/>
    </row>
    <row r="2009" spans="12:27" ht="19.5">
      <c r="L2009" s="67" ph="1"/>
      <c r="S2009" s="67" ph="1"/>
      <c r="AA2009" s="67" ph="1"/>
    </row>
    <row r="2010" spans="12:27" ht="19.5">
      <c r="L2010" s="67" ph="1"/>
      <c r="S2010" s="67" ph="1"/>
      <c r="AA2010" s="67" ph="1"/>
    </row>
    <row r="2011" spans="12:27" ht="19.5">
      <c r="L2011" s="67" ph="1"/>
      <c r="S2011" s="67" ph="1"/>
      <c r="AA2011" s="67" ph="1"/>
    </row>
    <row r="2012" spans="12:27" ht="19.5">
      <c r="L2012" s="67" ph="1"/>
      <c r="S2012" s="67" ph="1"/>
      <c r="AA2012" s="67" ph="1"/>
    </row>
    <row r="2013" spans="12:27" ht="19.5">
      <c r="L2013" s="67" ph="1"/>
      <c r="S2013" s="67" ph="1"/>
      <c r="AA2013" s="67" ph="1"/>
    </row>
    <row r="2014" spans="12:27" ht="19.5">
      <c r="L2014" s="67" ph="1"/>
      <c r="S2014" s="67" ph="1"/>
      <c r="AA2014" s="67" ph="1"/>
    </row>
    <row r="2015" spans="12:27" ht="19.5">
      <c r="L2015" s="67" ph="1"/>
      <c r="S2015" s="67" ph="1"/>
      <c r="AA2015" s="67" ph="1"/>
    </row>
    <row r="2016" spans="12:27" ht="19.5">
      <c r="L2016" s="67" ph="1"/>
      <c r="S2016" s="67" ph="1"/>
      <c r="AA2016" s="67" ph="1"/>
    </row>
    <row r="2017" spans="12:27" ht="19.5">
      <c r="L2017" s="67" ph="1"/>
      <c r="S2017" s="67" ph="1"/>
      <c r="AA2017" s="67" ph="1"/>
    </row>
    <row r="2018" spans="12:27" ht="19.5">
      <c r="L2018" s="67" ph="1"/>
      <c r="S2018" s="67" ph="1"/>
      <c r="AA2018" s="67" ph="1"/>
    </row>
    <row r="2019" spans="12:27" ht="19.5">
      <c r="L2019" s="67" ph="1"/>
      <c r="S2019" s="67" ph="1"/>
      <c r="AA2019" s="67" ph="1"/>
    </row>
    <row r="2020" spans="12:27" ht="19.5">
      <c r="L2020" s="67" ph="1"/>
      <c r="S2020" s="67" ph="1"/>
      <c r="AA2020" s="67" ph="1"/>
    </row>
    <row r="2021" spans="12:27" ht="19.5">
      <c r="L2021" s="67" ph="1"/>
      <c r="S2021" s="67" ph="1"/>
      <c r="AA2021" s="67" ph="1"/>
    </row>
    <row r="2022" spans="12:27" ht="19.5">
      <c r="L2022" s="67" ph="1"/>
      <c r="S2022" s="67" ph="1"/>
      <c r="AA2022" s="67" ph="1"/>
    </row>
    <row r="2023" spans="12:27" ht="19.5">
      <c r="L2023" s="67" ph="1"/>
      <c r="S2023" s="67" ph="1"/>
      <c r="AA2023" s="67" ph="1"/>
    </row>
    <row r="2024" spans="12:27" ht="19.5">
      <c r="L2024" s="67" ph="1"/>
      <c r="S2024" s="67" ph="1"/>
      <c r="AA2024" s="67" ph="1"/>
    </row>
    <row r="2025" spans="12:27" ht="19.5">
      <c r="L2025" s="67" ph="1"/>
      <c r="S2025" s="67" ph="1"/>
      <c r="AA2025" s="67" ph="1"/>
    </row>
    <row r="2026" spans="12:27" ht="19.5">
      <c r="L2026" s="67" ph="1"/>
      <c r="S2026" s="67" ph="1"/>
      <c r="AA2026" s="67" ph="1"/>
    </row>
    <row r="2027" spans="12:27" ht="19.5">
      <c r="L2027" s="67" ph="1"/>
      <c r="S2027" s="67" ph="1"/>
      <c r="AA2027" s="67" ph="1"/>
    </row>
    <row r="2028" spans="12:27" ht="19.5">
      <c r="L2028" s="67" ph="1"/>
      <c r="S2028" s="67" ph="1"/>
      <c r="AA2028" s="67" ph="1"/>
    </row>
    <row r="2029" spans="12:27" ht="19.5">
      <c r="L2029" s="67" ph="1"/>
      <c r="S2029" s="67" ph="1"/>
      <c r="AA2029" s="67" ph="1"/>
    </row>
    <row r="2030" spans="12:27" ht="19.5">
      <c r="L2030" s="67" ph="1"/>
      <c r="S2030" s="67" ph="1"/>
      <c r="AA2030" s="67" ph="1"/>
    </row>
    <row r="2031" spans="12:27" ht="19.5">
      <c r="L2031" s="67" ph="1"/>
      <c r="S2031" s="67" ph="1"/>
      <c r="AA2031" s="67" ph="1"/>
    </row>
    <row r="2032" spans="12:27" ht="19.5">
      <c r="L2032" s="67" ph="1"/>
      <c r="S2032" s="67" ph="1"/>
      <c r="AA2032" s="67" ph="1"/>
    </row>
    <row r="2033" spans="12:27" ht="19.5">
      <c r="L2033" s="67" ph="1"/>
      <c r="S2033" s="67" ph="1"/>
      <c r="AA2033" s="67" ph="1"/>
    </row>
    <row r="2034" spans="12:27" ht="19.5">
      <c r="L2034" s="67" ph="1"/>
      <c r="S2034" s="67" ph="1"/>
      <c r="AA2034" s="67" ph="1"/>
    </row>
    <row r="2035" spans="12:27" ht="19.5">
      <c r="L2035" s="67" ph="1"/>
      <c r="S2035" s="67" ph="1"/>
      <c r="AA2035" s="67" ph="1"/>
    </row>
    <row r="2036" spans="12:27" ht="19.5">
      <c r="L2036" s="67" ph="1"/>
      <c r="S2036" s="67" ph="1"/>
      <c r="AA2036" s="67" ph="1"/>
    </row>
    <row r="2037" spans="12:27" ht="19.5">
      <c r="L2037" s="67" ph="1"/>
      <c r="S2037" s="67" ph="1"/>
      <c r="AA2037" s="67" ph="1"/>
    </row>
    <row r="2038" spans="12:27" ht="19.5">
      <c r="L2038" s="67" ph="1"/>
      <c r="S2038" s="67" ph="1"/>
      <c r="AA2038" s="67" ph="1"/>
    </row>
    <row r="2039" spans="12:27" ht="19.5">
      <c r="L2039" s="67" ph="1"/>
      <c r="S2039" s="67" ph="1"/>
      <c r="AA2039" s="67" ph="1"/>
    </row>
    <row r="2040" spans="12:27" ht="19.5">
      <c r="L2040" s="67" ph="1"/>
      <c r="S2040" s="67" ph="1"/>
      <c r="AA2040" s="67" ph="1"/>
    </row>
    <row r="2041" spans="12:27" ht="19.5">
      <c r="L2041" s="67" ph="1"/>
      <c r="S2041" s="67" ph="1"/>
      <c r="AA2041" s="67" ph="1"/>
    </row>
    <row r="2042" spans="12:27" ht="19.5">
      <c r="L2042" s="67" ph="1"/>
      <c r="S2042" s="67" ph="1"/>
      <c r="AA2042" s="67" ph="1"/>
    </row>
    <row r="2043" spans="12:27" ht="19.5">
      <c r="L2043" s="67" ph="1"/>
      <c r="S2043" s="67" ph="1"/>
      <c r="AA2043" s="67" ph="1"/>
    </row>
    <row r="2044" spans="12:27" ht="19.5">
      <c r="L2044" s="67" ph="1"/>
      <c r="S2044" s="67" ph="1"/>
      <c r="AA2044" s="67" ph="1"/>
    </row>
    <row r="2045" spans="12:27" ht="19.5">
      <c r="L2045" s="67" ph="1"/>
      <c r="S2045" s="67" ph="1"/>
      <c r="AA2045" s="67" ph="1"/>
    </row>
    <row r="2046" spans="12:27" ht="19.5">
      <c r="L2046" s="67" ph="1"/>
      <c r="S2046" s="67" ph="1"/>
      <c r="AA2046" s="67" ph="1"/>
    </row>
    <row r="2047" spans="12:27" ht="19.5">
      <c r="L2047" s="67" ph="1"/>
      <c r="S2047" s="67" ph="1"/>
      <c r="AA2047" s="67" ph="1"/>
    </row>
    <row r="2048" spans="12:27" ht="19.5">
      <c r="L2048" s="67" ph="1"/>
      <c r="S2048" s="67" ph="1"/>
      <c r="AA2048" s="67" ph="1"/>
    </row>
    <row r="2049" spans="12:27" ht="19.5">
      <c r="L2049" s="67" ph="1"/>
      <c r="S2049" s="67" ph="1"/>
      <c r="AA2049" s="67" ph="1"/>
    </row>
    <row r="2050" spans="12:27" ht="19.5">
      <c r="L2050" s="67" ph="1"/>
      <c r="S2050" s="67" ph="1"/>
      <c r="AA2050" s="67" ph="1"/>
    </row>
    <row r="2051" spans="12:27" ht="19.5">
      <c r="L2051" s="67" ph="1"/>
      <c r="S2051" s="67" ph="1"/>
      <c r="AA2051" s="67" ph="1"/>
    </row>
    <row r="2052" spans="12:27" ht="19.5">
      <c r="L2052" s="67" ph="1"/>
      <c r="S2052" s="67" ph="1"/>
      <c r="AA2052" s="67" ph="1"/>
    </row>
    <row r="2053" spans="12:27" ht="19.5">
      <c r="L2053" s="67" ph="1"/>
      <c r="S2053" s="67" ph="1"/>
      <c r="AA2053" s="67" ph="1"/>
    </row>
    <row r="2054" spans="12:27" ht="19.5">
      <c r="L2054" s="67" ph="1"/>
      <c r="S2054" s="67" ph="1"/>
      <c r="AA2054" s="67" ph="1"/>
    </row>
    <row r="2055" spans="12:27" ht="19.5">
      <c r="L2055" s="67" ph="1"/>
      <c r="S2055" s="67" ph="1"/>
      <c r="AA2055" s="67" ph="1"/>
    </row>
    <row r="2056" spans="12:27" ht="19.5">
      <c r="L2056" s="67" ph="1"/>
      <c r="S2056" s="67" ph="1"/>
      <c r="AA2056" s="67" ph="1"/>
    </row>
    <row r="2057" spans="12:27" ht="19.5">
      <c r="L2057" s="67" ph="1"/>
      <c r="S2057" s="67" ph="1"/>
      <c r="AA2057" s="67" ph="1"/>
    </row>
    <row r="2058" spans="12:27" ht="19.5">
      <c r="L2058" s="67" ph="1"/>
      <c r="S2058" s="67" ph="1"/>
      <c r="AA2058" s="67" ph="1"/>
    </row>
    <row r="2059" spans="12:27" ht="19.5">
      <c r="L2059" s="67" ph="1"/>
      <c r="S2059" s="67" ph="1"/>
      <c r="AA2059" s="67" ph="1"/>
    </row>
    <row r="2060" spans="12:27" ht="19.5">
      <c r="L2060" s="67" ph="1"/>
      <c r="S2060" s="67" ph="1"/>
      <c r="AA2060" s="67" ph="1"/>
    </row>
    <row r="2061" spans="12:27" ht="19.5">
      <c r="L2061" s="67" ph="1"/>
      <c r="S2061" s="67" ph="1"/>
      <c r="AA2061" s="67" ph="1"/>
    </row>
    <row r="2062" spans="12:27" ht="19.5">
      <c r="L2062" s="67" ph="1"/>
      <c r="S2062" s="67" ph="1"/>
      <c r="AA2062" s="67" ph="1"/>
    </row>
    <row r="2063" spans="12:27" ht="19.5">
      <c r="L2063" s="67" ph="1"/>
      <c r="S2063" s="67" ph="1"/>
      <c r="AA2063" s="67" ph="1"/>
    </row>
    <row r="2064" spans="12:27" ht="19.5">
      <c r="L2064" s="67" ph="1"/>
      <c r="S2064" s="67" ph="1"/>
      <c r="AA2064" s="67" ph="1"/>
    </row>
    <row r="2065" spans="12:27" ht="19.5">
      <c r="L2065" s="67" ph="1"/>
      <c r="S2065" s="67" ph="1"/>
      <c r="AA2065" s="67" ph="1"/>
    </row>
    <row r="2066" spans="12:27" ht="19.5">
      <c r="L2066" s="67" ph="1"/>
      <c r="S2066" s="67" ph="1"/>
      <c r="AA2066" s="67" ph="1"/>
    </row>
    <row r="2067" spans="12:27" ht="19.5">
      <c r="L2067" s="67" ph="1"/>
      <c r="S2067" s="67" ph="1"/>
      <c r="AA2067" s="67" ph="1"/>
    </row>
    <row r="2068" spans="12:27" ht="19.5">
      <c r="L2068" s="67" ph="1"/>
      <c r="S2068" s="67" ph="1"/>
      <c r="AA2068" s="67" ph="1"/>
    </row>
    <row r="2069" spans="12:27" ht="19.5">
      <c r="L2069" s="67" ph="1"/>
      <c r="S2069" s="67" ph="1"/>
      <c r="AA2069" s="67" ph="1"/>
    </row>
    <row r="2070" spans="12:27" ht="19.5">
      <c r="L2070" s="67" ph="1"/>
      <c r="S2070" s="67" ph="1"/>
      <c r="AA2070" s="67" ph="1"/>
    </row>
    <row r="2071" spans="12:27" ht="19.5">
      <c r="L2071" s="67" ph="1"/>
      <c r="S2071" s="67" ph="1"/>
      <c r="AA2071" s="67" ph="1"/>
    </row>
    <row r="2072" spans="12:27" ht="19.5">
      <c r="L2072" s="67" ph="1"/>
      <c r="S2072" s="67" ph="1"/>
      <c r="AA2072" s="67" ph="1"/>
    </row>
    <row r="2073" spans="12:27" ht="19.5">
      <c r="L2073" s="67" ph="1"/>
      <c r="S2073" s="67" ph="1"/>
      <c r="AA2073" s="67" ph="1"/>
    </row>
    <row r="2074" spans="12:27" ht="19.5">
      <c r="L2074" s="67" ph="1"/>
      <c r="S2074" s="67" ph="1"/>
      <c r="AA2074" s="67" ph="1"/>
    </row>
    <row r="2075" spans="12:27" ht="19.5">
      <c r="L2075" s="67" ph="1"/>
      <c r="S2075" s="67" ph="1"/>
      <c r="AA2075" s="67" ph="1"/>
    </row>
    <row r="2076" spans="12:27" ht="19.5">
      <c r="L2076" s="67" ph="1"/>
      <c r="S2076" s="67" ph="1"/>
      <c r="AA2076" s="67" ph="1"/>
    </row>
    <row r="2077" spans="12:27" ht="19.5">
      <c r="L2077" s="67" ph="1"/>
      <c r="S2077" s="67" ph="1"/>
      <c r="AA2077" s="67" ph="1"/>
    </row>
    <row r="2078" spans="12:27" ht="19.5">
      <c r="L2078" s="67" ph="1"/>
      <c r="S2078" s="67" ph="1"/>
      <c r="AA2078" s="67" ph="1"/>
    </row>
    <row r="2079" spans="12:27" ht="19.5">
      <c r="L2079" s="67" ph="1"/>
      <c r="S2079" s="67" ph="1"/>
      <c r="AA2079" s="67" ph="1"/>
    </row>
    <row r="2080" spans="12:27" ht="19.5">
      <c r="L2080" s="67" ph="1"/>
      <c r="S2080" s="67" ph="1"/>
      <c r="AA2080" s="67" ph="1"/>
    </row>
    <row r="2081" spans="12:27" ht="19.5">
      <c r="L2081" s="67" ph="1"/>
      <c r="S2081" s="67" ph="1"/>
      <c r="AA2081" s="67" ph="1"/>
    </row>
    <row r="2082" spans="12:27" ht="19.5">
      <c r="L2082" s="67" ph="1"/>
      <c r="S2082" s="67" ph="1"/>
      <c r="AA2082" s="67" ph="1"/>
    </row>
    <row r="2083" spans="12:27" ht="19.5">
      <c r="L2083" s="67" ph="1"/>
      <c r="S2083" s="67" ph="1"/>
      <c r="AA2083" s="67" ph="1"/>
    </row>
    <row r="2084" spans="12:27" ht="19.5">
      <c r="L2084" s="67" ph="1"/>
      <c r="S2084" s="67" ph="1"/>
      <c r="AA2084" s="67" ph="1"/>
    </row>
    <row r="2085" spans="12:27" ht="19.5">
      <c r="L2085" s="67" ph="1"/>
      <c r="S2085" s="67" ph="1"/>
      <c r="AA2085" s="67" ph="1"/>
    </row>
    <row r="2086" spans="12:27" ht="19.5">
      <c r="L2086" s="67" ph="1"/>
      <c r="S2086" s="67" ph="1"/>
      <c r="AA2086" s="67" ph="1"/>
    </row>
    <row r="2087" spans="12:27" ht="19.5">
      <c r="L2087" s="67" ph="1"/>
      <c r="S2087" s="67" ph="1"/>
      <c r="AA2087" s="67" ph="1"/>
    </row>
    <row r="2088" spans="12:27" ht="19.5">
      <c r="L2088" s="67" ph="1"/>
      <c r="S2088" s="67" ph="1"/>
      <c r="AA2088" s="67" ph="1"/>
    </row>
    <row r="2089" spans="12:27" ht="19.5">
      <c r="L2089" s="67" ph="1"/>
      <c r="S2089" s="67" ph="1"/>
      <c r="AA2089" s="67" ph="1"/>
    </row>
    <row r="2090" spans="12:27" ht="19.5">
      <c r="L2090" s="67" ph="1"/>
      <c r="S2090" s="67" ph="1"/>
      <c r="AA2090" s="67" ph="1"/>
    </row>
    <row r="2091" spans="12:27" ht="19.5">
      <c r="L2091" s="67" ph="1"/>
      <c r="S2091" s="67" ph="1"/>
      <c r="AA2091" s="67" ph="1"/>
    </row>
    <row r="2092" spans="12:27" ht="19.5">
      <c r="L2092" s="67" ph="1"/>
      <c r="S2092" s="67" ph="1"/>
      <c r="AA2092" s="67" ph="1"/>
    </row>
    <row r="2093" spans="12:27" ht="19.5">
      <c r="L2093" s="67" ph="1"/>
      <c r="S2093" s="67" ph="1"/>
      <c r="AA2093" s="67" ph="1"/>
    </row>
    <row r="2094" spans="12:27" ht="19.5">
      <c r="L2094" s="67" ph="1"/>
      <c r="S2094" s="67" ph="1"/>
      <c r="AA2094" s="67" ph="1"/>
    </row>
    <row r="2095" spans="12:27" ht="19.5">
      <c r="L2095" s="67" ph="1"/>
      <c r="S2095" s="67" ph="1"/>
      <c r="AA2095" s="67" ph="1"/>
    </row>
    <row r="2096" spans="12:27" ht="19.5">
      <c r="L2096" s="67" ph="1"/>
      <c r="S2096" s="67" ph="1"/>
      <c r="AA2096" s="67" ph="1"/>
    </row>
    <row r="2097" spans="12:27" ht="19.5">
      <c r="L2097" s="67" ph="1"/>
      <c r="S2097" s="67" ph="1"/>
      <c r="AA2097" s="67" ph="1"/>
    </row>
    <row r="2098" spans="12:27" ht="19.5">
      <c r="L2098" s="67" ph="1"/>
      <c r="S2098" s="67" ph="1"/>
      <c r="AA2098" s="67" ph="1"/>
    </row>
    <row r="2099" spans="12:27" ht="19.5">
      <c r="L2099" s="67" ph="1"/>
      <c r="S2099" s="67" ph="1"/>
      <c r="AA2099" s="67" ph="1"/>
    </row>
    <row r="2100" spans="12:27" ht="19.5">
      <c r="L2100" s="67" ph="1"/>
      <c r="S2100" s="67" ph="1"/>
      <c r="AA2100" s="67" ph="1"/>
    </row>
    <row r="2101" spans="12:27" ht="19.5">
      <c r="L2101" s="67" ph="1"/>
      <c r="S2101" s="67" ph="1"/>
      <c r="AA2101" s="67" ph="1"/>
    </row>
    <row r="2102" spans="12:27" ht="19.5">
      <c r="L2102" s="67" ph="1"/>
      <c r="S2102" s="67" ph="1"/>
      <c r="AA2102" s="67" ph="1"/>
    </row>
    <row r="2103" spans="12:27" ht="19.5">
      <c r="L2103" s="67" ph="1"/>
      <c r="S2103" s="67" ph="1"/>
      <c r="AA2103" s="67" ph="1"/>
    </row>
    <row r="2104" spans="12:27" ht="19.5">
      <c r="L2104" s="67" ph="1"/>
      <c r="S2104" s="67" ph="1"/>
      <c r="AA2104" s="67" ph="1"/>
    </row>
    <row r="2105" spans="12:27" ht="19.5">
      <c r="L2105" s="67" ph="1"/>
      <c r="S2105" s="67" ph="1"/>
      <c r="AA2105" s="67" ph="1"/>
    </row>
  </sheetData>
  <autoFilter ref="A3:AT502"/>
  <mergeCells count="13">
    <mergeCell ref="H556:H558"/>
    <mergeCell ref="B506:I506"/>
    <mergeCell ref="B544:I544"/>
    <mergeCell ref="B545:I545"/>
    <mergeCell ref="B546:I546"/>
    <mergeCell ref="H548:H551"/>
    <mergeCell ref="H552:H555"/>
    <mergeCell ref="B505:I505"/>
    <mergeCell ref="B2:I2"/>
    <mergeCell ref="J2:X2"/>
    <mergeCell ref="Y2:AE2"/>
    <mergeCell ref="B503:I503"/>
    <mergeCell ref="B504:I504"/>
  </mergeCells>
  <phoneticPr fontId="2"/>
  <conditionalFormatting sqref="W559:X559">
    <cfRule type="cellIs" dxfId="27" priority="7" stopIfTrue="1" operator="equal">
      <formula>"▲"</formula>
    </cfRule>
  </conditionalFormatting>
  <conditionalFormatting sqref="G240:I240">
    <cfRule type="duplicateValues" dxfId="26" priority="6" stopIfTrue="1"/>
  </conditionalFormatting>
  <conditionalFormatting sqref="H233:I233">
    <cfRule type="duplicateValues" dxfId="25" priority="5" stopIfTrue="1"/>
  </conditionalFormatting>
  <conditionalFormatting sqref="H234:I234">
    <cfRule type="duplicateValues" dxfId="24" priority="4" stopIfTrue="1"/>
  </conditionalFormatting>
  <conditionalFormatting sqref="H236">
    <cfRule type="duplicateValues" dxfId="23" priority="3" stopIfTrue="1"/>
  </conditionalFormatting>
  <conditionalFormatting sqref="H237">
    <cfRule type="duplicateValues" dxfId="22" priority="2" stopIfTrue="1"/>
  </conditionalFormatting>
  <conditionalFormatting sqref="H238">
    <cfRule type="duplicateValues" dxfId="21" priority="1" stopIfTrue="1"/>
  </conditionalFormatting>
  <printOptions horizontalCentered="1"/>
  <pageMargins left="0.25" right="0.25" top="0.75" bottom="0.75" header="0.3" footer="0.3"/>
  <pageSetup paperSize="9" scale="10" fitToWidth="0" orientation="portrait" r:id="rId1"/>
  <headerFooter alignWithMargins="0">
    <oddHeader>&amp;L&amp;"Meiryo UI,太字 斜体"&amp;14第一ＳＯＬ部 ４８期 人員計画&amp;R&amp;"ＭＳ ゴシック,標準"&amp;D</oddHeader>
    <oddFooter>&amp;C&amp;9&amp;P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0945" r:id="rId4" name="Button 1">
              <controlPr defaultSize="0" print="0" autoFill="0" autoPict="0">
                <anchor moveWithCells="1" sizeWithCells="1">
                  <from>
                    <xdr:col>7</xdr:col>
                    <xdr:colOff>0</xdr:colOff>
                    <xdr:row>559</xdr:row>
                    <xdr:rowOff>152400</xdr:rowOff>
                  </from>
                  <to>
                    <xdr:col>8</xdr:col>
                    <xdr:colOff>0</xdr:colOff>
                    <xdr:row>564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CCFFFF"/>
    <pageSetUpPr fitToPage="1"/>
  </sheetPr>
  <dimension ref="A1:AL2086"/>
  <sheetViews>
    <sheetView showGridLines="0" zoomScaleNormal="100" zoomScaleSheetLayoutView="85" workbookViewId="0">
      <pane xSplit="9" ySplit="4" topLeftCell="J5" activePane="bottomRight" state="frozen"/>
      <selection pane="topRight" activeCell="I1" sqref="I1"/>
      <selection pane="bottomLeft" activeCell="A5" sqref="A5"/>
      <selection pane="bottomRight" activeCell="J5" sqref="J5"/>
    </sheetView>
  </sheetViews>
  <sheetFormatPr defaultColWidth="9" defaultRowHeight="12"/>
  <cols>
    <col min="1" max="1" width="0.5" style="67" customWidth="1"/>
    <col min="2" max="2" width="7.5" style="5" customWidth="1"/>
    <col min="3" max="3" width="19.125" style="5" customWidth="1"/>
    <col min="4" max="4" width="6.5" style="66" customWidth="1"/>
    <col min="5" max="6" width="6" style="66" customWidth="1"/>
    <col min="7" max="7" width="7" style="5" customWidth="1"/>
    <col min="8" max="8" width="6.5" style="66" customWidth="1"/>
    <col min="9" max="9" width="6.875" style="345" customWidth="1"/>
    <col min="10" max="15" width="6.125" style="67" customWidth="1"/>
    <col min="16" max="16" width="8.125" style="67" customWidth="1"/>
    <col min="17" max="22" width="6.125" style="67" customWidth="1"/>
    <col min="23" max="23" width="8.125" style="67" customWidth="1"/>
    <col min="24" max="24" width="8.5" style="67" customWidth="1"/>
    <col min="25" max="30" width="6.125" style="67" customWidth="1"/>
    <col min="31" max="31" width="8.125" style="67" customWidth="1"/>
    <col min="32" max="16384" width="9" style="67"/>
  </cols>
  <sheetData>
    <row r="1" spans="1:31" ht="27.75" customHeight="1" thickBot="1">
      <c r="A1" s="69"/>
      <c r="P1" s="68"/>
      <c r="T1" s="309"/>
      <c r="W1" s="68"/>
      <c r="X1" s="69"/>
      <c r="AE1" s="68"/>
    </row>
    <row r="2" spans="1:31" ht="16.5" customHeight="1" thickBot="1">
      <c r="B2" s="967"/>
      <c r="C2" s="968"/>
      <c r="D2" s="968"/>
      <c r="E2" s="968"/>
      <c r="F2" s="968"/>
      <c r="G2" s="968"/>
      <c r="H2" s="968"/>
      <c r="I2" s="969"/>
      <c r="J2" s="959" t="s">
        <v>136</v>
      </c>
      <c r="K2" s="959"/>
      <c r="L2" s="959"/>
      <c r="M2" s="959"/>
      <c r="N2" s="959"/>
      <c r="O2" s="959"/>
      <c r="P2" s="959"/>
      <c r="Q2" s="960"/>
      <c r="R2" s="960"/>
      <c r="S2" s="960"/>
      <c r="T2" s="960"/>
      <c r="U2" s="960"/>
      <c r="V2" s="960"/>
      <c r="W2" s="960"/>
      <c r="X2" s="960"/>
      <c r="Y2" s="958" t="s">
        <v>216</v>
      </c>
      <c r="Z2" s="958"/>
      <c r="AA2" s="958"/>
      <c r="AB2" s="958"/>
      <c r="AC2" s="958"/>
      <c r="AD2" s="958"/>
      <c r="AE2" s="958"/>
    </row>
    <row r="3" spans="1:31" s="70" customFormat="1" ht="13.5" customHeight="1">
      <c r="B3" s="88" t="s">
        <v>4</v>
      </c>
      <c r="C3" s="89" t="s">
        <v>0</v>
      </c>
      <c r="D3" s="89" t="s">
        <v>450</v>
      </c>
      <c r="E3" s="89" t="s">
        <v>449</v>
      </c>
      <c r="F3" s="89" t="s">
        <v>23</v>
      </c>
      <c r="G3" s="89" t="s">
        <v>5</v>
      </c>
      <c r="H3" s="89" t="s">
        <v>26</v>
      </c>
      <c r="I3" s="89" t="s">
        <v>41</v>
      </c>
      <c r="J3" s="179">
        <v>2</v>
      </c>
      <c r="K3" s="180">
        <v>3</v>
      </c>
      <c r="L3" s="180">
        <v>4</v>
      </c>
      <c r="M3" s="180">
        <v>5</v>
      </c>
      <c r="N3" s="180">
        <v>6</v>
      </c>
      <c r="O3" s="181">
        <v>7</v>
      </c>
      <c r="P3" s="182" t="s">
        <v>1</v>
      </c>
      <c r="Q3" s="315">
        <v>8</v>
      </c>
      <c r="R3" s="180">
        <v>9</v>
      </c>
      <c r="S3" s="180">
        <v>10</v>
      </c>
      <c r="T3" s="180">
        <v>11</v>
      </c>
      <c r="U3" s="180">
        <v>12</v>
      </c>
      <c r="V3" s="181" t="s">
        <v>254</v>
      </c>
      <c r="W3" s="182" t="s">
        <v>2</v>
      </c>
      <c r="X3" s="182" t="s">
        <v>3</v>
      </c>
      <c r="Y3" s="317">
        <v>2</v>
      </c>
      <c r="Z3" s="318">
        <v>3</v>
      </c>
      <c r="AA3" s="318">
        <v>4</v>
      </c>
      <c r="AB3" s="318">
        <v>5</v>
      </c>
      <c r="AC3" s="318">
        <v>6</v>
      </c>
      <c r="AD3" s="319">
        <v>7</v>
      </c>
      <c r="AE3" s="320" t="s">
        <v>1</v>
      </c>
    </row>
    <row r="4" spans="1:31" s="70" customFormat="1" ht="10.5" customHeight="1" thickBot="1">
      <c r="B4" s="64"/>
      <c r="C4" s="72"/>
      <c r="D4" s="72"/>
      <c r="E4" s="72"/>
      <c r="F4" s="72"/>
      <c r="G4" s="72"/>
      <c r="H4" s="72"/>
      <c r="I4" s="72"/>
      <c r="J4" s="183"/>
      <c r="K4" s="184"/>
      <c r="L4" s="184"/>
      <c r="M4" s="184"/>
      <c r="N4" s="184"/>
      <c r="O4" s="185"/>
      <c r="P4" s="186"/>
      <c r="Q4" s="316"/>
      <c r="R4" s="184"/>
      <c r="S4" s="184"/>
      <c r="T4" s="184"/>
      <c r="U4" s="184"/>
      <c r="V4" s="185"/>
      <c r="W4" s="186"/>
      <c r="X4" s="186"/>
      <c r="Y4" s="321"/>
      <c r="Z4" s="322"/>
      <c r="AA4" s="322"/>
      <c r="AB4" s="322"/>
      <c r="AC4" s="322"/>
      <c r="AD4" s="323"/>
      <c r="AE4" s="324"/>
    </row>
    <row r="5" spans="1:31" s="496" customFormat="1" ht="15" customHeight="1">
      <c r="B5" s="255" t="s">
        <v>118</v>
      </c>
      <c r="C5" s="83" t="s">
        <v>55</v>
      </c>
      <c r="D5" s="493" t="s">
        <v>443</v>
      </c>
      <c r="E5" s="494" t="s">
        <v>444</v>
      </c>
      <c r="F5" s="681" t="s">
        <v>235</v>
      </c>
      <c r="G5" s="83" t="s">
        <v>7</v>
      </c>
      <c r="H5" s="610" t="s">
        <v>64</v>
      </c>
      <c r="I5" s="91" t="s">
        <v>238</v>
      </c>
      <c r="J5" s="258">
        <v>0.4</v>
      </c>
      <c r="K5" s="276">
        <v>0.4</v>
      </c>
      <c r="L5" s="307">
        <v>0.7</v>
      </c>
      <c r="M5" s="265">
        <v>1</v>
      </c>
      <c r="N5" s="401">
        <v>1</v>
      </c>
      <c r="O5" s="260">
        <v>1</v>
      </c>
      <c r="P5" s="353">
        <f t="shared" ref="P5:P11" si="0">SUM(J5:O5)</f>
        <v>4.5</v>
      </c>
      <c r="Q5" s="283">
        <v>1</v>
      </c>
      <c r="R5" s="401">
        <v>1</v>
      </c>
      <c r="S5" s="260">
        <v>1</v>
      </c>
      <c r="T5" s="173">
        <v>1</v>
      </c>
      <c r="U5" s="250">
        <v>1</v>
      </c>
      <c r="V5" s="174">
        <v>1</v>
      </c>
      <c r="W5" s="160">
        <f t="shared" ref="W5:W61" si="1">SUM(Q5:V5)</f>
        <v>6</v>
      </c>
      <c r="X5" s="501">
        <f t="shared" ref="X5:X68" si="2">SUM(P5,W5)</f>
        <v>10.5</v>
      </c>
      <c r="Y5" s="333">
        <v>1</v>
      </c>
      <c r="Z5" s="313">
        <v>1</v>
      </c>
      <c r="AA5" s="313">
        <v>1</v>
      </c>
      <c r="AB5" s="531"/>
      <c r="AC5" s="531"/>
      <c r="AD5" s="490"/>
      <c r="AE5" s="501">
        <f t="shared" ref="AE5:AE19" si="3">SUM(Y5:AD5)</f>
        <v>3</v>
      </c>
    </row>
    <row r="6" spans="1:31" s="496" customFormat="1" ht="15" customHeight="1" thickBot="1">
      <c r="B6" s="495" t="s">
        <v>53</v>
      </c>
      <c r="C6" s="610" t="s">
        <v>55</v>
      </c>
      <c r="D6" s="493"/>
      <c r="E6" s="494"/>
      <c r="F6" s="681"/>
      <c r="G6" s="610" t="s">
        <v>7</v>
      </c>
      <c r="H6" s="610"/>
      <c r="I6" s="611" t="s">
        <v>444</v>
      </c>
      <c r="J6" s="156">
        <v>0.6</v>
      </c>
      <c r="K6" s="534">
        <v>0.59</v>
      </c>
      <c r="L6" s="157">
        <v>0.6</v>
      </c>
      <c r="M6" s="266">
        <v>0.59</v>
      </c>
      <c r="N6" s="404">
        <v>0.59</v>
      </c>
      <c r="O6" s="158">
        <v>0.6</v>
      </c>
      <c r="P6" s="353">
        <f t="shared" si="0"/>
        <v>3.57</v>
      </c>
      <c r="Q6" s="284">
        <v>0.6</v>
      </c>
      <c r="R6" s="404">
        <v>0.55000000000000004</v>
      </c>
      <c r="S6" s="293">
        <v>0.6</v>
      </c>
      <c r="T6" s="175">
        <v>0.6</v>
      </c>
      <c r="U6" s="519">
        <v>0.6</v>
      </c>
      <c r="V6" s="164">
        <v>0.6</v>
      </c>
      <c r="W6" s="160">
        <f>SUM(Q6:V6)</f>
        <v>3.5500000000000003</v>
      </c>
      <c r="X6" s="501">
        <f t="shared" si="2"/>
        <v>7.12</v>
      </c>
      <c r="Y6" s="248">
        <v>0.6</v>
      </c>
      <c r="Z6" s="607">
        <v>0.6</v>
      </c>
      <c r="AA6" s="607">
        <v>0.6</v>
      </c>
      <c r="AB6" s="531"/>
      <c r="AC6" s="531"/>
      <c r="AD6" s="490"/>
      <c r="AE6" s="501">
        <f t="shared" si="3"/>
        <v>1.7999999999999998</v>
      </c>
    </row>
    <row r="7" spans="1:31" s="496" customFormat="1" ht="15" customHeight="1">
      <c r="B7" s="495" t="s">
        <v>53</v>
      </c>
      <c r="C7" s="610" t="s">
        <v>55</v>
      </c>
      <c r="D7" s="493"/>
      <c r="E7" s="494"/>
      <c r="F7" s="681"/>
      <c r="G7" s="610" t="s">
        <v>7</v>
      </c>
      <c r="H7" s="610"/>
      <c r="I7" s="611" t="s">
        <v>56</v>
      </c>
      <c r="J7" s="156">
        <v>1</v>
      </c>
      <c r="K7" s="534">
        <v>1</v>
      </c>
      <c r="L7" s="157">
        <v>1</v>
      </c>
      <c r="M7" s="453">
        <v>1</v>
      </c>
      <c r="N7" s="404">
        <v>1</v>
      </c>
      <c r="O7" s="158">
        <v>1</v>
      </c>
      <c r="P7" s="353">
        <f t="shared" si="0"/>
        <v>6</v>
      </c>
      <c r="Q7" s="392">
        <v>0.9</v>
      </c>
      <c r="R7" s="157">
        <v>1</v>
      </c>
      <c r="S7" s="719">
        <v>1</v>
      </c>
      <c r="T7" s="720">
        <v>1</v>
      </c>
      <c r="U7" s="519">
        <v>1</v>
      </c>
      <c r="V7" s="164">
        <v>1</v>
      </c>
      <c r="W7" s="160">
        <f t="shared" si="1"/>
        <v>5.9</v>
      </c>
      <c r="X7" s="501">
        <f t="shared" si="2"/>
        <v>11.9</v>
      </c>
      <c r="Y7" s="248">
        <v>1</v>
      </c>
      <c r="Z7" s="607">
        <v>1</v>
      </c>
      <c r="AA7" s="607">
        <v>1</v>
      </c>
      <c r="AB7" s="531"/>
      <c r="AC7" s="531"/>
      <c r="AD7" s="490"/>
      <c r="AE7" s="501">
        <f t="shared" si="3"/>
        <v>3</v>
      </c>
    </row>
    <row r="8" spans="1:31" ht="15" customHeight="1" thickBot="1">
      <c r="B8" s="495" t="s">
        <v>53</v>
      </c>
      <c r="C8" s="610" t="s">
        <v>55</v>
      </c>
      <c r="D8" s="493"/>
      <c r="E8" s="494"/>
      <c r="F8" s="681"/>
      <c r="G8" s="610" t="s">
        <v>7</v>
      </c>
      <c r="H8" s="610"/>
      <c r="I8" s="611" t="s">
        <v>235</v>
      </c>
      <c r="J8" s="156">
        <v>1</v>
      </c>
      <c r="K8" s="534">
        <v>1</v>
      </c>
      <c r="L8" s="157">
        <v>1</v>
      </c>
      <c r="M8" s="398">
        <v>1</v>
      </c>
      <c r="N8" s="404">
        <v>1</v>
      </c>
      <c r="O8" s="158">
        <v>1</v>
      </c>
      <c r="P8" s="353">
        <f t="shared" si="0"/>
        <v>6</v>
      </c>
      <c r="Q8" s="156">
        <v>1</v>
      </c>
      <c r="R8" s="157">
        <v>0.95</v>
      </c>
      <c r="S8" s="721">
        <v>1</v>
      </c>
      <c r="T8" s="720">
        <v>1</v>
      </c>
      <c r="U8" s="519">
        <v>0.85</v>
      </c>
      <c r="V8" s="164">
        <v>1</v>
      </c>
      <c r="W8" s="160">
        <f t="shared" si="1"/>
        <v>5.8</v>
      </c>
      <c r="X8" s="501">
        <f t="shared" si="2"/>
        <v>11.8</v>
      </c>
      <c r="Y8" s="248">
        <v>1</v>
      </c>
      <c r="Z8" s="607">
        <v>1</v>
      </c>
      <c r="AA8" s="607">
        <v>1</v>
      </c>
      <c r="AB8" s="531"/>
      <c r="AC8" s="531"/>
      <c r="AD8" s="490"/>
      <c r="AE8" s="501">
        <f t="shared" si="3"/>
        <v>3</v>
      </c>
    </row>
    <row r="9" spans="1:31" s="496" customFormat="1" ht="15" customHeight="1">
      <c r="B9" s="495" t="s">
        <v>53</v>
      </c>
      <c r="C9" s="610" t="s">
        <v>55</v>
      </c>
      <c r="D9" s="493"/>
      <c r="E9" s="494"/>
      <c r="F9" s="681"/>
      <c r="G9" s="610" t="s">
        <v>7</v>
      </c>
      <c r="H9" s="610"/>
      <c r="I9" s="611" t="s">
        <v>57</v>
      </c>
      <c r="J9" s="156">
        <v>1</v>
      </c>
      <c r="K9" s="534">
        <v>1</v>
      </c>
      <c r="L9" s="158">
        <v>1</v>
      </c>
      <c r="M9" s="392">
        <v>1</v>
      </c>
      <c r="N9" s="534">
        <v>1</v>
      </c>
      <c r="O9" s="158">
        <v>1</v>
      </c>
      <c r="P9" s="353">
        <f t="shared" si="0"/>
        <v>6</v>
      </c>
      <c r="Q9" s="156">
        <v>1</v>
      </c>
      <c r="R9" s="157">
        <v>1</v>
      </c>
      <c r="S9" s="721">
        <v>1</v>
      </c>
      <c r="T9" s="720">
        <v>1</v>
      </c>
      <c r="U9" s="519">
        <v>1</v>
      </c>
      <c r="V9" s="164">
        <v>1</v>
      </c>
      <c r="W9" s="160">
        <f t="shared" si="1"/>
        <v>6</v>
      </c>
      <c r="X9" s="501">
        <f t="shared" si="2"/>
        <v>12</v>
      </c>
      <c r="Y9" s="248">
        <v>1</v>
      </c>
      <c r="Z9" s="607">
        <v>1</v>
      </c>
      <c r="AA9" s="607">
        <v>1</v>
      </c>
      <c r="AB9" s="531"/>
      <c r="AC9" s="531"/>
      <c r="AD9" s="490"/>
      <c r="AE9" s="501">
        <f t="shared" si="3"/>
        <v>3</v>
      </c>
    </row>
    <row r="10" spans="1:31" s="496" customFormat="1" ht="15" customHeight="1" thickBot="1">
      <c r="B10" s="495" t="s">
        <v>53</v>
      </c>
      <c r="C10" s="610" t="s">
        <v>55</v>
      </c>
      <c r="D10" s="493"/>
      <c r="E10" s="494"/>
      <c r="F10" s="681"/>
      <c r="G10" s="610" t="s">
        <v>7</v>
      </c>
      <c r="H10" s="610"/>
      <c r="I10" s="611" t="s">
        <v>58</v>
      </c>
      <c r="J10" s="156">
        <v>1</v>
      </c>
      <c r="K10" s="534">
        <v>1</v>
      </c>
      <c r="L10" s="158">
        <v>1</v>
      </c>
      <c r="M10" s="156">
        <v>1</v>
      </c>
      <c r="N10" s="534">
        <v>1</v>
      </c>
      <c r="O10" s="158">
        <v>1</v>
      </c>
      <c r="P10" s="353">
        <f t="shared" si="0"/>
        <v>6</v>
      </c>
      <c r="Q10" s="156">
        <v>1</v>
      </c>
      <c r="R10" s="157">
        <v>1</v>
      </c>
      <c r="S10" s="722">
        <v>1</v>
      </c>
      <c r="T10" s="720">
        <v>1</v>
      </c>
      <c r="U10" s="519">
        <v>1</v>
      </c>
      <c r="V10" s="164">
        <v>1</v>
      </c>
      <c r="W10" s="160">
        <f t="shared" si="1"/>
        <v>6</v>
      </c>
      <c r="X10" s="501">
        <f t="shared" si="2"/>
        <v>12</v>
      </c>
      <c r="Y10" s="248">
        <v>1</v>
      </c>
      <c r="Z10" s="607">
        <v>1</v>
      </c>
      <c r="AA10" s="607">
        <v>1</v>
      </c>
      <c r="AB10" s="531"/>
      <c r="AC10" s="531"/>
      <c r="AD10" s="490"/>
      <c r="AE10" s="501">
        <f t="shared" si="3"/>
        <v>3</v>
      </c>
    </row>
    <row r="11" spans="1:31" s="496" customFormat="1" ht="15" customHeight="1" thickBot="1">
      <c r="B11" s="495" t="s">
        <v>53</v>
      </c>
      <c r="C11" s="610" t="s">
        <v>55</v>
      </c>
      <c r="D11" s="493"/>
      <c r="E11" s="494"/>
      <c r="F11" s="681"/>
      <c r="G11" s="610" t="s">
        <v>7</v>
      </c>
      <c r="H11" s="610"/>
      <c r="I11" s="611" t="s">
        <v>59</v>
      </c>
      <c r="J11" s="156">
        <v>0.8</v>
      </c>
      <c r="K11" s="534">
        <v>0.8</v>
      </c>
      <c r="L11" s="158">
        <v>0.8</v>
      </c>
      <c r="M11" s="156">
        <v>0.8</v>
      </c>
      <c r="N11" s="534">
        <v>0.8</v>
      </c>
      <c r="O11" s="158">
        <v>0.8</v>
      </c>
      <c r="P11" s="353">
        <f t="shared" si="0"/>
        <v>4.8</v>
      </c>
      <c r="Q11" s="156">
        <v>1</v>
      </c>
      <c r="R11" s="534">
        <v>1</v>
      </c>
      <c r="S11" s="738">
        <v>1</v>
      </c>
      <c r="T11" s="175">
        <v>1</v>
      </c>
      <c r="U11" s="519">
        <v>1</v>
      </c>
      <c r="V11" s="164">
        <v>1</v>
      </c>
      <c r="W11" s="160">
        <f>SUM(Q11:V11)</f>
        <v>6</v>
      </c>
      <c r="X11" s="501">
        <f t="shared" si="2"/>
        <v>10.8</v>
      </c>
      <c r="Y11" s="248">
        <v>1</v>
      </c>
      <c r="Z11" s="607">
        <v>1</v>
      </c>
      <c r="AA11" s="607">
        <v>1</v>
      </c>
      <c r="AB11" s="531"/>
      <c r="AC11" s="531"/>
      <c r="AD11" s="490"/>
      <c r="AE11" s="501">
        <f t="shared" si="3"/>
        <v>3</v>
      </c>
    </row>
    <row r="12" spans="1:31" ht="15" customHeight="1">
      <c r="B12" s="495" t="s">
        <v>53</v>
      </c>
      <c r="C12" s="610" t="s">
        <v>55</v>
      </c>
      <c r="D12" s="493"/>
      <c r="E12" s="494"/>
      <c r="F12" s="681"/>
      <c r="G12" s="610" t="s">
        <v>8</v>
      </c>
      <c r="H12" s="610" t="s">
        <v>124</v>
      </c>
      <c r="I12" s="611" t="s">
        <v>60</v>
      </c>
      <c r="J12" s="156">
        <v>1</v>
      </c>
      <c r="K12" s="534">
        <v>1</v>
      </c>
      <c r="L12" s="158">
        <v>1</v>
      </c>
      <c r="M12" s="156">
        <v>1</v>
      </c>
      <c r="N12" s="613">
        <v>1</v>
      </c>
      <c r="O12" s="629">
        <v>1</v>
      </c>
      <c r="P12" s="353">
        <f t="shared" ref="P12:P19" si="4">SUM(J12:O12)</f>
        <v>6</v>
      </c>
      <c r="Q12" s="739">
        <v>1</v>
      </c>
      <c r="R12" s="740">
        <v>1</v>
      </c>
      <c r="S12" s="719">
        <v>1</v>
      </c>
      <c r="T12" s="723">
        <v>1</v>
      </c>
      <c r="U12" s="519">
        <v>1</v>
      </c>
      <c r="V12" s="164">
        <v>1</v>
      </c>
      <c r="W12" s="160">
        <f t="shared" si="1"/>
        <v>6</v>
      </c>
      <c r="X12" s="501">
        <f t="shared" si="2"/>
        <v>12</v>
      </c>
      <c r="Y12" s="248">
        <v>1</v>
      </c>
      <c r="Z12" s="607">
        <v>1</v>
      </c>
      <c r="AA12" s="607">
        <v>1</v>
      </c>
      <c r="AB12" s="531"/>
      <c r="AC12" s="531"/>
      <c r="AD12" s="490"/>
      <c r="AE12" s="501">
        <f t="shared" si="3"/>
        <v>3</v>
      </c>
    </row>
    <row r="13" spans="1:31" s="496" customFormat="1" ht="15" customHeight="1">
      <c r="B13" s="495" t="s">
        <v>53</v>
      </c>
      <c r="C13" s="610" t="s">
        <v>55</v>
      </c>
      <c r="D13" s="493"/>
      <c r="E13" s="494"/>
      <c r="F13" s="681"/>
      <c r="G13" s="610" t="s">
        <v>8</v>
      </c>
      <c r="H13" s="610" t="s">
        <v>124</v>
      </c>
      <c r="I13" s="611" t="s">
        <v>61</v>
      </c>
      <c r="J13" s="156">
        <v>1</v>
      </c>
      <c r="K13" s="534">
        <v>1</v>
      </c>
      <c r="L13" s="158">
        <v>1</v>
      </c>
      <c r="M13" s="156">
        <v>1</v>
      </c>
      <c r="N13" s="613">
        <v>1</v>
      </c>
      <c r="O13" s="629">
        <v>1</v>
      </c>
      <c r="P13" s="353">
        <f t="shared" si="4"/>
        <v>6</v>
      </c>
      <c r="Q13" s="739">
        <v>1</v>
      </c>
      <c r="R13" s="740">
        <v>1</v>
      </c>
      <c r="S13" s="721">
        <v>1</v>
      </c>
      <c r="T13" s="723">
        <v>1</v>
      </c>
      <c r="U13" s="519">
        <v>1</v>
      </c>
      <c r="V13" s="164">
        <v>1</v>
      </c>
      <c r="W13" s="160">
        <f t="shared" si="1"/>
        <v>6</v>
      </c>
      <c r="X13" s="501">
        <f t="shared" si="2"/>
        <v>12</v>
      </c>
      <c r="Y13" s="248">
        <v>1</v>
      </c>
      <c r="Z13" s="607">
        <v>1</v>
      </c>
      <c r="AA13" s="607">
        <v>1</v>
      </c>
      <c r="AB13" s="531"/>
      <c r="AC13" s="531"/>
      <c r="AD13" s="490"/>
      <c r="AE13" s="501">
        <f t="shared" si="3"/>
        <v>3</v>
      </c>
    </row>
    <row r="14" spans="1:31" s="496" customFormat="1" ht="15" customHeight="1" thickBot="1">
      <c r="B14" s="495" t="s">
        <v>53</v>
      </c>
      <c r="C14" s="610" t="s">
        <v>55</v>
      </c>
      <c r="D14" s="493"/>
      <c r="E14" s="494"/>
      <c r="F14" s="681"/>
      <c r="G14" s="610" t="s">
        <v>62</v>
      </c>
      <c r="H14" s="610" t="s">
        <v>124</v>
      </c>
      <c r="I14" s="611" t="s">
        <v>126</v>
      </c>
      <c r="J14" s="156">
        <v>1</v>
      </c>
      <c r="K14" s="534">
        <v>1</v>
      </c>
      <c r="L14" s="158">
        <v>1</v>
      </c>
      <c r="M14" s="156">
        <v>1</v>
      </c>
      <c r="N14" s="613">
        <v>1</v>
      </c>
      <c r="O14" s="629">
        <v>1</v>
      </c>
      <c r="P14" s="353">
        <f t="shared" si="4"/>
        <v>6</v>
      </c>
      <c r="Q14" s="739">
        <v>1</v>
      </c>
      <c r="R14" s="740">
        <v>1</v>
      </c>
      <c r="S14" s="722">
        <v>1</v>
      </c>
      <c r="T14" s="723">
        <v>1</v>
      </c>
      <c r="U14" s="519">
        <v>1</v>
      </c>
      <c r="V14" s="164">
        <v>1</v>
      </c>
      <c r="W14" s="160">
        <f t="shared" si="1"/>
        <v>6</v>
      </c>
      <c r="X14" s="501">
        <f t="shared" si="2"/>
        <v>12</v>
      </c>
      <c r="Y14" s="248">
        <v>1</v>
      </c>
      <c r="Z14" s="607">
        <v>1</v>
      </c>
      <c r="AA14" s="607">
        <v>1</v>
      </c>
      <c r="AB14" s="531"/>
      <c r="AC14" s="531"/>
      <c r="AD14" s="490"/>
      <c r="AE14" s="501">
        <f t="shared" si="3"/>
        <v>3</v>
      </c>
    </row>
    <row r="15" spans="1:31" s="496" customFormat="1" ht="15" customHeight="1">
      <c r="B15" s="495" t="s">
        <v>53</v>
      </c>
      <c r="C15" s="610" t="s">
        <v>55</v>
      </c>
      <c r="D15" s="493"/>
      <c r="E15" s="494"/>
      <c r="F15" s="681"/>
      <c r="G15" s="610" t="s">
        <v>62</v>
      </c>
      <c r="H15" s="610" t="s">
        <v>124</v>
      </c>
      <c r="I15" s="611" t="s">
        <v>110</v>
      </c>
      <c r="J15" s="167"/>
      <c r="K15" s="531"/>
      <c r="L15" s="176"/>
      <c r="M15" s="167"/>
      <c r="N15" s="531"/>
      <c r="O15" s="176"/>
      <c r="P15" s="353">
        <f t="shared" si="4"/>
        <v>0</v>
      </c>
      <c r="Q15" s="167"/>
      <c r="R15" s="531"/>
      <c r="S15" s="237"/>
      <c r="T15" s="167"/>
      <c r="U15" s="531"/>
      <c r="V15" s="176"/>
      <c r="W15" s="160">
        <f t="shared" si="1"/>
        <v>0</v>
      </c>
      <c r="X15" s="501">
        <f t="shared" si="2"/>
        <v>0</v>
      </c>
      <c r="Y15" s="393"/>
      <c r="Z15" s="529"/>
      <c r="AA15" s="529"/>
      <c r="AB15" s="531"/>
      <c r="AC15" s="531"/>
      <c r="AD15" s="490"/>
      <c r="AE15" s="501">
        <f t="shared" si="3"/>
        <v>0</v>
      </c>
    </row>
    <row r="16" spans="1:31" s="496" customFormat="1" ht="15" customHeight="1">
      <c r="B16" s="495" t="s">
        <v>53</v>
      </c>
      <c r="C16" s="610" t="s">
        <v>55</v>
      </c>
      <c r="D16" s="493"/>
      <c r="E16" s="494"/>
      <c r="F16" s="681"/>
      <c r="G16" s="610" t="s">
        <v>8</v>
      </c>
      <c r="H16" s="610" t="s">
        <v>124</v>
      </c>
      <c r="I16" s="611" t="s">
        <v>24</v>
      </c>
      <c r="J16" s="156">
        <v>5</v>
      </c>
      <c r="K16" s="534">
        <v>5</v>
      </c>
      <c r="L16" s="158">
        <v>5</v>
      </c>
      <c r="M16" s="156">
        <v>5</v>
      </c>
      <c r="N16" s="613">
        <v>5</v>
      </c>
      <c r="O16" s="629">
        <v>5</v>
      </c>
      <c r="P16" s="353">
        <f t="shared" si="4"/>
        <v>30</v>
      </c>
      <c r="Q16" s="739">
        <v>5</v>
      </c>
      <c r="R16" s="534">
        <v>5</v>
      </c>
      <c r="S16" s="158">
        <v>5</v>
      </c>
      <c r="T16" s="175">
        <v>2</v>
      </c>
      <c r="U16" s="519">
        <v>2</v>
      </c>
      <c r="V16" s="164">
        <v>2</v>
      </c>
      <c r="W16" s="160">
        <f t="shared" si="1"/>
        <v>21</v>
      </c>
      <c r="X16" s="501">
        <f t="shared" si="2"/>
        <v>51</v>
      </c>
      <c r="Y16" s="248">
        <v>2</v>
      </c>
      <c r="Z16" s="607">
        <v>2</v>
      </c>
      <c r="AA16" s="607">
        <v>2</v>
      </c>
      <c r="AB16" s="531"/>
      <c r="AC16" s="531"/>
      <c r="AD16" s="490"/>
      <c r="AE16" s="501">
        <f t="shared" si="3"/>
        <v>6</v>
      </c>
    </row>
    <row r="17" spans="2:31" s="496" customFormat="1" ht="15" customHeight="1">
      <c r="B17" s="495" t="s">
        <v>53</v>
      </c>
      <c r="C17" s="610" t="s">
        <v>55</v>
      </c>
      <c r="D17" s="493"/>
      <c r="E17" s="494"/>
      <c r="F17" s="681"/>
      <c r="G17" s="84" t="s">
        <v>62</v>
      </c>
      <c r="H17" s="610" t="s">
        <v>127</v>
      </c>
      <c r="I17" s="611" t="s">
        <v>63</v>
      </c>
      <c r="J17" s="156">
        <v>1</v>
      </c>
      <c r="K17" s="534">
        <v>1</v>
      </c>
      <c r="L17" s="158">
        <v>1</v>
      </c>
      <c r="M17" s="156">
        <v>1</v>
      </c>
      <c r="N17" s="613">
        <v>1</v>
      </c>
      <c r="O17" s="629">
        <v>1</v>
      </c>
      <c r="P17" s="353">
        <f t="shared" si="4"/>
        <v>6</v>
      </c>
      <c r="Q17" s="739">
        <v>1</v>
      </c>
      <c r="R17" s="613">
        <v>1</v>
      </c>
      <c r="S17" s="158">
        <v>1</v>
      </c>
      <c r="T17" s="175">
        <v>1</v>
      </c>
      <c r="U17" s="519">
        <v>1</v>
      </c>
      <c r="V17" s="164">
        <v>1</v>
      </c>
      <c r="W17" s="160">
        <f t="shared" si="1"/>
        <v>6</v>
      </c>
      <c r="X17" s="501">
        <f t="shared" si="2"/>
        <v>12</v>
      </c>
      <c r="Y17" s="248">
        <v>1</v>
      </c>
      <c r="Z17" s="607">
        <v>1</v>
      </c>
      <c r="AA17" s="607">
        <v>1</v>
      </c>
      <c r="AB17" s="531"/>
      <c r="AC17" s="531"/>
      <c r="AD17" s="490"/>
      <c r="AE17" s="501">
        <f t="shared" si="3"/>
        <v>3</v>
      </c>
    </row>
    <row r="18" spans="2:31" s="496" customFormat="1" ht="15" customHeight="1" thickBot="1">
      <c r="B18" s="199" t="s">
        <v>53</v>
      </c>
      <c r="C18" s="521" t="s">
        <v>55</v>
      </c>
      <c r="D18" s="493"/>
      <c r="E18" s="494"/>
      <c r="F18" s="681"/>
      <c r="G18" s="84" t="s">
        <v>62</v>
      </c>
      <c r="H18" s="610" t="s">
        <v>127</v>
      </c>
      <c r="I18" s="611" t="s">
        <v>69</v>
      </c>
      <c r="J18" s="156">
        <v>1</v>
      </c>
      <c r="K18" s="534">
        <v>1</v>
      </c>
      <c r="L18" s="158">
        <v>1</v>
      </c>
      <c r="M18" s="156">
        <v>1</v>
      </c>
      <c r="N18" s="613">
        <v>1</v>
      </c>
      <c r="O18" s="629">
        <v>1</v>
      </c>
      <c r="P18" s="353">
        <f t="shared" si="4"/>
        <v>6</v>
      </c>
      <c r="Q18" s="741">
        <v>1</v>
      </c>
      <c r="R18" s="613">
        <v>1</v>
      </c>
      <c r="S18" s="158">
        <v>1</v>
      </c>
      <c r="T18" s="175">
        <v>1</v>
      </c>
      <c r="U18" s="519">
        <v>1</v>
      </c>
      <c r="V18" s="164">
        <v>1</v>
      </c>
      <c r="W18" s="160">
        <f t="shared" si="1"/>
        <v>6</v>
      </c>
      <c r="X18" s="501">
        <f t="shared" si="2"/>
        <v>12</v>
      </c>
      <c r="Y18" s="248">
        <v>1</v>
      </c>
      <c r="Z18" s="607">
        <v>1</v>
      </c>
      <c r="AA18" s="607">
        <v>1</v>
      </c>
      <c r="AB18" s="531"/>
      <c r="AC18" s="531"/>
      <c r="AD18" s="490"/>
      <c r="AE18" s="501">
        <f t="shared" si="3"/>
        <v>3</v>
      </c>
    </row>
    <row r="19" spans="2:31" s="496" customFormat="1" ht="15" customHeight="1" thickBot="1">
      <c r="B19" s="199" t="s">
        <v>53</v>
      </c>
      <c r="C19" s="521" t="s">
        <v>55</v>
      </c>
      <c r="D19" s="493"/>
      <c r="E19" s="494"/>
      <c r="F19" s="681"/>
      <c r="G19" s="84" t="s">
        <v>62</v>
      </c>
      <c r="H19" s="610" t="s">
        <v>127</v>
      </c>
      <c r="I19" s="611" t="s">
        <v>24</v>
      </c>
      <c r="J19" s="156">
        <v>2</v>
      </c>
      <c r="K19" s="534">
        <v>2</v>
      </c>
      <c r="L19" s="158">
        <v>2</v>
      </c>
      <c r="M19" s="156">
        <v>2</v>
      </c>
      <c r="N19" s="613">
        <v>2</v>
      </c>
      <c r="O19" s="629">
        <v>2</v>
      </c>
      <c r="P19" s="353">
        <f t="shared" si="4"/>
        <v>12</v>
      </c>
      <c r="Q19" s="743">
        <v>2</v>
      </c>
      <c r="R19" s="404">
        <v>2</v>
      </c>
      <c r="S19" s="158">
        <v>2</v>
      </c>
      <c r="T19" s="175">
        <v>2</v>
      </c>
      <c r="U19" s="519">
        <v>2</v>
      </c>
      <c r="V19" s="164">
        <v>2</v>
      </c>
      <c r="W19" s="160">
        <f t="shared" si="1"/>
        <v>12</v>
      </c>
      <c r="X19" s="501">
        <f t="shared" si="2"/>
        <v>24</v>
      </c>
      <c r="Y19" s="248">
        <v>2</v>
      </c>
      <c r="Z19" s="607">
        <v>2</v>
      </c>
      <c r="AA19" s="607">
        <v>2</v>
      </c>
      <c r="AB19" s="531"/>
      <c r="AC19" s="531"/>
      <c r="AD19" s="490"/>
      <c r="AE19" s="501">
        <f t="shared" si="3"/>
        <v>6</v>
      </c>
    </row>
    <row r="20" spans="2:31" s="496" customFormat="1" ht="15" customHeight="1">
      <c r="B20" s="495" t="s">
        <v>53</v>
      </c>
      <c r="C20" s="610" t="s">
        <v>55</v>
      </c>
      <c r="D20" s="493"/>
      <c r="E20" s="494"/>
      <c r="F20" s="681"/>
      <c r="G20" s="610" t="s">
        <v>8</v>
      </c>
      <c r="H20" s="610" t="s">
        <v>128</v>
      </c>
      <c r="I20" s="611" t="s">
        <v>129</v>
      </c>
      <c r="J20" s="156">
        <v>3</v>
      </c>
      <c r="K20" s="534">
        <v>3</v>
      </c>
      <c r="L20" s="158">
        <v>3</v>
      </c>
      <c r="M20" s="156">
        <v>3</v>
      </c>
      <c r="N20" s="613">
        <v>3</v>
      </c>
      <c r="O20" s="629">
        <v>3</v>
      </c>
      <c r="P20" s="353">
        <f>SUM(J20:O20)</f>
        <v>18</v>
      </c>
      <c r="Q20" s="744">
        <v>2</v>
      </c>
      <c r="R20" s="534">
        <v>2</v>
      </c>
      <c r="S20" s="158">
        <v>2</v>
      </c>
      <c r="T20" s="167"/>
      <c r="U20" s="531"/>
      <c r="V20" s="176"/>
      <c r="W20" s="160">
        <f t="shared" si="1"/>
        <v>6</v>
      </c>
      <c r="X20" s="501">
        <f t="shared" si="2"/>
        <v>24</v>
      </c>
      <c r="Y20" s="167"/>
      <c r="Z20" s="531"/>
      <c r="AA20" s="531"/>
      <c r="AB20" s="531"/>
      <c r="AC20" s="531"/>
      <c r="AD20" s="490"/>
      <c r="AE20" s="501">
        <f>SUM(Y20:AD20)</f>
        <v>0</v>
      </c>
    </row>
    <row r="21" spans="2:31" ht="15" customHeight="1" thickBot="1">
      <c r="B21" s="199" t="s">
        <v>53</v>
      </c>
      <c r="C21" s="521" t="s">
        <v>55</v>
      </c>
      <c r="D21" s="493"/>
      <c r="E21" s="494"/>
      <c r="F21" s="681"/>
      <c r="G21" s="610" t="s">
        <v>7</v>
      </c>
      <c r="H21" s="610" t="s">
        <v>64</v>
      </c>
      <c r="I21" s="611" t="s">
        <v>65</v>
      </c>
      <c r="J21" s="156">
        <v>1</v>
      </c>
      <c r="K21" s="531"/>
      <c r="L21" s="176"/>
      <c r="M21" s="167"/>
      <c r="N21" s="531"/>
      <c r="O21" s="176"/>
      <c r="P21" s="353">
        <f t="shared" ref="P21:P84" si="5">SUM(J21:O21)</f>
        <v>1</v>
      </c>
      <c r="Q21" s="167"/>
      <c r="R21" s="531"/>
      <c r="S21" s="543"/>
      <c r="T21" s="167"/>
      <c r="U21" s="531"/>
      <c r="V21" s="176"/>
      <c r="W21" s="160">
        <f t="shared" si="1"/>
        <v>0</v>
      </c>
      <c r="X21" s="501">
        <f t="shared" si="2"/>
        <v>1</v>
      </c>
      <c r="Y21" s="167"/>
      <c r="Z21" s="531"/>
      <c r="AA21" s="531"/>
      <c r="AB21" s="531"/>
      <c r="AC21" s="531"/>
      <c r="AD21" s="490"/>
      <c r="AE21" s="501">
        <f t="shared" ref="AE21:AE84" si="6">SUM(Y21:AD21)</f>
        <v>0</v>
      </c>
    </row>
    <row r="22" spans="2:31" s="496" customFormat="1" ht="15" customHeight="1">
      <c r="B22" s="199" t="s">
        <v>53</v>
      </c>
      <c r="C22" s="521" t="s">
        <v>55</v>
      </c>
      <c r="D22" s="102"/>
      <c r="E22" s="494"/>
      <c r="F22" s="681"/>
      <c r="G22" s="521" t="s">
        <v>7</v>
      </c>
      <c r="H22" s="521"/>
      <c r="I22" s="523" t="s">
        <v>66</v>
      </c>
      <c r="J22" s="156">
        <v>1</v>
      </c>
      <c r="K22" s="534">
        <v>1</v>
      </c>
      <c r="L22" s="158">
        <v>1</v>
      </c>
      <c r="M22" s="156">
        <v>1</v>
      </c>
      <c r="N22" s="534">
        <v>1</v>
      </c>
      <c r="O22" s="158">
        <v>1</v>
      </c>
      <c r="P22" s="353">
        <f t="shared" si="5"/>
        <v>6</v>
      </c>
      <c r="Q22" s="156">
        <v>0.9</v>
      </c>
      <c r="R22" s="157">
        <v>1</v>
      </c>
      <c r="S22" s="719">
        <v>1</v>
      </c>
      <c r="T22" s="723">
        <v>1</v>
      </c>
      <c r="U22" s="519">
        <v>1</v>
      </c>
      <c r="V22" s="164">
        <v>1</v>
      </c>
      <c r="W22" s="160">
        <f t="shared" si="1"/>
        <v>5.9</v>
      </c>
      <c r="X22" s="501">
        <f t="shared" si="2"/>
        <v>11.9</v>
      </c>
      <c r="Y22" s="248">
        <v>1</v>
      </c>
      <c r="Z22" s="607">
        <v>1</v>
      </c>
      <c r="AA22" s="607">
        <v>1</v>
      </c>
      <c r="AB22" s="531"/>
      <c r="AC22" s="531"/>
      <c r="AD22" s="490"/>
      <c r="AE22" s="501">
        <f t="shared" si="6"/>
        <v>3</v>
      </c>
    </row>
    <row r="23" spans="2:31" s="496" customFormat="1" ht="15" customHeight="1">
      <c r="B23" s="199" t="s">
        <v>53</v>
      </c>
      <c r="C23" s="521" t="s">
        <v>55</v>
      </c>
      <c r="D23" s="493"/>
      <c r="E23" s="494"/>
      <c r="F23" s="681"/>
      <c r="G23" s="521" t="s">
        <v>7</v>
      </c>
      <c r="H23" s="521"/>
      <c r="I23" s="523" t="s">
        <v>196</v>
      </c>
      <c r="J23" s="156">
        <v>1</v>
      </c>
      <c r="K23" s="534">
        <v>1</v>
      </c>
      <c r="L23" s="158">
        <v>1</v>
      </c>
      <c r="M23" s="156">
        <v>1</v>
      </c>
      <c r="N23" s="534">
        <v>1</v>
      </c>
      <c r="O23" s="158">
        <v>0.95</v>
      </c>
      <c r="P23" s="353">
        <f t="shared" si="5"/>
        <v>5.95</v>
      </c>
      <c r="Q23" s="156">
        <v>1</v>
      </c>
      <c r="R23" s="157">
        <v>1</v>
      </c>
      <c r="S23" s="721">
        <v>1</v>
      </c>
      <c r="T23" s="723">
        <v>1</v>
      </c>
      <c r="U23" s="519">
        <v>1</v>
      </c>
      <c r="V23" s="164">
        <v>1</v>
      </c>
      <c r="W23" s="160">
        <f t="shared" si="1"/>
        <v>6</v>
      </c>
      <c r="X23" s="501">
        <f t="shared" si="2"/>
        <v>11.95</v>
      </c>
      <c r="Y23" s="248">
        <v>1</v>
      </c>
      <c r="Z23" s="607">
        <v>1</v>
      </c>
      <c r="AA23" s="607">
        <v>1</v>
      </c>
      <c r="AB23" s="531"/>
      <c r="AC23" s="531"/>
      <c r="AD23" s="490"/>
      <c r="AE23" s="501">
        <f t="shared" si="6"/>
        <v>3</v>
      </c>
    </row>
    <row r="24" spans="2:31" s="496" customFormat="1" ht="15" customHeight="1">
      <c r="B24" s="199" t="s">
        <v>53</v>
      </c>
      <c r="C24" s="521" t="s">
        <v>55</v>
      </c>
      <c r="D24" s="493"/>
      <c r="E24" s="494"/>
      <c r="F24" s="681"/>
      <c r="G24" s="84" t="s">
        <v>62</v>
      </c>
      <c r="H24" s="610" t="s">
        <v>68</v>
      </c>
      <c r="I24" s="611" t="s">
        <v>69</v>
      </c>
      <c r="J24" s="156">
        <v>1</v>
      </c>
      <c r="K24" s="534">
        <v>1</v>
      </c>
      <c r="L24" s="158">
        <v>1</v>
      </c>
      <c r="M24" s="156">
        <v>1</v>
      </c>
      <c r="N24" s="613">
        <v>1</v>
      </c>
      <c r="O24" s="629">
        <v>1</v>
      </c>
      <c r="P24" s="353">
        <f t="shared" si="5"/>
        <v>6</v>
      </c>
      <c r="Q24" s="739">
        <v>1</v>
      </c>
      <c r="R24" s="740">
        <v>1</v>
      </c>
      <c r="S24" s="721">
        <v>1</v>
      </c>
      <c r="T24" s="723">
        <v>1</v>
      </c>
      <c r="U24" s="519">
        <v>1</v>
      </c>
      <c r="V24" s="164">
        <v>1</v>
      </c>
      <c r="W24" s="160">
        <f t="shared" ref="W24" si="7">SUM(Q24:V24)</f>
        <v>6</v>
      </c>
      <c r="X24" s="501">
        <f t="shared" si="2"/>
        <v>12</v>
      </c>
      <c r="Y24" s="167"/>
      <c r="Z24" s="531"/>
      <c r="AA24" s="531"/>
      <c r="AB24" s="531"/>
      <c r="AC24" s="531"/>
      <c r="AD24" s="490"/>
      <c r="AE24" s="501">
        <f t="shared" ref="AE24" si="8">SUM(Y24:AD24)</f>
        <v>0</v>
      </c>
    </row>
    <row r="25" spans="2:31" s="496" customFormat="1" ht="15" customHeight="1" thickBot="1">
      <c r="B25" s="199" t="s">
        <v>53</v>
      </c>
      <c r="C25" s="521" t="s">
        <v>55</v>
      </c>
      <c r="D25" s="493"/>
      <c r="E25" s="494"/>
      <c r="F25" s="681"/>
      <c r="G25" s="84" t="s">
        <v>62</v>
      </c>
      <c r="H25" s="610" t="s">
        <v>68</v>
      </c>
      <c r="I25" s="611" t="s">
        <v>336</v>
      </c>
      <c r="J25" s="156">
        <v>1</v>
      </c>
      <c r="K25" s="534">
        <v>1</v>
      </c>
      <c r="L25" s="158">
        <v>1</v>
      </c>
      <c r="M25" s="156">
        <v>1</v>
      </c>
      <c r="N25" s="613">
        <v>1</v>
      </c>
      <c r="O25" s="629">
        <v>1</v>
      </c>
      <c r="P25" s="353">
        <f t="shared" si="5"/>
        <v>6</v>
      </c>
      <c r="Q25" s="739">
        <v>1</v>
      </c>
      <c r="R25" s="740">
        <v>1</v>
      </c>
      <c r="S25" s="722">
        <v>1</v>
      </c>
      <c r="T25" s="723">
        <v>1</v>
      </c>
      <c r="U25" s="519">
        <v>1</v>
      </c>
      <c r="V25" s="164">
        <v>1</v>
      </c>
      <c r="W25" s="160">
        <f t="shared" si="1"/>
        <v>6</v>
      </c>
      <c r="X25" s="501">
        <f t="shared" si="2"/>
        <v>12</v>
      </c>
      <c r="Y25" s="167"/>
      <c r="Z25" s="531"/>
      <c r="AA25" s="531"/>
      <c r="AB25" s="531"/>
      <c r="AC25" s="531"/>
      <c r="AD25" s="490"/>
      <c r="AE25" s="501">
        <f t="shared" si="6"/>
        <v>0</v>
      </c>
    </row>
    <row r="26" spans="2:31" ht="15" customHeight="1" thickBot="1">
      <c r="B26" s="199" t="s">
        <v>53</v>
      </c>
      <c r="C26" s="610" t="s">
        <v>55</v>
      </c>
      <c r="D26" s="493"/>
      <c r="E26" s="494"/>
      <c r="F26" s="681"/>
      <c r="G26" s="610" t="s">
        <v>62</v>
      </c>
      <c r="H26" s="610" t="s">
        <v>337</v>
      </c>
      <c r="I26" s="611" t="s">
        <v>338</v>
      </c>
      <c r="J26" s="167"/>
      <c r="K26" s="531"/>
      <c r="L26" s="158">
        <v>1</v>
      </c>
      <c r="M26" s="156">
        <v>1</v>
      </c>
      <c r="N26" s="613">
        <v>1</v>
      </c>
      <c r="O26" s="629">
        <v>1</v>
      </c>
      <c r="P26" s="353">
        <f t="shared" si="5"/>
        <v>4</v>
      </c>
      <c r="Q26" s="739">
        <v>1</v>
      </c>
      <c r="R26" s="613">
        <v>1</v>
      </c>
      <c r="S26" s="738">
        <v>1</v>
      </c>
      <c r="T26" s="167"/>
      <c r="U26" s="531"/>
      <c r="V26" s="176"/>
      <c r="W26" s="160">
        <f t="shared" si="1"/>
        <v>3</v>
      </c>
      <c r="X26" s="501">
        <f t="shared" si="2"/>
        <v>7</v>
      </c>
      <c r="Y26" s="167"/>
      <c r="Z26" s="531"/>
      <c r="AA26" s="531"/>
      <c r="AB26" s="531"/>
      <c r="AC26" s="531"/>
      <c r="AD26" s="490"/>
      <c r="AE26" s="501">
        <f t="shared" si="6"/>
        <v>0</v>
      </c>
    </row>
    <row r="27" spans="2:31" ht="15" customHeight="1" thickBot="1">
      <c r="B27" s="199" t="s">
        <v>53</v>
      </c>
      <c r="C27" s="511" t="s">
        <v>55</v>
      </c>
      <c r="D27" s="493"/>
      <c r="E27" s="494"/>
      <c r="F27" s="681"/>
      <c r="G27" s="511" t="s">
        <v>7</v>
      </c>
      <c r="H27" s="511"/>
      <c r="I27" s="500" t="s">
        <v>159</v>
      </c>
      <c r="J27" s="222"/>
      <c r="K27" s="151"/>
      <c r="L27" s="151"/>
      <c r="M27" s="487">
        <v>1</v>
      </c>
      <c r="N27" s="487">
        <v>1</v>
      </c>
      <c r="O27" s="270">
        <v>1</v>
      </c>
      <c r="P27" s="364">
        <f t="shared" si="5"/>
        <v>3</v>
      </c>
      <c r="Q27" s="277">
        <v>1</v>
      </c>
      <c r="R27" s="742">
        <v>1</v>
      </c>
      <c r="S27" s="725">
        <v>1</v>
      </c>
      <c r="T27" s="724">
        <v>1</v>
      </c>
      <c r="U27" s="515">
        <v>1</v>
      </c>
      <c r="V27" s="598">
        <v>1</v>
      </c>
      <c r="W27" s="163">
        <f t="shared" si="1"/>
        <v>6</v>
      </c>
      <c r="X27" s="503">
        <f t="shared" si="2"/>
        <v>9</v>
      </c>
      <c r="Y27" s="142">
        <v>1</v>
      </c>
      <c r="Z27" s="489">
        <v>1</v>
      </c>
      <c r="AA27" s="489">
        <v>1</v>
      </c>
      <c r="AB27" s="605"/>
      <c r="AC27" s="605"/>
      <c r="AD27" s="480"/>
      <c r="AE27" s="503">
        <f t="shared" si="6"/>
        <v>3</v>
      </c>
    </row>
    <row r="28" spans="2:31" s="496" customFormat="1" ht="15" customHeight="1">
      <c r="B28" s="199" t="s">
        <v>53</v>
      </c>
      <c r="C28" s="521" t="s">
        <v>395</v>
      </c>
      <c r="D28" s="493"/>
      <c r="E28" s="494"/>
      <c r="F28" s="681"/>
      <c r="G28" s="108" t="s">
        <v>62</v>
      </c>
      <c r="H28" s="521"/>
      <c r="I28" s="523" t="s">
        <v>120</v>
      </c>
      <c r="J28" s="504"/>
      <c r="K28" s="150"/>
      <c r="L28" s="150"/>
      <c r="M28" s="423"/>
      <c r="N28" s="516"/>
      <c r="O28" s="237"/>
      <c r="P28" s="372">
        <f t="shared" si="5"/>
        <v>0</v>
      </c>
      <c r="Q28" s="225"/>
      <c r="R28" s="606">
        <v>1</v>
      </c>
      <c r="S28" s="150">
        <v>1</v>
      </c>
      <c r="T28" s="212">
        <v>1</v>
      </c>
      <c r="U28" s="606">
        <v>1</v>
      </c>
      <c r="V28" s="237">
        <v>1</v>
      </c>
      <c r="W28" s="502">
        <f t="shared" si="1"/>
        <v>5</v>
      </c>
      <c r="X28" s="502">
        <f t="shared" si="2"/>
        <v>5</v>
      </c>
      <c r="Y28" s="504">
        <v>1</v>
      </c>
      <c r="Z28" s="606">
        <v>1</v>
      </c>
      <c r="AA28" s="606"/>
      <c r="AB28" s="606"/>
      <c r="AC28" s="606"/>
      <c r="AD28" s="477"/>
      <c r="AE28" s="502">
        <f t="shared" si="6"/>
        <v>2</v>
      </c>
    </row>
    <row r="29" spans="2:31" s="496" customFormat="1" ht="15" customHeight="1">
      <c r="B29" s="199" t="s">
        <v>53</v>
      </c>
      <c r="C29" s="521" t="s">
        <v>396</v>
      </c>
      <c r="D29" s="493"/>
      <c r="E29" s="494"/>
      <c r="F29" s="681"/>
      <c r="G29" s="84" t="s">
        <v>62</v>
      </c>
      <c r="H29" s="610"/>
      <c r="I29" s="611" t="s">
        <v>120</v>
      </c>
      <c r="J29" s="473"/>
      <c r="K29" s="149"/>
      <c r="L29" s="149"/>
      <c r="M29" s="402"/>
      <c r="N29" s="529"/>
      <c r="O29" s="424"/>
      <c r="P29" s="288">
        <f t="shared" si="5"/>
        <v>0</v>
      </c>
      <c r="Q29" s="171"/>
      <c r="R29" s="531"/>
      <c r="S29" s="149">
        <v>1</v>
      </c>
      <c r="T29" s="167">
        <v>1</v>
      </c>
      <c r="U29" s="531">
        <v>1</v>
      </c>
      <c r="V29" s="176">
        <v>1</v>
      </c>
      <c r="W29" s="501">
        <f t="shared" si="1"/>
        <v>4</v>
      </c>
      <c r="X29" s="501">
        <f t="shared" si="2"/>
        <v>4</v>
      </c>
      <c r="Y29" s="473">
        <v>1</v>
      </c>
      <c r="Z29" s="531">
        <v>1</v>
      </c>
      <c r="AA29" s="531"/>
      <c r="AB29" s="531"/>
      <c r="AC29" s="531"/>
      <c r="AD29" s="490"/>
      <c r="AE29" s="501">
        <f t="shared" si="6"/>
        <v>2</v>
      </c>
    </row>
    <row r="30" spans="2:31" s="496" customFormat="1" ht="15" customHeight="1">
      <c r="B30" s="199" t="s">
        <v>53</v>
      </c>
      <c r="C30" s="521" t="s">
        <v>396</v>
      </c>
      <c r="D30" s="493"/>
      <c r="E30" s="494"/>
      <c r="F30" s="681"/>
      <c r="G30" s="84" t="s">
        <v>62</v>
      </c>
      <c r="H30" s="610"/>
      <c r="I30" s="611" t="s">
        <v>120</v>
      </c>
      <c r="J30" s="473"/>
      <c r="K30" s="149"/>
      <c r="L30" s="149"/>
      <c r="M30" s="167"/>
      <c r="N30" s="531"/>
      <c r="O30" s="424"/>
      <c r="P30" s="288">
        <f t="shared" si="5"/>
        <v>0</v>
      </c>
      <c r="Q30" s="171"/>
      <c r="R30" s="149"/>
      <c r="S30" s="149">
        <v>1</v>
      </c>
      <c r="T30" s="167">
        <v>1</v>
      </c>
      <c r="U30" s="531">
        <v>1</v>
      </c>
      <c r="V30" s="176">
        <v>1</v>
      </c>
      <c r="W30" s="501">
        <f t="shared" si="1"/>
        <v>4</v>
      </c>
      <c r="X30" s="501">
        <f t="shared" si="2"/>
        <v>4</v>
      </c>
      <c r="Y30" s="473">
        <v>1</v>
      </c>
      <c r="Z30" s="531">
        <v>1</v>
      </c>
      <c r="AA30" s="531"/>
      <c r="AB30" s="531"/>
      <c r="AC30" s="531"/>
      <c r="AD30" s="490"/>
      <c r="AE30" s="501">
        <f t="shared" si="6"/>
        <v>2</v>
      </c>
    </row>
    <row r="31" spans="2:31" s="496" customFormat="1" ht="15" customHeight="1">
      <c r="B31" s="199" t="s">
        <v>53</v>
      </c>
      <c r="C31" s="521" t="s">
        <v>396</v>
      </c>
      <c r="D31" s="493"/>
      <c r="E31" s="494"/>
      <c r="F31" s="681"/>
      <c r="G31" s="84" t="s">
        <v>62</v>
      </c>
      <c r="H31" s="610"/>
      <c r="I31" s="611" t="s">
        <v>120</v>
      </c>
      <c r="J31" s="473"/>
      <c r="K31" s="149"/>
      <c r="L31" s="149"/>
      <c r="M31" s="167"/>
      <c r="N31" s="531"/>
      <c r="O31" s="149"/>
      <c r="P31" s="288">
        <f t="shared" si="5"/>
        <v>0</v>
      </c>
      <c r="Q31" s="171"/>
      <c r="R31" s="529"/>
      <c r="S31" s="149">
        <v>1</v>
      </c>
      <c r="T31" s="167">
        <v>1</v>
      </c>
      <c r="U31" s="531">
        <v>1</v>
      </c>
      <c r="V31" s="176">
        <v>1</v>
      </c>
      <c r="W31" s="501">
        <f t="shared" si="1"/>
        <v>4</v>
      </c>
      <c r="X31" s="501">
        <f t="shared" si="2"/>
        <v>4</v>
      </c>
      <c r="Y31" s="473">
        <v>1</v>
      </c>
      <c r="Z31" s="531"/>
      <c r="AA31" s="531"/>
      <c r="AB31" s="531"/>
      <c r="AC31" s="531"/>
      <c r="AD31" s="490"/>
      <c r="AE31" s="501">
        <f t="shared" si="6"/>
        <v>1</v>
      </c>
    </row>
    <row r="32" spans="2:31" s="496" customFormat="1" ht="15" customHeight="1">
      <c r="B32" s="199" t="s">
        <v>53</v>
      </c>
      <c r="C32" s="521" t="s">
        <v>396</v>
      </c>
      <c r="D32" s="493"/>
      <c r="E32" s="494"/>
      <c r="F32" s="681"/>
      <c r="G32" s="84" t="s">
        <v>62</v>
      </c>
      <c r="H32" s="84"/>
      <c r="I32" s="92" t="s">
        <v>120</v>
      </c>
      <c r="J32" s="473"/>
      <c r="K32" s="149"/>
      <c r="L32" s="149"/>
      <c r="M32" s="167"/>
      <c r="N32" s="531"/>
      <c r="O32" s="149"/>
      <c r="P32" s="288">
        <f t="shared" si="5"/>
        <v>0</v>
      </c>
      <c r="Q32" s="425"/>
      <c r="R32" s="454"/>
      <c r="S32" s="149"/>
      <c r="T32" s="167">
        <v>1</v>
      </c>
      <c r="U32" s="531">
        <v>1</v>
      </c>
      <c r="V32" s="176">
        <v>1</v>
      </c>
      <c r="W32" s="501">
        <f t="shared" si="1"/>
        <v>3</v>
      </c>
      <c r="X32" s="501">
        <f t="shared" si="2"/>
        <v>3</v>
      </c>
      <c r="Y32" s="473">
        <v>1</v>
      </c>
      <c r="Z32" s="531"/>
      <c r="AA32" s="531"/>
      <c r="AB32" s="531"/>
      <c r="AC32" s="531"/>
      <c r="AD32" s="490"/>
      <c r="AE32" s="501">
        <f t="shared" si="6"/>
        <v>1</v>
      </c>
    </row>
    <row r="33" spans="2:31" s="496" customFormat="1" ht="15" customHeight="1">
      <c r="B33" s="199" t="s">
        <v>53</v>
      </c>
      <c r="C33" s="521" t="s">
        <v>396</v>
      </c>
      <c r="D33" s="493"/>
      <c r="E33" s="494"/>
      <c r="F33" s="681"/>
      <c r="G33" s="84" t="s">
        <v>62</v>
      </c>
      <c r="H33" s="610"/>
      <c r="I33" s="611" t="s">
        <v>120</v>
      </c>
      <c r="J33" s="473"/>
      <c r="K33" s="149"/>
      <c r="L33" s="149"/>
      <c r="M33" s="167"/>
      <c r="N33" s="531"/>
      <c r="O33" s="149"/>
      <c r="P33" s="288">
        <f t="shared" si="5"/>
        <v>0</v>
      </c>
      <c r="Q33" s="426"/>
      <c r="R33" s="529"/>
      <c r="S33" s="149"/>
      <c r="T33" s="167"/>
      <c r="U33" s="531">
        <v>1</v>
      </c>
      <c r="V33" s="176">
        <v>1</v>
      </c>
      <c r="W33" s="501">
        <f t="shared" si="1"/>
        <v>2</v>
      </c>
      <c r="X33" s="501">
        <f t="shared" si="2"/>
        <v>2</v>
      </c>
      <c r="Y33" s="473"/>
      <c r="Z33" s="531"/>
      <c r="AA33" s="531"/>
      <c r="AB33" s="531"/>
      <c r="AC33" s="531"/>
      <c r="AD33" s="490"/>
      <c r="AE33" s="501">
        <f t="shared" si="6"/>
        <v>0</v>
      </c>
    </row>
    <row r="34" spans="2:31" s="496" customFormat="1" ht="15" customHeight="1" thickBot="1">
      <c r="B34" s="199" t="s">
        <v>53</v>
      </c>
      <c r="C34" s="521" t="s">
        <v>396</v>
      </c>
      <c r="D34" s="493"/>
      <c r="E34" s="494"/>
      <c r="F34" s="681"/>
      <c r="G34" s="84" t="s">
        <v>62</v>
      </c>
      <c r="H34" s="84"/>
      <c r="I34" s="92" t="s">
        <v>120</v>
      </c>
      <c r="J34" s="604"/>
      <c r="K34" s="151"/>
      <c r="L34" s="151"/>
      <c r="M34" s="168"/>
      <c r="N34" s="223"/>
      <c r="O34" s="257"/>
      <c r="P34" s="366">
        <f t="shared" si="5"/>
        <v>0</v>
      </c>
      <c r="Q34" s="226"/>
      <c r="R34" s="223"/>
      <c r="S34" s="455"/>
      <c r="T34" s="168"/>
      <c r="U34" s="223"/>
      <c r="V34" s="218"/>
      <c r="W34" s="503">
        <f t="shared" si="1"/>
        <v>0</v>
      </c>
      <c r="X34" s="503">
        <f t="shared" si="2"/>
        <v>0</v>
      </c>
      <c r="Y34" s="604"/>
      <c r="Z34" s="605"/>
      <c r="AA34" s="605"/>
      <c r="AB34" s="605"/>
      <c r="AC34" s="605"/>
      <c r="AD34" s="480"/>
      <c r="AE34" s="503">
        <f t="shared" si="6"/>
        <v>0</v>
      </c>
    </row>
    <row r="35" spans="2:31" s="496" customFormat="1" ht="15" customHeight="1">
      <c r="B35" s="199" t="s">
        <v>53</v>
      </c>
      <c r="C35" s="83" t="s">
        <v>442</v>
      </c>
      <c r="D35" s="493"/>
      <c r="E35" s="494"/>
      <c r="F35" s="681"/>
      <c r="G35" s="83" t="s">
        <v>62</v>
      </c>
      <c r="H35" s="83"/>
      <c r="I35" s="91" t="s">
        <v>120</v>
      </c>
      <c r="J35" s="504"/>
      <c r="K35" s="606"/>
      <c r="L35" s="150"/>
      <c r="M35" s="188"/>
      <c r="N35" s="188"/>
      <c r="O35" s="278"/>
      <c r="P35" s="363">
        <f t="shared" si="5"/>
        <v>0</v>
      </c>
      <c r="Q35" s="427"/>
      <c r="R35" s="188">
        <v>1</v>
      </c>
      <c r="S35" s="215">
        <v>1</v>
      </c>
      <c r="T35" s="303">
        <v>1</v>
      </c>
      <c r="U35" s="188">
        <v>1</v>
      </c>
      <c r="V35" s="217">
        <v>1</v>
      </c>
      <c r="W35" s="502">
        <f t="shared" ref="W35:W40" si="9">SUM(Q35:V35)</f>
        <v>5</v>
      </c>
      <c r="X35" s="502">
        <f t="shared" si="2"/>
        <v>5</v>
      </c>
      <c r="Y35" s="504">
        <v>1</v>
      </c>
      <c r="Z35" s="606">
        <v>1</v>
      </c>
      <c r="AA35" s="606">
        <v>1</v>
      </c>
      <c r="AB35" s="606"/>
      <c r="AC35" s="606"/>
      <c r="AD35" s="477"/>
      <c r="AE35" s="502">
        <f t="shared" ref="AE35:AE40" si="10">SUM(Y35:AD35)</f>
        <v>3</v>
      </c>
    </row>
    <row r="36" spans="2:31" s="496" customFormat="1" ht="15" customHeight="1">
      <c r="B36" s="199" t="s">
        <v>53</v>
      </c>
      <c r="C36" s="521" t="s">
        <v>442</v>
      </c>
      <c r="D36" s="493"/>
      <c r="E36" s="494"/>
      <c r="F36" s="681"/>
      <c r="G36" s="84" t="s">
        <v>62</v>
      </c>
      <c r="H36" s="610"/>
      <c r="I36" s="611" t="s">
        <v>120</v>
      </c>
      <c r="J36" s="473"/>
      <c r="K36" s="531"/>
      <c r="L36" s="149"/>
      <c r="M36" s="531"/>
      <c r="N36" s="531"/>
      <c r="O36" s="490"/>
      <c r="P36" s="353">
        <f t="shared" si="5"/>
        <v>0</v>
      </c>
      <c r="Q36" s="393"/>
      <c r="R36" s="529"/>
      <c r="S36" s="149">
        <v>1</v>
      </c>
      <c r="T36" s="256">
        <v>1</v>
      </c>
      <c r="U36" s="531">
        <v>1</v>
      </c>
      <c r="V36" s="176">
        <v>1</v>
      </c>
      <c r="W36" s="501">
        <f t="shared" si="9"/>
        <v>4</v>
      </c>
      <c r="X36" s="501">
        <f t="shared" si="2"/>
        <v>4</v>
      </c>
      <c r="Y36" s="473">
        <v>1</v>
      </c>
      <c r="Z36" s="531">
        <v>1</v>
      </c>
      <c r="AA36" s="531"/>
      <c r="AB36" s="531"/>
      <c r="AC36" s="531"/>
      <c r="AD36" s="490"/>
      <c r="AE36" s="501">
        <f t="shared" si="10"/>
        <v>2</v>
      </c>
    </row>
    <row r="37" spans="2:31" s="496" customFormat="1" ht="15" customHeight="1">
      <c r="B37" s="199" t="s">
        <v>53</v>
      </c>
      <c r="C37" s="521" t="s">
        <v>442</v>
      </c>
      <c r="D37" s="493"/>
      <c r="E37" s="494"/>
      <c r="F37" s="681"/>
      <c r="G37" s="84" t="s">
        <v>62</v>
      </c>
      <c r="H37" s="610"/>
      <c r="I37" s="611" t="s">
        <v>184</v>
      </c>
      <c r="J37" s="473"/>
      <c r="K37" s="531"/>
      <c r="L37" s="149"/>
      <c r="M37" s="531"/>
      <c r="N37" s="531"/>
      <c r="O37" s="490"/>
      <c r="P37" s="353">
        <f t="shared" si="5"/>
        <v>0</v>
      </c>
      <c r="Q37" s="167"/>
      <c r="R37" s="529"/>
      <c r="S37" s="149">
        <v>1</v>
      </c>
      <c r="T37" s="256">
        <v>1</v>
      </c>
      <c r="U37" s="531">
        <v>1</v>
      </c>
      <c r="V37" s="176">
        <v>1</v>
      </c>
      <c r="W37" s="501">
        <f t="shared" si="9"/>
        <v>4</v>
      </c>
      <c r="X37" s="501">
        <f t="shared" si="2"/>
        <v>4</v>
      </c>
      <c r="Y37" s="473">
        <v>1</v>
      </c>
      <c r="Z37" s="531">
        <v>1</v>
      </c>
      <c r="AA37" s="531"/>
      <c r="AB37" s="531"/>
      <c r="AC37" s="531"/>
      <c r="AD37" s="490"/>
      <c r="AE37" s="501">
        <f t="shared" si="10"/>
        <v>2</v>
      </c>
    </row>
    <row r="38" spans="2:31" s="496" customFormat="1" ht="15" customHeight="1">
      <c r="B38" s="199" t="s">
        <v>53</v>
      </c>
      <c r="C38" s="521" t="s">
        <v>442</v>
      </c>
      <c r="D38" s="493"/>
      <c r="E38" s="494"/>
      <c r="F38" s="681"/>
      <c r="G38" s="84" t="s">
        <v>62</v>
      </c>
      <c r="H38" s="610"/>
      <c r="I38" s="611" t="s">
        <v>184</v>
      </c>
      <c r="J38" s="473"/>
      <c r="K38" s="531"/>
      <c r="L38" s="149"/>
      <c r="M38" s="531"/>
      <c r="N38" s="531"/>
      <c r="O38" s="490"/>
      <c r="P38" s="353">
        <f t="shared" si="5"/>
        <v>0</v>
      </c>
      <c r="Q38" s="167"/>
      <c r="R38" s="531"/>
      <c r="S38" s="149"/>
      <c r="T38" s="256">
        <v>1</v>
      </c>
      <c r="U38" s="531">
        <v>1</v>
      </c>
      <c r="V38" s="176">
        <v>1</v>
      </c>
      <c r="W38" s="501">
        <f t="shared" si="9"/>
        <v>3</v>
      </c>
      <c r="X38" s="501">
        <f t="shared" si="2"/>
        <v>3</v>
      </c>
      <c r="Y38" s="473">
        <v>1</v>
      </c>
      <c r="Z38" s="531"/>
      <c r="AA38" s="531"/>
      <c r="AB38" s="531"/>
      <c r="AC38" s="531"/>
      <c r="AD38" s="490"/>
      <c r="AE38" s="501">
        <f t="shared" si="10"/>
        <v>1</v>
      </c>
    </row>
    <row r="39" spans="2:31" s="496" customFormat="1" ht="15" customHeight="1">
      <c r="B39" s="199" t="s">
        <v>53</v>
      </c>
      <c r="C39" s="521" t="s">
        <v>442</v>
      </c>
      <c r="D39" s="493"/>
      <c r="E39" s="494"/>
      <c r="F39" s="681"/>
      <c r="G39" s="84" t="s">
        <v>62</v>
      </c>
      <c r="H39" s="610"/>
      <c r="I39" s="611" t="s">
        <v>184</v>
      </c>
      <c r="J39" s="208"/>
      <c r="K39" s="216"/>
      <c r="L39" s="221"/>
      <c r="M39" s="531"/>
      <c r="N39" s="531"/>
      <c r="O39" s="490"/>
      <c r="P39" s="353">
        <f t="shared" si="5"/>
        <v>0</v>
      </c>
      <c r="Q39" s="167"/>
      <c r="R39" s="531"/>
      <c r="S39" s="149"/>
      <c r="T39" s="256">
        <v>1</v>
      </c>
      <c r="U39" s="531">
        <v>1</v>
      </c>
      <c r="V39" s="176">
        <v>1</v>
      </c>
      <c r="W39" s="501">
        <f t="shared" si="9"/>
        <v>3</v>
      </c>
      <c r="X39" s="501">
        <f t="shared" si="2"/>
        <v>3</v>
      </c>
      <c r="Y39" s="208"/>
      <c r="Z39" s="216"/>
      <c r="AA39" s="216"/>
      <c r="AB39" s="216"/>
      <c r="AC39" s="216"/>
      <c r="AD39" s="227"/>
      <c r="AE39" s="501">
        <f t="shared" si="10"/>
        <v>0</v>
      </c>
    </row>
    <row r="40" spans="2:31" s="496" customFormat="1" ht="15" customHeight="1" thickBot="1">
      <c r="B40" s="495" t="s">
        <v>53</v>
      </c>
      <c r="C40" s="521" t="s">
        <v>442</v>
      </c>
      <c r="D40" s="493"/>
      <c r="E40" s="494"/>
      <c r="F40" s="681"/>
      <c r="G40" s="84" t="s">
        <v>62</v>
      </c>
      <c r="H40" s="610"/>
      <c r="I40" s="611" t="s">
        <v>184</v>
      </c>
      <c r="J40" s="604"/>
      <c r="K40" s="605"/>
      <c r="L40" s="151"/>
      <c r="M40" s="605"/>
      <c r="N40" s="605"/>
      <c r="O40" s="480"/>
      <c r="P40" s="364">
        <f t="shared" si="5"/>
        <v>0</v>
      </c>
      <c r="Q40" s="168"/>
      <c r="R40" s="223"/>
      <c r="S40" s="455"/>
      <c r="T40" s="290"/>
      <c r="U40" s="223">
        <v>1</v>
      </c>
      <c r="V40" s="218">
        <v>1</v>
      </c>
      <c r="W40" s="503">
        <f t="shared" si="9"/>
        <v>2</v>
      </c>
      <c r="X40" s="503">
        <f t="shared" si="2"/>
        <v>2</v>
      </c>
      <c r="Y40" s="604"/>
      <c r="Z40" s="605"/>
      <c r="AA40" s="605"/>
      <c r="AB40" s="605"/>
      <c r="AC40" s="605"/>
      <c r="AD40" s="480"/>
      <c r="AE40" s="503">
        <f t="shared" si="10"/>
        <v>0</v>
      </c>
    </row>
    <row r="41" spans="2:31" s="496" customFormat="1" ht="15" customHeight="1">
      <c r="B41" s="495" t="s">
        <v>53</v>
      </c>
      <c r="C41" s="83" t="s">
        <v>397</v>
      </c>
      <c r="D41" s="493"/>
      <c r="E41" s="494"/>
      <c r="F41" s="681"/>
      <c r="G41" s="83" t="s">
        <v>62</v>
      </c>
      <c r="H41" s="83"/>
      <c r="I41" s="91" t="s">
        <v>120</v>
      </c>
      <c r="J41" s="504"/>
      <c r="K41" s="606"/>
      <c r="L41" s="150"/>
      <c r="M41" s="145"/>
      <c r="N41" s="145"/>
      <c r="O41" s="172"/>
      <c r="P41" s="363">
        <f t="shared" si="5"/>
        <v>0</v>
      </c>
      <c r="Q41" s="427"/>
      <c r="R41" s="188"/>
      <c r="S41" s="188"/>
      <c r="T41" s="215">
        <v>1</v>
      </c>
      <c r="U41" s="188">
        <v>1</v>
      </c>
      <c r="V41" s="217">
        <v>1</v>
      </c>
      <c r="W41" s="502">
        <f t="shared" si="1"/>
        <v>3</v>
      </c>
      <c r="X41" s="502">
        <f t="shared" si="2"/>
        <v>3</v>
      </c>
      <c r="Y41" s="504">
        <v>1</v>
      </c>
      <c r="Z41" s="606">
        <v>1</v>
      </c>
      <c r="AA41" s="606"/>
      <c r="AB41" s="606"/>
      <c r="AC41" s="606"/>
      <c r="AD41" s="477"/>
      <c r="AE41" s="502">
        <f t="shared" si="6"/>
        <v>2</v>
      </c>
    </row>
    <row r="42" spans="2:31" s="496" customFormat="1" ht="15" customHeight="1">
      <c r="B42" s="595" t="s">
        <v>53</v>
      </c>
      <c r="C42" s="87" t="s">
        <v>397</v>
      </c>
      <c r="D42" s="493"/>
      <c r="E42" s="494"/>
      <c r="F42" s="681"/>
      <c r="G42" s="511" t="s">
        <v>62</v>
      </c>
      <c r="H42" s="511"/>
      <c r="I42" s="500" t="s">
        <v>184</v>
      </c>
      <c r="J42" s="604"/>
      <c r="K42" s="605"/>
      <c r="L42" s="151"/>
      <c r="M42" s="605"/>
      <c r="N42" s="605"/>
      <c r="O42" s="480"/>
      <c r="P42" s="364">
        <f t="shared" si="5"/>
        <v>0</v>
      </c>
      <c r="Q42" s="596"/>
      <c r="R42" s="605"/>
      <c r="S42" s="605"/>
      <c r="T42" s="151"/>
      <c r="U42" s="605">
        <v>1</v>
      </c>
      <c r="V42" s="271">
        <v>1</v>
      </c>
      <c r="W42" s="503">
        <f t="shared" si="1"/>
        <v>2</v>
      </c>
      <c r="X42" s="503">
        <f t="shared" si="2"/>
        <v>2</v>
      </c>
      <c r="Y42" s="604">
        <v>1</v>
      </c>
      <c r="Z42" s="605">
        <v>1</v>
      </c>
      <c r="AA42" s="605"/>
      <c r="AB42" s="605"/>
      <c r="AC42" s="605"/>
      <c r="AD42" s="480"/>
      <c r="AE42" s="503">
        <f t="shared" si="6"/>
        <v>2</v>
      </c>
    </row>
    <row r="43" spans="2:31" s="103" customFormat="1" ht="15" customHeight="1">
      <c r="B43" s="199" t="s">
        <v>44</v>
      </c>
      <c r="C43" s="521" t="s">
        <v>72</v>
      </c>
      <c r="D43" s="493"/>
      <c r="E43" s="494"/>
      <c r="F43" s="683" t="s">
        <v>111</v>
      </c>
      <c r="G43" s="521" t="s">
        <v>7</v>
      </c>
      <c r="H43" s="521"/>
      <c r="I43" s="523" t="s">
        <v>365</v>
      </c>
      <c r="J43" s="485">
        <v>0.91</v>
      </c>
      <c r="K43" s="533">
        <v>0.91</v>
      </c>
      <c r="L43" s="533">
        <v>0.94</v>
      </c>
      <c r="M43" s="533">
        <v>0.97</v>
      </c>
      <c r="N43" s="533">
        <v>0.94</v>
      </c>
      <c r="O43" s="533">
        <v>0.97</v>
      </c>
      <c r="P43" s="502">
        <f t="shared" si="5"/>
        <v>5.64</v>
      </c>
      <c r="Q43" s="533">
        <v>0.97</v>
      </c>
      <c r="R43" s="533">
        <v>0.97</v>
      </c>
      <c r="S43" s="518">
        <v>0.95</v>
      </c>
      <c r="T43" s="518">
        <v>0.95</v>
      </c>
      <c r="U43" s="518">
        <v>0.84</v>
      </c>
      <c r="V43" s="518">
        <v>0.97</v>
      </c>
      <c r="W43" s="502">
        <f t="shared" si="1"/>
        <v>5.6499999999999995</v>
      </c>
      <c r="X43" s="502">
        <f t="shared" si="2"/>
        <v>11.29</v>
      </c>
      <c r="Y43" s="518">
        <v>0.99</v>
      </c>
      <c r="Z43" s="518">
        <v>0.99</v>
      </c>
      <c r="AA43" s="606"/>
      <c r="AB43" s="606"/>
      <c r="AC43" s="606"/>
      <c r="AD43" s="477"/>
      <c r="AE43" s="502">
        <f t="shared" si="6"/>
        <v>1.98</v>
      </c>
    </row>
    <row r="44" spans="2:31" s="103" customFormat="1" ht="15" customHeight="1">
      <c r="B44" s="495" t="s">
        <v>44</v>
      </c>
      <c r="C44" s="610" t="s">
        <v>72</v>
      </c>
      <c r="D44" s="493"/>
      <c r="E44" s="494"/>
      <c r="F44" s="681"/>
      <c r="G44" s="521" t="s">
        <v>7</v>
      </c>
      <c r="H44" s="521"/>
      <c r="I44" s="523" t="s">
        <v>71</v>
      </c>
      <c r="J44" s="482">
        <v>0.79</v>
      </c>
      <c r="K44" s="534">
        <v>0.89</v>
      </c>
      <c r="L44" s="534">
        <v>0.9</v>
      </c>
      <c r="M44" s="534">
        <v>0.99</v>
      </c>
      <c r="N44" s="534">
        <v>0.99</v>
      </c>
      <c r="O44" s="534">
        <v>0.89</v>
      </c>
      <c r="P44" s="501">
        <f t="shared" si="5"/>
        <v>5.45</v>
      </c>
      <c r="Q44" s="534">
        <v>0.89</v>
      </c>
      <c r="R44" s="534">
        <v>0.89</v>
      </c>
      <c r="S44" s="519">
        <v>0.75</v>
      </c>
      <c r="T44" s="519">
        <v>0.9</v>
      </c>
      <c r="U44" s="519">
        <v>0.9</v>
      </c>
      <c r="V44" s="519">
        <v>0.9</v>
      </c>
      <c r="W44" s="501">
        <f t="shared" si="1"/>
        <v>5.23</v>
      </c>
      <c r="X44" s="501">
        <f t="shared" si="2"/>
        <v>10.68</v>
      </c>
      <c r="Y44" s="519">
        <v>1</v>
      </c>
      <c r="Z44" s="519">
        <v>1</v>
      </c>
      <c r="AA44" s="531"/>
      <c r="AB44" s="531"/>
      <c r="AC44" s="531"/>
      <c r="AD44" s="490"/>
      <c r="AE44" s="501">
        <f t="shared" si="6"/>
        <v>2</v>
      </c>
    </row>
    <row r="45" spans="2:31" s="103" customFormat="1" ht="15" customHeight="1">
      <c r="B45" s="495" t="s">
        <v>44</v>
      </c>
      <c r="C45" s="610" t="s">
        <v>72</v>
      </c>
      <c r="D45" s="493"/>
      <c r="E45" s="494"/>
      <c r="F45" s="681"/>
      <c r="G45" s="610" t="s">
        <v>7</v>
      </c>
      <c r="H45" s="610"/>
      <c r="I45" s="470" t="s">
        <v>366</v>
      </c>
      <c r="J45" s="473"/>
      <c r="K45" s="531"/>
      <c r="L45" s="531"/>
      <c r="M45" s="531"/>
      <c r="N45" s="531"/>
      <c r="O45" s="534">
        <v>0.4</v>
      </c>
      <c r="P45" s="501">
        <f t="shared" si="5"/>
        <v>0.4</v>
      </c>
      <c r="Q45" s="531"/>
      <c r="R45" s="531"/>
      <c r="S45" s="531"/>
      <c r="T45" s="531"/>
      <c r="U45" s="531"/>
      <c r="V45" s="519">
        <v>1</v>
      </c>
      <c r="W45" s="501">
        <f t="shared" si="1"/>
        <v>1</v>
      </c>
      <c r="X45" s="501">
        <f t="shared" si="2"/>
        <v>1.4</v>
      </c>
      <c r="Y45" s="519">
        <v>1</v>
      </c>
      <c r="Z45" s="519">
        <v>1</v>
      </c>
      <c r="AA45" s="531"/>
      <c r="AB45" s="531"/>
      <c r="AC45" s="531"/>
      <c r="AD45" s="490"/>
      <c r="AE45" s="501">
        <f t="shared" si="6"/>
        <v>2</v>
      </c>
    </row>
    <row r="46" spans="2:31" s="103" customFormat="1" ht="15" customHeight="1">
      <c r="B46" s="495" t="s">
        <v>44</v>
      </c>
      <c r="C46" s="610" t="s">
        <v>72</v>
      </c>
      <c r="D46" s="493"/>
      <c r="E46" s="494"/>
      <c r="F46" s="681"/>
      <c r="G46" s="610" t="s">
        <v>7</v>
      </c>
      <c r="H46" s="610"/>
      <c r="I46" s="470" t="s">
        <v>344</v>
      </c>
      <c r="J46" s="473"/>
      <c r="K46" s="531"/>
      <c r="L46" s="531"/>
      <c r="M46" s="534">
        <v>0.5</v>
      </c>
      <c r="N46" s="534">
        <v>0.4</v>
      </c>
      <c r="O46" s="534">
        <v>0.5</v>
      </c>
      <c r="P46" s="501">
        <f t="shared" si="5"/>
        <v>1.4</v>
      </c>
      <c r="Q46" s="534">
        <v>1</v>
      </c>
      <c r="R46" s="534">
        <v>0.95</v>
      </c>
      <c r="S46" s="519">
        <v>1</v>
      </c>
      <c r="T46" s="519">
        <v>1</v>
      </c>
      <c r="U46" s="519">
        <v>1</v>
      </c>
      <c r="V46" s="519">
        <v>1</v>
      </c>
      <c r="W46" s="501">
        <f t="shared" si="1"/>
        <v>5.95</v>
      </c>
      <c r="X46" s="501">
        <f t="shared" si="2"/>
        <v>7.35</v>
      </c>
      <c r="Y46" s="519">
        <v>1</v>
      </c>
      <c r="Z46" s="519">
        <v>1</v>
      </c>
      <c r="AA46" s="531"/>
      <c r="AB46" s="531"/>
      <c r="AC46" s="531"/>
      <c r="AD46" s="490"/>
      <c r="AE46" s="501">
        <f t="shared" si="6"/>
        <v>2</v>
      </c>
    </row>
    <row r="47" spans="2:31" s="103" customFormat="1" ht="15" customHeight="1">
      <c r="B47" s="495" t="s">
        <v>44</v>
      </c>
      <c r="C47" s="610" t="s">
        <v>72</v>
      </c>
      <c r="D47" s="493"/>
      <c r="E47" s="494"/>
      <c r="F47" s="681"/>
      <c r="G47" s="610" t="s">
        <v>8</v>
      </c>
      <c r="H47" s="610" t="s">
        <v>211</v>
      </c>
      <c r="I47" s="611" t="s">
        <v>73</v>
      </c>
      <c r="J47" s="482">
        <v>0.7</v>
      </c>
      <c r="K47" s="534">
        <v>0.8</v>
      </c>
      <c r="L47" s="534">
        <v>0.8</v>
      </c>
      <c r="M47" s="534">
        <v>0.8</v>
      </c>
      <c r="N47" s="613">
        <v>0.85</v>
      </c>
      <c r="O47" s="613">
        <v>1</v>
      </c>
      <c r="P47" s="501">
        <f t="shared" si="5"/>
        <v>4.9499999999999993</v>
      </c>
      <c r="Q47" s="613">
        <v>1</v>
      </c>
      <c r="R47" s="613">
        <v>1</v>
      </c>
      <c r="S47" s="519">
        <v>1</v>
      </c>
      <c r="T47" s="519">
        <v>1</v>
      </c>
      <c r="U47" s="519">
        <v>1</v>
      </c>
      <c r="V47" s="519">
        <v>1</v>
      </c>
      <c r="W47" s="501">
        <f t="shared" si="1"/>
        <v>6</v>
      </c>
      <c r="X47" s="501">
        <f t="shared" si="2"/>
        <v>10.95</v>
      </c>
      <c r="Y47" s="519">
        <v>1</v>
      </c>
      <c r="Z47" s="519">
        <v>1</v>
      </c>
      <c r="AA47" s="531"/>
      <c r="AB47" s="531"/>
      <c r="AC47" s="531"/>
      <c r="AD47" s="490"/>
      <c r="AE47" s="501">
        <f t="shared" si="6"/>
        <v>2</v>
      </c>
    </row>
    <row r="48" spans="2:31" s="103" customFormat="1" ht="15" customHeight="1">
      <c r="B48" s="495" t="s">
        <v>44</v>
      </c>
      <c r="C48" s="610" t="s">
        <v>72</v>
      </c>
      <c r="D48" s="493"/>
      <c r="E48" s="494"/>
      <c r="F48" s="681"/>
      <c r="G48" s="610" t="s">
        <v>8</v>
      </c>
      <c r="H48" s="610" t="s">
        <v>206</v>
      </c>
      <c r="I48" s="611" t="s">
        <v>170</v>
      </c>
      <c r="J48" s="482">
        <v>0.8</v>
      </c>
      <c r="K48" s="534">
        <v>0.9</v>
      </c>
      <c r="L48" s="534">
        <v>1</v>
      </c>
      <c r="M48" s="534">
        <v>1</v>
      </c>
      <c r="N48" s="613">
        <v>1</v>
      </c>
      <c r="O48" s="613">
        <v>1</v>
      </c>
      <c r="P48" s="501">
        <f t="shared" si="5"/>
        <v>5.7</v>
      </c>
      <c r="Q48" s="613">
        <v>0.8</v>
      </c>
      <c r="R48" s="613">
        <v>0.8</v>
      </c>
      <c r="S48" s="519">
        <v>0.8</v>
      </c>
      <c r="T48" s="519">
        <v>0.7</v>
      </c>
      <c r="U48" s="519">
        <v>0.7</v>
      </c>
      <c r="V48" s="519">
        <v>1</v>
      </c>
      <c r="W48" s="501">
        <f t="shared" si="1"/>
        <v>4.8000000000000007</v>
      </c>
      <c r="X48" s="501">
        <f t="shared" si="2"/>
        <v>10.5</v>
      </c>
      <c r="Y48" s="519">
        <v>1</v>
      </c>
      <c r="Z48" s="519">
        <v>1</v>
      </c>
      <c r="AA48" s="531"/>
      <c r="AB48" s="531"/>
      <c r="AC48" s="531"/>
      <c r="AD48" s="490"/>
      <c r="AE48" s="501">
        <f t="shared" si="6"/>
        <v>2</v>
      </c>
    </row>
    <row r="49" spans="2:31" s="103" customFormat="1" ht="15" customHeight="1">
      <c r="B49" s="495" t="s">
        <v>44</v>
      </c>
      <c r="C49" s="610" t="s">
        <v>72</v>
      </c>
      <c r="D49" s="493"/>
      <c r="E49" s="494"/>
      <c r="F49" s="681"/>
      <c r="G49" s="610" t="s">
        <v>8</v>
      </c>
      <c r="H49" s="610" t="s">
        <v>49</v>
      </c>
      <c r="I49" s="611" t="s">
        <v>74</v>
      </c>
      <c r="J49" s="482">
        <v>0.3</v>
      </c>
      <c r="K49" s="534">
        <v>1</v>
      </c>
      <c r="L49" s="534">
        <v>1</v>
      </c>
      <c r="M49" s="534">
        <v>0.95</v>
      </c>
      <c r="N49" s="613">
        <v>1</v>
      </c>
      <c r="O49" s="613">
        <v>0.8</v>
      </c>
      <c r="P49" s="501">
        <f t="shared" si="5"/>
        <v>5.05</v>
      </c>
      <c r="Q49" s="613">
        <v>0.7</v>
      </c>
      <c r="R49" s="613">
        <v>0.2</v>
      </c>
      <c r="S49" s="519">
        <v>0.6</v>
      </c>
      <c r="T49" s="519">
        <v>0.6</v>
      </c>
      <c r="U49" s="519">
        <v>0.9</v>
      </c>
      <c r="V49" s="519">
        <v>1</v>
      </c>
      <c r="W49" s="501">
        <f t="shared" si="1"/>
        <v>4</v>
      </c>
      <c r="X49" s="501">
        <f t="shared" si="2"/>
        <v>9.0500000000000007</v>
      </c>
      <c r="Y49" s="519">
        <v>1</v>
      </c>
      <c r="Z49" s="519">
        <v>1</v>
      </c>
      <c r="AA49" s="531"/>
      <c r="AB49" s="531"/>
      <c r="AC49" s="531"/>
      <c r="AD49" s="490"/>
      <c r="AE49" s="501">
        <f t="shared" si="6"/>
        <v>2</v>
      </c>
    </row>
    <row r="50" spans="2:31" s="103" customFormat="1" ht="15" customHeight="1">
      <c r="B50" s="495" t="s">
        <v>44</v>
      </c>
      <c r="C50" s="610" t="s">
        <v>72</v>
      </c>
      <c r="D50" s="493"/>
      <c r="E50" s="494"/>
      <c r="F50" s="681"/>
      <c r="G50" s="610" t="s">
        <v>8</v>
      </c>
      <c r="H50" s="610" t="s">
        <v>49</v>
      </c>
      <c r="I50" s="611" t="s">
        <v>75</v>
      </c>
      <c r="J50" s="482">
        <v>0.2</v>
      </c>
      <c r="K50" s="534">
        <v>0.6</v>
      </c>
      <c r="L50" s="534">
        <v>1</v>
      </c>
      <c r="M50" s="531"/>
      <c r="N50" s="531"/>
      <c r="O50" s="531"/>
      <c r="P50" s="501">
        <f t="shared" si="5"/>
        <v>1.8</v>
      </c>
      <c r="Q50" s="531"/>
      <c r="R50" s="531"/>
      <c r="S50" s="531"/>
      <c r="T50" s="531"/>
      <c r="U50" s="531"/>
      <c r="V50" s="531"/>
      <c r="W50" s="501">
        <f t="shared" si="1"/>
        <v>0</v>
      </c>
      <c r="X50" s="501">
        <f t="shared" si="2"/>
        <v>1.8</v>
      </c>
      <c r="Y50" s="531"/>
      <c r="Z50" s="531"/>
      <c r="AA50" s="531"/>
      <c r="AB50" s="531"/>
      <c r="AC50" s="531"/>
      <c r="AD50" s="490"/>
      <c r="AE50" s="501">
        <f t="shared" si="6"/>
        <v>0</v>
      </c>
    </row>
    <row r="51" spans="2:31" s="103" customFormat="1" ht="15" customHeight="1">
      <c r="B51" s="495" t="s">
        <v>44</v>
      </c>
      <c r="C51" s="610" t="s">
        <v>72</v>
      </c>
      <c r="D51" s="493"/>
      <c r="E51" s="494"/>
      <c r="F51" s="681"/>
      <c r="G51" s="610" t="s">
        <v>8</v>
      </c>
      <c r="H51" s="610" t="s">
        <v>334</v>
      </c>
      <c r="I51" s="611" t="s">
        <v>335</v>
      </c>
      <c r="J51" s="473"/>
      <c r="K51" s="531"/>
      <c r="L51" s="531"/>
      <c r="M51" s="534">
        <v>1</v>
      </c>
      <c r="N51" s="531"/>
      <c r="O51" s="531"/>
      <c r="P51" s="501">
        <f t="shared" si="5"/>
        <v>1</v>
      </c>
      <c r="Q51" s="531"/>
      <c r="R51" s="531"/>
      <c r="S51" s="531"/>
      <c r="T51" s="531"/>
      <c r="U51" s="531"/>
      <c r="V51" s="531"/>
      <c r="W51" s="501">
        <f t="shared" si="1"/>
        <v>0</v>
      </c>
      <c r="X51" s="501">
        <f t="shared" si="2"/>
        <v>1</v>
      </c>
      <c r="Y51" s="531"/>
      <c r="Z51" s="531"/>
      <c r="AA51" s="531"/>
      <c r="AB51" s="531"/>
      <c r="AC51" s="531"/>
      <c r="AD51" s="490"/>
      <c r="AE51" s="501">
        <f t="shared" si="6"/>
        <v>0</v>
      </c>
    </row>
    <row r="52" spans="2:31" s="103" customFormat="1" ht="15" customHeight="1">
      <c r="B52" s="495" t="s">
        <v>44</v>
      </c>
      <c r="C52" s="610" t="s">
        <v>72</v>
      </c>
      <c r="D52" s="493"/>
      <c r="E52" s="494"/>
      <c r="F52" s="681"/>
      <c r="G52" s="610" t="s">
        <v>8</v>
      </c>
      <c r="H52" s="610" t="s">
        <v>103</v>
      </c>
      <c r="I52" s="611" t="s">
        <v>102</v>
      </c>
      <c r="J52" s="482">
        <v>0.3</v>
      </c>
      <c r="K52" s="534">
        <v>1</v>
      </c>
      <c r="L52" s="534">
        <v>1</v>
      </c>
      <c r="M52" s="534">
        <v>1</v>
      </c>
      <c r="N52" s="613">
        <v>1</v>
      </c>
      <c r="O52" s="613">
        <v>1</v>
      </c>
      <c r="P52" s="501">
        <f t="shared" si="5"/>
        <v>5.3</v>
      </c>
      <c r="Q52" s="613">
        <v>1</v>
      </c>
      <c r="R52" s="613">
        <v>1</v>
      </c>
      <c r="S52" s="519">
        <v>1</v>
      </c>
      <c r="T52" s="519">
        <v>1</v>
      </c>
      <c r="U52" s="519">
        <v>1</v>
      </c>
      <c r="V52" s="519">
        <v>1</v>
      </c>
      <c r="W52" s="501">
        <f t="shared" si="1"/>
        <v>6</v>
      </c>
      <c r="X52" s="501">
        <f t="shared" si="2"/>
        <v>11.3</v>
      </c>
      <c r="Y52" s="519">
        <v>1</v>
      </c>
      <c r="Z52" s="519">
        <v>1</v>
      </c>
      <c r="AA52" s="531"/>
      <c r="AB52" s="531"/>
      <c r="AC52" s="531"/>
      <c r="AD52" s="490"/>
      <c r="AE52" s="501">
        <f t="shared" si="6"/>
        <v>2</v>
      </c>
    </row>
    <row r="53" spans="2:31" s="103" customFormat="1" ht="15" customHeight="1">
      <c r="B53" s="495" t="s">
        <v>44</v>
      </c>
      <c r="C53" s="610" t="s">
        <v>72</v>
      </c>
      <c r="D53" s="493"/>
      <c r="E53" s="494"/>
      <c r="F53" s="681"/>
      <c r="G53" s="610" t="s">
        <v>8</v>
      </c>
      <c r="H53" s="610" t="s">
        <v>51</v>
      </c>
      <c r="I53" s="611" t="s">
        <v>77</v>
      </c>
      <c r="J53" s="482">
        <v>1</v>
      </c>
      <c r="K53" s="534">
        <v>1</v>
      </c>
      <c r="L53" s="534">
        <v>1</v>
      </c>
      <c r="M53" s="534">
        <v>1</v>
      </c>
      <c r="N53" s="613">
        <v>1</v>
      </c>
      <c r="O53" s="613">
        <v>1</v>
      </c>
      <c r="P53" s="501">
        <f t="shared" si="5"/>
        <v>6</v>
      </c>
      <c r="Q53" s="613">
        <v>1</v>
      </c>
      <c r="R53" s="613">
        <v>1</v>
      </c>
      <c r="S53" s="519">
        <v>1</v>
      </c>
      <c r="T53" s="519">
        <v>1</v>
      </c>
      <c r="U53" s="519">
        <v>1</v>
      </c>
      <c r="V53" s="519">
        <v>1</v>
      </c>
      <c r="W53" s="501">
        <f t="shared" si="1"/>
        <v>6</v>
      </c>
      <c r="X53" s="501">
        <f t="shared" si="2"/>
        <v>12</v>
      </c>
      <c r="Y53" s="519">
        <v>1</v>
      </c>
      <c r="Z53" s="519">
        <v>1</v>
      </c>
      <c r="AA53" s="531"/>
      <c r="AB53" s="531"/>
      <c r="AC53" s="531"/>
      <c r="AD53" s="490"/>
      <c r="AE53" s="501">
        <f t="shared" si="6"/>
        <v>2</v>
      </c>
    </row>
    <row r="54" spans="2:31" s="103" customFormat="1" ht="15" customHeight="1">
      <c r="B54" s="495" t="s">
        <v>44</v>
      </c>
      <c r="C54" s="610" t="s">
        <v>72</v>
      </c>
      <c r="D54" s="493"/>
      <c r="E54" s="494"/>
      <c r="F54" s="681"/>
      <c r="G54" s="610" t="s">
        <v>8</v>
      </c>
      <c r="H54" s="610" t="s">
        <v>49</v>
      </c>
      <c r="I54" s="524" t="s">
        <v>367</v>
      </c>
      <c r="J54" s="482">
        <v>0.8</v>
      </c>
      <c r="K54" s="534">
        <v>0.6</v>
      </c>
      <c r="L54" s="534">
        <v>0.8</v>
      </c>
      <c r="M54" s="534">
        <v>1</v>
      </c>
      <c r="N54" s="613">
        <v>1</v>
      </c>
      <c r="O54" s="531"/>
      <c r="P54" s="501">
        <f t="shared" si="5"/>
        <v>4.2</v>
      </c>
      <c r="Q54" s="531"/>
      <c r="R54" s="531"/>
      <c r="S54" s="531"/>
      <c r="T54" s="531"/>
      <c r="U54" s="531"/>
      <c r="V54" s="531"/>
      <c r="W54" s="501">
        <f t="shared" si="1"/>
        <v>0</v>
      </c>
      <c r="X54" s="501">
        <f t="shared" si="2"/>
        <v>4.2</v>
      </c>
      <c r="Y54" s="531"/>
      <c r="Z54" s="531"/>
      <c r="AA54" s="531"/>
      <c r="AB54" s="531"/>
      <c r="AC54" s="531"/>
      <c r="AD54" s="490"/>
      <c r="AE54" s="501">
        <f t="shared" si="6"/>
        <v>0</v>
      </c>
    </row>
    <row r="55" spans="2:31" s="103" customFormat="1" ht="15" customHeight="1">
      <c r="B55" s="495" t="s">
        <v>44</v>
      </c>
      <c r="C55" s="610" t="s">
        <v>72</v>
      </c>
      <c r="D55" s="493"/>
      <c r="E55" s="494"/>
      <c r="F55" s="681"/>
      <c r="G55" s="610" t="s">
        <v>8</v>
      </c>
      <c r="H55" s="610" t="s">
        <v>440</v>
      </c>
      <c r="I55" s="611" t="s">
        <v>441</v>
      </c>
      <c r="J55" s="473"/>
      <c r="K55" s="531"/>
      <c r="L55" s="531"/>
      <c r="M55" s="531"/>
      <c r="N55" s="531"/>
      <c r="O55" s="613">
        <v>1</v>
      </c>
      <c r="P55" s="501">
        <f t="shared" si="5"/>
        <v>1</v>
      </c>
      <c r="Q55" s="613">
        <v>0.9</v>
      </c>
      <c r="R55" s="613">
        <v>0.1</v>
      </c>
      <c r="S55" s="519">
        <v>0.2</v>
      </c>
      <c r="T55" s="519">
        <v>0.2</v>
      </c>
      <c r="U55" s="519">
        <v>1</v>
      </c>
      <c r="V55" s="519">
        <v>1</v>
      </c>
      <c r="W55" s="501">
        <f t="shared" si="1"/>
        <v>3.4</v>
      </c>
      <c r="X55" s="501">
        <f t="shared" si="2"/>
        <v>4.4000000000000004</v>
      </c>
      <c r="Y55" s="519">
        <v>1</v>
      </c>
      <c r="Z55" s="519">
        <v>1</v>
      </c>
      <c r="AA55" s="531"/>
      <c r="AB55" s="531"/>
      <c r="AC55" s="531"/>
      <c r="AD55" s="490"/>
      <c r="AE55" s="501">
        <f t="shared" si="6"/>
        <v>2</v>
      </c>
    </row>
    <row r="56" spans="2:31" s="103" customFormat="1" ht="15" customHeight="1">
      <c r="B56" s="495" t="s">
        <v>44</v>
      </c>
      <c r="C56" s="610" t="s">
        <v>72</v>
      </c>
      <c r="D56" s="493"/>
      <c r="E56" s="494"/>
      <c r="F56" s="681"/>
      <c r="G56" s="610" t="s">
        <v>8</v>
      </c>
      <c r="H56" s="610" t="s">
        <v>206</v>
      </c>
      <c r="I56" s="611" t="s">
        <v>218</v>
      </c>
      <c r="J56" s="473"/>
      <c r="K56" s="531"/>
      <c r="L56" s="534">
        <v>1</v>
      </c>
      <c r="M56" s="534">
        <v>1</v>
      </c>
      <c r="N56" s="613">
        <v>1</v>
      </c>
      <c r="O56" s="613">
        <v>1</v>
      </c>
      <c r="P56" s="501">
        <f t="shared" si="5"/>
        <v>4</v>
      </c>
      <c r="Q56" s="613">
        <v>1</v>
      </c>
      <c r="R56" s="613">
        <v>1</v>
      </c>
      <c r="S56" s="519">
        <v>1</v>
      </c>
      <c r="T56" s="519">
        <v>1</v>
      </c>
      <c r="U56" s="519">
        <v>1</v>
      </c>
      <c r="V56" s="519">
        <v>1</v>
      </c>
      <c r="W56" s="501">
        <f t="shared" si="1"/>
        <v>6</v>
      </c>
      <c r="X56" s="501">
        <f t="shared" si="2"/>
        <v>10</v>
      </c>
      <c r="Y56" s="519">
        <v>1</v>
      </c>
      <c r="Z56" s="519">
        <v>1</v>
      </c>
      <c r="AA56" s="531"/>
      <c r="AB56" s="531"/>
      <c r="AC56" s="531"/>
      <c r="AD56" s="490"/>
      <c r="AE56" s="501">
        <f t="shared" si="6"/>
        <v>2</v>
      </c>
    </row>
    <row r="57" spans="2:31" s="103" customFormat="1" ht="15" customHeight="1">
      <c r="B57" s="495" t="s">
        <v>44</v>
      </c>
      <c r="C57" s="610" t="s">
        <v>72</v>
      </c>
      <c r="D57" s="493"/>
      <c r="E57" s="494"/>
      <c r="F57" s="681"/>
      <c r="G57" s="610" t="s">
        <v>8</v>
      </c>
      <c r="H57" s="610" t="s">
        <v>52</v>
      </c>
      <c r="I57" s="611" t="s">
        <v>258</v>
      </c>
      <c r="J57" s="473"/>
      <c r="K57" s="531"/>
      <c r="L57" s="534">
        <v>1</v>
      </c>
      <c r="M57" s="534">
        <v>0.5</v>
      </c>
      <c r="N57" s="531"/>
      <c r="O57" s="531"/>
      <c r="P57" s="501">
        <f t="shared" si="5"/>
        <v>1.5</v>
      </c>
      <c r="Q57" s="531"/>
      <c r="R57" s="531"/>
      <c r="S57" s="531"/>
      <c r="T57" s="531"/>
      <c r="U57" s="531"/>
      <c r="V57" s="531"/>
      <c r="W57" s="501">
        <f t="shared" si="1"/>
        <v>0</v>
      </c>
      <c r="X57" s="501">
        <f t="shared" si="2"/>
        <v>1.5</v>
      </c>
      <c r="Y57" s="531"/>
      <c r="Z57" s="531"/>
      <c r="AA57" s="531"/>
      <c r="AB57" s="531"/>
      <c r="AC57" s="531"/>
      <c r="AD57" s="490"/>
      <c r="AE57" s="501">
        <f t="shared" si="6"/>
        <v>0</v>
      </c>
    </row>
    <row r="58" spans="2:31" s="103" customFormat="1" ht="15" customHeight="1">
      <c r="B58" s="495" t="s">
        <v>44</v>
      </c>
      <c r="C58" s="511" t="s">
        <v>72</v>
      </c>
      <c r="D58" s="493"/>
      <c r="E58" s="494"/>
      <c r="F58" s="681"/>
      <c r="G58" s="511" t="s">
        <v>8</v>
      </c>
      <c r="H58" s="511" t="s">
        <v>368</v>
      </c>
      <c r="I58" s="500" t="s">
        <v>347</v>
      </c>
      <c r="J58" s="604"/>
      <c r="K58" s="605"/>
      <c r="L58" s="605"/>
      <c r="M58" s="487">
        <v>0.5</v>
      </c>
      <c r="N58" s="615">
        <v>1</v>
      </c>
      <c r="O58" s="615">
        <v>1</v>
      </c>
      <c r="P58" s="503">
        <f t="shared" si="5"/>
        <v>2.5</v>
      </c>
      <c r="Q58" s="615">
        <v>1</v>
      </c>
      <c r="R58" s="615">
        <v>1</v>
      </c>
      <c r="S58" s="515">
        <v>1</v>
      </c>
      <c r="T58" s="515">
        <v>1</v>
      </c>
      <c r="U58" s="515">
        <v>1</v>
      </c>
      <c r="V58" s="515">
        <v>1</v>
      </c>
      <c r="W58" s="503">
        <f t="shared" si="1"/>
        <v>6</v>
      </c>
      <c r="X58" s="503">
        <f t="shared" si="2"/>
        <v>8.5</v>
      </c>
      <c r="Y58" s="515">
        <v>1</v>
      </c>
      <c r="Z58" s="515">
        <v>1</v>
      </c>
      <c r="AA58" s="605"/>
      <c r="AB58" s="605"/>
      <c r="AC58" s="605"/>
      <c r="AD58" s="480"/>
      <c r="AE58" s="503">
        <f t="shared" si="6"/>
        <v>2</v>
      </c>
    </row>
    <row r="59" spans="2:31" s="103" customFormat="1" ht="15" customHeight="1">
      <c r="B59" s="495" t="s">
        <v>44</v>
      </c>
      <c r="C59" s="521" t="s">
        <v>76</v>
      </c>
      <c r="D59" s="493"/>
      <c r="E59" s="494"/>
      <c r="F59" s="681"/>
      <c r="G59" s="521" t="s">
        <v>7</v>
      </c>
      <c r="H59" s="521"/>
      <c r="I59" s="523" t="s">
        <v>365</v>
      </c>
      <c r="J59" s="485">
        <v>0.01</v>
      </c>
      <c r="K59" s="533">
        <v>0.01</v>
      </c>
      <c r="L59" s="533">
        <v>0.01</v>
      </c>
      <c r="M59" s="533">
        <v>0.01</v>
      </c>
      <c r="N59" s="533">
        <v>0.01</v>
      </c>
      <c r="O59" s="533">
        <v>0.01</v>
      </c>
      <c r="P59" s="502">
        <f t="shared" si="5"/>
        <v>6.0000000000000005E-2</v>
      </c>
      <c r="Q59" s="533">
        <v>0.01</v>
      </c>
      <c r="R59" s="533">
        <v>0.01</v>
      </c>
      <c r="S59" s="518">
        <v>0.01</v>
      </c>
      <c r="T59" s="518">
        <v>0.01</v>
      </c>
      <c r="U59" s="518">
        <v>0.01</v>
      </c>
      <c r="V59" s="518">
        <v>0.01</v>
      </c>
      <c r="W59" s="502">
        <f t="shared" si="1"/>
        <v>6.0000000000000005E-2</v>
      </c>
      <c r="X59" s="502">
        <f t="shared" si="2"/>
        <v>0.12000000000000001</v>
      </c>
      <c r="Y59" s="518">
        <v>0.01</v>
      </c>
      <c r="Z59" s="518">
        <v>0.01</v>
      </c>
      <c r="AA59" s="606"/>
      <c r="AB59" s="606"/>
      <c r="AC59" s="606"/>
      <c r="AD59" s="477"/>
      <c r="AE59" s="502">
        <f t="shared" si="6"/>
        <v>0.02</v>
      </c>
    </row>
    <row r="60" spans="2:31" ht="15" customHeight="1">
      <c r="B60" s="495" t="s">
        <v>44</v>
      </c>
      <c r="C60" s="610" t="s">
        <v>76</v>
      </c>
      <c r="D60" s="493"/>
      <c r="E60" s="494"/>
      <c r="F60" s="681"/>
      <c r="G60" s="610" t="s">
        <v>8</v>
      </c>
      <c r="H60" s="610" t="s">
        <v>103</v>
      </c>
      <c r="I60" s="611" t="s">
        <v>97</v>
      </c>
      <c r="J60" s="482">
        <v>0.8</v>
      </c>
      <c r="K60" s="534">
        <v>0.8</v>
      </c>
      <c r="L60" s="534">
        <v>1</v>
      </c>
      <c r="M60" s="534">
        <v>0.95</v>
      </c>
      <c r="N60" s="613">
        <v>0.4</v>
      </c>
      <c r="O60" s="613">
        <v>0.8</v>
      </c>
      <c r="P60" s="501">
        <f t="shared" si="5"/>
        <v>4.75</v>
      </c>
      <c r="Q60" s="613">
        <v>0.8</v>
      </c>
      <c r="R60" s="613">
        <v>0.7</v>
      </c>
      <c r="S60" s="519">
        <v>1</v>
      </c>
      <c r="T60" s="519">
        <v>1</v>
      </c>
      <c r="U60" s="519">
        <v>1</v>
      </c>
      <c r="V60" s="519">
        <v>1</v>
      </c>
      <c r="W60" s="501">
        <f t="shared" si="1"/>
        <v>5.5</v>
      </c>
      <c r="X60" s="501">
        <f t="shared" si="2"/>
        <v>10.25</v>
      </c>
      <c r="Y60" s="519">
        <v>1</v>
      </c>
      <c r="Z60" s="519">
        <v>1</v>
      </c>
      <c r="AA60" s="531"/>
      <c r="AB60" s="531"/>
      <c r="AC60" s="531"/>
      <c r="AD60" s="490"/>
      <c r="AE60" s="501">
        <f t="shared" si="6"/>
        <v>2</v>
      </c>
    </row>
    <row r="61" spans="2:31" ht="15" customHeight="1">
      <c r="B61" s="495" t="s">
        <v>44</v>
      </c>
      <c r="C61" s="511" t="s">
        <v>369</v>
      </c>
      <c r="D61" s="493"/>
      <c r="E61" s="494"/>
      <c r="F61" s="681"/>
      <c r="G61" s="511" t="s">
        <v>9</v>
      </c>
      <c r="H61" s="511" t="s">
        <v>370</v>
      </c>
      <c r="I61" s="500" t="s">
        <v>304</v>
      </c>
      <c r="J61" s="488">
        <v>0.7</v>
      </c>
      <c r="K61" s="487">
        <v>0.9</v>
      </c>
      <c r="L61" s="487">
        <v>1</v>
      </c>
      <c r="M61" s="487">
        <v>1</v>
      </c>
      <c r="N61" s="615">
        <v>1</v>
      </c>
      <c r="O61" s="616">
        <v>1</v>
      </c>
      <c r="P61" s="503">
        <f t="shared" si="5"/>
        <v>5.6</v>
      </c>
      <c r="Q61" s="618">
        <v>1</v>
      </c>
      <c r="R61" s="618">
        <v>1</v>
      </c>
      <c r="S61" s="571">
        <v>1</v>
      </c>
      <c r="T61" s="571">
        <v>1</v>
      </c>
      <c r="U61" s="571">
        <v>1</v>
      </c>
      <c r="V61" s="571">
        <v>1</v>
      </c>
      <c r="W61" s="503">
        <f t="shared" si="1"/>
        <v>6</v>
      </c>
      <c r="X61" s="503">
        <f t="shared" si="2"/>
        <v>11.6</v>
      </c>
      <c r="Y61" s="571">
        <v>1</v>
      </c>
      <c r="Z61" s="571">
        <v>1</v>
      </c>
      <c r="AA61" s="605"/>
      <c r="AB61" s="605"/>
      <c r="AC61" s="605"/>
      <c r="AD61" s="480"/>
      <c r="AE61" s="503">
        <f t="shared" si="6"/>
        <v>2</v>
      </c>
    </row>
    <row r="62" spans="2:31" s="496" customFormat="1" ht="15" customHeight="1">
      <c r="B62" s="199" t="s">
        <v>138</v>
      </c>
      <c r="C62" s="610" t="s">
        <v>212</v>
      </c>
      <c r="D62" s="493"/>
      <c r="E62" s="494"/>
      <c r="F62" s="681"/>
      <c r="G62" s="521" t="s">
        <v>7</v>
      </c>
      <c r="H62" s="610"/>
      <c r="I62" s="523" t="s">
        <v>137</v>
      </c>
      <c r="J62" s="482">
        <v>0.01</v>
      </c>
      <c r="K62" s="533">
        <v>0.01</v>
      </c>
      <c r="L62" s="606"/>
      <c r="M62" s="606"/>
      <c r="N62" s="606"/>
      <c r="O62" s="606"/>
      <c r="P62" s="502">
        <f t="shared" si="5"/>
        <v>0.02</v>
      </c>
      <c r="Q62" s="606"/>
      <c r="R62" s="606"/>
      <c r="S62" s="606"/>
      <c r="T62" s="606"/>
      <c r="U62" s="606"/>
      <c r="V62" s="606"/>
      <c r="W62" s="502">
        <f t="shared" ref="W62:W145" si="11">SUM(Q62:V62)</f>
        <v>0</v>
      </c>
      <c r="X62" s="502">
        <f t="shared" si="2"/>
        <v>0.02</v>
      </c>
      <c r="Y62" s="606"/>
      <c r="Z62" s="606"/>
      <c r="AA62" s="531"/>
      <c r="AB62" s="531"/>
      <c r="AC62" s="531"/>
      <c r="AD62" s="490"/>
      <c r="AE62" s="501">
        <f t="shared" si="6"/>
        <v>0</v>
      </c>
    </row>
    <row r="63" spans="2:31" s="496" customFormat="1" ht="15" customHeight="1">
      <c r="B63" s="199" t="s">
        <v>138</v>
      </c>
      <c r="C63" s="511" t="s">
        <v>213</v>
      </c>
      <c r="D63" s="493"/>
      <c r="E63" s="494"/>
      <c r="F63" s="681"/>
      <c r="G63" s="87" t="s">
        <v>62</v>
      </c>
      <c r="H63" s="87" t="s">
        <v>131</v>
      </c>
      <c r="I63" s="612" t="s">
        <v>218</v>
      </c>
      <c r="J63" s="365">
        <v>1</v>
      </c>
      <c r="K63" s="291">
        <v>1</v>
      </c>
      <c r="L63" s="535"/>
      <c r="M63" s="535"/>
      <c r="N63" s="535"/>
      <c r="O63" s="535"/>
      <c r="P63" s="152">
        <f t="shared" si="5"/>
        <v>2</v>
      </c>
      <c r="Q63" s="535"/>
      <c r="R63" s="535"/>
      <c r="S63" s="535"/>
      <c r="T63" s="535"/>
      <c r="U63" s="535"/>
      <c r="V63" s="535"/>
      <c r="W63" s="152">
        <f t="shared" si="11"/>
        <v>0</v>
      </c>
      <c r="X63" s="152">
        <f t="shared" si="2"/>
        <v>2</v>
      </c>
      <c r="Y63" s="535"/>
      <c r="Z63" s="535"/>
      <c r="AA63" s="535"/>
      <c r="AB63" s="535"/>
      <c r="AC63" s="535"/>
      <c r="AD63" s="192"/>
      <c r="AE63" s="152">
        <f t="shared" si="6"/>
        <v>0</v>
      </c>
    </row>
    <row r="64" spans="2:31" s="496" customFormat="1" ht="15" customHeight="1">
      <c r="B64" s="199" t="s">
        <v>138</v>
      </c>
      <c r="C64" s="610" t="s">
        <v>259</v>
      </c>
      <c r="D64" s="493"/>
      <c r="E64" s="494"/>
      <c r="F64" s="681"/>
      <c r="G64" s="521" t="s">
        <v>7</v>
      </c>
      <c r="H64" s="610"/>
      <c r="I64" s="523" t="s">
        <v>137</v>
      </c>
      <c r="J64" s="482">
        <v>0.01</v>
      </c>
      <c r="K64" s="534">
        <v>0.01</v>
      </c>
      <c r="L64" s="531"/>
      <c r="M64" s="531"/>
      <c r="N64" s="531"/>
      <c r="O64" s="531"/>
      <c r="P64" s="501">
        <f t="shared" si="5"/>
        <v>0.02</v>
      </c>
      <c r="Q64" s="531"/>
      <c r="R64" s="531"/>
      <c r="S64" s="531"/>
      <c r="T64" s="531"/>
      <c r="U64" s="531"/>
      <c r="V64" s="531"/>
      <c r="W64" s="501">
        <f t="shared" si="11"/>
        <v>0</v>
      </c>
      <c r="X64" s="501">
        <f t="shared" si="2"/>
        <v>0.02</v>
      </c>
      <c r="Y64" s="531"/>
      <c r="Z64" s="531"/>
      <c r="AA64" s="531"/>
      <c r="AB64" s="531"/>
      <c r="AC64" s="531"/>
      <c r="AD64" s="490"/>
      <c r="AE64" s="501">
        <f t="shared" si="6"/>
        <v>0</v>
      </c>
    </row>
    <row r="65" spans="2:31" s="496" customFormat="1" ht="15" customHeight="1">
      <c r="B65" s="199" t="s">
        <v>138</v>
      </c>
      <c r="C65" s="511" t="s">
        <v>260</v>
      </c>
      <c r="D65" s="493"/>
      <c r="E65" s="494"/>
      <c r="F65" s="681"/>
      <c r="G65" s="87" t="s">
        <v>62</v>
      </c>
      <c r="H65" s="87" t="s">
        <v>223</v>
      </c>
      <c r="I65" s="612" t="s">
        <v>258</v>
      </c>
      <c r="J65" s="365">
        <v>1</v>
      </c>
      <c r="K65" s="291">
        <v>1</v>
      </c>
      <c r="L65" s="535"/>
      <c r="M65" s="535"/>
      <c r="N65" s="535"/>
      <c r="O65" s="535"/>
      <c r="P65" s="152">
        <f t="shared" si="5"/>
        <v>2</v>
      </c>
      <c r="Q65" s="535"/>
      <c r="R65" s="535"/>
      <c r="S65" s="535"/>
      <c r="T65" s="535"/>
      <c r="U65" s="535"/>
      <c r="V65" s="535"/>
      <c r="W65" s="152">
        <f t="shared" si="11"/>
        <v>0</v>
      </c>
      <c r="X65" s="152">
        <f t="shared" si="2"/>
        <v>2</v>
      </c>
      <c r="Y65" s="535"/>
      <c r="Z65" s="535"/>
      <c r="AA65" s="535"/>
      <c r="AB65" s="535"/>
      <c r="AC65" s="535"/>
      <c r="AD65" s="192"/>
      <c r="AE65" s="152">
        <f t="shared" si="6"/>
        <v>0</v>
      </c>
    </row>
    <row r="66" spans="2:31" s="496" customFormat="1" ht="15" customHeight="1">
      <c r="B66" s="495" t="s">
        <v>44</v>
      </c>
      <c r="C66" s="521" t="s">
        <v>237</v>
      </c>
      <c r="D66" s="493"/>
      <c r="E66" s="494"/>
      <c r="F66" s="681"/>
      <c r="G66" s="521" t="s">
        <v>7</v>
      </c>
      <c r="H66" s="521"/>
      <c r="I66" s="523" t="s">
        <v>111</v>
      </c>
      <c r="J66" s="485">
        <v>0.01</v>
      </c>
      <c r="K66" s="533">
        <v>0.01</v>
      </c>
      <c r="L66" s="606"/>
      <c r="M66" s="606"/>
      <c r="N66" s="606"/>
      <c r="O66" s="606"/>
      <c r="P66" s="502">
        <f t="shared" si="5"/>
        <v>0.02</v>
      </c>
      <c r="Q66" s="606"/>
      <c r="R66" s="606"/>
      <c r="S66" s="606"/>
      <c r="T66" s="606"/>
      <c r="U66" s="606"/>
      <c r="V66" s="606"/>
      <c r="W66" s="502">
        <f t="shared" si="11"/>
        <v>0</v>
      </c>
      <c r="X66" s="502">
        <f t="shared" si="2"/>
        <v>0.02</v>
      </c>
      <c r="Y66" s="504"/>
      <c r="Z66" s="606"/>
      <c r="AA66" s="606"/>
      <c r="AB66" s="606"/>
      <c r="AC66" s="606"/>
      <c r="AD66" s="606"/>
      <c r="AE66" s="502">
        <f t="shared" si="6"/>
        <v>0</v>
      </c>
    </row>
    <row r="67" spans="2:31" s="496" customFormat="1" ht="15" customHeight="1">
      <c r="B67" s="495" t="s">
        <v>44</v>
      </c>
      <c r="C67" s="610" t="s">
        <v>237</v>
      </c>
      <c r="D67" s="493"/>
      <c r="E67" s="494"/>
      <c r="F67" s="681"/>
      <c r="G67" s="610" t="s">
        <v>62</v>
      </c>
      <c r="H67" s="610" t="s">
        <v>131</v>
      </c>
      <c r="I67" s="611" t="s">
        <v>170</v>
      </c>
      <c r="J67" s="482">
        <v>0.2</v>
      </c>
      <c r="K67" s="534">
        <v>0.1</v>
      </c>
      <c r="L67" s="531"/>
      <c r="M67" s="531"/>
      <c r="N67" s="531"/>
      <c r="O67" s="531"/>
      <c r="P67" s="501">
        <f t="shared" si="5"/>
        <v>0.30000000000000004</v>
      </c>
      <c r="Q67" s="531"/>
      <c r="R67" s="531"/>
      <c r="S67" s="531"/>
      <c r="T67" s="531"/>
      <c r="U67" s="531"/>
      <c r="V67" s="531"/>
      <c r="W67" s="501">
        <f t="shared" si="11"/>
        <v>0</v>
      </c>
      <c r="X67" s="501">
        <f t="shared" si="2"/>
        <v>0.30000000000000004</v>
      </c>
      <c r="Y67" s="473"/>
      <c r="Z67" s="531"/>
      <c r="AA67" s="531"/>
      <c r="AB67" s="531"/>
      <c r="AC67" s="531"/>
      <c r="AD67" s="531"/>
      <c r="AE67" s="501">
        <f t="shared" si="6"/>
        <v>0</v>
      </c>
    </row>
    <row r="68" spans="2:31" s="496" customFormat="1" ht="15" customHeight="1">
      <c r="B68" s="495" t="s">
        <v>44</v>
      </c>
      <c r="C68" s="511" t="s">
        <v>237</v>
      </c>
      <c r="D68" s="493"/>
      <c r="E68" s="494"/>
      <c r="F68" s="681"/>
      <c r="G68" s="511" t="s">
        <v>62</v>
      </c>
      <c r="H68" s="511" t="s">
        <v>297</v>
      </c>
      <c r="I68" s="500" t="s">
        <v>24</v>
      </c>
      <c r="J68" s="488">
        <v>1</v>
      </c>
      <c r="K68" s="487">
        <v>1</v>
      </c>
      <c r="L68" s="605"/>
      <c r="M68" s="605"/>
      <c r="N68" s="605"/>
      <c r="O68" s="605"/>
      <c r="P68" s="503">
        <f t="shared" si="5"/>
        <v>2</v>
      </c>
      <c r="Q68" s="605"/>
      <c r="R68" s="605"/>
      <c r="S68" s="605"/>
      <c r="T68" s="605"/>
      <c r="U68" s="605"/>
      <c r="V68" s="605"/>
      <c r="W68" s="503">
        <f t="shared" si="11"/>
        <v>0</v>
      </c>
      <c r="X68" s="503">
        <f t="shared" si="2"/>
        <v>2</v>
      </c>
      <c r="Y68" s="604"/>
      <c r="Z68" s="605"/>
      <c r="AA68" s="605"/>
      <c r="AB68" s="605"/>
      <c r="AC68" s="605"/>
      <c r="AD68" s="605"/>
      <c r="AE68" s="503">
        <f t="shared" si="6"/>
        <v>0</v>
      </c>
    </row>
    <row r="69" spans="2:31" s="496" customFormat="1" ht="15" customHeight="1">
      <c r="B69" s="495" t="s">
        <v>44</v>
      </c>
      <c r="C69" s="521" t="s">
        <v>217</v>
      </c>
      <c r="D69" s="493"/>
      <c r="E69" s="494"/>
      <c r="F69" s="681"/>
      <c r="G69" s="521" t="s">
        <v>7</v>
      </c>
      <c r="H69" s="521"/>
      <c r="I69" s="523" t="s">
        <v>71</v>
      </c>
      <c r="J69" s="485">
        <v>0.05</v>
      </c>
      <c r="K69" s="606"/>
      <c r="L69" s="606"/>
      <c r="M69" s="606"/>
      <c r="N69" s="606"/>
      <c r="O69" s="606"/>
      <c r="P69" s="502">
        <f t="shared" si="5"/>
        <v>0.05</v>
      </c>
      <c r="Q69" s="606"/>
      <c r="R69" s="606"/>
      <c r="S69" s="606"/>
      <c r="T69" s="606"/>
      <c r="U69" s="606"/>
      <c r="V69" s="606"/>
      <c r="W69" s="502">
        <f t="shared" si="11"/>
        <v>0</v>
      </c>
      <c r="X69" s="502">
        <f t="shared" ref="X69:X147" si="12">SUM(P69,W69)</f>
        <v>0.05</v>
      </c>
      <c r="Y69" s="504"/>
      <c r="Z69" s="606"/>
      <c r="AA69" s="606"/>
      <c r="AB69" s="606"/>
      <c r="AC69" s="606"/>
      <c r="AD69" s="606"/>
      <c r="AE69" s="502">
        <f t="shared" si="6"/>
        <v>0</v>
      </c>
    </row>
    <row r="70" spans="2:31" s="496" customFormat="1" ht="15" customHeight="1">
      <c r="B70" s="495" t="s">
        <v>44</v>
      </c>
      <c r="C70" s="610" t="s">
        <v>217</v>
      </c>
      <c r="D70" s="493"/>
      <c r="E70" s="494"/>
      <c r="F70" s="681"/>
      <c r="G70" s="610" t="s">
        <v>62</v>
      </c>
      <c r="H70" s="610" t="s">
        <v>165</v>
      </c>
      <c r="I70" s="611" t="s">
        <v>74</v>
      </c>
      <c r="J70" s="482">
        <v>0.5</v>
      </c>
      <c r="K70" s="531"/>
      <c r="L70" s="531"/>
      <c r="M70" s="531"/>
      <c r="N70" s="531"/>
      <c r="O70" s="531"/>
      <c r="P70" s="501">
        <f t="shared" si="5"/>
        <v>0.5</v>
      </c>
      <c r="Q70" s="531"/>
      <c r="R70" s="531"/>
      <c r="S70" s="531"/>
      <c r="T70" s="531"/>
      <c r="U70" s="531"/>
      <c r="V70" s="531"/>
      <c r="W70" s="501">
        <f t="shared" si="11"/>
        <v>0</v>
      </c>
      <c r="X70" s="501">
        <f t="shared" si="12"/>
        <v>0.5</v>
      </c>
      <c r="Y70" s="473"/>
      <c r="Z70" s="531"/>
      <c r="AA70" s="531"/>
      <c r="AB70" s="531"/>
      <c r="AC70" s="531"/>
      <c r="AD70" s="531"/>
      <c r="AE70" s="501">
        <f t="shared" si="6"/>
        <v>0</v>
      </c>
    </row>
    <row r="71" spans="2:31" s="496" customFormat="1" ht="15" customHeight="1">
      <c r="B71" s="495" t="s">
        <v>44</v>
      </c>
      <c r="C71" s="511" t="s">
        <v>217</v>
      </c>
      <c r="D71" s="493"/>
      <c r="E71" s="494"/>
      <c r="F71" s="681"/>
      <c r="G71" s="511" t="s">
        <v>62</v>
      </c>
      <c r="H71" s="511" t="s">
        <v>165</v>
      </c>
      <c r="I71" s="500" t="s">
        <v>135</v>
      </c>
      <c r="J71" s="488">
        <v>0.5</v>
      </c>
      <c r="K71" s="605"/>
      <c r="L71" s="605"/>
      <c r="M71" s="605"/>
      <c r="N71" s="605"/>
      <c r="O71" s="605"/>
      <c r="P71" s="503">
        <f t="shared" si="5"/>
        <v>0.5</v>
      </c>
      <c r="Q71" s="605"/>
      <c r="R71" s="605"/>
      <c r="S71" s="605"/>
      <c r="T71" s="605"/>
      <c r="U71" s="605"/>
      <c r="V71" s="605"/>
      <c r="W71" s="503">
        <f t="shared" si="11"/>
        <v>0</v>
      </c>
      <c r="X71" s="503">
        <f t="shared" si="12"/>
        <v>0.5</v>
      </c>
      <c r="Y71" s="604"/>
      <c r="Z71" s="605"/>
      <c r="AA71" s="605"/>
      <c r="AB71" s="605"/>
      <c r="AC71" s="605"/>
      <c r="AD71" s="605"/>
      <c r="AE71" s="503">
        <f t="shared" si="6"/>
        <v>0</v>
      </c>
    </row>
    <row r="72" spans="2:31" s="496" customFormat="1" ht="15" customHeight="1">
      <c r="B72" s="495" t="s">
        <v>44</v>
      </c>
      <c r="C72" s="521" t="s">
        <v>269</v>
      </c>
      <c r="D72" s="493"/>
      <c r="E72" s="494"/>
      <c r="F72" s="681"/>
      <c r="G72" s="521" t="s">
        <v>7</v>
      </c>
      <c r="H72" s="521"/>
      <c r="I72" s="523" t="s">
        <v>71</v>
      </c>
      <c r="J72" s="485">
        <v>0.01</v>
      </c>
      <c r="K72" s="533">
        <v>0.01</v>
      </c>
      <c r="L72" s="606"/>
      <c r="M72" s="606"/>
      <c r="N72" s="606"/>
      <c r="O72" s="606"/>
      <c r="P72" s="502">
        <f t="shared" si="5"/>
        <v>0.02</v>
      </c>
      <c r="Q72" s="606"/>
      <c r="R72" s="606"/>
      <c r="S72" s="606"/>
      <c r="T72" s="606"/>
      <c r="U72" s="606"/>
      <c r="V72" s="606"/>
      <c r="W72" s="502">
        <f t="shared" si="11"/>
        <v>0</v>
      </c>
      <c r="X72" s="502">
        <f t="shared" si="12"/>
        <v>0.02</v>
      </c>
      <c r="Y72" s="504"/>
      <c r="Z72" s="606"/>
      <c r="AA72" s="606"/>
      <c r="AB72" s="606"/>
      <c r="AC72" s="606"/>
      <c r="AD72" s="606"/>
      <c r="AE72" s="502">
        <f t="shared" ref="AE72:AE73" si="13">SUM(Y72:AD72)</f>
        <v>0</v>
      </c>
    </row>
    <row r="73" spans="2:31" s="496" customFormat="1" ht="15" customHeight="1">
      <c r="B73" s="495" t="s">
        <v>44</v>
      </c>
      <c r="C73" s="511" t="s">
        <v>270</v>
      </c>
      <c r="D73" s="493"/>
      <c r="E73" s="494"/>
      <c r="F73" s="681"/>
      <c r="G73" s="511" t="s">
        <v>62</v>
      </c>
      <c r="H73" s="511" t="s">
        <v>165</v>
      </c>
      <c r="I73" s="500" t="s">
        <v>74</v>
      </c>
      <c r="J73" s="488">
        <v>0.2</v>
      </c>
      <c r="K73" s="605"/>
      <c r="L73" s="605"/>
      <c r="M73" s="605"/>
      <c r="N73" s="605"/>
      <c r="O73" s="605"/>
      <c r="P73" s="503">
        <f t="shared" si="5"/>
        <v>0.2</v>
      </c>
      <c r="Q73" s="605"/>
      <c r="R73" s="605"/>
      <c r="S73" s="605"/>
      <c r="T73" s="605"/>
      <c r="U73" s="605"/>
      <c r="V73" s="605"/>
      <c r="W73" s="503">
        <f t="shared" si="11"/>
        <v>0</v>
      </c>
      <c r="X73" s="503">
        <f t="shared" si="12"/>
        <v>0.2</v>
      </c>
      <c r="Y73" s="604"/>
      <c r="Z73" s="605"/>
      <c r="AA73" s="605"/>
      <c r="AB73" s="605"/>
      <c r="AC73" s="605"/>
      <c r="AD73" s="605"/>
      <c r="AE73" s="503">
        <f t="shared" si="13"/>
        <v>0</v>
      </c>
    </row>
    <row r="74" spans="2:31" s="496" customFormat="1" ht="15" customHeight="1">
      <c r="B74" s="495" t="s">
        <v>44</v>
      </c>
      <c r="C74" s="521" t="s">
        <v>255</v>
      </c>
      <c r="D74" s="493"/>
      <c r="E74" s="494"/>
      <c r="F74" s="681"/>
      <c r="G74" s="521" t="s">
        <v>7</v>
      </c>
      <c r="H74" s="521"/>
      <c r="I74" s="523" t="s">
        <v>71</v>
      </c>
      <c r="J74" s="485">
        <v>0.05</v>
      </c>
      <c r="K74" s="606"/>
      <c r="L74" s="606"/>
      <c r="M74" s="606"/>
      <c r="N74" s="606"/>
      <c r="O74" s="606"/>
      <c r="P74" s="502">
        <f t="shared" si="5"/>
        <v>0.05</v>
      </c>
      <c r="Q74" s="606"/>
      <c r="R74" s="606"/>
      <c r="S74" s="606"/>
      <c r="T74" s="606"/>
      <c r="U74" s="606"/>
      <c r="V74" s="606"/>
      <c r="W74" s="502">
        <f t="shared" si="11"/>
        <v>0</v>
      </c>
      <c r="X74" s="502">
        <f t="shared" si="12"/>
        <v>0.05</v>
      </c>
      <c r="Y74" s="504"/>
      <c r="Z74" s="606"/>
      <c r="AA74" s="606"/>
      <c r="AB74" s="606"/>
      <c r="AC74" s="606"/>
      <c r="AD74" s="606"/>
      <c r="AE74" s="502">
        <f t="shared" ref="AE74:AE81" si="14">SUM(Y74:AD74)</f>
        <v>0</v>
      </c>
    </row>
    <row r="75" spans="2:31" s="496" customFormat="1" ht="15" customHeight="1">
      <c r="B75" s="495" t="s">
        <v>44</v>
      </c>
      <c r="C75" s="511" t="s">
        <v>255</v>
      </c>
      <c r="D75" s="493"/>
      <c r="E75" s="494"/>
      <c r="F75" s="681"/>
      <c r="G75" s="511" t="s">
        <v>62</v>
      </c>
      <c r="H75" s="511" t="s">
        <v>165</v>
      </c>
      <c r="I75" s="500" t="s">
        <v>135</v>
      </c>
      <c r="J75" s="488">
        <v>0.1</v>
      </c>
      <c r="K75" s="605"/>
      <c r="L75" s="605"/>
      <c r="M75" s="605"/>
      <c r="N75" s="605"/>
      <c r="O75" s="605"/>
      <c r="P75" s="503">
        <f t="shared" si="5"/>
        <v>0.1</v>
      </c>
      <c r="Q75" s="605"/>
      <c r="R75" s="605"/>
      <c r="S75" s="605"/>
      <c r="T75" s="605"/>
      <c r="U75" s="605"/>
      <c r="V75" s="605"/>
      <c r="W75" s="503">
        <f t="shared" si="11"/>
        <v>0</v>
      </c>
      <c r="X75" s="503">
        <f t="shared" si="12"/>
        <v>0.1</v>
      </c>
      <c r="Y75" s="604"/>
      <c r="Z75" s="605"/>
      <c r="AA75" s="605"/>
      <c r="AB75" s="605"/>
      <c r="AC75" s="605"/>
      <c r="AD75" s="605"/>
      <c r="AE75" s="503">
        <f t="shared" si="14"/>
        <v>0</v>
      </c>
    </row>
    <row r="76" spans="2:31" s="496" customFormat="1" ht="15" customHeight="1">
      <c r="B76" s="495" t="s">
        <v>44</v>
      </c>
      <c r="C76" s="521" t="s">
        <v>256</v>
      </c>
      <c r="D76" s="493"/>
      <c r="E76" s="494"/>
      <c r="F76" s="681"/>
      <c r="G76" s="521" t="s">
        <v>7</v>
      </c>
      <c r="H76" s="521"/>
      <c r="I76" s="523" t="s">
        <v>71</v>
      </c>
      <c r="J76" s="485">
        <v>0.05</v>
      </c>
      <c r="K76" s="533">
        <v>0.05</v>
      </c>
      <c r="L76" s="533">
        <v>0.05</v>
      </c>
      <c r="M76" s="606"/>
      <c r="N76" s="606"/>
      <c r="O76" s="606"/>
      <c r="P76" s="502">
        <f t="shared" si="5"/>
        <v>0.15000000000000002</v>
      </c>
      <c r="Q76" s="606"/>
      <c r="R76" s="606"/>
      <c r="S76" s="606"/>
      <c r="T76" s="606"/>
      <c r="U76" s="606"/>
      <c r="V76" s="606"/>
      <c r="W76" s="502">
        <f t="shared" si="11"/>
        <v>0</v>
      </c>
      <c r="X76" s="502">
        <f t="shared" si="12"/>
        <v>0.15000000000000002</v>
      </c>
      <c r="Y76" s="504"/>
      <c r="Z76" s="606"/>
      <c r="AA76" s="606"/>
      <c r="AB76" s="606"/>
      <c r="AC76" s="606"/>
      <c r="AD76" s="606"/>
      <c r="AE76" s="502">
        <f t="shared" si="14"/>
        <v>0</v>
      </c>
    </row>
    <row r="77" spans="2:31" s="496" customFormat="1" ht="15" customHeight="1">
      <c r="B77" s="495" t="s">
        <v>44</v>
      </c>
      <c r="C77" s="610" t="s">
        <v>256</v>
      </c>
      <c r="D77" s="493"/>
      <c r="E77" s="494"/>
      <c r="F77" s="681"/>
      <c r="G77" s="610" t="s">
        <v>62</v>
      </c>
      <c r="H77" s="610" t="s">
        <v>165</v>
      </c>
      <c r="I77" s="611" t="s">
        <v>135</v>
      </c>
      <c r="J77" s="482">
        <v>0.2</v>
      </c>
      <c r="K77" s="534">
        <v>0.4</v>
      </c>
      <c r="L77" s="531"/>
      <c r="M77" s="531"/>
      <c r="N77" s="531"/>
      <c r="O77" s="531"/>
      <c r="P77" s="501">
        <f t="shared" si="5"/>
        <v>0.60000000000000009</v>
      </c>
      <c r="Q77" s="531"/>
      <c r="R77" s="531"/>
      <c r="S77" s="531"/>
      <c r="T77" s="531"/>
      <c r="U77" s="531"/>
      <c r="V77" s="531"/>
      <c r="W77" s="501">
        <f t="shared" si="11"/>
        <v>0</v>
      </c>
      <c r="X77" s="501">
        <f t="shared" si="12"/>
        <v>0.60000000000000009</v>
      </c>
      <c r="Y77" s="473"/>
      <c r="Z77" s="531"/>
      <c r="AA77" s="531"/>
      <c r="AB77" s="531"/>
      <c r="AC77" s="531"/>
      <c r="AD77" s="531"/>
      <c r="AE77" s="501">
        <f t="shared" si="14"/>
        <v>0</v>
      </c>
    </row>
    <row r="78" spans="2:31" s="496" customFormat="1" ht="15" customHeight="1">
      <c r="B78" s="495" t="s">
        <v>44</v>
      </c>
      <c r="C78" s="511" t="s">
        <v>256</v>
      </c>
      <c r="D78" s="493"/>
      <c r="E78" s="494"/>
      <c r="F78" s="681"/>
      <c r="G78" s="511" t="s">
        <v>62</v>
      </c>
      <c r="H78" s="511" t="s">
        <v>165</v>
      </c>
      <c r="I78" s="104" t="s">
        <v>197</v>
      </c>
      <c r="J78" s="488">
        <v>0.2</v>
      </c>
      <c r="K78" s="487">
        <v>0.4</v>
      </c>
      <c r="L78" s="487">
        <v>0.2</v>
      </c>
      <c r="M78" s="605"/>
      <c r="N78" s="605"/>
      <c r="O78" s="605"/>
      <c r="P78" s="503">
        <f t="shared" si="5"/>
        <v>0.8</v>
      </c>
      <c r="Q78" s="605"/>
      <c r="R78" s="605"/>
      <c r="S78" s="605"/>
      <c r="T78" s="605"/>
      <c r="U78" s="605"/>
      <c r="V78" s="605"/>
      <c r="W78" s="503">
        <f t="shared" si="11"/>
        <v>0</v>
      </c>
      <c r="X78" s="503">
        <f t="shared" si="12"/>
        <v>0.8</v>
      </c>
      <c r="Y78" s="604"/>
      <c r="Z78" s="605"/>
      <c r="AA78" s="605"/>
      <c r="AB78" s="605"/>
      <c r="AC78" s="605"/>
      <c r="AD78" s="605"/>
      <c r="AE78" s="503">
        <f t="shared" si="14"/>
        <v>0</v>
      </c>
    </row>
    <row r="79" spans="2:31" s="496" customFormat="1" ht="15" customHeight="1">
      <c r="B79" s="495" t="s">
        <v>44</v>
      </c>
      <c r="C79" s="521" t="s">
        <v>268</v>
      </c>
      <c r="D79" s="493"/>
      <c r="E79" s="494"/>
      <c r="F79" s="681"/>
      <c r="G79" s="521" t="s">
        <v>7</v>
      </c>
      <c r="H79" s="521"/>
      <c r="I79" s="523" t="s">
        <v>71</v>
      </c>
      <c r="J79" s="485">
        <v>0.05</v>
      </c>
      <c r="K79" s="533">
        <v>0.05</v>
      </c>
      <c r="L79" s="533">
        <v>0.05</v>
      </c>
      <c r="M79" s="606"/>
      <c r="N79" s="606"/>
      <c r="O79" s="606"/>
      <c r="P79" s="502">
        <f t="shared" si="5"/>
        <v>0.15000000000000002</v>
      </c>
      <c r="Q79" s="606"/>
      <c r="R79" s="606"/>
      <c r="S79" s="606"/>
      <c r="T79" s="606"/>
      <c r="U79" s="606"/>
      <c r="V79" s="606"/>
      <c r="W79" s="502">
        <f t="shared" si="11"/>
        <v>0</v>
      </c>
      <c r="X79" s="502">
        <f t="shared" si="12"/>
        <v>0.15000000000000002</v>
      </c>
      <c r="Y79" s="504"/>
      <c r="Z79" s="606"/>
      <c r="AA79" s="606"/>
      <c r="AB79" s="606"/>
      <c r="AC79" s="606"/>
      <c r="AD79" s="606"/>
      <c r="AE79" s="502">
        <f t="shared" si="14"/>
        <v>0</v>
      </c>
    </row>
    <row r="80" spans="2:31" s="496" customFormat="1" ht="15" customHeight="1">
      <c r="B80" s="495" t="s">
        <v>44</v>
      </c>
      <c r="C80" s="84" t="s">
        <v>268</v>
      </c>
      <c r="D80" s="493"/>
      <c r="E80" s="494"/>
      <c r="F80" s="681"/>
      <c r="G80" s="84" t="s">
        <v>62</v>
      </c>
      <c r="H80" s="84" t="s">
        <v>132</v>
      </c>
      <c r="I80" s="92" t="s">
        <v>97</v>
      </c>
      <c r="J80" s="161">
        <v>0.2</v>
      </c>
      <c r="K80" s="159">
        <v>0.2</v>
      </c>
      <c r="L80" s="216"/>
      <c r="M80" s="216"/>
      <c r="N80" s="216"/>
      <c r="O80" s="216"/>
      <c r="P80" s="121">
        <f t="shared" si="5"/>
        <v>0.4</v>
      </c>
      <c r="Q80" s="216"/>
      <c r="R80" s="216"/>
      <c r="S80" s="216"/>
      <c r="T80" s="216"/>
      <c r="U80" s="216"/>
      <c r="V80" s="216"/>
      <c r="W80" s="121">
        <f t="shared" si="11"/>
        <v>0</v>
      </c>
      <c r="X80" s="121">
        <f t="shared" si="12"/>
        <v>0.4</v>
      </c>
      <c r="Y80" s="208"/>
      <c r="Z80" s="216"/>
      <c r="AA80" s="216"/>
      <c r="AB80" s="216"/>
      <c r="AC80" s="216"/>
      <c r="AD80" s="216"/>
      <c r="AE80" s="121">
        <f t="shared" si="14"/>
        <v>0</v>
      </c>
    </row>
    <row r="81" spans="2:31" s="496" customFormat="1" ht="15" customHeight="1">
      <c r="B81" s="495" t="s">
        <v>44</v>
      </c>
      <c r="C81" s="87" t="s">
        <v>268</v>
      </c>
      <c r="D81" s="493"/>
      <c r="E81" s="494"/>
      <c r="F81" s="681"/>
      <c r="G81" s="511" t="s">
        <v>62</v>
      </c>
      <c r="H81" s="511" t="s">
        <v>297</v>
      </c>
      <c r="I81" s="500" t="s">
        <v>304</v>
      </c>
      <c r="J81" s="488">
        <v>0.3</v>
      </c>
      <c r="K81" s="487">
        <v>0.1</v>
      </c>
      <c r="L81" s="605"/>
      <c r="M81" s="605"/>
      <c r="N81" s="605"/>
      <c r="O81" s="605"/>
      <c r="P81" s="503">
        <f t="shared" si="5"/>
        <v>0.4</v>
      </c>
      <c r="Q81" s="605"/>
      <c r="R81" s="605"/>
      <c r="S81" s="605"/>
      <c r="T81" s="605"/>
      <c r="U81" s="605"/>
      <c r="V81" s="605"/>
      <c r="W81" s="503">
        <f t="shared" si="11"/>
        <v>0</v>
      </c>
      <c r="X81" s="503">
        <f t="shared" si="12"/>
        <v>0.4</v>
      </c>
      <c r="Y81" s="604"/>
      <c r="Z81" s="605"/>
      <c r="AA81" s="605"/>
      <c r="AB81" s="605"/>
      <c r="AC81" s="605"/>
      <c r="AD81" s="605"/>
      <c r="AE81" s="503">
        <f t="shared" si="14"/>
        <v>0</v>
      </c>
    </row>
    <row r="82" spans="2:31" s="496" customFormat="1" ht="15" customHeight="1">
      <c r="B82" s="495" t="s">
        <v>44</v>
      </c>
      <c r="C82" s="83" t="s">
        <v>240</v>
      </c>
      <c r="D82" s="493"/>
      <c r="E82" s="494"/>
      <c r="F82" s="681"/>
      <c r="G82" s="83" t="s">
        <v>7</v>
      </c>
      <c r="H82" s="83"/>
      <c r="I82" s="91" t="s">
        <v>111</v>
      </c>
      <c r="J82" s="143">
        <v>0.01</v>
      </c>
      <c r="K82" s="144">
        <v>0.01</v>
      </c>
      <c r="L82" s="144">
        <v>0.01</v>
      </c>
      <c r="M82" s="144">
        <v>0.01</v>
      </c>
      <c r="N82" s="144">
        <v>0.01</v>
      </c>
      <c r="O82" s="145"/>
      <c r="P82" s="508">
        <f t="shared" si="5"/>
        <v>0.05</v>
      </c>
      <c r="Q82" s="145"/>
      <c r="R82" s="145"/>
      <c r="S82" s="145"/>
      <c r="T82" s="145"/>
      <c r="U82" s="297"/>
      <c r="V82" s="145"/>
      <c r="W82" s="508">
        <f t="shared" si="11"/>
        <v>0</v>
      </c>
      <c r="X82" s="508">
        <f t="shared" si="12"/>
        <v>0.05</v>
      </c>
      <c r="Y82" s="147"/>
      <c r="Z82" s="145"/>
      <c r="AA82" s="145"/>
      <c r="AB82" s="145"/>
      <c r="AC82" s="145"/>
      <c r="AD82" s="145"/>
      <c r="AE82" s="508">
        <f t="shared" si="6"/>
        <v>0</v>
      </c>
    </row>
    <row r="83" spans="2:31" s="496" customFormat="1" ht="15" customHeight="1">
      <c r="B83" s="495" t="s">
        <v>44</v>
      </c>
      <c r="C83" s="521" t="s">
        <v>240</v>
      </c>
      <c r="D83" s="493"/>
      <c r="E83" s="494"/>
      <c r="F83" s="681"/>
      <c r="G83" s="610" t="s">
        <v>62</v>
      </c>
      <c r="H83" s="610" t="s">
        <v>211</v>
      </c>
      <c r="I83" s="611" t="s">
        <v>73</v>
      </c>
      <c r="J83" s="482">
        <v>0.1</v>
      </c>
      <c r="K83" s="534">
        <v>0.1</v>
      </c>
      <c r="L83" s="534">
        <v>0.1</v>
      </c>
      <c r="M83" s="534">
        <v>0.1</v>
      </c>
      <c r="N83" s="531"/>
      <c r="O83" s="531"/>
      <c r="P83" s="501">
        <f t="shared" si="5"/>
        <v>0.4</v>
      </c>
      <c r="Q83" s="531"/>
      <c r="R83" s="531"/>
      <c r="S83" s="531"/>
      <c r="T83" s="531"/>
      <c r="U83" s="189"/>
      <c r="V83" s="531"/>
      <c r="W83" s="501">
        <f t="shared" si="11"/>
        <v>0</v>
      </c>
      <c r="X83" s="501">
        <f t="shared" si="12"/>
        <v>0.4</v>
      </c>
      <c r="Y83" s="473"/>
      <c r="Z83" s="531"/>
      <c r="AA83" s="531"/>
      <c r="AB83" s="531"/>
      <c r="AC83" s="531"/>
      <c r="AD83" s="531"/>
      <c r="AE83" s="501">
        <f t="shared" si="6"/>
        <v>0</v>
      </c>
    </row>
    <row r="84" spans="2:31" s="496" customFormat="1" ht="15" customHeight="1">
      <c r="B84" s="495" t="s">
        <v>44</v>
      </c>
      <c r="C84" s="521" t="s">
        <v>240</v>
      </c>
      <c r="D84" s="493"/>
      <c r="E84" s="494"/>
      <c r="F84" s="681"/>
      <c r="G84" s="610" t="s">
        <v>62</v>
      </c>
      <c r="H84" s="610" t="s">
        <v>292</v>
      </c>
      <c r="I84" s="611" t="s">
        <v>335</v>
      </c>
      <c r="J84" s="473"/>
      <c r="K84" s="531"/>
      <c r="L84" s="534">
        <v>0.2</v>
      </c>
      <c r="M84" s="531"/>
      <c r="N84" s="531"/>
      <c r="O84" s="531"/>
      <c r="P84" s="501">
        <f t="shared" si="5"/>
        <v>0.2</v>
      </c>
      <c r="Q84" s="531"/>
      <c r="R84" s="531"/>
      <c r="S84" s="531"/>
      <c r="T84" s="531"/>
      <c r="U84" s="189"/>
      <c r="V84" s="531"/>
      <c r="W84" s="501">
        <f t="shared" si="11"/>
        <v>0</v>
      </c>
      <c r="X84" s="501">
        <f t="shared" si="12"/>
        <v>0.2</v>
      </c>
      <c r="Y84" s="473"/>
      <c r="Z84" s="531"/>
      <c r="AA84" s="531"/>
      <c r="AB84" s="531"/>
      <c r="AC84" s="531"/>
      <c r="AD84" s="531"/>
      <c r="AE84" s="501">
        <f t="shared" si="6"/>
        <v>0</v>
      </c>
    </row>
    <row r="85" spans="2:31" s="496" customFormat="1" ht="15" customHeight="1">
      <c r="B85" s="495" t="s">
        <v>44</v>
      </c>
      <c r="C85" s="610" t="s">
        <v>240</v>
      </c>
      <c r="D85" s="493"/>
      <c r="E85" s="494"/>
      <c r="F85" s="681"/>
      <c r="G85" s="610" t="s">
        <v>62</v>
      </c>
      <c r="H85" s="610" t="s">
        <v>131</v>
      </c>
      <c r="I85" s="611" t="s">
        <v>24</v>
      </c>
      <c r="J85" s="482">
        <v>2</v>
      </c>
      <c r="K85" s="534">
        <v>2</v>
      </c>
      <c r="L85" s="534">
        <v>2</v>
      </c>
      <c r="M85" s="534">
        <v>2</v>
      </c>
      <c r="N85" s="531"/>
      <c r="O85" s="531"/>
      <c r="P85" s="501">
        <f t="shared" ref="P85:P152" si="15">SUM(J85:O85)</f>
        <v>8</v>
      </c>
      <c r="Q85" s="531"/>
      <c r="R85" s="531"/>
      <c r="S85" s="531"/>
      <c r="T85" s="531"/>
      <c r="U85" s="189"/>
      <c r="V85" s="531"/>
      <c r="W85" s="501">
        <f t="shared" si="11"/>
        <v>0</v>
      </c>
      <c r="X85" s="501">
        <f t="shared" si="12"/>
        <v>8</v>
      </c>
      <c r="Y85" s="473"/>
      <c r="Z85" s="531"/>
      <c r="AA85" s="531"/>
      <c r="AB85" s="531"/>
      <c r="AC85" s="531"/>
      <c r="AD85" s="531"/>
      <c r="AE85" s="501">
        <f t="shared" ref="AE85:AE145" si="16">SUM(Y85:AD85)</f>
        <v>0</v>
      </c>
    </row>
    <row r="86" spans="2:31" s="496" customFormat="1" ht="15" customHeight="1">
      <c r="B86" s="495" t="s">
        <v>44</v>
      </c>
      <c r="C86" s="87" t="s">
        <v>240</v>
      </c>
      <c r="D86" s="493"/>
      <c r="E86" s="494"/>
      <c r="F86" s="681"/>
      <c r="G86" s="87" t="s">
        <v>62</v>
      </c>
      <c r="H86" s="87" t="s">
        <v>297</v>
      </c>
      <c r="I86" s="612" t="s">
        <v>24</v>
      </c>
      <c r="J86" s="155"/>
      <c r="K86" s="535"/>
      <c r="M86" s="291">
        <v>1</v>
      </c>
      <c r="N86" s="535"/>
      <c r="O86" s="535"/>
      <c r="P86" s="152">
        <f t="shared" si="15"/>
        <v>1</v>
      </c>
      <c r="Q86" s="535"/>
      <c r="R86" s="535"/>
      <c r="S86" s="535"/>
      <c r="T86" s="535"/>
      <c r="U86" s="535"/>
      <c r="V86" s="535"/>
      <c r="W86" s="152">
        <f t="shared" si="11"/>
        <v>0</v>
      </c>
      <c r="X86" s="152">
        <f t="shared" si="12"/>
        <v>1</v>
      </c>
      <c r="Y86" s="155"/>
      <c r="Z86" s="535"/>
      <c r="AA86" s="535"/>
      <c r="AB86" s="535"/>
      <c r="AC86" s="535"/>
      <c r="AD86" s="535"/>
      <c r="AE86" s="152">
        <f t="shared" si="16"/>
        <v>0</v>
      </c>
    </row>
    <row r="87" spans="2:31" s="496" customFormat="1" ht="15" customHeight="1">
      <c r="B87" s="495" t="s">
        <v>44</v>
      </c>
      <c r="C87" s="83" t="s">
        <v>348</v>
      </c>
      <c r="D87" s="493"/>
      <c r="E87" s="494"/>
      <c r="F87" s="681"/>
      <c r="G87" s="83" t="s">
        <v>7</v>
      </c>
      <c r="H87" s="83"/>
      <c r="I87" s="91" t="s">
        <v>111</v>
      </c>
      <c r="J87" s="147"/>
      <c r="K87" s="145"/>
      <c r="L87" s="145"/>
      <c r="M87" s="145"/>
      <c r="N87" s="144">
        <v>0.01</v>
      </c>
      <c r="O87" s="145"/>
      <c r="P87" s="508">
        <f t="shared" si="15"/>
        <v>0.01</v>
      </c>
      <c r="Q87" s="145"/>
      <c r="R87" s="145"/>
      <c r="S87" s="145"/>
      <c r="T87" s="145"/>
      <c r="U87" s="297"/>
      <c r="V87" s="145"/>
      <c r="W87" s="508">
        <f t="shared" si="11"/>
        <v>0</v>
      </c>
      <c r="X87" s="508">
        <f t="shared" si="12"/>
        <v>0.01</v>
      </c>
      <c r="Y87" s="147"/>
      <c r="Z87" s="145"/>
      <c r="AA87" s="145"/>
      <c r="AB87" s="145"/>
      <c r="AC87" s="145"/>
      <c r="AD87" s="145"/>
      <c r="AE87" s="508">
        <f t="shared" si="16"/>
        <v>0</v>
      </c>
    </row>
    <row r="88" spans="2:31" s="496" customFormat="1" ht="15" customHeight="1">
      <c r="B88" s="495" t="s">
        <v>44</v>
      </c>
      <c r="C88" s="511" t="s">
        <v>349</v>
      </c>
      <c r="D88" s="493"/>
      <c r="E88" s="494"/>
      <c r="F88" s="681"/>
      <c r="G88" s="610" t="s">
        <v>62</v>
      </c>
      <c r="H88" s="610" t="s">
        <v>49</v>
      </c>
      <c r="I88" s="611" t="s">
        <v>195</v>
      </c>
      <c r="J88" s="473"/>
      <c r="K88" s="531"/>
      <c r="L88" s="531"/>
      <c r="M88" s="531"/>
      <c r="N88" s="613">
        <v>1</v>
      </c>
      <c r="O88" s="531"/>
      <c r="P88" s="501">
        <f t="shared" si="15"/>
        <v>1</v>
      </c>
      <c r="Q88" s="531"/>
      <c r="R88" s="531"/>
      <c r="S88" s="531"/>
      <c r="T88" s="531"/>
      <c r="U88" s="189"/>
      <c r="V88" s="531"/>
      <c r="W88" s="501">
        <f t="shared" si="11"/>
        <v>0</v>
      </c>
      <c r="X88" s="501">
        <f t="shared" si="12"/>
        <v>1</v>
      </c>
      <c r="Y88" s="473"/>
      <c r="Z88" s="531"/>
      <c r="AA88" s="531"/>
      <c r="AB88" s="531"/>
      <c r="AC88" s="531"/>
      <c r="AD88" s="531"/>
      <c r="AE88" s="501">
        <f t="shared" si="16"/>
        <v>0</v>
      </c>
    </row>
    <row r="89" spans="2:31" s="496" customFormat="1" ht="15" customHeight="1">
      <c r="B89" s="495" t="s">
        <v>44</v>
      </c>
      <c r="C89" s="521" t="s">
        <v>697</v>
      </c>
      <c r="D89" s="493"/>
      <c r="E89" s="494"/>
      <c r="F89" s="681"/>
      <c r="G89" s="83" t="s">
        <v>7</v>
      </c>
      <c r="H89" s="83"/>
      <c r="I89" s="91" t="s">
        <v>111</v>
      </c>
      <c r="J89" s="143">
        <v>0.01</v>
      </c>
      <c r="K89" s="144">
        <v>0.01</v>
      </c>
      <c r="L89" s="144">
        <v>0.01</v>
      </c>
      <c r="M89" s="144">
        <v>0.01</v>
      </c>
      <c r="N89" s="144">
        <v>0.01</v>
      </c>
      <c r="O89" s="145"/>
      <c r="P89" s="508">
        <f t="shared" si="15"/>
        <v>0.05</v>
      </c>
      <c r="Q89" s="145"/>
      <c r="R89" s="145"/>
      <c r="S89" s="145"/>
      <c r="T89" s="145"/>
      <c r="U89" s="297"/>
      <c r="V89" s="145"/>
      <c r="W89" s="508">
        <f t="shared" si="11"/>
        <v>0</v>
      </c>
      <c r="X89" s="508">
        <f t="shared" si="12"/>
        <v>0.05</v>
      </c>
      <c r="Y89" s="147"/>
      <c r="Z89" s="145"/>
      <c r="AA89" s="145"/>
      <c r="AB89" s="145"/>
      <c r="AC89" s="145"/>
      <c r="AD89" s="145"/>
      <c r="AE89" s="508">
        <f t="shared" si="16"/>
        <v>0</v>
      </c>
    </row>
    <row r="90" spans="2:31" s="496" customFormat="1" ht="15" customHeight="1">
      <c r="B90" s="495" t="s">
        <v>44</v>
      </c>
      <c r="C90" s="521" t="s">
        <v>697</v>
      </c>
      <c r="D90" s="493"/>
      <c r="E90" s="494"/>
      <c r="F90" s="681"/>
      <c r="G90" s="610" t="s">
        <v>62</v>
      </c>
      <c r="H90" s="610" t="s">
        <v>211</v>
      </c>
      <c r="I90" s="611" t="s">
        <v>73</v>
      </c>
      <c r="J90" s="482">
        <v>0.1</v>
      </c>
      <c r="K90" s="534">
        <v>0.1</v>
      </c>
      <c r="L90" s="534">
        <v>0.1</v>
      </c>
      <c r="M90" s="534">
        <v>0.1</v>
      </c>
      <c r="N90" s="534">
        <v>0.15</v>
      </c>
      <c r="O90" s="531"/>
      <c r="P90" s="501">
        <f t="shared" si="15"/>
        <v>0.55000000000000004</v>
      </c>
      <c r="Q90" s="531"/>
      <c r="R90" s="531"/>
      <c r="S90" s="531"/>
      <c r="T90" s="531"/>
      <c r="U90" s="189"/>
      <c r="V90" s="531"/>
      <c r="W90" s="501">
        <f t="shared" si="11"/>
        <v>0</v>
      </c>
      <c r="X90" s="501">
        <f t="shared" si="12"/>
        <v>0.55000000000000004</v>
      </c>
      <c r="Y90" s="473"/>
      <c r="Z90" s="531"/>
      <c r="AA90" s="531"/>
      <c r="AB90" s="531"/>
      <c r="AC90" s="531"/>
      <c r="AD90" s="531"/>
      <c r="AE90" s="501">
        <f t="shared" si="16"/>
        <v>0</v>
      </c>
    </row>
    <row r="91" spans="2:31" s="496" customFormat="1" ht="15" customHeight="1">
      <c r="B91" s="495" t="s">
        <v>44</v>
      </c>
      <c r="C91" s="521" t="s">
        <v>697</v>
      </c>
      <c r="D91" s="493"/>
      <c r="E91" s="494"/>
      <c r="F91" s="681"/>
      <c r="G91" s="610" t="s">
        <v>62</v>
      </c>
      <c r="H91" s="610" t="s">
        <v>292</v>
      </c>
      <c r="I91" s="611" t="s">
        <v>335</v>
      </c>
      <c r="J91" s="473"/>
      <c r="K91" s="531"/>
      <c r="L91" s="534">
        <v>0.8</v>
      </c>
      <c r="M91" s="531"/>
      <c r="N91" s="531"/>
      <c r="O91" s="531"/>
      <c r="P91" s="501">
        <f t="shared" si="15"/>
        <v>0.8</v>
      </c>
      <c r="Q91" s="531"/>
      <c r="R91" s="531"/>
      <c r="S91" s="531"/>
      <c r="T91" s="531"/>
      <c r="U91" s="189"/>
      <c r="V91" s="531"/>
      <c r="W91" s="501">
        <f t="shared" si="11"/>
        <v>0</v>
      </c>
      <c r="X91" s="501">
        <f t="shared" si="12"/>
        <v>0.8</v>
      </c>
      <c r="Y91" s="473"/>
      <c r="Z91" s="531"/>
      <c r="AA91" s="531"/>
      <c r="AB91" s="531"/>
      <c r="AC91" s="531"/>
      <c r="AD91" s="531"/>
      <c r="AE91" s="501">
        <f t="shared" si="16"/>
        <v>0</v>
      </c>
    </row>
    <row r="92" spans="2:31" s="496" customFormat="1" ht="15" customHeight="1">
      <c r="B92" s="495" t="s">
        <v>44</v>
      </c>
      <c r="C92" s="511" t="s">
        <v>697</v>
      </c>
      <c r="D92" s="493"/>
      <c r="E92" s="494"/>
      <c r="F92" s="681"/>
      <c r="G92" s="511" t="s">
        <v>62</v>
      </c>
      <c r="H92" s="511" t="s">
        <v>165</v>
      </c>
      <c r="I92" s="500" t="s">
        <v>195</v>
      </c>
      <c r="J92" s="488">
        <v>1</v>
      </c>
      <c r="K92" s="487">
        <v>1</v>
      </c>
      <c r="L92" s="487">
        <v>1</v>
      </c>
      <c r="M92" s="487">
        <v>1</v>
      </c>
      <c r="N92" s="605"/>
      <c r="O92" s="605"/>
      <c r="P92" s="503">
        <f t="shared" si="15"/>
        <v>4</v>
      </c>
      <c r="Q92" s="605"/>
      <c r="R92" s="605"/>
      <c r="S92" s="605"/>
      <c r="T92" s="605"/>
      <c r="U92" s="295"/>
      <c r="V92" s="605"/>
      <c r="W92" s="503">
        <f t="shared" si="11"/>
        <v>0</v>
      </c>
      <c r="X92" s="503">
        <f t="shared" si="12"/>
        <v>4</v>
      </c>
      <c r="Y92" s="604"/>
      <c r="Z92" s="605"/>
      <c r="AA92" s="605"/>
      <c r="AB92" s="605"/>
      <c r="AC92" s="605"/>
      <c r="AD92" s="605"/>
      <c r="AE92" s="503">
        <f t="shared" si="16"/>
        <v>0</v>
      </c>
    </row>
    <row r="93" spans="2:31" s="496" customFormat="1" ht="15" customHeight="1">
      <c r="B93" s="495" t="s">
        <v>44</v>
      </c>
      <c r="C93" s="83" t="s">
        <v>698</v>
      </c>
      <c r="D93" s="493"/>
      <c r="E93" s="494"/>
      <c r="F93" s="681"/>
      <c r="G93" s="83" t="s">
        <v>7</v>
      </c>
      <c r="H93" s="83"/>
      <c r="I93" s="91" t="s">
        <v>111</v>
      </c>
      <c r="J93" s="147"/>
      <c r="K93" s="145"/>
      <c r="L93" s="145"/>
      <c r="M93" s="145"/>
      <c r="N93" s="144">
        <v>0.01</v>
      </c>
      <c r="O93" s="144">
        <v>0.01</v>
      </c>
      <c r="P93" s="508">
        <v>0.02</v>
      </c>
      <c r="Q93" s="144">
        <v>0.01</v>
      </c>
      <c r="R93" s="145"/>
      <c r="S93" s="145"/>
      <c r="T93" s="145"/>
      <c r="U93" s="297"/>
      <c r="V93" s="145"/>
      <c r="W93" s="508">
        <f t="shared" si="11"/>
        <v>0.01</v>
      </c>
      <c r="X93" s="508">
        <f t="shared" si="12"/>
        <v>0.03</v>
      </c>
      <c r="Y93" s="147"/>
      <c r="Z93" s="145"/>
      <c r="AA93" s="145"/>
      <c r="AB93" s="145"/>
      <c r="AC93" s="145"/>
      <c r="AD93" s="145"/>
      <c r="AE93" s="508">
        <f t="shared" si="16"/>
        <v>0</v>
      </c>
    </row>
    <row r="94" spans="2:31" s="496" customFormat="1" ht="15" customHeight="1">
      <c r="B94" s="495" t="s">
        <v>44</v>
      </c>
      <c r="C94" s="521" t="s">
        <v>699</v>
      </c>
      <c r="D94" s="493"/>
      <c r="E94" s="494"/>
      <c r="F94" s="681"/>
      <c r="G94" s="610" t="s">
        <v>62</v>
      </c>
      <c r="H94" s="610" t="s">
        <v>131</v>
      </c>
      <c r="I94" s="611" t="s">
        <v>24</v>
      </c>
      <c r="J94" s="473"/>
      <c r="K94" s="531"/>
      <c r="L94" s="531"/>
      <c r="M94" s="531"/>
      <c r="N94" s="613">
        <v>2</v>
      </c>
      <c r="O94" s="613">
        <v>2</v>
      </c>
      <c r="P94" s="501">
        <v>4</v>
      </c>
      <c r="Q94" s="534">
        <v>1</v>
      </c>
      <c r="R94" s="531"/>
      <c r="S94" s="531"/>
      <c r="T94" s="531"/>
      <c r="U94" s="189"/>
      <c r="V94" s="531"/>
      <c r="W94" s="501">
        <f t="shared" si="11"/>
        <v>1</v>
      </c>
      <c r="X94" s="501">
        <f t="shared" si="12"/>
        <v>5</v>
      </c>
      <c r="Y94" s="473"/>
      <c r="Z94" s="531"/>
      <c r="AA94" s="531"/>
      <c r="AB94" s="531"/>
      <c r="AC94" s="531"/>
      <c r="AD94" s="531"/>
      <c r="AE94" s="501">
        <f t="shared" si="16"/>
        <v>0</v>
      </c>
    </row>
    <row r="95" spans="2:31" s="496" customFormat="1" ht="15" customHeight="1">
      <c r="B95" s="495" t="s">
        <v>44</v>
      </c>
      <c r="C95" s="87" t="s">
        <v>699</v>
      </c>
      <c r="D95" s="493"/>
      <c r="E95" s="494"/>
      <c r="F95" s="681"/>
      <c r="G95" s="511" t="s">
        <v>62</v>
      </c>
      <c r="H95" s="511" t="s">
        <v>49</v>
      </c>
      <c r="I95" s="500" t="s">
        <v>195</v>
      </c>
      <c r="J95" s="604"/>
      <c r="K95" s="605"/>
      <c r="L95" s="605"/>
      <c r="M95" s="605"/>
      <c r="N95" s="605"/>
      <c r="O95" s="615">
        <v>1</v>
      </c>
      <c r="P95" s="503">
        <v>1</v>
      </c>
      <c r="Q95" s="615">
        <v>1</v>
      </c>
      <c r="R95" s="605"/>
      <c r="S95" s="605"/>
      <c r="T95" s="605"/>
      <c r="U95" s="295"/>
      <c r="V95" s="605"/>
      <c r="W95" s="503">
        <f t="shared" si="11"/>
        <v>1</v>
      </c>
      <c r="X95" s="503">
        <f t="shared" si="12"/>
        <v>2</v>
      </c>
      <c r="Y95" s="604"/>
      <c r="Z95" s="605"/>
      <c r="AA95" s="605"/>
      <c r="AB95" s="605"/>
      <c r="AC95" s="605"/>
      <c r="AD95" s="605"/>
      <c r="AE95" s="503">
        <f t="shared" si="16"/>
        <v>0</v>
      </c>
    </row>
    <row r="96" spans="2:31" s="496" customFormat="1" ht="15" customHeight="1">
      <c r="B96" s="495" t="s">
        <v>44</v>
      </c>
      <c r="C96" s="83" t="s">
        <v>700</v>
      </c>
      <c r="D96" s="493"/>
      <c r="E96" s="494"/>
      <c r="F96" s="681"/>
      <c r="G96" s="83" t="s">
        <v>7</v>
      </c>
      <c r="H96" s="83"/>
      <c r="I96" s="91" t="s">
        <v>111</v>
      </c>
      <c r="J96" s="147"/>
      <c r="K96" s="145"/>
      <c r="L96" s="145"/>
      <c r="M96" s="145"/>
      <c r="N96" s="145"/>
      <c r="O96" s="145"/>
      <c r="P96" s="508">
        <f t="shared" ref="P96:P101" si="17">SUM(J96:O96)</f>
        <v>0</v>
      </c>
      <c r="Q96" s="145"/>
      <c r="R96" s="337">
        <v>0.01</v>
      </c>
      <c r="S96" s="337">
        <v>0.01</v>
      </c>
      <c r="T96" s="337">
        <v>0.01</v>
      </c>
      <c r="U96" s="297"/>
      <c r="V96" s="145"/>
      <c r="W96" s="508">
        <f t="shared" si="11"/>
        <v>0.03</v>
      </c>
      <c r="X96" s="508">
        <f t="shared" si="12"/>
        <v>0.03</v>
      </c>
      <c r="Y96" s="147"/>
      <c r="Z96" s="145"/>
      <c r="AA96" s="145"/>
      <c r="AB96" s="145"/>
      <c r="AC96" s="145"/>
      <c r="AD96" s="145"/>
      <c r="AE96" s="508">
        <f t="shared" si="16"/>
        <v>0</v>
      </c>
    </row>
    <row r="97" spans="2:31" s="496" customFormat="1" ht="15" customHeight="1">
      <c r="B97" s="495" t="s">
        <v>44</v>
      </c>
      <c r="C97" s="521" t="s">
        <v>700</v>
      </c>
      <c r="D97" s="493"/>
      <c r="E97" s="494"/>
      <c r="F97" s="681"/>
      <c r="G97" s="610" t="s">
        <v>62</v>
      </c>
      <c r="H97" s="610"/>
      <c r="I97" s="611" t="s">
        <v>120</v>
      </c>
      <c r="J97" s="473"/>
      <c r="K97" s="531"/>
      <c r="L97" s="531"/>
      <c r="M97" s="531"/>
      <c r="N97" s="531"/>
      <c r="O97" s="531"/>
      <c r="P97" s="501">
        <f t="shared" si="17"/>
        <v>0</v>
      </c>
      <c r="Q97" s="531"/>
      <c r="R97" s="519">
        <v>1</v>
      </c>
      <c r="S97" s="519">
        <v>1</v>
      </c>
      <c r="T97" s="519">
        <v>1</v>
      </c>
      <c r="U97" s="189"/>
      <c r="V97" s="531"/>
      <c r="W97" s="501">
        <f t="shared" si="11"/>
        <v>3</v>
      </c>
      <c r="X97" s="501">
        <f t="shared" si="12"/>
        <v>3</v>
      </c>
      <c r="Y97" s="473"/>
      <c r="Z97" s="531"/>
      <c r="AA97" s="531"/>
      <c r="AB97" s="531"/>
      <c r="AC97" s="531"/>
      <c r="AD97" s="531"/>
      <c r="AE97" s="501">
        <f t="shared" si="16"/>
        <v>0</v>
      </c>
    </row>
    <row r="98" spans="2:31" s="496" customFormat="1" ht="15" customHeight="1">
      <c r="B98" s="495" t="s">
        <v>44</v>
      </c>
      <c r="C98" s="87" t="s">
        <v>700</v>
      </c>
      <c r="D98" s="493"/>
      <c r="E98" s="494"/>
      <c r="F98" s="681"/>
      <c r="G98" s="511" t="s">
        <v>62</v>
      </c>
      <c r="H98" s="511"/>
      <c r="I98" s="500" t="s">
        <v>114</v>
      </c>
      <c r="J98" s="604"/>
      <c r="K98" s="605"/>
      <c r="L98" s="605"/>
      <c r="M98" s="605"/>
      <c r="N98" s="605"/>
      <c r="O98" s="605"/>
      <c r="P98" s="503">
        <f t="shared" si="17"/>
        <v>0</v>
      </c>
      <c r="Q98" s="605"/>
      <c r="R98" s="515">
        <v>1</v>
      </c>
      <c r="S98" s="515">
        <v>1</v>
      </c>
      <c r="T98" s="515">
        <v>1</v>
      </c>
      <c r="U98" s="295"/>
      <c r="V98" s="605"/>
      <c r="W98" s="503">
        <f t="shared" si="11"/>
        <v>3</v>
      </c>
      <c r="X98" s="503">
        <f t="shared" si="12"/>
        <v>3</v>
      </c>
      <c r="Y98" s="604"/>
      <c r="Z98" s="605"/>
      <c r="AA98" s="605"/>
      <c r="AB98" s="605"/>
      <c r="AC98" s="605"/>
      <c r="AD98" s="605"/>
      <c r="AE98" s="503">
        <f t="shared" si="16"/>
        <v>0</v>
      </c>
    </row>
    <row r="99" spans="2:31" s="496" customFormat="1" ht="15" customHeight="1">
      <c r="B99" s="495" t="s">
        <v>44</v>
      </c>
      <c r="C99" s="83" t="s">
        <v>701</v>
      </c>
      <c r="D99" s="493"/>
      <c r="E99" s="494"/>
      <c r="F99" s="681"/>
      <c r="G99" s="83" t="s">
        <v>7</v>
      </c>
      <c r="H99" s="83"/>
      <c r="I99" s="91" t="s">
        <v>111</v>
      </c>
      <c r="J99" s="147"/>
      <c r="K99" s="145"/>
      <c r="L99" s="145"/>
      <c r="M99" s="145"/>
      <c r="N99" s="145"/>
      <c r="O99" s="145"/>
      <c r="P99" s="508">
        <f t="shared" si="17"/>
        <v>0</v>
      </c>
      <c r="Q99" s="145"/>
      <c r="R99" s="145"/>
      <c r="S99" s="145"/>
      <c r="T99" s="145"/>
      <c r="U99" s="177">
        <v>0.01</v>
      </c>
      <c r="V99" s="177">
        <v>0.01</v>
      </c>
      <c r="W99" s="508">
        <f t="shared" si="11"/>
        <v>0.02</v>
      </c>
      <c r="X99" s="508">
        <f t="shared" si="12"/>
        <v>0.02</v>
      </c>
      <c r="Y99" s="147"/>
      <c r="Z99" s="145"/>
      <c r="AA99" s="145"/>
      <c r="AB99" s="145"/>
      <c r="AC99" s="145"/>
      <c r="AD99" s="145"/>
      <c r="AE99" s="508">
        <f t="shared" si="16"/>
        <v>0</v>
      </c>
    </row>
    <row r="100" spans="2:31" s="496" customFormat="1" ht="15" customHeight="1">
      <c r="B100" s="495" t="s">
        <v>44</v>
      </c>
      <c r="C100" s="521" t="s">
        <v>702</v>
      </c>
      <c r="D100" s="493"/>
      <c r="E100" s="494"/>
      <c r="F100" s="681"/>
      <c r="G100" s="610" t="s">
        <v>62</v>
      </c>
      <c r="H100" s="610"/>
      <c r="I100" s="611" t="s">
        <v>120</v>
      </c>
      <c r="J100" s="473"/>
      <c r="K100" s="531"/>
      <c r="L100" s="531"/>
      <c r="M100" s="531"/>
      <c r="N100" s="531"/>
      <c r="O100" s="531"/>
      <c r="P100" s="501">
        <f t="shared" si="17"/>
        <v>0</v>
      </c>
      <c r="Q100" s="531"/>
      <c r="R100" s="531"/>
      <c r="S100" s="531"/>
      <c r="T100" s="531"/>
      <c r="U100" s="607">
        <v>1</v>
      </c>
      <c r="V100" s="607">
        <v>1</v>
      </c>
      <c r="W100" s="501">
        <f t="shared" si="11"/>
        <v>2</v>
      </c>
      <c r="X100" s="501">
        <f t="shared" si="12"/>
        <v>2</v>
      </c>
      <c r="Y100" s="473"/>
      <c r="Z100" s="531"/>
      <c r="AA100" s="531"/>
      <c r="AB100" s="531"/>
      <c r="AC100" s="531"/>
      <c r="AD100" s="531"/>
      <c r="AE100" s="501">
        <f t="shared" si="16"/>
        <v>0</v>
      </c>
    </row>
    <row r="101" spans="2:31" s="496" customFormat="1" ht="15" customHeight="1">
      <c r="B101" s="495" t="s">
        <v>44</v>
      </c>
      <c r="C101" s="87" t="s">
        <v>702</v>
      </c>
      <c r="D101" s="493"/>
      <c r="E101" s="494"/>
      <c r="F101" s="681"/>
      <c r="G101" s="511" t="s">
        <v>62</v>
      </c>
      <c r="H101" s="511"/>
      <c r="I101" s="500" t="s">
        <v>114</v>
      </c>
      <c r="J101" s="604"/>
      <c r="K101" s="605"/>
      <c r="L101" s="605"/>
      <c r="M101" s="605"/>
      <c r="N101" s="605"/>
      <c r="O101" s="605"/>
      <c r="P101" s="503">
        <f t="shared" si="17"/>
        <v>0</v>
      </c>
      <c r="Q101" s="605"/>
      <c r="R101" s="605"/>
      <c r="S101" s="605"/>
      <c r="T101" s="605"/>
      <c r="U101" s="489">
        <v>1</v>
      </c>
      <c r="V101" s="489">
        <v>1</v>
      </c>
      <c r="W101" s="503">
        <f t="shared" si="11"/>
        <v>2</v>
      </c>
      <c r="X101" s="503">
        <f t="shared" si="12"/>
        <v>2</v>
      </c>
      <c r="Y101" s="604"/>
      <c r="Z101" s="605"/>
      <c r="AA101" s="605"/>
      <c r="AB101" s="605"/>
      <c r="AC101" s="605"/>
      <c r="AD101" s="605"/>
      <c r="AE101" s="503">
        <f t="shared" si="16"/>
        <v>0</v>
      </c>
    </row>
    <row r="102" spans="2:31" s="496" customFormat="1" ht="15" customHeight="1">
      <c r="B102" s="495" t="s">
        <v>44</v>
      </c>
      <c r="C102" s="521" t="s">
        <v>283</v>
      </c>
      <c r="D102" s="493"/>
      <c r="E102" s="494"/>
      <c r="F102" s="681"/>
      <c r="G102" s="521" t="s">
        <v>7</v>
      </c>
      <c r="H102" s="521"/>
      <c r="I102" s="523" t="s">
        <v>137</v>
      </c>
      <c r="J102" s="485">
        <v>0.01</v>
      </c>
      <c r="K102" s="533">
        <v>0.01</v>
      </c>
      <c r="L102" s="533">
        <v>0.01</v>
      </c>
      <c r="M102" s="606"/>
      <c r="N102" s="606"/>
      <c r="O102" s="606"/>
      <c r="P102" s="502">
        <f t="shared" si="15"/>
        <v>0.03</v>
      </c>
      <c r="Q102" s="606"/>
      <c r="R102" s="606"/>
      <c r="S102" s="606"/>
      <c r="T102" s="606"/>
      <c r="U102" s="606"/>
      <c r="V102" s="606"/>
      <c r="W102" s="502">
        <f t="shared" si="11"/>
        <v>0</v>
      </c>
      <c r="X102" s="502">
        <f t="shared" si="12"/>
        <v>0.03</v>
      </c>
      <c r="Y102" s="504"/>
      <c r="Z102" s="606"/>
      <c r="AA102" s="606"/>
      <c r="AB102" s="606"/>
      <c r="AC102" s="606"/>
      <c r="AD102" s="606"/>
      <c r="AE102" s="502">
        <f t="shared" si="16"/>
        <v>0</v>
      </c>
    </row>
    <row r="103" spans="2:31" s="496" customFormat="1" ht="15" customHeight="1">
      <c r="B103" s="495" t="s">
        <v>44</v>
      </c>
      <c r="C103" s="521" t="s">
        <v>305</v>
      </c>
      <c r="D103" s="493"/>
      <c r="E103" s="494"/>
      <c r="F103" s="681"/>
      <c r="G103" s="610" t="s">
        <v>62</v>
      </c>
      <c r="H103" s="610" t="s">
        <v>211</v>
      </c>
      <c r="I103" s="611" t="s">
        <v>73</v>
      </c>
      <c r="J103" s="482">
        <v>0.1</v>
      </c>
      <c r="K103" s="531"/>
      <c r="L103" s="531"/>
      <c r="M103" s="531"/>
      <c r="N103" s="531"/>
      <c r="O103" s="531"/>
      <c r="P103" s="501">
        <f t="shared" si="15"/>
        <v>0.1</v>
      </c>
      <c r="Q103" s="531"/>
      <c r="R103" s="531"/>
      <c r="S103" s="531"/>
      <c r="T103" s="531"/>
      <c r="U103" s="189"/>
      <c r="V103" s="531"/>
      <c r="W103" s="501">
        <f t="shared" si="11"/>
        <v>0</v>
      </c>
      <c r="X103" s="501">
        <f t="shared" si="12"/>
        <v>0.1</v>
      </c>
      <c r="Y103" s="473"/>
      <c r="Z103" s="531"/>
      <c r="AA103" s="531"/>
      <c r="AB103" s="531"/>
      <c r="AC103" s="531"/>
      <c r="AD103" s="531"/>
      <c r="AE103" s="501">
        <f t="shared" si="16"/>
        <v>0</v>
      </c>
    </row>
    <row r="104" spans="2:31" s="496" customFormat="1" ht="15" customHeight="1">
      <c r="B104" s="495" t="s">
        <v>44</v>
      </c>
      <c r="C104" s="511" t="s">
        <v>284</v>
      </c>
      <c r="D104" s="493"/>
      <c r="E104" s="494"/>
      <c r="F104" s="681"/>
      <c r="G104" s="511" t="s">
        <v>62</v>
      </c>
      <c r="H104" s="511" t="s">
        <v>131</v>
      </c>
      <c r="I104" s="500" t="s">
        <v>24</v>
      </c>
      <c r="J104" s="604"/>
      <c r="K104" s="487">
        <v>1</v>
      </c>
      <c r="L104" s="605"/>
      <c r="M104" s="605"/>
      <c r="N104" s="605"/>
      <c r="O104" s="605"/>
      <c r="P104" s="503">
        <f t="shared" si="15"/>
        <v>1</v>
      </c>
      <c r="Q104" s="605"/>
      <c r="R104" s="605"/>
      <c r="S104" s="605"/>
      <c r="T104" s="605"/>
      <c r="U104" s="605"/>
      <c r="V104" s="605"/>
      <c r="W104" s="503">
        <f t="shared" si="11"/>
        <v>0</v>
      </c>
      <c r="X104" s="503">
        <f t="shared" si="12"/>
        <v>1</v>
      </c>
      <c r="Y104" s="604"/>
      <c r="Z104" s="605"/>
      <c r="AA104" s="605"/>
      <c r="AB104" s="605"/>
      <c r="AC104" s="605"/>
      <c r="AD104" s="605"/>
      <c r="AE104" s="503">
        <f t="shared" si="16"/>
        <v>0</v>
      </c>
    </row>
    <row r="105" spans="2:31" s="496" customFormat="1" ht="15" customHeight="1">
      <c r="B105" s="495" t="s">
        <v>44</v>
      </c>
      <c r="C105" s="521" t="s">
        <v>285</v>
      </c>
      <c r="D105" s="493"/>
      <c r="E105" s="494"/>
      <c r="F105" s="681"/>
      <c r="G105" s="521" t="s">
        <v>7</v>
      </c>
      <c r="H105" s="521"/>
      <c r="I105" s="523" t="s">
        <v>137</v>
      </c>
      <c r="J105" s="485">
        <v>0.01</v>
      </c>
      <c r="K105" s="533">
        <v>0.01</v>
      </c>
      <c r="L105" s="533">
        <v>0.01</v>
      </c>
      <c r="M105" s="606"/>
      <c r="N105" s="606"/>
      <c r="O105" s="606"/>
      <c r="P105" s="502">
        <f t="shared" si="15"/>
        <v>0.03</v>
      </c>
      <c r="Q105" s="606"/>
      <c r="R105" s="606"/>
      <c r="S105" s="606"/>
      <c r="T105" s="606"/>
      <c r="U105" s="606"/>
      <c r="V105" s="606"/>
      <c r="W105" s="502">
        <f t="shared" si="11"/>
        <v>0</v>
      </c>
      <c r="X105" s="502">
        <f t="shared" si="12"/>
        <v>0.03</v>
      </c>
      <c r="Y105" s="504"/>
      <c r="Z105" s="606"/>
      <c r="AA105" s="606"/>
      <c r="AB105" s="606"/>
      <c r="AC105" s="606"/>
      <c r="AD105" s="606"/>
      <c r="AE105" s="502">
        <f t="shared" si="16"/>
        <v>0</v>
      </c>
    </row>
    <row r="106" spans="2:31" s="496" customFormat="1" ht="15" customHeight="1">
      <c r="B106" s="495" t="s">
        <v>44</v>
      </c>
      <c r="C106" s="511" t="s">
        <v>285</v>
      </c>
      <c r="D106" s="493"/>
      <c r="E106" s="494"/>
      <c r="F106" s="681"/>
      <c r="G106" s="511" t="s">
        <v>62</v>
      </c>
      <c r="H106" s="511" t="s">
        <v>131</v>
      </c>
      <c r="I106" s="500" t="s">
        <v>24</v>
      </c>
      <c r="J106" s="604"/>
      <c r="K106" s="605"/>
      <c r="L106" s="487">
        <v>1</v>
      </c>
      <c r="M106" s="605"/>
      <c r="N106" s="605"/>
      <c r="O106" s="605"/>
      <c r="P106" s="503">
        <f t="shared" si="15"/>
        <v>1</v>
      </c>
      <c r="Q106" s="605"/>
      <c r="R106" s="605"/>
      <c r="S106" s="605"/>
      <c r="T106" s="605"/>
      <c r="U106" s="605"/>
      <c r="V106" s="605"/>
      <c r="W106" s="503">
        <f t="shared" si="11"/>
        <v>0</v>
      </c>
      <c r="X106" s="503">
        <f t="shared" si="12"/>
        <v>1</v>
      </c>
      <c r="Y106" s="604"/>
      <c r="Z106" s="605"/>
      <c r="AA106" s="605"/>
      <c r="AB106" s="605"/>
      <c r="AC106" s="605"/>
      <c r="AD106" s="605"/>
      <c r="AE106" s="503">
        <f t="shared" si="16"/>
        <v>0</v>
      </c>
    </row>
    <row r="107" spans="2:31" s="496" customFormat="1" ht="15" customHeight="1">
      <c r="B107" s="495" t="s">
        <v>44</v>
      </c>
      <c r="C107" s="521" t="s">
        <v>286</v>
      </c>
      <c r="D107" s="493"/>
      <c r="E107" s="494"/>
      <c r="F107" s="681"/>
      <c r="G107" s="521" t="s">
        <v>7</v>
      </c>
      <c r="H107" s="521"/>
      <c r="I107" s="523" t="s">
        <v>137</v>
      </c>
      <c r="J107" s="485">
        <v>0.01</v>
      </c>
      <c r="K107" s="533">
        <v>0.01</v>
      </c>
      <c r="L107" s="606"/>
      <c r="M107" s="606"/>
      <c r="N107" s="606"/>
      <c r="O107" s="606"/>
      <c r="P107" s="502">
        <f t="shared" si="15"/>
        <v>0.02</v>
      </c>
      <c r="Q107" s="606"/>
      <c r="R107" s="606"/>
      <c r="S107" s="606"/>
      <c r="T107" s="606"/>
      <c r="U107" s="606"/>
      <c r="V107" s="606"/>
      <c r="W107" s="502">
        <f t="shared" si="11"/>
        <v>0</v>
      </c>
      <c r="X107" s="502">
        <f t="shared" si="12"/>
        <v>0.02</v>
      </c>
      <c r="Y107" s="504"/>
      <c r="Z107" s="606"/>
      <c r="AA107" s="606"/>
      <c r="AB107" s="606"/>
      <c r="AC107" s="606"/>
      <c r="AD107" s="606"/>
      <c r="AE107" s="502">
        <f t="shared" si="16"/>
        <v>0</v>
      </c>
    </row>
    <row r="108" spans="2:31" s="496" customFormat="1" ht="15" customHeight="1">
      <c r="B108" s="495" t="s">
        <v>44</v>
      </c>
      <c r="C108" s="511" t="s">
        <v>287</v>
      </c>
      <c r="D108" s="493"/>
      <c r="E108" s="494"/>
      <c r="F108" s="681"/>
      <c r="G108" s="511" t="s">
        <v>62</v>
      </c>
      <c r="H108" s="511" t="s">
        <v>132</v>
      </c>
      <c r="I108" s="500" t="s">
        <v>102</v>
      </c>
      <c r="J108" s="488">
        <v>0.7</v>
      </c>
      <c r="K108" s="605"/>
      <c r="L108" s="605"/>
      <c r="M108" s="605"/>
      <c r="N108" s="605"/>
      <c r="O108" s="605"/>
      <c r="P108" s="503">
        <f t="shared" si="15"/>
        <v>0.7</v>
      </c>
      <c r="Q108" s="605"/>
      <c r="R108" s="605"/>
      <c r="S108" s="605"/>
      <c r="T108" s="605"/>
      <c r="U108" s="605"/>
      <c r="V108" s="605"/>
      <c r="W108" s="503">
        <f t="shared" si="11"/>
        <v>0</v>
      </c>
      <c r="X108" s="503">
        <f t="shared" si="12"/>
        <v>0.7</v>
      </c>
      <c r="Y108" s="604"/>
      <c r="Z108" s="605"/>
      <c r="AA108" s="605"/>
      <c r="AB108" s="605"/>
      <c r="AC108" s="605"/>
      <c r="AD108" s="605"/>
      <c r="AE108" s="503">
        <f t="shared" si="16"/>
        <v>0</v>
      </c>
    </row>
    <row r="109" spans="2:31" s="496" customFormat="1" ht="15" customHeight="1">
      <c r="B109" s="495" t="s">
        <v>44</v>
      </c>
      <c r="C109" s="521" t="s">
        <v>352</v>
      </c>
      <c r="D109" s="493"/>
      <c r="E109" s="494"/>
      <c r="F109" s="681"/>
      <c r="G109" s="521" t="s">
        <v>7</v>
      </c>
      <c r="H109" s="521"/>
      <c r="I109" s="523" t="s">
        <v>137</v>
      </c>
      <c r="J109" s="504"/>
      <c r="K109" s="606"/>
      <c r="L109" s="533">
        <v>0.01</v>
      </c>
      <c r="M109" s="606"/>
      <c r="N109" s="606"/>
      <c r="O109" s="606"/>
      <c r="P109" s="502">
        <f t="shared" si="15"/>
        <v>0.01</v>
      </c>
      <c r="Q109" s="606"/>
      <c r="R109" s="606"/>
      <c r="S109" s="606"/>
      <c r="T109" s="606"/>
      <c r="U109" s="606"/>
      <c r="V109" s="606"/>
      <c r="W109" s="502">
        <f t="shared" si="11"/>
        <v>0</v>
      </c>
      <c r="X109" s="502">
        <f t="shared" si="12"/>
        <v>0.01</v>
      </c>
      <c r="Y109" s="504"/>
      <c r="Z109" s="606"/>
      <c r="AA109" s="606"/>
      <c r="AB109" s="606"/>
      <c r="AC109" s="606"/>
      <c r="AD109" s="606"/>
      <c r="AE109" s="502">
        <f t="shared" si="16"/>
        <v>0</v>
      </c>
    </row>
    <row r="110" spans="2:31" s="496" customFormat="1" ht="15" customHeight="1">
      <c r="B110" s="495" t="s">
        <v>44</v>
      </c>
      <c r="C110" s="511" t="s">
        <v>353</v>
      </c>
      <c r="D110" s="493"/>
      <c r="E110" s="494"/>
      <c r="F110" s="681"/>
      <c r="G110" s="511" t="s">
        <v>62</v>
      </c>
      <c r="H110" s="511" t="s">
        <v>297</v>
      </c>
      <c r="I110" s="500" t="s">
        <v>24</v>
      </c>
      <c r="J110" s="604"/>
      <c r="K110" s="605"/>
      <c r="L110" s="487">
        <v>1</v>
      </c>
      <c r="M110" s="605"/>
      <c r="N110" s="605"/>
      <c r="O110" s="605"/>
      <c r="P110" s="503">
        <f t="shared" si="15"/>
        <v>1</v>
      </c>
      <c r="Q110" s="605"/>
      <c r="R110" s="605"/>
      <c r="S110" s="605"/>
      <c r="T110" s="605"/>
      <c r="U110" s="605"/>
      <c r="V110" s="605"/>
      <c r="W110" s="503">
        <f t="shared" si="11"/>
        <v>0</v>
      </c>
      <c r="X110" s="503">
        <f t="shared" si="12"/>
        <v>1</v>
      </c>
      <c r="Y110" s="604"/>
      <c r="Z110" s="605"/>
      <c r="AA110" s="605"/>
      <c r="AB110" s="605"/>
      <c r="AC110" s="605"/>
      <c r="AD110" s="605"/>
      <c r="AE110" s="503">
        <f t="shared" si="16"/>
        <v>0</v>
      </c>
    </row>
    <row r="111" spans="2:31" s="496" customFormat="1" ht="15" customHeight="1">
      <c r="B111" s="495" t="s">
        <v>44</v>
      </c>
      <c r="C111" s="521" t="s">
        <v>354</v>
      </c>
      <c r="D111" s="493"/>
      <c r="E111" s="494"/>
      <c r="F111" s="681"/>
      <c r="G111" s="521" t="s">
        <v>7</v>
      </c>
      <c r="H111" s="521"/>
      <c r="I111" s="523" t="s">
        <v>137</v>
      </c>
      <c r="J111" s="504"/>
      <c r="K111" s="606"/>
      <c r="L111" s="606"/>
      <c r="M111" s="606"/>
      <c r="N111" s="533">
        <v>0.01</v>
      </c>
      <c r="O111" s="606"/>
      <c r="P111" s="502">
        <f t="shared" si="15"/>
        <v>0.01</v>
      </c>
      <c r="Q111" s="606"/>
      <c r="R111" s="606"/>
      <c r="S111" s="606"/>
      <c r="T111" s="606"/>
      <c r="U111" s="606"/>
      <c r="V111" s="606"/>
      <c r="W111" s="502">
        <f t="shared" si="11"/>
        <v>0</v>
      </c>
      <c r="X111" s="502">
        <f t="shared" si="12"/>
        <v>0.01</v>
      </c>
      <c r="Y111" s="504"/>
      <c r="Z111" s="606"/>
      <c r="AA111" s="606"/>
      <c r="AB111" s="606"/>
      <c r="AC111" s="606"/>
      <c r="AD111" s="606"/>
      <c r="AE111" s="502">
        <f t="shared" si="16"/>
        <v>0</v>
      </c>
    </row>
    <row r="112" spans="2:31" s="496" customFormat="1" ht="15" customHeight="1">
      <c r="B112" s="495" t="s">
        <v>44</v>
      </c>
      <c r="C112" s="511" t="s">
        <v>354</v>
      </c>
      <c r="D112" s="493"/>
      <c r="E112" s="494"/>
      <c r="F112" s="681"/>
      <c r="G112" s="511" t="s">
        <v>62</v>
      </c>
      <c r="H112" s="511" t="s">
        <v>297</v>
      </c>
      <c r="I112" s="500" t="s">
        <v>24</v>
      </c>
      <c r="J112" s="604"/>
      <c r="K112" s="605"/>
      <c r="L112" s="605"/>
      <c r="M112" s="605"/>
      <c r="N112" s="615">
        <v>1</v>
      </c>
      <c r="O112" s="605"/>
      <c r="P112" s="503">
        <f t="shared" si="15"/>
        <v>1</v>
      </c>
      <c r="Q112" s="605"/>
      <c r="R112" s="605"/>
      <c r="S112" s="605"/>
      <c r="T112" s="605"/>
      <c r="U112" s="605"/>
      <c r="V112" s="605"/>
      <c r="W112" s="503">
        <f t="shared" si="11"/>
        <v>0</v>
      </c>
      <c r="X112" s="503">
        <f t="shared" si="12"/>
        <v>1</v>
      </c>
      <c r="Y112" s="604"/>
      <c r="Z112" s="605"/>
      <c r="AA112" s="605"/>
      <c r="AB112" s="605"/>
      <c r="AC112" s="605"/>
      <c r="AD112" s="605"/>
      <c r="AE112" s="503">
        <f t="shared" si="16"/>
        <v>0</v>
      </c>
    </row>
    <row r="113" spans="2:31" s="496" customFormat="1" ht="15" customHeight="1">
      <c r="B113" s="495" t="s">
        <v>44</v>
      </c>
      <c r="C113" s="521" t="s">
        <v>371</v>
      </c>
      <c r="D113" s="493"/>
      <c r="E113" s="494"/>
      <c r="F113" s="681"/>
      <c r="G113" s="521" t="s">
        <v>7</v>
      </c>
      <c r="H113" s="521"/>
      <c r="I113" s="523" t="s">
        <v>137</v>
      </c>
      <c r="J113" s="504"/>
      <c r="K113" s="606"/>
      <c r="L113" s="606"/>
      <c r="M113" s="606"/>
      <c r="N113" s="606"/>
      <c r="O113" s="533">
        <v>0.01</v>
      </c>
      <c r="P113" s="502">
        <f t="shared" si="15"/>
        <v>0.01</v>
      </c>
      <c r="Q113" s="606"/>
      <c r="R113" s="606"/>
      <c r="S113" s="606"/>
      <c r="T113" s="606"/>
      <c r="U113" s="606"/>
      <c r="V113" s="606"/>
      <c r="W113" s="502">
        <f t="shared" si="11"/>
        <v>0</v>
      </c>
      <c r="X113" s="502">
        <f t="shared" si="12"/>
        <v>0.01</v>
      </c>
      <c r="Y113" s="504"/>
      <c r="Z113" s="606"/>
      <c r="AA113" s="606"/>
      <c r="AB113" s="606"/>
      <c r="AC113" s="606"/>
      <c r="AD113" s="606"/>
      <c r="AE113" s="502">
        <f t="shared" ref="AE113:AE114" si="18">SUM(Y113:AD113)</f>
        <v>0</v>
      </c>
    </row>
    <row r="114" spans="2:31" s="496" customFormat="1" ht="15" customHeight="1">
      <c r="B114" s="495" t="s">
        <v>44</v>
      </c>
      <c r="C114" s="511" t="s">
        <v>371</v>
      </c>
      <c r="D114" s="493"/>
      <c r="E114" s="494"/>
      <c r="F114" s="681"/>
      <c r="G114" s="511" t="s">
        <v>62</v>
      </c>
      <c r="H114" s="511" t="s">
        <v>297</v>
      </c>
      <c r="I114" s="500" t="s">
        <v>24</v>
      </c>
      <c r="J114" s="604"/>
      <c r="K114" s="605"/>
      <c r="L114" s="605"/>
      <c r="M114" s="605"/>
      <c r="N114" s="605"/>
      <c r="O114" s="615">
        <v>1</v>
      </c>
      <c r="P114" s="503">
        <f t="shared" si="15"/>
        <v>1</v>
      </c>
      <c r="Q114" s="605"/>
      <c r="R114" s="605"/>
      <c r="S114" s="605"/>
      <c r="T114" s="605"/>
      <c r="U114" s="605"/>
      <c r="V114" s="605"/>
      <c r="W114" s="503">
        <f t="shared" si="11"/>
        <v>0</v>
      </c>
      <c r="X114" s="503">
        <f t="shared" si="12"/>
        <v>1</v>
      </c>
      <c r="Y114" s="604"/>
      <c r="Z114" s="605"/>
      <c r="AA114" s="605"/>
      <c r="AB114" s="605"/>
      <c r="AC114" s="605"/>
      <c r="AD114" s="605"/>
      <c r="AE114" s="503">
        <f t="shared" si="18"/>
        <v>0</v>
      </c>
    </row>
    <row r="115" spans="2:31" s="496" customFormat="1" ht="15" customHeight="1">
      <c r="B115" s="495" t="s">
        <v>44</v>
      </c>
      <c r="C115" s="83" t="s">
        <v>380</v>
      </c>
      <c r="D115" s="493"/>
      <c r="E115" s="494"/>
      <c r="F115" s="681"/>
      <c r="G115" s="97" t="s">
        <v>7</v>
      </c>
      <c r="H115" s="97"/>
      <c r="I115" s="109" t="s">
        <v>137</v>
      </c>
      <c r="J115" s="147"/>
      <c r="K115" s="145"/>
      <c r="L115" s="606"/>
      <c r="M115" s="606"/>
      <c r="N115" s="606"/>
      <c r="O115" s="606"/>
      <c r="P115" s="502">
        <f t="shared" si="15"/>
        <v>0</v>
      </c>
      <c r="Q115" s="533">
        <v>0.01</v>
      </c>
      <c r="R115" s="533">
        <v>0.01</v>
      </c>
      <c r="S115" s="533">
        <v>0.01</v>
      </c>
      <c r="T115" s="533">
        <v>0.01</v>
      </c>
      <c r="U115" s="533">
        <v>0.01</v>
      </c>
      <c r="V115" s="606"/>
      <c r="W115" s="502">
        <f t="shared" si="11"/>
        <v>0.05</v>
      </c>
      <c r="X115" s="502">
        <f t="shared" si="12"/>
        <v>0.05</v>
      </c>
      <c r="Y115" s="504"/>
      <c r="Z115" s="606"/>
      <c r="AA115" s="606"/>
      <c r="AB115" s="606"/>
      <c r="AC115" s="606"/>
      <c r="AD115" s="606"/>
      <c r="AE115" s="502">
        <f t="shared" ref="AE115:AE126" si="19">SUM(Y115:AD115)</f>
        <v>0</v>
      </c>
    </row>
    <row r="116" spans="2:31" s="496" customFormat="1" ht="15" customHeight="1">
      <c r="B116" s="495" t="s">
        <v>44</v>
      </c>
      <c r="C116" s="521" t="s">
        <v>380</v>
      </c>
      <c r="D116" s="493"/>
      <c r="E116" s="494"/>
      <c r="F116" s="681"/>
      <c r="G116" s="610" t="s">
        <v>7</v>
      </c>
      <c r="H116" s="610"/>
      <c r="I116" s="611" t="s">
        <v>137</v>
      </c>
      <c r="J116" s="473"/>
      <c r="K116" s="531"/>
      <c r="L116" s="531"/>
      <c r="M116" s="531"/>
      <c r="N116" s="531"/>
      <c r="O116" s="531"/>
      <c r="P116" s="501">
        <f t="shared" si="15"/>
        <v>0</v>
      </c>
      <c r="Q116" s="606"/>
      <c r="R116" s="606"/>
      <c r="S116" s="518">
        <v>0.01</v>
      </c>
      <c r="T116" s="518">
        <v>0.01</v>
      </c>
      <c r="U116" s="518">
        <v>0.01</v>
      </c>
      <c r="V116" s="531"/>
      <c r="W116" s="501">
        <f t="shared" si="11"/>
        <v>0.03</v>
      </c>
      <c r="X116" s="501">
        <f t="shared" si="12"/>
        <v>0.03</v>
      </c>
      <c r="Y116" s="473"/>
      <c r="Z116" s="531"/>
      <c r="AA116" s="531"/>
      <c r="AB116" s="531"/>
      <c r="AC116" s="531"/>
      <c r="AD116" s="531"/>
      <c r="AE116" s="501">
        <f t="shared" si="19"/>
        <v>0</v>
      </c>
    </row>
    <row r="117" spans="2:31" s="496" customFormat="1" ht="15" customHeight="1">
      <c r="B117" s="495" t="s">
        <v>44</v>
      </c>
      <c r="C117" s="610" t="s">
        <v>380</v>
      </c>
      <c r="D117" s="493"/>
      <c r="E117" s="494"/>
      <c r="F117" s="681"/>
      <c r="G117" s="610" t="s">
        <v>62</v>
      </c>
      <c r="H117" s="610" t="s">
        <v>206</v>
      </c>
      <c r="I117" s="611" t="s">
        <v>170</v>
      </c>
      <c r="J117" s="473"/>
      <c r="K117" s="531"/>
      <c r="L117" s="531"/>
      <c r="M117" s="531"/>
      <c r="N117" s="531"/>
      <c r="O117" s="531"/>
      <c r="P117" s="501">
        <f t="shared" si="15"/>
        <v>0</v>
      </c>
      <c r="Q117" s="613">
        <v>0.2</v>
      </c>
      <c r="R117" s="613">
        <v>0.2</v>
      </c>
      <c r="S117" s="534">
        <v>0.2</v>
      </c>
      <c r="T117" s="519">
        <v>0.3</v>
      </c>
      <c r="U117" s="519">
        <v>0.3</v>
      </c>
      <c r="V117" s="531"/>
      <c r="W117" s="501">
        <f t="shared" si="11"/>
        <v>1.2000000000000002</v>
      </c>
      <c r="X117" s="501">
        <f t="shared" si="12"/>
        <v>1.2000000000000002</v>
      </c>
      <c r="Y117" s="473"/>
      <c r="Z117" s="531"/>
      <c r="AA117" s="531"/>
      <c r="AB117" s="531"/>
      <c r="AC117" s="531"/>
      <c r="AD117" s="531"/>
      <c r="AE117" s="501">
        <f t="shared" si="19"/>
        <v>0</v>
      </c>
    </row>
    <row r="118" spans="2:31" s="496" customFormat="1" ht="15" customHeight="1">
      <c r="B118" s="495" t="s">
        <v>44</v>
      </c>
      <c r="C118" s="521" t="s">
        <v>380</v>
      </c>
      <c r="D118" s="493"/>
      <c r="E118" s="494"/>
      <c r="F118" s="681"/>
      <c r="G118" s="610" t="s">
        <v>62</v>
      </c>
      <c r="H118" s="610"/>
      <c r="I118" s="611" t="s">
        <v>120</v>
      </c>
      <c r="J118" s="473"/>
      <c r="K118" s="531"/>
      <c r="L118" s="531"/>
      <c r="M118" s="531"/>
      <c r="N118" s="531"/>
      <c r="O118" s="531"/>
      <c r="P118" s="501">
        <f t="shared" si="15"/>
        <v>0</v>
      </c>
      <c r="Q118" s="531"/>
      <c r="R118" s="534">
        <v>1</v>
      </c>
      <c r="S118" s="534">
        <v>1</v>
      </c>
      <c r="T118" s="519">
        <v>1</v>
      </c>
      <c r="U118" s="519">
        <v>1</v>
      </c>
      <c r="V118" s="531"/>
      <c r="W118" s="501">
        <f t="shared" si="11"/>
        <v>4</v>
      </c>
      <c r="X118" s="501">
        <f t="shared" si="12"/>
        <v>4</v>
      </c>
      <c r="Y118" s="473"/>
      <c r="Z118" s="531"/>
      <c r="AA118" s="531"/>
      <c r="AB118" s="531"/>
      <c r="AC118" s="531"/>
      <c r="AD118" s="531"/>
      <c r="AE118" s="501">
        <f t="shared" ref="AE118:AE119" si="20">SUM(Y118:AD118)</f>
        <v>0</v>
      </c>
    </row>
    <row r="119" spans="2:31" s="496" customFormat="1" ht="15" customHeight="1">
      <c r="B119" s="495" t="s">
        <v>44</v>
      </c>
      <c r="C119" s="610" t="s">
        <v>380</v>
      </c>
      <c r="D119" s="493"/>
      <c r="E119" s="494"/>
      <c r="F119" s="681"/>
      <c r="G119" s="610" t="s">
        <v>62</v>
      </c>
      <c r="H119" s="610"/>
      <c r="I119" s="611" t="s">
        <v>114</v>
      </c>
      <c r="J119" s="473"/>
      <c r="K119" s="531"/>
      <c r="L119" s="531"/>
      <c r="M119" s="531"/>
      <c r="N119" s="531"/>
      <c r="O119" s="531"/>
      <c r="P119" s="501">
        <f t="shared" si="15"/>
        <v>0</v>
      </c>
      <c r="Q119" s="531"/>
      <c r="R119" s="534">
        <v>1</v>
      </c>
      <c r="S119" s="519">
        <v>1</v>
      </c>
      <c r="T119" s="519">
        <v>1</v>
      </c>
      <c r="U119" s="531"/>
      <c r="V119" s="531"/>
      <c r="W119" s="501">
        <f t="shared" si="11"/>
        <v>3</v>
      </c>
      <c r="X119" s="501">
        <f t="shared" si="12"/>
        <v>3</v>
      </c>
      <c r="Y119" s="473"/>
      <c r="Z119" s="531"/>
      <c r="AA119" s="531"/>
      <c r="AB119" s="531"/>
      <c r="AC119" s="531"/>
      <c r="AD119" s="531"/>
      <c r="AE119" s="501">
        <f t="shared" si="20"/>
        <v>0</v>
      </c>
    </row>
    <row r="120" spans="2:31" s="496" customFormat="1" ht="15" customHeight="1">
      <c r="B120" s="495" t="s">
        <v>44</v>
      </c>
      <c r="C120" s="521" t="s">
        <v>380</v>
      </c>
      <c r="D120" s="493"/>
      <c r="E120" s="494"/>
      <c r="F120" s="681"/>
      <c r="G120" s="610" t="s">
        <v>62</v>
      </c>
      <c r="H120" s="610" t="s">
        <v>206</v>
      </c>
      <c r="I120" s="611" t="s">
        <v>24</v>
      </c>
      <c r="J120" s="473"/>
      <c r="K120" s="531"/>
      <c r="L120" s="531"/>
      <c r="M120" s="531"/>
      <c r="N120" s="531"/>
      <c r="O120" s="531"/>
      <c r="P120" s="501">
        <f t="shared" si="15"/>
        <v>0</v>
      </c>
      <c r="Q120" s="534">
        <v>1</v>
      </c>
      <c r="R120" s="534">
        <v>1</v>
      </c>
      <c r="S120" s="534">
        <v>1</v>
      </c>
      <c r="T120" s="519">
        <v>1</v>
      </c>
      <c r="U120" s="519">
        <v>1</v>
      </c>
      <c r="V120" s="531"/>
      <c r="W120" s="501">
        <f t="shared" si="11"/>
        <v>5</v>
      </c>
      <c r="X120" s="501">
        <f t="shared" si="12"/>
        <v>5</v>
      </c>
      <c r="Y120" s="473"/>
      <c r="Z120" s="531"/>
      <c r="AA120" s="531"/>
      <c r="AB120" s="531"/>
      <c r="AC120" s="531"/>
      <c r="AD120" s="531"/>
      <c r="AE120" s="501">
        <f t="shared" si="19"/>
        <v>0</v>
      </c>
    </row>
    <row r="121" spans="2:31" s="496" customFormat="1" ht="15" customHeight="1">
      <c r="B121" s="495" t="s">
        <v>44</v>
      </c>
      <c r="C121" s="511" t="s">
        <v>380</v>
      </c>
      <c r="D121" s="493"/>
      <c r="E121" s="494"/>
      <c r="F121" s="681"/>
      <c r="G121" s="511" t="s">
        <v>62</v>
      </c>
      <c r="H121" s="511" t="s">
        <v>370</v>
      </c>
      <c r="I121" s="500" t="s">
        <v>24</v>
      </c>
      <c r="J121" s="604"/>
      <c r="K121" s="605"/>
      <c r="L121" s="605"/>
      <c r="M121" s="605"/>
      <c r="N121" s="605"/>
      <c r="O121" s="605"/>
      <c r="P121" s="503">
        <f t="shared" si="15"/>
        <v>0</v>
      </c>
      <c r="Q121" s="488">
        <v>1</v>
      </c>
      <c r="R121" s="487">
        <v>1</v>
      </c>
      <c r="S121" s="487">
        <v>1</v>
      </c>
      <c r="T121" s="515">
        <v>1</v>
      </c>
      <c r="U121" s="515">
        <v>1</v>
      </c>
      <c r="V121" s="605"/>
      <c r="W121" s="503">
        <f t="shared" si="11"/>
        <v>5</v>
      </c>
      <c r="X121" s="503">
        <f t="shared" si="12"/>
        <v>5</v>
      </c>
      <c r="Y121" s="604"/>
      <c r="Z121" s="605"/>
      <c r="AA121" s="605"/>
      <c r="AB121" s="605"/>
      <c r="AC121" s="605"/>
      <c r="AD121" s="605"/>
      <c r="AE121" s="503">
        <f t="shared" si="19"/>
        <v>0</v>
      </c>
    </row>
    <row r="122" spans="2:31" s="496" customFormat="1" ht="15" customHeight="1">
      <c r="B122" s="495" t="s">
        <v>44</v>
      </c>
      <c r="C122" s="521" t="s">
        <v>381</v>
      </c>
      <c r="D122" s="493"/>
      <c r="E122" s="494"/>
      <c r="F122" s="681"/>
      <c r="G122" s="521" t="s">
        <v>7</v>
      </c>
      <c r="H122" s="521"/>
      <c r="I122" s="523" t="s">
        <v>137</v>
      </c>
      <c r="J122" s="504"/>
      <c r="K122" s="606"/>
      <c r="L122" s="516"/>
      <c r="M122" s="516"/>
      <c r="N122" s="516"/>
      <c r="O122" s="516"/>
      <c r="P122" s="502">
        <f t="shared" si="15"/>
        <v>0</v>
      </c>
      <c r="Q122" s="606"/>
      <c r="R122" s="606"/>
      <c r="S122" s="606"/>
      <c r="T122" s="606"/>
      <c r="U122" s="486">
        <v>0.01</v>
      </c>
      <c r="V122" s="486">
        <v>0.01</v>
      </c>
      <c r="W122" s="502">
        <f t="shared" si="11"/>
        <v>0.02</v>
      </c>
      <c r="X122" s="502">
        <f t="shared" si="12"/>
        <v>0.02</v>
      </c>
      <c r="Y122" s="504"/>
      <c r="Z122" s="606"/>
      <c r="AA122" s="606"/>
      <c r="AB122" s="606"/>
      <c r="AC122" s="606"/>
      <c r="AD122" s="606"/>
      <c r="AE122" s="502">
        <f t="shared" si="19"/>
        <v>0</v>
      </c>
    </row>
    <row r="123" spans="2:31" s="496" customFormat="1" ht="15" customHeight="1">
      <c r="B123" s="495" t="s">
        <v>44</v>
      </c>
      <c r="C123" s="610" t="s">
        <v>381</v>
      </c>
      <c r="D123" s="493"/>
      <c r="E123" s="494"/>
      <c r="F123" s="681"/>
      <c r="G123" s="610" t="s">
        <v>7</v>
      </c>
      <c r="H123" s="610"/>
      <c r="I123" s="611" t="s">
        <v>445</v>
      </c>
      <c r="J123" s="473"/>
      <c r="K123" s="531"/>
      <c r="L123" s="529"/>
      <c r="M123" s="529"/>
      <c r="N123" s="529"/>
      <c r="O123" s="529"/>
      <c r="P123" s="501">
        <f t="shared" si="15"/>
        <v>0</v>
      </c>
      <c r="Q123" s="531"/>
      <c r="R123" s="531"/>
      <c r="S123" s="531"/>
      <c r="T123" s="531"/>
      <c r="U123" s="531"/>
      <c r="V123" s="607">
        <v>1</v>
      </c>
      <c r="W123" s="501">
        <f t="shared" si="11"/>
        <v>1</v>
      </c>
      <c r="X123" s="501">
        <f t="shared" si="12"/>
        <v>1</v>
      </c>
      <c r="Y123" s="473"/>
      <c r="Z123" s="531"/>
      <c r="AA123" s="531"/>
      <c r="AB123" s="531"/>
      <c r="AC123" s="531"/>
      <c r="AD123" s="531"/>
      <c r="AE123" s="501">
        <f t="shared" si="19"/>
        <v>0</v>
      </c>
    </row>
    <row r="124" spans="2:31" s="496" customFormat="1" ht="15" customHeight="1">
      <c r="B124" s="495" t="s">
        <v>44</v>
      </c>
      <c r="C124" s="610" t="s">
        <v>381</v>
      </c>
      <c r="D124" s="493"/>
      <c r="E124" s="494"/>
      <c r="F124" s="681"/>
      <c r="G124" s="610" t="s">
        <v>62</v>
      </c>
      <c r="H124" s="610"/>
      <c r="I124" s="611" t="s">
        <v>331</v>
      </c>
      <c r="J124" s="473"/>
      <c r="K124" s="531"/>
      <c r="L124" s="529"/>
      <c r="M124" s="529"/>
      <c r="N124" s="529"/>
      <c r="O124" s="529"/>
      <c r="P124" s="501">
        <f t="shared" si="15"/>
        <v>0</v>
      </c>
      <c r="Q124" s="531"/>
      <c r="R124" s="531"/>
      <c r="S124" s="531"/>
      <c r="T124" s="531"/>
      <c r="U124" s="607">
        <v>1</v>
      </c>
      <c r="V124" s="531"/>
      <c r="W124" s="501">
        <f t="shared" si="11"/>
        <v>1</v>
      </c>
      <c r="X124" s="501">
        <f t="shared" si="12"/>
        <v>1</v>
      </c>
      <c r="Y124" s="473"/>
      <c r="Z124" s="531"/>
      <c r="AA124" s="531"/>
      <c r="AB124" s="531"/>
      <c r="AC124" s="531"/>
      <c r="AD124" s="531"/>
      <c r="AE124" s="501">
        <f t="shared" ref="AE124" si="21">SUM(Y124:AD124)</f>
        <v>0</v>
      </c>
    </row>
    <row r="125" spans="2:31" s="496" customFormat="1" ht="15" customHeight="1">
      <c r="B125" s="495" t="s">
        <v>44</v>
      </c>
      <c r="C125" s="610" t="s">
        <v>381</v>
      </c>
      <c r="D125" s="493"/>
      <c r="E125" s="494"/>
      <c r="F125" s="681"/>
      <c r="G125" s="610" t="s">
        <v>62</v>
      </c>
      <c r="H125" s="610"/>
      <c r="I125" s="611" t="s">
        <v>184</v>
      </c>
      <c r="J125" s="473"/>
      <c r="K125" s="531"/>
      <c r="L125" s="529"/>
      <c r="M125" s="529"/>
      <c r="N125" s="529"/>
      <c r="O125" s="529"/>
      <c r="P125" s="501">
        <f t="shared" si="15"/>
        <v>0</v>
      </c>
      <c r="Q125" s="531"/>
      <c r="R125" s="531"/>
      <c r="S125" s="531"/>
      <c r="T125" s="531"/>
      <c r="U125" s="517"/>
      <c r="V125" s="517"/>
      <c r="W125" s="501">
        <f t="shared" si="11"/>
        <v>0</v>
      </c>
      <c r="X125" s="501">
        <f t="shared" si="12"/>
        <v>0</v>
      </c>
      <c r="Y125" s="473"/>
      <c r="Z125" s="531"/>
      <c r="AA125" s="531"/>
      <c r="AB125" s="531"/>
      <c r="AC125" s="531"/>
      <c r="AD125" s="531"/>
      <c r="AE125" s="501">
        <f t="shared" si="19"/>
        <v>0</v>
      </c>
    </row>
    <row r="126" spans="2:31" s="496" customFormat="1" ht="15" customHeight="1">
      <c r="B126" s="495" t="s">
        <v>44</v>
      </c>
      <c r="C126" s="87" t="s">
        <v>381</v>
      </c>
      <c r="D126" s="493"/>
      <c r="E126" s="494"/>
      <c r="F126" s="681"/>
      <c r="G126" s="87" t="s">
        <v>62</v>
      </c>
      <c r="H126" s="87"/>
      <c r="I126" s="612" t="s">
        <v>331</v>
      </c>
      <c r="J126" s="155"/>
      <c r="K126" s="535"/>
      <c r="L126" s="428"/>
      <c r="M126" s="428"/>
      <c r="N126" s="428"/>
      <c r="O126" s="535"/>
      <c r="P126" s="152">
        <f t="shared" si="15"/>
        <v>0</v>
      </c>
      <c r="Q126" s="535"/>
      <c r="R126" s="535"/>
      <c r="S126" s="535"/>
      <c r="T126" s="535"/>
      <c r="U126" s="715"/>
      <c r="V126" s="609"/>
      <c r="W126" s="152">
        <f t="shared" si="11"/>
        <v>0</v>
      </c>
      <c r="X126" s="152">
        <f t="shared" si="12"/>
        <v>0</v>
      </c>
      <c r="Y126" s="155"/>
      <c r="Z126" s="535"/>
      <c r="AA126" s="535"/>
      <c r="AB126" s="535"/>
      <c r="AC126" s="535"/>
      <c r="AD126" s="535"/>
      <c r="AE126" s="152">
        <f t="shared" si="19"/>
        <v>0</v>
      </c>
    </row>
    <row r="127" spans="2:31" s="496" customFormat="1" ht="15" customHeight="1">
      <c r="B127" s="495" t="s">
        <v>44</v>
      </c>
      <c r="C127" s="521" t="s">
        <v>326</v>
      </c>
      <c r="D127" s="493"/>
      <c r="E127" s="494"/>
      <c r="F127" s="681"/>
      <c r="G127" s="521" t="s">
        <v>7</v>
      </c>
      <c r="H127" s="521"/>
      <c r="I127" s="523" t="s">
        <v>137</v>
      </c>
      <c r="J127" s="504"/>
      <c r="K127" s="606"/>
      <c r="L127" s="516"/>
      <c r="M127" s="516"/>
      <c r="N127" s="516"/>
      <c r="O127" s="516"/>
      <c r="P127" s="502">
        <f t="shared" si="15"/>
        <v>0</v>
      </c>
      <c r="Q127" s="516"/>
      <c r="R127" s="516"/>
      <c r="S127" s="606"/>
      <c r="T127" s="606"/>
      <c r="U127" s="606"/>
      <c r="V127" s="606"/>
      <c r="W127" s="502">
        <f t="shared" si="11"/>
        <v>0</v>
      </c>
      <c r="X127" s="502">
        <f t="shared" si="12"/>
        <v>0</v>
      </c>
      <c r="Y127" s="504"/>
      <c r="Z127" s="606"/>
      <c r="AA127" s="606"/>
      <c r="AB127" s="606"/>
      <c r="AC127" s="606"/>
      <c r="AD127" s="606"/>
      <c r="AE127" s="502">
        <f t="shared" si="16"/>
        <v>0</v>
      </c>
    </row>
    <row r="128" spans="2:31" s="496" customFormat="1" ht="15" customHeight="1">
      <c r="B128" s="495" t="s">
        <v>44</v>
      </c>
      <c r="C128" s="610" t="s">
        <v>325</v>
      </c>
      <c r="D128" s="493"/>
      <c r="E128" s="494"/>
      <c r="F128" s="681"/>
      <c r="G128" s="610" t="s">
        <v>62</v>
      </c>
      <c r="H128" s="610"/>
      <c r="I128" s="611" t="s">
        <v>114</v>
      </c>
      <c r="J128" s="473"/>
      <c r="K128" s="531"/>
      <c r="L128" s="529"/>
      <c r="M128" s="529"/>
      <c r="N128" s="529"/>
      <c r="O128" s="529"/>
      <c r="P128" s="501">
        <f t="shared" si="15"/>
        <v>0</v>
      </c>
      <c r="Q128" s="529"/>
      <c r="R128" s="529"/>
      <c r="S128" s="531"/>
      <c r="T128" s="531"/>
      <c r="U128" s="531"/>
      <c r="V128" s="531"/>
      <c r="W128" s="501">
        <f t="shared" si="11"/>
        <v>0</v>
      </c>
      <c r="X128" s="501">
        <f t="shared" si="12"/>
        <v>0</v>
      </c>
      <c r="Y128" s="473"/>
      <c r="Z128" s="531"/>
      <c r="AA128" s="531"/>
      <c r="AB128" s="531"/>
      <c r="AC128" s="531"/>
      <c r="AD128" s="531"/>
      <c r="AE128" s="501">
        <f t="shared" si="16"/>
        <v>0</v>
      </c>
    </row>
    <row r="129" spans="2:31" s="496" customFormat="1" ht="15" customHeight="1">
      <c r="B129" s="495" t="s">
        <v>44</v>
      </c>
      <c r="C129" s="610" t="s">
        <v>325</v>
      </c>
      <c r="D129" s="493"/>
      <c r="E129" s="494"/>
      <c r="F129" s="681"/>
      <c r="G129" s="610" t="s">
        <v>62</v>
      </c>
      <c r="H129" s="610"/>
      <c r="I129" s="611" t="s">
        <v>120</v>
      </c>
      <c r="J129" s="473"/>
      <c r="K129" s="531"/>
      <c r="L129" s="529"/>
      <c r="M129" s="529"/>
      <c r="N129" s="529"/>
      <c r="O129" s="529"/>
      <c r="P129" s="501">
        <f t="shared" si="15"/>
        <v>0</v>
      </c>
      <c r="Q129" s="529"/>
      <c r="R129" s="531"/>
      <c r="S129" s="531"/>
      <c r="T129" s="531"/>
      <c r="U129" s="531"/>
      <c r="V129" s="531"/>
      <c r="W129" s="501">
        <f t="shared" si="11"/>
        <v>0</v>
      </c>
      <c r="X129" s="501">
        <f t="shared" si="12"/>
        <v>0</v>
      </c>
      <c r="Y129" s="473"/>
      <c r="Z129" s="531"/>
      <c r="AA129" s="531"/>
      <c r="AB129" s="531"/>
      <c r="AC129" s="531"/>
      <c r="AD129" s="531"/>
      <c r="AE129" s="501">
        <f t="shared" si="16"/>
        <v>0</v>
      </c>
    </row>
    <row r="130" spans="2:31" s="496" customFormat="1" ht="15" customHeight="1">
      <c r="B130" s="495" t="s">
        <v>44</v>
      </c>
      <c r="C130" s="87" t="s">
        <v>325</v>
      </c>
      <c r="D130" s="493"/>
      <c r="E130" s="494"/>
      <c r="F130" s="681"/>
      <c r="G130" s="87" t="s">
        <v>62</v>
      </c>
      <c r="H130" s="87"/>
      <c r="I130" s="612" t="s">
        <v>114</v>
      </c>
      <c r="J130" s="155"/>
      <c r="K130" s="535"/>
      <c r="L130" s="428"/>
      <c r="M130" s="428"/>
      <c r="N130" s="428"/>
      <c r="O130" s="535"/>
      <c r="P130" s="152">
        <f t="shared" si="15"/>
        <v>0</v>
      </c>
      <c r="Q130" s="535"/>
      <c r="R130" s="535"/>
      <c r="S130" s="535"/>
      <c r="T130" s="535"/>
      <c r="U130" s="535"/>
      <c r="V130" s="535"/>
      <c r="W130" s="152">
        <f t="shared" si="11"/>
        <v>0</v>
      </c>
      <c r="X130" s="152">
        <f t="shared" si="12"/>
        <v>0</v>
      </c>
      <c r="Y130" s="155"/>
      <c r="Z130" s="535"/>
      <c r="AA130" s="535"/>
      <c r="AB130" s="535"/>
      <c r="AC130" s="535"/>
      <c r="AD130" s="535"/>
      <c r="AE130" s="152">
        <f t="shared" si="16"/>
        <v>0</v>
      </c>
    </row>
    <row r="131" spans="2:31" s="496" customFormat="1" ht="15" customHeight="1">
      <c r="B131" s="495" t="s">
        <v>44</v>
      </c>
      <c r="C131" s="521" t="s">
        <v>382</v>
      </c>
      <c r="D131" s="493"/>
      <c r="E131" s="494"/>
      <c r="F131" s="681"/>
      <c r="G131" s="521" t="s">
        <v>7</v>
      </c>
      <c r="H131" s="521"/>
      <c r="I131" s="523" t="s">
        <v>137</v>
      </c>
      <c r="J131" s="504"/>
      <c r="K131" s="606"/>
      <c r="L131" s="516"/>
      <c r="M131" s="516"/>
      <c r="N131" s="516"/>
      <c r="O131" s="516"/>
      <c r="P131" s="502">
        <f t="shared" si="15"/>
        <v>0</v>
      </c>
      <c r="Q131" s="606"/>
      <c r="R131" s="606"/>
      <c r="S131" s="486">
        <v>0.01</v>
      </c>
      <c r="T131" s="486">
        <v>0.01</v>
      </c>
      <c r="U131" s="486">
        <v>0.01</v>
      </c>
      <c r="V131" s="606"/>
      <c r="W131" s="502">
        <f t="shared" si="11"/>
        <v>0.03</v>
      </c>
      <c r="X131" s="502">
        <f t="shared" si="12"/>
        <v>0.03</v>
      </c>
      <c r="Y131" s="504"/>
      <c r="Z131" s="606"/>
      <c r="AA131" s="606"/>
      <c r="AB131" s="606"/>
      <c r="AC131" s="606"/>
      <c r="AD131" s="606"/>
      <c r="AE131" s="502">
        <f t="shared" si="16"/>
        <v>0</v>
      </c>
    </row>
    <row r="132" spans="2:31" s="496" customFormat="1" ht="15" customHeight="1">
      <c r="B132" s="495" t="s">
        <v>44</v>
      </c>
      <c r="C132" s="610" t="s">
        <v>383</v>
      </c>
      <c r="D132" s="493"/>
      <c r="E132" s="494"/>
      <c r="F132" s="681"/>
      <c r="G132" s="610" t="s">
        <v>62</v>
      </c>
      <c r="H132" s="610"/>
      <c r="I132" s="611" t="s">
        <v>114</v>
      </c>
      <c r="J132" s="473"/>
      <c r="K132" s="531"/>
      <c r="L132" s="529"/>
      <c r="M132" s="529"/>
      <c r="N132" s="529"/>
      <c r="O132" s="529"/>
      <c r="P132" s="501">
        <f t="shared" si="15"/>
        <v>0</v>
      </c>
      <c r="Q132" s="531"/>
      <c r="R132" s="531"/>
      <c r="S132" s="607">
        <v>1</v>
      </c>
      <c r="T132" s="607">
        <v>1</v>
      </c>
      <c r="U132" s="607">
        <v>1</v>
      </c>
      <c r="V132" s="531"/>
      <c r="W132" s="501">
        <f t="shared" si="11"/>
        <v>3</v>
      </c>
      <c r="X132" s="501">
        <f t="shared" si="12"/>
        <v>3</v>
      </c>
      <c r="Y132" s="473"/>
      <c r="Z132" s="531"/>
      <c r="AA132" s="531"/>
      <c r="AB132" s="531"/>
      <c r="AC132" s="531"/>
      <c r="AD132" s="531"/>
      <c r="AE132" s="501">
        <f t="shared" si="16"/>
        <v>0</v>
      </c>
    </row>
    <row r="133" spans="2:31" s="496" customFormat="1" ht="15" customHeight="1">
      <c r="B133" s="495" t="s">
        <v>44</v>
      </c>
      <c r="C133" s="610" t="s">
        <v>383</v>
      </c>
      <c r="D133" s="493"/>
      <c r="E133" s="494"/>
      <c r="F133" s="681"/>
      <c r="G133" s="610" t="s">
        <v>62</v>
      </c>
      <c r="H133" s="610"/>
      <c r="I133" s="611" t="s">
        <v>120</v>
      </c>
      <c r="J133" s="473"/>
      <c r="K133" s="531"/>
      <c r="L133" s="529"/>
      <c r="M133" s="529"/>
      <c r="N133" s="529"/>
      <c r="O133" s="529"/>
      <c r="P133" s="501">
        <f t="shared" si="15"/>
        <v>0</v>
      </c>
      <c r="Q133" s="531"/>
      <c r="R133" s="531"/>
      <c r="S133" s="531"/>
      <c r="T133" s="607">
        <v>1</v>
      </c>
      <c r="U133" s="607">
        <v>1</v>
      </c>
      <c r="V133" s="531"/>
      <c r="W133" s="501">
        <f t="shared" si="11"/>
        <v>2</v>
      </c>
      <c r="X133" s="501">
        <f t="shared" si="12"/>
        <v>2</v>
      </c>
      <c r="Y133" s="473"/>
      <c r="Z133" s="531"/>
      <c r="AA133" s="531"/>
      <c r="AB133" s="531"/>
      <c r="AC133" s="531"/>
      <c r="AD133" s="531"/>
      <c r="AE133" s="501">
        <f t="shared" si="16"/>
        <v>0</v>
      </c>
    </row>
    <row r="134" spans="2:31" s="496" customFormat="1" ht="15" customHeight="1">
      <c r="B134" s="495" t="s">
        <v>44</v>
      </c>
      <c r="C134" s="87" t="s">
        <v>383</v>
      </c>
      <c r="D134" s="493"/>
      <c r="E134" s="494"/>
      <c r="F134" s="681"/>
      <c r="G134" s="87" t="s">
        <v>62</v>
      </c>
      <c r="H134" s="87"/>
      <c r="I134" s="612" t="s">
        <v>114</v>
      </c>
      <c r="J134" s="155"/>
      <c r="K134" s="535"/>
      <c r="L134" s="428"/>
      <c r="M134" s="428"/>
      <c r="N134" s="428"/>
      <c r="O134" s="535"/>
      <c r="P134" s="152">
        <f t="shared" si="15"/>
        <v>0</v>
      </c>
      <c r="Q134" s="535"/>
      <c r="R134" s="535"/>
      <c r="S134" s="535"/>
      <c r="T134" s="535"/>
      <c r="U134" s="535"/>
      <c r="V134" s="535"/>
      <c r="W134" s="152">
        <f t="shared" si="11"/>
        <v>0</v>
      </c>
      <c r="X134" s="152">
        <f t="shared" si="12"/>
        <v>0</v>
      </c>
      <c r="Y134" s="155"/>
      <c r="Z134" s="535"/>
      <c r="AA134" s="535"/>
      <c r="AB134" s="535"/>
      <c r="AC134" s="535"/>
      <c r="AD134" s="535"/>
      <c r="AE134" s="152">
        <f t="shared" si="16"/>
        <v>0</v>
      </c>
    </row>
    <row r="135" spans="2:31" s="496" customFormat="1" ht="15" customHeight="1">
      <c r="B135" s="495" t="s">
        <v>44</v>
      </c>
      <c r="C135" s="521" t="s">
        <v>343</v>
      </c>
      <c r="D135" s="493"/>
      <c r="E135" s="494"/>
      <c r="F135" s="681"/>
      <c r="G135" s="521" t="s">
        <v>7</v>
      </c>
      <c r="H135" s="521"/>
      <c r="I135" s="523" t="s">
        <v>71</v>
      </c>
      <c r="J135" s="504"/>
      <c r="K135" s="606"/>
      <c r="L135" s="516"/>
      <c r="M135" s="533">
        <v>0.01</v>
      </c>
      <c r="N135" s="533">
        <v>0.01</v>
      </c>
      <c r="O135" s="533">
        <v>0.01</v>
      </c>
      <c r="P135" s="502">
        <f t="shared" si="15"/>
        <v>0.03</v>
      </c>
      <c r="Q135" s="533">
        <v>0.01</v>
      </c>
      <c r="R135" s="533">
        <v>0.01</v>
      </c>
      <c r="S135" s="606"/>
      <c r="T135" s="606"/>
      <c r="U135" s="606"/>
      <c r="V135" s="606"/>
      <c r="W135" s="502">
        <f t="shared" si="11"/>
        <v>0.02</v>
      </c>
      <c r="X135" s="502">
        <f t="shared" si="12"/>
        <v>0.05</v>
      </c>
      <c r="Y135" s="504"/>
      <c r="Z135" s="606"/>
      <c r="AA135" s="606"/>
      <c r="AB135" s="606"/>
      <c r="AC135" s="606"/>
      <c r="AD135" s="606"/>
      <c r="AE135" s="502">
        <f t="shared" si="16"/>
        <v>0</v>
      </c>
    </row>
    <row r="136" spans="2:31" s="496" customFormat="1" ht="15" customHeight="1">
      <c r="B136" s="495" t="s">
        <v>44</v>
      </c>
      <c r="C136" s="610" t="s">
        <v>343</v>
      </c>
      <c r="D136" s="493"/>
      <c r="E136" s="494"/>
      <c r="F136" s="681"/>
      <c r="G136" s="610" t="s">
        <v>7</v>
      </c>
      <c r="H136" s="610"/>
      <c r="I136" s="524" t="s">
        <v>344</v>
      </c>
      <c r="J136" s="473"/>
      <c r="K136" s="531"/>
      <c r="L136" s="529"/>
      <c r="M136" s="529"/>
      <c r="N136" s="534">
        <v>0.6</v>
      </c>
      <c r="O136" s="534">
        <v>0.5</v>
      </c>
      <c r="P136" s="501">
        <f t="shared" si="15"/>
        <v>1.1000000000000001</v>
      </c>
      <c r="Q136" s="531"/>
      <c r="R136" s="531"/>
      <c r="S136" s="531"/>
      <c r="T136" s="531"/>
      <c r="U136" s="531"/>
      <c r="V136" s="531"/>
      <c r="W136" s="501">
        <f t="shared" si="11"/>
        <v>0</v>
      </c>
      <c r="X136" s="501">
        <f t="shared" si="12"/>
        <v>1.1000000000000001</v>
      </c>
      <c r="Y136" s="473"/>
      <c r="Z136" s="531"/>
      <c r="AA136" s="531"/>
      <c r="AB136" s="531"/>
      <c r="AC136" s="531"/>
      <c r="AD136" s="531"/>
      <c r="AE136" s="501">
        <f t="shared" si="16"/>
        <v>0</v>
      </c>
    </row>
    <row r="137" spans="2:31" s="496" customFormat="1" ht="15" customHeight="1">
      <c r="B137" s="495" t="s">
        <v>44</v>
      </c>
      <c r="C137" s="610" t="s">
        <v>343</v>
      </c>
      <c r="D137" s="493"/>
      <c r="E137" s="494"/>
      <c r="F137" s="681"/>
      <c r="G137" s="610" t="s">
        <v>7</v>
      </c>
      <c r="H137" s="610"/>
      <c r="I137" s="611" t="s">
        <v>445</v>
      </c>
      <c r="J137" s="473"/>
      <c r="K137" s="531"/>
      <c r="L137" s="529"/>
      <c r="M137" s="531"/>
      <c r="N137" s="531"/>
      <c r="O137" s="534">
        <v>0.85</v>
      </c>
      <c r="P137" s="501">
        <f t="shared" si="15"/>
        <v>0.85</v>
      </c>
      <c r="Q137" s="531"/>
      <c r="R137" s="531"/>
      <c r="S137" s="531"/>
      <c r="T137" s="531"/>
      <c r="U137" s="531"/>
      <c r="V137" s="531"/>
      <c r="W137" s="501">
        <f t="shared" si="11"/>
        <v>0</v>
      </c>
      <c r="X137" s="501">
        <f t="shared" si="12"/>
        <v>0.85</v>
      </c>
      <c r="Y137" s="473"/>
      <c r="Z137" s="531"/>
      <c r="AA137" s="531"/>
      <c r="AB137" s="531"/>
      <c r="AC137" s="531"/>
      <c r="AD137" s="531"/>
      <c r="AE137" s="501">
        <f t="shared" ref="AE137" si="22">SUM(Y137:AD137)</f>
        <v>0</v>
      </c>
    </row>
    <row r="138" spans="2:31" s="496" customFormat="1" ht="15" customHeight="1">
      <c r="B138" s="495" t="s">
        <v>44</v>
      </c>
      <c r="C138" s="610" t="s">
        <v>343</v>
      </c>
      <c r="D138" s="493"/>
      <c r="E138" s="494"/>
      <c r="F138" s="681"/>
      <c r="G138" s="610" t="s">
        <v>62</v>
      </c>
      <c r="H138" s="610" t="s">
        <v>49</v>
      </c>
      <c r="I138" s="611" t="s">
        <v>345</v>
      </c>
      <c r="J138" s="473"/>
      <c r="K138" s="531"/>
      <c r="L138" s="529"/>
      <c r="M138" s="534">
        <v>0.05</v>
      </c>
      <c r="N138" s="657"/>
      <c r="O138" s="613">
        <v>0.2</v>
      </c>
      <c r="P138" s="501">
        <f t="shared" si="15"/>
        <v>0.25</v>
      </c>
      <c r="Q138" s="613">
        <v>0.2</v>
      </c>
      <c r="R138" s="613">
        <v>0.2</v>
      </c>
      <c r="S138" s="531"/>
      <c r="T138" s="531"/>
      <c r="U138" s="531"/>
      <c r="V138" s="531"/>
      <c r="W138" s="501">
        <f t="shared" si="11"/>
        <v>0.4</v>
      </c>
      <c r="X138" s="501">
        <f t="shared" si="12"/>
        <v>0.65</v>
      </c>
      <c r="Y138" s="473"/>
      <c r="Z138" s="531"/>
      <c r="AA138" s="531"/>
      <c r="AB138" s="531"/>
      <c r="AC138" s="531"/>
      <c r="AD138" s="531"/>
      <c r="AE138" s="501">
        <f t="shared" si="16"/>
        <v>0</v>
      </c>
    </row>
    <row r="139" spans="2:31" s="496" customFormat="1" ht="15" customHeight="1">
      <c r="B139" s="495" t="s">
        <v>44</v>
      </c>
      <c r="C139" s="610" t="s">
        <v>343</v>
      </c>
      <c r="D139" s="493"/>
      <c r="E139" s="494"/>
      <c r="F139" s="681"/>
      <c r="G139" s="610" t="s">
        <v>62</v>
      </c>
      <c r="H139" s="610" t="s">
        <v>103</v>
      </c>
      <c r="I139" s="611" t="s">
        <v>97</v>
      </c>
      <c r="J139" s="473"/>
      <c r="K139" s="531"/>
      <c r="L139" s="529"/>
      <c r="M139" s="534">
        <v>0.05</v>
      </c>
      <c r="N139" s="613">
        <v>0.6</v>
      </c>
      <c r="O139" s="613">
        <v>0.2</v>
      </c>
      <c r="P139" s="501">
        <f t="shared" si="15"/>
        <v>0.85000000000000009</v>
      </c>
      <c r="Q139" s="613">
        <v>0.2</v>
      </c>
      <c r="R139" s="613">
        <v>0.3</v>
      </c>
      <c r="S139" s="531"/>
      <c r="T139" s="531"/>
      <c r="U139" s="531"/>
      <c r="V139" s="531"/>
      <c r="W139" s="501">
        <f t="shared" si="11"/>
        <v>0.5</v>
      </c>
      <c r="X139" s="501">
        <f t="shared" si="12"/>
        <v>1.35</v>
      </c>
      <c r="Y139" s="473"/>
      <c r="Z139" s="531"/>
      <c r="AA139" s="531"/>
      <c r="AB139" s="531"/>
      <c r="AC139" s="531"/>
      <c r="AD139" s="531"/>
      <c r="AE139" s="501">
        <f t="shared" si="16"/>
        <v>0</v>
      </c>
    </row>
    <row r="140" spans="2:31" s="496" customFormat="1" ht="15" customHeight="1">
      <c r="B140" s="495" t="s">
        <v>44</v>
      </c>
      <c r="C140" s="87" t="s">
        <v>343</v>
      </c>
      <c r="D140" s="493"/>
      <c r="E140" s="494"/>
      <c r="F140" s="681"/>
      <c r="G140" s="87" t="s">
        <v>62</v>
      </c>
      <c r="H140" s="610" t="s">
        <v>49</v>
      </c>
      <c r="I140" s="612" t="s">
        <v>197</v>
      </c>
      <c r="J140" s="155"/>
      <c r="K140" s="535"/>
      <c r="L140" s="428"/>
      <c r="M140" s="605"/>
      <c r="N140" s="605"/>
      <c r="O140" s="616">
        <v>1</v>
      </c>
      <c r="P140" s="152">
        <f t="shared" si="15"/>
        <v>1</v>
      </c>
      <c r="Q140" s="618">
        <v>1</v>
      </c>
      <c r="R140" s="535"/>
      <c r="S140" s="535"/>
      <c r="T140" s="535"/>
      <c r="U140" s="535"/>
      <c r="V140" s="535"/>
      <c r="W140" s="152">
        <f t="shared" si="11"/>
        <v>1</v>
      </c>
      <c r="X140" s="152">
        <f t="shared" si="12"/>
        <v>2</v>
      </c>
      <c r="Y140" s="155"/>
      <c r="Z140" s="535"/>
      <c r="AA140" s="535"/>
      <c r="AB140" s="535"/>
      <c r="AC140" s="535"/>
      <c r="AD140" s="535"/>
      <c r="AE140" s="152">
        <f t="shared" si="16"/>
        <v>0</v>
      </c>
    </row>
    <row r="141" spans="2:31" s="496" customFormat="1" ht="15" customHeight="1">
      <c r="B141" s="495" t="s">
        <v>44</v>
      </c>
      <c r="C141" s="83" t="s">
        <v>384</v>
      </c>
      <c r="D141" s="493"/>
      <c r="E141" s="494"/>
      <c r="F141" s="681"/>
      <c r="G141" s="83" t="s">
        <v>7</v>
      </c>
      <c r="H141" s="83"/>
      <c r="I141" s="91" t="s">
        <v>71</v>
      </c>
      <c r="J141" s="147"/>
      <c r="K141" s="145"/>
      <c r="L141" s="606"/>
      <c r="M141" s="606"/>
      <c r="N141" s="606"/>
      <c r="O141" s="606"/>
      <c r="P141" s="502">
        <f t="shared" si="15"/>
        <v>0</v>
      </c>
      <c r="Q141" s="492">
        <v>0.09</v>
      </c>
      <c r="R141" s="492">
        <v>0.09</v>
      </c>
      <c r="S141" s="492">
        <v>0.09</v>
      </c>
      <c r="T141" s="492">
        <v>0.09</v>
      </c>
      <c r="U141" s="492">
        <v>0.09</v>
      </c>
      <c r="V141" s="492">
        <v>0.09</v>
      </c>
      <c r="W141" s="502">
        <f t="shared" si="11"/>
        <v>0.53999999999999992</v>
      </c>
      <c r="X141" s="502">
        <f t="shared" si="12"/>
        <v>0.53999999999999992</v>
      </c>
      <c r="Y141" s="504"/>
      <c r="Z141" s="606"/>
      <c r="AA141" s="606"/>
      <c r="AB141" s="606"/>
      <c r="AC141" s="606"/>
      <c r="AD141" s="606"/>
      <c r="AE141" s="502">
        <f t="shared" si="16"/>
        <v>0</v>
      </c>
    </row>
    <row r="142" spans="2:31" s="496" customFormat="1" ht="15" customHeight="1">
      <c r="B142" s="495" t="s">
        <v>44</v>
      </c>
      <c r="C142" s="610" t="s">
        <v>384</v>
      </c>
      <c r="D142" s="493"/>
      <c r="E142" s="494"/>
      <c r="F142" s="681"/>
      <c r="G142" s="610" t="s">
        <v>7</v>
      </c>
      <c r="H142" s="610"/>
      <c r="I142" s="470" t="s">
        <v>366</v>
      </c>
      <c r="J142" s="473"/>
      <c r="K142" s="531"/>
      <c r="L142" s="531"/>
      <c r="M142" s="531"/>
      <c r="N142" s="531"/>
      <c r="O142" s="531"/>
      <c r="P142" s="501">
        <f>SUM(J142:O142)</f>
        <v>0</v>
      </c>
      <c r="Q142" s="531"/>
      <c r="R142" s="531"/>
      <c r="S142" s="491">
        <v>1</v>
      </c>
      <c r="T142" s="491">
        <v>1</v>
      </c>
      <c r="U142" s="491">
        <v>1</v>
      </c>
      <c r="V142" s="531"/>
      <c r="W142" s="501">
        <f>SUM(Q142:V142)</f>
        <v>3</v>
      </c>
      <c r="X142" s="501">
        <f>SUM(P142,W142)</f>
        <v>3</v>
      </c>
      <c r="Y142" s="473"/>
      <c r="Z142" s="531"/>
      <c r="AA142" s="531"/>
      <c r="AB142" s="531"/>
      <c r="AC142" s="531"/>
      <c r="AD142" s="531"/>
      <c r="AE142" s="501">
        <f>SUM(Y142:AD142)</f>
        <v>0</v>
      </c>
    </row>
    <row r="143" spans="2:31" s="496" customFormat="1" ht="15" customHeight="1">
      <c r="B143" s="495" t="s">
        <v>44</v>
      </c>
      <c r="C143" s="610" t="s">
        <v>384</v>
      </c>
      <c r="D143" s="493"/>
      <c r="E143" s="494"/>
      <c r="F143" s="681"/>
      <c r="G143" s="610" t="s">
        <v>7</v>
      </c>
      <c r="H143" s="610"/>
      <c r="I143" s="611" t="s">
        <v>445</v>
      </c>
      <c r="J143" s="473"/>
      <c r="K143" s="531"/>
      <c r="L143" s="531"/>
      <c r="M143" s="531"/>
      <c r="N143" s="531"/>
      <c r="O143" s="531"/>
      <c r="P143" s="501">
        <f>SUM(J143:O143)</f>
        <v>0</v>
      </c>
      <c r="Q143" s="491">
        <v>1</v>
      </c>
      <c r="R143" s="491">
        <v>0.95</v>
      </c>
      <c r="S143" s="491">
        <v>1</v>
      </c>
      <c r="T143" s="491">
        <v>1</v>
      </c>
      <c r="U143" s="491">
        <v>0.2</v>
      </c>
      <c r="V143" s="531"/>
      <c r="W143" s="501">
        <f>SUM(Q143:V143)</f>
        <v>4.1500000000000004</v>
      </c>
      <c r="X143" s="501">
        <f>SUM(P143,W143)</f>
        <v>4.1500000000000004</v>
      </c>
      <c r="Y143" s="473"/>
      <c r="Z143" s="531"/>
      <c r="AA143" s="531"/>
      <c r="AB143" s="531"/>
      <c r="AC143" s="531"/>
      <c r="AD143" s="531"/>
      <c r="AE143" s="501">
        <f>SUM(Y143:AD143)</f>
        <v>0</v>
      </c>
    </row>
    <row r="144" spans="2:31" s="496" customFormat="1" ht="15" customHeight="1">
      <c r="B144" s="495" t="s">
        <v>44</v>
      </c>
      <c r="C144" s="610" t="s">
        <v>384</v>
      </c>
      <c r="D144" s="493"/>
      <c r="E144" s="494"/>
      <c r="F144" s="681"/>
      <c r="G144" s="610" t="s">
        <v>62</v>
      </c>
      <c r="H144" s="610" t="s">
        <v>49</v>
      </c>
      <c r="I144" s="611" t="s">
        <v>74</v>
      </c>
      <c r="J144" s="473"/>
      <c r="K144" s="531"/>
      <c r="L144" s="531"/>
      <c r="M144" s="531"/>
      <c r="N144" s="531"/>
      <c r="O144" s="531"/>
      <c r="P144" s="501">
        <f t="shared" si="15"/>
        <v>0</v>
      </c>
      <c r="Q144" s="491">
        <v>0.1</v>
      </c>
      <c r="R144" s="491">
        <v>0.6</v>
      </c>
      <c r="S144" s="491">
        <v>0.4</v>
      </c>
      <c r="T144" s="491">
        <v>0.4</v>
      </c>
      <c r="U144" s="491">
        <v>0.1</v>
      </c>
      <c r="V144" s="531"/>
      <c r="W144" s="501">
        <f t="shared" si="11"/>
        <v>1.6</v>
      </c>
      <c r="X144" s="501">
        <f t="shared" si="12"/>
        <v>1.6</v>
      </c>
      <c r="Y144" s="473"/>
      <c r="Z144" s="531"/>
      <c r="AA144" s="531"/>
      <c r="AB144" s="531"/>
      <c r="AC144" s="531"/>
      <c r="AD144" s="531"/>
      <c r="AE144" s="501">
        <f t="shared" si="16"/>
        <v>0</v>
      </c>
    </row>
    <row r="145" spans="2:31" s="496" customFormat="1" ht="15" customHeight="1">
      <c r="B145" s="495" t="s">
        <v>44</v>
      </c>
      <c r="C145" s="511" t="s">
        <v>384</v>
      </c>
      <c r="D145" s="493"/>
      <c r="E145" s="494"/>
      <c r="F145" s="681"/>
      <c r="G145" s="511" t="s">
        <v>134</v>
      </c>
      <c r="H145" s="511" t="s">
        <v>485</v>
      </c>
      <c r="I145" s="500" t="s">
        <v>441</v>
      </c>
      <c r="J145" s="604"/>
      <c r="K145" s="605"/>
      <c r="L145" s="605"/>
      <c r="M145" s="605"/>
      <c r="N145" s="605"/>
      <c r="O145" s="605"/>
      <c r="P145" s="503">
        <f t="shared" si="15"/>
        <v>0</v>
      </c>
      <c r="Q145" s="714">
        <v>0.1</v>
      </c>
      <c r="R145" s="674">
        <v>0.9</v>
      </c>
      <c r="S145" s="674">
        <v>0.8</v>
      </c>
      <c r="T145" s="674">
        <v>0.8</v>
      </c>
      <c r="U145" s="605"/>
      <c r="V145" s="480"/>
      <c r="W145" s="503">
        <f t="shared" si="11"/>
        <v>2.6</v>
      </c>
      <c r="X145" s="503">
        <f t="shared" si="12"/>
        <v>2.6</v>
      </c>
      <c r="Y145" s="604"/>
      <c r="Z145" s="605"/>
      <c r="AA145" s="605"/>
      <c r="AB145" s="605"/>
      <c r="AC145" s="605"/>
      <c r="AD145" s="605"/>
      <c r="AE145" s="503">
        <f t="shared" si="16"/>
        <v>0</v>
      </c>
    </row>
    <row r="146" spans="2:31" s="496" customFormat="1" ht="15" customHeight="1">
      <c r="B146" s="495" t="s">
        <v>44</v>
      </c>
      <c r="C146" s="83" t="s">
        <v>486</v>
      </c>
      <c r="D146" s="493"/>
      <c r="E146" s="494"/>
      <c r="F146" s="681"/>
      <c r="G146" s="83" t="s">
        <v>7</v>
      </c>
      <c r="H146" s="83"/>
      <c r="I146" s="91" t="s">
        <v>71</v>
      </c>
      <c r="J146" s="147"/>
      <c r="K146" s="145"/>
      <c r="L146" s="606"/>
      <c r="M146" s="606"/>
      <c r="N146" s="606"/>
      <c r="O146" s="606"/>
      <c r="P146" s="502">
        <f t="shared" si="15"/>
        <v>0</v>
      </c>
      <c r="Q146" s="492">
        <v>0.01</v>
      </c>
      <c r="R146" s="492">
        <v>0.01</v>
      </c>
      <c r="S146" s="492">
        <v>0.01</v>
      </c>
      <c r="T146" s="492">
        <v>0.01</v>
      </c>
      <c r="U146" s="492">
        <v>0.01</v>
      </c>
      <c r="V146" s="492">
        <v>0.01</v>
      </c>
      <c r="W146" s="502">
        <f t="shared" ref="W146:W183" si="23">SUM(Q146:V146)</f>
        <v>6.0000000000000005E-2</v>
      </c>
      <c r="X146" s="502">
        <f t="shared" si="12"/>
        <v>6.0000000000000005E-2</v>
      </c>
      <c r="Y146" s="504"/>
      <c r="Z146" s="606"/>
      <c r="AA146" s="606"/>
      <c r="AB146" s="606"/>
      <c r="AC146" s="606"/>
      <c r="AD146" s="606"/>
      <c r="AE146" s="502">
        <f t="shared" ref="AE146:AE149" si="24">SUM(Y146:AD146)</f>
        <v>0</v>
      </c>
    </row>
    <row r="147" spans="2:31" s="496" customFormat="1" ht="15" customHeight="1">
      <c r="B147" s="495" t="s">
        <v>44</v>
      </c>
      <c r="C147" s="511" t="s">
        <v>486</v>
      </c>
      <c r="D147" s="493"/>
      <c r="E147" s="494"/>
      <c r="F147" s="681"/>
      <c r="G147" s="511" t="s">
        <v>7</v>
      </c>
      <c r="H147" s="511"/>
      <c r="I147" s="500" t="s">
        <v>445</v>
      </c>
      <c r="J147" s="604"/>
      <c r="K147" s="605"/>
      <c r="L147" s="605"/>
      <c r="M147" s="605"/>
      <c r="N147" s="605"/>
      <c r="O147" s="605"/>
      <c r="P147" s="503">
        <f t="shared" si="15"/>
        <v>0</v>
      </c>
      <c r="Q147" s="604"/>
      <c r="R147" s="605"/>
      <c r="S147" s="605"/>
      <c r="T147" s="605"/>
      <c r="U147" s="674">
        <v>0.8</v>
      </c>
      <c r="V147" s="480"/>
      <c r="W147" s="503">
        <f t="shared" si="23"/>
        <v>0.8</v>
      </c>
      <c r="X147" s="503">
        <f t="shared" si="12"/>
        <v>0.8</v>
      </c>
      <c r="Y147" s="604"/>
      <c r="Z147" s="605"/>
      <c r="AA147" s="605"/>
      <c r="AB147" s="605"/>
      <c r="AC147" s="605"/>
      <c r="AD147" s="605"/>
      <c r="AE147" s="503">
        <f t="shared" si="24"/>
        <v>0</v>
      </c>
    </row>
    <row r="148" spans="2:31" s="496" customFormat="1" ht="15" customHeight="1">
      <c r="B148" s="198" t="s">
        <v>54</v>
      </c>
      <c r="C148" s="106" t="s">
        <v>190</v>
      </c>
      <c r="D148" s="493"/>
      <c r="E148" s="494"/>
      <c r="F148" s="683" t="s">
        <v>444</v>
      </c>
      <c r="G148" s="106" t="s">
        <v>7</v>
      </c>
      <c r="H148" s="106"/>
      <c r="I148" s="107" t="s">
        <v>191</v>
      </c>
      <c r="J148" s="126">
        <v>0.18</v>
      </c>
      <c r="K148" s="127">
        <v>0.17</v>
      </c>
      <c r="L148" s="386"/>
      <c r="M148" s="386"/>
      <c r="N148" s="386"/>
      <c r="O148" s="386"/>
      <c r="P148" s="125">
        <f t="shared" si="15"/>
        <v>0.35</v>
      </c>
      <c r="Q148" s="386"/>
      <c r="R148" s="386"/>
      <c r="S148" s="386"/>
      <c r="T148" s="386"/>
      <c r="U148" s="386"/>
      <c r="V148" s="386"/>
      <c r="W148" s="125">
        <f t="shared" si="23"/>
        <v>0</v>
      </c>
      <c r="X148" s="125">
        <f t="shared" ref="X148:X184" si="25">SUM(P148,W148)</f>
        <v>0.35</v>
      </c>
      <c r="Y148" s="658"/>
      <c r="Z148" s="658"/>
      <c r="AA148" s="195"/>
      <c r="AB148" s="195"/>
      <c r="AC148" s="195"/>
      <c r="AD148" s="196"/>
      <c r="AE148" s="125">
        <f t="shared" si="24"/>
        <v>0</v>
      </c>
    </row>
    <row r="149" spans="2:31" s="496" customFormat="1" ht="15" customHeight="1">
      <c r="B149" s="495" t="s">
        <v>54</v>
      </c>
      <c r="C149" s="521" t="s">
        <v>99</v>
      </c>
      <c r="D149" s="493"/>
      <c r="E149" s="494"/>
      <c r="F149" s="681"/>
      <c r="G149" s="521" t="s">
        <v>7</v>
      </c>
      <c r="H149" s="521"/>
      <c r="I149" s="523" t="s">
        <v>100</v>
      </c>
      <c r="J149" s="485">
        <v>0.7</v>
      </c>
      <c r="K149" s="533">
        <v>0.7</v>
      </c>
      <c r="L149" s="533">
        <v>0.89</v>
      </c>
      <c r="M149" s="533">
        <v>0.89</v>
      </c>
      <c r="N149" s="533">
        <v>0.88</v>
      </c>
      <c r="O149" s="533">
        <v>0.89</v>
      </c>
      <c r="P149" s="502">
        <f t="shared" si="15"/>
        <v>4.95</v>
      </c>
      <c r="Q149" s="533">
        <v>0.89</v>
      </c>
      <c r="R149" s="533">
        <v>0.89</v>
      </c>
      <c r="S149" s="492">
        <v>0.89</v>
      </c>
      <c r="T149" s="492">
        <v>0.89</v>
      </c>
      <c r="U149" s="492">
        <v>0.89</v>
      </c>
      <c r="V149" s="518">
        <v>0.89</v>
      </c>
      <c r="W149" s="502">
        <f t="shared" si="23"/>
        <v>5.34</v>
      </c>
      <c r="X149" s="502">
        <f t="shared" si="25"/>
        <v>10.29</v>
      </c>
      <c r="Y149" s="518">
        <v>0.8</v>
      </c>
      <c r="Z149" s="518">
        <v>0.8</v>
      </c>
      <c r="AA149" s="606"/>
      <c r="AB149" s="606"/>
      <c r="AC149" s="606"/>
      <c r="AD149" s="477"/>
      <c r="AE149" s="502">
        <f t="shared" si="24"/>
        <v>1.6</v>
      </c>
    </row>
    <row r="150" spans="2:31" s="496" customFormat="1" ht="15" customHeight="1">
      <c r="B150" s="495" t="s">
        <v>54</v>
      </c>
      <c r="C150" s="610" t="s">
        <v>99</v>
      </c>
      <c r="D150" s="493"/>
      <c r="E150" s="494"/>
      <c r="F150" s="681"/>
      <c r="G150" s="84" t="s">
        <v>62</v>
      </c>
      <c r="H150" s="84" t="s">
        <v>51</v>
      </c>
      <c r="I150" s="92" t="s">
        <v>95</v>
      </c>
      <c r="J150" s="482">
        <v>1</v>
      </c>
      <c r="K150" s="534">
        <v>1</v>
      </c>
      <c r="L150" s="534">
        <v>1</v>
      </c>
      <c r="M150" s="534">
        <v>1</v>
      </c>
      <c r="N150" s="613">
        <v>1</v>
      </c>
      <c r="O150" s="613">
        <v>1</v>
      </c>
      <c r="P150" s="501">
        <f t="shared" si="15"/>
        <v>6</v>
      </c>
      <c r="Q150" s="613">
        <v>1</v>
      </c>
      <c r="R150" s="613">
        <v>1</v>
      </c>
      <c r="S150" s="491">
        <v>1</v>
      </c>
      <c r="T150" s="491">
        <v>1</v>
      </c>
      <c r="U150" s="491">
        <v>1</v>
      </c>
      <c r="V150" s="519">
        <v>1</v>
      </c>
      <c r="W150" s="501">
        <f t="shared" si="23"/>
        <v>6</v>
      </c>
      <c r="X150" s="501">
        <f t="shared" si="25"/>
        <v>12</v>
      </c>
      <c r="Y150" s="519">
        <v>1</v>
      </c>
      <c r="Z150" s="519">
        <v>1</v>
      </c>
      <c r="AA150" s="531"/>
      <c r="AB150" s="531"/>
      <c r="AC150" s="531"/>
      <c r="AD150" s="490"/>
      <c r="AE150" s="501">
        <f t="shared" ref="AE150:AE154" si="26">SUM(Y150:AD150)</f>
        <v>2</v>
      </c>
    </row>
    <row r="151" spans="2:31" ht="15" customHeight="1">
      <c r="B151" s="495" t="s">
        <v>54</v>
      </c>
      <c r="C151" s="511" t="s">
        <v>99</v>
      </c>
      <c r="D151" s="493"/>
      <c r="E151" s="494"/>
      <c r="F151" s="681"/>
      <c r="G151" s="511" t="s">
        <v>62</v>
      </c>
      <c r="H151" s="511" t="s">
        <v>130</v>
      </c>
      <c r="I151" s="500" t="s">
        <v>207</v>
      </c>
      <c r="J151" s="488">
        <v>1</v>
      </c>
      <c r="K151" s="487">
        <v>1</v>
      </c>
      <c r="L151" s="487">
        <v>1</v>
      </c>
      <c r="M151" s="487">
        <v>1</v>
      </c>
      <c r="N151" s="615">
        <v>1</v>
      </c>
      <c r="O151" s="615">
        <v>1</v>
      </c>
      <c r="P151" s="503">
        <f t="shared" si="15"/>
        <v>6</v>
      </c>
      <c r="Q151" s="615">
        <v>1</v>
      </c>
      <c r="R151" s="615">
        <v>1</v>
      </c>
      <c r="S151" s="674">
        <v>1</v>
      </c>
      <c r="T151" s="674">
        <v>1</v>
      </c>
      <c r="U151" s="674">
        <v>1</v>
      </c>
      <c r="V151" s="515">
        <v>1</v>
      </c>
      <c r="W151" s="503">
        <f t="shared" si="23"/>
        <v>6</v>
      </c>
      <c r="X151" s="503">
        <f t="shared" si="25"/>
        <v>12</v>
      </c>
      <c r="Y151" s="515">
        <v>1</v>
      </c>
      <c r="Z151" s="515">
        <v>1</v>
      </c>
      <c r="AA151" s="605"/>
      <c r="AB151" s="605"/>
      <c r="AC151" s="605"/>
      <c r="AD151" s="480"/>
      <c r="AE151" s="501">
        <f t="shared" si="26"/>
        <v>2</v>
      </c>
    </row>
    <row r="152" spans="2:31" s="496" customFormat="1" ht="15" customHeight="1">
      <c r="B152" s="495" t="s">
        <v>54</v>
      </c>
      <c r="C152" s="521" t="s">
        <v>98</v>
      </c>
      <c r="D152" s="493"/>
      <c r="E152" s="494"/>
      <c r="F152" s="681"/>
      <c r="G152" s="521" t="s">
        <v>7</v>
      </c>
      <c r="H152" s="521"/>
      <c r="I152" s="523" t="s">
        <v>100</v>
      </c>
      <c r="J152" s="485">
        <v>0.01</v>
      </c>
      <c r="K152" s="533">
        <v>0.01</v>
      </c>
      <c r="L152" s="533">
        <v>0.01</v>
      </c>
      <c r="M152" s="533">
        <v>0.01</v>
      </c>
      <c r="N152" s="533">
        <v>0.01</v>
      </c>
      <c r="O152" s="533">
        <v>0.01</v>
      </c>
      <c r="P152" s="508">
        <f t="shared" si="15"/>
        <v>6.0000000000000005E-2</v>
      </c>
      <c r="Q152" s="533">
        <v>0.01</v>
      </c>
      <c r="R152" s="533">
        <v>0.01</v>
      </c>
      <c r="S152" s="492">
        <v>0.01</v>
      </c>
      <c r="T152" s="492">
        <v>0.01</v>
      </c>
      <c r="U152" s="492">
        <v>0.01</v>
      </c>
      <c r="V152" s="518">
        <v>0.01</v>
      </c>
      <c r="W152" s="502">
        <f t="shared" si="23"/>
        <v>6.0000000000000005E-2</v>
      </c>
      <c r="X152" s="502">
        <f t="shared" si="25"/>
        <v>0.12000000000000001</v>
      </c>
      <c r="Y152" s="518">
        <v>0.01</v>
      </c>
      <c r="Z152" s="518">
        <v>0.01</v>
      </c>
      <c r="AA152" s="606"/>
      <c r="AB152" s="606"/>
      <c r="AC152" s="606"/>
      <c r="AD152" s="477"/>
      <c r="AE152" s="502">
        <f t="shared" si="26"/>
        <v>0.02</v>
      </c>
    </row>
    <row r="153" spans="2:31" s="496" customFormat="1" ht="15" customHeight="1">
      <c r="B153" s="495" t="s">
        <v>54</v>
      </c>
      <c r="C153" s="610" t="s">
        <v>98</v>
      </c>
      <c r="D153" s="493"/>
      <c r="E153" s="494"/>
      <c r="F153" s="681"/>
      <c r="G153" s="610" t="s">
        <v>62</v>
      </c>
      <c r="H153" s="610" t="s">
        <v>140</v>
      </c>
      <c r="I153" s="611" t="s">
        <v>24</v>
      </c>
      <c r="J153" s="482">
        <v>1</v>
      </c>
      <c r="K153" s="534">
        <v>1</v>
      </c>
      <c r="L153" s="534">
        <v>1</v>
      </c>
      <c r="M153" s="534">
        <v>1</v>
      </c>
      <c r="N153" s="613">
        <v>1</v>
      </c>
      <c r="O153" s="613">
        <v>1</v>
      </c>
      <c r="P153" s="501">
        <f t="shared" ref="P153:P184" si="27">SUM(J153:O153)</f>
        <v>6</v>
      </c>
      <c r="Q153" s="613">
        <v>1</v>
      </c>
      <c r="R153" s="613">
        <v>1</v>
      </c>
      <c r="S153" s="491">
        <v>1</v>
      </c>
      <c r="T153" s="491">
        <v>1</v>
      </c>
      <c r="U153" s="491">
        <v>1</v>
      </c>
      <c r="V153" s="519">
        <v>1</v>
      </c>
      <c r="W153" s="501">
        <f t="shared" si="23"/>
        <v>6</v>
      </c>
      <c r="X153" s="501">
        <f t="shared" si="25"/>
        <v>12</v>
      </c>
      <c r="Y153" s="519">
        <v>1</v>
      </c>
      <c r="Z153" s="519">
        <v>1</v>
      </c>
      <c r="AA153" s="531"/>
      <c r="AB153" s="531"/>
      <c r="AC153" s="531"/>
      <c r="AD153" s="490"/>
      <c r="AE153" s="501">
        <f t="shared" si="26"/>
        <v>2</v>
      </c>
    </row>
    <row r="154" spans="2:31" ht="15" customHeight="1">
      <c r="B154" s="495" t="s">
        <v>54</v>
      </c>
      <c r="C154" s="511" t="s">
        <v>98</v>
      </c>
      <c r="D154" s="493"/>
      <c r="E154" s="494"/>
      <c r="F154" s="681"/>
      <c r="G154" s="511" t="s">
        <v>62</v>
      </c>
      <c r="H154" s="511"/>
      <c r="I154" s="500" t="s">
        <v>114</v>
      </c>
      <c r="J154" s="604"/>
      <c r="K154" s="605"/>
      <c r="L154" s="605"/>
      <c r="M154" s="605"/>
      <c r="N154" s="605"/>
      <c r="O154" s="480"/>
      <c r="P154" s="503">
        <f t="shared" si="27"/>
        <v>0</v>
      </c>
      <c r="Q154" s="604"/>
      <c r="R154" s="605"/>
      <c r="S154" s="605"/>
      <c r="T154" s="605"/>
      <c r="U154" s="605"/>
      <c r="V154" s="480"/>
      <c r="W154" s="503">
        <f t="shared" si="23"/>
        <v>0</v>
      </c>
      <c r="X154" s="503">
        <f t="shared" si="25"/>
        <v>0</v>
      </c>
      <c r="Y154" s="604"/>
      <c r="Z154" s="605"/>
      <c r="AA154" s="605"/>
      <c r="AB154" s="605"/>
      <c r="AC154" s="605"/>
      <c r="AD154" s="480"/>
      <c r="AE154" s="503">
        <f t="shared" si="26"/>
        <v>0</v>
      </c>
    </row>
    <row r="155" spans="2:31" s="496" customFormat="1" ht="15" customHeight="1">
      <c r="B155" s="495" t="s">
        <v>54</v>
      </c>
      <c r="C155" s="87" t="s">
        <v>316</v>
      </c>
      <c r="D155" s="493"/>
      <c r="E155" s="494"/>
      <c r="F155" s="681"/>
      <c r="G155" s="106" t="s">
        <v>7</v>
      </c>
      <c r="H155" s="106"/>
      <c r="I155" s="109" t="s">
        <v>236</v>
      </c>
      <c r="J155" s="126">
        <v>0.01</v>
      </c>
      <c r="K155" s="127">
        <v>0.01</v>
      </c>
      <c r="L155" s="195"/>
      <c r="M155" s="195"/>
      <c r="N155" s="195"/>
      <c r="O155" s="196"/>
      <c r="P155" s="125">
        <f t="shared" si="27"/>
        <v>0.02</v>
      </c>
      <c r="Q155" s="197"/>
      <c r="R155" s="195"/>
      <c r="S155" s="195"/>
      <c r="T155" s="195"/>
      <c r="U155" s="195"/>
      <c r="V155" s="196"/>
      <c r="W155" s="125">
        <f t="shared" si="23"/>
        <v>0</v>
      </c>
      <c r="X155" s="125">
        <f t="shared" si="25"/>
        <v>0.02</v>
      </c>
      <c r="Y155" s="197"/>
      <c r="Z155" s="195"/>
      <c r="AA155" s="195"/>
      <c r="AB155" s="195"/>
      <c r="AC155" s="195"/>
      <c r="AD155" s="196"/>
      <c r="AE155" s="125">
        <f t="shared" ref="AE155" si="28">SUM(Y155:AD155)</f>
        <v>0</v>
      </c>
    </row>
    <row r="156" spans="2:31" s="496" customFormat="1" ht="15" customHeight="1">
      <c r="B156" s="495" t="s">
        <v>54</v>
      </c>
      <c r="C156" s="87" t="s">
        <v>317</v>
      </c>
      <c r="D156" s="493"/>
      <c r="E156" s="494"/>
      <c r="F156" s="681"/>
      <c r="G156" s="106" t="s">
        <v>7</v>
      </c>
      <c r="H156" s="106"/>
      <c r="I156" s="107" t="s">
        <v>236</v>
      </c>
      <c r="J156" s="197"/>
      <c r="K156" s="127">
        <v>0.01</v>
      </c>
      <c r="L156" s="195"/>
      <c r="M156" s="195"/>
      <c r="N156" s="195"/>
      <c r="O156" s="196"/>
      <c r="P156" s="125">
        <f t="shared" si="27"/>
        <v>0.01</v>
      </c>
      <c r="Q156" s="197"/>
      <c r="R156" s="195"/>
      <c r="S156" s="195"/>
      <c r="T156" s="195"/>
      <c r="U156" s="195"/>
      <c r="V156" s="196"/>
      <c r="W156" s="125">
        <f t="shared" si="23"/>
        <v>0</v>
      </c>
      <c r="X156" s="125">
        <f t="shared" si="25"/>
        <v>0.01</v>
      </c>
      <c r="Y156" s="197"/>
      <c r="Z156" s="195"/>
      <c r="AA156" s="195"/>
      <c r="AB156" s="195"/>
      <c r="AC156" s="195"/>
      <c r="AD156" s="196"/>
      <c r="AE156" s="125">
        <f t="shared" ref="AE156:AE158" si="29">SUM(Y156:AD156)</f>
        <v>0</v>
      </c>
    </row>
    <row r="157" spans="2:31" ht="15" customHeight="1">
      <c r="B157" s="495" t="s">
        <v>53</v>
      </c>
      <c r="C157" s="83" t="s">
        <v>419</v>
      </c>
      <c r="D157" s="493"/>
      <c r="E157" s="494"/>
      <c r="F157" s="681"/>
      <c r="G157" s="83" t="s">
        <v>7</v>
      </c>
      <c r="H157" s="83"/>
      <c r="I157" s="91" t="s">
        <v>444</v>
      </c>
      <c r="J157" s="252"/>
      <c r="K157" s="144">
        <v>0.01</v>
      </c>
      <c r="L157" s="145"/>
      <c r="M157" s="145"/>
      <c r="N157" s="145"/>
      <c r="O157" s="172"/>
      <c r="P157" s="508">
        <f t="shared" si="27"/>
        <v>0.01</v>
      </c>
      <c r="Q157" s="147"/>
      <c r="R157" s="145"/>
      <c r="S157" s="145"/>
      <c r="T157" s="145"/>
      <c r="U157" s="145"/>
      <c r="V157" s="172"/>
      <c r="W157" s="508">
        <f t="shared" si="23"/>
        <v>0</v>
      </c>
      <c r="X157" s="508">
        <f t="shared" si="25"/>
        <v>0.01</v>
      </c>
      <c r="Y157" s="147"/>
      <c r="Z157" s="145"/>
      <c r="AA157" s="145"/>
      <c r="AB157" s="145"/>
      <c r="AC157" s="145"/>
      <c r="AD157" s="172"/>
      <c r="AE157" s="508">
        <f t="shared" si="29"/>
        <v>0</v>
      </c>
    </row>
    <row r="158" spans="2:31" ht="15" customHeight="1">
      <c r="B158" s="495" t="s">
        <v>53</v>
      </c>
      <c r="C158" s="511" t="s">
        <v>420</v>
      </c>
      <c r="D158" s="493"/>
      <c r="E158" s="494"/>
      <c r="F158" s="681"/>
      <c r="G158" s="511" t="s">
        <v>62</v>
      </c>
      <c r="H158" s="511" t="s">
        <v>425</v>
      </c>
      <c r="I158" s="500" t="s">
        <v>24</v>
      </c>
      <c r="J158" s="211"/>
      <c r="K158" s="487">
        <v>2</v>
      </c>
      <c r="L158" s="605"/>
      <c r="M158" s="605"/>
      <c r="N158" s="605"/>
      <c r="O158" s="480"/>
      <c r="P158" s="503">
        <f t="shared" si="27"/>
        <v>2</v>
      </c>
      <c r="Q158" s="604"/>
      <c r="R158" s="605"/>
      <c r="S158" s="605"/>
      <c r="T158" s="605"/>
      <c r="U158" s="605"/>
      <c r="V158" s="480"/>
      <c r="W158" s="503">
        <f t="shared" si="23"/>
        <v>0</v>
      </c>
      <c r="X158" s="503">
        <f t="shared" si="25"/>
        <v>2</v>
      </c>
      <c r="Y158" s="604"/>
      <c r="Z158" s="605"/>
      <c r="AA158" s="605"/>
      <c r="AB158" s="605"/>
      <c r="AC158" s="605"/>
      <c r="AD158" s="480"/>
      <c r="AE158" s="503">
        <f t="shared" si="29"/>
        <v>0</v>
      </c>
    </row>
    <row r="159" spans="2:31" ht="15" customHeight="1">
      <c r="B159" s="495" t="s">
        <v>53</v>
      </c>
      <c r="C159" s="83" t="s">
        <v>421</v>
      </c>
      <c r="D159" s="493"/>
      <c r="E159" s="494"/>
      <c r="F159" s="681"/>
      <c r="G159" s="83" t="s">
        <v>7</v>
      </c>
      <c r="H159" s="83"/>
      <c r="I159" s="91" t="s">
        <v>444</v>
      </c>
      <c r="J159" s="252"/>
      <c r="K159" s="145"/>
      <c r="L159" s="145"/>
      <c r="M159" s="144">
        <v>0.01</v>
      </c>
      <c r="N159" s="145"/>
      <c r="O159" s="172"/>
      <c r="P159" s="508">
        <f t="shared" si="27"/>
        <v>0.01</v>
      </c>
      <c r="Q159" s="147"/>
      <c r="R159" s="145"/>
      <c r="S159" s="145"/>
      <c r="T159" s="145"/>
      <c r="U159" s="145"/>
      <c r="V159" s="172"/>
      <c r="W159" s="508">
        <f t="shared" si="23"/>
        <v>0</v>
      </c>
      <c r="X159" s="508">
        <f t="shared" si="25"/>
        <v>0.01</v>
      </c>
      <c r="Y159" s="147"/>
      <c r="Z159" s="145"/>
      <c r="AA159" s="145"/>
      <c r="AB159" s="145"/>
      <c r="AC159" s="145"/>
      <c r="AD159" s="172"/>
      <c r="AE159" s="508">
        <f t="shared" ref="AE159:AE160" si="30">SUM(Y159:AD159)</f>
        <v>0</v>
      </c>
    </row>
    <row r="160" spans="2:31" ht="15" customHeight="1">
      <c r="B160" s="495" t="s">
        <v>53</v>
      </c>
      <c r="C160" s="511" t="s">
        <v>422</v>
      </c>
      <c r="D160" s="493"/>
      <c r="E160" s="494"/>
      <c r="F160" s="681"/>
      <c r="G160" s="511" t="s">
        <v>62</v>
      </c>
      <c r="H160" s="511" t="s">
        <v>425</v>
      </c>
      <c r="I160" s="500" t="s">
        <v>24</v>
      </c>
      <c r="J160" s="211"/>
      <c r="K160" s="605"/>
      <c r="L160" s="605"/>
      <c r="M160" s="487">
        <v>0.15</v>
      </c>
      <c r="N160" s="605"/>
      <c r="O160" s="480"/>
      <c r="P160" s="503">
        <f t="shared" si="27"/>
        <v>0.15</v>
      </c>
      <c r="Q160" s="604"/>
      <c r="R160" s="605"/>
      <c r="S160" s="605"/>
      <c r="T160" s="605"/>
      <c r="U160" s="605"/>
      <c r="V160" s="480"/>
      <c r="W160" s="503">
        <f t="shared" si="23"/>
        <v>0</v>
      </c>
      <c r="X160" s="503">
        <f t="shared" si="25"/>
        <v>0.15</v>
      </c>
      <c r="Y160" s="604"/>
      <c r="Z160" s="605"/>
      <c r="AA160" s="605"/>
      <c r="AB160" s="605"/>
      <c r="AC160" s="605"/>
      <c r="AD160" s="480"/>
      <c r="AE160" s="503">
        <f t="shared" si="30"/>
        <v>0</v>
      </c>
    </row>
    <row r="161" spans="2:31" ht="15" customHeight="1">
      <c r="B161" s="495" t="s">
        <v>53</v>
      </c>
      <c r="C161" s="83" t="s">
        <v>424</v>
      </c>
      <c r="D161" s="493"/>
      <c r="E161" s="494"/>
      <c r="F161" s="681"/>
      <c r="G161" s="83" t="s">
        <v>7</v>
      </c>
      <c r="H161" s="83"/>
      <c r="I161" s="91" t="s">
        <v>444</v>
      </c>
      <c r="J161" s="252"/>
      <c r="K161" s="145"/>
      <c r="L161" s="145"/>
      <c r="M161" s="145"/>
      <c r="N161" s="144">
        <v>0.01</v>
      </c>
      <c r="O161" s="172"/>
      <c r="P161" s="508">
        <f t="shared" si="27"/>
        <v>0.01</v>
      </c>
      <c r="Q161" s="147"/>
      <c r="R161" s="145"/>
      <c r="S161" s="145"/>
      <c r="T161" s="145"/>
      <c r="U161" s="145"/>
      <c r="V161" s="172"/>
      <c r="W161" s="508">
        <f t="shared" si="23"/>
        <v>0</v>
      </c>
      <c r="X161" s="508">
        <f t="shared" si="25"/>
        <v>0.01</v>
      </c>
      <c r="Y161" s="147"/>
      <c r="Z161" s="145"/>
      <c r="AA161" s="145"/>
      <c r="AB161" s="145"/>
      <c r="AC161" s="145"/>
      <c r="AD161" s="172"/>
      <c r="AE161" s="508">
        <f t="shared" ref="AE161:AE162" si="31">SUM(Y161:AD161)</f>
        <v>0</v>
      </c>
    </row>
    <row r="162" spans="2:31" ht="15" customHeight="1">
      <c r="B162" s="113" t="s">
        <v>53</v>
      </c>
      <c r="C162" s="511" t="s">
        <v>423</v>
      </c>
      <c r="D162" s="493"/>
      <c r="E162" s="494"/>
      <c r="F162" s="681"/>
      <c r="G162" s="511" t="s">
        <v>62</v>
      </c>
      <c r="H162" s="511" t="s">
        <v>425</v>
      </c>
      <c r="I162" s="500" t="s">
        <v>24</v>
      </c>
      <c r="J162" s="211"/>
      <c r="K162" s="605"/>
      <c r="L162" s="605"/>
      <c r="M162" s="605"/>
      <c r="N162" s="615">
        <v>0.3</v>
      </c>
      <c r="O162" s="480"/>
      <c r="P162" s="503">
        <f t="shared" si="27"/>
        <v>0.3</v>
      </c>
      <c r="Q162" s="604"/>
      <c r="R162" s="605"/>
      <c r="S162" s="605"/>
      <c r="T162" s="605"/>
      <c r="U162" s="605"/>
      <c r="V162" s="480"/>
      <c r="W162" s="503">
        <f t="shared" si="23"/>
        <v>0</v>
      </c>
      <c r="X162" s="503">
        <f t="shared" si="25"/>
        <v>0.3</v>
      </c>
      <c r="Y162" s="604"/>
      <c r="Z162" s="605"/>
      <c r="AA162" s="605"/>
      <c r="AB162" s="605"/>
      <c r="AC162" s="605"/>
      <c r="AD162" s="480"/>
      <c r="AE162" s="503">
        <f t="shared" si="31"/>
        <v>0</v>
      </c>
    </row>
    <row r="163" spans="2:31" ht="15" customHeight="1">
      <c r="B163" s="198" t="s">
        <v>301</v>
      </c>
      <c r="C163" s="83" t="s">
        <v>318</v>
      </c>
      <c r="D163" s="493"/>
      <c r="E163" s="494"/>
      <c r="F163" s="681"/>
      <c r="G163" s="83" t="s">
        <v>7</v>
      </c>
      <c r="H163" s="83" t="s">
        <v>64</v>
      </c>
      <c r="I163" s="91" t="s">
        <v>238</v>
      </c>
      <c r="J163" s="296">
        <v>0.4</v>
      </c>
      <c r="K163" s="144">
        <v>0.1</v>
      </c>
      <c r="L163" s="145"/>
      <c r="M163" s="145"/>
      <c r="N163" s="145"/>
      <c r="O163" s="172"/>
      <c r="P163" s="508">
        <f t="shared" si="27"/>
        <v>0.5</v>
      </c>
      <c r="Q163" s="147"/>
      <c r="R163" s="145"/>
      <c r="S163" s="145"/>
      <c r="T163" s="145"/>
      <c r="U163" s="145"/>
      <c r="V163" s="172"/>
      <c r="W163" s="508">
        <f t="shared" si="23"/>
        <v>0</v>
      </c>
      <c r="X163" s="508">
        <f t="shared" si="25"/>
        <v>0.5</v>
      </c>
      <c r="Y163" s="147"/>
      <c r="Z163" s="145"/>
      <c r="AA163" s="145"/>
      <c r="AB163" s="145"/>
      <c r="AC163" s="145"/>
      <c r="AD163" s="172"/>
      <c r="AE163" s="508">
        <f t="shared" ref="AE163:AE166" si="32">SUM(Y163:AD163)</f>
        <v>0</v>
      </c>
    </row>
    <row r="164" spans="2:31" ht="15" customHeight="1">
      <c r="B164" s="495" t="s">
        <v>301</v>
      </c>
      <c r="C164" s="511" t="s">
        <v>302</v>
      </c>
      <c r="D164" s="493"/>
      <c r="E164" s="494"/>
      <c r="F164" s="681"/>
      <c r="G164" s="511" t="s">
        <v>62</v>
      </c>
      <c r="H164" s="511" t="s">
        <v>303</v>
      </c>
      <c r="I164" s="500" t="s">
        <v>24</v>
      </c>
      <c r="J164" s="277">
        <v>1</v>
      </c>
      <c r="K164" s="487">
        <v>0.5</v>
      </c>
      <c r="L164" s="605"/>
      <c r="M164" s="605"/>
      <c r="N164" s="605"/>
      <c r="O164" s="480"/>
      <c r="P164" s="503">
        <f t="shared" si="27"/>
        <v>1.5</v>
      </c>
      <c r="Q164" s="604"/>
      <c r="R164" s="605"/>
      <c r="S164" s="605"/>
      <c r="T164" s="605"/>
      <c r="U164" s="605"/>
      <c r="V164" s="480"/>
      <c r="W164" s="503">
        <f t="shared" si="23"/>
        <v>0</v>
      </c>
      <c r="X164" s="503">
        <f t="shared" si="25"/>
        <v>1.5</v>
      </c>
      <c r="Y164" s="604"/>
      <c r="Z164" s="605"/>
      <c r="AA164" s="605"/>
      <c r="AB164" s="605"/>
      <c r="AC164" s="605"/>
      <c r="AD164" s="480"/>
      <c r="AE164" s="503">
        <f t="shared" si="32"/>
        <v>0</v>
      </c>
    </row>
    <row r="165" spans="2:31" ht="15" customHeight="1">
      <c r="B165" s="495" t="s">
        <v>301</v>
      </c>
      <c r="C165" s="83" t="s">
        <v>319</v>
      </c>
      <c r="D165" s="493"/>
      <c r="E165" s="494"/>
      <c r="F165" s="681"/>
      <c r="G165" s="83" t="s">
        <v>7</v>
      </c>
      <c r="H165" s="83" t="s">
        <v>64</v>
      </c>
      <c r="I165" s="91" t="s">
        <v>238</v>
      </c>
      <c r="J165" s="252"/>
      <c r="K165" s="144">
        <v>0.5</v>
      </c>
      <c r="L165" s="144">
        <v>0.3</v>
      </c>
      <c r="M165" s="145"/>
      <c r="N165" s="145"/>
      <c r="O165" s="172"/>
      <c r="P165" s="508">
        <f t="shared" si="27"/>
        <v>0.8</v>
      </c>
      <c r="Q165" s="147"/>
      <c r="R165" s="145"/>
      <c r="S165" s="145"/>
      <c r="T165" s="145"/>
      <c r="U165" s="145"/>
      <c r="V165" s="172"/>
      <c r="W165" s="508">
        <f t="shared" si="23"/>
        <v>0</v>
      </c>
      <c r="X165" s="508">
        <f t="shared" si="25"/>
        <v>0.8</v>
      </c>
      <c r="Y165" s="147"/>
      <c r="Z165" s="145"/>
      <c r="AA165" s="145"/>
      <c r="AB165" s="145"/>
      <c r="AC165" s="145"/>
      <c r="AD165" s="172"/>
      <c r="AE165" s="508">
        <f t="shared" si="32"/>
        <v>0</v>
      </c>
    </row>
    <row r="166" spans="2:31" ht="15" customHeight="1">
      <c r="B166" s="113" t="s">
        <v>301</v>
      </c>
      <c r="C166" s="511" t="s">
        <v>320</v>
      </c>
      <c r="D166" s="493"/>
      <c r="E166" s="494"/>
      <c r="F166" s="681"/>
      <c r="G166" s="511" t="s">
        <v>62</v>
      </c>
      <c r="H166" s="511" t="s">
        <v>303</v>
      </c>
      <c r="I166" s="500" t="s">
        <v>24</v>
      </c>
      <c r="J166" s="211"/>
      <c r="K166" s="487">
        <v>0.3</v>
      </c>
      <c r="L166" s="487">
        <v>0.2</v>
      </c>
      <c r="M166" s="605"/>
      <c r="N166" s="605"/>
      <c r="O166" s="480"/>
      <c r="P166" s="503">
        <f t="shared" si="27"/>
        <v>0.5</v>
      </c>
      <c r="Q166" s="604"/>
      <c r="R166" s="605"/>
      <c r="S166" s="605"/>
      <c r="T166" s="605"/>
      <c r="U166" s="605"/>
      <c r="V166" s="480"/>
      <c r="W166" s="503">
        <f t="shared" si="23"/>
        <v>0</v>
      </c>
      <c r="X166" s="503">
        <f t="shared" si="25"/>
        <v>0.5</v>
      </c>
      <c r="Y166" s="604"/>
      <c r="Z166" s="605"/>
      <c r="AA166" s="605"/>
      <c r="AB166" s="605"/>
      <c r="AC166" s="605"/>
      <c r="AD166" s="480"/>
      <c r="AE166" s="503">
        <f t="shared" si="32"/>
        <v>0</v>
      </c>
    </row>
    <row r="167" spans="2:31" ht="15" customHeight="1">
      <c r="B167" s="199" t="s">
        <v>202</v>
      </c>
      <c r="C167" s="521" t="s">
        <v>204</v>
      </c>
      <c r="D167" s="493"/>
      <c r="E167" s="494"/>
      <c r="F167" s="681"/>
      <c r="G167" s="521" t="s">
        <v>7</v>
      </c>
      <c r="H167" s="521"/>
      <c r="I167" s="523" t="s">
        <v>205</v>
      </c>
      <c r="J167" s="485">
        <v>0.1</v>
      </c>
      <c r="K167" s="533">
        <v>0.1</v>
      </c>
      <c r="L167" s="533">
        <v>0.1</v>
      </c>
      <c r="M167" s="533">
        <v>0.1</v>
      </c>
      <c r="N167" s="533">
        <v>0.1</v>
      </c>
      <c r="O167" s="477"/>
      <c r="P167" s="502">
        <f t="shared" si="27"/>
        <v>0.5</v>
      </c>
      <c r="Q167" s="504"/>
      <c r="R167" s="606"/>
      <c r="S167" s="606"/>
      <c r="T167" s="606"/>
      <c r="U167" s="606"/>
      <c r="V167" s="477"/>
      <c r="W167" s="502">
        <f t="shared" si="23"/>
        <v>0</v>
      </c>
      <c r="X167" s="502">
        <f t="shared" si="25"/>
        <v>0.5</v>
      </c>
      <c r="Y167" s="504"/>
      <c r="Z167" s="606"/>
      <c r="AA167" s="606"/>
      <c r="AB167" s="606"/>
      <c r="AC167" s="606"/>
      <c r="AD167" s="477"/>
      <c r="AE167" s="502">
        <f t="shared" ref="AE167:AE168" si="33">SUM(Y167:AD167)</f>
        <v>0</v>
      </c>
    </row>
    <row r="168" spans="2:31" ht="15" customHeight="1">
      <c r="B168" s="495" t="s">
        <v>202</v>
      </c>
      <c r="C168" s="610" t="s">
        <v>203</v>
      </c>
      <c r="D168" s="493"/>
      <c r="E168" s="494"/>
      <c r="F168" s="681"/>
      <c r="G168" s="108" t="s">
        <v>62</v>
      </c>
      <c r="H168" s="521" t="s">
        <v>130</v>
      </c>
      <c r="I168" s="523" t="s">
        <v>70</v>
      </c>
      <c r="J168" s="301">
        <v>1</v>
      </c>
      <c r="K168" s="305">
        <v>1</v>
      </c>
      <c r="L168" s="305">
        <v>1</v>
      </c>
      <c r="M168" s="305">
        <v>1</v>
      </c>
      <c r="N168" s="630">
        <v>0.6</v>
      </c>
      <c r="O168" s="194"/>
      <c r="P168" s="154">
        <f t="shared" si="27"/>
        <v>4.5999999999999996</v>
      </c>
      <c r="Q168" s="169"/>
      <c r="R168" s="170"/>
      <c r="S168" s="170"/>
      <c r="T168" s="170"/>
      <c r="U168" s="170"/>
      <c r="V168" s="194"/>
      <c r="W168" s="501">
        <f t="shared" si="23"/>
        <v>0</v>
      </c>
      <c r="X168" s="501">
        <f t="shared" si="25"/>
        <v>4.5999999999999996</v>
      </c>
      <c r="Y168" s="169"/>
      <c r="Z168" s="170"/>
      <c r="AA168" s="170"/>
      <c r="AB168" s="170"/>
      <c r="AC168" s="170"/>
      <c r="AD168" s="194"/>
      <c r="AE168" s="154">
        <f t="shared" si="33"/>
        <v>0</v>
      </c>
    </row>
    <row r="169" spans="2:31" ht="15" customHeight="1">
      <c r="B169" s="495" t="s">
        <v>202</v>
      </c>
      <c r="C169" s="83" t="s">
        <v>234</v>
      </c>
      <c r="D169" s="493"/>
      <c r="E169" s="494"/>
      <c r="F169" s="681"/>
      <c r="G169" s="83" t="s">
        <v>7</v>
      </c>
      <c r="H169" s="83"/>
      <c r="I169" s="91" t="s">
        <v>205</v>
      </c>
      <c r="J169" s="147"/>
      <c r="K169" s="145"/>
      <c r="L169" s="145"/>
      <c r="M169" s="145"/>
      <c r="N169" s="144">
        <v>0.01</v>
      </c>
      <c r="O169" s="419">
        <v>0.1</v>
      </c>
      <c r="P169" s="508">
        <f t="shared" si="27"/>
        <v>0.11</v>
      </c>
      <c r="Q169" s="143">
        <v>0.1</v>
      </c>
      <c r="R169" s="144">
        <v>0.1</v>
      </c>
      <c r="S169" s="385">
        <v>0.1</v>
      </c>
      <c r="T169" s="385">
        <v>0.1</v>
      </c>
      <c r="U169" s="385">
        <v>0.1</v>
      </c>
      <c r="V169" s="368">
        <v>0.1</v>
      </c>
      <c r="W169" s="502">
        <f t="shared" si="23"/>
        <v>0.6</v>
      </c>
      <c r="X169" s="502">
        <f t="shared" si="25"/>
        <v>0.71</v>
      </c>
      <c r="Y169" s="359">
        <v>0.1</v>
      </c>
      <c r="Z169" s="337">
        <v>0.1</v>
      </c>
      <c r="AA169" s="145"/>
      <c r="AB169" s="145"/>
      <c r="AC169" s="145"/>
      <c r="AD169" s="172"/>
      <c r="AE169" s="508">
        <f t="shared" ref="AE169:AE184" si="34">SUM(Y169:AD169)</f>
        <v>0.2</v>
      </c>
    </row>
    <row r="170" spans="2:31" ht="15" customHeight="1">
      <c r="B170" s="495" t="s">
        <v>202</v>
      </c>
      <c r="C170" s="610" t="s">
        <v>233</v>
      </c>
      <c r="D170" s="493"/>
      <c r="E170" s="494"/>
      <c r="F170" s="681"/>
      <c r="G170" s="610" t="s">
        <v>7</v>
      </c>
      <c r="H170" s="610" t="s">
        <v>64</v>
      </c>
      <c r="I170" s="611" t="s">
        <v>96</v>
      </c>
      <c r="J170" s="482">
        <v>1</v>
      </c>
      <c r="K170" s="534">
        <v>1</v>
      </c>
      <c r="L170" s="534">
        <v>1</v>
      </c>
      <c r="M170" s="534">
        <v>1</v>
      </c>
      <c r="N170" s="534">
        <v>1</v>
      </c>
      <c r="O170" s="406">
        <v>1</v>
      </c>
      <c r="P170" s="501">
        <f t="shared" si="27"/>
        <v>6</v>
      </c>
      <c r="Q170" s="482">
        <v>1</v>
      </c>
      <c r="R170" s="534">
        <v>1</v>
      </c>
      <c r="S170" s="491">
        <v>1</v>
      </c>
      <c r="T170" s="491">
        <v>1</v>
      </c>
      <c r="U170" s="491">
        <v>1</v>
      </c>
      <c r="V170" s="300">
        <v>1</v>
      </c>
      <c r="W170" s="501">
        <f t="shared" si="23"/>
        <v>6</v>
      </c>
      <c r="X170" s="501">
        <f t="shared" si="25"/>
        <v>12</v>
      </c>
      <c r="Y170" s="153">
        <v>1</v>
      </c>
      <c r="Z170" s="519">
        <v>1</v>
      </c>
      <c r="AA170" s="531"/>
      <c r="AB170" s="531"/>
      <c r="AC170" s="531"/>
      <c r="AD170" s="490"/>
      <c r="AE170" s="501">
        <f t="shared" si="34"/>
        <v>2</v>
      </c>
    </row>
    <row r="171" spans="2:31" ht="15" customHeight="1">
      <c r="B171" s="495" t="s">
        <v>202</v>
      </c>
      <c r="C171" s="108" t="s">
        <v>233</v>
      </c>
      <c r="D171" s="493"/>
      <c r="E171" s="494"/>
      <c r="F171" s="681"/>
      <c r="G171" s="84" t="s">
        <v>62</v>
      </c>
      <c r="H171" s="84" t="s">
        <v>130</v>
      </c>
      <c r="I171" s="92" t="s">
        <v>70</v>
      </c>
      <c r="J171" s="208"/>
      <c r="K171" s="216"/>
      <c r="L171" s="216"/>
      <c r="M171" s="216"/>
      <c r="N171" s="216"/>
      <c r="O171" s="661">
        <v>0.6</v>
      </c>
      <c r="P171" s="121">
        <f t="shared" si="27"/>
        <v>0.6</v>
      </c>
      <c r="Q171" s="668">
        <v>0.6</v>
      </c>
      <c r="R171" s="617">
        <v>0.6</v>
      </c>
      <c r="S171" s="669">
        <v>0.6</v>
      </c>
      <c r="T171" s="669">
        <v>0.6</v>
      </c>
      <c r="U171" s="669">
        <v>0.6</v>
      </c>
      <c r="V171" s="420">
        <v>1</v>
      </c>
      <c r="W171" s="121">
        <f t="shared" si="23"/>
        <v>4</v>
      </c>
      <c r="X171" s="121">
        <f t="shared" si="25"/>
        <v>4.5999999999999996</v>
      </c>
      <c r="Y171" s="670">
        <v>1</v>
      </c>
      <c r="Z171" s="421">
        <v>1</v>
      </c>
      <c r="AA171" s="216"/>
      <c r="AB171" s="216"/>
      <c r="AC171" s="216"/>
      <c r="AD171" s="227"/>
      <c r="AE171" s="121">
        <f t="shared" si="34"/>
        <v>2</v>
      </c>
    </row>
    <row r="172" spans="2:31" ht="15" customHeight="1">
      <c r="B172" s="495" t="s">
        <v>202</v>
      </c>
      <c r="C172" s="108" t="s">
        <v>233</v>
      </c>
      <c r="D172" s="493"/>
      <c r="E172" s="494"/>
      <c r="F172" s="681"/>
      <c r="G172" s="610" t="s">
        <v>62</v>
      </c>
      <c r="H172" s="610" t="s">
        <v>130</v>
      </c>
      <c r="I172" s="611" t="s">
        <v>340</v>
      </c>
      <c r="J172" s="473"/>
      <c r="K172" s="531"/>
      <c r="L172" s="531"/>
      <c r="M172" s="529"/>
      <c r="N172" s="613">
        <v>1</v>
      </c>
      <c r="O172" s="614">
        <v>1</v>
      </c>
      <c r="P172" s="501">
        <f t="shared" si="27"/>
        <v>2</v>
      </c>
      <c r="Q172" s="660">
        <v>1</v>
      </c>
      <c r="R172" s="613">
        <v>1</v>
      </c>
      <c r="S172" s="491">
        <v>1</v>
      </c>
      <c r="T172" s="491">
        <v>1</v>
      </c>
      <c r="U172" s="491">
        <v>1</v>
      </c>
      <c r="V172" s="300">
        <v>1</v>
      </c>
      <c r="W172" s="501">
        <f t="shared" si="23"/>
        <v>6</v>
      </c>
      <c r="X172" s="501">
        <f t="shared" si="25"/>
        <v>8</v>
      </c>
      <c r="Y172" s="153">
        <v>1</v>
      </c>
      <c r="Z172" s="519">
        <v>1</v>
      </c>
      <c r="AA172" s="531"/>
      <c r="AB172" s="531"/>
      <c r="AC172" s="531"/>
      <c r="AD172" s="490"/>
      <c r="AE172" s="501">
        <f t="shared" si="34"/>
        <v>2</v>
      </c>
    </row>
    <row r="173" spans="2:31" ht="15" customHeight="1">
      <c r="B173" s="495" t="s">
        <v>202</v>
      </c>
      <c r="C173" s="511" t="s">
        <v>233</v>
      </c>
      <c r="D173" s="493"/>
      <c r="E173" s="494"/>
      <c r="F173" s="681"/>
      <c r="G173" s="511" t="s">
        <v>9</v>
      </c>
      <c r="H173" s="511"/>
      <c r="I173" s="500" t="s">
        <v>114</v>
      </c>
      <c r="J173" s="604"/>
      <c r="K173" s="605"/>
      <c r="L173" s="605"/>
      <c r="M173" s="605"/>
      <c r="N173" s="605"/>
      <c r="O173" s="457"/>
      <c r="P173" s="503">
        <f t="shared" si="27"/>
        <v>0</v>
      </c>
      <c r="Q173" s="604"/>
      <c r="R173" s="605"/>
      <c r="S173" s="605">
        <v>1</v>
      </c>
      <c r="T173" s="605">
        <v>1</v>
      </c>
      <c r="U173" s="605">
        <v>1</v>
      </c>
      <c r="V173" s="480">
        <v>1</v>
      </c>
      <c r="W173" s="503">
        <f t="shared" si="23"/>
        <v>4</v>
      </c>
      <c r="X173" s="503">
        <f t="shared" si="25"/>
        <v>4</v>
      </c>
      <c r="Y173" s="604">
        <v>1</v>
      </c>
      <c r="Z173" s="605">
        <v>1</v>
      </c>
      <c r="AA173" s="605"/>
      <c r="AB173" s="605"/>
      <c r="AC173" s="605"/>
      <c r="AD173" s="480"/>
      <c r="AE173" s="503">
        <f t="shared" si="34"/>
        <v>2</v>
      </c>
    </row>
    <row r="174" spans="2:31" ht="15" customHeight="1">
      <c r="B174" s="495" t="s">
        <v>202</v>
      </c>
      <c r="C174" s="610" t="s">
        <v>405</v>
      </c>
      <c r="D174" s="493"/>
      <c r="E174" s="494"/>
      <c r="F174" s="681"/>
      <c r="G174" s="521" t="s">
        <v>62</v>
      </c>
      <c r="H174" s="521"/>
      <c r="I174" s="523" t="s">
        <v>114</v>
      </c>
      <c r="J174" s="504"/>
      <c r="K174" s="606"/>
      <c r="L174" s="606"/>
      <c r="M174" s="606"/>
      <c r="N174" s="606"/>
      <c r="O174" s="456"/>
      <c r="P174" s="502">
        <f t="shared" si="27"/>
        <v>0</v>
      </c>
      <c r="Q174" s="504"/>
      <c r="R174" s="606"/>
      <c r="S174" s="606">
        <v>1</v>
      </c>
      <c r="T174" s="606">
        <v>1</v>
      </c>
      <c r="U174" s="606">
        <v>1</v>
      </c>
      <c r="V174" s="477">
        <v>1</v>
      </c>
      <c r="W174" s="502">
        <f t="shared" si="23"/>
        <v>4</v>
      </c>
      <c r="X174" s="502">
        <f t="shared" si="25"/>
        <v>4</v>
      </c>
      <c r="Y174" s="504">
        <v>1</v>
      </c>
      <c r="Z174" s="606">
        <v>1</v>
      </c>
      <c r="AA174" s="606"/>
      <c r="AB174" s="606"/>
      <c r="AC174" s="606"/>
      <c r="AD174" s="477"/>
      <c r="AE174" s="502">
        <f t="shared" si="34"/>
        <v>2</v>
      </c>
    </row>
    <row r="175" spans="2:31" ht="15" customHeight="1">
      <c r="B175" s="495" t="s">
        <v>202</v>
      </c>
      <c r="C175" s="610" t="s">
        <v>405</v>
      </c>
      <c r="D175" s="493"/>
      <c r="E175" s="494"/>
      <c r="F175" s="681"/>
      <c r="G175" s="610" t="s">
        <v>62</v>
      </c>
      <c r="H175" s="610"/>
      <c r="I175" s="611" t="s">
        <v>114</v>
      </c>
      <c r="J175" s="473"/>
      <c r="K175" s="531"/>
      <c r="L175" s="531"/>
      <c r="M175" s="531"/>
      <c r="N175" s="531"/>
      <c r="O175" s="417"/>
      <c r="P175" s="501">
        <f t="shared" si="27"/>
        <v>0</v>
      </c>
      <c r="Q175" s="473"/>
      <c r="R175" s="531"/>
      <c r="S175" s="531"/>
      <c r="T175" s="531">
        <v>1</v>
      </c>
      <c r="U175" s="531">
        <v>1</v>
      </c>
      <c r="V175" s="490">
        <v>1</v>
      </c>
      <c r="W175" s="501">
        <f t="shared" si="23"/>
        <v>3</v>
      </c>
      <c r="X175" s="501">
        <f t="shared" si="25"/>
        <v>3</v>
      </c>
      <c r="Y175" s="473">
        <v>1</v>
      </c>
      <c r="Z175" s="531"/>
      <c r="AA175" s="531"/>
      <c r="AB175" s="531"/>
      <c r="AC175" s="531"/>
      <c r="AD175" s="490"/>
      <c r="AE175" s="501">
        <f t="shared" si="34"/>
        <v>1</v>
      </c>
    </row>
    <row r="176" spans="2:31" ht="15" customHeight="1">
      <c r="B176" s="495" t="s">
        <v>202</v>
      </c>
      <c r="C176" s="521" t="s">
        <v>407</v>
      </c>
      <c r="D176" s="493"/>
      <c r="E176" s="494"/>
      <c r="F176" s="681"/>
      <c r="G176" s="83" t="s">
        <v>62</v>
      </c>
      <c r="H176" s="83"/>
      <c r="I176" s="91" t="s">
        <v>114</v>
      </c>
      <c r="J176" s="147"/>
      <c r="K176" s="145"/>
      <c r="L176" s="145"/>
      <c r="M176" s="145"/>
      <c r="N176" s="145"/>
      <c r="O176" s="594"/>
      <c r="P176" s="508">
        <f t="shared" si="27"/>
        <v>0</v>
      </c>
      <c r="Q176" s="147"/>
      <c r="R176" s="145"/>
      <c r="S176" s="145"/>
      <c r="T176" s="145"/>
      <c r="U176" s="145">
        <v>1</v>
      </c>
      <c r="V176" s="172">
        <v>1</v>
      </c>
      <c r="W176" s="508">
        <f t="shared" si="23"/>
        <v>2</v>
      </c>
      <c r="X176" s="508">
        <f t="shared" si="25"/>
        <v>2</v>
      </c>
      <c r="Y176" s="147">
        <v>1</v>
      </c>
      <c r="Z176" s="145">
        <v>1</v>
      </c>
      <c r="AA176" s="145"/>
      <c r="AB176" s="145"/>
      <c r="AC176" s="145"/>
      <c r="AD176" s="172"/>
      <c r="AE176" s="508">
        <f t="shared" si="34"/>
        <v>2</v>
      </c>
    </row>
    <row r="177" spans="2:31" ht="15" customHeight="1">
      <c r="B177" s="495" t="s">
        <v>202</v>
      </c>
      <c r="C177" s="87" t="s">
        <v>406</v>
      </c>
      <c r="D177" s="493"/>
      <c r="E177" s="494"/>
      <c r="F177" s="681"/>
      <c r="G177" s="511" t="s">
        <v>62</v>
      </c>
      <c r="H177" s="511"/>
      <c r="I177" s="500" t="s">
        <v>114</v>
      </c>
      <c r="J177" s="604"/>
      <c r="K177" s="605"/>
      <c r="L177" s="605"/>
      <c r="M177" s="605"/>
      <c r="N177" s="605"/>
      <c r="O177" s="457"/>
      <c r="P177" s="503">
        <f t="shared" si="27"/>
        <v>0</v>
      </c>
      <c r="Q177" s="604"/>
      <c r="R177" s="605"/>
      <c r="S177" s="605"/>
      <c r="T177" s="605"/>
      <c r="U177" s="605"/>
      <c r="V177" s="480">
        <v>1</v>
      </c>
      <c r="W177" s="503">
        <f t="shared" si="23"/>
        <v>1</v>
      </c>
      <c r="X177" s="503">
        <f t="shared" si="25"/>
        <v>1</v>
      </c>
      <c r="Y177" s="604">
        <v>1</v>
      </c>
      <c r="Z177" s="605">
        <v>1</v>
      </c>
      <c r="AA177" s="605"/>
      <c r="AB177" s="605"/>
      <c r="AC177" s="605"/>
      <c r="AD177" s="480"/>
      <c r="AE177" s="503">
        <f t="shared" si="34"/>
        <v>2</v>
      </c>
    </row>
    <row r="178" spans="2:31" s="65" customFormat="1" ht="15" customHeight="1">
      <c r="B178" s="111" t="s">
        <v>118</v>
      </c>
      <c r="C178" s="521" t="s">
        <v>29</v>
      </c>
      <c r="D178" s="298" t="s">
        <v>148</v>
      </c>
      <c r="E178" s="9" t="s">
        <v>448</v>
      </c>
      <c r="F178" s="683" t="s">
        <v>447</v>
      </c>
      <c r="G178" s="521" t="s">
        <v>7</v>
      </c>
      <c r="H178" s="521"/>
      <c r="I178" s="523" t="s">
        <v>30</v>
      </c>
      <c r="J178" s="485">
        <v>0.3</v>
      </c>
      <c r="K178" s="533">
        <v>1</v>
      </c>
      <c r="L178" s="533">
        <v>0.3</v>
      </c>
      <c r="M178" s="533">
        <v>1</v>
      </c>
      <c r="N178" s="533">
        <v>1</v>
      </c>
      <c r="O178" s="458">
        <v>1</v>
      </c>
      <c r="P178" s="502">
        <f t="shared" si="27"/>
        <v>4.5999999999999996</v>
      </c>
      <c r="Q178" s="485">
        <v>0.5</v>
      </c>
      <c r="R178" s="606"/>
      <c r="S178" s="606"/>
      <c r="T178" s="606"/>
      <c r="U178" s="606"/>
      <c r="V178" s="477"/>
      <c r="W178" s="502">
        <f t="shared" si="23"/>
        <v>0.5</v>
      </c>
      <c r="X178" s="502">
        <f t="shared" si="25"/>
        <v>5.0999999999999996</v>
      </c>
      <c r="Y178" s="504"/>
      <c r="Z178" s="606"/>
      <c r="AA178" s="606"/>
      <c r="AB178" s="606"/>
      <c r="AC178" s="606"/>
      <c r="AD178" s="477"/>
      <c r="AE178" s="502">
        <f t="shared" si="34"/>
        <v>0</v>
      </c>
    </row>
    <row r="179" spans="2:31" s="65" customFormat="1" ht="15" customHeight="1">
      <c r="B179" s="112" t="s">
        <v>53</v>
      </c>
      <c r="C179" s="610" t="s">
        <v>29</v>
      </c>
      <c r="D179" s="493"/>
      <c r="E179" s="494"/>
      <c r="F179" s="681"/>
      <c r="G179" s="610" t="s">
        <v>8</v>
      </c>
      <c r="H179" s="610" t="s">
        <v>175</v>
      </c>
      <c r="I179" s="611" t="s">
        <v>37</v>
      </c>
      <c r="J179" s="482">
        <v>1</v>
      </c>
      <c r="K179" s="533">
        <v>1</v>
      </c>
      <c r="L179" s="534">
        <v>1</v>
      </c>
      <c r="M179" s="534">
        <v>1</v>
      </c>
      <c r="N179" s="613">
        <v>1</v>
      </c>
      <c r="O179" s="614">
        <v>1</v>
      </c>
      <c r="P179" s="501">
        <f t="shared" si="27"/>
        <v>6</v>
      </c>
      <c r="Q179" s="659">
        <v>1</v>
      </c>
      <c r="R179" s="651">
        <v>1</v>
      </c>
      <c r="S179" s="518">
        <v>1</v>
      </c>
      <c r="T179" s="518">
        <v>1</v>
      </c>
      <c r="U179" s="518">
        <v>1</v>
      </c>
      <c r="V179" s="518">
        <v>1</v>
      </c>
      <c r="W179" s="501">
        <f t="shared" si="23"/>
        <v>6</v>
      </c>
      <c r="X179" s="501">
        <f t="shared" si="25"/>
        <v>12</v>
      </c>
      <c r="Y179" s="153">
        <v>1</v>
      </c>
      <c r="Z179" s="518">
        <v>1</v>
      </c>
      <c r="AA179" s="531"/>
      <c r="AB179" s="531"/>
      <c r="AC179" s="531"/>
      <c r="AD179" s="490"/>
      <c r="AE179" s="501">
        <f t="shared" si="34"/>
        <v>2</v>
      </c>
    </row>
    <row r="180" spans="2:31" s="65" customFormat="1" ht="15" customHeight="1">
      <c r="B180" s="112" t="s">
        <v>53</v>
      </c>
      <c r="C180" s="610" t="s">
        <v>29</v>
      </c>
      <c r="D180" s="493"/>
      <c r="E180" s="494"/>
      <c r="F180" s="681"/>
      <c r="G180" s="610" t="s">
        <v>7</v>
      </c>
      <c r="H180" s="610"/>
      <c r="I180" s="611" t="s">
        <v>181</v>
      </c>
      <c r="J180" s="482">
        <v>0.01</v>
      </c>
      <c r="K180" s="534">
        <v>1</v>
      </c>
      <c r="L180" s="531"/>
      <c r="M180" s="531"/>
      <c r="N180" s="531"/>
      <c r="O180" s="490"/>
      <c r="P180" s="501">
        <f t="shared" si="27"/>
        <v>1.01</v>
      </c>
      <c r="Q180" s="534">
        <v>1</v>
      </c>
      <c r="R180" s="534">
        <v>1</v>
      </c>
      <c r="S180" s="518">
        <v>1</v>
      </c>
      <c r="T180" s="518">
        <v>1</v>
      </c>
      <c r="U180" s="518">
        <v>1</v>
      </c>
      <c r="V180" s="518">
        <v>1</v>
      </c>
      <c r="W180" s="501">
        <f t="shared" si="23"/>
        <v>6</v>
      </c>
      <c r="X180" s="501">
        <f t="shared" si="25"/>
        <v>7.01</v>
      </c>
      <c r="Y180" s="153">
        <v>1</v>
      </c>
      <c r="Z180" s="518">
        <v>1</v>
      </c>
      <c r="AA180" s="531"/>
      <c r="AB180" s="531"/>
      <c r="AC180" s="531"/>
      <c r="AD180" s="490"/>
      <c r="AE180" s="501">
        <f t="shared" si="34"/>
        <v>2</v>
      </c>
    </row>
    <row r="181" spans="2:31" s="65" customFormat="1" ht="15" customHeight="1">
      <c r="B181" s="112" t="s">
        <v>53</v>
      </c>
      <c r="C181" s="610" t="s">
        <v>29</v>
      </c>
      <c r="D181" s="493"/>
      <c r="E181" s="494"/>
      <c r="F181" s="681"/>
      <c r="G181" s="610" t="s">
        <v>8</v>
      </c>
      <c r="H181" s="99" t="s">
        <v>154</v>
      </c>
      <c r="I181" s="611" t="s">
        <v>116</v>
      </c>
      <c r="J181" s="482">
        <v>1</v>
      </c>
      <c r="K181" s="534">
        <v>1</v>
      </c>
      <c r="L181" s="534">
        <v>1</v>
      </c>
      <c r="M181" s="534">
        <v>1</v>
      </c>
      <c r="N181" s="531"/>
      <c r="O181" s="490"/>
      <c r="P181" s="501">
        <f t="shared" si="27"/>
        <v>4</v>
      </c>
      <c r="Q181" s="473"/>
      <c r="R181" s="531"/>
      <c r="S181" s="531"/>
      <c r="T181" s="531"/>
      <c r="U181" s="531"/>
      <c r="V181" s="531"/>
      <c r="W181" s="501">
        <f t="shared" si="23"/>
        <v>0</v>
      </c>
      <c r="X181" s="501">
        <f t="shared" si="25"/>
        <v>4</v>
      </c>
      <c r="Y181" s="473"/>
      <c r="Z181" s="531"/>
      <c r="AA181" s="531"/>
      <c r="AB181" s="531"/>
      <c r="AC181" s="531"/>
      <c r="AD181" s="490"/>
      <c r="AE181" s="501">
        <f t="shared" si="34"/>
        <v>0</v>
      </c>
    </row>
    <row r="182" spans="2:31" s="65" customFormat="1" ht="15" customHeight="1">
      <c r="B182" s="112" t="s">
        <v>53</v>
      </c>
      <c r="C182" s="610" t="s">
        <v>29</v>
      </c>
      <c r="D182" s="493"/>
      <c r="E182" s="494"/>
      <c r="F182" s="681"/>
      <c r="G182" s="610" t="s">
        <v>8</v>
      </c>
      <c r="H182" s="610" t="s">
        <v>175</v>
      </c>
      <c r="I182" s="611" t="s">
        <v>166</v>
      </c>
      <c r="J182" s="482">
        <v>1</v>
      </c>
      <c r="K182" s="534">
        <v>1</v>
      </c>
      <c r="L182" s="534">
        <v>1</v>
      </c>
      <c r="M182" s="534">
        <v>1</v>
      </c>
      <c r="N182" s="613">
        <v>1</v>
      </c>
      <c r="O182" s="614">
        <v>1</v>
      </c>
      <c r="P182" s="501">
        <f t="shared" si="27"/>
        <v>6</v>
      </c>
      <c r="Q182" s="660">
        <v>1</v>
      </c>
      <c r="R182" s="613">
        <v>1</v>
      </c>
      <c r="S182" s="531"/>
      <c r="T182" s="531"/>
      <c r="U182" s="531"/>
      <c r="V182" s="531"/>
      <c r="W182" s="501">
        <f t="shared" si="23"/>
        <v>2</v>
      </c>
      <c r="X182" s="501">
        <f t="shared" si="25"/>
        <v>8</v>
      </c>
      <c r="Y182" s="473"/>
      <c r="Z182" s="531"/>
      <c r="AA182" s="531"/>
      <c r="AB182" s="531"/>
      <c r="AC182" s="531"/>
      <c r="AD182" s="490"/>
      <c r="AE182" s="501">
        <f t="shared" si="34"/>
        <v>0</v>
      </c>
    </row>
    <row r="183" spans="2:31" s="65" customFormat="1" ht="15" customHeight="1">
      <c r="B183" s="112" t="s">
        <v>53</v>
      </c>
      <c r="C183" s="610" t="s">
        <v>29</v>
      </c>
      <c r="D183" s="493"/>
      <c r="E183" s="494"/>
      <c r="F183" s="681"/>
      <c r="G183" s="610" t="s">
        <v>8</v>
      </c>
      <c r="H183" s="99" t="s">
        <v>131</v>
      </c>
      <c r="I183" s="611" t="s">
        <v>33</v>
      </c>
      <c r="J183" s="473"/>
      <c r="K183" s="531"/>
      <c r="L183" s="531"/>
      <c r="M183" s="531"/>
      <c r="N183" s="531"/>
      <c r="O183" s="490"/>
      <c r="P183" s="501">
        <f t="shared" si="27"/>
        <v>0</v>
      </c>
      <c r="Q183" s="473"/>
      <c r="R183" s="531"/>
      <c r="S183" s="518">
        <v>1</v>
      </c>
      <c r="T183" s="518">
        <v>1</v>
      </c>
      <c r="U183" s="518">
        <v>1</v>
      </c>
      <c r="V183" s="518">
        <v>1</v>
      </c>
      <c r="W183" s="501">
        <f t="shared" si="23"/>
        <v>4</v>
      </c>
      <c r="X183" s="501">
        <f t="shared" si="25"/>
        <v>4</v>
      </c>
      <c r="Y183" s="153">
        <v>1</v>
      </c>
      <c r="Z183" s="518">
        <v>1</v>
      </c>
      <c r="AA183" s="531"/>
      <c r="AB183" s="531"/>
      <c r="AC183" s="531"/>
      <c r="AD183" s="490"/>
      <c r="AE183" s="501">
        <f t="shared" si="34"/>
        <v>2</v>
      </c>
    </row>
    <row r="184" spans="2:31" s="65" customFormat="1" ht="15" customHeight="1">
      <c r="B184" s="112" t="s">
        <v>53</v>
      </c>
      <c r="C184" s="610" t="s">
        <v>306</v>
      </c>
      <c r="D184" s="493"/>
      <c r="E184" s="494"/>
      <c r="F184" s="681"/>
      <c r="G184" s="610" t="s">
        <v>7</v>
      </c>
      <c r="H184" s="99"/>
      <c r="I184" s="611" t="s">
        <v>180</v>
      </c>
      <c r="J184" s="473"/>
      <c r="K184" s="534">
        <v>1</v>
      </c>
      <c r="L184" s="531"/>
      <c r="M184" s="531"/>
      <c r="N184" s="531"/>
      <c r="O184" s="490"/>
      <c r="P184" s="501">
        <f t="shared" si="27"/>
        <v>1</v>
      </c>
      <c r="Q184" s="473"/>
      <c r="R184" s="531"/>
      <c r="S184" s="531"/>
      <c r="T184" s="531"/>
      <c r="U184" s="531"/>
      <c r="V184" s="531"/>
      <c r="W184" s="501">
        <f>SUM(Q184:V184)</f>
        <v>0</v>
      </c>
      <c r="X184" s="501">
        <f t="shared" si="25"/>
        <v>1</v>
      </c>
      <c r="Y184" s="473"/>
      <c r="Z184" s="531"/>
      <c r="AA184" s="531"/>
      <c r="AB184" s="531"/>
      <c r="AC184" s="531"/>
      <c r="AD184" s="490"/>
      <c r="AE184" s="501">
        <f t="shared" si="34"/>
        <v>0</v>
      </c>
    </row>
    <row r="185" spans="2:31" s="65" customFormat="1" ht="15" customHeight="1">
      <c r="B185" s="112" t="s">
        <v>53</v>
      </c>
      <c r="C185" s="610" t="s">
        <v>306</v>
      </c>
      <c r="D185" s="493"/>
      <c r="E185" s="494"/>
      <c r="F185" s="681"/>
      <c r="G185" s="610" t="s">
        <v>7</v>
      </c>
      <c r="H185" s="99"/>
      <c r="I185" s="611" t="s">
        <v>307</v>
      </c>
      <c r="J185" s="473"/>
      <c r="K185" s="534">
        <v>1</v>
      </c>
      <c r="L185" s="531"/>
      <c r="M185" s="531"/>
      <c r="N185" s="531"/>
      <c r="O185" s="490"/>
      <c r="P185" s="501">
        <f>SUM(J185:O185)</f>
        <v>1</v>
      </c>
      <c r="Q185" s="473"/>
      <c r="R185" s="531"/>
      <c r="S185" s="531"/>
      <c r="T185" s="531"/>
      <c r="U185" s="531"/>
      <c r="V185" s="531"/>
      <c r="W185" s="501">
        <f t="shared" ref="W185:W186" si="35">SUM(Q185:V185)</f>
        <v>0</v>
      </c>
      <c r="X185" s="501">
        <f>SUM(P185,W185)</f>
        <v>1</v>
      </c>
      <c r="Y185" s="473"/>
      <c r="Z185" s="531"/>
      <c r="AA185" s="531"/>
      <c r="AB185" s="531"/>
      <c r="AC185" s="531"/>
      <c r="AD185" s="490"/>
      <c r="AE185" s="501">
        <f>SUM(Y185:AD185)</f>
        <v>0</v>
      </c>
    </row>
    <row r="186" spans="2:31" s="65" customFormat="1" ht="15" customHeight="1">
      <c r="B186" s="112" t="s">
        <v>53</v>
      </c>
      <c r="C186" s="610" t="s">
        <v>306</v>
      </c>
      <c r="D186" s="493"/>
      <c r="E186" s="494"/>
      <c r="F186" s="681"/>
      <c r="G186" s="610" t="s">
        <v>7</v>
      </c>
      <c r="H186" s="99"/>
      <c r="I186" s="611" t="s">
        <v>32</v>
      </c>
      <c r="J186" s="473"/>
      <c r="K186" s="534">
        <v>1</v>
      </c>
      <c r="L186" s="531"/>
      <c r="M186" s="531"/>
      <c r="N186" s="531"/>
      <c r="O186" s="490"/>
      <c r="P186" s="501">
        <f>SUM(J186:O186)</f>
        <v>1</v>
      </c>
      <c r="Q186" s="473"/>
      <c r="R186" s="531"/>
      <c r="S186" s="531"/>
      <c r="T186" s="531"/>
      <c r="U186" s="531"/>
      <c r="V186" s="531"/>
      <c r="W186" s="501">
        <f t="shared" si="35"/>
        <v>0</v>
      </c>
      <c r="X186" s="501">
        <f>SUM(P186,W186)</f>
        <v>1</v>
      </c>
      <c r="Y186" s="473"/>
      <c r="Z186" s="531"/>
      <c r="AA186" s="531"/>
      <c r="AB186" s="531"/>
      <c r="AC186" s="531"/>
      <c r="AD186" s="490"/>
      <c r="AE186" s="501">
        <f>SUM(Y186:AD186)</f>
        <v>0</v>
      </c>
    </row>
    <row r="187" spans="2:31" s="65" customFormat="1" ht="15" customHeight="1">
      <c r="B187" s="112" t="s">
        <v>53</v>
      </c>
      <c r="C187" s="511" t="s">
        <v>306</v>
      </c>
      <c r="D187" s="493"/>
      <c r="E187" s="494"/>
      <c r="F187" s="681"/>
      <c r="G187" s="511" t="s">
        <v>7</v>
      </c>
      <c r="H187" s="100"/>
      <c r="I187" s="500" t="s">
        <v>155</v>
      </c>
      <c r="J187" s="604"/>
      <c r="K187" s="605"/>
      <c r="L187" s="605"/>
      <c r="M187" s="487">
        <v>1</v>
      </c>
      <c r="N187" s="487">
        <v>1</v>
      </c>
      <c r="O187" s="530">
        <v>1</v>
      </c>
      <c r="P187" s="503">
        <f t="shared" ref="P187:P188" si="36">SUM(J187:O187)</f>
        <v>3</v>
      </c>
      <c r="Q187" s="482">
        <v>0.9</v>
      </c>
      <c r="R187" s="534">
        <v>1</v>
      </c>
      <c r="S187" s="519">
        <v>1</v>
      </c>
      <c r="T187" s="519">
        <v>1</v>
      </c>
      <c r="U187" s="519">
        <v>1</v>
      </c>
      <c r="V187" s="519">
        <v>1</v>
      </c>
      <c r="W187" s="503">
        <f>SUM(Q187:V187)</f>
        <v>5.9</v>
      </c>
      <c r="X187" s="503">
        <f t="shared" ref="X187:X188" si="37">SUM(P187,W187)</f>
        <v>8.9</v>
      </c>
      <c r="Y187" s="153">
        <v>1</v>
      </c>
      <c r="Z187" s="519">
        <v>1</v>
      </c>
      <c r="AA187" s="605"/>
      <c r="AB187" s="605"/>
      <c r="AC187" s="605"/>
      <c r="AD187" s="480"/>
      <c r="AE187" s="503">
        <f t="shared" ref="AE187:AE188" si="38">SUM(Y187:AD187)</f>
        <v>2</v>
      </c>
    </row>
    <row r="188" spans="2:31" s="65" customFormat="1" ht="15" customHeight="1">
      <c r="B188" s="112" t="s">
        <v>53</v>
      </c>
      <c r="C188" s="83" t="s">
        <v>375</v>
      </c>
      <c r="D188" s="493"/>
      <c r="E188" s="494"/>
      <c r="F188" s="681"/>
      <c r="G188" s="83" t="s">
        <v>7</v>
      </c>
      <c r="H188" s="98"/>
      <c r="I188" s="91" t="s">
        <v>181</v>
      </c>
      <c r="J188" s="147"/>
      <c r="K188" s="145"/>
      <c r="L188" s="145"/>
      <c r="M188" s="144">
        <v>0.7</v>
      </c>
      <c r="N188" s="145"/>
      <c r="O188" s="172"/>
      <c r="P188" s="508">
        <f t="shared" si="36"/>
        <v>0.7</v>
      </c>
      <c r="Q188" s="147"/>
      <c r="R188" s="145"/>
      <c r="S188" s="145"/>
      <c r="T188" s="145"/>
      <c r="U188" s="145"/>
      <c r="V188" s="145"/>
      <c r="W188" s="508">
        <f>SUM(Q188:V188)</f>
        <v>0</v>
      </c>
      <c r="X188" s="508">
        <f t="shared" si="37"/>
        <v>0.7</v>
      </c>
      <c r="Y188" s="147"/>
      <c r="Z188" s="145"/>
      <c r="AA188" s="145"/>
      <c r="AB188" s="145"/>
      <c r="AC188" s="145"/>
      <c r="AD188" s="172"/>
      <c r="AE188" s="508">
        <f t="shared" si="38"/>
        <v>0</v>
      </c>
    </row>
    <row r="189" spans="2:31" s="65" customFormat="1" ht="15" customHeight="1">
      <c r="B189" s="112" t="s">
        <v>53</v>
      </c>
      <c r="C189" s="610" t="s">
        <v>375</v>
      </c>
      <c r="D189" s="493"/>
      <c r="E189" s="494"/>
      <c r="F189" s="681"/>
      <c r="G189" s="610" t="s">
        <v>8</v>
      </c>
      <c r="H189" s="99" t="s">
        <v>131</v>
      </c>
      <c r="I189" s="611" t="s">
        <v>33</v>
      </c>
      <c r="J189" s="473"/>
      <c r="K189" s="531"/>
      <c r="L189" s="531"/>
      <c r="M189" s="534">
        <v>0.7</v>
      </c>
      <c r="N189" s="531"/>
      <c r="O189" s="490"/>
      <c r="P189" s="501">
        <f>SUM(J189:O189)</f>
        <v>0.7</v>
      </c>
      <c r="Q189" s="473"/>
      <c r="R189" s="531"/>
      <c r="S189" s="531"/>
      <c r="T189" s="531"/>
      <c r="U189" s="531"/>
      <c r="V189" s="531"/>
      <c r="W189" s="501">
        <f t="shared" ref="W189" si="39">SUM(Q189:V189)</f>
        <v>0</v>
      </c>
      <c r="X189" s="501">
        <f>SUM(P189,W189)</f>
        <v>0.7</v>
      </c>
      <c r="Y189" s="473"/>
      <c r="Z189" s="531"/>
      <c r="AA189" s="531"/>
      <c r="AB189" s="531"/>
      <c r="AC189" s="531"/>
      <c r="AD189" s="490"/>
      <c r="AE189" s="501">
        <f>SUM(Y189:AD189)</f>
        <v>0</v>
      </c>
    </row>
    <row r="190" spans="2:31" s="65" customFormat="1" ht="15" customHeight="1">
      <c r="B190" s="112" t="s">
        <v>53</v>
      </c>
      <c r="C190" s="610" t="s">
        <v>375</v>
      </c>
      <c r="D190" s="493"/>
      <c r="E190" s="494"/>
      <c r="F190" s="681"/>
      <c r="G190" s="610" t="s">
        <v>62</v>
      </c>
      <c r="H190" s="99"/>
      <c r="I190" s="611" t="s">
        <v>120</v>
      </c>
      <c r="J190" s="473"/>
      <c r="K190" s="531"/>
      <c r="L190" s="531"/>
      <c r="M190" s="531"/>
      <c r="N190" s="531"/>
      <c r="O190" s="490"/>
      <c r="P190" s="501">
        <f t="shared" ref="P190:P191" si="40">SUM(J190:O190)</f>
        <v>0</v>
      </c>
      <c r="Q190" s="473"/>
      <c r="R190" s="531"/>
      <c r="S190" s="531"/>
      <c r="T190" s="531"/>
      <c r="U190" s="531"/>
      <c r="V190" s="531"/>
      <c r="W190" s="501">
        <f>SUM(Q190:V190)</f>
        <v>0</v>
      </c>
      <c r="X190" s="501">
        <f t="shared" ref="X190:X191" si="41">SUM(P190,W190)</f>
        <v>0</v>
      </c>
      <c r="Y190" s="473"/>
      <c r="Z190" s="531"/>
      <c r="AA190" s="531"/>
      <c r="AB190" s="531"/>
      <c r="AC190" s="531"/>
      <c r="AD190" s="490"/>
      <c r="AE190" s="501">
        <f t="shared" ref="AE190:AE191" si="42">SUM(Y190:AD190)</f>
        <v>0</v>
      </c>
    </row>
    <row r="191" spans="2:31" s="65" customFormat="1" ht="15" customHeight="1">
      <c r="B191" s="112" t="s">
        <v>53</v>
      </c>
      <c r="C191" s="83" t="s">
        <v>376</v>
      </c>
      <c r="D191" s="493"/>
      <c r="E191" s="494"/>
      <c r="F191" s="681"/>
      <c r="G191" s="83" t="s">
        <v>7</v>
      </c>
      <c r="H191" s="98"/>
      <c r="I191" s="91" t="s">
        <v>181</v>
      </c>
      <c r="J191" s="147"/>
      <c r="K191" s="145"/>
      <c r="L191" s="145"/>
      <c r="M191" s="144">
        <v>0.3</v>
      </c>
      <c r="N191" s="509">
        <v>1</v>
      </c>
      <c r="O191" s="704">
        <v>0.9</v>
      </c>
      <c r="P191" s="508">
        <f t="shared" si="40"/>
        <v>2.2000000000000002</v>
      </c>
      <c r="Q191" s="147"/>
      <c r="R191" s="145"/>
      <c r="S191" s="145"/>
      <c r="T191" s="145"/>
      <c r="U191" s="145"/>
      <c r="V191" s="145"/>
      <c r="W191" s="508">
        <f>SUM(Q191:V191)</f>
        <v>0</v>
      </c>
      <c r="X191" s="508">
        <f t="shared" si="41"/>
        <v>2.2000000000000002</v>
      </c>
      <c r="Y191" s="147"/>
      <c r="Z191" s="145"/>
      <c r="AA191" s="145"/>
      <c r="AB191" s="145"/>
      <c r="AC191" s="145"/>
      <c r="AD191" s="172"/>
      <c r="AE191" s="508">
        <f t="shared" si="42"/>
        <v>0</v>
      </c>
    </row>
    <row r="192" spans="2:31" s="65" customFormat="1" ht="15" customHeight="1">
      <c r="B192" s="112" t="s">
        <v>53</v>
      </c>
      <c r="C192" s="610" t="s">
        <v>376</v>
      </c>
      <c r="D192" s="493"/>
      <c r="E192" s="494"/>
      <c r="F192" s="681"/>
      <c r="G192" s="610" t="s">
        <v>8</v>
      </c>
      <c r="H192" s="99" t="s">
        <v>131</v>
      </c>
      <c r="I192" s="611" t="s">
        <v>33</v>
      </c>
      <c r="J192" s="473"/>
      <c r="K192" s="531"/>
      <c r="L192" s="531"/>
      <c r="M192" s="534">
        <v>0.3</v>
      </c>
      <c r="N192" s="621">
        <v>1</v>
      </c>
      <c r="O192" s="705">
        <v>1</v>
      </c>
      <c r="P192" s="501">
        <f>SUM(J192:O192)</f>
        <v>2.2999999999999998</v>
      </c>
      <c r="Q192" s="473"/>
      <c r="R192" s="531"/>
      <c r="S192" s="531"/>
      <c r="T192" s="531"/>
      <c r="U192" s="531"/>
      <c r="V192" s="531"/>
      <c r="W192" s="501">
        <f t="shared" ref="W192" si="43">SUM(Q192:V192)</f>
        <v>0</v>
      </c>
      <c r="X192" s="501">
        <f>SUM(P192,W192)</f>
        <v>2.2999999999999998</v>
      </c>
      <c r="Y192" s="473"/>
      <c r="Z192" s="531"/>
      <c r="AA192" s="531"/>
      <c r="AB192" s="531"/>
      <c r="AC192" s="531"/>
      <c r="AD192" s="490"/>
      <c r="AE192" s="501">
        <f>SUM(Y192:AD192)</f>
        <v>0</v>
      </c>
    </row>
    <row r="193" spans="2:31" s="65" customFormat="1" ht="15" customHeight="1">
      <c r="B193" s="112" t="s">
        <v>53</v>
      </c>
      <c r="C193" s="511" t="s">
        <v>376</v>
      </c>
      <c r="D193" s="493"/>
      <c r="E193" s="494"/>
      <c r="F193" s="681"/>
      <c r="G193" s="511" t="s">
        <v>62</v>
      </c>
      <c r="H193" s="100"/>
      <c r="I193" s="500" t="s">
        <v>120</v>
      </c>
      <c r="J193" s="604"/>
      <c r="K193" s="605"/>
      <c r="L193" s="605"/>
      <c r="M193" s="605"/>
      <c r="N193" s="605"/>
      <c r="O193" s="480"/>
      <c r="P193" s="503">
        <f t="shared" ref="P193:P221" si="44">SUM(J193:O193)</f>
        <v>0</v>
      </c>
      <c r="Q193" s="604"/>
      <c r="R193" s="605"/>
      <c r="S193" s="605"/>
      <c r="T193" s="605"/>
      <c r="U193" s="605"/>
      <c r="V193" s="605"/>
      <c r="W193" s="503">
        <f>SUM(Q193:V193)</f>
        <v>0</v>
      </c>
      <c r="X193" s="503">
        <f t="shared" ref="X193:X221" si="45">SUM(P193,W193)</f>
        <v>0</v>
      </c>
      <c r="Y193" s="604"/>
      <c r="Z193" s="605"/>
      <c r="AA193" s="605"/>
      <c r="AB193" s="605"/>
      <c r="AC193" s="605"/>
      <c r="AD193" s="480"/>
      <c r="AE193" s="503">
        <f t="shared" ref="AE193:AE220" si="46">SUM(Y193:AD193)</f>
        <v>0</v>
      </c>
    </row>
    <row r="194" spans="2:31" s="65" customFormat="1" ht="15" customHeight="1">
      <c r="B194" s="112" t="s">
        <v>53</v>
      </c>
      <c r="C194" s="83" t="s">
        <v>201</v>
      </c>
      <c r="D194" s="251"/>
      <c r="E194" s="494"/>
      <c r="F194" s="681"/>
      <c r="G194" s="83" t="s">
        <v>7</v>
      </c>
      <c r="H194" s="98"/>
      <c r="I194" s="91" t="s">
        <v>180</v>
      </c>
      <c r="J194" s="143">
        <v>1</v>
      </c>
      <c r="K194" s="145"/>
      <c r="L194" s="144">
        <v>1</v>
      </c>
      <c r="M194" s="145"/>
      <c r="N194" s="145"/>
      <c r="O194" s="172"/>
      <c r="P194" s="508">
        <f t="shared" si="44"/>
        <v>2</v>
      </c>
      <c r="Q194" s="147"/>
      <c r="R194" s="145"/>
      <c r="S194" s="145"/>
      <c r="T194" s="145"/>
      <c r="U194" s="145"/>
      <c r="V194" s="145"/>
      <c r="W194" s="502">
        <f t="shared" ref="W194:W221" si="47">SUM(Q194:V194)</f>
        <v>0</v>
      </c>
      <c r="X194" s="502">
        <f t="shared" si="45"/>
        <v>2</v>
      </c>
      <c r="Y194" s="147"/>
      <c r="Z194" s="145"/>
      <c r="AA194" s="145"/>
      <c r="AB194" s="145"/>
      <c r="AC194" s="145"/>
      <c r="AD194" s="172"/>
      <c r="AE194" s="508">
        <f t="shared" si="46"/>
        <v>0</v>
      </c>
    </row>
    <row r="195" spans="2:31" s="65" customFormat="1" ht="15" customHeight="1">
      <c r="B195" s="111" t="s">
        <v>53</v>
      </c>
      <c r="C195" s="610" t="s">
        <v>201</v>
      </c>
      <c r="D195" s="493"/>
      <c r="E195" s="494"/>
      <c r="F195" s="681"/>
      <c r="G195" s="610" t="s">
        <v>7</v>
      </c>
      <c r="H195" s="99"/>
      <c r="I195" s="611" t="s">
        <v>181</v>
      </c>
      <c r="J195" s="482">
        <v>0.99</v>
      </c>
      <c r="K195" s="531"/>
      <c r="L195" s="534">
        <v>1</v>
      </c>
      <c r="M195" s="531"/>
      <c r="N195" s="531"/>
      <c r="O195" s="490"/>
      <c r="P195" s="501">
        <f t="shared" si="44"/>
        <v>1.99</v>
      </c>
      <c r="Q195" s="473"/>
      <c r="R195" s="531"/>
      <c r="S195" s="531"/>
      <c r="T195" s="531"/>
      <c r="U195" s="531"/>
      <c r="V195" s="531"/>
      <c r="W195" s="501">
        <f t="shared" si="47"/>
        <v>0</v>
      </c>
      <c r="X195" s="501">
        <f t="shared" si="45"/>
        <v>1.99</v>
      </c>
      <c r="Y195" s="473"/>
      <c r="Z195" s="531"/>
      <c r="AA195" s="531"/>
      <c r="AB195" s="531"/>
      <c r="AC195" s="531"/>
      <c r="AD195" s="490"/>
      <c r="AE195" s="501">
        <f t="shared" si="46"/>
        <v>0</v>
      </c>
    </row>
    <row r="196" spans="2:31" s="65" customFormat="1" ht="15" customHeight="1">
      <c r="B196" s="112" t="s">
        <v>53</v>
      </c>
      <c r="C196" s="610" t="s">
        <v>201</v>
      </c>
      <c r="D196" s="493"/>
      <c r="E196" s="494"/>
      <c r="F196" s="681"/>
      <c r="G196" s="610" t="s">
        <v>7</v>
      </c>
      <c r="H196" s="99"/>
      <c r="I196" s="611" t="s">
        <v>155</v>
      </c>
      <c r="J196" s="482">
        <v>1</v>
      </c>
      <c r="K196" s="534">
        <v>1</v>
      </c>
      <c r="L196" s="534">
        <v>1</v>
      </c>
      <c r="M196" s="531"/>
      <c r="N196" s="531"/>
      <c r="O196" s="490"/>
      <c r="P196" s="501">
        <f t="shared" si="44"/>
        <v>3</v>
      </c>
      <c r="Q196" s="473"/>
      <c r="R196" s="531"/>
      <c r="S196" s="531"/>
      <c r="T196" s="531"/>
      <c r="U196" s="531"/>
      <c r="V196" s="531"/>
      <c r="W196" s="501">
        <f t="shared" si="47"/>
        <v>0</v>
      </c>
      <c r="X196" s="501">
        <f t="shared" si="45"/>
        <v>3</v>
      </c>
      <c r="Y196" s="473"/>
      <c r="Z196" s="531"/>
      <c r="AA196" s="531"/>
      <c r="AB196" s="531"/>
      <c r="AC196" s="531"/>
      <c r="AD196" s="490"/>
      <c r="AE196" s="501">
        <f t="shared" si="46"/>
        <v>0</v>
      </c>
    </row>
    <row r="197" spans="2:31" s="65" customFormat="1" ht="15" customHeight="1">
      <c r="B197" s="112" t="s">
        <v>53</v>
      </c>
      <c r="C197" s="610" t="s">
        <v>201</v>
      </c>
      <c r="D197" s="493"/>
      <c r="E197" s="494"/>
      <c r="F197" s="681"/>
      <c r="G197" s="610" t="s">
        <v>7</v>
      </c>
      <c r="H197" s="99"/>
      <c r="I197" s="611" t="s">
        <v>328</v>
      </c>
      <c r="J197" s="482">
        <v>0.7</v>
      </c>
      <c r="K197" s="531"/>
      <c r="L197" s="534">
        <v>0.7</v>
      </c>
      <c r="M197" s="531"/>
      <c r="N197" s="531"/>
      <c r="O197" s="490"/>
      <c r="P197" s="501">
        <f t="shared" si="44"/>
        <v>1.4</v>
      </c>
      <c r="Q197" s="473"/>
      <c r="R197" s="531"/>
      <c r="S197" s="531"/>
      <c r="T197" s="531"/>
      <c r="U197" s="531"/>
      <c r="V197" s="531"/>
      <c r="W197" s="501">
        <f t="shared" si="47"/>
        <v>0</v>
      </c>
      <c r="X197" s="501">
        <f t="shared" si="45"/>
        <v>1.4</v>
      </c>
      <c r="Y197" s="473"/>
      <c r="Z197" s="531"/>
      <c r="AA197" s="531"/>
      <c r="AB197" s="531"/>
      <c r="AC197" s="531"/>
      <c r="AD197" s="490"/>
      <c r="AE197" s="501">
        <f t="shared" si="46"/>
        <v>0</v>
      </c>
    </row>
    <row r="198" spans="2:31" s="65" customFormat="1" ht="15" customHeight="1">
      <c r="B198" s="112" t="s">
        <v>53</v>
      </c>
      <c r="C198" s="610" t="s">
        <v>201</v>
      </c>
      <c r="D198" s="493"/>
      <c r="E198" s="494"/>
      <c r="F198" s="681"/>
      <c r="G198" s="610" t="s">
        <v>7</v>
      </c>
      <c r="H198" s="99"/>
      <c r="I198" s="611" t="s">
        <v>143</v>
      </c>
      <c r="J198" s="482">
        <v>1</v>
      </c>
      <c r="K198" s="534">
        <v>1</v>
      </c>
      <c r="L198" s="534">
        <v>1</v>
      </c>
      <c r="M198" s="531"/>
      <c r="N198" s="531"/>
      <c r="O198" s="490"/>
      <c r="P198" s="501">
        <f t="shared" si="44"/>
        <v>3</v>
      </c>
      <c r="Q198" s="473"/>
      <c r="R198" s="531"/>
      <c r="S198" s="531"/>
      <c r="T198" s="531"/>
      <c r="U198" s="531"/>
      <c r="V198" s="531"/>
      <c r="W198" s="501">
        <f t="shared" si="47"/>
        <v>0</v>
      </c>
      <c r="X198" s="501">
        <f t="shared" si="45"/>
        <v>3</v>
      </c>
      <c r="Y198" s="473"/>
      <c r="Z198" s="531"/>
      <c r="AA198" s="531"/>
      <c r="AB198" s="531"/>
      <c r="AC198" s="531"/>
      <c r="AD198" s="490"/>
      <c r="AE198" s="501">
        <f t="shared" si="46"/>
        <v>0</v>
      </c>
    </row>
    <row r="199" spans="2:31" s="65" customFormat="1" ht="15" customHeight="1">
      <c r="B199" s="112" t="s">
        <v>53</v>
      </c>
      <c r="C199" s="610" t="s">
        <v>201</v>
      </c>
      <c r="D199" s="493"/>
      <c r="E199" s="494"/>
      <c r="F199" s="681"/>
      <c r="G199" s="610" t="s">
        <v>7</v>
      </c>
      <c r="H199" s="99"/>
      <c r="I199" s="611" t="s">
        <v>156</v>
      </c>
      <c r="J199" s="482">
        <v>1</v>
      </c>
      <c r="K199" s="534">
        <v>1</v>
      </c>
      <c r="L199" s="534">
        <v>1</v>
      </c>
      <c r="M199" s="531"/>
      <c r="N199" s="531"/>
      <c r="O199" s="490"/>
      <c r="P199" s="501">
        <f t="shared" si="44"/>
        <v>3</v>
      </c>
      <c r="Q199" s="473"/>
      <c r="R199" s="531"/>
      <c r="S199" s="531"/>
      <c r="T199" s="531"/>
      <c r="U199" s="531"/>
      <c r="V199" s="531"/>
      <c r="W199" s="501">
        <f t="shared" si="47"/>
        <v>0</v>
      </c>
      <c r="X199" s="501">
        <f t="shared" si="45"/>
        <v>3</v>
      </c>
      <c r="Y199" s="473"/>
      <c r="Z199" s="531"/>
      <c r="AA199" s="531"/>
      <c r="AB199" s="531"/>
      <c r="AC199" s="531"/>
      <c r="AD199" s="490"/>
      <c r="AE199" s="501">
        <f t="shared" si="46"/>
        <v>0</v>
      </c>
    </row>
    <row r="200" spans="2:31" s="65" customFormat="1" ht="15" customHeight="1">
      <c r="B200" s="112" t="s">
        <v>53</v>
      </c>
      <c r="C200" s="610" t="s">
        <v>201</v>
      </c>
      <c r="D200" s="493"/>
      <c r="E200" s="494"/>
      <c r="F200" s="681"/>
      <c r="G200" s="610" t="s">
        <v>7</v>
      </c>
      <c r="H200" s="99"/>
      <c r="I200" s="611" t="s">
        <v>32</v>
      </c>
      <c r="J200" s="482">
        <v>1</v>
      </c>
      <c r="K200" s="531"/>
      <c r="L200" s="534">
        <v>1</v>
      </c>
      <c r="M200" s="531"/>
      <c r="N200" s="531"/>
      <c r="O200" s="490"/>
      <c r="P200" s="501">
        <f t="shared" si="44"/>
        <v>2</v>
      </c>
      <c r="Q200" s="473"/>
      <c r="R200" s="531"/>
      <c r="S200" s="531"/>
      <c r="T200" s="531"/>
      <c r="U200" s="531"/>
      <c r="V200" s="531"/>
      <c r="W200" s="501">
        <f t="shared" si="47"/>
        <v>0</v>
      </c>
      <c r="X200" s="501">
        <f t="shared" si="45"/>
        <v>2</v>
      </c>
      <c r="Y200" s="473"/>
      <c r="Z200" s="531"/>
      <c r="AA200" s="531"/>
      <c r="AB200" s="531"/>
      <c r="AC200" s="531"/>
      <c r="AD200" s="490"/>
      <c r="AE200" s="501">
        <f t="shared" si="46"/>
        <v>0</v>
      </c>
    </row>
    <row r="201" spans="2:31" s="65" customFormat="1" ht="15" customHeight="1">
      <c r="B201" s="112" t="s">
        <v>53</v>
      </c>
      <c r="C201" s="610" t="s">
        <v>201</v>
      </c>
      <c r="D201" s="493"/>
      <c r="E201" s="494"/>
      <c r="F201" s="681"/>
      <c r="G201" s="610" t="s">
        <v>7</v>
      </c>
      <c r="H201" s="99"/>
      <c r="I201" s="611" t="s">
        <v>157</v>
      </c>
      <c r="J201" s="482">
        <v>1</v>
      </c>
      <c r="K201" s="534">
        <v>1</v>
      </c>
      <c r="L201" s="534">
        <v>1</v>
      </c>
      <c r="M201" s="531"/>
      <c r="N201" s="531"/>
      <c r="O201" s="490"/>
      <c r="P201" s="501">
        <f t="shared" si="44"/>
        <v>3</v>
      </c>
      <c r="Q201" s="473"/>
      <c r="R201" s="531"/>
      <c r="S201" s="531"/>
      <c r="T201" s="531"/>
      <c r="U201" s="531"/>
      <c r="V201" s="531"/>
      <c r="W201" s="501">
        <f t="shared" si="47"/>
        <v>0</v>
      </c>
      <c r="X201" s="501">
        <f t="shared" si="45"/>
        <v>3</v>
      </c>
      <c r="Y201" s="473"/>
      <c r="Z201" s="531"/>
      <c r="AA201" s="531"/>
      <c r="AB201" s="531"/>
      <c r="AC201" s="531"/>
      <c r="AD201" s="490"/>
      <c r="AE201" s="501">
        <f t="shared" si="46"/>
        <v>0</v>
      </c>
    </row>
    <row r="202" spans="2:31" s="65" customFormat="1" ht="15" customHeight="1">
      <c r="B202" s="112" t="s">
        <v>53</v>
      </c>
      <c r="C202" s="610" t="s">
        <v>201</v>
      </c>
      <c r="D202" s="493"/>
      <c r="E202" s="494"/>
      <c r="F202" s="681"/>
      <c r="G202" s="610" t="s">
        <v>7</v>
      </c>
      <c r="H202" s="99"/>
      <c r="I202" s="524" t="s">
        <v>158</v>
      </c>
      <c r="J202" s="482">
        <v>1</v>
      </c>
      <c r="K202" s="534">
        <v>1</v>
      </c>
      <c r="L202" s="534">
        <v>1</v>
      </c>
      <c r="M202" s="531"/>
      <c r="N202" s="531"/>
      <c r="O202" s="490"/>
      <c r="P202" s="501">
        <f t="shared" si="44"/>
        <v>3</v>
      </c>
      <c r="Q202" s="473"/>
      <c r="R202" s="531"/>
      <c r="S202" s="531"/>
      <c r="T202" s="531"/>
      <c r="U202" s="531"/>
      <c r="V202" s="531"/>
      <c r="W202" s="501">
        <f t="shared" si="47"/>
        <v>0</v>
      </c>
      <c r="X202" s="501">
        <f t="shared" si="45"/>
        <v>3</v>
      </c>
      <c r="Y202" s="473"/>
      <c r="Z202" s="531"/>
      <c r="AA202" s="531"/>
      <c r="AB202" s="531"/>
      <c r="AC202" s="531"/>
      <c r="AD202" s="490"/>
      <c r="AE202" s="501">
        <f t="shared" si="46"/>
        <v>0</v>
      </c>
    </row>
    <row r="203" spans="2:31" s="65" customFormat="1" ht="15" customHeight="1">
      <c r="B203" s="112" t="s">
        <v>53</v>
      </c>
      <c r="C203" s="610" t="s">
        <v>201</v>
      </c>
      <c r="D203" s="493"/>
      <c r="E203" s="494"/>
      <c r="F203" s="681"/>
      <c r="G203" s="610" t="s">
        <v>7</v>
      </c>
      <c r="H203" s="99" t="s">
        <v>34</v>
      </c>
      <c r="I203" s="611" t="s">
        <v>307</v>
      </c>
      <c r="J203" s="482">
        <v>1</v>
      </c>
      <c r="K203" s="531"/>
      <c r="L203" s="534">
        <v>1</v>
      </c>
      <c r="M203" s="531"/>
      <c r="N203" s="531"/>
      <c r="O203" s="490"/>
      <c r="P203" s="501">
        <f t="shared" si="44"/>
        <v>2</v>
      </c>
      <c r="Q203" s="473"/>
      <c r="R203" s="531"/>
      <c r="S203" s="531"/>
      <c r="T203" s="531"/>
      <c r="U203" s="531"/>
      <c r="V203" s="531"/>
      <c r="W203" s="501">
        <f t="shared" si="47"/>
        <v>0</v>
      </c>
      <c r="X203" s="501">
        <f t="shared" si="45"/>
        <v>2</v>
      </c>
      <c r="Y203" s="473"/>
      <c r="Z203" s="531"/>
      <c r="AA203" s="531"/>
      <c r="AB203" s="531"/>
      <c r="AC203" s="531"/>
      <c r="AD203" s="490"/>
      <c r="AE203" s="501">
        <f t="shared" si="46"/>
        <v>0</v>
      </c>
    </row>
    <row r="204" spans="2:31" s="65" customFormat="1" ht="15" customHeight="1">
      <c r="B204" s="111" t="s">
        <v>53</v>
      </c>
      <c r="C204" s="610" t="s">
        <v>201</v>
      </c>
      <c r="D204" s="493"/>
      <c r="E204" s="494"/>
      <c r="F204" s="681"/>
      <c r="G204" s="610" t="s">
        <v>7</v>
      </c>
      <c r="H204" s="99"/>
      <c r="I204" s="611" t="s">
        <v>159</v>
      </c>
      <c r="J204" s="482">
        <v>1</v>
      </c>
      <c r="K204" s="534">
        <v>1</v>
      </c>
      <c r="L204" s="534">
        <v>1</v>
      </c>
      <c r="M204" s="531"/>
      <c r="N204" s="531"/>
      <c r="O204" s="490"/>
      <c r="P204" s="501">
        <f t="shared" si="44"/>
        <v>3</v>
      </c>
      <c r="Q204" s="473"/>
      <c r="R204" s="531"/>
      <c r="S204" s="531"/>
      <c r="T204" s="531"/>
      <c r="U204" s="531"/>
      <c r="V204" s="531"/>
      <c r="W204" s="501">
        <f t="shared" si="47"/>
        <v>0</v>
      </c>
      <c r="X204" s="501">
        <f t="shared" si="45"/>
        <v>3</v>
      </c>
      <c r="Y204" s="473"/>
      <c r="Z204" s="531"/>
      <c r="AA204" s="531"/>
      <c r="AB204" s="531"/>
      <c r="AC204" s="531"/>
      <c r="AD204" s="490"/>
      <c r="AE204" s="501">
        <f t="shared" si="46"/>
        <v>0</v>
      </c>
    </row>
    <row r="205" spans="2:31" s="65" customFormat="1" ht="15" customHeight="1">
      <c r="B205" s="112" t="s">
        <v>53</v>
      </c>
      <c r="C205" s="610" t="s">
        <v>201</v>
      </c>
      <c r="D205" s="493"/>
      <c r="E205" s="494"/>
      <c r="F205" s="681"/>
      <c r="G205" s="610" t="s">
        <v>7</v>
      </c>
      <c r="H205" s="99"/>
      <c r="I205" s="611" t="s">
        <v>160</v>
      </c>
      <c r="J205" s="482">
        <v>1</v>
      </c>
      <c r="K205" s="534">
        <v>1</v>
      </c>
      <c r="L205" s="534">
        <v>1</v>
      </c>
      <c r="M205" s="531"/>
      <c r="N205" s="531"/>
      <c r="O205" s="490"/>
      <c r="P205" s="501">
        <f t="shared" si="44"/>
        <v>3</v>
      </c>
      <c r="Q205" s="473"/>
      <c r="R205" s="531"/>
      <c r="S205" s="531"/>
      <c r="T205" s="531"/>
      <c r="U205" s="531"/>
      <c r="V205" s="531"/>
      <c r="W205" s="501">
        <f t="shared" si="47"/>
        <v>0</v>
      </c>
      <c r="X205" s="501">
        <f t="shared" si="45"/>
        <v>3</v>
      </c>
      <c r="Y205" s="473"/>
      <c r="Z205" s="531"/>
      <c r="AA205" s="531"/>
      <c r="AB205" s="531"/>
      <c r="AC205" s="531"/>
      <c r="AD205" s="490"/>
      <c r="AE205" s="501">
        <f t="shared" si="46"/>
        <v>0</v>
      </c>
    </row>
    <row r="206" spans="2:31" s="65" customFormat="1" ht="15" customHeight="1">
      <c r="B206" s="112" t="s">
        <v>53</v>
      </c>
      <c r="C206" s="610" t="s">
        <v>201</v>
      </c>
      <c r="D206" s="493"/>
      <c r="E206" s="494"/>
      <c r="F206" s="681"/>
      <c r="G206" s="610" t="s">
        <v>7</v>
      </c>
      <c r="H206" s="99"/>
      <c r="I206" s="611" t="s">
        <v>179</v>
      </c>
      <c r="J206" s="482">
        <v>1</v>
      </c>
      <c r="K206" s="534">
        <v>1</v>
      </c>
      <c r="L206" s="534">
        <v>1</v>
      </c>
      <c r="M206" s="531"/>
      <c r="N206" s="531"/>
      <c r="O206" s="490"/>
      <c r="P206" s="501">
        <f t="shared" si="44"/>
        <v>3</v>
      </c>
      <c r="Q206" s="473"/>
      <c r="R206" s="531"/>
      <c r="S206" s="531"/>
      <c r="T206" s="531"/>
      <c r="U206" s="531"/>
      <c r="V206" s="531"/>
      <c r="W206" s="501">
        <f t="shared" si="47"/>
        <v>0</v>
      </c>
      <c r="X206" s="501">
        <f t="shared" si="45"/>
        <v>3</v>
      </c>
      <c r="Y206" s="473"/>
      <c r="Z206" s="531"/>
      <c r="AA206" s="531"/>
      <c r="AB206" s="531"/>
      <c r="AC206" s="531"/>
      <c r="AD206" s="490"/>
      <c r="AE206" s="501">
        <f t="shared" si="46"/>
        <v>0</v>
      </c>
    </row>
    <row r="207" spans="2:31" s="65" customFormat="1" ht="15" customHeight="1">
      <c r="B207" s="112" t="s">
        <v>53</v>
      </c>
      <c r="C207" s="610" t="s">
        <v>201</v>
      </c>
      <c r="D207" s="493"/>
      <c r="E207" s="494"/>
      <c r="F207" s="681"/>
      <c r="G207" s="610" t="s">
        <v>7</v>
      </c>
      <c r="H207" s="264" t="s">
        <v>291</v>
      </c>
      <c r="I207" s="611" t="s">
        <v>290</v>
      </c>
      <c r="J207" s="482">
        <v>1</v>
      </c>
      <c r="K207" s="534">
        <v>1</v>
      </c>
      <c r="L207" s="531"/>
      <c r="M207" s="531"/>
      <c r="N207" s="531"/>
      <c r="O207" s="490"/>
      <c r="P207" s="501">
        <f t="shared" si="44"/>
        <v>2</v>
      </c>
      <c r="Q207" s="473"/>
      <c r="R207" s="531"/>
      <c r="S207" s="531"/>
      <c r="T207" s="531"/>
      <c r="U207" s="531"/>
      <c r="V207" s="531"/>
      <c r="W207" s="501">
        <f t="shared" si="47"/>
        <v>0</v>
      </c>
      <c r="X207" s="501">
        <f t="shared" si="45"/>
        <v>2</v>
      </c>
      <c r="Y207" s="473"/>
      <c r="Z207" s="531"/>
      <c r="AA207" s="531"/>
      <c r="AB207" s="531"/>
      <c r="AC207" s="531"/>
      <c r="AD207" s="490"/>
      <c r="AE207" s="501">
        <f t="shared" si="46"/>
        <v>0</v>
      </c>
    </row>
    <row r="208" spans="2:31" s="65" customFormat="1" ht="15" customHeight="1">
      <c r="B208" s="112" t="s">
        <v>53</v>
      </c>
      <c r="C208" s="610" t="s">
        <v>201</v>
      </c>
      <c r="D208" s="493"/>
      <c r="E208" s="494"/>
      <c r="F208" s="681"/>
      <c r="G208" s="610" t="s">
        <v>8</v>
      </c>
      <c r="H208" s="99" t="s">
        <v>131</v>
      </c>
      <c r="I208" s="611" t="s">
        <v>33</v>
      </c>
      <c r="J208" s="482">
        <v>1</v>
      </c>
      <c r="K208" s="534">
        <v>1</v>
      </c>
      <c r="L208" s="534">
        <v>1</v>
      </c>
      <c r="M208" s="531"/>
      <c r="N208" s="531"/>
      <c r="O208" s="490"/>
      <c r="P208" s="501">
        <f>SUM(J208:O208)</f>
        <v>3</v>
      </c>
      <c r="Q208" s="473"/>
      <c r="R208" s="531"/>
      <c r="S208" s="531"/>
      <c r="T208" s="531"/>
      <c r="U208" s="531"/>
      <c r="V208" s="531"/>
      <c r="W208" s="501">
        <f>SUM(Q208:V208)</f>
        <v>0</v>
      </c>
      <c r="X208" s="501">
        <f>SUM(P208,W208)</f>
        <v>3</v>
      </c>
      <c r="Y208" s="473"/>
      <c r="Z208" s="531"/>
      <c r="AA208" s="531"/>
      <c r="AB208" s="531"/>
      <c r="AC208" s="531"/>
      <c r="AD208" s="490"/>
      <c r="AE208" s="501">
        <f>SUM(Y208:AD208)</f>
        <v>0</v>
      </c>
    </row>
    <row r="209" spans="2:31" s="65" customFormat="1" ht="15" customHeight="1">
      <c r="B209" s="495" t="s">
        <v>53</v>
      </c>
      <c r="C209" s="610" t="s">
        <v>201</v>
      </c>
      <c r="D209" s="493"/>
      <c r="E209" s="494"/>
      <c r="F209" s="681"/>
      <c r="G209" s="610" t="s">
        <v>8</v>
      </c>
      <c r="H209" s="99" t="s">
        <v>52</v>
      </c>
      <c r="I209" s="611" t="s">
        <v>43</v>
      </c>
      <c r="J209" s="482">
        <v>1</v>
      </c>
      <c r="K209" s="534">
        <v>1</v>
      </c>
      <c r="L209" s="534">
        <v>1</v>
      </c>
      <c r="M209" s="531"/>
      <c r="N209" s="531"/>
      <c r="O209" s="490"/>
      <c r="P209" s="501">
        <f t="shared" si="44"/>
        <v>3</v>
      </c>
      <c r="Q209" s="473"/>
      <c r="R209" s="531"/>
      <c r="S209" s="531"/>
      <c r="T209" s="531"/>
      <c r="U209" s="531"/>
      <c r="V209" s="531"/>
      <c r="W209" s="501">
        <f t="shared" si="47"/>
        <v>0</v>
      </c>
      <c r="X209" s="501">
        <f t="shared" si="45"/>
        <v>3</v>
      </c>
      <c r="Y209" s="473"/>
      <c r="Z209" s="531"/>
      <c r="AA209" s="531"/>
      <c r="AB209" s="531"/>
      <c r="AC209" s="531"/>
      <c r="AD209" s="490"/>
      <c r="AE209" s="501">
        <f t="shared" si="46"/>
        <v>0</v>
      </c>
    </row>
    <row r="210" spans="2:31" s="65" customFormat="1" ht="15" customHeight="1">
      <c r="B210" s="495" t="s">
        <v>53</v>
      </c>
      <c r="C210" s="610" t="s">
        <v>201</v>
      </c>
      <c r="D210" s="493"/>
      <c r="E210" s="494"/>
      <c r="F210" s="681"/>
      <c r="G210" s="610" t="s">
        <v>8</v>
      </c>
      <c r="H210" s="99" t="s">
        <v>122</v>
      </c>
      <c r="I210" s="611" t="s">
        <v>119</v>
      </c>
      <c r="J210" s="482">
        <v>1</v>
      </c>
      <c r="K210" s="534">
        <v>1</v>
      </c>
      <c r="L210" s="534">
        <v>1</v>
      </c>
      <c r="M210" s="531"/>
      <c r="N210" s="531"/>
      <c r="O210" s="490"/>
      <c r="P210" s="501">
        <f t="shared" si="44"/>
        <v>3</v>
      </c>
      <c r="Q210" s="473"/>
      <c r="R210" s="531"/>
      <c r="S210" s="531"/>
      <c r="T210" s="531"/>
      <c r="U210" s="531"/>
      <c r="V210" s="531"/>
      <c r="W210" s="501">
        <f t="shared" si="47"/>
        <v>0</v>
      </c>
      <c r="X210" s="501">
        <f t="shared" si="45"/>
        <v>3</v>
      </c>
      <c r="Y210" s="473"/>
      <c r="Z210" s="531"/>
      <c r="AA210" s="531"/>
      <c r="AB210" s="531"/>
      <c r="AC210" s="531"/>
      <c r="AD210" s="490"/>
      <c r="AE210" s="501">
        <f t="shared" si="46"/>
        <v>0</v>
      </c>
    </row>
    <row r="211" spans="2:31" s="65" customFormat="1" ht="15" customHeight="1">
      <c r="B211" s="112" t="s">
        <v>53</v>
      </c>
      <c r="C211" s="610" t="s">
        <v>201</v>
      </c>
      <c r="D211" s="493"/>
      <c r="E211" s="494"/>
      <c r="F211" s="681"/>
      <c r="G211" s="610" t="s">
        <v>8</v>
      </c>
      <c r="H211" s="99" t="s">
        <v>106</v>
      </c>
      <c r="I211" s="611" t="s">
        <v>112</v>
      </c>
      <c r="J211" s="482">
        <v>1</v>
      </c>
      <c r="K211" s="534">
        <v>1</v>
      </c>
      <c r="L211" s="534">
        <v>1</v>
      </c>
      <c r="M211" s="531"/>
      <c r="N211" s="531"/>
      <c r="O211" s="490"/>
      <c r="P211" s="501">
        <f t="shared" si="44"/>
        <v>3</v>
      </c>
      <c r="Q211" s="473"/>
      <c r="R211" s="531"/>
      <c r="S211" s="531"/>
      <c r="T211" s="531"/>
      <c r="U211" s="531"/>
      <c r="V211" s="531"/>
      <c r="W211" s="501">
        <f t="shared" si="47"/>
        <v>0</v>
      </c>
      <c r="X211" s="501">
        <f t="shared" si="45"/>
        <v>3</v>
      </c>
      <c r="Y211" s="473"/>
      <c r="Z211" s="531"/>
      <c r="AA211" s="531"/>
      <c r="AB211" s="531"/>
      <c r="AC211" s="531"/>
      <c r="AD211" s="490"/>
      <c r="AE211" s="501">
        <f t="shared" si="46"/>
        <v>0</v>
      </c>
    </row>
    <row r="212" spans="2:31" s="65" customFormat="1" ht="15" customHeight="1">
      <c r="B212" s="112" t="s">
        <v>53</v>
      </c>
      <c r="C212" s="610" t="s">
        <v>201</v>
      </c>
      <c r="D212" s="493"/>
      <c r="E212" s="494"/>
      <c r="F212" s="681"/>
      <c r="G212" s="610" t="s">
        <v>9</v>
      </c>
      <c r="H212" s="99" t="s">
        <v>106</v>
      </c>
      <c r="I212" s="611" t="s">
        <v>107</v>
      </c>
      <c r="J212" s="482">
        <v>1</v>
      </c>
      <c r="K212" s="534">
        <v>1</v>
      </c>
      <c r="L212" s="534">
        <v>1</v>
      </c>
      <c r="M212" s="531"/>
      <c r="N212" s="531"/>
      <c r="O212" s="490"/>
      <c r="P212" s="501">
        <f t="shared" si="44"/>
        <v>3</v>
      </c>
      <c r="Q212" s="473"/>
      <c r="R212" s="531"/>
      <c r="S212" s="531"/>
      <c r="T212" s="531"/>
      <c r="U212" s="531"/>
      <c r="V212" s="531"/>
      <c r="W212" s="501">
        <f t="shared" si="47"/>
        <v>0</v>
      </c>
      <c r="X212" s="501">
        <f t="shared" si="45"/>
        <v>3</v>
      </c>
      <c r="Y212" s="473"/>
      <c r="Z212" s="531"/>
      <c r="AA212" s="531"/>
      <c r="AB212" s="531"/>
      <c r="AC212" s="531"/>
      <c r="AD212" s="490"/>
      <c r="AE212" s="501">
        <f t="shared" si="46"/>
        <v>0</v>
      </c>
    </row>
    <row r="213" spans="2:31" s="65" customFormat="1" ht="15" customHeight="1">
      <c r="B213" s="112" t="s">
        <v>53</v>
      </c>
      <c r="C213" s="610" t="s">
        <v>201</v>
      </c>
      <c r="D213" s="493"/>
      <c r="E213" s="494"/>
      <c r="F213" s="681"/>
      <c r="G213" s="610" t="s">
        <v>8</v>
      </c>
      <c r="H213" s="99" t="s">
        <v>106</v>
      </c>
      <c r="I213" s="523" t="s">
        <v>167</v>
      </c>
      <c r="J213" s="482">
        <v>1</v>
      </c>
      <c r="K213" s="534">
        <v>1</v>
      </c>
      <c r="L213" s="534">
        <v>1</v>
      </c>
      <c r="M213" s="531"/>
      <c r="N213" s="531"/>
      <c r="O213" s="490"/>
      <c r="P213" s="501">
        <f t="shared" si="44"/>
        <v>3</v>
      </c>
      <c r="Q213" s="473"/>
      <c r="R213" s="531"/>
      <c r="S213" s="531"/>
      <c r="T213" s="531"/>
      <c r="U213" s="531"/>
      <c r="V213" s="531"/>
      <c r="W213" s="501">
        <f t="shared" si="47"/>
        <v>0</v>
      </c>
      <c r="X213" s="501">
        <f t="shared" si="45"/>
        <v>3</v>
      </c>
      <c r="Y213" s="473"/>
      <c r="Z213" s="531"/>
      <c r="AA213" s="531"/>
      <c r="AB213" s="531"/>
      <c r="AC213" s="531"/>
      <c r="AD213" s="490"/>
      <c r="AE213" s="501">
        <f t="shared" si="46"/>
        <v>0</v>
      </c>
    </row>
    <row r="214" spans="2:31" s="65" customFormat="1" ht="15" customHeight="1">
      <c r="B214" s="495" t="s">
        <v>53</v>
      </c>
      <c r="C214" s="610" t="s">
        <v>201</v>
      </c>
      <c r="D214" s="493"/>
      <c r="E214" s="494"/>
      <c r="F214" s="681"/>
      <c r="G214" s="610" t="s">
        <v>9</v>
      </c>
      <c r="H214" s="99" t="s">
        <v>245</v>
      </c>
      <c r="I214" s="524" t="s">
        <v>183</v>
      </c>
      <c r="J214" s="482">
        <v>1</v>
      </c>
      <c r="K214" s="534">
        <v>1</v>
      </c>
      <c r="L214" s="534">
        <v>1</v>
      </c>
      <c r="M214" s="531"/>
      <c r="N214" s="531"/>
      <c r="O214" s="490"/>
      <c r="P214" s="501">
        <f t="shared" si="44"/>
        <v>3</v>
      </c>
      <c r="Q214" s="473"/>
      <c r="R214" s="531"/>
      <c r="S214" s="531"/>
      <c r="T214" s="531"/>
      <c r="U214" s="189"/>
      <c r="V214" s="314"/>
      <c r="W214" s="501">
        <f t="shared" si="47"/>
        <v>0</v>
      </c>
      <c r="X214" s="501">
        <f t="shared" si="45"/>
        <v>3</v>
      </c>
      <c r="Y214" s="473"/>
      <c r="Z214" s="531"/>
      <c r="AA214" s="531"/>
      <c r="AB214" s="531"/>
      <c r="AC214" s="531"/>
      <c r="AD214" s="490"/>
      <c r="AE214" s="501">
        <f t="shared" si="46"/>
        <v>0</v>
      </c>
    </row>
    <row r="215" spans="2:31" s="65" customFormat="1" ht="15" customHeight="1">
      <c r="B215" s="495" t="s">
        <v>53</v>
      </c>
      <c r="C215" s="610" t="s">
        <v>201</v>
      </c>
      <c r="D215" s="493"/>
      <c r="E215" s="494"/>
      <c r="F215" s="681"/>
      <c r="G215" s="610" t="s">
        <v>9</v>
      </c>
      <c r="H215" s="99" t="s">
        <v>245</v>
      </c>
      <c r="I215" s="355" t="s">
        <v>65</v>
      </c>
      <c r="J215" s="482">
        <v>1</v>
      </c>
      <c r="K215" s="534">
        <v>1</v>
      </c>
      <c r="L215" s="534">
        <v>1</v>
      </c>
      <c r="M215" s="531"/>
      <c r="N215" s="531"/>
      <c r="O215" s="490"/>
      <c r="P215" s="501">
        <f t="shared" si="44"/>
        <v>3</v>
      </c>
      <c r="Q215" s="473"/>
      <c r="R215" s="531"/>
      <c r="S215" s="531"/>
      <c r="T215" s="531"/>
      <c r="U215" s="189"/>
      <c r="V215" s="314"/>
      <c r="W215" s="501">
        <f t="shared" si="47"/>
        <v>0</v>
      </c>
      <c r="X215" s="501">
        <f t="shared" si="45"/>
        <v>3</v>
      </c>
      <c r="Y215" s="473"/>
      <c r="Z215" s="531"/>
      <c r="AA215" s="531"/>
      <c r="AB215" s="531"/>
      <c r="AC215" s="531"/>
      <c r="AD215" s="490"/>
      <c r="AE215" s="501">
        <f t="shared" ref="AE215" si="48">SUM(Y215:AD215)</f>
        <v>0</v>
      </c>
    </row>
    <row r="216" spans="2:31" s="65" customFormat="1" ht="15" customHeight="1">
      <c r="B216" s="112" t="s">
        <v>53</v>
      </c>
      <c r="C216" s="610" t="s">
        <v>201</v>
      </c>
      <c r="D216" s="493"/>
      <c r="E216" s="494"/>
      <c r="F216" s="681"/>
      <c r="G216" s="610" t="s">
        <v>8</v>
      </c>
      <c r="H216" s="99" t="s">
        <v>122</v>
      </c>
      <c r="I216" s="611" t="s">
        <v>161</v>
      </c>
      <c r="J216" s="482">
        <v>1</v>
      </c>
      <c r="K216" s="534">
        <v>1</v>
      </c>
      <c r="L216" s="534">
        <v>1</v>
      </c>
      <c r="M216" s="531"/>
      <c r="N216" s="531"/>
      <c r="O216" s="490"/>
      <c r="P216" s="501">
        <f t="shared" si="44"/>
        <v>3</v>
      </c>
      <c r="Q216" s="473"/>
      <c r="R216" s="531"/>
      <c r="S216" s="531"/>
      <c r="T216" s="531"/>
      <c r="U216" s="531"/>
      <c r="V216" s="531"/>
      <c r="W216" s="501">
        <f t="shared" si="47"/>
        <v>0</v>
      </c>
      <c r="X216" s="501">
        <f t="shared" si="45"/>
        <v>3</v>
      </c>
      <c r="Y216" s="473"/>
      <c r="Z216" s="531"/>
      <c r="AA216" s="531"/>
      <c r="AB216" s="531"/>
      <c r="AC216" s="531"/>
      <c r="AD216" s="490"/>
      <c r="AE216" s="501">
        <f t="shared" si="46"/>
        <v>0</v>
      </c>
    </row>
    <row r="217" spans="2:31" s="65" customFormat="1" ht="15" customHeight="1">
      <c r="B217" s="495" t="s">
        <v>53</v>
      </c>
      <c r="C217" s="610" t="s">
        <v>201</v>
      </c>
      <c r="D217" s="493"/>
      <c r="E217" s="494"/>
      <c r="F217" s="681"/>
      <c r="G217" s="610" t="s">
        <v>9</v>
      </c>
      <c r="H217" s="99" t="s">
        <v>175</v>
      </c>
      <c r="I217" s="611" t="s">
        <v>215</v>
      </c>
      <c r="J217" s="482">
        <v>1</v>
      </c>
      <c r="K217" s="534">
        <v>1</v>
      </c>
      <c r="L217" s="534">
        <v>1</v>
      </c>
      <c r="M217" s="531"/>
      <c r="N217" s="531"/>
      <c r="O217" s="490"/>
      <c r="P217" s="501">
        <f t="shared" si="44"/>
        <v>3</v>
      </c>
      <c r="Q217" s="473"/>
      <c r="R217" s="531"/>
      <c r="S217" s="531"/>
      <c r="T217" s="189"/>
      <c r="U217" s="189"/>
      <c r="V217" s="531"/>
      <c r="W217" s="501">
        <f t="shared" si="47"/>
        <v>0</v>
      </c>
      <c r="X217" s="501">
        <f t="shared" si="45"/>
        <v>3</v>
      </c>
      <c r="Y217" s="473"/>
      <c r="Z217" s="531"/>
      <c r="AA217" s="531"/>
      <c r="AB217" s="531"/>
      <c r="AC217" s="531"/>
      <c r="AD217" s="490"/>
      <c r="AE217" s="501">
        <f t="shared" si="46"/>
        <v>0</v>
      </c>
    </row>
    <row r="218" spans="2:31" s="65" customFormat="1" ht="15" customHeight="1">
      <c r="B218" s="495" t="s">
        <v>53</v>
      </c>
      <c r="C218" s="610" t="s">
        <v>201</v>
      </c>
      <c r="D218" s="493"/>
      <c r="E218" s="494"/>
      <c r="F218" s="681"/>
      <c r="G218" s="610" t="s">
        <v>9</v>
      </c>
      <c r="H218" s="99" t="s">
        <v>175</v>
      </c>
      <c r="I218" s="611" t="s">
        <v>280</v>
      </c>
      <c r="J218" s="482">
        <v>1</v>
      </c>
      <c r="K218" s="534">
        <v>1</v>
      </c>
      <c r="L218" s="534">
        <v>1</v>
      </c>
      <c r="M218" s="531"/>
      <c r="N218" s="531"/>
      <c r="O218" s="490"/>
      <c r="P218" s="501">
        <f t="shared" si="44"/>
        <v>3</v>
      </c>
      <c r="Q218" s="473"/>
      <c r="R218" s="531"/>
      <c r="S218" s="531"/>
      <c r="T218" s="189"/>
      <c r="U218" s="189"/>
      <c r="V218" s="531"/>
      <c r="W218" s="501">
        <f t="shared" si="47"/>
        <v>0</v>
      </c>
      <c r="X218" s="501">
        <f t="shared" si="45"/>
        <v>3</v>
      </c>
      <c r="Y218" s="473"/>
      <c r="Z218" s="531"/>
      <c r="AA218" s="531"/>
      <c r="AB218" s="531"/>
      <c r="AC218" s="531"/>
      <c r="AD218" s="490"/>
      <c r="AE218" s="501">
        <f t="shared" si="46"/>
        <v>0</v>
      </c>
    </row>
    <row r="219" spans="2:31" s="65" customFormat="1" ht="15" customHeight="1">
      <c r="B219" s="495" t="s">
        <v>53</v>
      </c>
      <c r="C219" s="610" t="s">
        <v>201</v>
      </c>
      <c r="D219" s="493"/>
      <c r="E219" s="494"/>
      <c r="F219" s="681"/>
      <c r="G219" s="610" t="s">
        <v>9</v>
      </c>
      <c r="H219" s="99" t="s">
        <v>281</v>
      </c>
      <c r="I219" s="611" t="s">
        <v>282</v>
      </c>
      <c r="J219" s="482">
        <v>1</v>
      </c>
      <c r="K219" s="534">
        <v>1</v>
      </c>
      <c r="L219" s="534">
        <v>1</v>
      </c>
      <c r="M219" s="531"/>
      <c r="N219" s="531"/>
      <c r="O219" s="490"/>
      <c r="P219" s="501">
        <f t="shared" si="44"/>
        <v>3</v>
      </c>
      <c r="Q219" s="473"/>
      <c r="R219" s="531"/>
      <c r="S219" s="531"/>
      <c r="T219" s="189"/>
      <c r="U219" s="189"/>
      <c r="V219" s="531"/>
      <c r="W219" s="501">
        <f t="shared" si="47"/>
        <v>0</v>
      </c>
      <c r="X219" s="501">
        <f t="shared" si="45"/>
        <v>3</v>
      </c>
      <c r="Y219" s="473"/>
      <c r="Z219" s="531"/>
      <c r="AA219" s="531"/>
      <c r="AB219" s="531"/>
      <c r="AC219" s="531"/>
      <c r="AD219" s="490"/>
      <c r="AE219" s="501">
        <f t="shared" si="46"/>
        <v>0</v>
      </c>
    </row>
    <row r="220" spans="2:31" s="65" customFormat="1" ht="15" customHeight="1">
      <c r="B220" s="495" t="s">
        <v>53</v>
      </c>
      <c r="C220" s="610" t="s">
        <v>201</v>
      </c>
      <c r="D220" s="493"/>
      <c r="E220" s="494"/>
      <c r="F220" s="681"/>
      <c r="G220" s="610" t="s">
        <v>9</v>
      </c>
      <c r="H220" s="99" t="s">
        <v>200</v>
      </c>
      <c r="I220" s="611" t="s">
        <v>168</v>
      </c>
      <c r="J220" s="482">
        <v>1</v>
      </c>
      <c r="K220" s="534">
        <v>1</v>
      </c>
      <c r="L220" s="534">
        <v>1</v>
      </c>
      <c r="M220" s="531"/>
      <c r="N220" s="531"/>
      <c r="O220" s="490"/>
      <c r="P220" s="501">
        <f t="shared" si="44"/>
        <v>3</v>
      </c>
      <c r="Q220" s="473"/>
      <c r="R220" s="531"/>
      <c r="S220" s="531"/>
      <c r="T220" s="189"/>
      <c r="U220" s="189"/>
      <c r="V220" s="531"/>
      <c r="W220" s="501">
        <f t="shared" si="47"/>
        <v>0</v>
      </c>
      <c r="X220" s="501">
        <f t="shared" si="45"/>
        <v>3</v>
      </c>
      <c r="Y220" s="473"/>
      <c r="Z220" s="531"/>
      <c r="AA220" s="531"/>
      <c r="AB220" s="531"/>
      <c r="AC220" s="531"/>
      <c r="AD220" s="490"/>
      <c r="AE220" s="501">
        <f t="shared" si="46"/>
        <v>0</v>
      </c>
    </row>
    <row r="221" spans="2:31" s="65" customFormat="1" ht="15" customHeight="1">
      <c r="B221" s="112" t="s">
        <v>53</v>
      </c>
      <c r="C221" s="610" t="s">
        <v>201</v>
      </c>
      <c r="D221" s="493"/>
      <c r="E221" s="494"/>
      <c r="F221" s="681"/>
      <c r="G221" s="610" t="s">
        <v>8</v>
      </c>
      <c r="H221" s="99" t="s">
        <v>122</v>
      </c>
      <c r="I221" s="611" t="s">
        <v>289</v>
      </c>
      <c r="J221" s="482">
        <v>1</v>
      </c>
      <c r="K221" s="534">
        <v>1</v>
      </c>
      <c r="L221" s="534">
        <v>1</v>
      </c>
      <c r="M221" s="531"/>
      <c r="N221" s="531"/>
      <c r="O221" s="490"/>
      <c r="P221" s="501">
        <f t="shared" si="44"/>
        <v>3</v>
      </c>
      <c r="Q221" s="473"/>
      <c r="R221" s="531"/>
      <c r="S221" s="531"/>
      <c r="T221" s="531"/>
      <c r="U221" s="531"/>
      <c r="V221" s="531"/>
      <c r="W221" s="501">
        <f t="shared" si="47"/>
        <v>0</v>
      </c>
      <c r="X221" s="501">
        <f t="shared" si="45"/>
        <v>3</v>
      </c>
      <c r="Y221" s="473"/>
      <c r="Z221" s="531"/>
      <c r="AA221" s="531"/>
      <c r="AB221" s="531"/>
      <c r="AC221" s="531"/>
      <c r="AD221" s="490"/>
      <c r="AE221" s="501">
        <f t="shared" ref="AE221" si="49">SUM(Y221:AD221)</f>
        <v>0</v>
      </c>
    </row>
    <row r="222" spans="2:31" s="65" customFormat="1" ht="15" customHeight="1">
      <c r="B222" s="112" t="s">
        <v>53</v>
      </c>
      <c r="C222" s="610" t="s">
        <v>201</v>
      </c>
      <c r="D222" s="493"/>
      <c r="E222" s="494"/>
      <c r="F222" s="681"/>
      <c r="G222" s="521" t="s">
        <v>9</v>
      </c>
      <c r="H222" s="262" t="s">
        <v>132</v>
      </c>
      <c r="I222" s="523" t="s">
        <v>24</v>
      </c>
      <c r="J222" s="482">
        <v>1</v>
      </c>
      <c r="K222" s="534">
        <v>1</v>
      </c>
      <c r="L222" s="534">
        <v>1</v>
      </c>
      <c r="M222" s="531"/>
      <c r="N222" s="531"/>
      <c r="O222" s="490"/>
      <c r="P222" s="501">
        <f>SUM(J222:O222)</f>
        <v>3</v>
      </c>
      <c r="Q222" s="473"/>
      <c r="R222" s="531"/>
      <c r="S222" s="531"/>
      <c r="T222" s="531"/>
      <c r="U222" s="531"/>
      <c r="V222" s="531"/>
      <c r="W222" s="501">
        <f>SUM(Q222:V222)</f>
        <v>0</v>
      </c>
      <c r="X222" s="501">
        <f>SUM(P222,W222)</f>
        <v>3</v>
      </c>
      <c r="Y222" s="473"/>
      <c r="Z222" s="531"/>
      <c r="AA222" s="531"/>
      <c r="AB222" s="531"/>
      <c r="AC222" s="531"/>
      <c r="AD222" s="490"/>
      <c r="AE222" s="501">
        <f>SUM(Y222:AD222)</f>
        <v>0</v>
      </c>
    </row>
    <row r="223" spans="2:31" s="65" customFormat="1" ht="15" customHeight="1">
      <c r="B223" s="112" t="s">
        <v>53</v>
      </c>
      <c r="C223" s="610" t="s">
        <v>201</v>
      </c>
      <c r="D223" s="493"/>
      <c r="E223" s="494"/>
      <c r="F223" s="681"/>
      <c r="G223" s="610" t="s">
        <v>9</v>
      </c>
      <c r="H223" s="99" t="s">
        <v>141</v>
      </c>
      <c r="I223" s="611" t="s">
        <v>24</v>
      </c>
      <c r="J223" s="482">
        <v>2</v>
      </c>
      <c r="K223" s="534">
        <v>3</v>
      </c>
      <c r="L223" s="534">
        <v>3</v>
      </c>
      <c r="M223" s="531"/>
      <c r="N223" s="531"/>
      <c r="O223" s="490"/>
      <c r="P223" s="501">
        <f>SUM(J223:O223)</f>
        <v>8</v>
      </c>
      <c r="Q223" s="473"/>
      <c r="R223" s="531"/>
      <c r="S223" s="531"/>
      <c r="T223" s="531"/>
      <c r="U223" s="531"/>
      <c r="V223" s="531"/>
      <c r="W223" s="501">
        <f>SUM(Q223:V223)</f>
        <v>0</v>
      </c>
      <c r="X223" s="501">
        <f>SUM(P223,W223)</f>
        <v>8</v>
      </c>
      <c r="Y223" s="473"/>
      <c r="Z223" s="531"/>
      <c r="AA223" s="531"/>
      <c r="AB223" s="531"/>
      <c r="AC223" s="531"/>
      <c r="AD223" s="490"/>
      <c r="AE223" s="501">
        <f>SUM(Y223:AD223)</f>
        <v>0</v>
      </c>
    </row>
    <row r="224" spans="2:31" s="65" customFormat="1" ht="15" customHeight="1">
      <c r="B224" s="112" t="s">
        <v>53</v>
      </c>
      <c r="C224" s="511" t="s">
        <v>201</v>
      </c>
      <c r="D224" s="493"/>
      <c r="E224" s="494"/>
      <c r="F224" s="681"/>
      <c r="G224" s="511" t="s">
        <v>9</v>
      </c>
      <c r="H224" s="100" t="s">
        <v>130</v>
      </c>
      <c r="I224" s="500" t="s">
        <v>24</v>
      </c>
      <c r="J224" s="488">
        <v>3</v>
      </c>
      <c r="K224" s="487">
        <v>3</v>
      </c>
      <c r="L224" s="487">
        <v>3</v>
      </c>
      <c r="M224" s="605"/>
      <c r="N224" s="605"/>
      <c r="O224" s="480"/>
      <c r="P224" s="503">
        <f>SUM(J224:O224)</f>
        <v>9</v>
      </c>
      <c r="Q224" s="604"/>
      <c r="R224" s="605"/>
      <c r="S224" s="605"/>
      <c r="T224" s="605"/>
      <c r="U224" s="605"/>
      <c r="V224" s="605"/>
      <c r="W224" s="503">
        <f>SUM(Q224:V224)</f>
        <v>0</v>
      </c>
      <c r="X224" s="503">
        <f>SUM(P224,W224)</f>
        <v>9</v>
      </c>
      <c r="Y224" s="604"/>
      <c r="Z224" s="605"/>
      <c r="AA224" s="605"/>
      <c r="AB224" s="605"/>
      <c r="AC224" s="605"/>
      <c r="AD224" s="480"/>
      <c r="AE224" s="503">
        <f>SUM(Y224:AD224)</f>
        <v>0</v>
      </c>
    </row>
    <row r="225" spans="2:31" s="65" customFormat="1" ht="15" customHeight="1">
      <c r="B225" s="495" t="s">
        <v>53</v>
      </c>
      <c r="C225" s="521" t="s">
        <v>308</v>
      </c>
      <c r="D225" s="493"/>
      <c r="E225" s="494"/>
      <c r="F225" s="681"/>
      <c r="G225" s="521" t="s">
        <v>7</v>
      </c>
      <c r="H225" s="99"/>
      <c r="I225" s="611" t="s">
        <v>355</v>
      </c>
      <c r="J225" s="473"/>
      <c r="K225" s="534">
        <v>0.5</v>
      </c>
      <c r="L225" s="531"/>
      <c r="M225" s="531"/>
      <c r="N225" s="531"/>
      <c r="O225" s="490"/>
      <c r="P225" s="501">
        <f t="shared" ref="P225:P242" si="50">SUM(J225:O225)</f>
        <v>0.5</v>
      </c>
      <c r="Q225" s="473"/>
      <c r="R225" s="531"/>
      <c r="S225" s="531"/>
      <c r="T225" s="189"/>
      <c r="U225" s="189"/>
      <c r="V225" s="531"/>
      <c r="W225" s="501">
        <f t="shared" ref="W225:W288" si="51">SUM(Q225:V225)</f>
        <v>0</v>
      </c>
      <c r="X225" s="501">
        <f t="shared" ref="X225:X288" si="52">SUM(P225,W225)</f>
        <v>0.5</v>
      </c>
      <c r="Y225" s="473"/>
      <c r="Z225" s="531"/>
      <c r="AA225" s="531"/>
      <c r="AB225" s="531"/>
      <c r="AC225" s="531"/>
      <c r="AD225" s="490"/>
      <c r="AE225" s="501">
        <f t="shared" ref="AE225:AE234" si="53">SUM(Y225:AD225)</f>
        <v>0</v>
      </c>
    </row>
    <row r="226" spans="2:31" s="65" customFormat="1" ht="15" customHeight="1">
      <c r="B226" s="495" t="s">
        <v>53</v>
      </c>
      <c r="C226" s="521" t="s">
        <v>309</v>
      </c>
      <c r="D226" s="493"/>
      <c r="E226" s="494"/>
      <c r="F226" s="681"/>
      <c r="G226" s="610" t="s">
        <v>62</v>
      </c>
      <c r="H226" s="99" t="s">
        <v>130</v>
      </c>
      <c r="I226" s="611" t="s">
        <v>310</v>
      </c>
      <c r="J226" s="473"/>
      <c r="K226" s="534">
        <v>1</v>
      </c>
      <c r="L226" s="531"/>
      <c r="M226" s="531"/>
      <c r="N226" s="531"/>
      <c r="O226" s="490"/>
      <c r="P226" s="501">
        <f t="shared" si="50"/>
        <v>1</v>
      </c>
      <c r="Q226" s="473"/>
      <c r="R226" s="531"/>
      <c r="S226" s="531"/>
      <c r="T226" s="189"/>
      <c r="U226" s="189"/>
      <c r="V226" s="531"/>
      <c r="W226" s="501">
        <f t="shared" si="51"/>
        <v>0</v>
      </c>
      <c r="X226" s="501">
        <f t="shared" si="52"/>
        <v>1</v>
      </c>
      <c r="Y226" s="473"/>
      <c r="Z226" s="531"/>
      <c r="AA226" s="531"/>
      <c r="AB226" s="531"/>
      <c r="AC226" s="531"/>
      <c r="AD226" s="490"/>
      <c r="AE226" s="501">
        <f t="shared" si="53"/>
        <v>0</v>
      </c>
    </row>
    <row r="227" spans="2:31" s="65" customFormat="1" ht="15" customHeight="1">
      <c r="B227" s="495" t="s">
        <v>53</v>
      </c>
      <c r="C227" s="521" t="s">
        <v>309</v>
      </c>
      <c r="D227" s="493"/>
      <c r="E227" s="494"/>
      <c r="F227" s="681"/>
      <c r="G227" s="610" t="s">
        <v>62</v>
      </c>
      <c r="H227" s="99" t="s">
        <v>130</v>
      </c>
      <c r="I227" s="611" t="s">
        <v>311</v>
      </c>
      <c r="J227" s="473"/>
      <c r="K227" s="534">
        <v>1</v>
      </c>
      <c r="L227" s="531"/>
      <c r="M227" s="531"/>
      <c r="N227" s="531"/>
      <c r="O227" s="490"/>
      <c r="P227" s="501">
        <f t="shared" si="50"/>
        <v>1</v>
      </c>
      <c r="Q227" s="473"/>
      <c r="R227" s="531"/>
      <c r="S227" s="531"/>
      <c r="T227" s="189"/>
      <c r="U227" s="189"/>
      <c r="V227" s="531"/>
      <c r="W227" s="501">
        <f t="shared" si="51"/>
        <v>0</v>
      </c>
      <c r="X227" s="501">
        <f t="shared" si="52"/>
        <v>1</v>
      </c>
      <c r="Y227" s="473"/>
      <c r="Z227" s="531"/>
      <c r="AA227" s="531"/>
      <c r="AB227" s="531"/>
      <c r="AC227" s="531"/>
      <c r="AD227" s="490"/>
      <c r="AE227" s="501">
        <f t="shared" si="53"/>
        <v>0</v>
      </c>
    </row>
    <row r="228" spans="2:31" s="65" customFormat="1" ht="15" customHeight="1">
      <c r="B228" s="495" t="s">
        <v>53</v>
      </c>
      <c r="C228" s="521" t="s">
        <v>309</v>
      </c>
      <c r="D228" s="493"/>
      <c r="E228" s="494"/>
      <c r="F228" s="681"/>
      <c r="G228" s="610" t="s">
        <v>7</v>
      </c>
      <c r="H228" s="99" t="s">
        <v>321</v>
      </c>
      <c r="I228" s="611" t="s">
        <v>322</v>
      </c>
      <c r="J228" s="473"/>
      <c r="K228" s="534">
        <v>1</v>
      </c>
      <c r="L228" s="531"/>
      <c r="M228" s="531"/>
      <c r="N228" s="531"/>
      <c r="O228" s="490"/>
      <c r="P228" s="501">
        <f t="shared" si="50"/>
        <v>1</v>
      </c>
      <c r="Q228" s="473"/>
      <c r="R228" s="531"/>
      <c r="S228" s="531"/>
      <c r="T228" s="189"/>
      <c r="U228" s="189"/>
      <c r="V228" s="531"/>
      <c r="W228" s="501">
        <f t="shared" si="51"/>
        <v>0</v>
      </c>
      <c r="X228" s="501">
        <f t="shared" si="52"/>
        <v>1</v>
      </c>
      <c r="Y228" s="473"/>
      <c r="Z228" s="531"/>
      <c r="AA228" s="531"/>
      <c r="AB228" s="531"/>
      <c r="AC228" s="531"/>
      <c r="AD228" s="490"/>
      <c r="AE228" s="501">
        <f t="shared" si="53"/>
        <v>0</v>
      </c>
    </row>
    <row r="229" spans="2:31" s="65" customFormat="1" ht="15" customHeight="1">
      <c r="B229" s="495" t="s">
        <v>53</v>
      </c>
      <c r="C229" s="521" t="s">
        <v>309</v>
      </c>
      <c r="D229" s="493"/>
      <c r="E229" s="494"/>
      <c r="F229" s="681"/>
      <c r="G229" s="610" t="s">
        <v>7</v>
      </c>
      <c r="H229" s="99" t="s">
        <v>321</v>
      </c>
      <c r="I229" s="611" t="s">
        <v>265</v>
      </c>
      <c r="J229" s="473"/>
      <c r="K229" s="534">
        <v>1</v>
      </c>
      <c r="L229" s="531"/>
      <c r="M229" s="531"/>
      <c r="N229" s="531"/>
      <c r="O229" s="490"/>
      <c r="P229" s="501">
        <f t="shared" si="50"/>
        <v>1</v>
      </c>
      <c r="Q229" s="473"/>
      <c r="R229" s="531"/>
      <c r="S229" s="531"/>
      <c r="T229" s="189"/>
      <c r="U229" s="189"/>
      <c r="V229" s="531"/>
      <c r="W229" s="501">
        <f t="shared" si="51"/>
        <v>0</v>
      </c>
      <c r="X229" s="501">
        <f t="shared" si="52"/>
        <v>1</v>
      </c>
      <c r="Y229" s="473"/>
      <c r="Z229" s="531"/>
      <c r="AA229" s="531"/>
      <c r="AB229" s="531"/>
      <c r="AC229" s="531"/>
      <c r="AD229" s="490"/>
      <c r="AE229" s="501">
        <f t="shared" si="53"/>
        <v>0</v>
      </c>
    </row>
    <row r="230" spans="2:31" s="65" customFormat="1" ht="15" customHeight="1">
      <c r="B230" s="495" t="s">
        <v>53</v>
      </c>
      <c r="C230" s="521" t="s">
        <v>309</v>
      </c>
      <c r="D230" s="493"/>
      <c r="E230" s="494"/>
      <c r="F230" s="681"/>
      <c r="G230" s="610" t="s">
        <v>62</v>
      </c>
      <c r="H230" s="99" t="s">
        <v>324</v>
      </c>
      <c r="I230" s="611" t="s">
        <v>323</v>
      </c>
      <c r="J230" s="473"/>
      <c r="K230" s="534">
        <v>1</v>
      </c>
      <c r="L230" s="531"/>
      <c r="M230" s="531"/>
      <c r="N230" s="531"/>
      <c r="O230" s="490"/>
      <c r="P230" s="501">
        <f t="shared" si="50"/>
        <v>1</v>
      </c>
      <c r="Q230" s="473"/>
      <c r="R230" s="531"/>
      <c r="S230" s="531"/>
      <c r="T230" s="189"/>
      <c r="U230" s="189"/>
      <c r="V230" s="531"/>
      <c r="W230" s="501">
        <f t="shared" si="51"/>
        <v>0</v>
      </c>
      <c r="X230" s="501">
        <f t="shared" si="52"/>
        <v>1</v>
      </c>
      <c r="Y230" s="473"/>
      <c r="Z230" s="531"/>
      <c r="AA230" s="531"/>
      <c r="AB230" s="531"/>
      <c r="AC230" s="531"/>
      <c r="AD230" s="490"/>
      <c r="AE230" s="501">
        <f t="shared" si="53"/>
        <v>0</v>
      </c>
    </row>
    <row r="231" spans="2:31" s="65" customFormat="1" ht="15" customHeight="1">
      <c r="B231" s="495" t="s">
        <v>53</v>
      </c>
      <c r="C231" s="521" t="s">
        <v>309</v>
      </c>
      <c r="D231" s="493"/>
      <c r="E231" s="494"/>
      <c r="F231" s="681"/>
      <c r="G231" s="610" t="s">
        <v>62</v>
      </c>
      <c r="H231" s="99" t="s">
        <v>141</v>
      </c>
      <c r="I231" s="611" t="s">
        <v>315</v>
      </c>
      <c r="J231" s="473"/>
      <c r="K231" s="534">
        <v>0.5</v>
      </c>
      <c r="L231" s="531"/>
      <c r="M231" s="531"/>
      <c r="N231" s="531"/>
      <c r="O231" s="490"/>
      <c r="P231" s="501">
        <f t="shared" si="50"/>
        <v>0.5</v>
      </c>
      <c r="Q231" s="473"/>
      <c r="R231" s="531"/>
      <c r="S231" s="531"/>
      <c r="T231" s="189"/>
      <c r="U231" s="189"/>
      <c r="V231" s="531"/>
      <c r="W231" s="501">
        <f t="shared" si="51"/>
        <v>0</v>
      </c>
      <c r="X231" s="501">
        <f t="shared" si="52"/>
        <v>0.5</v>
      </c>
      <c r="Y231" s="473"/>
      <c r="Z231" s="531"/>
      <c r="AA231" s="531"/>
      <c r="AB231" s="531"/>
      <c r="AC231" s="531"/>
      <c r="AD231" s="490"/>
      <c r="AE231" s="501">
        <f t="shared" si="53"/>
        <v>0</v>
      </c>
    </row>
    <row r="232" spans="2:31" s="65" customFormat="1" ht="15" customHeight="1">
      <c r="B232" s="495" t="s">
        <v>53</v>
      </c>
      <c r="C232" s="521" t="s">
        <v>309</v>
      </c>
      <c r="D232" s="493"/>
      <c r="E232" s="494"/>
      <c r="F232" s="681"/>
      <c r="G232" s="610" t="s">
        <v>7</v>
      </c>
      <c r="H232" s="99"/>
      <c r="I232" s="611" t="s">
        <v>163</v>
      </c>
      <c r="J232" s="473"/>
      <c r="K232" s="534">
        <v>0.25</v>
      </c>
      <c r="L232" s="531"/>
      <c r="M232" s="531"/>
      <c r="N232" s="531"/>
      <c r="O232" s="490"/>
      <c r="P232" s="501">
        <f t="shared" si="50"/>
        <v>0.25</v>
      </c>
      <c r="Q232" s="473"/>
      <c r="R232" s="531"/>
      <c r="S232" s="531"/>
      <c r="T232" s="189"/>
      <c r="U232" s="189"/>
      <c r="V232" s="531"/>
      <c r="W232" s="501">
        <f t="shared" si="51"/>
        <v>0</v>
      </c>
      <c r="X232" s="501">
        <f t="shared" si="52"/>
        <v>0.25</v>
      </c>
      <c r="Y232" s="473"/>
      <c r="Z232" s="531"/>
      <c r="AA232" s="531"/>
      <c r="AB232" s="531"/>
      <c r="AC232" s="531"/>
      <c r="AD232" s="490"/>
      <c r="AE232" s="501">
        <f t="shared" si="53"/>
        <v>0</v>
      </c>
    </row>
    <row r="233" spans="2:31" ht="15" customHeight="1">
      <c r="B233" s="495" t="s">
        <v>53</v>
      </c>
      <c r="C233" s="83" t="s">
        <v>185</v>
      </c>
      <c r="D233" s="493"/>
      <c r="E233" s="494"/>
      <c r="F233" s="683" t="s">
        <v>451</v>
      </c>
      <c r="G233" s="83" t="s">
        <v>7</v>
      </c>
      <c r="H233" s="83"/>
      <c r="I233" s="91" t="s">
        <v>93</v>
      </c>
      <c r="J233" s="143">
        <v>0.9</v>
      </c>
      <c r="K233" s="144">
        <v>0.9</v>
      </c>
      <c r="L233" s="144">
        <v>0.9</v>
      </c>
      <c r="M233" s="144">
        <v>0.9</v>
      </c>
      <c r="N233" s="144">
        <v>0.9</v>
      </c>
      <c r="O233" s="419">
        <v>0.95</v>
      </c>
      <c r="P233" s="508">
        <f t="shared" si="50"/>
        <v>5.45</v>
      </c>
      <c r="Q233" s="143">
        <v>0.95</v>
      </c>
      <c r="R233" s="144">
        <v>0.85</v>
      </c>
      <c r="S233" s="144">
        <v>0.5</v>
      </c>
      <c r="T233" s="177">
        <v>0.5</v>
      </c>
      <c r="U233" s="177">
        <v>0.5</v>
      </c>
      <c r="V233" s="190">
        <v>0.5</v>
      </c>
      <c r="W233" s="508">
        <f t="shared" si="51"/>
        <v>3.8</v>
      </c>
      <c r="X233" s="508">
        <f t="shared" si="52"/>
        <v>9.25</v>
      </c>
      <c r="Y233" s="147">
        <v>0.5</v>
      </c>
      <c r="Z233" s="145">
        <v>0.5</v>
      </c>
      <c r="AA233" s="145">
        <v>0.5</v>
      </c>
      <c r="AB233" s="145"/>
      <c r="AC233" s="145"/>
      <c r="AD233" s="172"/>
      <c r="AE233" s="508">
        <f t="shared" si="53"/>
        <v>1.5</v>
      </c>
    </row>
    <row r="234" spans="2:31" ht="15" customHeight="1">
      <c r="B234" s="495" t="s">
        <v>54</v>
      </c>
      <c r="C234" s="610" t="s">
        <v>185</v>
      </c>
      <c r="D234" s="493"/>
      <c r="E234" s="494"/>
      <c r="F234" s="681"/>
      <c r="G234" s="610" t="s">
        <v>62</v>
      </c>
      <c r="H234" s="610" t="s">
        <v>49</v>
      </c>
      <c r="I234" s="110" t="s">
        <v>115</v>
      </c>
      <c r="J234" s="473"/>
      <c r="K234" s="531"/>
      <c r="L234" s="531"/>
      <c r="M234" s="531"/>
      <c r="N234" s="531"/>
      <c r="O234" s="490"/>
      <c r="P234" s="501">
        <f t="shared" si="50"/>
        <v>0</v>
      </c>
      <c r="Q234" s="473"/>
      <c r="R234" s="534">
        <v>1</v>
      </c>
      <c r="S234" s="534">
        <v>1</v>
      </c>
      <c r="T234" s="607">
        <v>1</v>
      </c>
      <c r="U234" s="607">
        <v>1</v>
      </c>
      <c r="V234" s="137">
        <v>1</v>
      </c>
      <c r="W234" s="501">
        <f t="shared" si="51"/>
        <v>5</v>
      </c>
      <c r="X234" s="501">
        <f t="shared" si="52"/>
        <v>5</v>
      </c>
      <c r="Y234" s="473">
        <v>1</v>
      </c>
      <c r="Z234" s="531">
        <v>1</v>
      </c>
      <c r="AA234" s="531">
        <v>1</v>
      </c>
      <c r="AB234" s="531"/>
      <c r="AC234" s="531"/>
      <c r="AD234" s="490"/>
      <c r="AE234" s="501">
        <f t="shared" si="53"/>
        <v>3</v>
      </c>
    </row>
    <row r="235" spans="2:31" ht="15" customHeight="1">
      <c r="B235" s="495" t="s">
        <v>54</v>
      </c>
      <c r="C235" s="610" t="s">
        <v>185</v>
      </c>
      <c r="D235" s="493"/>
      <c r="E235" s="494"/>
      <c r="F235" s="681"/>
      <c r="G235" s="610" t="s">
        <v>62</v>
      </c>
      <c r="H235" s="610" t="s">
        <v>49</v>
      </c>
      <c r="I235" s="286" t="s">
        <v>188</v>
      </c>
      <c r="J235" s="473"/>
      <c r="K235" s="531"/>
      <c r="L235" s="531"/>
      <c r="M235" s="531"/>
      <c r="N235" s="531"/>
      <c r="O235" s="490"/>
      <c r="P235" s="501">
        <f t="shared" si="50"/>
        <v>0</v>
      </c>
      <c r="Q235" s="473"/>
      <c r="R235" s="534">
        <v>1</v>
      </c>
      <c r="S235" s="534">
        <v>1</v>
      </c>
      <c r="T235" s="607">
        <v>1</v>
      </c>
      <c r="U235" s="607">
        <v>1</v>
      </c>
      <c r="V235" s="137">
        <v>1</v>
      </c>
      <c r="W235" s="501">
        <f t="shared" si="51"/>
        <v>5</v>
      </c>
      <c r="X235" s="501">
        <f t="shared" si="52"/>
        <v>5</v>
      </c>
      <c r="Y235" s="473">
        <v>1</v>
      </c>
      <c r="Z235" s="531">
        <v>1</v>
      </c>
      <c r="AA235" s="531">
        <v>1</v>
      </c>
      <c r="AB235" s="531"/>
      <c r="AC235" s="531"/>
      <c r="AD235" s="490"/>
      <c r="AE235" s="501">
        <f t="shared" ref="AE235:AE242" si="54">SUM(Y235:AD235)</f>
        <v>3</v>
      </c>
    </row>
    <row r="236" spans="2:31" ht="15" customHeight="1">
      <c r="B236" s="495" t="s">
        <v>54</v>
      </c>
      <c r="C236" s="610" t="s">
        <v>185</v>
      </c>
      <c r="D236" s="493"/>
      <c r="E236" s="494"/>
      <c r="F236" s="681"/>
      <c r="G236" s="84" t="s">
        <v>7</v>
      </c>
      <c r="H236" s="84"/>
      <c r="I236" s="92" t="s">
        <v>187</v>
      </c>
      <c r="J236" s="482">
        <v>0.2</v>
      </c>
      <c r="K236" s="534">
        <v>0.2</v>
      </c>
      <c r="L236" s="534">
        <v>0.2</v>
      </c>
      <c r="M236" s="534">
        <v>0.2</v>
      </c>
      <c r="N236" s="534">
        <v>0.2</v>
      </c>
      <c r="O236" s="406">
        <v>0.2</v>
      </c>
      <c r="P236" s="501">
        <f t="shared" si="50"/>
        <v>1.2</v>
      </c>
      <c r="Q236" s="473"/>
      <c r="R236" s="531"/>
      <c r="S236" s="531"/>
      <c r="T236" s="531"/>
      <c r="U236" s="531"/>
      <c r="V236" s="490"/>
      <c r="W236" s="501">
        <f t="shared" si="51"/>
        <v>0</v>
      </c>
      <c r="X236" s="501">
        <f t="shared" si="52"/>
        <v>1.2</v>
      </c>
      <c r="Y236" s="473"/>
      <c r="Z236" s="531"/>
      <c r="AA236" s="531"/>
      <c r="AB236" s="531"/>
      <c r="AC236" s="531"/>
      <c r="AD236" s="490"/>
      <c r="AE236" s="501">
        <f t="shared" si="54"/>
        <v>0</v>
      </c>
    </row>
    <row r="237" spans="2:31" ht="15" customHeight="1">
      <c r="B237" s="495" t="s">
        <v>54</v>
      </c>
      <c r="C237" s="610" t="s">
        <v>185</v>
      </c>
      <c r="D237" s="493"/>
      <c r="E237" s="494"/>
      <c r="F237" s="681"/>
      <c r="G237" s="610" t="s">
        <v>62</v>
      </c>
      <c r="H237" s="610" t="s">
        <v>49</v>
      </c>
      <c r="I237" s="92" t="s">
        <v>24</v>
      </c>
      <c r="J237" s="482">
        <v>4</v>
      </c>
      <c r="K237" s="534">
        <v>4</v>
      </c>
      <c r="L237" s="534">
        <v>4</v>
      </c>
      <c r="M237" s="534">
        <v>4</v>
      </c>
      <c r="N237" s="613">
        <v>4</v>
      </c>
      <c r="O237" s="614">
        <v>3.6</v>
      </c>
      <c r="P237" s="501">
        <f t="shared" si="50"/>
        <v>23.6</v>
      </c>
      <c r="Q237" s="482">
        <v>4</v>
      </c>
      <c r="R237" s="531"/>
      <c r="S237" s="531"/>
      <c r="T237" s="531"/>
      <c r="U237" s="531"/>
      <c r="V237" s="490"/>
      <c r="W237" s="501">
        <f t="shared" si="51"/>
        <v>4</v>
      </c>
      <c r="X237" s="501">
        <f t="shared" si="52"/>
        <v>27.6</v>
      </c>
      <c r="Y237" s="473"/>
      <c r="Z237" s="531"/>
      <c r="AA237" s="531"/>
      <c r="AB237" s="531"/>
      <c r="AC237" s="531"/>
      <c r="AD237" s="490"/>
      <c r="AE237" s="501">
        <f t="shared" si="54"/>
        <v>0</v>
      </c>
    </row>
    <row r="238" spans="2:31" ht="15" customHeight="1">
      <c r="B238" s="495" t="s">
        <v>54</v>
      </c>
      <c r="C238" s="610" t="s">
        <v>185</v>
      </c>
      <c r="D238" s="493"/>
      <c r="E238" s="494"/>
      <c r="F238" s="681"/>
      <c r="G238" s="610" t="s">
        <v>62</v>
      </c>
      <c r="H238" s="610" t="s">
        <v>49</v>
      </c>
      <c r="I238" s="92" t="s">
        <v>120</v>
      </c>
      <c r="J238" s="473"/>
      <c r="K238" s="531"/>
      <c r="L238" s="531"/>
      <c r="M238" s="531"/>
      <c r="N238" s="531"/>
      <c r="O238" s="490"/>
      <c r="P238" s="501">
        <f t="shared" si="50"/>
        <v>0</v>
      </c>
      <c r="Q238" s="473"/>
      <c r="R238" s="519">
        <v>1</v>
      </c>
      <c r="S238" s="519">
        <v>1</v>
      </c>
      <c r="T238" s="607">
        <v>1</v>
      </c>
      <c r="U238" s="607">
        <v>1</v>
      </c>
      <c r="V238" s="137">
        <v>1</v>
      </c>
      <c r="W238" s="501">
        <f t="shared" si="51"/>
        <v>5</v>
      </c>
      <c r="X238" s="501">
        <f t="shared" si="52"/>
        <v>5</v>
      </c>
      <c r="Y238" s="473"/>
      <c r="Z238" s="531"/>
      <c r="AA238" s="531"/>
      <c r="AB238" s="531"/>
      <c r="AC238" s="531"/>
      <c r="AD238" s="490"/>
      <c r="AE238" s="501">
        <f t="shared" si="54"/>
        <v>0</v>
      </c>
    </row>
    <row r="239" spans="2:31" ht="15" customHeight="1">
      <c r="B239" s="495" t="s">
        <v>54</v>
      </c>
      <c r="C239" s="610" t="s">
        <v>185</v>
      </c>
      <c r="D239" s="493"/>
      <c r="E239" s="494"/>
      <c r="F239" s="681"/>
      <c r="G239" s="610" t="s">
        <v>62</v>
      </c>
      <c r="H239" s="610" t="s">
        <v>49</v>
      </c>
      <c r="I239" s="92" t="s">
        <v>120</v>
      </c>
      <c r="J239" s="473"/>
      <c r="K239" s="531"/>
      <c r="L239" s="531"/>
      <c r="M239" s="531"/>
      <c r="N239" s="531"/>
      <c r="O239" s="490"/>
      <c r="P239" s="501">
        <f t="shared" si="50"/>
        <v>0</v>
      </c>
      <c r="Q239" s="473"/>
      <c r="R239" s="519">
        <v>1</v>
      </c>
      <c r="S239" s="519">
        <v>1</v>
      </c>
      <c r="T239" s="607">
        <v>1</v>
      </c>
      <c r="U239" s="607">
        <v>1</v>
      </c>
      <c r="V239" s="137">
        <v>1</v>
      </c>
      <c r="W239" s="501">
        <f t="shared" si="51"/>
        <v>5</v>
      </c>
      <c r="X239" s="501">
        <f t="shared" si="52"/>
        <v>5</v>
      </c>
      <c r="Y239" s="473"/>
      <c r="Z239" s="531"/>
      <c r="AA239" s="531"/>
      <c r="AB239" s="531"/>
      <c r="AC239" s="531"/>
      <c r="AD239" s="490"/>
      <c r="AE239" s="501">
        <f t="shared" si="54"/>
        <v>0</v>
      </c>
    </row>
    <row r="240" spans="2:31" ht="15" customHeight="1">
      <c r="B240" s="495" t="s">
        <v>54</v>
      </c>
      <c r="C240" s="511" t="s">
        <v>185</v>
      </c>
      <c r="D240" s="493"/>
      <c r="E240" s="494"/>
      <c r="F240" s="681"/>
      <c r="G240" s="610" t="s">
        <v>62</v>
      </c>
      <c r="H240" s="178"/>
      <c r="I240" s="110" t="s">
        <v>120</v>
      </c>
      <c r="J240" s="473"/>
      <c r="K240" s="531"/>
      <c r="L240" s="531"/>
      <c r="M240" s="531"/>
      <c r="N240" s="531"/>
      <c r="O240" s="490"/>
      <c r="P240" s="501">
        <f t="shared" si="50"/>
        <v>0</v>
      </c>
      <c r="Q240" s="473"/>
      <c r="R240" s="531"/>
      <c r="S240" s="531"/>
      <c r="T240" s="531"/>
      <c r="U240" s="531"/>
      <c r="V240" s="490"/>
      <c r="W240" s="503">
        <f t="shared" si="51"/>
        <v>0</v>
      </c>
      <c r="X240" s="503">
        <f t="shared" si="52"/>
        <v>0</v>
      </c>
      <c r="Y240" s="473"/>
      <c r="Z240" s="531"/>
      <c r="AA240" s="531"/>
      <c r="AB240" s="531"/>
      <c r="AC240" s="531"/>
      <c r="AD240" s="490"/>
      <c r="AE240" s="501">
        <f t="shared" si="54"/>
        <v>0</v>
      </c>
    </row>
    <row r="241" spans="2:31" ht="15" customHeight="1">
      <c r="B241" s="495" t="s">
        <v>54</v>
      </c>
      <c r="C241" s="521" t="s">
        <v>94</v>
      </c>
      <c r="D241" s="493"/>
      <c r="E241" s="494"/>
      <c r="F241" s="681"/>
      <c r="G241" s="97" t="s">
        <v>7</v>
      </c>
      <c r="H241" s="97"/>
      <c r="I241" s="95" t="s">
        <v>162</v>
      </c>
      <c r="J241" s="143">
        <v>0.1</v>
      </c>
      <c r="K241" s="144">
        <v>0.1</v>
      </c>
      <c r="L241" s="144">
        <v>0.1</v>
      </c>
      <c r="M241" s="144">
        <v>0.1</v>
      </c>
      <c r="N241" s="144">
        <v>0.1</v>
      </c>
      <c r="O241" s="419">
        <v>0.05</v>
      </c>
      <c r="P241" s="508">
        <f t="shared" si="50"/>
        <v>0.55000000000000004</v>
      </c>
      <c r="Q241" s="143">
        <v>0.05</v>
      </c>
      <c r="R241" s="144">
        <v>0.05</v>
      </c>
      <c r="S241" s="145"/>
      <c r="T241" s="145"/>
      <c r="U241" s="145"/>
      <c r="V241" s="172"/>
      <c r="W241" s="502">
        <f t="shared" si="51"/>
        <v>0.1</v>
      </c>
      <c r="X241" s="502">
        <f t="shared" si="52"/>
        <v>0.65</v>
      </c>
      <c r="Y241" s="147"/>
      <c r="Z241" s="145"/>
      <c r="AA241" s="145"/>
      <c r="AB241" s="145"/>
      <c r="AC241" s="145"/>
      <c r="AD241" s="172"/>
      <c r="AE241" s="508">
        <f t="shared" si="54"/>
        <v>0</v>
      </c>
    </row>
    <row r="242" spans="2:31" ht="15" customHeight="1">
      <c r="B242" s="495" t="s">
        <v>54</v>
      </c>
      <c r="C242" s="610" t="s">
        <v>94</v>
      </c>
      <c r="D242" s="493"/>
      <c r="E242" s="494"/>
      <c r="F242" s="681"/>
      <c r="G242" s="610" t="s">
        <v>62</v>
      </c>
      <c r="H242" s="610" t="s">
        <v>164</v>
      </c>
      <c r="I242" s="611" t="s">
        <v>101</v>
      </c>
      <c r="J242" s="482">
        <v>0.2</v>
      </c>
      <c r="K242" s="534">
        <v>0.2</v>
      </c>
      <c r="L242" s="534">
        <v>0.2</v>
      </c>
      <c r="M242" s="534">
        <v>0.2</v>
      </c>
      <c r="N242" s="613">
        <v>0.2</v>
      </c>
      <c r="O242" s="490"/>
      <c r="P242" s="501">
        <f t="shared" si="50"/>
        <v>1</v>
      </c>
      <c r="Q242" s="473"/>
      <c r="R242" s="531"/>
      <c r="S242" s="531"/>
      <c r="T242" s="531"/>
      <c r="U242" s="531"/>
      <c r="V242" s="490"/>
      <c r="W242" s="501">
        <f t="shared" si="51"/>
        <v>0</v>
      </c>
      <c r="X242" s="501">
        <f t="shared" si="52"/>
        <v>1</v>
      </c>
      <c r="Y242" s="473"/>
      <c r="Z242" s="531"/>
      <c r="AA242" s="531"/>
      <c r="AB242" s="531"/>
      <c r="AC242" s="531"/>
      <c r="AD242" s="490"/>
      <c r="AE242" s="501">
        <f t="shared" si="54"/>
        <v>0</v>
      </c>
    </row>
    <row r="243" spans="2:31" ht="15" customHeight="1">
      <c r="B243" s="495" t="s">
        <v>53</v>
      </c>
      <c r="C243" s="83" t="s">
        <v>28</v>
      </c>
      <c r="D243" s="493"/>
      <c r="E243" s="494"/>
      <c r="F243" s="681"/>
      <c r="G243" s="83" t="s">
        <v>7</v>
      </c>
      <c r="H243" s="201"/>
      <c r="I243" s="91" t="s">
        <v>178</v>
      </c>
      <c r="J243" s="126">
        <v>0.6</v>
      </c>
      <c r="K243" s="127">
        <v>0.6</v>
      </c>
      <c r="L243" s="127">
        <v>0.6</v>
      </c>
      <c r="M243" s="127">
        <v>0.6</v>
      </c>
      <c r="N243" s="127">
        <v>0.6</v>
      </c>
      <c r="O243" s="294">
        <v>0.6</v>
      </c>
      <c r="P243" s="390">
        <f>SUM(J243:O243)</f>
        <v>3.6</v>
      </c>
      <c r="Q243" s="126">
        <v>0.5</v>
      </c>
      <c r="R243" s="127">
        <v>0.4</v>
      </c>
      <c r="S243" s="195"/>
      <c r="T243" s="195"/>
      <c r="U243" s="195"/>
      <c r="V243" s="196"/>
      <c r="W243" s="125">
        <f t="shared" si="51"/>
        <v>0.9</v>
      </c>
      <c r="X243" s="125">
        <f t="shared" si="52"/>
        <v>4.5</v>
      </c>
      <c r="Y243" s="197"/>
      <c r="Z243" s="195"/>
      <c r="AA243" s="195"/>
      <c r="AB243" s="195"/>
      <c r="AC243" s="195"/>
      <c r="AD243" s="196"/>
      <c r="AE243" s="390">
        <f>SUM(Y243:AD243)</f>
        <v>0</v>
      </c>
    </row>
    <row r="244" spans="2:31" s="65" customFormat="1" ht="15" customHeight="1">
      <c r="B244" s="495" t="s">
        <v>54</v>
      </c>
      <c r="C244" s="83" t="s">
        <v>144</v>
      </c>
      <c r="D244" s="493"/>
      <c r="E244" s="494"/>
      <c r="F244" s="681"/>
      <c r="G244" s="83" t="s">
        <v>7</v>
      </c>
      <c r="H244" s="83"/>
      <c r="I244" s="91" t="s">
        <v>178</v>
      </c>
      <c r="J244" s="504"/>
      <c r="K244" s="606"/>
      <c r="L244" s="606"/>
      <c r="M244" s="606"/>
      <c r="N244" s="606"/>
      <c r="O244" s="477"/>
      <c r="P244" s="502">
        <f>SUM(J244:O244)</f>
        <v>0</v>
      </c>
      <c r="Q244" s="504"/>
      <c r="R244" s="486">
        <v>0.3</v>
      </c>
      <c r="S244" s="486">
        <v>0.7</v>
      </c>
      <c r="T244" s="486">
        <v>0.7</v>
      </c>
      <c r="U244" s="486">
        <v>0.7</v>
      </c>
      <c r="V244" s="603">
        <v>0.7</v>
      </c>
      <c r="W244" s="502">
        <f t="shared" si="51"/>
        <v>3.0999999999999996</v>
      </c>
      <c r="X244" s="502">
        <f t="shared" si="52"/>
        <v>3.0999999999999996</v>
      </c>
      <c r="Y244" s="754">
        <v>0.7</v>
      </c>
      <c r="Z244" s="486">
        <v>0.7</v>
      </c>
      <c r="AA244" s="606"/>
      <c r="AB244" s="606"/>
      <c r="AC244" s="606"/>
      <c r="AD244" s="477"/>
      <c r="AE244" s="502">
        <f>SUM(Y244:AD244)</f>
        <v>1.4</v>
      </c>
    </row>
    <row r="245" spans="2:31" ht="15" customHeight="1">
      <c r="B245" s="495" t="s">
        <v>54</v>
      </c>
      <c r="C245" s="610" t="s">
        <v>144</v>
      </c>
      <c r="D245" s="493"/>
      <c r="E245" s="494"/>
      <c r="F245" s="681"/>
      <c r="G245" s="610" t="s">
        <v>7</v>
      </c>
      <c r="H245" s="610"/>
      <c r="I245" s="611" t="s">
        <v>40</v>
      </c>
      <c r="J245" s="329"/>
      <c r="K245" s="328"/>
      <c r="L245" s="216"/>
      <c r="M245" s="216"/>
      <c r="N245" s="216"/>
      <c r="O245" s="227"/>
      <c r="P245" s="121">
        <f t="shared" ref="P245:P253" si="55">SUM(J245:O245)</f>
        <v>0</v>
      </c>
      <c r="Q245" s="473"/>
      <c r="R245" s="531"/>
      <c r="S245" s="607">
        <v>0.5</v>
      </c>
      <c r="T245" s="607">
        <v>0.5</v>
      </c>
      <c r="U245" s="607">
        <v>0.5</v>
      </c>
      <c r="V245" s="137">
        <v>0.5</v>
      </c>
      <c r="W245" s="501">
        <f t="shared" si="51"/>
        <v>2</v>
      </c>
      <c r="X245" s="501">
        <f t="shared" si="52"/>
        <v>2</v>
      </c>
      <c r="Y245" s="422">
        <v>0.5</v>
      </c>
      <c r="Z245" s="331">
        <v>0.5</v>
      </c>
      <c r="AA245" s="216"/>
      <c r="AB245" s="216"/>
      <c r="AC245" s="216"/>
      <c r="AD245" s="227"/>
      <c r="AE245" s="121">
        <f t="shared" ref="AE245" si="56">SUM(Y245:AD245)</f>
        <v>1</v>
      </c>
    </row>
    <row r="246" spans="2:31" ht="15" customHeight="1">
      <c r="B246" s="495" t="s">
        <v>54</v>
      </c>
      <c r="C246" s="610" t="s">
        <v>144</v>
      </c>
      <c r="D246" s="493"/>
      <c r="E246" s="494"/>
      <c r="F246" s="681"/>
      <c r="G246" s="610" t="s">
        <v>7</v>
      </c>
      <c r="H246" s="610"/>
      <c r="I246" s="611" t="s">
        <v>30</v>
      </c>
      <c r="J246" s="329"/>
      <c r="K246" s="328"/>
      <c r="L246" s="216"/>
      <c r="M246" s="216"/>
      <c r="N246" s="216"/>
      <c r="O246" s="227"/>
      <c r="P246" s="121">
        <f t="shared" si="55"/>
        <v>0</v>
      </c>
      <c r="Q246" s="473"/>
      <c r="R246" s="607">
        <v>1</v>
      </c>
      <c r="S246" s="607">
        <v>1</v>
      </c>
      <c r="T246" s="607">
        <v>1</v>
      </c>
      <c r="U246" s="607">
        <v>0.85</v>
      </c>
      <c r="V246" s="137">
        <v>1</v>
      </c>
      <c r="W246" s="501">
        <f t="shared" si="51"/>
        <v>4.8499999999999996</v>
      </c>
      <c r="X246" s="501">
        <f t="shared" si="52"/>
        <v>4.8499999999999996</v>
      </c>
      <c r="Y246" s="422">
        <v>1</v>
      </c>
      <c r="Z246" s="331">
        <v>1</v>
      </c>
      <c r="AA246" s="216"/>
      <c r="AB246" s="216"/>
      <c r="AC246" s="216"/>
      <c r="AD246" s="227"/>
      <c r="AE246" s="121">
        <f t="shared" ref="AE246" si="57">SUM(Y246:AD246)</f>
        <v>2</v>
      </c>
    </row>
    <row r="247" spans="2:31" s="65" customFormat="1" ht="15" customHeight="1">
      <c r="B247" s="495" t="s">
        <v>54</v>
      </c>
      <c r="C247" s="610" t="s">
        <v>144</v>
      </c>
      <c r="D247" s="493"/>
      <c r="E247" s="494"/>
      <c r="F247" s="681"/>
      <c r="G247" s="610" t="s">
        <v>8</v>
      </c>
      <c r="H247" s="610"/>
      <c r="I247" s="611" t="s">
        <v>120</v>
      </c>
      <c r="J247" s="330"/>
      <c r="K247" s="531"/>
      <c r="L247" s="531"/>
      <c r="M247" s="531"/>
      <c r="N247" s="529"/>
      <c r="O247" s="417"/>
      <c r="P247" s="501">
        <f t="shared" si="55"/>
        <v>0</v>
      </c>
      <c r="Q247" s="473"/>
      <c r="R247" s="531"/>
      <c r="S247" s="531">
        <v>1</v>
      </c>
      <c r="T247" s="531">
        <v>1</v>
      </c>
      <c r="U247" s="531">
        <v>1</v>
      </c>
      <c r="V247" s="490">
        <v>1</v>
      </c>
      <c r="W247" s="501">
        <f t="shared" si="51"/>
        <v>4</v>
      </c>
      <c r="X247" s="501">
        <f t="shared" si="52"/>
        <v>4</v>
      </c>
      <c r="Y247" s="473">
        <v>1</v>
      </c>
      <c r="Z247" s="531"/>
      <c r="AA247" s="531"/>
      <c r="AB247" s="531"/>
      <c r="AC247" s="531"/>
      <c r="AD247" s="490"/>
      <c r="AE247" s="501">
        <f t="shared" ref="AE247:AE253" si="58">SUM(Y247:AD247)</f>
        <v>1</v>
      </c>
    </row>
    <row r="248" spans="2:31" s="65" customFormat="1" ht="15" customHeight="1">
      <c r="B248" s="495" t="s">
        <v>54</v>
      </c>
      <c r="C248" s="610" t="s">
        <v>144</v>
      </c>
      <c r="D248" s="493"/>
      <c r="E248" s="494"/>
      <c r="F248" s="681"/>
      <c r="G248" s="610" t="s">
        <v>8</v>
      </c>
      <c r="H248" s="610"/>
      <c r="I248" s="611" t="s">
        <v>120</v>
      </c>
      <c r="J248" s="473"/>
      <c r="K248" s="531"/>
      <c r="L248" s="531"/>
      <c r="M248" s="531"/>
      <c r="N248" s="529"/>
      <c r="O248" s="417"/>
      <c r="P248" s="501">
        <f t="shared" si="55"/>
        <v>0</v>
      </c>
      <c r="Q248" s="473"/>
      <c r="R248" s="531"/>
      <c r="S248" s="531">
        <v>1</v>
      </c>
      <c r="T248" s="531">
        <v>1</v>
      </c>
      <c r="U248" s="531">
        <v>1</v>
      </c>
      <c r="V248" s="490">
        <v>1</v>
      </c>
      <c r="W248" s="501">
        <f t="shared" si="51"/>
        <v>4</v>
      </c>
      <c r="X248" s="501">
        <f t="shared" si="52"/>
        <v>4</v>
      </c>
      <c r="Y248" s="473">
        <v>1</v>
      </c>
      <c r="Z248" s="531"/>
      <c r="AA248" s="531"/>
      <c r="AB248" s="531"/>
      <c r="AC248" s="531"/>
      <c r="AD248" s="490"/>
      <c r="AE248" s="501">
        <f t="shared" si="58"/>
        <v>1</v>
      </c>
    </row>
    <row r="249" spans="2:31" s="65" customFormat="1" ht="15" customHeight="1">
      <c r="B249" s="495" t="s">
        <v>54</v>
      </c>
      <c r="C249" s="610" t="s">
        <v>144</v>
      </c>
      <c r="D249" s="493"/>
      <c r="E249" s="494"/>
      <c r="F249" s="681"/>
      <c r="G249" s="610" t="s">
        <v>8</v>
      </c>
      <c r="H249" s="610"/>
      <c r="I249" s="611" t="s">
        <v>114</v>
      </c>
      <c r="J249" s="473"/>
      <c r="K249" s="531"/>
      <c r="L249" s="531"/>
      <c r="M249" s="531"/>
      <c r="N249" s="529"/>
      <c r="O249" s="417"/>
      <c r="P249" s="501">
        <f t="shared" si="55"/>
        <v>0</v>
      </c>
      <c r="Q249" s="473"/>
      <c r="R249" s="531"/>
      <c r="S249" s="531"/>
      <c r="T249" s="531">
        <v>1</v>
      </c>
      <c r="U249" s="531">
        <v>1</v>
      </c>
      <c r="V249" s="490">
        <v>1</v>
      </c>
      <c r="W249" s="501">
        <f t="shared" si="51"/>
        <v>3</v>
      </c>
      <c r="X249" s="501">
        <f t="shared" si="52"/>
        <v>3</v>
      </c>
      <c r="Y249" s="473"/>
      <c r="Z249" s="531"/>
      <c r="AA249" s="531"/>
      <c r="AB249" s="531"/>
      <c r="AC249" s="531"/>
      <c r="AD249" s="490"/>
      <c r="AE249" s="501">
        <f t="shared" si="58"/>
        <v>0</v>
      </c>
    </row>
    <row r="250" spans="2:31" s="65" customFormat="1" ht="15" customHeight="1">
      <c r="B250" s="495" t="s">
        <v>54</v>
      </c>
      <c r="C250" s="610" t="s">
        <v>144</v>
      </c>
      <c r="D250" s="493"/>
      <c r="E250" s="494"/>
      <c r="F250" s="681"/>
      <c r="G250" s="610" t="s">
        <v>8</v>
      </c>
      <c r="H250" s="610"/>
      <c r="I250" s="611" t="s">
        <v>114</v>
      </c>
      <c r="J250" s="473"/>
      <c r="K250" s="531"/>
      <c r="L250" s="531"/>
      <c r="M250" s="531"/>
      <c r="N250" s="529"/>
      <c r="O250" s="417"/>
      <c r="P250" s="501">
        <f t="shared" si="55"/>
        <v>0</v>
      </c>
      <c r="Q250" s="473"/>
      <c r="R250" s="531"/>
      <c r="S250" s="531"/>
      <c r="T250" s="531">
        <v>1</v>
      </c>
      <c r="U250" s="531">
        <v>1</v>
      </c>
      <c r="V250" s="490">
        <v>1</v>
      </c>
      <c r="W250" s="501">
        <f t="shared" si="51"/>
        <v>3</v>
      </c>
      <c r="X250" s="501">
        <f t="shared" si="52"/>
        <v>3</v>
      </c>
      <c r="Y250" s="473"/>
      <c r="Z250" s="531"/>
      <c r="AA250" s="531"/>
      <c r="AB250" s="531"/>
      <c r="AC250" s="531"/>
      <c r="AD250" s="490"/>
      <c r="AE250" s="501">
        <f t="shared" si="58"/>
        <v>0</v>
      </c>
    </row>
    <row r="251" spans="2:31" s="65" customFormat="1" ht="15" customHeight="1">
      <c r="B251" s="495" t="s">
        <v>54</v>
      </c>
      <c r="C251" s="610" t="s">
        <v>144</v>
      </c>
      <c r="D251" s="493"/>
      <c r="E251" s="494"/>
      <c r="F251" s="681"/>
      <c r="G251" s="610" t="s">
        <v>8</v>
      </c>
      <c r="H251" s="610"/>
      <c r="I251" s="611" t="s">
        <v>114</v>
      </c>
      <c r="J251" s="473"/>
      <c r="K251" s="531"/>
      <c r="L251" s="531"/>
      <c r="M251" s="531"/>
      <c r="N251" s="529"/>
      <c r="O251" s="417"/>
      <c r="P251" s="501">
        <f t="shared" si="55"/>
        <v>0</v>
      </c>
      <c r="Q251" s="473"/>
      <c r="R251" s="531"/>
      <c r="S251" s="531"/>
      <c r="T251" s="531"/>
      <c r="U251" s="531">
        <v>1</v>
      </c>
      <c r="V251" s="490">
        <v>1</v>
      </c>
      <c r="W251" s="501">
        <f t="shared" si="51"/>
        <v>2</v>
      </c>
      <c r="X251" s="501">
        <f t="shared" si="52"/>
        <v>2</v>
      </c>
      <c r="Y251" s="473"/>
      <c r="Z251" s="531"/>
      <c r="AA251" s="531"/>
      <c r="AB251" s="531"/>
      <c r="AC251" s="531"/>
      <c r="AD251" s="490"/>
      <c r="AE251" s="501">
        <f t="shared" si="58"/>
        <v>0</v>
      </c>
    </row>
    <row r="252" spans="2:31" s="65" customFormat="1" ht="15" customHeight="1">
      <c r="B252" s="495" t="s">
        <v>54</v>
      </c>
      <c r="C252" s="610" t="s">
        <v>144</v>
      </c>
      <c r="D252" s="493"/>
      <c r="E252" s="752"/>
      <c r="F252" s="681"/>
      <c r="G252" s="610" t="s">
        <v>8</v>
      </c>
      <c r="H252" s="610"/>
      <c r="I252" s="611" t="s">
        <v>114</v>
      </c>
      <c r="J252" s="604"/>
      <c r="K252" s="605"/>
      <c r="L252" s="605"/>
      <c r="M252" s="605"/>
      <c r="N252" s="605"/>
      <c r="O252" s="480"/>
      <c r="P252" s="501">
        <f t="shared" si="55"/>
        <v>0</v>
      </c>
      <c r="Q252" s="604"/>
      <c r="R252" s="605"/>
      <c r="S252" s="605"/>
      <c r="T252" s="605"/>
      <c r="U252" s="605">
        <v>1</v>
      </c>
      <c r="V252" s="480">
        <v>1</v>
      </c>
      <c r="W252" s="503">
        <f t="shared" si="51"/>
        <v>2</v>
      </c>
      <c r="X252" s="503">
        <f t="shared" si="52"/>
        <v>2</v>
      </c>
      <c r="Y252" s="604"/>
      <c r="Z252" s="605"/>
      <c r="AA252" s="605"/>
      <c r="AB252" s="605"/>
      <c r="AC252" s="605"/>
      <c r="AD252" s="480"/>
      <c r="AE252" s="503">
        <f t="shared" si="58"/>
        <v>0</v>
      </c>
    </row>
    <row r="253" spans="2:31" s="65" customFormat="1" ht="15" customHeight="1">
      <c r="B253" s="495" t="s">
        <v>54</v>
      </c>
      <c r="C253" s="83" t="s">
        <v>133</v>
      </c>
      <c r="D253" s="493"/>
      <c r="E253" s="494"/>
      <c r="F253" s="681"/>
      <c r="G253" s="83" t="s">
        <v>7</v>
      </c>
      <c r="H253" s="83"/>
      <c r="I253" s="91" t="s">
        <v>40</v>
      </c>
      <c r="J253" s="147"/>
      <c r="K253" s="145"/>
      <c r="L253" s="145"/>
      <c r="M253" s="145"/>
      <c r="N253" s="145"/>
      <c r="O253" s="172"/>
      <c r="P253" s="502">
        <f t="shared" si="55"/>
        <v>0</v>
      </c>
      <c r="Q253" s="504"/>
      <c r="R253" s="606"/>
      <c r="S253" s="606"/>
      <c r="T253" s="606"/>
      <c r="U253" s="606"/>
      <c r="V253" s="477"/>
      <c r="W253" s="502">
        <f t="shared" si="51"/>
        <v>0</v>
      </c>
      <c r="X253" s="502">
        <f t="shared" si="52"/>
        <v>0</v>
      </c>
      <c r="Y253" s="504"/>
      <c r="Z253" s="606"/>
      <c r="AA253" s="606"/>
      <c r="AB253" s="606"/>
      <c r="AC253" s="606"/>
      <c r="AD253" s="477"/>
      <c r="AE253" s="502">
        <f t="shared" si="58"/>
        <v>0</v>
      </c>
    </row>
    <row r="254" spans="2:31" s="65" customFormat="1" ht="15" customHeight="1">
      <c r="B254" s="495" t="s">
        <v>54</v>
      </c>
      <c r="C254" s="610" t="s">
        <v>133</v>
      </c>
      <c r="D254" s="493"/>
      <c r="E254" s="494"/>
      <c r="F254" s="681"/>
      <c r="G254" s="610" t="s">
        <v>7</v>
      </c>
      <c r="H254" s="105"/>
      <c r="I254" s="110" t="s">
        <v>109</v>
      </c>
      <c r="J254" s="482">
        <v>1</v>
      </c>
      <c r="K254" s="534">
        <v>0.75</v>
      </c>
      <c r="L254" s="531"/>
      <c r="M254" s="531"/>
      <c r="N254" s="531"/>
      <c r="O254" s="490"/>
      <c r="P254" s="501">
        <f>SUM(J254:O254)</f>
        <v>1.75</v>
      </c>
      <c r="Q254" s="531"/>
      <c r="R254" s="531"/>
      <c r="S254" s="531"/>
      <c r="T254" s="531"/>
      <c r="U254" s="531"/>
      <c r="V254" s="490"/>
      <c r="W254" s="501">
        <f t="shared" si="51"/>
        <v>0</v>
      </c>
      <c r="X254" s="501">
        <f t="shared" si="52"/>
        <v>1.75</v>
      </c>
      <c r="Y254" s="473"/>
      <c r="Z254" s="531"/>
      <c r="AA254" s="531"/>
      <c r="AB254" s="531"/>
      <c r="AC254" s="531"/>
      <c r="AD254" s="490"/>
      <c r="AE254" s="501">
        <f>SUM(Y254:AD254)</f>
        <v>0</v>
      </c>
    </row>
    <row r="255" spans="2:31" s="65" customFormat="1" ht="15" customHeight="1">
      <c r="B255" s="495" t="s">
        <v>54</v>
      </c>
      <c r="C255" s="610" t="s">
        <v>133</v>
      </c>
      <c r="D255" s="493"/>
      <c r="E255" s="494"/>
      <c r="F255" s="681"/>
      <c r="G255" s="610" t="s">
        <v>7</v>
      </c>
      <c r="H255" s="105"/>
      <c r="I255" s="110" t="s">
        <v>355</v>
      </c>
      <c r="J255" s="473"/>
      <c r="K255" s="531"/>
      <c r="L255" s="534">
        <v>0.5</v>
      </c>
      <c r="M255" s="534">
        <v>0.5</v>
      </c>
      <c r="N255" s="534">
        <v>0.5</v>
      </c>
      <c r="O255" s="406">
        <v>0.1</v>
      </c>
      <c r="P255" s="501">
        <f>SUM(J255:O255)</f>
        <v>1.6</v>
      </c>
      <c r="Q255" s="534">
        <v>0.2</v>
      </c>
      <c r="R255" s="534">
        <v>0.2</v>
      </c>
      <c r="S255" s="531"/>
      <c r="T255" s="531"/>
      <c r="U255" s="531"/>
      <c r="V255" s="490"/>
      <c r="W255" s="501">
        <f t="shared" si="51"/>
        <v>0.4</v>
      </c>
      <c r="X255" s="501">
        <f t="shared" si="52"/>
        <v>2</v>
      </c>
      <c r="Y255" s="473"/>
      <c r="Z255" s="531"/>
      <c r="AA255" s="531"/>
      <c r="AB255" s="531"/>
      <c r="AC255" s="531"/>
      <c r="AD255" s="490"/>
      <c r="AE255" s="501">
        <f>SUM(Y255:AD255)</f>
        <v>0</v>
      </c>
    </row>
    <row r="256" spans="2:31" ht="15" customHeight="1">
      <c r="B256" s="495" t="s">
        <v>54</v>
      </c>
      <c r="C256" s="610" t="s">
        <v>133</v>
      </c>
      <c r="D256" s="493"/>
      <c r="E256" s="494"/>
      <c r="F256" s="681"/>
      <c r="G256" s="610" t="s">
        <v>8</v>
      </c>
      <c r="H256" s="610" t="s">
        <v>164</v>
      </c>
      <c r="I256" s="611" t="s">
        <v>101</v>
      </c>
      <c r="J256" s="161">
        <v>0.8</v>
      </c>
      <c r="K256" s="159">
        <v>0.8</v>
      </c>
      <c r="L256" s="159">
        <v>0.8</v>
      </c>
      <c r="M256" s="159">
        <v>0.8</v>
      </c>
      <c r="N256" s="617">
        <v>0.8</v>
      </c>
      <c r="O256" s="661">
        <v>1</v>
      </c>
      <c r="P256" s="121">
        <f t="shared" ref="P256:P274" si="59">SUM(J256:O256)</f>
        <v>5</v>
      </c>
      <c r="Q256" s="660">
        <v>1</v>
      </c>
      <c r="R256" s="613">
        <v>1</v>
      </c>
      <c r="S256" s="607">
        <v>1</v>
      </c>
      <c r="T256" s="607">
        <v>1</v>
      </c>
      <c r="U256" s="607">
        <v>1</v>
      </c>
      <c r="V256" s="137">
        <v>1</v>
      </c>
      <c r="W256" s="501">
        <f t="shared" si="51"/>
        <v>6</v>
      </c>
      <c r="X256" s="501">
        <f t="shared" si="52"/>
        <v>11</v>
      </c>
      <c r="Y256" s="422">
        <v>1</v>
      </c>
      <c r="Z256" s="331">
        <v>1</v>
      </c>
      <c r="AA256" s="216"/>
      <c r="AB256" s="216"/>
      <c r="AC256" s="216"/>
      <c r="AD256" s="227"/>
      <c r="AE256" s="121">
        <f t="shared" ref="AE256:AE259" si="60">SUM(Y256:AD256)</f>
        <v>2</v>
      </c>
    </row>
    <row r="257" spans="2:31" s="65" customFormat="1" ht="15" customHeight="1">
      <c r="B257" s="495" t="s">
        <v>54</v>
      </c>
      <c r="C257" s="610" t="s">
        <v>133</v>
      </c>
      <c r="D257" s="493"/>
      <c r="E257" s="494"/>
      <c r="F257" s="681"/>
      <c r="G257" s="610" t="s">
        <v>7</v>
      </c>
      <c r="H257" s="105"/>
      <c r="I257" s="110" t="s">
        <v>30</v>
      </c>
      <c r="J257" s="473"/>
      <c r="K257" s="531"/>
      <c r="L257" s="531"/>
      <c r="M257" s="531"/>
      <c r="N257" s="531"/>
      <c r="O257" s="490"/>
      <c r="P257" s="501">
        <f>SUM(J257:O257)</f>
        <v>0</v>
      </c>
      <c r="Q257" s="534">
        <v>0.5</v>
      </c>
      <c r="R257" s="531"/>
      <c r="S257" s="531"/>
      <c r="T257" s="531"/>
      <c r="U257" s="531"/>
      <c r="V257" s="490"/>
      <c r="W257" s="501">
        <f t="shared" si="51"/>
        <v>0.5</v>
      </c>
      <c r="X257" s="501">
        <f t="shared" si="52"/>
        <v>0.5</v>
      </c>
      <c r="Y257" s="473"/>
      <c r="Z257" s="531"/>
      <c r="AA257" s="531"/>
      <c r="AB257" s="531"/>
      <c r="AC257" s="531"/>
      <c r="AD257" s="490"/>
      <c r="AE257" s="501">
        <f>SUM(Y257:AD257)</f>
        <v>0</v>
      </c>
    </row>
    <row r="258" spans="2:31" s="65" customFormat="1" ht="15" customHeight="1">
      <c r="B258" s="495" t="s">
        <v>54</v>
      </c>
      <c r="C258" s="610" t="s">
        <v>133</v>
      </c>
      <c r="D258" s="493"/>
      <c r="E258" s="494"/>
      <c r="F258" s="681"/>
      <c r="G258" s="610" t="s">
        <v>7</v>
      </c>
      <c r="H258" s="105"/>
      <c r="I258" s="110" t="s">
        <v>453</v>
      </c>
      <c r="J258" s="473"/>
      <c r="K258" s="531"/>
      <c r="L258" s="531"/>
      <c r="M258" s="531"/>
      <c r="N258" s="531"/>
      <c r="O258" s="490"/>
      <c r="P258" s="501">
        <f>SUM(J258:O258)</f>
        <v>0</v>
      </c>
      <c r="Q258" s="534">
        <v>0.25</v>
      </c>
      <c r="R258" s="534">
        <v>0.25</v>
      </c>
      <c r="S258" s="607">
        <v>0.4</v>
      </c>
      <c r="T258" s="607">
        <v>0.1</v>
      </c>
      <c r="U258" s="607">
        <v>0.1</v>
      </c>
      <c r="V258" s="137">
        <v>0.1</v>
      </c>
      <c r="W258" s="501">
        <f t="shared" si="51"/>
        <v>1.2000000000000002</v>
      </c>
      <c r="X258" s="501">
        <f t="shared" si="52"/>
        <v>1.2000000000000002</v>
      </c>
      <c r="Y258" s="118">
        <v>0.1</v>
      </c>
      <c r="Z258" s="607">
        <v>0.1</v>
      </c>
      <c r="AA258" s="531"/>
      <c r="AB258" s="531"/>
      <c r="AC258" s="531"/>
      <c r="AD258" s="490"/>
      <c r="AE258" s="501">
        <f>SUM(Y258:AD258)</f>
        <v>0.2</v>
      </c>
    </row>
    <row r="259" spans="2:31" s="65" customFormat="1" ht="15" customHeight="1">
      <c r="B259" s="495" t="s">
        <v>54</v>
      </c>
      <c r="C259" s="610" t="s">
        <v>133</v>
      </c>
      <c r="D259" s="493"/>
      <c r="E259" s="494"/>
      <c r="F259" s="681"/>
      <c r="G259" s="610" t="s">
        <v>8</v>
      </c>
      <c r="H259" s="610" t="s">
        <v>164</v>
      </c>
      <c r="I259" s="524" t="s">
        <v>312</v>
      </c>
      <c r="J259" s="473"/>
      <c r="K259" s="531"/>
      <c r="L259" s="531"/>
      <c r="M259" s="534">
        <v>1</v>
      </c>
      <c r="N259" s="613">
        <v>1</v>
      </c>
      <c r="O259" s="614">
        <v>1</v>
      </c>
      <c r="P259" s="501">
        <f t="shared" si="59"/>
        <v>3</v>
      </c>
      <c r="Q259" s="660">
        <v>1</v>
      </c>
      <c r="R259" s="613">
        <v>1</v>
      </c>
      <c r="S259" s="607">
        <v>1</v>
      </c>
      <c r="T259" s="607">
        <v>1</v>
      </c>
      <c r="U259" s="607">
        <v>1</v>
      </c>
      <c r="V259" s="137">
        <v>1</v>
      </c>
      <c r="W259" s="501">
        <f t="shared" si="51"/>
        <v>6</v>
      </c>
      <c r="X259" s="501">
        <f t="shared" si="52"/>
        <v>9</v>
      </c>
      <c r="Y259" s="118">
        <v>1</v>
      </c>
      <c r="Z259" s="607">
        <v>1</v>
      </c>
      <c r="AA259" s="531"/>
      <c r="AB259" s="531"/>
      <c r="AC259" s="531"/>
      <c r="AD259" s="490"/>
      <c r="AE259" s="501">
        <f t="shared" si="60"/>
        <v>2</v>
      </c>
    </row>
    <row r="260" spans="2:31" s="65" customFormat="1" ht="15" customHeight="1">
      <c r="B260" s="495" t="s">
        <v>54</v>
      </c>
      <c r="C260" s="610" t="s">
        <v>133</v>
      </c>
      <c r="D260" s="493"/>
      <c r="E260" s="494"/>
      <c r="F260" s="681"/>
      <c r="G260" s="610" t="s">
        <v>8</v>
      </c>
      <c r="H260" s="610" t="s">
        <v>164</v>
      </c>
      <c r="I260" s="611" t="s">
        <v>432</v>
      </c>
      <c r="J260" s="482">
        <v>1</v>
      </c>
      <c r="K260" s="534">
        <v>1</v>
      </c>
      <c r="L260" s="534">
        <v>1</v>
      </c>
      <c r="M260" s="534">
        <v>1</v>
      </c>
      <c r="N260" s="613">
        <v>1</v>
      </c>
      <c r="O260" s="614">
        <v>1</v>
      </c>
      <c r="P260" s="501">
        <f t="shared" si="59"/>
        <v>6</v>
      </c>
      <c r="Q260" s="473"/>
      <c r="R260" s="531"/>
      <c r="S260" s="531"/>
      <c r="T260" s="531"/>
      <c r="U260" s="531"/>
      <c r="V260" s="490"/>
      <c r="W260" s="501">
        <f t="shared" si="51"/>
        <v>0</v>
      </c>
      <c r="X260" s="501">
        <f t="shared" si="52"/>
        <v>6</v>
      </c>
      <c r="Y260" s="473"/>
      <c r="Z260" s="531"/>
      <c r="AA260" s="531"/>
      <c r="AB260" s="531"/>
      <c r="AC260" s="531"/>
      <c r="AD260" s="490"/>
      <c r="AE260" s="501">
        <f t="shared" ref="AE260" si="61">SUM(Y260:AD260)</f>
        <v>0</v>
      </c>
    </row>
    <row r="261" spans="2:31" s="65" customFormat="1" ht="15" customHeight="1">
      <c r="B261" s="113" t="s">
        <v>54</v>
      </c>
      <c r="C261" s="610" t="s">
        <v>133</v>
      </c>
      <c r="D261" s="493"/>
      <c r="E261" s="494"/>
      <c r="F261" s="681"/>
      <c r="G261" s="610" t="s">
        <v>8</v>
      </c>
      <c r="H261" s="610" t="s">
        <v>164</v>
      </c>
      <c r="I261" s="611" t="s">
        <v>694</v>
      </c>
      <c r="J261" s="604"/>
      <c r="K261" s="605"/>
      <c r="L261" s="605"/>
      <c r="M261" s="605"/>
      <c r="N261" s="605"/>
      <c r="O261" s="480"/>
      <c r="P261" s="503">
        <f t="shared" si="59"/>
        <v>0</v>
      </c>
      <c r="Q261" s="604"/>
      <c r="R261" s="487">
        <v>1</v>
      </c>
      <c r="S261" s="605"/>
      <c r="T261" s="605"/>
      <c r="U261" s="605"/>
      <c r="V261" s="480"/>
      <c r="W261" s="503">
        <f t="shared" si="51"/>
        <v>1</v>
      </c>
      <c r="X261" s="503">
        <f t="shared" si="52"/>
        <v>1</v>
      </c>
      <c r="Y261" s="604"/>
      <c r="Z261" s="605"/>
      <c r="AA261" s="605"/>
      <c r="AB261" s="605"/>
      <c r="AC261" s="605"/>
      <c r="AD261" s="480"/>
      <c r="AE261" s="503">
        <f t="shared" ref="AE261:AE264" si="62">SUM(Y261:AD261)</f>
        <v>0</v>
      </c>
    </row>
    <row r="262" spans="2:31" s="496" customFormat="1" ht="15" customHeight="1">
      <c r="B262" s="198" t="s">
        <v>429</v>
      </c>
      <c r="C262" s="83" t="s">
        <v>393</v>
      </c>
      <c r="D262" s="493"/>
      <c r="E262" s="96"/>
      <c r="F262" s="683" t="s">
        <v>452</v>
      </c>
      <c r="G262" s="83" t="s">
        <v>7</v>
      </c>
      <c r="H262" s="83"/>
      <c r="I262" s="91" t="s">
        <v>431</v>
      </c>
      <c r="J262" s="310"/>
      <c r="K262" s="207"/>
      <c r="L262" s="207"/>
      <c r="M262" s="207"/>
      <c r="N262" s="640"/>
      <c r="O262" s="695">
        <v>0.8</v>
      </c>
      <c r="P262" s="508">
        <f t="shared" si="59"/>
        <v>0.8</v>
      </c>
      <c r="Q262" s="696">
        <v>0.8</v>
      </c>
      <c r="R262" s="697">
        <v>0.8</v>
      </c>
      <c r="S262" s="640"/>
      <c r="T262" s="640"/>
      <c r="U262" s="640"/>
      <c r="V262" s="691"/>
      <c r="W262" s="508">
        <f t="shared" si="51"/>
        <v>1.6</v>
      </c>
      <c r="X262" s="508">
        <f t="shared" si="52"/>
        <v>2.4000000000000004</v>
      </c>
      <c r="Y262" s="692"/>
      <c r="Z262" s="640"/>
      <c r="AA262" s="640"/>
      <c r="AB262" s="640"/>
      <c r="AC262" s="207"/>
      <c r="AD262" s="231"/>
      <c r="AE262" s="508">
        <f t="shared" si="62"/>
        <v>0</v>
      </c>
    </row>
    <row r="263" spans="2:31" s="496" customFormat="1" ht="15" customHeight="1">
      <c r="B263" s="112" t="s">
        <v>430</v>
      </c>
      <c r="C263" s="84" t="s">
        <v>393</v>
      </c>
      <c r="D263" s="493"/>
      <c r="E263" s="494"/>
      <c r="F263" s="681"/>
      <c r="G263" s="84" t="s">
        <v>62</v>
      </c>
      <c r="H263" s="610" t="s">
        <v>164</v>
      </c>
      <c r="I263" s="611" t="s">
        <v>432</v>
      </c>
      <c r="J263" s="205"/>
      <c r="K263" s="205"/>
      <c r="L263" s="205"/>
      <c r="M263" s="205"/>
      <c r="N263" s="205"/>
      <c r="O263" s="230"/>
      <c r="P263" s="501">
        <f t="shared" si="59"/>
        <v>0</v>
      </c>
      <c r="Q263" s="726">
        <v>1</v>
      </c>
      <c r="R263" s="727">
        <v>1</v>
      </c>
      <c r="S263" s="694"/>
      <c r="T263" s="694"/>
      <c r="U263" s="694"/>
      <c r="V263" s="701"/>
      <c r="W263" s="501">
        <f t="shared" si="51"/>
        <v>2</v>
      </c>
      <c r="X263" s="501">
        <f t="shared" si="52"/>
        <v>2</v>
      </c>
      <c r="Y263" s="693"/>
      <c r="Z263" s="694"/>
      <c r="AA263" s="205"/>
      <c r="AB263" s="205"/>
      <c r="AC263" s="205"/>
      <c r="AD263" s="230"/>
      <c r="AE263" s="501">
        <f t="shared" si="62"/>
        <v>0</v>
      </c>
    </row>
    <row r="264" spans="2:31" s="496" customFormat="1" ht="15" customHeight="1">
      <c r="B264" s="112" t="s">
        <v>430</v>
      </c>
      <c r="C264" s="84" t="s">
        <v>393</v>
      </c>
      <c r="D264" s="493"/>
      <c r="E264" s="494"/>
      <c r="F264" s="681"/>
      <c r="G264" s="84" t="s">
        <v>8</v>
      </c>
      <c r="H264" s="610"/>
      <c r="I264" s="611" t="s">
        <v>114</v>
      </c>
      <c r="J264" s="205"/>
      <c r="K264" s="205"/>
      <c r="L264" s="205"/>
      <c r="M264" s="205"/>
      <c r="N264" s="205"/>
      <c r="O264" s="230"/>
      <c r="P264" s="501">
        <f t="shared" si="59"/>
        <v>0</v>
      </c>
      <c r="Q264" s="311"/>
      <c r="R264" s="206"/>
      <c r="S264" s="700"/>
      <c r="T264" s="700"/>
      <c r="U264" s="700"/>
      <c r="V264" s="702"/>
      <c r="W264" s="503">
        <f t="shared" si="51"/>
        <v>0</v>
      </c>
      <c r="X264" s="503">
        <f t="shared" si="52"/>
        <v>0</v>
      </c>
      <c r="Y264" s="703"/>
      <c r="Z264" s="700"/>
      <c r="AA264" s="206"/>
      <c r="AB264" s="206"/>
      <c r="AC264" s="206"/>
      <c r="AD264" s="229"/>
      <c r="AE264" s="503">
        <f t="shared" si="62"/>
        <v>0</v>
      </c>
    </row>
    <row r="265" spans="2:31" s="496" customFormat="1" ht="15" customHeight="1">
      <c r="B265" s="198" t="s">
        <v>430</v>
      </c>
      <c r="C265" s="83" t="s">
        <v>393</v>
      </c>
      <c r="D265" s="493"/>
      <c r="E265" s="96"/>
      <c r="F265" s="681"/>
      <c r="G265" s="83" t="s">
        <v>7</v>
      </c>
      <c r="H265" s="83"/>
      <c r="I265" s="91" t="s">
        <v>178</v>
      </c>
      <c r="J265" s="310"/>
      <c r="K265" s="207"/>
      <c r="L265" s="207"/>
      <c r="M265" s="207"/>
      <c r="N265" s="207"/>
      <c r="O265" s="231"/>
      <c r="P265" s="508">
        <f t="shared" si="59"/>
        <v>0</v>
      </c>
      <c r="Q265" s="312"/>
      <c r="R265" s="299"/>
      <c r="S265" s="299"/>
      <c r="T265" s="299"/>
      <c r="U265" s="299"/>
      <c r="V265" s="332"/>
      <c r="W265" s="502">
        <f t="shared" si="51"/>
        <v>0</v>
      </c>
      <c r="X265" s="502">
        <f t="shared" si="52"/>
        <v>0</v>
      </c>
      <c r="Y265" s="312"/>
      <c r="Z265" s="299"/>
      <c r="AA265" s="299"/>
      <c r="AB265" s="299"/>
      <c r="AC265" s="299"/>
      <c r="AD265" s="332"/>
      <c r="AE265" s="502">
        <f t="shared" ref="AE265:AE266" si="63">SUM(Y265:AD265)</f>
        <v>0</v>
      </c>
    </row>
    <row r="266" spans="2:31" s="496" customFormat="1" ht="15" customHeight="1">
      <c r="B266" s="112" t="s">
        <v>430</v>
      </c>
      <c r="C266" s="84" t="s">
        <v>393</v>
      </c>
      <c r="D266" s="493"/>
      <c r="E266" s="494"/>
      <c r="F266" s="681"/>
      <c r="G266" s="84" t="s">
        <v>7</v>
      </c>
      <c r="H266" s="610"/>
      <c r="I266" s="611" t="s">
        <v>355</v>
      </c>
      <c r="J266" s="205"/>
      <c r="K266" s="205"/>
      <c r="L266" s="205"/>
      <c r="M266" s="205"/>
      <c r="N266" s="205"/>
      <c r="O266" s="230"/>
      <c r="P266" s="501">
        <f t="shared" si="59"/>
        <v>0</v>
      </c>
      <c r="Q266" s="292"/>
      <c r="R266" s="205"/>
      <c r="S266" s="205">
        <v>0.01</v>
      </c>
      <c r="T266" s="205">
        <v>0.01</v>
      </c>
      <c r="U266" s="205">
        <v>0.01</v>
      </c>
      <c r="V266" s="230">
        <v>0.01</v>
      </c>
      <c r="W266" s="501">
        <f t="shared" si="51"/>
        <v>0.04</v>
      </c>
      <c r="X266" s="501">
        <f t="shared" si="52"/>
        <v>0.04</v>
      </c>
      <c r="Y266" s="292">
        <v>0.01</v>
      </c>
      <c r="Z266" s="205">
        <v>0.01</v>
      </c>
      <c r="AA266" s="205"/>
      <c r="AB266" s="205"/>
      <c r="AC266" s="205"/>
      <c r="AD266" s="230"/>
      <c r="AE266" s="501">
        <f t="shared" si="63"/>
        <v>0.02</v>
      </c>
    </row>
    <row r="267" spans="2:31" s="496" customFormat="1" ht="15" customHeight="1">
      <c r="B267" s="112" t="s">
        <v>430</v>
      </c>
      <c r="C267" s="84" t="s">
        <v>393</v>
      </c>
      <c r="D267" s="493"/>
      <c r="E267" s="494"/>
      <c r="F267" s="681"/>
      <c r="G267" s="84" t="s">
        <v>8</v>
      </c>
      <c r="H267" s="610"/>
      <c r="I267" s="611" t="s">
        <v>120</v>
      </c>
      <c r="J267" s="205"/>
      <c r="K267" s="205"/>
      <c r="L267" s="205"/>
      <c r="M267" s="205"/>
      <c r="N267" s="205"/>
      <c r="O267" s="230"/>
      <c r="P267" s="501">
        <f t="shared" si="59"/>
        <v>0</v>
      </c>
      <c r="Q267" s="292"/>
      <c r="R267" s="205"/>
      <c r="S267" s="205">
        <v>1</v>
      </c>
      <c r="T267" s="205">
        <v>1</v>
      </c>
      <c r="U267" s="205">
        <v>1</v>
      </c>
      <c r="V267" s="230">
        <v>1</v>
      </c>
      <c r="W267" s="501">
        <f t="shared" si="51"/>
        <v>4</v>
      </c>
      <c r="X267" s="501">
        <f t="shared" si="52"/>
        <v>4</v>
      </c>
      <c r="Y267" s="292">
        <v>1</v>
      </c>
      <c r="Z267" s="205">
        <v>1</v>
      </c>
      <c r="AA267" s="205"/>
      <c r="AB267" s="205"/>
      <c r="AC267" s="205"/>
      <c r="AD267" s="230"/>
      <c r="AE267" s="501">
        <f t="shared" ref="AE267:AE274" si="64">SUM(Y267:AD267)</f>
        <v>2</v>
      </c>
    </row>
    <row r="268" spans="2:31" s="496" customFormat="1" ht="15" customHeight="1">
      <c r="B268" s="112" t="s">
        <v>430</v>
      </c>
      <c r="C268" s="84" t="s">
        <v>393</v>
      </c>
      <c r="D268" s="493"/>
      <c r="E268" s="494"/>
      <c r="F268" s="681"/>
      <c r="G268" s="84" t="s">
        <v>8</v>
      </c>
      <c r="H268" s="610"/>
      <c r="I268" s="611" t="s">
        <v>120</v>
      </c>
      <c r="J268" s="205"/>
      <c r="K268" s="205"/>
      <c r="L268" s="205"/>
      <c r="M268" s="205"/>
      <c r="N268" s="205"/>
      <c r="O268" s="230"/>
      <c r="P268" s="501">
        <f t="shared" si="59"/>
        <v>0</v>
      </c>
      <c r="Q268" s="292"/>
      <c r="R268" s="205"/>
      <c r="S268" s="205"/>
      <c r="T268" s="205">
        <v>1</v>
      </c>
      <c r="U268" s="205">
        <v>1</v>
      </c>
      <c r="V268" s="230">
        <v>1</v>
      </c>
      <c r="W268" s="501">
        <f t="shared" si="51"/>
        <v>3</v>
      </c>
      <c r="X268" s="501">
        <f t="shared" si="52"/>
        <v>3</v>
      </c>
      <c r="Y268" s="292"/>
      <c r="Z268" s="205"/>
      <c r="AA268" s="205"/>
      <c r="AB268" s="205"/>
      <c r="AC268" s="205"/>
      <c r="AD268" s="230"/>
      <c r="AE268" s="501">
        <f t="shared" si="64"/>
        <v>0</v>
      </c>
    </row>
    <row r="269" spans="2:31" s="496" customFormat="1" ht="15" customHeight="1">
      <c r="B269" s="112" t="s">
        <v>430</v>
      </c>
      <c r="C269" s="84" t="s">
        <v>393</v>
      </c>
      <c r="D269" s="493"/>
      <c r="E269" s="494"/>
      <c r="F269" s="681"/>
      <c r="G269" s="84" t="s">
        <v>8</v>
      </c>
      <c r="H269" s="610"/>
      <c r="I269" s="611" t="s">
        <v>120</v>
      </c>
      <c r="J269" s="205"/>
      <c r="K269" s="205"/>
      <c r="L269" s="205"/>
      <c r="M269" s="205"/>
      <c r="N269" s="205"/>
      <c r="O269" s="230"/>
      <c r="P269" s="501">
        <f t="shared" si="59"/>
        <v>0</v>
      </c>
      <c r="Q269" s="292"/>
      <c r="R269" s="205"/>
      <c r="S269" s="205"/>
      <c r="T269" s="205">
        <v>1</v>
      </c>
      <c r="U269" s="205">
        <v>1</v>
      </c>
      <c r="V269" s="230">
        <v>1</v>
      </c>
      <c r="W269" s="501">
        <f t="shared" si="51"/>
        <v>3</v>
      </c>
      <c r="X269" s="501">
        <f t="shared" si="52"/>
        <v>3</v>
      </c>
      <c r="Y269" s="292"/>
      <c r="Z269" s="205"/>
      <c r="AA269" s="205"/>
      <c r="AB269" s="205"/>
      <c r="AC269" s="205"/>
      <c r="AD269" s="230"/>
      <c r="AE269" s="501">
        <f t="shared" ref="AE269:AE273" si="65">SUM(Y269:AD269)</f>
        <v>0</v>
      </c>
    </row>
    <row r="270" spans="2:31" s="496" customFormat="1" ht="15" customHeight="1">
      <c r="B270" s="112" t="s">
        <v>430</v>
      </c>
      <c r="C270" s="84" t="s">
        <v>393</v>
      </c>
      <c r="D270" s="493"/>
      <c r="E270" s="494"/>
      <c r="F270" s="681"/>
      <c r="G270" s="84" t="s">
        <v>8</v>
      </c>
      <c r="H270" s="610"/>
      <c r="I270" s="611" t="s">
        <v>120</v>
      </c>
      <c r="J270" s="205"/>
      <c r="K270" s="205"/>
      <c r="L270" s="205"/>
      <c r="M270" s="205"/>
      <c r="N270" s="205"/>
      <c r="O270" s="230"/>
      <c r="P270" s="501">
        <f t="shared" si="59"/>
        <v>0</v>
      </c>
      <c r="Q270" s="292"/>
      <c r="R270" s="205"/>
      <c r="S270" s="205"/>
      <c r="T270" s="205">
        <v>1</v>
      </c>
      <c r="U270" s="205">
        <v>1</v>
      </c>
      <c r="V270" s="230">
        <v>1</v>
      </c>
      <c r="W270" s="501">
        <f t="shared" si="51"/>
        <v>3</v>
      </c>
      <c r="X270" s="501">
        <f t="shared" si="52"/>
        <v>3</v>
      </c>
      <c r="Y270" s="292"/>
      <c r="Z270" s="205"/>
      <c r="AA270" s="205"/>
      <c r="AB270" s="205"/>
      <c r="AC270" s="205"/>
      <c r="AD270" s="230"/>
      <c r="AE270" s="501">
        <f t="shared" si="65"/>
        <v>0</v>
      </c>
    </row>
    <row r="271" spans="2:31" s="496" customFormat="1" ht="15" customHeight="1">
      <c r="B271" s="112" t="s">
        <v>430</v>
      </c>
      <c r="C271" s="84" t="s">
        <v>393</v>
      </c>
      <c r="D271" s="493"/>
      <c r="E271" s="494"/>
      <c r="F271" s="681"/>
      <c r="G271" s="84" t="s">
        <v>8</v>
      </c>
      <c r="H271" s="610"/>
      <c r="I271" s="611" t="s">
        <v>114</v>
      </c>
      <c r="J271" s="205"/>
      <c r="K271" s="205"/>
      <c r="L271" s="205"/>
      <c r="M271" s="205"/>
      <c r="N271" s="205"/>
      <c r="O271" s="230"/>
      <c r="P271" s="501">
        <f t="shared" si="59"/>
        <v>0</v>
      </c>
      <c r="Q271" s="292"/>
      <c r="R271" s="205"/>
      <c r="S271" s="205"/>
      <c r="T271" s="205">
        <v>1</v>
      </c>
      <c r="U271" s="205">
        <v>1</v>
      </c>
      <c r="V271" s="230">
        <v>1</v>
      </c>
      <c r="W271" s="501">
        <f t="shared" si="51"/>
        <v>3</v>
      </c>
      <c r="X271" s="501">
        <f t="shared" si="52"/>
        <v>3</v>
      </c>
      <c r="Y271" s="292"/>
      <c r="Z271" s="205"/>
      <c r="AA271" s="205"/>
      <c r="AB271" s="205"/>
      <c r="AC271" s="205"/>
      <c r="AD271" s="230"/>
      <c r="AE271" s="501">
        <f t="shared" si="65"/>
        <v>0</v>
      </c>
    </row>
    <row r="272" spans="2:31" s="496" customFormat="1" ht="15" customHeight="1">
      <c r="B272" s="112" t="s">
        <v>430</v>
      </c>
      <c r="C272" s="84" t="s">
        <v>393</v>
      </c>
      <c r="D272" s="493"/>
      <c r="E272" s="494"/>
      <c r="F272" s="681"/>
      <c r="G272" s="84" t="s">
        <v>8</v>
      </c>
      <c r="H272" s="610"/>
      <c r="I272" s="611" t="s">
        <v>114</v>
      </c>
      <c r="J272" s="205"/>
      <c r="K272" s="205"/>
      <c r="L272" s="205"/>
      <c r="M272" s="205"/>
      <c r="N272" s="205"/>
      <c r="O272" s="230"/>
      <c r="P272" s="501">
        <f t="shared" si="59"/>
        <v>0</v>
      </c>
      <c r="Q272" s="292"/>
      <c r="R272" s="205"/>
      <c r="S272" s="205"/>
      <c r="T272" s="205">
        <v>1</v>
      </c>
      <c r="U272" s="205">
        <v>1</v>
      </c>
      <c r="V272" s="230">
        <v>1</v>
      </c>
      <c r="W272" s="501">
        <f t="shared" si="51"/>
        <v>3</v>
      </c>
      <c r="X272" s="501">
        <f t="shared" si="52"/>
        <v>3</v>
      </c>
      <c r="Y272" s="292"/>
      <c r="Z272" s="205"/>
      <c r="AA272" s="205"/>
      <c r="AB272" s="205"/>
      <c r="AC272" s="205"/>
      <c r="AD272" s="230"/>
      <c r="AE272" s="501">
        <f t="shared" si="65"/>
        <v>0</v>
      </c>
    </row>
    <row r="273" spans="2:31" s="496" customFormat="1" ht="15" customHeight="1">
      <c r="B273" s="112" t="s">
        <v>430</v>
      </c>
      <c r="C273" s="84" t="s">
        <v>393</v>
      </c>
      <c r="D273" s="493"/>
      <c r="E273" s="494"/>
      <c r="F273" s="681"/>
      <c r="G273" s="84" t="s">
        <v>8</v>
      </c>
      <c r="H273" s="610"/>
      <c r="I273" s="611" t="s">
        <v>114</v>
      </c>
      <c r="J273" s="205"/>
      <c r="K273" s="205"/>
      <c r="L273" s="205"/>
      <c r="M273" s="205"/>
      <c r="N273" s="205"/>
      <c r="O273" s="230"/>
      <c r="P273" s="501">
        <f t="shared" si="59"/>
        <v>0</v>
      </c>
      <c r="Q273" s="292"/>
      <c r="R273" s="205"/>
      <c r="S273" s="205"/>
      <c r="T273" s="205">
        <v>1</v>
      </c>
      <c r="U273" s="205">
        <v>1</v>
      </c>
      <c r="V273" s="230">
        <v>1</v>
      </c>
      <c r="W273" s="501">
        <f t="shared" si="51"/>
        <v>3</v>
      </c>
      <c r="X273" s="501">
        <f t="shared" si="52"/>
        <v>3</v>
      </c>
      <c r="Y273" s="292"/>
      <c r="Z273" s="205"/>
      <c r="AA273" s="205"/>
      <c r="AB273" s="205"/>
      <c r="AC273" s="205"/>
      <c r="AD273" s="230"/>
      <c r="AE273" s="501">
        <f t="shared" si="65"/>
        <v>0</v>
      </c>
    </row>
    <row r="274" spans="2:31" s="496" customFormat="1" ht="15" customHeight="1">
      <c r="B274" s="112" t="s">
        <v>430</v>
      </c>
      <c r="C274" s="84" t="s">
        <v>393</v>
      </c>
      <c r="D274" s="493"/>
      <c r="E274" s="494"/>
      <c r="F274" s="681"/>
      <c r="G274" s="84" t="s">
        <v>8</v>
      </c>
      <c r="H274" s="610"/>
      <c r="I274" s="611" t="s">
        <v>114</v>
      </c>
      <c r="J274" s="205"/>
      <c r="K274" s="205"/>
      <c r="L274" s="205"/>
      <c r="M274" s="205"/>
      <c r="N274" s="205"/>
      <c r="O274" s="230"/>
      <c r="P274" s="501">
        <f t="shared" si="59"/>
        <v>0</v>
      </c>
      <c r="Q274" s="292"/>
      <c r="R274" s="205"/>
      <c r="S274" s="205"/>
      <c r="T274" s="205"/>
      <c r="U274" s="205">
        <v>1</v>
      </c>
      <c r="V274" s="230">
        <v>1</v>
      </c>
      <c r="W274" s="501">
        <f t="shared" si="51"/>
        <v>2</v>
      </c>
      <c r="X274" s="501">
        <f t="shared" si="52"/>
        <v>2</v>
      </c>
      <c r="Y274" s="292">
        <v>1</v>
      </c>
      <c r="Z274" s="205">
        <v>1</v>
      </c>
      <c r="AA274" s="205"/>
      <c r="AB274" s="205"/>
      <c r="AC274" s="205"/>
      <c r="AD274" s="230"/>
      <c r="AE274" s="501">
        <f t="shared" si="64"/>
        <v>2</v>
      </c>
    </row>
    <row r="275" spans="2:31" s="496" customFormat="1" ht="15" customHeight="1">
      <c r="B275" s="198" t="s">
        <v>219</v>
      </c>
      <c r="C275" s="83" t="s">
        <v>249</v>
      </c>
      <c r="D275" s="493"/>
      <c r="E275" s="96"/>
      <c r="F275" s="683" t="s">
        <v>453</v>
      </c>
      <c r="G275" s="97" t="s">
        <v>7</v>
      </c>
      <c r="H275" s="97"/>
      <c r="I275" s="95" t="s">
        <v>194</v>
      </c>
      <c r="J275" s="360">
        <v>0.15</v>
      </c>
      <c r="K275" s="207"/>
      <c r="L275" s="253"/>
      <c r="M275" s="207"/>
      <c r="N275" s="207"/>
      <c r="O275" s="231"/>
      <c r="P275" s="508">
        <f>SUM(J275:O275)</f>
        <v>0.15</v>
      </c>
      <c r="Q275" s="310"/>
      <c r="R275" s="207"/>
      <c r="S275" s="207"/>
      <c r="T275" s="207"/>
      <c r="U275" s="207"/>
      <c r="V275" s="231"/>
      <c r="W275" s="508">
        <f t="shared" si="51"/>
        <v>0</v>
      </c>
      <c r="X275" s="508">
        <f t="shared" si="52"/>
        <v>0.15</v>
      </c>
      <c r="Y275" s="310"/>
      <c r="Z275" s="207"/>
      <c r="AA275" s="207"/>
      <c r="AB275" s="207"/>
      <c r="AC275" s="207"/>
      <c r="AD275" s="231"/>
      <c r="AE275" s="508">
        <f>SUM(Y275:AD275)</f>
        <v>0</v>
      </c>
    </row>
    <row r="276" spans="2:31" s="496" customFormat="1" ht="15" customHeight="1">
      <c r="B276" s="112" t="s">
        <v>219</v>
      </c>
      <c r="C276" s="84" t="s">
        <v>248</v>
      </c>
      <c r="D276" s="493"/>
      <c r="E276" s="494"/>
      <c r="F276" s="681"/>
      <c r="G276" s="84" t="s">
        <v>7</v>
      </c>
      <c r="H276" s="610"/>
      <c r="I276" s="611" t="s">
        <v>178</v>
      </c>
      <c r="J276" s="302">
        <v>0.05</v>
      </c>
      <c r="K276" s="205"/>
      <c r="L276" s="234"/>
      <c r="M276" s="205"/>
      <c r="N276" s="205"/>
      <c r="O276" s="230"/>
      <c r="P276" s="501">
        <f>SUM(J276:O276)</f>
        <v>0.05</v>
      </c>
      <c r="Q276" s="292"/>
      <c r="R276" s="205"/>
      <c r="S276" s="205"/>
      <c r="T276" s="205"/>
      <c r="U276" s="205"/>
      <c r="V276" s="230"/>
      <c r="W276" s="501">
        <f t="shared" si="51"/>
        <v>0</v>
      </c>
      <c r="X276" s="501">
        <f t="shared" si="52"/>
        <v>0.05</v>
      </c>
      <c r="Y276" s="292"/>
      <c r="Z276" s="205"/>
      <c r="AA276" s="205"/>
      <c r="AB276" s="205"/>
      <c r="AC276" s="205"/>
      <c r="AD276" s="230"/>
      <c r="AE276" s="501">
        <f>SUM(Y276:AD276)</f>
        <v>0</v>
      </c>
    </row>
    <row r="277" spans="2:31" s="496" customFormat="1" ht="15" customHeight="1">
      <c r="B277" s="112" t="s">
        <v>219</v>
      </c>
      <c r="C277" s="84" t="s">
        <v>248</v>
      </c>
      <c r="D277" s="493"/>
      <c r="E277" s="494"/>
      <c r="F277" s="681"/>
      <c r="G277" s="84" t="s">
        <v>7</v>
      </c>
      <c r="H277" s="610"/>
      <c r="I277" s="611" t="s">
        <v>355</v>
      </c>
      <c r="J277" s="302">
        <v>0.75</v>
      </c>
      <c r="K277" s="205"/>
      <c r="L277" s="234"/>
      <c r="M277" s="205"/>
      <c r="N277" s="205"/>
      <c r="O277" s="230"/>
      <c r="P277" s="501">
        <f t="shared" ref="P277:P282" si="66">SUM(J277:O277)</f>
        <v>0.75</v>
      </c>
      <c r="Q277" s="292"/>
      <c r="R277" s="205"/>
      <c r="S277" s="205"/>
      <c r="T277" s="205"/>
      <c r="U277" s="205"/>
      <c r="V277" s="230"/>
      <c r="W277" s="501">
        <f t="shared" si="51"/>
        <v>0</v>
      </c>
      <c r="X277" s="501">
        <f t="shared" si="52"/>
        <v>0.75</v>
      </c>
      <c r="Y277" s="292"/>
      <c r="Z277" s="205"/>
      <c r="AA277" s="205"/>
      <c r="AB277" s="205"/>
      <c r="AC277" s="205"/>
      <c r="AD277" s="230"/>
      <c r="AE277" s="501">
        <f t="shared" ref="AE277:AE282" si="67">SUM(Y277:AD277)</f>
        <v>0</v>
      </c>
    </row>
    <row r="278" spans="2:31" s="496" customFormat="1" ht="15" customHeight="1">
      <c r="B278" s="112" t="s">
        <v>219</v>
      </c>
      <c r="C278" s="84" t="s">
        <v>248</v>
      </c>
      <c r="D278" s="493"/>
      <c r="E278" s="494"/>
      <c r="F278" s="681"/>
      <c r="G278" s="84" t="s">
        <v>8</v>
      </c>
      <c r="H278" s="610" t="s">
        <v>230</v>
      </c>
      <c r="I278" s="611" t="s">
        <v>195</v>
      </c>
      <c r="J278" s="302">
        <v>0.35</v>
      </c>
      <c r="K278" s="205"/>
      <c r="L278" s="234"/>
      <c r="M278" s="205"/>
      <c r="N278" s="205"/>
      <c r="O278" s="230"/>
      <c r="P278" s="501">
        <f t="shared" si="66"/>
        <v>0.35</v>
      </c>
      <c r="Q278" s="292"/>
      <c r="R278" s="205"/>
      <c r="S278" s="205"/>
      <c r="T278" s="205"/>
      <c r="U278" s="205"/>
      <c r="V278" s="230"/>
      <c r="W278" s="501">
        <f t="shared" si="51"/>
        <v>0</v>
      </c>
      <c r="X278" s="501">
        <f t="shared" si="52"/>
        <v>0.35</v>
      </c>
      <c r="Y278" s="292"/>
      <c r="Z278" s="205"/>
      <c r="AA278" s="205"/>
      <c r="AB278" s="205"/>
      <c r="AC278" s="205"/>
      <c r="AD278" s="230"/>
      <c r="AE278" s="501">
        <f t="shared" si="67"/>
        <v>0</v>
      </c>
    </row>
    <row r="279" spans="2:31" s="496" customFormat="1" ht="15" customHeight="1">
      <c r="B279" s="112" t="s">
        <v>219</v>
      </c>
      <c r="C279" s="84" t="s">
        <v>248</v>
      </c>
      <c r="D279" s="493"/>
      <c r="E279" s="494"/>
      <c r="F279" s="681"/>
      <c r="G279" s="84" t="s">
        <v>8</v>
      </c>
      <c r="H279" s="610" t="s">
        <v>230</v>
      </c>
      <c r="I279" s="611" t="s">
        <v>199</v>
      </c>
      <c r="J279" s="302">
        <v>0.75</v>
      </c>
      <c r="K279" s="205"/>
      <c r="L279" s="234"/>
      <c r="M279" s="205"/>
      <c r="N279" s="205"/>
      <c r="O279" s="230"/>
      <c r="P279" s="501">
        <f t="shared" si="66"/>
        <v>0.75</v>
      </c>
      <c r="Q279" s="292"/>
      <c r="R279" s="205"/>
      <c r="S279" s="205"/>
      <c r="T279" s="205"/>
      <c r="U279" s="205"/>
      <c r="V279" s="230"/>
      <c r="W279" s="501">
        <f t="shared" si="51"/>
        <v>0</v>
      </c>
      <c r="X279" s="501">
        <f t="shared" si="52"/>
        <v>0.75</v>
      </c>
      <c r="Y279" s="292"/>
      <c r="Z279" s="205"/>
      <c r="AA279" s="205"/>
      <c r="AB279" s="205"/>
      <c r="AC279" s="205"/>
      <c r="AD279" s="230"/>
      <c r="AE279" s="501">
        <f t="shared" si="67"/>
        <v>0</v>
      </c>
    </row>
    <row r="280" spans="2:31" s="496" customFormat="1" ht="15" customHeight="1">
      <c r="B280" s="112" t="s">
        <v>219</v>
      </c>
      <c r="C280" s="84" t="s">
        <v>248</v>
      </c>
      <c r="D280" s="493"/>
      <c r="E280" s="494"/>
      <c r="F280" s="681"/>
      <c r="G280" s="84" t="s">
        <v>8</v>
      </c>
      <c r="H280" s="610" t="s">
        <v>230</v>
      </c>
      <c r="I280" s="524" t="s">
        <v>252</v>
      </c>
      <c r="J280" s="302">
        <v>0.75</v>
      </c>
      <c r="K280" s="205"/>
      <c r="L280" s="234"/>
      <c r="M280" s="205"/>
      <c r="N280" s="205"/>
      <c r="O280" s="230"/>
      <c r="P280" s="501">
        <f t="shared" si="66"/>
        <v>0.75</v>
      </c>
      <c r="Q280" s="292"/>
      <c r="R280" s="205"/>
      <c r="S280" s="205"/>
      <c r="T280" s="205"/>
      <c r="U280" s="205"/>
      <c r="V280" s="230"/>
      <c r="W280" s="501">
        <f t="shared" si="51"/>
        <v>0</v>
      </c>
      <c r="X280" s="501">
        <f t="shared" si="52"/>
        <v>0.75</v>
      </c>
      <c r="Y280" s="292"/>
      <c r="Z280" s="205"/>
      <c r="AA280" s="205"/>
      <c r="AB280" s="205"/>
      <c r="AC280" s="205"/>
      <c r="AD280" s="230"/>
      <c r="AE280" s="501">
        <f t="shared" si="67"/>
        <v>0</v>
      </c>
    </row>
    <row r="281" spans="2:31" s="496" customFormat="1" ht="15" customHeight="1">
      <c r="B281" s="112" t="s">
        <v>219</v>
      </c>
      <c r="C281" s="84" t="s">
        <v>248</v>
      </c>
      <c r="D281" s="493"/>
      <c r="E281" s="494"/>
      <c r="F281" s="681"/>
      <c r="G281" s="84" t="s">
        <v>8</v>
      </c>
      <c r="H281" s="610" t="s">
        <v>230</v>
      </c>
      <c r="I281" s="611" t="s">
        <v>257</v>
      </c>
      <c r="J281" s="302">
        <v>0.35</v>
      </c>
      <c r="K281" s="205"/>
      <c r="L281" s="234"/>
      <c r="M281" s="205"/>
      <c r="N281" s="205"/>
      <c r="O281" s="230"/>
      <c r="P281" s="501">
        <f t="shared" si="66"/>
        <v>0.35</v>
      </c>
      <c r="Q281" s="292"/>
      <c r="R281" s="205"/>
      <c r="S281" s="205"/>
      <c r="T281" s="205"/>
      <c r="U281" s="326"/>
      <c r="V281" s="230"/>
      <c r="W281" s="501">
        <f t="shared" si="51"/>
        <v>0</v>
      </c>
      <c r="X281" s="501">
        <f t="shared" si="52"/>
        <v>0.35</v>
      </c>
      <c r="Y281" s="292"/>
      <c r="Z281" s="205"/>
      <c r="AA281" s="205"/>
      <c r="AB281" s="205"/>
      <c r="AC281" s="205"/>
      <c r="AD281" s="230"/>
      <c r="AE281" s="501">
        <f t="shared" si="67"/>
        <v>0</v>
      </c>
    </row>
    <row r="282" spans="2:31" s="496" customFormat="1" ht="15" customHeight="1">
      <c r="B282" s="112" t="s">
        <v>219</v>
      </c>
      <c r="C282" s="511" t="s">
        <v>248</v>
      </c>
      <c r="D282" s="493"/>
      <c r="E282" s="494"/>
      <c r="F282" s="681"/>
      <c r="G282" s="511" t="s">
        <v>8</v>
      </c>
      <c r="H282" s="511" t="s">
        <v>230</v>
      </c>
      <c r="I282" s="500" t="s">
        <v>288</v>
      </c>
      <c r="J282" s="376">
        <v>0.75</v>
      </c>
      <c r="K282" s="206"/>
      <c r="L282" s="254"/>
      <c r="M282" s="206"/>
      <c r="N282" s="206"/>
      <c r="O282" s="229"/>
      <c r="P282" s="503">
        <f t="shared" si="66"/>
        <v>0.75</v>
      </c>
      <c r="Q282" s="311"/>
      <c r="R282" s="206"/>
      <c r="S282" s="206"/>
      <c r="T282" s="206"/>
      <c r="U282" s="206"/>
      <c r="V282" s="229"/>
      <c r="W282" s="503">
        <f t="shared" si="51"/>
        <v>0</v>
      </c>
      <c r="X282" s="503">
        <f t="shared" si="52"/>
        <v>0.75</v>
      </c>
      <c r="Y282" s="311"/>
      <c r="Z282" s="206"/>
      <c r="AA282" s="206"/>
      <c r="AB282" s="206"/>
      <c r="AC282" s="206"/>
      <c r="AD282" s="229"/>
      <c r="AE282" s="503">
        <f t="shared" si="67"/>
        <v>0</v>
      </c>
    </row>
    <row r="283" spans="2:31" s="496" customFormat="1" ht="15" customHeight="1">
      <c r="B283" s="112" t="s">
        <v>219</v>
      </c>
      <c r="C283" s="83" t="s">
        <v>251</v>
      </c>
      <c r="D283" s="493"/>
      <c r="E283" s="96"/>
      <c r="F283" s="684"/>
      <c r="G283" s="97" t="s">
        <v>7</v>
      </c>
      <c r="H283" s="97"/>
      <c r="I283" s="95" t="s">
        <v>194</v>
      </c>
      <c r="J283" s="360">
        <v>0.1</v>
      </c>
      <c r="K283" s="361">
        <v>0.5</v>
      </c>
      <c r="L283" s="382">
        <v>1</v>
      </c>
      <c r="M283" s="361">
        <v>1</v>
      </c>
      <c r="N283" s="361">
        <v>1</v>
      </c>
      <c r="O283" s="362">
        <v>0.9</v>
      </c>
      <c r="P283" s="508">
        <f>SUM(J283:O283)</f>
        <v>4.5</v>
      </c>
      <c r="Q283" s="717">
        <v>0.5</v>
      </c>
      <c r="R283" s="299"/>
      <c r="S283" s="299"/>
      <c r="T283" s="299"/>
      <c r="U283" s="299"/>
      <c r="V283" s="332"/>
      <c r="W283" s="502">
        <f t="shared" si="51"/>
        <v>0.5</v>
      </c>
      <c r="X283" s="502">
        <f t="shared" si="52"/>
        <v>5</v>
      </c>
      <c r="Y283" s="312"/>
      <c r="Z283" s="299"/>
      <c r="AA283" s="299"/>
      <c r="AB283" s="299"/>
      <c r="AC283" s="299"/>
      <c r="AD283" s="332"/>
      <c r="AE283" s="502">
        <f>SUM(Y283:AD283)</f>
        <v>0</v>
      </c>
    </row>
    <row r="284" spans="2:31" s="496" customFormat="1" ht="15" customHeight="1">
      <c r="B284" s="112" t="s">
        <v>219</v>
      </c>
      <c r="C284" s="84" t="s">
        <v>250</v>
      </c>
      <c r="D284" s="493"/>
      <c r="E284" s="494"/>
      <c r="F284" s="681"/>
      <c r="G284" s="84" t="s">
        <v>7</v>
      </c>
      <c r="H284" s="610"/>
      <c r="I284" s="611" t="s">
        <v>178</v>
      </c>
      <c r="J284" s="302">
        <v>0.05</v>
      </c>
      <c r="K284" s="304">
        <v>0.1</v>
      </c>
      <c r="L284" s="383">
        <v>0.1</v>
      </c>
      <c r="M284" s="304">
        <v>0.1</v>
      </c>
      <c r="N284" s="304">
        <v>0.1</v>
      </c>
      <c r="O284" s="356">
        <v>0.1</v>
      </c>
      <c r="P284" s="501">
        <f>SUM(J284:O284)</f>
        <v>0.54999999999999993</v>
      </c>
      <c r="Q284" s="292"/>
      <c r="R284" s="205"/>
      <c r="S284" s="205"/>
      <c r="T284" s="205"/>
      <c r="U284" s="205"/>
      <c r="V284" s="230"/>
      <c r="W284" s="501">
        <f t="shared" si="51"/>
        <v>0</v>
      </c>
      <c r="X284" s="501">
        <f t="shared" si="52"/>
        <v>0.54999999999999993</v>
      </c>
      <c r="Y284" s="292"/>
      <c r="Z284" s="205"/>
      <c r="AA284" s="205"/>
      <c r="AB284" s="205"/>
      <c r="AC284" s="205"/>
      <c r="AD284" s="230"/>
      <c r="AE284" s="501">
        <f>SUM(Y284:AD284)</f>
        <v>0</v>
      </c>
    </row>
    <row r="285" spans="2:31" s="496" customFormat="1" ht="15" customHeight="1">
      <c r="B285" s="112" t="s">
        <v>219</v>
      </c>
      <c r="C285" s="84" t="s">
        <v>250</v>
      </c>
      <c r="D285" s="493"/>
      <c r="E285" s="494"/>
      <c r="F285" s="681"/>
      <c r="G285" s="84" t="s">
        <v>7</v>
      </c>
      <c r="H285" s="610"/>
      <c r="I285" s="611" t="s">
        <v>355</v>
      </c>
      <c r="J285" s="302">
        <v>0.15</v>
      </c>
      <c r="K285" s="304">
        <v>0.4</v>
      </c>
      <c r="L285" s="383">
        <v>0.5</v>
      </c>
      <c r="M285" s="304">
        <v>0.5</v>
      </c>
      <c r="N285" s="304">
        <v>0.5</v>
      </c>
      <c r="O285" s="356">
        <v>0.1</v>
      </c>
      <c r="P285" s="501">
        <f t="shared" ref="P285:P297" si="68">SUM(J285:O285)</f>
        <v>2.15</v>
      </c>
      <c r="Q285" s="292"/>
      <c r="R285" s="205"/>
      <c r="S285" s="205"/>
      <c r="T285" s="205"/>
      <c r="U285" s="205"/>
      <c r="V285" s="230"/>
      <c r="W285" s="501">
        <f t="shared" si="51"/>
        <v>0</v>
      </c>
      <c r="X285" s="501">
        <f t="shared" si="52"/>
        <v>2.15</v>
      </c>
      <c r="Y285" s="292"/>
      <c r="Z285" s="205"/>
      <c r="AA285" s="205"/>
      <c r="AB285" s="205"/>
      <c r="AC285" s="205"/>
      <c r="AD285" s="230"/>
      <c r="AE285" s="501">
        <f t="shared" ref="AE285:AE297" si="69">SUM(Y285:AD285)</f>
        <v>0</v>
      </c>
    </row>
    <row r="286" spans="2:31" s="496" customFormat="1" ht="15" customHeight="1">
      <c r="B286" s="112" t="s">
        <v>219</v>
      </c>
      <c r="C286" s="84" t="s">
        <v>250</v>
      </c>
      <c r="D286" s="493"/>
      <c r="E286" s="494"/>
      <c r="F286" s="681"/>
      <c r="G286" s="84" t="s">
        <v>7</v>
      </c>
      <c r="H286" s="610"/>
      <c r="I286" s="524" t="s">
        <v>158</v>
      </c>
      <c r="J286" s="292"/>
      <c r="K286" s="205"/>
      <c r="L286" s="234"/>
      <c r="M286" s="304">
        <v>0.5</v>
      </c>
      <c r="N286" s="205"/>
      <c r="O286" s="230"/>
      <c r="P286" s="501">
        <f t="shared" si="68"/>
        <v>0.5</v>
      </c>
      <c r="Q286" s="292"/>
      <c r="R286" s="205"/>
      <c r="S286" s="205"/>
      <c r="T286" s="205"/>
      <c r="U286" s="205"/>
      <c r="V286" s="230"/>
      <c r="W286" s="501">
        <f t="shared" si="51"/>
        <v>0</v>
      </c>
      <c r="X286" s="501">
        <f t="shared" si="52"/>
        <v>0.5</v>
      </c>
      <c r="Y286" s="292"/>
      <c r="Z286" s="205"/>
      <c r="AA286" s="205"/>
      <c r="AB286" s="205"/>
      <c r="AC286" s="205"/>
      <c r="AD286" s="230"/>
      <c r="AE286" s="501">
        <f t="shared" si="69"/>
        <v>0</v>
      </c>
    </row>
    <row r="287" spans="2:31" s="496" customFormat="1" ht="15" customHeight="1">
      <c r="B287" s="112" t="s">
        <v>219</v>
      </c>
      <c r="C287" s="84" t="s">
        <v>250</v>
      </c>
      <c r="D287" s="493"/>
      <c r="E287" s="494"/>
      <c r="F287" s="681"/>
      <c r="G287" s="84" t="s">
        <v>7</v>
      </c>
      <c r="H287" s="610"/>
      <c r="I287" s="611" t="s">
        <v>445</v>
      </c>
      <c r="J287" s="292"/>
      <c r="K287" s="205"/>
      <c r="L287" s="234"/>
      <c r="M287" s="234"/>
      <c r="N287" s="234"/>
      <c r="O287" s="230"/>
      <c r="P287" s="501">
        <f t="shared" si="68"/>
        <v>0</v>
      </c>
      <c r="Q287" s="292"/>
      <c r="R287" s="205"/>
      <c r="S287" s="205"/>
      <c r="T287" s="205"/>
      <c r="U287" s="205"/>
      <c r="V287" s="230"/>
      <c r="W287" s="501">
        <f t="shared" si="51"/>
        <v>0</v>
      </c>
      <c r="X287" s="501">
        <f t="shared" si="52"/>
        <v>0</v>
      </c>
      <c r="Y287" s="292"/>
      <c r="Z287" s="205"/>
      <c r="AA287" s="205"/>
      <c r="AB287" s="205"/>
      <c r="AC287" s="205"/>
      <c r="AD287" s="230"/>
      <c r="AE287" s="501">
        <f t="shared" ref="AE287" si="70">SUM(Y287:AD287)</f>
        <v>0</v>
      </c>
    </row>
    <row r="288" spans="2:31" s="496" customFormat="1" ht="15" customHeight="1">
      <c r="B288" s="112" t="s">
        <v>219</v>
      </c>
      <c r="C288" s="84" t="s">
        <v>250</v>
      </c>
      <c r="D288" s="493"/>
      <c r="E288" s="494"/>
      <c r="F288" s="681"/>
      <c r="G288" s="84" t="s">
        <v>7</v>
      </c>
      <c r="H288" s="99" t="s">
        <v>34</v>
      </c>
      <c r="I288" s="611" t="s">
        <v>307</v>
      </c>
      <c r="J288" s="292"/>
      <c r="K288" s="205"/>
      <c r="L288" s="234"/>
      <c r="M288" s="304">
        <v>1</v>
      </c>
      <c r="N288" s="304">
        <v>1</v>
      </c>
      <c r="O288" s="230"/>
      <c r="P288" s="501">
        <f t="shared" si="68"/>
        <v>2</v>
      </c>
      <c r="Q288" s="292"/>
      <c r="R288" s="205"/>
      <c r="S288" s="205"/>
      <c r="T288" s="205"/>
      <c r="U288" s="205"/>
      <c r="V288" s="230"/>
      <c r="W288" s="501">
        <f t="shared" si="51"/>
        <v>0</v>
      </c>
      <c r="X288" s="501">
        <f t="shared" si="52"/>
        <v>2</v>
      </c>
      <c r="Y288" s="292"/>
      <c r="Z288" s="205"/>
      <c r="AA288" s="205"/>
      <c r="AB288" s="205"/>
      <c r="AC288" s="205"/>
      <c r="AD288" s="230"/>
      <c r="AE288" s="501">
        <f t="shared" si="69"/>
        <v>0</v>
      </c>
    </row>
    <row r="289" spans="2:31" s="496" customFormat="1" ht="15" customHeight="1">
      <c r="B289" s="112" t="s">
        <v>219</v>
      </c>
      <c r="C289" s="84" t="s">
        <v>250</v>
      </c>
      <c r="D289" s="493"/>
      <c r="E289" s="494"/>
      <c r="F289" s="681"/>
      <c r="G289" s="84" t="s">
        <v>8</v>
      </c>
      <c r="H289" s="610" t="s">
        <v>230</v>
      </c>
      <c r="I289" s="611" t="s">
        <v>195</v>
      </c>
      <c r="J289" s="302">
        <v>0.15</v>
      </c>
      <c r="K289" s="304">
        <v>0.5</v>
      </c>
      <c r="L289" s="383">
        <v>0.3</v>
      </c>
      <c r="M289" s="304">
        <v>0.3</v>
      </c>
      <c r="N289" s="623">
        <v>0.3</v>
      </c>
      <c r="O289" s="356">
        <v>0.1</v>
      </c>
      <c r="P289" s="501">
        <f t="shared" si="68"/>
        <v>1.6500000000000001</v>
      </c>
      <c r="Q289" s="292"/>
      <c r="R289" s="205"/>
      <c r="S289" s="205"/>
      <c r="T289" s="205"/>
      <c r="U289" s="205"/>
      <c r="V289" s="230"/>
      <c r="W289" s="501">
        <f t="shared" ref="W289:W352" si="71">SUM(Q289:V289)</f>
        <v>0</v>
      </c>
      <c r="X289" s="501">
        <f t="shared" ref="X289:X352" si="72">SUM(P289,W289)</f>
        <v>1.6500000000000001</v>
      </c>
      <c r="Y289" s="292"/>
      <c r="Z289" s="205"/>
      <c r="AA289" s="205"/>
      <c r="AB289" s="205"/>
      <c r="AC289" s="205"/>
      <c r="AD289" s="230"/>
      <c r="AE289" s="501">
        <f t="shared" si="69"/>
        <v>0</v>
      </c>
    </row>
    <row r="290" spans="2:31" s="496" customFormat="1" ht="15" customHeight="1">
      <c r="B290" s="112" t="s">
        <v>219</v>
      </c>
      <c r="C290" s="84" t="s">
        <v>250</v>
      </c>
      <c r="D290" s="493"/>
      <c r="E290" s="494"/>
      <c r="F290" s="681"/>
      <c r="G290" s="84" t="s">
        <v>8</v>
      </c>
      <c r="H290" s="610" t="s">
        <v>230</v>
      </c>
      <c r="I290" s="611" t="s">
        <v>199</v>
      </c>
      <c r="J290" s="302">
        <v>0.25</v>
      </c>
      <c r="K290" s="304">
        <v>1</v>
      </c>
      <c r="L290" s="383">
        <v>1</v>
      </c>
      <c r="M290" s="304">
        <v>1</v>
      </c>
      <c r="N290" s="623">
        <v>1</v>
      </c>
      <c r="O290" s="706">
        <v>0.5</v>
      </c>
      <c r="P290" s="501">
        <f t="shared" si="68"/>
        <v>4.75</v>
      </c>
      <c r="Q290" s="302">
        <v>0.5</v>
      </c>
      <c r="R290" s="205"/>
      <c r="S290" s="205"/>
      <c r="T290" s="205"/>
      <c r="U290" s="205"/>
      <c r="V290" s="230"/>
      <c r="W290" s="501">
        <f t="shared" si="71"/>
        <v>0.5</v>
      </c>
      <c r="X290" s="501">
        <f t="shared" si="72"/>
        <v>5.25</v>
      </c>
      <c r="Y290" s="292"/>
      <c r="Z290" s="205"/>
      <c r="AA290" s="205"/>
      <c r="AB290" s="205"/>
      <c r="AC290" s="205"/>
      <c r="AD290" s="230"/>
      <c r="AE290" s="501">
        <f t="shared" si="69"/>
        <v>0</v>
      </c>
    </row>
    <row r="291" spans="2:31" s="496" customFormat="1" ht="15" customHeight="1">
      <c r="B291" s="112" t="s">
        <v>219</v>
      </c>
      <c r="C291" s="84" t="s">
        <v>250</v>
      </c>
      <c r="D291" s="493"/>
      <c r="E291" s="494"/>
      <c r="F291" s="681"/>
      <c r="G291" s="84" t="s">
        <v>8</v>
      </c>
      <c r="H291" s="610" t="s">
        <v>230</v>
      </c>
      <c r="I291" s="524" t="s">
        <v>252</v>
      </c>
      <c r="J291" s="302">
        <v>0.25</v>
      </c>
      <c r="K291" s="304">
        <v>1</v>
      </c>
      <c r="L291" s="234"/>
      <c r="M291" s="205"/>
      <c r="N291" s="624"/>
      <c r="O291" s="230"/>
      <c r="P291" s="501">
        <f t="shared" si="68"/>
        <v>1.25</v>
      </c>
      <c r="Q291" s="753">
        <v>1</v>
      </c>
      <c r="R291" s="205"/>
      <c r="S291" s="205"/>
      <c r="T291" s="205"/>
      <c r="U291" s="205"/>
      <c r="V291" s="230"/>
      <c r="W291" s="501">
        <f t="shared" si="71"/>
        <v>1</v>
      </c>
      <c r="X291" s="501">
        <f t="shared" si="72"/>
        <v>2.25</v>
      </c>
      <c r="Y291" s="292"/>
      <c r="Z291" s="205"/>
      <c r="AA291" s="205"/>
      <c r="AB291" s="205"/>
      <c r="AC291" s="205"/>
      <c r="AD291" s="230"/>
      <c r="AE291" s="501">
        <f t="shared" si="69"/>
        <v>0</v>
      </c>
    </row>
    <row r="292" spans="2:31" s="496" customFormat="1" ht="15" customHeight="1">
      <c r="B292" s="112" t="s">
        <v>219</v>
      </c>
      <c r="C292" s="84" t="s">
        <v>250</v>
      </c>
      <c r="D292" s="493"/>
      <c r="E292" s="494"/>
      <c r="F292" s="681"/>
      <c r="G292" s="84" t="s">
        <v>8</v>
      </c>
      <c r="H292" s="610" t="s">
        <v>230</v>
      </c>
      <c r="I292" s="611" t="s">
        <v>257</v>
      </c>
      <c r="J292" s="302">
        <v>0.15</v>
      </c>
      <c r="K292" s="304">
        <v>0.5</v>
      </c>
      <c r="L292" s="383">
        <v>0.1</v>
      </c>
      <c r="M292" s="304">
        <v>0.1</v>
      </c>
      <c r="N292" s="623">
        <v>0.1</v>
      </c>
      <c r="O292" s="230"/>
      <c r="P292" s="501">
        <f t="shared" si="68"/>
        <v>0.95</v>
      </c>
      <c r="Q292" s="292"/>
      <c r="R292" s="205"/>
      <c r="S292" s="205"/>
      <c r="T292" s="205"/>
      <c r="U292" s="326"/>
      <c r="V292" s="230"/>
      <c r="W292" s="501">
        <f t="shared" si="71"/>
        <v>0</v>
      </c>
      <c r="X292" s="501">
        <f t="shared" si="72"/>
        <v>0.95</v>
      </c>
      <c r="Y292" s="292"/>
      <c r="Z292" s="205"/>
      <c r="AA292" s="205"/>
      <c r="AB292" s="205"/>
      <c r="AC292" s="205"/>
      <c r="AD292" s="230"/>
      <c r="AE292" s="501">
        <f t="shared" si="69"/>
        <v>0</v>
      </c>
    </row>
    <row r="293" spans="2:31" s="496" customFormat="1" ht="15" customHeight="1">
      <c r="B293" s="112" t="s">
        <v>219</v>
      </c>
      <c r="C293" s="84" t="s">
        <v>250</v>
      </c>
      <c r="D293" s="493"/>
      <c r="E293" s="494"/>
      <c r="F293" s="681"/>
      <c r="G293" s="84" t="s">
        <v>8</v>
      </c>
      <c r="H293" s="610" t="s">
        <v>230</v>
      </c>
      <c r="I293" s="611" t="s">
        <v>288</v>
      </c>
      <c r="J293" s="302">
        <v>0.25</v>
      </c>
      <c r="K293" s="304">
        <v>1</v>
      </c>
      <c r="L293" s="383">
        <v>1</v>
      </c>
      <c r="M293" s="383">
        <v>1</v>
      </c>
      <c r="N293" s="625"/>
      <c r="O293" s="230"/>
      <c r="P293" s="501">
        <f t="shared" si="68"/>
        <v>3.25</v>
      </c>
      <c r="Q293" s="292"/>
      <c r="R293" s="205"/>
      <c r="S293" s="205"/>
      <c r="T293" s="205"/>
      <c r="U293" s="205"/>
      <c r="V293" s="327"/>
      <c r="W293" s="501">
        <f t="shared" si="71"/>
        <v>0</v>
      </c>
      <c r="X293" s="501">
        <f t="shared" si="72"/>
        <v>3.25</v>
      </c>
      <c r="Y293" s="292"/>
      <c r="Z293" s="205"/>
      <c r="AA293" s="205"/>
      <c r="AB293" s="205"/>
      <c r="AC293" s="205"/>
      <c r="AD293" s="230"/>
      <c r="AE293" s="501">
        <f t="shared" si="69"/>
        <v>0</v>
      </c>
    </row>
    <row r="294" spans="2:31" s="496" customFormat="1" ht="15" customHeight="1">
      <c r="B294" s="112" t="s">
        <v>219</v>
      </c>
      <c r="C294" s="84" t="s">
        <v>250</v>
      </c>
      <c r="D294" s="493"/>
      <c r="E294" s="494"/>
      <c r="F294" s="681"/>
      <c r="G294" s="84" t="s">
        <v>8</v>
      </c>
      <c r="H294" s="610" t="s">
        <v>230</v>
      </c>
      <c r="I294" s="611" t="s">
        <v>24</v>
      </c>
      <c r="J294" s="292"/>
      <c r="K294" s="205"/>
      <c r="L294" s="383">
        <v>3</v>
      </c>
      <c r="M294" s="383">
        <v>3</v>
      </c>
      <c r="N294" s="626">
        <v>3</v>
      </c>
      <c r="O294" s="706">
        <v>2</v>
      </c>
      <c r="P294" s="501">
        <f t="shared" si="68"/>
        <v>11</v>
      </c>
      <c r="Q294" s="292"/>
      <c r="R294" s="205"/>
      <c r="S294" s="205"/>
      <c r="T294" s="205"/>
      <c r="U294" s="205"/>
      <c r="V294" s="327"/>
      <c r="W294" s="501">
        <f t="shared" si="71"/>
        <v>0</v>
      </c>
      <c r="X294" s="501">
        <f t="shared" si="72"/>
        <v>11</v>
      </c>
      <c r="Y294" s="292"/>
      <c r="Z294" s="205"/>
      <c r="AA294" s="205"/>
      <c r="AB294" s="205"/>
      <c r="AC294" s="205"/>
      <c r="AD294" s="230"/>
      <c r="AE294" s="501">
        <f t="shared" si="69"/>
        <v>0</v>
      </c>
    </row>
    <row r="295" spans="2:31" s="496" customFormat="1" ht="15" customHeight="1">
      <c r="B295" s="112" t="s">
        <v>219</v>
      </c>
      <c r="C295" s="84" t="s">
        <v>250</v>
      </c>
      <c r="D295" s="493"/>
      <c r="E295" s="494"/>
      <c r="F295" s="681"/>
      <c r="G295" s="84" t="s">
        <v>8</v>
      </c>
      <c r="H295" s="610" t="s">
        <v>164</v>
      </c>
      <c r="I295" s="524" t="s">
        <v>312</v>
      </c>
      <c r="J295" s="292"/>
      <c r="K295" s="205"/>
      <c r="L295" s="383">
        <v>1</v>
      </c>
      <c r="M295" s="234"/>
      <c r="N295" s="625"/>
      <c r="O295" s="230"/>
      <c r="P295" s="501">
        <f t="shared" si="68"/>
        <v>1</v>
      </c>
      <c r="Q295" s="292"/>
      <c r="R295" s="205"/>
      <c r="S295" s="205"/>
      <c r="T295" s="205"/>
      <c r="U295" s="205"/>
      <c r="V295" s="327"/>
      <c r="W295" s="501">
        <f t="shared" si="71"/>
        <v>0</v>
      </c>
      <c r="X295" s="501">
        <f t="shared" si="72"/>
        <v>1</v>
      </c>
      <c r="Y295" s="292"/>
      <c r="Z295" s="205"/>
      <c r="AA295" s="205"/>
      <c r="AB295" s="205"/>
      <c r="AC295" s="205"/>
      <c r="AD295" s="230"/>
      <c r="AE295" s="501">
        <f t="shared" si="69"/>
        <v>0</v>
      </c>
    </row>
    <row r="296" spans="2:31" s="496" customFormat="1" ht="15" customHeight="1">
      <c r="B296" s="112" t="s">
        <v>219</v>
      </c>
      <c r="C296" s="84" t="s">
        <v>250</v>
      </c>
      <c r="D296" s="493"/>
      <c r="E296" s="494"/>
      <c r="F296" s="681"/>
      <c r="G296" s="84" t="s">
        <v>8</v>
      </c>
      <c r="H296" s="610" t="s">
        <v>339</v>
      </c>
      <c r="I296" s="524" t="s">
        <v>183</v>
      </c>
      <c r="J296" s="292"/>
      <c r="K296" s="205"/>
      <c r="L296" s="205"/>
      <c r="M296" s="383">
        <v>1</v>
      </c>
      <c r="N296" s="624"/>
      <c r="O296" s="230"/>
      <c r="P296" s="501">
        <f t="shared" si="68"/>
        <v>1</v>
      </c>
      <c r="Q296" s="292"/>
      <c r="R296" s="205"/>
      <c r="S296" s="205"/>
      <c r="T296" s="205"/>
      <c r="U296" s="205"/>
      <c r="V296" s="327"/>
      <c r="W296" s="501">
        <f t="shared" si="71"/>
        <v>0</v>
      </c>
      <c r="X296" s="501">
        <f t="shared" si="72"/>
        <v>1</v>
      </c>
      <c r="Y296" s="292"/>
      <c r="Z296" s="205"/>
      <c r="AA296" s="205"/>
      <c r="AB296" s="205"/>
      <c r="AC296" s="205"/>
      <c r="AD296" s="230"/>
      <c r="AE296" s="501">
        <f t="shared" si="69"/>
        <v>0</v>
      </c>
    </row>
    <row r="297" spans="2:31" s="496" customFormat="1" ht="15" customHeight="1">
      <c r="B297" s="112" t="s">
        <v>219</v>
      </c>
      <c r="C297" s="511" t="s">
        <v>250</v>
      </c>
      <c r="D297" s="493"/>
      <c r="E297" s="494"/>
      <c r="F297" s="681"/>
      <c r="G297" s="511" t="s">
        <v>6</v>
      </c>
      <c r="H297" s="511"/>
      <c r="I297" s="500" t="s">
        <v>146</v>
      </c>
      <c r="J297" s="311"/>
      <c r="K297" s="384">
        <v>0.5</v>
      </c>
      <c r="L297" s="254"/>
      <c r="M297" s="254"/>
      <c r="N297" s="206"/>
      <c r="O297" s="229"/>
      <c r="P297" s="503">
        <f t="shared" si="68"/>
        <v>0.5</v>
      </c>
      <c r="Q297" s="311"/>
      <c r="R297" s="206"/>
      <c r="S297" s="206"/>
      <c r="T297" s="206"/>
      <c r="U297" s="206"/>
      <c r="V297" s="229"/>
      <c r="W297" s="503">
        <f t="shared" si="71"/>
        <v>0</v>
      </c>
      <c r="X297" s="503">
        <f t="shared" si="72"/>
        <v>0.5</v>
      </c>
      <c r="Y297" s="311"/>
      <c r="Z297" s="206"/>
      <c r="AA297" s="206"/>
      <c r="AB297" s="206"/>
      <c r="AC297" s="206"/>
      <c r="AD297" s="229"/>
      <c r="AE297" s="503">
        <f t="shared" si="69"/>
        <v>0</v>
      </c>
    </row>
    <row r="298" spans="2:31" s="496" customFormat="1" ht="15" customHeight="1">
      <c r="B298" s="112" t="s">
        <v>219</v>
      </c>
      <c r="C298" s="83" t="s">
        <v>438</v>
      </c>
      <c r="D298" s="493"/>
      <c r="E298" s="494"/>
      <c r="F298" s="681"/>
      <c r="G298" s="97" t="s">
        <v>7</v>
      </c>
      <c r="H298" s="97"/>
      <c r="I298" s="95" t="s">
        <v>194</v>
      </c>
      <c r="J298" s="432"/>
      <c r="K298" s="433"/>
      <c r="L298" s="434"/>
      <c r="M298" s="433"/>
      <c r="N298" s="433"/>
      <c r="O298" s="362">
        <v>0.09</v>
      </c>
      <c r="P298" s="508">
        <f>SUM(J298:O298)</f>
        <v>0.09</v>
      </c>
      <c r="Q298" s="717">
        <v>0.1</v>
      </c>
      <c r="R298" s="718">
        <v>0.1</v>
      </c>
      <c r="S298" s="718">
        <v>0.09</v>
      </c>
      <c r="T298" s="299"/>
      <c r="U298" s="299"/>
      <c r="V298" s="332"/>
      <c r="W298" s="502">
        <f t="shared" si="71"/>
        <v>0.29000000000000004</v>
      </c>
      <c r="X298" s="502">
        <f t="shared" si="72"/>
        <v>0.38</v>
      </c>
      <c r="Y298" s="312"/>
      <c r="Z298" s="299"/>
      <c r="AA298" s="299"/>
      <c r="AB298" s="299"/>
      <c r="AC298" s="299"/>
      <c r="AD298" s="332"/>
      <c r="AE298" s="502">
        <f>SUM(Y298:AD298)</f>
        <v>0</v>
      </c>
    </row>
    <row r="299" spans="2:31" s="496" customFormat="1" ht="15" customHeight="1">
      <c r="B299" s="112" t="s">
        <v>219</v>
      </c>
      <c r="C299" s="84" t="s">
        <v>438</v>
      </c>
      <c r="D299" s="493"/>
      <c r="E299" s="494"/>
      <c r="F299" s="681"/>
      <c r="G299" s="84" t="s">
        <v>8</v>
      </c>
      <c r="H299" s="610" t="s">
        <v>230</v>
      </c>
      <c r="I299" s="611" t="s">
        <v>199</v>
      </c>
      <c r="J299" s="436"/>
      <c r="K299" s="437"/>
      <c r="L299" s="438"/>
      <c r="M299" s="437"/>
      <c r="N299" s="437"/>
      <c r="O299" s="706">
        <v>0.5</v>
      </c>
      <c r="P299" s="501">
        <f t="shared" ref="P299" si="73">SUM(J299:O299)</f>
        <v>0.5</v>
      </c>
      <c r="Q299" s="753">
        <v>0.5</v>
      </c>
      <c r="R299" s="304">
        <v>1</v>
      </c>
      <c r="S299" s="304">
        <v>1</v>
      </c>
      <c r="T299" s="205"/>
      <c r="U299" s="205"/>
      <c r="V299" s="230"/>
      <c r="W299" s="501">
        <f t="shared" si="71"/>
        <v>2.5</v>
      </c>
      <c r="X299" s="501">
        <f t="shared" si="72"/>
        <v>3</v>
      </c>
      <c r="Y299" s="292"/>
      <c r="Z299" s="205"/>
      <c r="AA299" s="205"/>
      <c r="AB299" s="205"/>
      <c r="AC299" s="205"/>
      <c r="AD299" s="230"/>
      <c r="AE299" s="501">
        <f t="shared" ref="AE299" si="74">SUM(Y299:AD299)</f>
        <v>0</v>
      </c>
    </row>
    <row r="300" spans="2:31" s="496" customFormat="1" ht="15" customHeight="1">
      <c r="B300" s="112" t="s">
        <v>219</v>
      </c>
      <c r="C300" s="83" t="s">
        <v>439</v>
      </c>
      <c r="D300" s="493"/>
      <c r="E300" s="494"/>
      <c r="F300" s="681"/>
      <c r="G300" s="83" t="s">
        <v>7</v>
      </c>
      <c r="H300" s="83"/>
      <c r="I300" s="91" t="s">
        <v>194</v>
      </c>
      <c r="J300" s="432"/>
      <c r="K300" s="433"/>
      <c r="L300" s="434"/>
      <c r="M300" s="433"/>
      <c r="N300" s="433"/>
      <c r="O300" s="362">
        <v>0.01</v>
      </c>
      <c r="P300" s="508">
        <f>SUM(J300:O300)</f>
        <v>0.01</v>
      </c>
      <c r="Q300" s="717">
        <v>0.15</v>
      </c>
      <c r="R300" s="718">
        <v>0.25</v>
      </c>
      <c r="S300" s="718">
        <v>0.01</v>
      </c>
      <c r="T300" s="299"/>
      <c r="U300" s="299"/>
      <c r="V300" s="332"/>
      <c r="W300" s="502">
        <f t="shared" si="71"/>
        <v>0.41000000000000003</v>
      </c>
      <c r="X300" s="502">
        <f t="shared" si="72"/>
        <v>0.42000000000000004</v>
      </c>
      <c r="Y300" s="312"/>
      <c r="Z300" s="299"/>
      <c r="AA300" s="299"/>
      <c r="AB300" s="299"/>
      <c r="AC300" s="299"/>
      <c r="AD300" s="332"/>
      <c r="AE300" s="502">
        <f>SUM(Y300:AD300)</f>
        <v>0</v>
      </c>
    </row>
    <row r="301" spans="2:31" s="496" customFormat="1" ht="15" customHeight="1">
      <c r="B301" s="112" t="s">
        <v>219</v>
      </c>
      <c r="C301" s="511" t="s">
        <v>439</v>
      </c>
      <c r="D301" s="493"/>
      <c r="E301" s="494"/>
      <c r="F301" s="681"/>
      <c r="G301" s="84" t="s">
        <v>8</v>
      </c>
      <c r="H301" s="610" t="s">
        <v>230</v>
      </c>
      <c r="I301" s="524" t="s">
        <v>252</v>
      </c>
      <c r="J301" s="436"/>
      <c r="K301" s="437"/>
      <c r="L301" s="438"/>
      <c r="M301" s="437"/>
      <c r="N301" s="437"/>
      <c r="O301" s="230"/>
      <c r="P301" s="501">
        <f>SUM(J301:O301)</f>
        <v>0</v>
      </c>
      <c r="Q301" s="292"/>
      <c r="R301" s="205"/>
      <c r="S301" s="205"/>
      <c r="T301" s="205"/>
      <c r="U301" s="299"/>
      <c r="V301" s="332"/>
      <c r="W301" s="502">
        <f t="shared" si="71"/>
        <v>0</v>
      </c>
      <c r="X301" s="502">
        <f t="shared" si="72"/>
        <v>0</v>
      </c>
      <c r="Y301" s="312"/>
      <c r="Z301" s="299"/>
      <c r="AA301" s="299"/>
      <c r="AB301" s="299"/>
      <c r="AC301" s="299"/>
      <c r="AD301" s="332"/>
      <c r="AE301" s="502">
        <f>SUM(Y301:AD301)</f>
        <v>0</v>
      </c>
    </row>
    <row r="302" spans="2:31" s="496" customFormat="1" ht="15" customHeight="1">
      <c r="B302" s="112" t="s">
        <v>219</v>
      </c>
      <c r="C302" s="83" t="s">
        <v>703</v>
      </c>
      <c r="D302" s="493"/>
      <c r="E302" s="494"/>
      <c r="F302" s="681"/>
      <c r="G302" s="83" t="s">
        <v>7</v>
      </c>
      <c r="H302" s="83"/>
      <c r="I302" s="91" t="s">
        <v>194</v>
      </c>
      <c r="J302" s="432"/>
      <c r="K302" s="433"/>
      <c r="L302" s="434"/>
      <c r="M302" s="433"/>
      <c r="N302" s="433"/>
      <c r="O302" s="231"/>
      <c r="P302" s="508">
        <f>SUM(J302:O302)</f>
        <v>0</v>
      </c>
      <c r="Q302" s="312"/>
      <c r="R302" s="664">
        <v>0.3</v>
      </c>
      <c r="S302" s="664">
        <v>0.2</v>
      </c>
      <c r="T302" s="299"/>
      <c r="U302" s="299"/>
      <c r="V302" s="332"/>
      <c r="W302" s="502">
        <f t="shared" si="71"/>
        <v>0.5</v>
      </c>
      <c r="X302" s="502">
        <f t="shared" si="72"/>
        <v>0.5</v>
      </c>
      <c r="Y302" s="312"/>
      <c r="Z302" s="299"/>
      <c r="AA302" s="299"/>
      <c r="AB302" s="299"/>
      <c r="AC302" s="299"/>
      <c r="AD302" s="332"/>
      <c r="AE302" s="502">
        <f>SUM(Y302:AD302)</f>
        <v>0</v>
      </c>
    </row>
    <row r="303" spans="2:31" s="496" customFormat="1" ht="15" customHeight="1">
      <c r="B303" s="112" t="s">
        <v>219</v>
      </c>
      <c r="C303" s="511" t="s">
        <v>703</v>
      </c>
      <c r="D303" s="493"/>
      <c r="E303" s="494"/>
      <c r="F303" s="681"/>
      <c r="G303" s="84" t="s">
        <v>8</v>
      </c>
      <c r="H303" s="610" t="s">
        <v>230</v>
      </c>
      <c r="I303" s="524" t="s">
        <v>252</v>
      </c>
      <c r="J303" s="436"/>
      <c r="K303" s="437"/>
      <c r="L303" s="438"/>
      <c r="M303" s="437"/>
      <c r="N303" s="437"/>
      <c r="O303" s="230"/>
      <c r="P303" s="501">
        <f>SUM(J303:O303)</f>
        <v>0</v>
      </c>
      <c r="Q303" s="292"/>
      <c r="R303" s="666">
        <v>1</v>
      </c>
      <c r="S303" s="205"/>
      <c r="T303" s="205"/>
      <c r="U303" s="299"/>
      <c r="V303" s="332"/>
      <c r="W303" s="502">
        <f t="shared" si="71"/>
        <v>1</v>
      </c>
      <c r="X303" s="502">
        <f t="shared" si="72"/>
        <v>1</v>
      </c>
      <c r="Y303" s="312"/>
      <c r="Z303" s="299"/>
      <c r="AA303" s="299"/>
      <c r="AB303" s="299"/>
      <c r="AC303" s="299"/>
      <c r="AD303" s="332"/>
      <c r="AE303" s="502">
        <f>SUM(Y303:AD303)</f>
        <v>0</v>
      </c>
    </row>
    <row r="304" spans="2:31" s="496" customFormat="1" ht="15" customHeight="1">
      <c r="B304" s="112" t="s">
        <v>219</v>
      </c>
      <c r="C304" s="83" t="s">
        <v>437</v>
      </c>
      <c r="D304" s="493"/>
      <c r="E304" s="494"/>
      <c r="F304" s="681"/>
      <c r="G304" s="97" t="s">
        <v>7</v>
      </c>
      <c r="H304" s="97"/>
      <c r="I304" s="95" t="s">
        <v>194</v>
      </c>
      <c r="J304" s="432"/>
      <c r="K304" s="433"/>
      <c r="L304" s="434"/>
      <c r="M304" s="433"/>
      <c r="N304" s="433"/>
      <c r="O304" s="435"/>
      <c r="P304" s="508">
        <f>SUM(J304:O304)</f>
        <v>0</v>
      </c>
      <c r="Q304" s="312"/>
      <c r="R304" s="299"/>
      <c r="S304" s="444">
        <v>0.3</v>
      </c>
      <c r="T304" s="444">
        <v>0.1</v>
      </c>
      <c r="U304" s="444">
        <v>0.1</v>
      </c>
      <c r="V304" s="655">
        <v>0.1</v>
      </c>
      <c r="W304" s="502">
        <f t="shared" si="71"/>
        <v>0.6</v>
      </c>
      <c r="X304" s="502">
        <f t="shared" si="72"/>
        <v>0.6</v>
      </c>
      <c r="Y304" s="378">
        <v>0.1</v>
      </c>
      <c r="Z304" s="444">
        <v>0.1</v>
      </c>
      <c r="AA304" s="299"/>
      <c r="AB304" s="299"/>
      <c r="AC304" s="299"/>
      <c r="AD304" s="332"/>
      <c r="AE304" s="502">
        <f>SUM(Y304:AD304)</f>
        <v>0.2</v>
      </c>
    </row>
    <row r="305" spans="2:31" s="496" customFormat="1" ht="15" customHeight="1">
      <c r="B305" s="112" t="s">
        <v>219</v>
      </c>
      <c r="C305" s="84" t="s">
        <v>437</v>
      </c>
      <c r="D305" s="493"/>
      <c r="E305" s="494"/>
      <c r="F305" s="681"/>
      <c r="G305" s="84" t="s">
        <v>8</v>
      </c>
      <c r="H305" s="610" t="s">
        <v>230</v>
      </c>
      <c r="I305" s="524" t="s">
        <v>252</v>
      </c>
      <c r="J305" s="436"/>
      <c r="K305" s="437"/>
      <c r="L305" s="438"/>
      <c r="M305" s="437"/>
      <c r="N305" s="437"/>
      <c r="O305" s="439"/>
      <c r="P305" s="501">
        <f t="shared" ref="P305" si="75">SUM(J305:O305)</f>
        <v>0</v>
      </c>
      <c r="Q305" s="311"/>
      <c r="R305" s="206"/>
      <c r="S305" s="749">
        <v>1</v>
      </c>
      <c r="T305" s="749">
        <v>0.3</v>
      </c>
      <c r="U305" s="749">
        <v>0.3</v>
      </c>
      <c r="V305" s="750">
        <v>0.3</v>
      </c>
      <c r="W305" s="503">
        <f t="shared" si="71"/>
        <v>1.9000000000000001</v>
      </c>
      <c r="X305" s="503">
        <f t="shared" si="72"/>
        <v>1.9000000000000001</v>
      </c>
      <c r="Y305" s="751">
        <v>0.3</v>
      </c>
      <c r="Z305" s="749">
        <v>0.3</v>
      </c>
      <c r="AA305" s="206"/>
      <c r="AB305" s="206"/>
      <c r="AC305" s="206"/>
      <c r="AD305" s="229"/>
      <c r="AE305" s="503">
        <f t="shared" ref="AE305" si="76">SUM(Y305:AD305)</f>
        <v>0.6</v>
      </c>
    </row>
    <row r="306" spans="2:31" s="496" customFormat="1" ht="15" customHeight="1">
      <c r="B306" s="112" t="s">
        <v>219</v>
      </c>
      <c r="C306" s="83" t="s">
        <v>394</v>
      </c>
      <c r="D306" s="493"/>
      <c r="E306" s="494"/>
      <c r="F306" s="681"/>
      <c r="G306" s="97" t="s">
        <v>7</v>
      </c>
      <c r="H306" s="97"/>
      <c r="I306" s="95" t="s">
        <v>194</v>
      </c>
      <c r="J306" s="432"/>
      <c r="K306" s="433"/>
      <c r="L306" s="434"/>
      <c r="M306" s="433"/>
      <c r="N306" s="433"/>
      <c r="O306" s="435"/>
      <c r="P306" s="508">
        <f>SUM(J306:O306)</f>
        <v>0</v>
      </c>
      <c r="Q306" s="310"/>
      <c r="R306" s="207"/>
      <c r="S306" s="207"/>
      <c r="T306" s="207">
        <v>0.8</v>
      </c>
      <c r="U306" s="207">
        <v>0.8</v>
      </c>
      <c r="V306" s="231">
        <v>0.8</v>
      </c>
      <c r="W306" s="508">
        <f t="shared" si="71"/>
        <v>2.4000000000000004</v>
      </c>
      <c r="X306" s="508">
        <f t="shared" si="72"/>
        <v>2.4000000000000004</v>
      </c>
      <c r="Y306" s="310">
        <v>0.8</v>
      </c>
      <c r="Z306" s="207">
        <v>0.8</v>
      </c>
      <c r="AA306" s="207"/>
      <c r="AB306" s="207"/>
      <c r="AC306" s="207"/>
      <c r="AD306" s="231"/>
      <c r="AE306" s="508">
        <f>SUM(Y306:AD306)</f>
        <v>1.6</v>
      </c>
    </row>
    <row r="307" spans="2:31" s="496" customFormat="1" ht="15" customHeight="1">
      <c r="B307" s="112" t="s">
        <v>219</v>
      </c>
      <c r="C307" s="84" t="s">
        <v>394</v>
      </c>
      <c r="D307" s="493"/>
      <c r="E307" s="494"/>
      <c r="F307" s="681"/>
      <c r="G307" s="84" t="s">
        <v>8</v>
      </c>
      <c r="H307" s="610"/>
      <c r="I307" s="611" t="s">
        <v>120</v>
      </c>
      <c r="J307" s="436"/>
      <c r="K307" s="437"/>
      <c r="L307" s="438"/>
      <c r="M307" s="437"/>
      <c r="N307" s="437"/>
      <c r="O307" s="439"/>
      <c r="P307" s="501">
        <f>SUM(J307:O307)</f>
        <v>0</v>
      </c>
      <c r="Q307" s="292"/>
      <c r="R307" s="205"/>
      <c r="S307" s="205"/>
      <c r="T307" s="205">
        <v>1</v>
      </c>
      <c r="U307" s="205">
        <v>1</v>
      </c>
      <c r="V307" s="230">
        <v>1</v>
      </c>
      <c r="W307" s="501">
        <f>SUM(Q307:V307)</f>
        <v>3</v>
      </c>
      <c r="X307" s="501">
        <f>SUM(P307,W307)</f>
        <v>3</v>
      </c>
      <c r="Y307" s="292">
        <v>1</v>
      </c>
      <c r="Z307" s="205">
        <v>1</v>
      </c>
      <c r="AA307" s="205"/>
      <c r="AB307" s="205"/>
      <c r="AC307" s="205"/>
      <c r="AD307" s="230"/>
      <c r="AE307" s="501">
        <f>SUM(Y307:AD307)</f>
        <v>2</v>
      </c>
    </row>
    <row r="308" spans="2:31" s="496" customFormat="1" ht="15" customHeight="1">
      <c r="B308" s="112" t="s">
        <v>219</v>
      </c>
      <c r="C308" s="84" t="s">
        <v>394</v>
      </c>
      <c r="D308" s="493"/>
      <c r="E308" s="494"/>
      <c r="F308" s="681"/>
      <c r="G308" s="84" t="s">
        <v>8</v>
      </c>
      <c r="H308" s="610" t="s">
        <v>230</v>
      </c>
      <c r="I308" s="524" t="s">
        <v>252</v>
      </c>
      <c r="J308" s="436"/>
      <c r="K308" s="437"/>
      <c r="L308" s="438"/>
      <c r="M308" s="437"/>
      <c r="N308" s="437"/>
      <c r="O308" s="439"/>
      <c r="P308" s="501">
        <f t="shared" ref="P308:P319" si="77">SUM(J308:O308)</f>
        <v>0</v>
      </c>
      <c r="Q308" s="292"/>
      <c r="R308" s="205"/>
      <c r="S308" s="205"/>
      <c r="T308" s="205">
        <v>0.7</v>
      </c>
      <c r="U308" s="205">
        <v>0.7</v>
      </c>
      <c r="V308" s="230">
        <v>0.7</v>
      </c>
      <c r="W308" s="501">
        <f t="shared" si="71"/>
        <v>2.0999999999999996</v>
      </c>
      <c r="X308" s="501">
        <f t="shared" si="72"/>
        <v>2.0999999999999996</v>
      </c>
      <c r="Y308" s="292">
        <v>0.7</v>
      </c>
      <c r="Z308" s="205">
        <v>0.7</v>
      </c>
      <c r="AA308" s="205"/>
      <c r="AB308" s="205"/>
      <c r="AC308" s="205"/>
      <c r="AD308" s="230"/>
      <c r="AE308" s="501">
        <f t="shared" ref="AE308:AE314" si="78">SUM(Y308:AD308)</f>
        <v>1.4</v>
      </c>
    </row>
    <row r="309" spans="2:31" s="496" customFormat="1" ht="15" customHeight="1">
      <c r="B309" s="112" t="s">
        <v>219</v>
      </c>
      <c r="C309" s="84" t="s">
        <v>394</v>
      </c>
      <c r="D309" s="493"/>
      <c r="E309" s="494"/>
      <c r="F309" s="681"/>
      <c r="G309" s="84" t="s">
        <v>8</v>
      </c>
      <c r="H309" s="610" t="s">
        <v>230</v>
      </c>
      <c r="I309" s="611" t="s">
        <v>199</v>
      </c>
      <c r="J309" s="436"/>
      <c r="K309" s="437"/>
      <c r="L309" s="438"/>
      <c r="M309" s="437"/>
      <c r="N309" s="437"/>
      <c r="O309" s="439"/>
      <c r="P309" s="501">
        <f t="shared" si="77"/>
        <v>0</v>
      </c>
      <c r="Q309" s="292"/>
      <c r="R309" s="205"/>
      <c r="S309" s="205"/>
      <c r="T309" s="205">
        <v>1</v>
      </c>
      <c r="U309" s="205">
        <v>1</v>
      </c>
      <c r="V309" s="230">
        <v>1</v>
      </c>
      <c r="W309" s="501">
        <f t="shared" si="71"/>
        <v>3</v>
      </c>
      <c r="X309" s="501">
        <f t="shared" si="72"/>
        <v>3</v>
      </c>
      <c r="Y309" s="292">
        <v>1</v>
      </c>
      <c r="Z309" s="205">
        <v>1</v>
      </c>
      <c r="AA309" s="205"/>
      <c r="AB309" s="205"/>
      <c r="AC309" s="205"/>
      <c r="AD309" s="230"/>
      <c r="AE309" s="501">
        <f t="shared" si="78"/>
        <v>2</v>
      </c>
    </row>
    <row r="310" spans="2:31" s="496" customFormat="1" ht="15" customHeight="1">
      <c r="B310" s="112" t="s">
        <v>219</v>
      </c>
      <c r="C310" s="84" t="s">
        <v>394</v>
      </c>
      <c r="D310" s="493"/>
      <c r="E310" s="494"/>
      <c r="F310" s="681"/>
      <c r="G310" s="84" t="s">
        <v>8</v>
      </c>
      <c r="H310" s="610"/>
      <c r="I310" s="611" t="s">
        <v>120</v>
      </c>
      <c r="J310" s="436"/>
      <c r="K310" s="437"/>
      <c r="L310" s="438"/>
      <c r="M310" s="437"/>
      <c r="N310" s="437"/>
      <c r="O310" s="439"/>
      <c r="P310" s="501">
        <f t="shared" si="77"/>
        <v>0</v>
      </c>
      <c r="Q310" s="292"/>
      <c r="R310" s="205"/>
      <c r="S310" s="205"/>
      <c r="T310" s="205"/>
      <c r="U310" s="205">
        <v>1</v>
      </c>
      <c r="V310" s="230">
        <v>1</v>
      </c>
      <c r="W310" s="501">
        <f t="shared" si="71"/>
        <v>2</v>
      </c>
      <c r="X310" s="501">
        <f t="shared" si="72"/>
        <v>2</v>
      </c>
      <c r="Y310" s="292"/>
      <c r="Z310" s="205"/>
      <c r="AA310" s="205"/>
      <c r="AB310" s="205"/>
      <c r="AC310" s="205"/>
      <c r="AD310" s="230"/>
      <c r="AE310" s="501">
        <f t="shared" ref="AE310:AE313" si="79">SUM(Y310:AD310)</f>
        <v>0</v>
      </c>
    </row>
    <row r="311" spans="2:31" s="496" customFormat="1" ht="15" customHeight="1">
      <c r="B311" s="112" t="s">
        <v>219</v>
      </c>
      <c r="C311" s="84" t="s">
        <v>394</v>
      </c>
      <c r="D311" s="493"/>
      <c r="E311" s="494"/>
      <c r="F311" s="681"/>
      <c r="G311" s="84" t="s">
        <v>8</v>
      </c>
      <c r="H311" s="610"/>
      <c r="I311" s="611" t="s">
        <v>120</v>
      </c>
      <c r="J311" s="436"/>
      <c r="K311" s="437"/>
      <c r="L311" s="438"/>
      <c r="M311" s="437"/>
      <c r="N311" s="437"/>
      <c r="O311" s="439"/>
      <c r="P311" s="501">
        <f t="shared" si="77"/>
        <v>0</v>
      </c>
      <c r="Q311" s="292"/>
      <c r="R311" s="205"/>
      <c r="S311" s="205"/>
      <c r="T311" s="205"/>
      <c r="U311" s="205">
        <v>1</v>
      </c>
      <c r="V311" s="230">
        <v>1</v>
      </c>
      <c r="W311" s="501">
        <f t="shared" si="71"/>
        <v>2</v>
      </c>
      <c r="X311" s="501">
        <f t="shared" si="72"/>
        <v>2</v>
      </c>
      <c r="Y311" s="292"/>
      <c r="Z311" s="205"/>
      <c r="AA311" s="205"/>
      <c r="AB311" s="205"/>
      <c r="AC311" s="205"/>
      <c r="AD311" s="230"/>
      <c r="AE311" s="501">
        <f t="shared" si="79"/>
        <v>0</v>
      </c>
    </row>
    <row r="312" spans="2:31" s="496" customFormat="1" ht="15" customHeight="1">
      <c r="B312" s="112" t="s">
        <v>219</v>
      </c>
      <c r="C312" s="84" t="s">
        <v>394</v>
      </c>
      <c r="D312" s="493"/>
      <c r="E312" s="494"/>
      <c r="F312" s="681"/>
      <c r="G312" s="84" t="s">
        <v>8</v>
      </c>
      <c r="H312" s="610"/>
      <c r="I312" s="611" t="s">
        <v>120</v>
      </c>
      <c r="J312" s="436"/>
      <c r="K312" s="437"/>
      <c r="L312" s="438"/>
      <c r="M312" s="437"/>
      <c r="N312" s="437"/>
      <c r="O312" s="439"/>
      <c r="P312" s="501">
        <f t="shared" si="77"/>
        <v>0</v>
      </c>
      <c r="Q312" s="292"/>
      <c r="R312" s="205"/>
      <c r="S312" s="205"/>
      <c r="T312" s="205"/>
      <c r="U312" s="205">
        <v>1</v>
      </c>
      <c r="V312" s="230">
        <v>1</v>
      </c>
      <c r="W312" s="501">
        <f t="shared" si="71"/>
        <v>2</v>
      </c>
      <c r="X312" s="501">
        <f t="shared" si="72"/>
        <v>2</v>
      </c>
      <c r="Y312" s="292"/>
      <c r="Z312" s="205"/>
      <c r="AA312" s="205"/>
      <c r="AB312" s="205"/>
      <c r="AC312" s="205"/>
      <c r="AD312" s="230"/>
      <c r="AE312" s="501">
        <f t="shared" si="79"/>
        <v>0</v>
      </c>
    </row>
    <row r="313" spans="2:31" s="496" customFormat="1" ht="15" customHeight="1">
      <c r="B313" s="112" t="s">
        <v>219</v>
      </c>
      <c r="C313" s="84" t="s">
        <v>394</v>
      </c>
      <c r="D313" s="493"/>
      <c r="E313" s="494"/>
      <c r="F313" s="681"/>
      <c r="G313" s="84" t="s">
        <v>8</v>
      </c>
      <c r="H313" s="610"/>
      <c r="I313" s="611" t="s">
        <v>120</v>
      </c>
      <c r="J313" s="436"/>
      <c r="K313" s="437"/>
      <c r="L313" s="438"/>
      <c r="M313" s="437"/>
      <c r="N313" s="437"/>
      <c r="O313" s="439"/>
      <c r="P313" s="501">
        <f t="shared" si="77"/>
        <v>0</v>
      </c>
      <c r="Q313" s="292"/>
      <c r="R313" s="205"/>
      <c r="S313" s="205"/>
      <c r="T313" s="205"/>
      <c r="U313" s="205">
        <v>1</v>
      </c>
      <c r="V313" s="230">
        <v>1</v>
      </c>
      <c r="W313" s="501">
        <f t="shared" si="71"/>
        <v>2</v>
      </c>
      <c r="X313" s="501">
        <f t="shared" si="72"/>
        <v>2</v>
      </c>
      <c r="Y313" s="292"/>
      <c r="Z313" s="205"/>
      <c r="AA313" s="205"/>
      <c r="AB313" s="205"/>
      <c r="AC313" s="205"/>
      <c r="AD313" s="230"/>
      <c r="AE313" s="501">
        <f t="shared" si="79"/>
        <v>0</v>
      </c>
    </row>
    <row r="314" spans="2:31" s="496" customFormat="1" ht="15" customHeight="1" thickBot="1">
      <c r="B314" s="113" t="s">
        <v>219</v>
      </c>
      <c r="C314" s="511" t="s">
        <v>394</v>
      </c>
      <c r="D314" s="493"/>
      <c r="E314" s="494"/>
      <c r="F314" s="685"/>
      <c r="G314" s="511" t="s">
        <v>134</v>
      </c>
      <c r="H314" s="511"/>
      <c r="I314" s="500" t="s">
        <v>114</v>
      </c>
      <c r="J314" s="440"/>
      <c r="K314" s="441"/>
      <c r="L314" s="442"/>
      <c r="M314" s="442"/>
      <c r="N314" s="441"/>
      <c r="O314" s="443"/>
      <c r="P314" s="503">
        <f t="shared" si="77"/>
        <v>0</v>
      </c>
      <c r="Q314" s="311"/>
      <c r="R314" s="206"/>
      <c r="S314" s="206"/>
      <c r="T314" s="206"/>
      <c r="U314" s="206"/>
      <c r="V314" s="229"/>
      <c r="W314" s="503">
        <f t="shared" si="71"/>
        <v>0</v>
      </c>
      <c r="X314" s="503">
        <f t="shared" si="72"/>
        <v>0</v>
      </c>
      <c r="Y314" s="311"/>
      <c r="Z314" s="206"/>
      <c r="AA314" s="206"/>
      <c r="AB314" s="206"/>
      <c r="AC314" s="206"/>
      <c r="AD314" s="229"/>
      <c r="AE314" s="503">
        <f t="shared" si="78"/>
        <v>0</v>
      </c>
    </row>
    <row r="315" spans="2:31" s="496" customFormat="1" ht="15" customHeight="1">
      <c r="B315" s="112" t="s">
        <v>44</v>
      </c>
      <c r="C315" s="84" t="s">
        <v>246</v>
      </c>
      <c r="D315" s="493"/>
      <c r="E315" s="9" t="s">
        <v>454</v>
      </c>
      <c r="F315" s="683" t="s">
        <v>45</v>
      </c>
      <c r="G315" s="83" t="s">
        <v>7</v>
      </c>
      <c r="H315" s="83"/>
      <c r="I315" s="91" t="s">
        <v>45</v>
      </c>
      <c r="J315" s="258">
        <v>1</v>
      </c>
      <c r="K315" s="260">
        <v>1</v>
      </c>
      <c r="L315" s="258">
        <v>1</v>
      </c>
      <c r="M315" s="401">
        <v>1</v>
      </c>
      <c r="N315" s="260">
        <v>1</v>
      </c>
      <c r="O315" s="667">
        <v>1</v>
      </c>
      <c r="P315" s="115">
        <f t="shared" si="77"/>
        <v>6</v>
      </c>
      <c r="Q315" s="261">
        <v>1</v>
      </c>
      <c r="R315" s="260">
        <v>1</v>
      </c>
      <c r="S315" s="730">
        <v>1</v>
      </c>
      <c r="T315" s="671">
        <v>1</v>
      </c>
      <c r="U315" s="268">
        <v>1</v>
      </c>
      <c r="V315" s="731">
        <v>1</v>
      </c>
      <c r="W315" s="115">
        <f t="shared" si="71"/>
        <v>6</v>
      </c>
      <c r="X315" s="115">
        <f t="shared" si="72"/>
        <v>12</v>
      </c>
      <c r="Y315" s="732">
        <v>1</v>
      </c>
      <c r="Z315" s="268">
        <v>1</v>
      </c>
      <c r="AA315" s="219"/>
      <c r="AB315" s="145"/>
      <c r="AC315" s="145"/>
      <c r="AD315" s="172"/>
      <c r="AE315" s="508">
        <f t="shared" ref="AE315:AE319" si="80">SUM(Y315:AD315)</f>
        <v>2</v>
      </c>
    </row>
    <row r="316" spans="2:31" s="496" customFormat="1" ht="15" customHeight="1" thickBot="1">
      <c r="B316" s="112" t="s">
        <v>44</v>
      </c>
      <c r="C316" s="511" t="s">
        <v>247</v>
      </c>
      <c r="D316" s="493"/>
      <c r="E316" s="494"/>
      <c r="F316" s="681"/>
      <c r="G316" s="511" t="s">
        <v>8</v>
      </c>
      <c r="H316" s="511"/>
      <c r="I316" s="500" t="s">
        <v>120</v>
      </c>
      <c r="J316" s="222"/>
      <c r="K316" s="271"/>
      <c r="L316" s="211"/>
      <c r="M316" s="222"/>
      <c r="N316" s="271"/>
      <c r="O316" s="306"/>
      <c r="P316" s="503">
        <f t="shared" si="77"/>
        <v>0</v>
      </c>
      <c r="Q316" s="604"/>
      <c r="R316" s="271"/>
      <c r="S316" s="537"/>
      <c r="T316" s="216"/>
      <c r="U316" s="543"/>
      <c r="V316" s="549"/>
      <c r="W316" s="121">
        <f t="shared" si="71"/>
        <v>0</v>
      </c>
      <c r="X316" s="121">
        <f t="shared" si="72"/>
        <v>0</v>
      </c>
      <c r="Y316" s="208"/>
      <c r="Z316" s="543"/>
      <c r="AA316" s="222"/>
      <c r="AB316" s="605"/>
      <c r="AC316" s="605"/>
      <c r="AD316" s="480"/>
      <c r="AE316" s="503">
        <f t="shared" si="80"/>
        <v>0</v>
      </c>
    </row>
    <row r="317" spans="2:31" s="496" customFormat="1" ht="15" customHeight="1" thickBot="1">
      <c r="B317" s="112" t="s">
        <v>44</v>
      </c>
      <c r="C317" s="87" t="s">
        <v>221</v>
      </c>
      <c r="D317" s="493"/>
      <c r="E317" s="494"/>
      <c r="F317" s="683" t="s">
        <v>50</v>
      </c>
      <c r="G317" s="87" t="s">
        <v>7</v>
      </c>
      <c r="H317" s="87"/>
      <c r="I317" s="612" t="s">
        <v>152</v>
      </c>
      <c r="J317" s="388">
        <v>0.8</v>
      </c>
      <c r="K317" s="389">
        <v>0.8</v>
      </c>
      <c r="L317" s="399">
        <v>0.8</v>
      </c>
      <c r="M317" s="400">
        <v>0.8</v>
      </c>
      <c r="N317" s="389">
        <v>0.8</v>
      </c>
      <c r="O317" s="687">
        <v>0.8</v>
      </c>
      <c r="P317" s="336">
        <f t="shared" si="77"/>
        <v>4.8</v>
      </c>
      <c r="Q317" s="388">
        <v>0.8</v>
      </c>
      <c r="R317" s="389">
        <v>0.75</v>
      </c>
      <c r="S317" s="688">
        <v>0.8</v>
      </c>
      <c r="T317" s="689">
        <v>0.8</v>
      </c>
      <c r="U317" s="690">
        <v>0.8</v>
      </c>
      <c r="V317" s="729">
        <v>0.8</v>
      </c>
      <c r="W317" s="551">
        <f t="shared" si="71"/>
        <v>4.75</v>
      </c>
      <c r="X317" s="551">
        <f t="shared" si="72"/>
        <v>9.5500000000000007</v>
      </c>
      <c r="Y317" s="728">
        <v>0.8</v>
      </c>
      <c r="Z317" s="690">
        <v>0.8</v>
      </c>
      <c r="AA317" s="225"/>
      <c r="AB317" s="606"/>
      <c r="AC317" s="606"/>
      <c r="AD317" s="477"/>
      <c r="AE317" s="502">
        <f t="shared" si="80"/>
        <v>1.6</v>
      </c>
    </row>
    <row r="318" spans="2:31" s="496" customFormat="1" ht="15" customHeight="1">
      <c r="B318" s="495" t="s">
        <v>44</v>
      </c>
      <c r="C318" s="84" t="s">
        <v>298</v>
      </c>
      <c r="D318" s="493"/>
      <c r="E318" s="96"/>
      <c r="F318" s="684"/>
      <c r="G318" s="84" t="s">
        <v>7</v>
      </c>
      <c r="H318" s="84"/>
      <c r="I318" s="92" t="s">
        <v>31</v>
      </c>
      <c r="J318" s="273">
        <v>0.6</v>
      </c>
      <c r="K318" s="283">
        <v>0.6</v>
      </c>
      <c r="L318" s="606"/>
      <c r="M318" s="225"/>
      <c r="N318" s="606"/>
      <c r="O318" s="477"/>
      <c r="P318" s="501">
        <f t="shared" si="77"/>
        <v>1.2</v>
      </c>
      <c r="Q318" s="473"/>
      <c r="R318" s="531"/>
      <c r="S318" s="325"/>
      <c r="T318" s="606"/>
      <c r="U318" s="606"/>
      <c r="V318" s="477"/>
      <c r="W318" s="502">
        <f t="shared" si="71"/>
        <v>0</v>
      </c>
      <c r="X318" s="502">
        <f t="shared" si="72"/>
        <v>1.2</v>
      </c>
      <c r="Y318" s="504"/>
      <c r="Z318" s="606"/>
      <c r="AA318" s="531"/>
      <c r="AB318" s="531"/>
      <c r="AC318" s="531"/>
      <c r="AD318" s="490"/>
      <c r="AE318" s="501">
        <f t="shared" si="80"/>
        <v>0</v>
      </c>
    </row>
    <row r="319" spans="2:31" s="496" customFormat="1" ht="15" customHeight="1">
      <c r="B319" s="112" t="s">
        <v>44</v>
      </c>
      <c r="C319" s="84" t="s">
        <v>298</v>
      </c>
      <c r="D319" s="493"/>
      <c r="E319" s="494"/>
      <c r="F319" s="681"/>
      <c r="G319" s="84" t="s">
        <v>8</v>
      </c>
      <c r="H319" s="84" t="s">
        <v>253</v>
      </c>
      <c r="I319" s="92" t="s">
        <v>123</v>
      </c>
      <c r="J319" s="275">
        <v>1</v>
      </c>
      <c r="K319" s="274">
        <v>1</v>
      </c>
      <c r="L319" s="531"/>
      <c r="M319" s="171"/>
      <c r="N319" s="531"/>
      <c r="O319" s="490"/>
      <c r="P319" s="501">
        <f t="shared" si="77"/>
        <v>2</v>
      </c>
      <c r="Q319" s="473"/>
      <c r="R319" s="531"/>
      <c r="S319" s="531"/>
      <c r="T319" s="531"/>
      <c r="U319" s="531"/>
      <c r="V319" s="490"/>
      <c r="W319" s="501">
        <f t="shared" si="71"/>
        <v>0</v>
      </c>
      <c r="X319" s="501">
        <f t="shared" si="72"/>
        <v>2</v>
      </c>
      <c r="Y319" s="473"/>
      <c r="Z319" s="531"/>
      <c r="AA319" s="531"/>
      <c r="AB319" s="531"/>
      <c r="AC319" s="531"/>
      <c r="AD319" s="490"/>
      <c r="AE319" s="501">
        <f t="shared" si="80"/>
        <v>0</v>
      </c>
    </row>
    <row r="320" spans="2:31" s="496" customFormat="1" ht="15" customHeight="1" thickBot="1">
      <c r="B320" s="112" t="s">
        <v>44</v>
      </c>
      <c r="C320" s="84" t="s">
        <v>298</v>
      </c>
      <c r="D320" s="493"/>
      <c r="E320" s="494"/>
      <c r="F320" s="681"/>
      <c r="G320" s="84" t="s">
        <v>8</v>
      </c>
      <c r="H320" s="84" t="s">
        <v>292</v>
      </c>
      <c r="I320" s="92" t="s">
        <v>293</v>
      </c>
      <c r="J320" s="290"/>
      <c r="K320" s="274">
        <v>1</v>
      </c>
      <c r="L320" s="531"/>
      <c r="M320" s="171"/>
      <c r="N320" s="531"/>
      <c r="O320" s="490"/>
      <c r="P320" s="501">
        <f>SUM(J320:O320)</f>
        <v>1</v>
      </c>
      <c r="Q320" s="473"/>
      <c r="R320" s="531"/>
      <c r="S320" s="531"/>
      <c r="T320" s="531"/>
      <c r="U320" s="531"/>
      <c r="V320" s="490"/>
      <c r="W320" s="501">
        <f t="shared" si="71"/>
        <v>0</v>
      </c>
      <c r="X320" s="501">
        <f t="shared" si="72"/>
        <v>1</v>
      </c>
      <c r="Y320" s="473"/>
      <c r="Z320" s="531"/>
      <c r="AA320" s="531"/>
      <c r="AB320" s="531"/>
      <c r="AC320" s="531"/>
      <c r="AD320" s="490"/>
      <c r="AE320" s="501">
        <f>SUM(Y320:AD320)</f>
        <v>0</v>
      </c>
    </row>
    <row r="321" spans="2:31" s="496" customFormat="1" ht="15" customHeight="1" thickBot="1">
      <c r="B321" s="495" t="s">
        <v>44</v>
      </c>
      <c r="C321" s="511" t="s">
        <v>298</v>
      </c>
      <c r="D321" s="493"/>
      <c r="E321" s="96"/>
      <c r="F321" s="684"/>
      <c r="G321" s="511" t="s">
        <v>8</v>
      </c>
      <c r="H321" s="511" t="s">
        <v>292</v>
      </c>
      <c r="I321" s="500" t="s">
        <v>294</v>
      </c>
      <c r="J321" s="369"/>
      <c r="K321" s="370">
        <v>1</v>
      </c>
      <c r="L321" s="216"/>
      <c r="M321" s="220"/>
      <c r="N321" s="605"/>
      <c r="O321" s="227"/>
      <c r="P321" s="121">
        <f t="shared" ref="P321:P324" si="81">SUM(J321:O321)</f>
        <v>1</v>
      </c>
      <c r="Q321" s="605"/>
      <c r="R321" s="605"/>
      <c r="S321" s="605"/>
      <c r="T321" s="605"/>
      <c r="U321" s="605"/>
      <c r="V321" s="480"/>
      <c r="W321" s="503">
        <f t="shared" si="71"/>
        <v>0</v>
      </c>
      <c r="X321" s="503">
        <f t="shared" si="72"/>
        <v>1</v>
      </c>
      <c r="Y321" s="604"/>
      <c r="Z321" s="605"/>
      <c r="AA321" s="605"/>
      <c r="AB321" s="605"/>
      <c r="AC321" s="605"/>
      <c r="AD321" s="480"/>
      <c r="AE321" s="503">
        <f t="shared" ref="AE321:AE324" si="82">SUM(Y321:AD321)</f>
        <v>0</v>
      </c>
    </row>
    <row r="322" spans="2:31" s="496" customFormat="1" ht="15" customHeight="1">
      <c r="B322" s="112" t="s">
        <v>44</v>
      </c>
      <c r="C322" s="108" t="s">
        <v>299</v>
      </c>
      <c r="D322" s="493"/>
      <c r="E322" s="494"/>
      <c r="F322" s="681"/>
      <c r="G322" s="108" t="s">
        <v>7</v>
      </c>
      <c r="H322" s="108"/>
      <c r="I322" s="109" t="s">
        <v>31</v>
      </c>
      <c r="J322" s="504"/>
      <c r="K322" s="150"/>
      <c r="L322" s="283">
        <v>0.5</v>
      </c>
      <c r="M322" s="283">
        <v>0.6</v>
      </c>
      <c r="N322" s="283">
        <v>0.6</v>
      </c>
      <c r="O322" s="283">
        <v>0.6</v>
      </c>
      <c r="P322" s="541">
        <f t="shared" si="81"/>
        <v>2.3000000000000003</v>
      </c>
      <c r="Q322" s="283">
        <v>0.5</v>
      </c>
      <c r="R322" s="755">
        <v>0.6</v>
      </c>
      <c r="S322" s="756"/>
      <c r="T322" s="606"/>
      <c r="U322" s="606"/>
      <c r="V322" s="477"/>
      <c r="W322" s="502">
        <f t="shared" si="71"/>
        <v>1.1000000000000001</v>
      </c>
      <c r="X322" s="502">
        <f t="shared" si="72"/>
        <v>3.4000000000000004</v>
      </c>
      <c r="Y322" s="504"/>
      <c r="Z322" s="606"/>
      <c r="AA322" s="606"/>
      <c r="AB322" s="606"/>
      <c r="AC322" s="606"/>
      <c r="AD322" s="477"/>
      <c r="AE322" s="502">
        <f t="shared" si="82"/>
        <v>0</v>
      </c>
    </row>
    <row r="323" spans="2:31" s="496" customFormat="1" ht="15" customHeight="1">
      <c r="B323" s="495" t="s">
        <v>44</v>
      </c>
      <c r="C323" s="84" t="s">
        <v>299</v>
      </c>
      <c r="D323" s="493"/>
      <c r="E323" s="96"/>
      <c r="F323" s="684"/>
      <c r="G323" s="84" t="s">
        <v>7</v>
      </c>
      <c r="H323" s="84"/>
      <c r="I323" s="92" t="s">
        <v>152</v>
      </c>
      <c r="J323" s="473"/>
      <c r="K323" s="149"/>
      <c r="L323" s="288"/>
      <c r="M323" s="288"/>
      <c r="N323" s="288"/>
      <c r="O323" s="288"/>
      <c r="P323" s="353">
        <f t="shared" si="81"/>
        <v>0</v>
      </c>
      <c r="Q323" s="288"/>
      <c r="R323" s="288"/>
      <c r="S323" s="757"/>
      <c r="T323" s="531"/>
      <c r="U323" s="531"/>
      <c r="V323" s="490"/>
      <c r="W323" s="501">
        <f t="shared" si="71"/>
        <v>0</v>
      </c>
      <c r="X323" s="501">
        <f t="shared" si="72"/>
        <v>0</v>
      </c>
      <c r="Y323" s="473"/>
      <c r="Z323" s="531"/>
      <c r="AA323" s="531"/>
      <c r="AB323" s="531"/>
      <c r="AC323" s="531"/>
      <c r="AD323" s="490"/>
      <c r="AE323" s="501">
        <f t="shared" si="82"/>
        <v>0</v>
      </c>
    </row>
    <row r="324" spans="2:31" s="496" customFormat="1" ht="15" customHeight="1">
      <c r="B324" s="112" t="s">
        <v>44</v>
      </c>
      <c r="C324" s="84" t="s">
        <v>299</v>
      </c>
      <c r="D324" s="493"/>
      <c r="E324" s="494"/>
      <c r="F324" s="681"/>
      <c r="G324" s="84" t="s">
        <v>7</v>
      </c>
      <c r="H324" s="84"/>
      <c r="I324" s="92" t="s">
        <v>146</v>
      </c>
      <c r="J324" s="473"/>
      <c r="K324" s="149"/>
      <c r="L324" s="274">
        <v>1</v>
      </c>
      <c r="M324" s="274">
        <v>1</v>
      </c>
      <c r="N324" s="274">
        <v>1</v>
      </c>
      <c r="O324" s="274">
        <v>1</v>
      </c>
      <c r="P324" s="353">
        <f t="shared" si="81"/>
        <v>4</v>
      </c>
      <c r="Q324" s="274">
        <v>1</v>
      </c>
      <c r="R324" s="758">
        <v>1</v>
      </c>
      <c r="S324" s="171"/>
      <c r="T324" s="531"/>
      <c r="U324" s="531"/>
      <c r="V324" s="490"/>
      <c r="W324" s="501">
        <f t="shared" si="71"/>
        <v>2</v>
      </c>
      <c r="X324" s="501">
        <f t="shared" si="72"/>
        <v>6</v>
      </c>
      <c r="Y324" s="473"/>
      <c r="Z324" s="531"/>
      <c r="AA324" s="531"/>
      <c r="AB324" s="531"/>
      <c r="AC324" s="531"/>
      <c r="AD324" s="490"/>
      <c r="AE324" s="501">
        <f t="shared" si="82"/>
        <v>0</v>
      </c>
    </row>
    <row r="325" spans="2:31" s="496" customFormat="1" ht="15" customHeight="1">
      <c r="B325" s="112" t="s">
        <v>44</v>
      </c>
      <c r="C325" s="84" t="s">
        <v>299</v>
      </c>
      <c r="D325" s="493"/>
      <c r="E325" s="494"/>
      <c r="F325" s="681"/>
      <c r="G325" s="84" t="s">
        <v>8</v>
      </c>
      <c r="H325" s="84" t="s">
        <v>253</v>
      </c>
      <c r="I325" s="92" t="s">
        <v>123</v>
      </c>
      <c r="J325" s="473"/>
      <c r="K325" s="149"/>
      <c r="L325" s="274">
        <v>1</v>
      </c>
      <c r="M325" s="274">
        <v>1</v>
      </c>
      <c r="N325" s="631">
        <v>1</v>
      </c>
      <c r="O325" s="631">
        <v>1</v>
      </c>
      <c r="P325" s="353">
        <f>SUM(J325:O325)</f>
        <v>4</v>
      </c>
      <c r="Q325" s="631">
        <v>1</v>
      </c>
      <c r="R325" s="758">
        <v>1</v>
      </c>
      <c r="S325" s="171"/>
      <c r="T325" s="531"/>
      <c r="U325" s="531"/>
      <c r="V325" s="490"/>
      <c r="W325" s="501">
        <f t="shared" si="71"/>
        <v>2</v>
      </c>
      <c r="X325" s="501">
        <f t="shared" si="72"/>
        <v>6</v>
      </c>
      <c r="Y325" s="473"/>
      <c r="Z325" s="531"/>
      <c r="AA325" s="531"/>
      <c r="AB325" s="531"/>
      <c r="AC325" s="531"/>
      <c r="AD325" s="490"/>
      <c r="AE325" s="501">
        <f>SUM(Y325:AD325)</f>
        <v>0</v>
      </c>
    </row>
    <row r="326" spans="2:31" s="496" customFormat="1" ht="15" customHeight="1">
      <c r="B326" s="495" t="s">
        <v>44</v>
      </c>
      <c r="C326" s="84" t="s">
        <v>299</v>
      </c>
      <c r="D326" s="493"/>
      <c r="E326" s="96"/>
      <c r="F326" s="684"/>
      <c r="G326" s="84" t="s">
        <v>8</v>
      </c>
      <c r="H326" s="84" t="s">
        <v>292</v>
      </c>
      <c r="I326" s="92" t="s">
        <v>295</v>
      </c>
      <c r="J326" s="473"/>
      <c r="K326" s="149"/>
      <c r="L326" s="274">
        <v>1</v>
      </c>
      <c r="M326" s="274">
        <v>1</v>
      </c>
      <c r="N326" s="631">
        <v>1</v>
      </c>
      <c r="O326" s="631">
        <v>1</v>
      </c>
      <c r="P326" s="353">
        <f t="shared" ref="P326" si="83">SUM(J326:O326)</f>
        <v>4</v>
      </c>
      <c r="Q326" s="631">
        <v>1</v>
      </c>
      <c r="R326" s="758">
        <v>1</v>
      </c>
      <c r="S326" s="171"/>
      <c r="T326" s="531"/>
      <c r="U326" s="531"/>
      <c r="V326" s="490"/>
      <c r="W326" s="501">
        <f t="shared" si="71"/>
        <v>2</v>
      </c>
      <c r="X326" s="501">
        <f t="shared" si="72"/>
        <v>6</v>
      </c>
      <c r="Y326" s="473"/>
      <c r="Z326" s="531"/>
      <c r="AA326" s="531"/>
      <c r="AB326" s="531"/>
      <c r="AC326" s="531"/>
      <c r="AD326" s="490"/>
      <c r="AE326" s="501">
        <f t="shared" ref="AE326" si="84">SUM(Y326:AD326)</f>
        <v>0</v>
      </c>
    </row>
    <row r="327" spans="2:31" s="496" customFormat="1" ht="15" customHeight="1">
      <c r="B327" s="495" t="s">
        <v>44</v>
      </c>
      <c r="C327" s="84" t="s">
        <v>299</v>
      </c>
      <c r="D327" s="493"/>
      <c r="E327" s="96"/>
      <c r="F327" s="684"/>
      <c r="G327" s="84" t="s">
        <v>8</v>
      </c>
      <c r="H327" s="84" t="s">
        <v>292</v>
      </c>
      <c r="I327" s="92" t="s">
        <v>293</v>
      </c>
      <c r="J327" s="473"/>
      <c r="K327" s="149"/>
      <c r="L327" s="274">
        <v>1</v>
      </c>
      <c r="M327" s="274">
        <v>1</v>
      </c>
      <c r="N327" s="631">
        <v>1</v>
      </c>
      <c r="O327" s="631">
        <v>1</v>
      </c>
      <c r="P327" s="353">
        <f>SUM(J327:O327)</f>
        <v>4</v>
      </c>
      <c r="Q327" s="631">
        <v>1</v>
      </c>
      <c r="R327" s="758">
        <v>1</v>
      </c>
      <c r="S327" s="171"/>
      <c r="T327" s="531"/>
      <c r="U327" s="531"/>
      <c r="V327" s="490"/>
      <c r="W327" s="501">
        <f t="shared" si="71"/>
        <v>2</v>
      </c>
      <c r="X327" s="501">
        <f t="shared" si="72"/>
        <v>6</v>
      </c>
      <c r="Y327" s="473"/>
      <c r="Z327" s="531"/>
      <c r="AA327" s="531"/>
      <c r="AB327" s="531"/>
      <c r="AC327" s="531"/>
      <c r="AD327" s="490"/>
      <c r="AE327" s="501">
        <f>SUM(Y327:AD327)</f>
        <v>0</v>
      </c>
    </row>
    <row r="328" spans="2:31" s="496" customFormat="1" ht="15" customHeight="1">
      <c r="B328" s="495" t="s">
        <v>44</v>
      </c>
      <c r="C328" s="84" t="s">
        <v>299</v>
      </c>
      <c r="D328" s="493"/>
      <c r="E328" s="96"/>
      <c r="F328" s="684"/>
      <c r="G328" s="84" t="s">
        <v>8</v>
      </c>
      <c r="H328" s="84" t="s">
        <v>292</v>
      </c>
      <c r="I328" s="92" t="s">
        <v>294</v>
      </c>
      <c r="J328" s="473"/>
      <c r="K328" s="149"/>
      <c r="L328" s="274">
        <v>1</v>
      </c>
      <c r="M328" s="274">
        <v>1</v>
      </c>
      <c r="N328" s="631">
        <v>1</v>
      </c>
      <c r="O328" s="631">
        <v>1</v>
      </c>
      <c r="P328" s="353">
        <f>SUM(J328:O328)</f>
        <v>4</v>
      </c>
      <c r="Q328" s="631">
        <v>1</v>
      </c>
      <c r="R328" s="758">
        <v>1</v>
      </c>
      <c r="S328" s="171"/>
      <c r="T328" s="531"/>
      <c r="U328" s="308"/>
      <c r="V328" s="490"/>
      <c r="W328" s="501">
        <f t="shared" si="71"/>
        <v>2</v>
      </c>
      <c r="X328" s="501">
        <f t="shared" si="72"/>
        <v>6</v>
      </c>
      <c r="Y328" s="473"/>
      <c r="Z328" s="531"/>
      <c r="AA328" s="531"/>
      <c r="AB328" s="531"/>
      <c r="AC328" s="531"/>
      <c r="AD328" s="490"/>
      <c r="AE328" s="501">
        <f>SUM(Y328:AD328)</f>
        <v>0</v>
      </c>
    </row>
    <row r="329" spans="2:31" s="496" customFormat="1" ht="15" customHeight="1">
      <c r="B329" s="495" t="s">
        <v>44</v>
      </c>
      <c r="C329" s="84" t="s">
        <v>299</v>
      </c>
      <c r="D329" s="493"/>
      <c r="E329" s="96"/>
      <c r="F329" s="684"/>
      <c r="G329" s="84" t="s">
        <v>8</v>
      </c>
      <c r="H329" s="84" t="s">
        <v>292</v>
      </c>
      <c r="I329" s="92" t="s">
        <v>296</v>
      </c>
      <c r="J329" s="473"/>
      <c r="K329" s="149"/>
      <c r="L329" s="274">
        <v>1</v>
      </c>
      <c r="M329" s="274">
        <v>1</v>
      </c>
      <c r="N329" s="631">
        <v>1</v>
      </c>
      <c r="O329" s="631">
        <v>1</v>
      </c>
      <c r="P329" s="353">
        <f t="shared" ref="P329:P332" si="85">SUM(J329:O329)</f>
        <v>4</v>
      </c>
      <c r="Q329" s="631">
        <v>1</v>
      </c>
      <c r="R329" s="758">
        <v>1</v>
      </c>
      <c r="S329" s="757"/>
      <c r="T329" s="531"/>
      <c r="U329" s="531"/>
      <c r="V329" s="490"/>
      <c r="W329" s="501">
        <f t="shared" si="71"/>
        <v>2</v>
      </c>
      <c r="X329" s="501">
        <f t="shared" si="72"/>
        <v>6</v>
      </c>
      <c r="Y329" s="473"/>
      <c r="Z329" s="531"/>
      <c r="AA329" s="531"/>
      <c r="AB329" s="531"/>
      <c r="AC329" s="531"/>
      <c r="AD329" s="490"/>
      <c r="AE329" s="501">
        <f t="shared" ref="AE329:AE332" si="86">SUM(Y329:AD329)</f>
        <v>0</v>
      </c>
    </row>
    <row r="330" spans="2:31" s="496" customFormat="1" ht="15" customHeight="1">
      <c r="B330" s="112" t="s">
        <v>44</v>
      </c>
      <c r="C330" s="84" t="s">
        <v>299</v>
      </c>
      <c r="D330" s="493"/>
      <c r="E330" s="494"/>
      <c r="F330" s="681"/>
      <c r="G330" s="84" t="s">
        <v>8</v>
      </c>
      <c r="H330" s="84" t="s">
        <v>292</v>
      </c>
      <c r="I330" s="92" t="s">
        <v>386</v>
      </c>
      <c r="J330" s="473"/>
      <c r="K330" s="149"/>
      <c r="L330" s="288"/>
      <c r="M330" s="288"/>
      <c r="N330" s="631">
        <v>1</v>
      </c>
      <c r="O330" s="631">
        <v>1</v>
      </c>
      <c r="P330" s="353">
        <f t="shared" si="85"/>
        <v>2</v>
      </c>
      <c r="Q330" s="631">
        <v>1</v>
      </c>
      <c r="R330" s="758">
        <v>1</v>
      </c>
      <c r="S330" s="171"/>
      <c r="T330" s="531"/>
      <c r="U330" s="531"/>
      <c r="V330" s="490"/>
      <c r="W330" s="501">
        <f t="shared" si="71"/>
        <v>2</v>
      </c>
      <c r="X330" s="501">
        <f t="shared" si="72"/>
        <v>4</v>
      </c>
      <c r="Y330" s="473"/>
      <c r="Z330" s="531"/>
      <c r="AA330" s="531"/>
      <c r="AB330" s="531"/>
      <c r="AC330" s="531"/>
      <c r="AD330" s="490"/>
      <c r="AE330" s="501">
        <f t="shared" si="86"/>
        <v>0</v>
      </c>
    </row>
    <row r="331" spans="2:31" s="496" customFormat="1" ht="15" customHeight="1">
      <c r="B331" s="112" t="s">
        <v>44</v>
      </c>
      <c r="C331" s="84" t="s">
        <v>299</v>
      </c>
      <c r="D331" s="493"/>
      <c r="E331" s="494"/>
      <c r="F331" s="681"/>
      <c r="G331" s="84" t="s">
        <v>8</v>
      </c>
      <c r="H331" s="84" t="s">
        <v>292</v>
      </c>
      <c r="I331" s="92" t="s">
        <v>387</v>
      </c>
      <c r="J331" s="473"/>
      <c r="K331" s="149"/>
      <c r="L331" s="288"/>
      <c r="M331" s="288"/>
      <c r="N331" s="631">
        <v>1</v>
      </c>
      <c r="O331" s="631">
        <v>1</v>
      </c>
      <c r="P331" s="353">
        <f t="shared" si="85"/>
        <v>2</v>
      </c>
      <c r="Q331" s="631">
        <v>1</v>
      </c>
      <c r="R331" s="758">
        <v>1</v>
      </c>
      <c r="S331" s="171"/>
      <c r="T331" s="531"/>
      <c r="U331" s="531"/>
      <c r="V331" s="490"/>
      <c r="W331" s="501">
        <f t="shared" si="71"/>
        <v>2</v>
      </c>
      <c r="X331" s="501">
        <f t="shared" si="72"/>
        <v>4</v>
      </c>
      <c r="Y331" s="473"/>
      <c r="Z331" s="531"/>
      <c r="AA331" s="531"/>
      <c r="AB331" s="531"/>
      <c r="AC331" s="531"/>
      <c r="AD331" s="490"/>
      <c r="AE331" s="501">
        <f t="shared" si="86"/>
        <v>0</v>
      </c>
    </row>
    <row r="332" spans="2:31" s="496" customFormat="1" ht="15" customHeight="1">
      <c r="B332" s="495" t="s">
        <v>44</v>
      </c>
      <c r="C332" s="84" t="s">
        <v>299</v>
      </c>
      <c r="D332" s="493"/>
      <c r="E332" s="96"/>
      <c r="F332" s="684"/>
      <c r="G332" s="84" t="s">
        <v>8</v>
      </c>
      <c r="H332" s="84" t="s">
        <v>339</v>
      </c>
      <c r="I332" s="446" t="s">
        <v>183</v>
      </c>
      <c r="J332" s="473"/>
      <c r="K332" s="149"/>
      <c r="L332" s="288"/>
      <c r="M332" s="288"/>
      <c r="N332" s="631">
        <v>1</v>
      </c>
      <c r="O332" s="631">
        <v>1</v>
      </c>
      <c r="P332" s="353">
        <f t="shared" si="85"/>
        <v>2</v>
      </c>
      <c r="Q332" s="631">
        <v>1</v>
      </c>
      <c r="R332" s="758">
        <v>1</v>
      </c>
      <c r="S332" s="757"/>
      <c r="T332" s="531"/>
      <c r="U332" s="531"/>
      <c r="V332" s="490"/>
      <c r="W332" s="501">
        <f t="shared" si="71"/>
        <v>2</v>
      </c>
      <c r="X332" s="501">
        <f t="shared" si="72"/>
        <v>4</v>
      </c>
      <c r="Y332" s="473"/>
      <c r="Z332" s="531"/>
      <c r="AA332" s="531"/>
      <c r="AB332" s="531"/>
      <c r="AC332" s="531"/>
      <c r="AD332" s="490"/>
      <c r="AE332" s="501">
        <f t="shared" si="86"/>
        <v>0</v>
      </c>
    </row>
    <row r="333" spans="2:31" s="496" customFormat="1" ht="15" customHeight="1">
      <c r="B333" s="112" t="s">
        <v>44</v>
      </c>
      <c r="C333" s="84" t="s">
        <v>299</v>
      </c>
      <c r="D333" s="493"/>
      <c r="E333" s="494"/>
      <c r="F333" s="681"/>
      <c r="G333" s="84" t="s">
        <v>8</v>
      </c>
      <c r="H333" s="84" t="s">
        <v>292</v>
      </c>
      <c r="I333" s="92" t="s">
        <v>120</v>
      </c>
      <c r="J333" s="473"/>
      <c r="K333" s="149"/>
      <c r="L333" s="288"/>
      <c r="M333" s="288"/>
      <c r="N333" s="288"/>
      <c r="O333" s="288"/>
      <c r="P333" s="353">
        <f>SUM(J333:O333)</f>
        <v>0</v>
      </c>
      <c r="Q333" s="546"/>
      <c r="R333" s="758">
        <v>1</v>
      </c>
      <c r="S333" s="171"/>
      <c r="T333" s="531"/>
      <c r="U333" s="531"/>
      <c r="V333" s="490"/>
      <c r="W333" s="501">
        <f t="shared" si="71"/>
        <v>1</v>
      </c>
      <c r="X333" s="501">
        <f t="shared" si="72"/>
        <v>1</v>
      </c>
      <c r="Y333" s="473"/>
      <c r="Z333" s="531"/>
      <c r="AA333" s="531"/>
      <c r="AB333" s="531"/>
      <c r="AC333" s="531"/>
      <c r="AD333" s="490"/>
      <c r="AE333" s="501">
        <f>SUM(Y333:AD333)</f>
        <v>0</v>
      </c>
    </row>
    <row r="334" spans="2:31" s="496" customFormat="1" ht="15" customHeight="1">
      <c r="B334" s="495" t="s">
        <v>44</v>
      </c>
      <c r="C334" s="84" t="s">
        <v>299</v>
      </c>
      <c r="D334" s="493"/>
      <c r="E334" s="96"/>
      <c r="F334" s="684"/>
      <c r="G334" s="84" t="s">
        <v>8</v>
      </c>
      <c r="H334" s="84" t="s">
        <v>292</v>
      </c>
      <c r="I334" s="92" t="s">
        <v>120</v>
      </c>
      <c r="J334" s="473"/>
      <c r="K334" s="149"/>
      <c r="L334" s="288"/>
      <c r="M334" s="288"/>
      <c r="N334" s="288"/>
      <c r="O334" s="288"/>
      <c r="P334" s="353">
        <f t="shared" ref="P334:P357" si="87">SUM(J334:O334)</f>
        <v>0</v>
      </c>
      <c r="Q334" s="546"/>
      <c r="R334" s="758">
        <v>1</v>
      </c>
      <c r="S334" s="171"/>
      <c r="T334" s="531"/>
      <c r="U334" s="531"/>
      <c r="V334" s="490"/>
      <c r="W334" s="501">
        <f t="shared" si="71"/>
        <v>1</v>
      </c>
      <c r="X334" s="501">
        <f t="shared" si="72"/>
        <v>1</v>
      </c>
      <c r="Y334" s="473"/>
      <c r="Z334" s="531"/>
      <c r="AA334" s="531"/>
      <c r="AB334" s="531"/>
      <c r="AC334" s="531"/>
      <c r="AD334" s="490"/>
      <c r="AE334" s="501">
        <f t="shared" ref="AE334:AE357" si="88">SUM(Y334:AD334)</f>
        <v>0</v>
      </c>
    </row>
    <row r="335" spans="2:31" s="496" customFormat="1" ht="15" customHeight="1">
      <c r="B335" s="495" t="s">
        <v>44</v>
      </c>
      <c r="C335" s="84" t="s">
        <v>299</v>
      </c>
      <c r="D335" s="493"/>
      <c r="E335" s="96"/>
      <c r="F335" s="684"/>
      <c r="G335" s="84" t="s">
        <v>8</v>
      </c>
      <c r="H335" s="84" t="s">
        <v>339</v>
      </c>
      <c r="I335" s="92" t="s">
        <v>120</v>
      </c>
      <c r="J335" s="473"/>
      <c r="K335" s="149"/>
      <c r="L335" s="288"/>
      <c r="M335" s="288"/>
      <c r="N335" s="288"/>
      <c r="O335" s="288"/>
      <c r="P335" s="353">
        <f t="shared" si="87"/>
        <v>0</v>
      </c>
      <c r="Q335" s="546"/>
      <c r="R335" s="758">
        <v>1</v>
      </c>
      <c r="S335" s="171"/>
      <c r="T335" s="531"/>
      <c r="U335" s="531"/>
      <c r="V335" s="490"/>
      <c r="W335" s="501">
        <f t="shared" si="71"/>
        <v>1</v>
      </c>
      <c r="X335" s="501">
        <f t="shared" si="72"/>
        <v>1</v>
      </c>
      <c r="Y335" s="473"/>
      <c r="Z335" s="531"/>
      <c r="AA335" s="531"/>
      <c r="AB335" s="531"/>
      <c r="AC335" s="531"/>
      <c r="AD335" s="490"/>
      <c r="AE335" s="501">
        <f t="shared" si="88"/>
        <v>0</v>
      </c>
    </row>
    <row r="336" spans="2:31" s="496" customFormat="1" ht="15" customHeight="1">
      <c r="B336" s="495" t="s">
        <v>44</v>
      </c>
      <c r="C336" s="84" t="s">
        <v>299</v>
      </c>
      <c r="D336" s="493"/>
      <c r="E336" s="96"/>
      <c r="F336" s="684"/>
      <c r="G336" s="84" t="s">
        <v>8</v>
      </c>
      <c r="H336" s="84" t="s">
        <v>339</v>
      </c>
      <c r="I336" s="92" t="s">
        <v>120</v>
      </c>
      <c r="J336" s="473"/>
      <c r="K336" s="149"/>
      <c r="L336" s="288"/>
      <c r="M336" s="288"/>
      <c r="N336" s="288"/>
      <c r="O336" s="288"/>
      <c r="P336" s="353">
        <f t="shared" si="87"/>
        <v>0</v>
      </c>
      <c r="Q336" s="546"/>
      <c r="R336" s="758">
        <v>1</v>
      </c>
      <c r="S336" s="171"/>
      <c r="T336" s="531"/>
      <c r="U336" s="531"/>
      <c r="V336" s="490"/>
      <c r="W336" s="501">
        <f t="shared" si="71"/>
        <v>1</v>
      </c>
      <c r="X336" s="501">
        <f t="shared" si="72"/>
        <v>1</v>
      </c>
      <c r="Y336" s="473"/>
      <c r="Z336" s="531"/>
      <c r="AA336" s="531"/>
      <c r="AB336" s="531"/>
      <c r="AC336" s="531"/>
      <c r="AD336" s="490"/>
      <c r="AE336" s="501">
        <f t="shared" si="88"/>
        <v>0</v>
      </c>
    </row>
    <row r="337" spans="2:31" s="496" customFormat="1" ht="15" customHeight="1">
      <c r="B337" s="495" t="s">
        <v>44</v>
      </c>
      <c r="C337" s="84" t="s">
        <v>299</v>
      </c>
      <c r="D337" s="493"/>
      <c r="E337" s="96"/>
      <c r="F337" s="684"/>
      <c r="G337" s="84" t="s">
        <v>8</v>
      </c>
      <c r="H337" s="84" t="s">
        <v>695</v>
      </c>
      <c r="I337" s="92" t="s">
        <v>696</v>
      </c>
      <c r="J337" s="473"/>
      <c r="K337" s="149"/>
      <c r="L337" s="288"/>
      <c r="M337" s="288"/>
      <c r="N337" s="288"/>
      <c r="O337" s="288"/>
      <c r="P337" s="353">
        <f t="shared" si="87"/>
        <v>0</v>
      </c>
      <c r="Q337" s="546"/>
      <c r="R337" s="758">
        <v>1</v>
      </c>
      <c r="S337" s="171"/>
      <c r="T337" s="531"/>
      <c r="U337" s="531"/>
      <c r="V337" s="490"/>
      <c r="W337" s="501">
        <f t="shared" si="71"/>
        <v>1</v>
      </c>
      <c r="X337" s="501">
        <f t="shared" si="72"/>
        <v>1</v>
      </c>
      <c r="Y337" s="473"/>
      <c r="Z337" s="531"/>
      <c r="AA337" s="531"/>
      <c r="AB337" s="531"/>
      <c r="AC337" s="531"/>
      <c r="AD337" s="490"/>
      <c r="AE337" s="501">
        <f t="shared" si="88"/>
        <v>0</v>
      </c>
    </row>
    <row r="338" spans="2:31" s="496" customFormat="1" ht="15" customHeight="1" thickBot="1">
      <c r="B338" s="112" t="s">
        <v>44</v>
      </c>
      <c r="C338" s="511" t="s">
        <v>299</v>
      </c>
      <c r="D338" s="493"/>
      <c r="E338" s="96"/>
      <c r="F338" s="684"/>
      <c r="G338" s="511" t="s">
        <v>8</v>
      </c>
      <c r="H338" s="511"/>
      <c r="I338" s="500" t="s">
        <v>114</v>
      </c>
      <c r="J338" s="604"/>
      <c r="K338" s="151"/>
      <c r="L338" s="272"/>
      <c r="M338" s="272"/>
      <c r="N338" s="272"/>
      <c r="O338" s="272"/>
      <c r="P338" s="364">
        <f t="shared" si="87"/>
        <v>0</v>
      </c>
      <c r="Q338" s="547"/>
      <c r="R338" s="272"/>
      <c r="S338" s="222"/>
      <c r="T338" s="605"/>
      <c r="U338" s="605"/>
      <c r="V338" s="480"/>
      <c r="W338" s="503">
        <f t="shared" si="71"/>
        <v>0</v>
      </c>
      <c r="X338" s="503">
        <f t="shared" si="72"/>
        <v>0</v>
      </c>
      <c r="Y338" s="604"/>
      <c r="Z338" s="605"/>
      <c r="AA338" s="605"/>
      <c r="AB338" s="605"/>
      <c r="AC338" s="605"/>
      <c r="AD338" s="480"/>
      <c r="AE338" s="503">
        <f t="shared" si="88"/>
        <v>0</v>
      </c>
    </row>
    <row r="339" spans="2:31" s="496" customFormat="1" ht="15" customHeight="1">
      <c r="B339" s="112" t="s">
        <v>44</v>
      </c>
      <c r="C339" s="108" t="s">
        <v>329</v>
      </c>
      <c r="D339" s="493"/>
      <c r="E339" s="494"/>
      <c r="F339" s="681"/>
      <c r="G339" s="84" t="s">
        <v>7</v>
      </c>
      <c r="H339" s="84"/>
      <c r="I339" s="92" t="s">
        <v>31</v>
      </c>
      <c r="J339" s="504"/>
      <c r="K339" s="150"/>
      <c r="L339" s="150"/>
      <c r="M339" s="150"/>
      <c r="N339" s="150"/>
      <c r="O339" s="278"/>
      <c r="P339" s="160">
        <f t="shared" si="87"/>
        <v>0</v>
      </c>
      <c r="Q339" s="544"/>
      <c r="R339" s="150"/>
      <c r="S339" s="755">
        <v>0.6</v>
      </c>
      <c r="T339" s="171"/>
      <c r="U339" s="531"/>
      <c r="V339" s="490"/>
      <c r="W339" s="501">
        <f t="shared" si="71"/>
        <v>0.6</v>
      </c>
      <c r="X339" s="501">
        <f t="shared" si="72"/>
        <v>0.6</v>
      </c>
      <c r="Y339" s="473"/>
      <c r="Z339" s="531"/>
      <c r="AA339" s="531"/>
      <c r="AB339" s="531"/>
      <c r="AC339" s="531"/>
      <c r="AD339" s="490"/>
      <c r="AE339" s="501">
        <f t="shared" si="88"/>
        <v>0</v>
      </c>
    </row>
    <row r="340" spans="2:31" s="496" customFormat="1" ht="15" customHeight="1">
      <c r="B340" s="112" t="s">
        <v>44</v>
      </c>
      <c r="C340" s="84" t="s">
        <v>329</v>
      </c>
      <c r="D340" s="493"/>
      <c r="E340" s="494"/>
      <c r="F340" s="681"/>
      <c r="G340" s="84" t="s">
        <v>7</v>
      </c>
      <c r="H340" s="84"/>
      <c r="I340" s="92" t="s">
        <v>146</v>
      </c>
      <c r="J340" s="473"/>
      <c r="K340" s="149"/>
      <c r="L340" s="149"/>
      <c r="M340" s="149"/>
      <c r="N340" s="448"/>
      <c r="O340" s="490"/>
      <c r="P340" s="160">
        <f t="shared" si="87"/>
        <v>0</v>
      </c>
      <c r="Q340" s="353"/>
      <c r="R340" s="149"/>
      <c r="S340" s="758">
        <v>1</v>
      </c>
      <c r="T340" s="171"/>
      <c r="U340" s="531"/>
      <c r="V340" s="490"/>
      <c r="W340" s="501">
        <f t="shared" si="71"/>
        <v>1</v>
      </c>
      <c r="X340" s="501">
        <f t="shared" si="72"/>
        <v>1</v>
      </c>
      <c r="Y340" s="473"/>
      <c r="Z340" s="531"/>
      <c r="AA340" s="531"/>
      <c r="AB340" s="531"/>
      <c r="AC340" s="531"/>
      <c r="AD340" s="490"/>
      <c r="AE340" s="501">
        <f t="shared" si="88"/>
        <v>0</v>
      </c>
    </row>
    <row r="341" spans="2:31" s="496" customFormat="1" ht="15" customHeight="1">
      <c r="B341" s="112" t="s">
        <v>44</v>
      </c>
      <c r="C341" s="84" t="s">
        <v>329</v>
      </c>
      <c r="D341" s="493"/>
      <c r="E341" s="494"/>
      <c r="F341" s="681"/>
      <c r="G341" s="84" t="s">
        <v>8</v>
      </c>
      <c r="H341" s="84" t="s">
        <v>253</v>
      </c>
      <c r="I341" s="92" t="s">
        <v>123</v>
      </c>
      <c r="J341" s="473"/>
      <c r="K341" s="149"/>
      <c r="L341" s="149"/>
      <c r="M341" s="149"/>
      <c r="N341" s="448"/>
      <c r="O341" s="490"/>
      <c r="P341" s="160">
        <f>SUM(J341:O341)</f>
        <v>0</v>
      </c>
      <c r="Q341" s="353"/>
      <c r="R341" s="149"/>
      <c r="S341" s="758">
        <v>1</v>
      </c>
      <c r="T341" s="171"/>
      <c r="U341" s="531"/>
      <c r="V341" s="490"/>
      <c r="W341" s="501">
        <f t="shared" si="71"/>
        <v>1</v>
      </c>
      <c r="X341" s="501">
        <f t="shared" si="72"/>
        <v>1</v>
      </c>
      <c r="Y341" s="473"/>
      <c r="Z341" s="531"/>
      <c r="AA341" s="531"/>
      <c r="AB341" s="531"/>
      <c r="AC341" s="531"/>
      <c r="AD341" s="490"/>
      <c r="AE341" s="501">
        <f>SUM(Y341:AD341)</f>
        <v>0</v>
      </c>
    </row>
    <row r="342" spans="2:31" s="496" customFormat="1" ht="15" customHeight="1">
      <c r="B342" s="495" t="s">
        <v>44</v>
      </c>
      <c r="C342" s="84" t="s">
        <v>329</v>
      </c>
      <c r="D342" s="493"/>
      <c r="E342" s="96"/>
      <c r="F342" s="684"/>
      <c r="G342" s="84" t="s">
        <v>8</v>
      </c>
      <c r="H342" s="84" t="s">
        <v>292</v>
      </c>
      <c r="I342" s="92" t="s">
        <v>295</v>
      </c>
      <c r="J342" s="473"/>
      <c r="K342" s="149"/>
      <c r="L342" s="149"/>
      <c r="M342" s="149"/>
      <c r="N342" s="448"/>
      <c r="O342" s="490"/>
      <c r="P342" s="160">
        <f t="shared" ref="P342" si="89">SUM(J342:O342)</f>
        <v>0</v>
      </c>
      <c r="Q342" s="353"/>
      <c r="R342" s="149"/>
      <c r="S342" s="758">
        <v>1</v>
      </c>
      <c r="T342" s="171"/>
      <c r="U342" s="531"/>
      <c r="V342" s="490"/>
      <c r="W342" s="501">
        <f t="shared" si="71"/>
        <v>1</v>
      </c>
      <c r="X342" s="501">
        <f t="shared" si="72"/>
        <v>1</v>
      </c>
      <c r="Y342" s="473"/>
      <c r="Z342" s="531"/>
      <c r="AA342" s="531"/>
      <c r="AB342" s="531"/>
      <c r="AC342" s="531"/>
      <c r="AD342" s="490"/>
      <c r="AE342" s="501">
        <f t="shared" ref="AE342" si="90">SUM(Y342:AD342)</f>
        <v>0</v>
      </c>
    </row>
    <row r="343" spans="2:31" s="496" customFormat="1" ht="15" customHeight="1">
      <c r="B343" s="495" t="s">
        <v>44</v>
      </c>
      <c r="C343" s="84" t="s">
        <v>329</v>
      </c>
      <c r="D343" s="493"/>
      <c r="E343" s="96"/>
      <c r="F343" s="684"/>
      <c r="G343" s="84" t="s">
        <v>8</v>
      </c>
      <c r="H343" s="84" t="s">
        <v>292</v>
      </c>
      <c r="I343" s="92" t="s">
        <v>293</v>
      </c>
      <c r="J343" s="473"/>
      <c r="K343" s="149"/>
      <c r="L343" s="149"/>
      <c r="M343" s="149"/>
      <c r="N343" s="448"/>
      <c r="O343" s="490"/>
      <c r="P343" s="160">
        <f>SUM(J343:O343)</f>
        <v>0</v>
      </c>
      <c r="Q343" s="353"/>
      <c r="R343" s="149"/>
      <c r="S343" s="758">
        <v>1</v>
      </c>
      <c r="T343" s="171"/>
      <c r="U343" s="531"/>
      <c r="V343" s="490"/>
      <c r="W343" s="501">
        <f t="shared" si="71"/>
        <v>1</v>
      </c>
      <c r="X343" s="501">
        <f t="shared" si="72"/>
        <v>1</v>
      </c>
      <c r="Y343" s="473"/>
      <c r="Z343" s="531"/>
      <c r="AA343" s="531"/>
      <c r="AB343" s="531"/>
      <c r="AC343" s="531"/>
      <c r="AD343" s="490"/>
      <c r="AE343" s="501">
        <f>SUM(Y343:AD343)</f>
        <v>0</v>
      </c>
    </row>
    <row r="344" spans="2:31" s="496" customFormat="1" ht="15" customHeight="1">
      <c r="B344" s="495" t="s">
        <v>44</v>
      </c>
      <c r="C344" s="84" t="s">
        <v>329</v>
      </c>
      <c r="D344" s="493"/>
      <c r="E344" s="96"/>
      <c r="F344" s="684"/>
      <c r="G344" s="84" t="s">
        <v>8</v>
      </c>
      <c r="H344" s="84" t="s">
        <v>292</v>
      </c>
      <c r="I344" s="92" t="s">
        <v>294</v>
      </c>
      <c r="J344" s="473"/>
      <c r="K344" s="149"/>
      <c r="L344" s="149"/>
      <c r="M344" s="149"/>
      <c r="N344" s="448"/>
      <c r="O344" s="490"/>
      <c r="P344" s="160">
        <f>SUM(J344:O344)</f>
        <v>0</v>
      </c>
      <c r="Q344" s="353"/>
      <c r="R344" s="759"/>
      <c r="S344" s="758">
        <v>1</v>
      </c>
      <c r="T344" s="171"/>
      <c r="U344" s="308"/>
      <c r="V344" s="490"/>
      <c r="W344" s="501">
        <f t="shared" si="71"/>
        <v>1</v>
      </c>
      <c r="X344" s="501">
        <f t="shared" si="72"/>
        <v>1</v>
      </c>
      <c r="Y344" s="473"/>
      <c r="Z344" s="531"/>
      <c r="AA344" s="531"/>
      <c r="AB344" s="531"/>
      <c r="AC344" s="531"/>
      <c r="AD344" s="490"/>
      <c r="AE344" s="501">
        <f>SUM(Y344:AD344)</f>
        <v>0</v>
      </c>
    </row>
    <row r="345" spans="2:31" s="496" customFormat="1" ht="15" customHeight="1">
      <c r="B345" s="495" t="s">
        <v>44</v>
      </c>
      <c r="C345" s="84" t="s">
        <v>329</v>
      </c>
      <c r="D345" s="493"/>
      <c r="E345" s="96"/>
      <c r="F345" s="684"/>
      <c r="G345" s="84" t="s">
        <v>8</v>
      </c>
      <c r="H345" s="84" t="s">
        <v>292</v>
      </c>
      <c r="I345" s="92" t="s">
        <v>296</v>
      </c>
      <c r="J345" s="473"/>
      <c r="K345" s="149"/>
      <c r="L345" s="149"/>
      <c r="M345" s="149"/>
      <c r="N345" s="448"/>
      <c r="O345" s="490"/>
      <c r="P345" s="160">
        <f t="shared" ref="P345:P348" si="91">SUM(J345:O345)</f>
        <v>0</v>
      </c>
      <c r="Q345" s="353"/>
      <c r="R345" s="149"/>
      <c r="S345" s="758">
        <v>1</v>
      </c>
      <c r="T345" s="171"/>
      <c r="U345" s="531"/>
      <c r="V345" s="490"/>
      <c r="W345" s="501">
        <f t="shared" si="71"/>
        <v>1</v>
      </c>
      <c r="X345" s="501">
        <f t="shared" si="72"/>
        <v>1</v>
      </c>
      <c r="Y345" s="473"/>
      <c r="Z345" s="531"/>
      <c r="AA345" s="531"/>
      <c r="AB345" s="531"/>
      <c r="AC345" s="531"/>
      <c r="AD345" s="490"/>
      <c r="AE345" s="501">
        <f t="shared" ref="AE345:AE348" si="92">SUM(Y345:AD345)</f>
        <v>0</v>
      </c>
    </row>
    <row r="346" spans="2:31" s="496" customFormat="1" ht="15" customHeight="1">
      <c r="B346" s="112" t="s">
        <v>44</v>
      </c>
      <c r="C346" s="84" t="s">
        <v>329</v>
      </c>
      <c r="D346" s="493"/>
      <c r="E346" s="494"/>
      <c r="F346" s="681"/>
      <c r="G346" s="84" t="s">
        <v>8</v>
      </c>
      <c r="H346" s="84" t="s">
        <v>292</v>
      </c>
      <c r="I346" s="92" t="s">
        <v>386</v>
      </c>
      <c r="J346" s="473"/>
      <c r="K346" s="149"/>
      <c r="L346" s="149"/>
      <c r="M346" s="149"/>
      <c r="N346" s="448"/>
      <c r="O346" s="490"/>
      <c r="P346" s="160">
        <f t="shared" si="91"/>
        <v>0</v>
      </c>
      <c r="Q346" s="353"/>
      <c r="R346" s="149"/>
      <c r="S346" s="758">
        <v>1</v>
      </c>
      <c r="T346" s="171"/>
      <c r="U346" s="531"/>
      <c r="V346" s="490"/>
      <c r="W346" s="501">
        <f t="shared" si="71"/>
        <v>1</v>
      </c>
      <c r="X346" s="501">
        <f t="shared" si="72"/>
        <v>1</v>
      </c>
      <c r="Y346" s="473"/>
      <c r="Z346" s="531"/>
      <c r="AA346" s="531"/>
      <c r="AB346" s="531"/>
      <c r="AC346" s="531"/>
      <c r="AD346" s="490"/>
      <c r="AE346" s="501">
        <f t="shared" si="92"/>
        <v>0</v>
      </c>
    </row>
    <row r="347" spans="2:31" s="496" customFormat="1" ht="15" customHeight="1">
      <c r="B347" s="112" t="s">
        <v>44</v>
      </c>
      <c r="C347" s="84" t="s">
        <v>329</v>
      </c>
      <c r="D347" s="493"/>
      <c r="E347" s="494"/>
      <c r="F347" s="681"/>
      <c r="G347" s="84" t="s">
        <v>8</v>
      </c>
      <c r="H347" s="84" t="s">
        <v>292</v>
      </c>
      <c r="I347" s="92" t="s">
        <v>387</v>
      </c>
      <c r="J347" s="473"/>
      <c r="K347" s="149"/>
      <c r="L347" s="149"/>
      <c r="M347" s="149"/>
      <c r="N347" s="448"/>
      <c r="O347" s="490"/>
      <c r="P347" s="160">
        <f t="shared" si="91"/>
        <v>0</v>
      </c>
      <c r="Q347" s="353"/>
      <c r="R347" s="149"/>
      <c r="S347" s="758">
        <v>1</v>
      </c>
      <c r="T347" s="171"/>
      <c r="U347" s="531"/>
      <c r="V347" s="490"/>
      <c r="W347" s="501">
        <f t="shared" si="71"/>
        <v>1</v>
      </c>
      <c r="X347" s="501">
        <f t="shared" si="72"/>
        <v>1</v>
      </c>
      <c r="Y347" s="473"/>
      <c r="Z347" s="531"/>
      <c r="AA347" s="531"/>
      <c r="AB347" s="531"/>
      <c r="AC347" s="531"/>
      <c r="AD347" s="490"/>
      <c r="AE347" s="501">
        <f t="shared" si="92"/>
        <v>0</v>
      </c>
    </row>
    <row r="348" spans="2:31" s="496" customFormat="1" ht="15" customHeight="1">
      <c r="B348" s="495" t="s">
        <v>44</v>
      </c>
      <c r="C348" s="84" t="s">
        <v>329</v>
      </c>
      <c r="D348" s="493"/>
      <c r="E348" s="96"/>
      <c r="F348" s="684"/>
      <c r="G348" s="84" t="s">
        <v>8</v>
      </c>
      <c r="H348" s="84" t="s">
        <v>339</v>
      </c>
      <c r="I348" s="446" t="s">
        <v>183</v>
      </c>
      <c r="J348" s="473"/>
      <c r="K348" s="149"/>
      <c r="L348" s="149"/>
      <c r="M348" s="149"/>
      <c r="N348" s="448"/>
      <c r="O348" s="490"/>
      <c r="P348" s="160">
        <f t="shared" si="91"/>
        <v>0</v>
      </c>
      <c r="Q348" s="353"/>
      <c r="R348" s="149"/>
      <c r="S348" s="758">
        <v>1</v>
      </c>
      <c r="T348" s="171"/>
      <c r="U348" s="531"/>
      <c r="V348" s="490"/>
      <c r="W348" s="501">
        <f t="shared" si="71"/>
        <v>1</v>
      </c>
      <c r="X348" s="501">
        <f t="shared" si="72"/>
        <v>1</v>
      </c>
      <c r="Y348" s="473"/>
      <c r="Z348" s="531"/>
      <c r="AA348" s="531"/>
      <c r="AB348" s="531"/>
      <c r="AC348" s="531"/>
      <c r="AD348" s="490"/>
      <c r="AE348" s="501">
        <f t="shared" si="92"/>
        <v>0</v>
      </c>
    </row>
    <row r="349" spans="2:31" s="496" customFormat="1" ht="15" customHeight="1">
      <c r="B349" s="495" t="s">
        <v>44</v>
      </c>
      <c r="C349" s="84" t="s">
        <v>329</v>
      </c>
      <c r="D349" s="493"/>
      <c r="E349" s="96"/>
      <c r="F349" s="684"/>
      <c r="G349" s="84" t="s">
        <v>8</v>
      </c>
      <c r="H349" s="84" t="s">
        <v>292</v>
      </c>
      <c r="I349" s="92" t="s">
        <v>120</v>
      </c>
      <c r="J349" s="473"/>
      <c r="K349" s="149"/>
      <c r="L349" s="149"/>
      <c r="M349" s="149"/>
      <c r="N349" s="448"/>
      <c r="O349" s="490"/>
      <c r="P349" s="160">
        <f>SUM(J349:O349)</f>
        <v>0</v>
      </c>
      <c r="Q349" s="353"/>
      <c r="R349" s="149"/>
      <c r="S349" s="758">
        <v>1</v>
      </c>
      <c r="T349" s="171"/>
      <c r="U349" s="531"/>
      <c r="V349" s="490"/>
      <c r="W349" s="501">
        <f t="shared" si="71"/>
        <v>1</v>
      </c>
      <c r="X349" s="501">
        <f t="shared" si="72"/>
        <v>1</v>
      </c>
      <c r="Y349" s="473"/>
      <c r="Z349" s="531"/>
      <c r="AA349" s="531"/>
      <c r="AB349" s="531"/>
      <c r="AC349" s="531"/>
      <c r="AD349" s="490"/>
      <c r="AE349" s="501">
        <f>SUM(Y349:AD349)</f>
        <v>0</v>
      </c>
    </row>
    <row r="350" spans="2:31" s="496" customFormat="1" ht="15" customHeight="1">
      <c r="B350" s="495" t="s">
        <v>44</v>
      </c>
      <c r="C350" s="84" t="s">
        <v>329</v>
      </c>
      <c r="D350" s="493"/>
      <c r="E350" s="96"/>
      <c r="F350" s="684"/>
      <c r="G350" s="84" t="s">
        <v>8</v>
      </c>
      <c r="H350" s="84" t="s">
        <v>292</v>
      </c>
      <c r="I350" s="92" t="s">
        <v>120</v>
      </c>
      <c r="J350" s="473"/>
      <c r="K350" s="149"/>
      <c r="L350" s="149"/>
      <c r="M350" s="149"/>
      <c r="N350" s="448"/>
      <c r="O350" s="490"/>
      <c r="P350" s="160">
        <f>SUM(J350:O350)</f>
        <v>0</v>
      </c>
      <c r="Q350" s="353"/>
      <c r="R350" s="759"/>
      <c r="S350" s="758">
        <v>1</v>
      </c>
      <c r="T350" s="171"/>
      <c r="U350" s="308"/>
      <c r="V350" s="490"/>
      <c r="W350" s="501">
        <f t="shared" si="71"/>
        <v>1</v>
      </c>
      <c r="X350" s="501">
        <f t="shared" si="72"/>
        <v>1</v>
      </c>
      <c r="Y350" s="473"/>
      <c r="Z350" s="531"/>
      <c r="AA350" s="531"/>
      <c r="AB350" s="531"/>
      <c r="AC350" s="531"/>
      <c r="AD350" s="490"/>
      <c r="AE350" s="501">
        <f>SUM(Y350:AD350)</f>
        <v>0</v>
      </c>
    </row>
    <row r="351" spans="2:31" s="496" customFormat="1" ht="15" customHeight="1">
      <c r="B351" s="495" t="s">
        <v>44</v>
      </c>
      <c r="C351" s="84" t="s">
        <v>329</v>
      </c>
      <c r="D351" s="493"/>
      <c r="E351" s="96"/>
      <c r="F351" s="684"/>
      <c r="G351" s="84" t="s">
        <v>8</v>
      </c>
      <c r="H351" s="84" t="s">
        <v>339</v>
      </c>
      <c r="I351" s="92" t="s">
        <v>120</v>
      </c>
      <c r="J351" s="473"/>
      <c r="K351" s="149"/>
      <c r="L351" s="149"/>
      <c r="M351" s="149"/>
      <c r="N351" s="448"/>
      <c r="O351" s="490"/>
      <c r="P351" s="160">
        <f t="shared" ref="P351:P352" si="93">SUM(J351:O351)</f>
        <v>0</v>
      </c>
      <c r="Q351" s="353"/>
      <c r="R351" s="149"/>
      <c r="S351" s="758">
        <v>1</v>
      </c>
      <c r="T351" s="171"/>
      <c r="U351" s="531"/>
      <c r="V351" s="490"/>
      <c r="W351" s="501">
        <f t="shared" si="71"/>
        <v>1</v>
      </c>
      <c r="X351" s="501">
        <f t="shared" si="72"/>
        <v>1</v>
      </c>
      <c r="Y351" s="473"/>
      <c r="Z351" s="531"/>
      <c r="AA351" s="531"/>
      <c r="AB351" s="531"/>
      <c r="AC351" s="531"/>
      <c r="AD351" s="490"/>
      <c r="AE351" s="501">
        <f t="shared" ref="AE351:AE352" si="94">SUM(Y351:AD351)</f>
        <v>0</v>
      </c>
    </row>
    <row r="352" spans="2:31" s="496" customFormat="1" ht="15" customHeight="1">
      <c r="B352" s="112" t="s">
        <v>44</v>
      </c>
      <c r="C352" s="84" t="s">
        <v>329</v>
      </c>
      <c r="D352" s="493"/>
      <c r="E352" s="494"/>
      <c r="F352" s="681"/>
      <c r="G352" s="84" t="s">
        <v>8</v>
      </c>
      <c r="H352" s="84" t="s">
        <v>339</v>
      </c>
      <c r="I352" s="92" t="s">
        <v>120</v>
      </c>
      <c r="J352" s="473"/>
      <c r="K352" s="149"/>
      <c r="L352" s="149"/>
      <c r="M352" s="149"/>
      <c r="N352" s="448"/>
      <c r="O352" s="490"/>
      <c r="P352" s="160">
        <f t="shared" si="93"/>
        <v>0</v>
      </c>
      <c r="Q352" s="353"/>
      <c r="R352" s="149"/>
      <c r="S352" s="758">
        <v>1</v>
      </c>
      <c r="T352" s="171"/>
      <c r="U352" s="531"/>
      <c r="V352" s="490"/>
      <c r="W352" s="501">
        <f t="shared" si="71"/>
        <v>1</v>
      </c>
      <c r="X352" s="501">
        <f t="shared" si="72"/>
        <v>1</v>
      </c>
      <c r="Y352" s="473"/>
      <c r="Z352" s="531"/>
      <c r="AA352" s="531"/>
      <c r="AB352" s="531"/>
      <c r="AC352" s="531"/>
      <c r="AD352" s="490"/>
      <c r="AE352" s="501">
        <f t="shared" si="94"/>
        <v>0</v>
      </c>
    </row>
    <row r="353" spans="2:31" s="496" customFormat="1" ht="15" customHeight="1">
      <c r="B353" s="112" t="s">
        <v>44</v>
      </c>
      <c r="C353" s="84" t="s">
        <v>329</v>
      </c>
      <c r="D353" s="493"/>
      <c r="E353" s="494"/>
      <c r="F353" s="681"/>
      <c r="G353" s="84" t="s">
        <v>8</v>
      </c>
      <c r="H353" s="84" t="s">
        <v>695</v>
      </c>
      <c r="I353" s="92" t="s">
        <v>696</v>
      </c>
      <c r="J353" s="473"/>
      <c r="K353" s="149"/>
      <c r="L353" s="149"/>
      <c r="M353" s="149"/>
      <c r="N353" s="448"/>
      <c r="O353" s="490"/>
      <c r="P353" s="160">
        <f>SUM(J353:O353)</f>
        <v>0</v>
      </c>
      <c r="Q353" s="353"/>
      <c r="R353" s="149"/>
      <c r="S353" s="758">
        <v>1</v>
      </c>
      <c r="T353" s="171"/>
      <c r="U353" s="531"/>
      <c r="V353" s="490"/>
      <c r="W353" s="501">
        <f t="shared" ref="W353:W449" si="95">SUM(Q353:V353)</f>
        <v>1</v>
      </c>
      <c r="X353" s="501">
        <f t="shared" ref="X353:X449" si="96">SUM(P353,W353)</f>
        <v>1</v>
      </c>
      <c r="Y353" s="473"/>
      <c r="Z353" s="531"/>
      <c r="AA353" s="531"/>
      <c r="AB353" s="531"/>
      <c r="AC353" s="531"/>
      <c r="AD353" s="490"/>
      <c r="AE353" s="501">
        <f>SUM(Y353:AD353)</f>
        <v>0</v>
      </c>
    </row>
    <row r="354" spans="2:31" s="496" customFormat="1" ht="15" customHeight="1">
      <c r="B354" s="495" t="s">
        <v>44</v>
      </c>
      <c r="C354" s="84" t="s">
        <v>329</v>
      </c>
      <c r="D354" s="493"/>
      <c r="E354" s="96"/>
      <c r="F354" s="684"/>
      <c r="G354" s="84" t="s">
        <v>8</v>
      </c>
      <c r="H354" s="84"/>
      <c r="I354" s="92" t="s">
        <v>114</v>
      </c>
      <c r="J354" s="473"/>
      <c r="K354" s="149"/>
      <c r="L354" s="149"/>
      <c r="M354" s="149"/>
      <c r="N354" s="448"/>
      <c r="O354" s="490"/>
      <c r="P354" s="160">
        <f t="shared" ref="P354:P355" si="97">SUM(J354:O354)</f>
        <v>0</v>
      </c>
      <c r="Q354" s="353"/>
      <c r="R354" s="149"/>
      <c r="S354" s="288"/>
      <c r="T354" s="171"/>
      <c r="U354" s="531"/>
      <c r="V354" s="490"/>
      <c r="W354" s="501">
        <f t="shared" si="95"/>
        <v>0</v>
      </c>
      <c r="X354" s="501">
        <f t="shared" si="96"/>
        <v>0</v>
      </c>
      <c r="Y354" s="473"/>
      <c r="Z354" s="531"/>
      <c r="AA354" s="531"/>
      <c r="AB354" s="531"/>
      <c r="AC354" s="531"/>
      <c r="AD354" s="490"/>
      <c r="AE354" s="501">
        <f t="shared" ref="AE354:AE355" si="98">SUM(Y354:AD354)</f>
        <v>0</v>
      </c>
    </row>
    <row r="355" spans="2:31" s="496" customFormat="1" ht="15" customHeight="1" thickBot="1">
      <c r="B355" s="112" t="s">
        <v>44</v>
      </c>
      <c r="C355" s="511" t="s">
        <v>329</v>
      </c>
      <c r="D355" s="493"/>
      <c r="E355" s="96"/>
      <c r="F355" s="684"/>
      <c r="G355" s="511" t="s">
        <v>8</v>
      </c>
      <c r="H355" s="511"/>
      <c r="I355" s="500" t="s">
        <v>331</v>
      </c>
      <c r="J355" s="604"/>
      <c r="K355" s="151"/>
      <c r="L355" s="151"/>
      <c r="M355" s="151"/>
      <c r="N355" s="449"/>
      <c r="O355" s="480"/>
      <c r="P355" s="163">
        <f t="shared" si="97"/>
        <v>0</v>
      </c>
      <c r="Q355" s="407"/>
      <c r="R355" s="151"/>
      <c r="S355" s="272"/>
      <c r="T355" s="222"/>
      <c r="U355" s="605"/>
      <c r="V355" s="480"/>
      <c r="W355" s="503">
        <f t="shared" si="95"/>
        <v>0</v>
      </c>
      <c r="X355" s="503">
        <f t="shared" si="96"/>
        <v>0</v>
      </c>
      <c r="Y355" s="604"/>
      <c r="Z355" s="605"/>
      <c r="AA355" s="605"/>
      <c r="AB355" s="605"/>
      <c r="AC355" s="605"/>
      <c r="AD355" s="480"/>
      <c r="AE355" s="503">
        <f t="shared" si="98"/>
        <v>0</v>
      </c>
    </row>
    <row r="356" spans="2:31" s="496" customFormat="1" ht="15" customHeight="1">
      <c r="B356" s="112" t="s">
        <v>44</v>
      </c>
      <c r="C356" s="108" t="s">
        <v>374</v>
      </c>
      <c r="D356" s="493"/>
      <c r="E356" s="494"/>
      <c r="F356" s="681"/>
      <c r="G356" s="84" t="s">
        <v>7</v>
      </c>
      <c r="H356" s="84"/>
      <c r="I356" s="92" t="s">
        <v>31</v>
      </c>
      <c r="J356" s="504"/>
      <c r="K356" s="606"/>
      <c r="L356" s="606"/>
      <c r="M356" s="606"/>
      <c r="N356" s="606"/>
      <c r="O356" s="477"/>
      <c r="P356" s="166">
        <f t="shared" si="87"/>
        <v>0</v>
      </c>
      <c r="Q356" s="187"/>
      <c r="R356" s="188"/>
      <c r="S356" s="188"/>
      <c r="T356" s="173">
        <v>0.6</v>
      </c>
      <c r="U356" s="250">
        <v>0.6</v>
      </c>
      <c r="V356" s="174">
        <v>0.6</v>
      </c>
      <c r="W356" s="160">
        <f t="shared" si="95"/>
        <v>1.7999999999999998</v>
      </c>
      <c r="X356" s="501">
        <f t="shared" si="96"/>
        <v>1.7999999999999998</v>
      </c>
      <c r="Y356" s="473"/>
      <c r="Z356" s="531"/>
      <c r="AA356" s="531"/>
      <c r="AB356" s="531"/>
      <c r="AC356" s="531"/>
      <c r="AD356" s="490"/>
      <c r="AE356" s="501">
        <f t="shared" si="88"/>
        <v>0</v>
      </c>
    </row>
    <row r="357" spans="2:31" s="496" customFormat="1" ht="15" customHeight="1">
      <c r="B357" s="495" t="s">
        <v>44</v>
      </c>
      <c r="C357" s="84" t="s">
        <v>330</v>
      </c>
      <c r="D357" s="493"/>
      <c r="E357" s="96"/>
      <c r="F357" s="684"/>
      <c r="G357" s="84" t="s">
        <v>7</v>
      </c>
      <c r="H357" s="84"/>
      <c r="I357" s="92" t="s">
        <v>146</v>
      </c>
      <c r="J357" s="473"/>
      <c r="K357" s="531"/>
      <c r="L357" s="531"/>
      <c r="M357" s="531"/>
      <c r="N357" s="531"/>
      <c r="O357" s="490"/>
      <c r="P357" s="117">
        <f t="shared" si="87"/>
        <v>0</v>
      </c>
      <c r="Q357" s="167"/>
      <c r="R357" s="531"/>
      <c r="S357" s="531"/>
      <c r="T357" s="175">
        <v>1</v>
      </c>
      <c r="U357" s="519">
        <v>1</v>
      </c>
      <c r="V357" s="164">
        <v>0.9</v>
      </c>
      <c r="W357" s="160">
        <f t="shared" si="95"/>
        <v>2.9</v>
      </c>
      <c r="X357" s="501">
        <f t="shared" si="96"/>
        <v>2.9</v>
      </c>
      <c r="Y357" s="473"/>
      <c r="Z357" s="531"/>
      <c r="AA357" s="531"/>
      <c r="AB357" s="531"/>
      <c r="AC357" s="531"/>
      <c r="AD357" s="490"/>
      <c r="AE357" s="501">
        <f t="shared" si="88"/>
        <v>0</v>
      </c>
    </row>
    <row r="358" spans="2:31" s="496" customFormat="1" ht="15" customHeight="1">
      <c r="B358" s="112" t="s">
        <v>44</v>
      </c>
      <c r="C358" s="84" t="s">
        <v>330</v>
      </c>
      <c r="D358" s="493"/>
      <c r="E358" s="494"/>
      <c r="F358" s="681"/>
      <c r="G358" s="84" t="s">
        <v>8</v>
      </c>
      <c r="H358" s="84" t="s">
        <v>253</v>
      </c>
      <c r="I358" s="92" t="s">
        <v>123</v>
      </c>
      <c r="J358" s="473"/>
      <c r="K358" s="531"/>
      <c r="L358" s="531"/>
      <c r="M358" s="531"/>
      <c r="N358" s="531"/>
      <c r="O358" s="490"/>
      <c r="P358" s="117">
        <f>SUM(J358:O358)</f>
        <v>0</v>
      </c>
      <c r="Q358" s="167"/>
      <c r="R358" s="531"/>
      <c r="S358" s="531"/>
      <c r="T358" s="175">
        <v>1</v>
      </c>
      <c r="U358" s="519">
        <v>1</v>
      </c>
      <c r="V358" s="164">
        <v>1</v>
      </c>
      <c r="W358" s="160">
        <f t="shared" si="95"/>
        <v>3</v>
      </c>
      <c r="X358" s="501">
        <f t="shared" si="96"/>
        <v>3</v>
      </c>
      <c r="Y358" s="473"/>
      <c r="Z358" s="531"/>
      <c r="AA358" s="531"/>
      <c r="AB358" s="531"/>
      <c r="AC358" s="531"/>
      <c r="AD358" s="490"/>
      <c r="AE358" s="501">
        <f>SUM(Y358:AD358)</f>
        <v>0</v>
      </c>
    </row>
    <row r="359" spans="2:31" s="496" customFormat="1" ht="15" customHeight="1">
      <c r="B359" s="495" t="s">
        <v>44</v>
      </c>
      <c r="C359" s="84" t="s">
        <v>330</v>
      </c>
      <c r="D359" s="493"/>
      <c r="E359" s="96"/>
      <c r="F359" s="684"/>
      <c r="G359" s="84" t="s">
        <v>8</v>
      </c>
      <c r="H359" s="84" t="s">
        <v>292</v>
      </c>
      <c r="I359" s="92" t="s">
        <v>295</v>
      </c>
      <c r="J359" s="473"/>
      <c r="K359" s="531"/>
      <c r="L359" s="531"/>
      <c r="M359" s="531"/>
      <c r="N359" s="531"/>
      <c r="O359" s="490"/>
      <c r="P359" s="117">
        <f t="shared" ref="P359" si="99">SUM(J359:O359)</f>
        <v>0</v>
      </c>
      <c r="Q359" s="167"/>
      <c r="R359" s="531"/>
      <c r="S359" s="531"/>
      <c r="T359" s="175">
        <v>1</v>
      </c>
      <c r="U359" s="519">
        <v>1</v>
      </c>
      <c r="V359" s="164">
        <v>1</v>
      </c>
      <c r="W359" s="160">
        <f t="shared" si="95"/>
        <v>3</v>
      </c>
      <c r="X359" s="501">
        <f t="shared" si="96"/>
        <v>3</v>
      </c>
      <c r="Y359" s="473"/>
      <c r="Z359" s="531"/>
      <c r="AA359" s="531"/>
      <c r="AB359" s="531"/>
      <c r="AC359" s="531"/>
      <c r="AD359" s="490"/>
      <c r="AE359" s="501">
        <f t="shared" ref="AE359" si="100">SUM(Y359:AD359)</f>
        <v>0</v>
      </c>
    </row>
    <row r="360" spans="2:31" s="496" customFormat="1" ht="15" customHeight="1">
      <c r="B360" s="495" t="s">
        <v>44</v>
      </c>
      <c r="C360" s="84" t="s">
        <v>330</v>
      </c>
      <c r="D360" s="493"/>
      <c r="E360" s="96"/>
      <c r="F360" s="684"/>
      <c r="G360" s="84" t="s">
        <v>8</v>
      </c>
      <c r="H360" s="84" t="s">
        <v>292</v>
      </c>
      <c r="I360" s="92" t="s">
        <v>293</v>
      </c>
      <c r="J360" s="473"/>
      <c r="K360" s="531"/>
      <c r="L360" s="531"/>
      <c r="M360" s="531"/>
      <c r="N360" s="531"/>
      <c r="O360" s="490"/>
      <c r="P360" s="117">
        <f>SUM(J360:O360)</f>
        <v>0</v>
      </c>
      <c r="Q360" s="167"/>
      <c r="R360" s="531"/>
      <c r="S360" s="531"/>
      <c r="T360" s="175">
        <v>1</v>
      </c>
      <c r="U360" s="519">
        <v>1</v>
      </c>
      <c r="V360" s="164">
        <v>1</v>
      </c>
      <c r="W360" s="160">
        <f t="shared" si="95"/>
        <v>3</v>
      </c>
      <c r="X360" s="501">
        <f t="shared" si="96"/>
        <v>3</v>
      </c>
      <c r="Y360" s="473"/>
      <c r="Z360" s="531"/>
      <c r="AA360" s="531"/>
      <c r="AB360" s="531"/>
      <c r="AC360" s="531"/>
      <c r="AD360" s="490"/>
      <c r="AE360" s="501">
        <f>SUM(Y360:AD360)</f>
        <v>0</v>
      </c>
    </row>
    <row r="361" spans="2:31" s="496" customFormat="1" ht="15" customHeight="1">
      <c r="B361" s="495" t="s">
        <v>44</v>
      </c>
      <c r="C361" s="84" t="s">
        <v>330</v>
      </c>
      <c r="D361" s="493"/>
      <c r="E361" s="96"/>
      <c r="F361" s="684"/>
      <c r="G361" s="84" t="s">
        <v>8</v>
      </c>
      <c r="H361" s="84" t="s">
        <v>292</v>
      </c>
      <c r="I361" s="92" t="s">
        <v>294</v>
      </c>
      <c r="J361" s="473"/>
      <c r="K361" s="531"/>
      <c r="L361" s="531"/>
      <c r="M361" s="531"/>
      <c r="N361" s="531"/>
      <c r="O361" s="490"/>
      <c r="P361" s="117">
        <f>SUM(J361:O361)</f>
        <v>0</v>
      </c>
      <c r="Q361" s="167"/>
      <c r="R361" s="531"/>
      <c r="S361" s="531"/>
      <c r="T361" s="175">
        <v>1</v>
      </c>
      <c r="U361" s="519">
        <v>1</v>
      </c>
      <c r="V361" s="164">
        <v>1</v>
      </c>
      <c r="W361" s="160">
        <f t="shared" si="95"/>
        <v>3</v>
      </c>
      <c r="X361" s="501">
        <f t="shared" si="96"/>
        <v>3</v>
      </c>
      <c r="Y361" s="473"/>
      <c r="Z361" s="531"/>
      <c r="AA361" s="531"/>
      <c r="AB361" s="531"/>
      <c r="AC361" s="531"/>
      <c r="AD361" s="490"/>
      <c r="AE361" s="501">
        <f>SUM(Y361:AD361)</f>
        <v>0</v>
      </c>
    </row>
    <row r="362" spans="2:31" s="496" customFormat="1" ht="15" customHeight="1">
      <c r="B362" s="495" t="s">
        <v>44</v>
      </c>
      <c r="C362" s="84" t="s">
        <v>330</v>
      </c>
      <c r="D362" s="493"/>
      <c r="E362" s="96"/>
      <c r="F362" s="684"/>
      <c r="G362" s="84" t="s">
        <v>8</v>
      </c>
      <c r="H362" s="84" t="s">
        <v>292</v>
      </c>
      <c r="I362" s="92" t="s">
        <v>296</v>
      </c>
      <c r="J362" s="473"/>
      <c r="K362" s="531"/>
      <c r="L362" s="531"/>
      <c r="M362" s="531"/>
      <c r="N362" s="531"/>
      <c r="O362" s="490"/>
      <c r="P362" s="117">
        <f t="shared" ref="P362:P363" si="101">SUM(J362:O362)</f>
        <v>0</v>
      </c>
      <c r="Q362" s="167"/>
      <c r="R362" s="531"/>
      <c r="S362" s="531"/>
      <c r="T362" s="175">
        <v>1</v>
      </c>
      <c r="U362" s="519">
        <v>1</v>
      </c>
      <c r="V362" s="164">
        <v>1</v>
      </c>
      <c r="W362" s="160">
        <f t="shared" si="95"/>
        <v>3</v>
      </c>
      <c r="X362" s="501">
        <f t="shared" si="96"/>
        <v>3</v>
      </c>
      <c r="Y362" s="473"/>
      <c r="Z362" s="531"/>
      <c r="AA362" s="531"/>
      <c r="AB362" s="531"/>
      <c r="AC362" s="531"/>
      <c r="AD362" s="490"/>
      <c r="AE362" s="501">
        <f t="shared" ref="AE362:AE363" si="102">SUM(Y362:AD362)</f>
        <v>0</v>
      </c>
    </row>
    <row r="363" spans="2:31" s="496" customFormat="1" ht="15" customHeight="1">
      <c r="B363" s="112" t="s">
        <v>44</v>
      </c>
      <c r="C363" s="84" t="s">
        <v>330</v>
      </c>
      <c r="D363" s="493"/>
      <c r="E363" s="494"/>
      <c r="F363" s="681"/>
      <c r="G363" s="84" t="s">
        <v>8</v>
      </c>
      <c r="H363" s="84" t="s">
        <v>292</v>
      </c>
      <c r="I363" s="92" t="s">
        <v>386</v>
      </c>
      <c r="J363" s="473"/>
      <c r="K363" s="531"/>
      <c r="L363" s="531"/>
      <c r="M363" s="531"/>
      <c r="N363" s="531"/>
      <c r="O363" s="490"/>
      <c r="P363" s="117">
        <f t="shared" si="101"/>
        <v>0</v>
      </c>
      <c r="Q363" s="167"/>
      <c r="R363" s="531"/>
      <c r="S363" s="531"/>
      <c r="T363" s="175">
        <v>1</v>
      </c>
      <c r="U363" s="519">
        <v>1</v>
      </c>
      <c r="V363" s="164">
        <v>1</v>
      </c>
      <c r="W363" s="160">
        <f t="shared" si="95"/>
        <v>3</v>
      </c>
      <c r="X363" s="501">
        <f t="shared" si="96"/>
        <v>3</v>
      </c>
      <c r="Y363" s="473"/>
      <c r="Z363" s="531"/>
      <c r="AA363" s="531"/>
      <c r="AB363" s="531"/>
      <c r="AC363" s="531"/>
      <c r="AD363" s="490"/>
      <c r="AE363" s="501">
        <f t="shared" si="102"/>
        <v>0</v>
      </c>
    </row>
    <row r="364" spans="2:31" s="496" customFormat="1" ht="15" customHeight="1">
      <c r="B364" s="112" t="s">
        <v>44</v>
      </c>
      <c r="C364" s="84" t="s">
        <v>330</v>
      </c>
      <c r="D364" s="493"/>
      <c r="E364" s="494"/>
      <c r="F364" s="681"/>
      <c r="G364" s="84" t="s">
        <v>8</v>
      </c>
      <c r="H364" s="84" t="s">
        <v>292</v>
      </c>
      <c r="I364" s="92" t="s">
        <v>387</v>
      </c>
      <c r="J364" s="473"/>
      <c r="K364" s="531"/>
      <c r="L364" s="531"/>
      <c r="M364" s="531"/>
      <c r="N364" s="531"/>
      <c r="O364" s="490"/>
      <c r="P364" s="117">
        <f>SUM(J364:O364)</f>
        <v>0</v>
      </c>
      <c r="Q364" s="167"/>
      <c r="R364" s="531"/>
      <c r="S364" s="531"/>
      <c r="T364" s="175">
        <v>1</v>
      </c>
      <c r="U364" s="519">
        <v>1</v>
      </c>
      <c r="V364" s="164">
        <v>1</v>
      </c>
      <c r="W364" s="160">
        <f t="shared" si="95"/>
        <v>3</v>
      </c>
      <c r="X364" s="501">
        <f t="shared" si="96"/>
        <v>3</v>
      </c>
      <c r="Y364" s="473"/>
      <c r="Z364" s="531"/>
      <c r="AA364" s="531"/>
      <c r="AB364" s="531"/>
      <c r="AC364" s="531"/>
      <c r="AD364" s="490"/>
      <c r="AE364" s="501">
        <f>SUM(Y364:AD364)</f>
        <v>0</v>
      </c>
    </row>
    <row r="365" spans="2:31" s="496" customFormat="1" ht="15" customHeight="1">
      <c r="B365" s="495" t="s">
        <v>44</v>
      </c>
      <c r="C365" s="84" t="s">
        <v>330</v>
      </c>
      <c r="D365" s="493"/>
      <c r="E365" s="96"/>
      <c r="F365" s="684"/>
      <c r="G365" s="84" t="s">
        <v>8</v>
      </c>
      <c r="H365" s="84" t="s">
        <v>339</v>
      </c>
      <c r="I365" s="446" t="s">
        <v>183</v>
      </c>
      <c r="J365" s="473"/>
      <c r="K365" s="531"/>
      <c r="L365" s="531"/>
      <c r="M365" s="531"/>
      <c r="N365" s="531"/>
      <c r="O365" s="490"/>
      <c r="P365" s="117">
        <f t="shared" ref="P365:P375" si="103">SUM(J365:O365)</f>
        <v>0</v>
      </c>
      <c r="Q365" s="167"/>
      <c r="R365" s="531"/>
      <c r="S365" s="531"/>
      <c r="T365" s="175">
        <v>1</v>
      </c>
      <c r="U365" s="519">
        <v>1</v>
      </c>
      <c r="V365" s="164">
        <v>1</v>
      </c>
      <c r="W365" s="160">
        <f t="shared" si="95"/>
        <v>3</v>
      </c>
      <c r="X365" s="501">
        <f t="shared" si="96"/>
        <v>3</v>
      </c>
      <c r="Y365" s="473"/>
      <c r="Z365" s="531"/>
      <c r="AA365" s="531"/>
      <c r="AB365" s="531"/>
      <c r="AC365" s="531"/>
      <c r="AD365" s="490"/>
      <c r="AE365" s="501">
        <f t="shared" ref="AE365" si="104">SUM(Y365:AD365)</f>
        <v>0</v>
      </c>
    </row>
    <row r="366" spans="2:31" s="496" customFormat="1" ht="15" customHeight="1">
      <c r="B366" s="112" t="s">
        <v>44</v>
      </c>
      <c r="C366" s="84" t="s">
        <v>330</v>
      </c>
      <c r="D366" s="493"/>
      <c r="E366" s="494"/>
      <c r="F366" s="681"/>
      <c r="G366" s="84" t="s">
        <v>8</v>
      </c>
      <c r="H366" s="84"/>
      <c r="I366" s="92" t="s">
        <v>120</v>
      </c>
      <c r="J366" s="473"/>
      <c r="K366" s="531"/>
      <c r="L366" s="531"/>
      <c r="M366" s="531"/>
      <c r="N366" s="531"/>
      <c r="O366" s="490"/>
      <c r="P366" s="117">
        <f t="shared" si="103"/>
        <v>0</v>
      </c>
      <c r="Q366" s="167"/>
      <c r="R366" s="531"/>
      <c r="S366" s="531"/>
      <c r="T366" s="175">
        <v>1</v>
      </c>
      <c r="U366" s="519">
        <v>1</v>
      </c>
      <c r="V366" s="164">
        <v>1</v>
      </c>
      <c r="W366" s="160">
        <f>SUM(Q366:V366)</f>
        <v>3</v>
      </c>
      <c r="X366" s="501">
        <f>SUM(P366,W366)</f>
        <v>3</v>
      </c>
      <c r="Y366" s="473"/>
      <c r="Z366" s="531"/>
      <c r="AA366" s="531"/>
      <c r="AB366" s="531"/>
      <c r="AC366" s="531"/>
      <c r="AD366" s="490"/>
      <c r="AE366" s="501">
        <f t="shared" ref="AE366:AE371" si="105">SUM(Y366:AD366)</f>
        <v>0</v>
      </c>
    </row>
    <row r="367" spans="2:31" s="496" customFormat="1" ht="15" customHeight="1">
      <c r="B367" s="495" t="s">
        <v>44</v>
      </c>
      <c r="C367" s="84" t="s">
        <v>330</v>
      </c>
      <c r="D367" s="493"/>
      <c r="E367" s="96"/>
      <c r="F367" s="684"/>
      <c r="G367" s="84" t="s">
        <v>8</v>
      </c>
      <c r="H367" s="84"/>
      <c r="I367" s="92" t="s">
        <v>120</v>
      </c>
      <c r="J367" s="473"/>
      <c r="K367" s="531"/>
      <c r="L367" s="531"/>
      <c r="M367" s="531"/>
      <c r="N367" s="531"/>
      <c r="O367" s="490"/>
      <c r="P367" s="117">
        <f t="shared" si="103"/>
        <v>0</v>
      </c>
      <c r="Q367" s="167"/>
      <c r="R367" s="531"/>
      <c r="S367" s="531"/>
      <c r="T367" s="175">
        <v>1</v>
      </c>
      <c r="U367" s="519">
        <v>1</v>
      </c>
      <c r="V367" s="164">
        <v>1</v>
      </c>
      <c r="W367" s="160">
        <f t="shared" si="95"/>
        <v>3</v>
      </c>
      <c r="X367" s="501">
        <f t="shared" si="96"/>
        <v>3</v>
      </c>
      <c r="Y367" s="473"/>
      <c r="Z367" s="531"/>
      <c r="AA367" s="531"/>
      <c r="AB367" s="531"/>
      <c r="AC367" s="531"/>
      <c r="AD367" s="490"/>
      <c r="AE367" s="501">
        <f t="shared" si="105"/>
        <v>0</v>
      </c>
    </row>
    <row r="368" spans="2:31" s="496" customFormat="1" ht="15" customHeight="1">
      <c r="B368" s="495" t="s">
        <v>44</v>
      </c>
      <c r="C368" s="84" t="s">
        <v>330</v>
      </c>
      <c r="D368" s="493"/>
      <c r="E368" s="96"/>
      <c r="F368" s="684"/>
      <c r="G368" s="84" t="s">
        <v>8</v>
      </c>
      <c r="H368" s="84"/>
      <c r="I368" s="92" t="s">
        <v>120</v>
      </c>
      <c r="J368" s="473"/>
      <c r="K368" s="531"/>
      <c r="L368" s="531"/>
      <c r="M368" s="531"/>
      <c r="N368" s="531"/>
      <c r="O368" s="490"/>
      <c r="P368" s="117">
        <f t="shared" si="103"/>
        <v>0</v>
      </c>
      <c r="Q368" s="167"/>
      <c r="R368" s="531"/>
      <c r="S368" s="531"/>
      <c r="T368" s="175">
        <v>1</v>
      </c>
      <c r="U368" s="519">
        <v>1</v>
      </c>
      <c r="V368" s="164">
        <v>1</v>
      </c>
      <c r="W368" s="160">
        <f t="shared" si="95"/>
        <v>3</v>
      </c>
      <c r="X368" s="501">
        <f t="shared" si="96"/>
        <v>3</v>
      </c>
      <c r="Y368" s="473"/>
      <c r="Z368" s="531"/>
      <c r="AA368" s="531"/>
      <c r="AB368" s="531"/>
      <c r="AC368" s="531"/>
      <c r="AD368" s="490"/>
      <c r="AE368" s="501">
        <f t="shared" si="105"/>
        <v>0</v>
      </c>
    </row>
    <row r="369" spans="2:31" s="496" customFormat="1" ht="15" customHeight="1">
      <c r="B369" s="495" t="s">
        <v>44</v>
      </c>
      <c r="C369" s="84" t="s">
        <v>330</v>
      </c>
      <c r="D369" s="493"/>
      <c r="E369" s="96"/>
      <c r="F369" s="684"/>
      <c r="G369" s="84" t="s">
        <v>8</v>
      </c>
      <c r="H369" s="84"/>
      <c r="I369" s="92" t="s">
        <v>120</v>
      </c>
      <c r="J369" s="473"/>
      <c r="K369" s="531"/>
      <c r="L369" s="531"/>
      <c r="M369" s="531"/>
      <c r="N369" s="531"/>
      <c r="O369" s="490"/>
      <c r="P369" s="117">
        <f t="shared" si="103"/>
        <v>0</v>
      </c>
      <c r="Q369" s="167"/>
      <c r="R369" s="531"/>
      <c r="S369" s="531"/>
      <c r="T369" s="175">
        <v>1</v>
      </c>
      <c r="U369" s="519">
        <v>1</v>
      </c>
      <c r="V369" s="164">
        <v>1</v>
      </c>
      <c r="W369" s="160">
        <f t="shared" si="95"/>
        <v>3</v>
      </c>
      <c r="X369" s="501">
        <f t="shared" si="96"/>
        <v>3</v>
      </c>
      <c r="Y369" s="473"/>
      <c r="Z369" s="531"/>
      <c r="AA369" s="531"/>
      <c r="AB369" s="531"/>
      <c r="AC369" s="531"/>
      <c r="AD369" s="490"/>
      <c r="AE369" s="501">
        <f t="shared" si="105"/>
        <v>0</v>
      </c>
    </row>
    <row r="370" spans="2:31" s="496" customFormat="1" ht="15" customHeight="1">
      <c r="B370" s="495" t="s">
        <v>44</v>
      </c>
      <c r="C370" s="84" t="s">
        <v>330</v>
      </c>
      <c r="D370" s="493"/>
      <c r="E370" s="96"/>
      <c r="F370" s="684"/>
      <c r="G370" s="84" t="s">
        <v>8</v>
      </c>
      <c r="H370" s="84"/>
      <c r="I370" s="92" t="s">
        <v>114</v>
      </c>
      <c r="J370" s="473"/>
      <c r="K370" s="531"/>
      <c r="L370" s="531"/>
      <c r="M370" s="531"/>
      <c r="N370" s="531"/>
      <c r="O370" s="490"/>
      <c r="P370" s="117">
        <f t="shared" si="103"/>
        <v>0</v>
      </c>
      <c r="Q370" s="167"/>
      <c r="R370" s="531"/>
      <c r="S370" s="531"/>
      <c r="T370" s="175">
        <v>1</v>
      </c>
      <c r="U370" s="519">
        <v>1</v>
      </c>
      <c r="V370" s="164">
        <v>1</v>
      </c>
      <c r="W370" s="160">
        <f t="shared" si="95"/>
        <v>3</v>
      </c>
      <c r="X370" s="501">
        <f t="shared" si="96"/>
        <v>3</v>
      </c>
      <c r="Y370" s="473"/>
      <c r="Z370" s="531"/>
      <c r="AA370" s="531"/>
      <c r="AB370" s="531"/>
      <c r="AC370" s="531"/>
      <c r="AD370" s="490"/>
      <c r="AE370" s="501">
        <f t="shared" si="105"/>
        <v>0</v>
      </c>
    </row>
    <row r="371" spans="2:31" s="496" customFormat="1" ht="15" customHeight="1">
      <c r="B371" s="495" t="s">
        <v>44</v>
      </c>
      <c r="C371" s="84" t="s">
        <v>330</v>
      </c>
      <c r="D371" s="493"/>
      <c r="E371" s="96"/>
      <c r="F371" s="684"/>
      <c r="G371" s="84" t="s">
        <v>8</v>
      </c>
      <c r="H371" s="84"/>
      <c r="I371" s="92" t="s">
        <v>114</v>
      </c>
      <c r="J371" s="473"/>
      <c r="K371" s="531"/>
      <c r="L371" s="531"/>
      <c r="M371" s="531"/>
      <c r="N371" s="531"/>
      <c r="O371" s="490"/>
      <c r="P371" s="117">
        <f t="shared" si="103"/>
        <v>0</v>
      </c>
      <c r="Q371" s="167"/>
      <c r="R371" s="531"/>
      <c r="S371" s="531"/>
      <c r="T371" s="175">
        <v>1</v>
      </c>
      <c r="U371" s="519">
        <v>1</v>
      </c>
      <c r="V371" s="164">
        <v>1</v>
      </c>
      <c r="W371" s="160">
        <f t="shared" si="95"/>
        <v>3</v>
      </c>
      <c r="X371" s="501">
        <f t="shared" si="96"/>
        <v>3</v>
      </c>
      <c r="Y371" s="473"/>
      <c r="Z371" s="531"/>
      <c r="AA371" s="531"/>
      <c r="AB371" s="531"/>
      <c r="AC371" s="531"/>
      <c r="AD371" s="490"/>
      <c r="AE371" s="501">
        <f t="shared" si="105"/>
        <v>0</v>
      </c>
    </row>
    <row r="372" spans="2:31" s="496" customFormat="1" ht="15" customHeight="1">
      <c r="B372" s="495" t="s">
        <v>44</v>
      </c>
      <c r="C372" s="84" t="s">
        <v>330</v>
      </c>
      <c r="D372" s="493"/>
      <c r="E372" s="96"/>
      <c r="F372" s="684"/>
      <c r="G372" s="84" t="s">
        <v>8</v>
      </c>
      <c r="H372" s="84"/>
      <c r="I372" s="92" t="s">
        <v>114</v>
      </c>
      <c r="J372" s="473"/>
      <c r="K372" s="531"/>
      <c r="L372" s="531"/>
      <c r="M372" s="531"/>
      <c r="N372" s="531"/>
      <c r="O372" s="490"/>
      <c r="P372" s="117">
        <f t="shared" si="103"/>
        <v>0</v>
      </c>
      <c r="Q372" s="167"/>
      <c r="R372" s="531"/>
      <c r="S372" s="531"/>
      <c r="T372" s="175">
        <v>1</v>
      </c>
      <c r="U372" s="519">
        <v>1</v>
      </c>
      <c r="V372" s="164">
        <v>1</v>
      </c>
      <c r="W372" s="160">
        <f t="shared" si="95"/>
        <v>3</v>
      </c>
      <c r="X372" s="501">
        <f t="shared" si="96"/>
        <v>3</v>
      </c>
      <c r="Y372" s="473"/>
      <c r="Z372" s="531"/>
      <c r="AA372" s="531"/>
      <c r="AB372" s="531"/>
      <c r="AC372" s="531"/>
      <c r="AD372" s="490"/>
      <c r="AE372" s="501">
        <f t="shared" ref="AE372:AE375" si="106">SUM(Y372:AD372)</f>
        <v>0</v>
      </c>
    </row>
    <row r="373" spans="2:31" s="496" customFormat="1" ht="15" customHeight="1" thickBot="1">
      <c r="B373" s="112" t="s">
        <v>44</v>
      </c>
      <c r="C373" s="511" t="s">
        <v>330</v>
      </c>
      <c r="D373" s="493"/>
      <c r="E373" s="96"/>
      <c r="F373" s="684"/>
      <c r="G373" s="511" t="s">
        <v>8</v>
      </c>
      <c r="H373" s="511"/>
      <c r="I373" s="500" t="s">
        <v>114</v>
      </c>
      <c r="J373" s="604"/>
      <c r="K373" s="605"/>
      <c r="L373" s="605"/>
      <c r="M373" s="605"/>
      <c r="N373" s="605"/>
      <c r="O373" s="480"/>
      <c r="P373" s="335">
        <f t="shared" si="103"/>
        <v>0</v>
      </c>
      <c r="Q373" s="168"/>
      <c r="R373" s="223"/>
      <c r="S373" s="223"/>
      <c r="T373" s="168"/>
      <c r="U373" s="223"/>
      <c r="V373" s="218"/>
      <c r="W373" s="163">
        <f t="shared" si="95"/>
        <v>0</v>
      </c>
      <c r="X373" s="503">
        <f t="shared" si="96"/>
        <v>0</v>
      </c>
      <c r="Y373" s="604"/>
      <c r="Z373" s="216"/>
      <c r="AA373" s="605"/>
      <c r="AB373" s="605"/>
      <c r="AC373" s="605"/>
      <c r="AD373" s="480"/>
      <c r="AE373" s="503">
        <f t="shared" si="106"/>
        <v>0</v>
      </c>
    </row>
    <row r="374" spans="2:31" s="496" customFormat="1" ht="15" customHeight="1">
      <c r="B374" s="112" t="s">
        <v>44</v>
      </c>
      <c r="C374" s="108" t="s">
        <v>333</v>
      </c>
      <c r="D374" s="493"/>
      <c r="E374" s="494"/>
      <c r="F374" s="681"/>
      <c r="G374" s="84" t="s">
        <v>7</v>
      </c>
      <c r="H374" s="84"/>
      <c r="I374" s="92" t="s">
        <v>31</v>
      </c>
      <c r="J374" s="504"/>
      <c r="K374" s="606"/>
      <c r="L374" s="325"/>
      <c r="M374" s="606"/>
      <c r="N374" s="606"/>
      <c r="O374" s="477"/>
      <c r="P374" s="160">
        <f t="shared" si="103"/>
        <v>0</v>
      </c>
      <c r="Q374" s="473"/>
      <c r="R374" s="149"/>
      <c r="S374" s="188"/>
      <c r="T374" s="188"/>
      <c r="U374" s="188"/>
      <c r="V374" s="188"/>
      <c r="W374" s="501">
        <f t="shared" si="95"/>
        <v>0</v>
      </c>
      <c r="X374" s="117">
        <f t="shared" si="96"/>
        <v>0</v>
      </c>
      <c r="Y374" s="173">
        <v>0.6</v>
      </c>
      <c r="Z374" s="174">
        <v>0.6</v>
      </c>
      <c r="AA374" s="171"/>
      <c r="AB374" s="531"/>
      <c r="AC374" s="531"/>
      <c r="AD374" s="490"/>
      <c r="AE374" s="501">
        <f t="shared" si="106"/>
        <v>1.2</v>
      </c>
    </row>
    <row r="375" spans="2:31" s="496" customFormat="1" ht="15" customHeight="1">
      <c r="B375" s="112" t="s">
        <v>44</v>
      </c>
      <c r="C375" s="84" t="s">
        <v>332</v>
      </c>
      <c r="D375" s="493"/>
      <c r="E375" s="494"/>
      <c r="F375" s="681"/>
      <c r="G375" s="84" t="s">
        <v>7</v>
      </c>
      <c r="H375" s="84"/>
      <c r="I375" s="92" t="s">
        <v>146</v>
      </c>
      <c r="J375" s="473"/>
      <c r="K375" s="531"/>
      <c r="L375" s="531"/>
      <c r="M375" s="531"/>
      <c r="N375" s="531"/>
      <c r="O375" s="490"/>
      <c r="P375" s="160">
        <f t="shared" si="103"/>
        <v>0</v>
      </c>
      <c r="Q375" s="473"/>
      <c r="R375" s="149"/>
      <c r="S375" s="531"/>
      <c r="T375" s="531"/>
      <c r="U375" s="531"/>
      <c r="V375" s="531"/>
      <c r="W375" s="501">
        <f t="shared" si="95"/>
        <v>0</v>
      </c>
      <c r="X375" s="117">
        <f t="shared" si="96"/>
        <v>0</v>
      </c>
      <c r="Y375" s="175">
        <v>1</v>
      </c>
      <c r="Z375" s="164">
        <v>1</v>
      </c>
      <c r="AA375" s="171"/>
      <c r="AB375" s="531"/>
      <c r="AC375" s="531"/>
      <c r="AD375" s="490"/>
      <c r="AE375" s="501">
        <f t="shared" si="106"/>
        <v>2</v>
      </c>
    </row>
    <row r="376" spans="2:31" s="496" customFormat="1" ht="15" customHeight="1">
      <c r="B376" s="112" t="s">
        <v>44</v>
      </c>
      <c r="C376" s="84" t="s">
        <v>332</v>
      </c>
      <c r="D376" s="493"/>
      <c r="E376" s="494"/>
      <c r="F376" s="681"/>
      <c r="G376" s="84" t="s">
        <v>8</v>
      </c>
      <c r="H376" s="84" t="s">
        <v>253</v>
      </c>
      <c r="I376" s="92" t="s">
        <v>123</v>
      </c>
      <c r="J376" s="473"/>
      <c r="K376" s="531"/>
      <c r="L376" s="531"/>
      <c r="M376" s="531"/>
      <c r="N376" s="531"/>
      <c r="O376" s="490"/>
      <c r="P376" s="160">
        <f>SUM(J376:O376)</f>
        <v>0</v>
      </c>
      <c r="Q376" s="473"/>
      <c r="R376" s="149"/>
      <c r="S376" s="531"/>
      <c r="T376" s="531"/>
      <c r="U376" s="531"/>
      <c r="V376" s="531"/>
      <c r="W376" s="501">
        <f t="shared" si="95"/>
        <v>0</v>
      </c>
      <c r="X376" s="117">
        <f t="shared" si="96"/>
        <v>0</v>
      </c>
      <c r="Y376" s="175">
        <v>1</v>
      </c>
      <c r="Z376" s="164">
        <v>1</v>
      </c>
      <c r="AA376" s="171"/>
      <c r="AB376" s="531"/>
      <c r="AC376" s="531"/>
      <c r="AD376" s="490"/>
      <c r="AE376" s="501">
        <f>SUM(Y376:AD376)</f>
        <v>2</v>
      </c>
    </row>
    <row r="377" spans="2:31" s="496" customFormat="1" ht="15" customHeight="1">
      <c r="B377" s="495" t="s">
        <v>44</v>
      </c>
      <c r="C377" s="84" t="s">
        <v>332</v>
      </c>
      <c r="D377" s="493"/>
      <c r="E377" s="96"/>
      <c r="F377" s="684"/>
      <c r="G377" s="84" t="s">
        <v>8</v>
      </c>
      <c r="H377" s="84" t="s">
        <v>292</v>
      </c>
      <c r="I377" s="92" t="s">
        <v>295</v>
      </c>
      <c r="J377" s="473"/>
      <c r="K377" s="531"/>
      <c r="L377" s="531"/>
      <c r="M377" s="531"/>
      <c r="N377" s="531"/>
      <c r="O377" s="490"/>
      <c r="P377" s="160">
        <f t="shared" ref="P377:P378" si="107">SUM(J377:O377)</f>
        <v>0</v>
      </c>
      <c r="Q377" s="473"/>
      <c r="R377" s="149"/>
      <c r="S377" s="531"/>
      <c r="T377" s="531"/>
      <c r="U377" s="531"/>
      <c r="V377" s="531"/>
      <c r="W377" s="501">
        <f t="shared" si="95"/>
        <v>0</v>
      </c>
      <c r="X377" s="117">
        <f t="shared" si="96"/>
        <v>0</v>
      </c>
      <c r="Y377" s="175">
        <v>1</v>
      </c>
      <c r="Z377" s="164">
        <v>1</v>
      </c>
      <c r="AA377" s="171"/>
      <c r="AB377" s="531"/>
      <c r="AC377" s="531"/>
      <c r="AD377" s="490"/>
      <c r="AE377" s="501">
        <f t="shared" ref="AE377:AE378" si="108">SUM(Y377:AD377)</f>
        <v>2</v>
      </c>
    </row>
    <row r="378" spans="2:31" s="496" customFormat="1" ht="15" customHeight="1">
      <c r="B378" s="495" t="s">
        <v>44</v>
      </c>
      <c r="C378" s="84" t="s">
        <v>332</v>
      </c>
      <c r="D378" s="493"/>
      <c r="E378" s="96"/>
      <c r="F378" s="684"/>
      <c r="G378" s="84" t="s">
        <v>8</v>
      </c>
      <c r="H378" s="84" t="s">
        <v>292</v>
      </c>
      <c r="I378" s="92" t="s">
        <v>293</v>
      </c>
      <c r="J378" s="473"/>
      <c r="K378" s="531"/>
      <c r="L378" s="531"/>
      <c r="M378" s="531"/>
      <c r="N378" s="531"/>
      <c r="O378" s="490"/>
      <c r="P378" s="160">
        <f t="shared" si="107"/>
        <v>0</v>
      </c>
      <c r="Q378" s="473"/>
      <c r="R378" s="149"/>
      <c r="S378" s="531"/>
      <c r="T378" s="531"/>
      <c r="U378" s="531"/>
      <c r="V378" s="531"/>
      <c r="W378" s="501">
        <f t="shared" si="95"/>
        <v>0</v>
      </c>
      <c r="X378" s="117">
        <f t="shared" si="96"/>
        <v>0</v>
      </c>
      <c r="Y378" s="175">
        <v>1</v>
      </c>
      <c r="Z378" s="164">
        <v>1</v>
      </c>
      <c r="AA378" s="171"/>
      <c r="AB378" s="531"/>
      <c r="AC378" s="531"/>
      <c r="AD378" s="490"/>
      <c r="AE378" s="501">
        <f t="shared" si="108"/>
        <v>2</v>
      </c>
    </row>
    <row r="379" spans="2:31" s="496" customFormat="1" ht="15" customHeight="1">
      <c r="B379" s="112" t="s">
        <v>44</v>
      </c>
      <c r="C379" s="84" t="s">
        <v>332</v>
      </c>
      <c r="D379" s="493"/>
      <c r="E379" s="494"/>
      <c r="F379" s="681"/>
      <c r="G379" s="84" t="s">
        <v>8</v>
      </c>
      <c r="H379" s="84" t="s">
        <v>292</v>
      </c>
      <c r="I379" s="92" t="s">
        <v>294</v>
      </c>
      <c r="J379" s="473"/>
      <c r="K379" s="531"/>
      <c r="L379" s="531"/>
      <c r="M379" s="531"/>
      <c r="N379" s="531"/>
      <c r="O379" s="490"/>
      <c r="P379" s="160">
        <f>SUM(J379:O379)</f>
        <v>0</v>
      </c>
      <c r="Q379" s="473"/>
      <c r="R379" s="149"/>
      <c r="S379" s="531"/>
      <c r="T379" s="531"/>
      <c r="U379" s="531"/>
      <c r="V379" s="531"/>
      <c r="W379" s="501">
        <f t="shared" si="95"/>
        <v>0</v>
      </c>
      <c r="X379" s="117">
        <f t="shared" si="96"/>
        <v>0</v>
      </c>
      <c r="Y379" s="175">
        <v>1</v>
      </c>
      <c r="Z379" s="164">
        <v>1</v>
      </c>
      <c r="AA379" s="171"/>
      <c r="AB379" s="531"/>
      <c r="AC379" s="531"/>
      <c r="AD379" s="490"/>
      <c r="AE379" s="501">
        <f>SUM(Y379:AD379)</f>
        <v>2</v>
      </c>
    </row>
    <row r="380" spans="2:31" s="496" customFormat="1" ht="15" customHeight="1">
      <c r="B380" s="495" t="s">
        <v>44</v>
      </c>
      <c r="C380" s="84" t="s">
        <v>332</v>
      </c>
      <c r="D380" s="493"/>
      <c r="E380" s="96"/>
      <c r="F380" s="684"/>
      <c r="G380" s="84" t="s">
        <v>8</v>
      </c>
      <c r="H380" s="84" t="s">
        <v>292</v>
      </c>
      <c r="I380" s="92" t="s">
        <v>296</v>
      </c>
      <c r="J380" s="473"/>
      <c r="K380" s="531"/>
      <c r="L380" s="531"/>
      <c r="M380" s="531"/>
      <c r="N380" s="531"/>
      <c r="O380" s="490"/>
      <c r="P380" s="160">
        <f t="shared" ref="P380:P386" si="109">SUM(J380:O380)</f>
        <v>0</v>
      </c>
      <c r="Q380" s="473"/>
      <c r="R380" s="149"/>
      <c r="S380" s="531"/>
      <c r="T380" s="531"/>
      <c r="U380" s="531"/>
      <c r="V380" s="531"/>
      <c r="W380" s="501">
        <f t="shared" si="95"/>
        <v>0</v>
      </c>
      <c r="X380" s="117">
        <f t="shared" si="96"/>
        <v>0</v>
      </c>
      <c r="Y380" s="175">
        <v>1</v>
      </c>
      <c r="Z380" s="164">
        <v>1</v>
      </c>
      <c r="AA380" s="171"/>
      <c r="AB380" s="531"/>
      <c r="AC380" s="531"/>
      <c r="AD380" s="490"/>
      <c r="AE380" s="501">
        <f t="shared" ref="AE380:AE386" si="110">SUM(Y380:AD380)</f>
        <v>2</v>
      </c>
    </row>
    <row r="381" spans="2:31" s="496" customFormat="1" ht="15" customHeight="1">
      <c r="B381" s="495" t="s">
        <v>44</v>
      </c>
      <c r="C381" s="84" t="s">
        <v>332</v>
      </c>
      <c r="D381" s="493"/>
      <c r="E381" s="96"/>
      <c r="F381" s="684"/>
      <c r="G381" s="84" t="s">
        <v>8</v>
      </c>
      <c r="H381" s="84" t="s">
        <v>292</v>
      </c>
      <c r="I381" s="92" t="s">
        <v>386</v>
      </c>
      <c r="J381" s="473"/>
      <c r="K381" s="531"/>
      <c r="L381" s="531"/>
      <c r="M381" s="531"/>
      <c r="N381" s="531"/>
      <c r="O381" s="490"/>
      <c r="P381" s="160">
        <f t="shared" si="109"/>
        <v>0</v>
      </c>
      <c r="Q381" s="473"/>
      <c r="R381" s="149"/>
      <c r="S381" s="531"/>
      <c r="T381" s="531"/>
      <c r="U381" s="531"/>
      <c r="V381" s="531"/>
      <c r="W381" s="501">
        <f t="shared" si="95"/>
        <v>0</v>
      </c>
      <c r="X381" s="117">
        <f t="shared" si="96"/>
        <v>0</v>
      </c>
      <c r="Y381" s="175">
        <v>1</v>
      </c>
      <c r="Z381" s="164">
        <v>1</v>
      </c>
      <c r="AA381" s="171"/>
      <c r="AB381" s="531"/>
      <c r="AC381" s="531"/>
      <c r="AD381" s="490"/>
      <c r="AE381" s="501">
        <f t="shared" si="110"/>
        <v>2</v>
      </c>
    </row>
    <row r="382" spans="2:31" s="496" customFormat="1" ht="15" customHeight="1">
      <c r="B382" s="495" t="s">
        <v>44</v>
      </c>
      <c r="C382" s="84" t="s">
        <v>332</v>
      </c>
      <c r="D382" s="493"/>
      <c r="E382" s="96"/>
      <c r="F382" s="684"/>
      <c r="G382" s="84" t="s">
        <v>8</v>
      </c>
      <c r="H382" s="84" t="s">
        <v>292</v>
      </c>
      <c r="I382" s="92" t="s">
        <v>387</v>
      </c>
      <c r="J382" s="473"/>
      <c r="K382" s="531"/>
      <c r="L382" s="531"/>
      <c r="M382" s="531"/>
      <c r="N382" s="531"/>
      <c r="O382" s="490"/>
      <c r="P382" s="160">
        <f t="shared" si="109"/>
        <v>0</v>
      </c>
      <c r="Q382" s="473"/>
      <c r="R382" s="149"/>
      <c r="S382" s="531"/>
      <c r="T382" s="531"/>
      <c r="U382" s="531"/>
      <c r="V382" s="531"/>
      <c r="W382" s="501">
        <f t="shared" si="95"/>
        <v>0</v>
      </c>
      <c r="X382" s="117">
        <f t="shared" si="96"/>
        <v>0</v>
      </c>
      <c r="Y382" s="175">
        <v>1</v>
      </c>
      <c r="Z382" s="176"/>
      <c r="AA382" s="171"/>
      <c r="AB382" s="531"/>
      <c r="AC382" s="531"/>
      <c r="AD382" s="490"/>
      <c r="AE382" s="501">
        <f t="shared" si="110"/>
        <v>1</v>
      </c>
    </row>
    <row r="383" spans="2:31" s="496" customFormat="1" ht="15" customHeight="1">
      <c r="B383" s="495" t="s">
        <v>44</v>
      </c>
      <c r="C383" s="84" t="s">
        <v>332</v>
      </c>
      <c r="D383" s="493"/>
      <c r="E383" s="96"/>
      <c r="F383" s="684"/>
      <c r="G383" s="84" t="s">
        <v>8</v>
      </c>
      <c r="H383" s="84" t="s">
        <v>339</v>
      </c>
      <c r="I383" s="446" t="s">
        <v>183</v>
      </c>
      <c r="J383" s="473"/>
      <c r="K383" s="531"/>
      <c r="L383" s="531"/>
      <c r="M383" s="531"/>
      <c r="N383" s="531"/>
      <c r="O383" s="490"/>
      <c r="P383" s="160">
        <f t="shared" si="109"/>
        <v>0</v>
      </c>
      <c r="Q383" s="473"/>
      <c r="R383" s="149"/>
      <c r="S383" s="531"/>
      <c r="T383" s="531"/>
      <c r="U383" s="531"/>
      <c r="V383" s="531"/>
      <c r="W383" s="501">
        <f t="shared" si="95"/>
        <v>0</v>
      </c>
      <c r="X383" s="117">
        <f t="shared" si="96"/>
        <v>0</v>
      </c>
      <c r="Y383" s="175">
        <v>1</v>
      </c>
      <c r="Z383" s="176"/>
      <c r="AA383" s="171"/>
      <c r="AB383" s="531"/>
      <c r="AC383" s="531"/>
      <c r="AD383" s="490"/>
      <c r="AE383" s="501">
        <f t="shared" si="110"/>
        <v>1</v>
      </c>
    </row>
    <row r="384" spans="2:31" s="496" customFormat="1" ht="15" customHeight="1">
      <c r="B384" s="112" t="s">
        <v>44</v>
      </c>
      <c r="C384" s="84" t="s">
        <v>332</v>
      </c>
      <c r="D384" s="493"/>
      <c r="E384" s="494"/>
      <c r="F384" s="681"/>
      <c r="G384" s="84" t="s">
        <v>8</v>
      </c>
      <c r="H384" s="84"/>
      <c r="I384" s="92" t="s">
        <v>120</v>
      </c>
      <c r="J384" s="473"/>
      <c r="K384" s="531"/>
      <c r="L384" s="531"/>
      <c r="M384" s="531"/>
      <c r="N384" s="531"/>
      <c r="O384" s="490"/>
      <c r="P384" s="160">
        <f>SUM(J384:O384)</f>
        <v>0</v>
      </c>
      <c r="Q384" s="473"/>
      <c r="R384" s="149"/>
      <c r="S384" s="531"/>
      <c r="T384" s="531"/>
      <c r="U384" s="531"/>
      <c r="V384" s="531"/>
      <c r="W384" s="501">
        <f>SUM(Q384:V384)</f>
        <v>0</v>
      </c>
      <c r="X384" s="117">
        <f>SUM(P384,W384)</f>
        <v>0</v>
      </c>
      <c r="Y384" s="175">
        <v>1</v>
      </c>
      <c r="Z384" s="164">
        <v>1</v>
      </c>
      <c r="AA384" s="171"/>
      <c r="AB384" s="531"/>
      <c r="AC384" s="531"/>
      <c r="AD384" s="490"/>
      <c r="AE384" s="501">
        <f>SUM(Y384:AD384)</f>
        <v>2</v>
      </c>
    </row>
    <row r="385" spans="2:31" s="496" customFormat="1" ht="15" customHeight="1">
      <c r="B385" s="495" t="s">
        <v>44</v>
      </c>
      <c r="C385" s="84" t="s">
        <v>332</v>
      </c>
      <c r="D385" s="493"/>
      <c r="E385" s="96"/>
      <c r="F385" s="684"/>
      <c r="G385" s="84" t="s">
        <v>8</v>
      </c>
      <c r="H385" s="84"/>
      <c r="I385" s="92" t="s">
        <v>114</v>
      </c>
      <c r="J385" s="473"/>
      <c r="K385" s="531"/>
      <c r="L385" s="531"/>
      <c r="M385" s="531"/>
      <c r="N385" s="531"/>
      <c r="O385" s="490"/>
      <c r="P385" s="160">
        <f t="shared" ref="P385" si="111">SUM(J385:O385)</f>
        <v>0</v>
      </c>
      <c r="Q385" s="473"/>
      <c r="R385" s="149"/>
      <c r="S385" s="531"/>
      <c r="T385" s="531"/>
      <c r="U385" s="531"/>
      <c r="V385" s="531"/>
      <c r="W385" s="501">
        <f t="shared" ref="W385" si="112">SUM(Q385:V385)</f>
        <v>0</v>
      </c>
      <c r="X385" s="117">
        <f t="shared" ref="X385" si="113">SUM(P385,W385)</f>
        <v>0</v>
      </c>
      <c r="Y385" s="167"/>
      <c r="Z385" s="176"/>
      <c r="AA385" s="171"/>
      <c r="AB385" s="531"/>
      <c r="AC385" s="531"/>
      <c r="AD385" s="490"/>
      <c r="AE385" s="501">
        <f t="shared" ref="AE385" si="114">SUM(Y385:AD385)</f>
        <v>0</v>
      </c>
    </row>
    <row r="386" spans="2:31" s="496" customFormat="1" ht="15" customHeight="1">
      <c r="B386" s="495" t="s">
        <v>44</v>
      </c>
      <c r="C386" s="84" t="s">
        <v>332</v>
      </c>
      <c r="D386" s="493"/>
      <c r="E386" s="96"/>
      <c r="F386" s="684"/>
      <c r="G386" s="84" t="s">
        <v>8</v>
      </c>
      <c r="H386" s="84"/>
      <c r="I386" s="92" t="s">
        <v>114</v>
      </c>
      <c r="J386" s="473"/>
      <c r="K386" s="531"/>
      <c r="L386" s="531"/>
      <c r="M386" s="531"/>
      <c r="N386" s="531"/>
      <c r="O386" s="490"/>
      <c r="P386" s="160">
        <f t="shared" si="109"/>
        <v>0</v>
      </c>
      <c r="Q386" s="473"/>
      <c r="R386" s="149"/>
      <c r="S386" s="531"/>
      <c r="T386" s="531"/>
      <c r="U386" s="531"/>
      <c r="V386" s="531"/>
      <c r="W386" s="501">
        <f t="shared" si="95"/>
        <v>0</v>
      </c>
      <c r="X386" s="117">
        <f t="shared" si="96"/>
        <v>0</v>
      </c>
      <c r="Y386" s="167"/>
      <c r="Z386" s="176"/>
      <c r="AA386" s="171"/>
      <c r="AB386" s="531"/>
      <c r="AC386" s="531"/>
      <c r="AD386" s="490"/>
      <c r="AE386" s="501">
        <f t="shared" si="110"/>
        <v>0</v>
      </c>
    </row>
    <row r="387" spans="2:31" s="496" customFormat="1" ht="15" customHeight="1" thickBot="1">
      <c r="B387" s="112" t="s">
        <v>44</v>
      </c>
      <c r="C387" s="511" t="s">
        <v>332</v>
      </c>
      <c r="D387" s="493"/>
      <c r="E387" s="494"/>
      <c r="F387" s="681"/>
      <c r="G387" s="511" t="s">
        <v>8</v>
      </c>
      <c r="H387" s="511"/>
      <c r="I387" s="500" t="s">
        <v>114</v>
      </c>
      <c r="J387" s="604"/>
      <c r="K387" s="605"/>
      <c r="L387" s="605"/>
      <c r="M387" s="605"/>
      <c r="N387" s="605"/>
      <c r="O387" s="480"/>
      <c r="P387" s="163">
        <f>SUM(J387:O387)</f>
        <v>0</v>
      </c>
      <c r="Q387" s="604"/>
      <c r="R387" s="151"/>
      <c r="S387" s="605"/>
      <c r="T387" s="605"/>
      <c r="U387" s="605"/>
      <c r="V387" s="605"/>
      <c r="W387" s="503">
        <f t="shared" si="95"/>
        <v>0</v>
      </c>
      <c r="X387" s="570">
        <f t="shared" si="96"/>
        <v>0</v>
      </c>
      <c r="Y387" s="168"/>
      <c r="Z387" s="218"/>
      <c r="AA387" s="222"/>
      <c r="AB387" s="605"/>
      <c r="AC387" s="605"/>
      <c r="AD387" s="480"/>
      <c r="AE387" s="503">
        <f>SUM(Y387:AD387)</f>
        <v>0</v>
      </c>
    </row>
    <row r="388" spans="2:31" s="496" customFormat="1" ht="15" customHeight="1">
      <c r="B388" s="112" t="s">
        <v>44</v>
      </c>
      <c r="C388" s="84" t="s">
        <v>388</v>
      </c>
      <c r="D388" s="493"/>
      <c r="E388" s="494"/>
      <c r="F388" s="681"/>
      <c r="G388" s="84" t="s">
        <v>8</v>
      </c>
      <c r="H388" s="84"/>
      <c r="I388" s="92" t="s">
        <v>114</v>
      </c>
      <c r="J388" s="208"/>
      <c r="K388" s="221"/>
      <c r="L388" s="170"/>
      <c r="M388" s="170"/>
      <c r="N388" s="555"/>
      <c r="O388" s="556"/>
      <c r="P388" s="166">
        <f t="shared" ref="P388:P396" si="115">SUM(J388:O388)</f>
        <v>0</v>
      </c>
      <c r="Q388" s="558"/>
      <c r="R388" s="760"/>
      <c r="S388" s="633">
        <v>1</v>
      </c>
      <c r="T388" s="568"/>
      <c r="U388" s="561"/>
      <c r="V388" s="563"/>
      <c r="W388" s="564">
        <f t="shared" si="95"/>
        <v>1</v>
      </c>
      <c r="X388" s="508">
        <f t="shared" si="96"/>
        <v>1</v>
      </c>
      <c r="Y388" s="565"/>
      <c r="Z388" s="566"/>
      <c r="AA388" s="554"/>
      <c r="AB388" s="170"/>
      <c r="AC388" s="170"/>
      <c r="AD388" s="194"/>
      <c r="AE388" s="121">
        <f t="shared" ref="AE388:AE396" si="116">SUM(Y388:AD388)</f>
        <v>0</v>
      </c>
    </row>
    <row r="389" spans="2:31" s="496" customFormat="1" ht="15" customHeight="1" thickBot="1">
      <c r="B389" s="112" t="s">
        <v>44</v>
      </c>
      <c r="C389" s="511" t="s">
        <v>388</v>
      </c>
      <c r="D389" s="493"/>
      <c r="E389" s="494"/>
      <c r="F389" s="681"/>
      <c r="G389" s="511" t="s">
        <v>8</v>
      </c>
      <c r="H389" s="511"/>
      <c r="I389" s="500" t="s">
        <v>114</v>
      </c>
      <c r="J389" s="604"/>
      <c r="K389" s="151"/>
      <c r="L389" s="605"/>
      <c r="M389" s="605"/>
      <c r="N389" s="338"/>
      <c r="O389" s="457"/>
      <c r="P389" s="335">
        <f t="shared" si="115"/>
        <v>0</v>
      </c>
      <c r="Q389" s="560"/>
      <c r="R389" s="761"/>
      <c r="S389" s="635">
        <v>1</v>
      </c>
      <c r="T389" s="569"/>
      <c r="U389" s="562"/>
      <c r="V389" s="567"/>
      <c r="W389" s="503">
        <f t="shared" si="95"/>
        <v>1</v>
      </c>
      <c r="X389" s="503">
        <f t="shared" si="96"/>
        <v>1</v>
      </c>
      <c r="Y389" s="604"/>
      <c r="Z389" s="605"/>
      <c r="AA389" s="222"/>
      <c r="AB389" s="605"/>
      <c r="AC389" s="605"/>
      <c r="AD389" s="480"/>
      <c r="AE389" s="503">
        <f t="shared" si="116"/>
        <v>0</v>
      </c>
    </row>
    <row r="390" spans="2:31" s="496" customFormat="1" ht="15" customHeight="1">
      <c r="B390" s="112" t="s">
        <v>44</v>
      </c>
      <c r="C390" s="108" t="s">
        <v>389</v>
      </c>
      <c r="D390" s="493"/>
      <c r="E390" s="494"/>
      <c r="F390" s="681"/>
      <c r="G390" s="108" t="s">
        <v>8</v>
      </c>
      <c r="H390" s="108"/>
      <c r="I390" s="109" t="s">
        <v>114</v>
      </c>
      <c r="J390" s="169"/>
      <c r="K390" s="553"/>
      <c r="L390" s="170"/>
      <c r="M390" s="170"/>
      <c r="N390" s="555"/>
      <c r="O390" s="556"/>
      <c r="P390" s="166">
        <f t="shared" si="115"/>
        <v>0</v>
      </c>
      <c r="Q390" s="559"/>
      <c r="R390" s="170"/>
      <c r="S390" s="170"/>
      <c r="T390" s="557"/>
      <c r="U390" s="632">
        <v>1</v>
      </c>
      <c r="V390" s="633">
        <v>1</v>
      </c>
      <c r="W390" s="154">
        <f t="shared" si="95"/>
        <v>2</v>
      </c>
      <c r="X390" s="502">
        <f t="shared" si="96"/>
        <v>2</v>
      </c>
      <c r="Y390" s="169"/>
      <c r="Z390" s="553"/>
      <c r="AA390" s="566"/>
      <c r="AB390" s="170"/>
      <c r="AC390" s="170"/>
      <c r="AD390" s="194"/>
      <c r="AE390" s="154">
        <f t="shared" si="116"/>
        <v>0</v>
      </c>
    </row>
    <row r="391" spans="2:31" s="496" customFormat="1" ht="15" customHeight="1" thickBot="1">
      <c r="B391" s="112" t="s">
        <v>44</v>
      </c>
      <c r="C391" s="511" t="s">
        <v>389</v>
      </c>
      <c r="D391" s="493"/>
      <c r="E391" s="494"/>
      <c r="F391" s="681"/>
      <c r="G391" s="511" t="s">
        <v>8</v>
      </c>
      <c r="H391" s="511"/>
      <c r="I391" s="500" t="s">
        <v>114</v>
      </c>
      <c r="J391" s="604"/>
      <c r="K391" s="151"/>
      <c r="L391" s="605"/>
      <c r="M391" s="605"/>
      <c r="N391" s="338"/>
      <c r="O391" s="457"/>
      <c r="P391" s="503">
        <f t="shared" si="115"/>
        <v>0</v>
      </c>
      <c r="Q391" s="560"/>
      <c r="R391" s="605"/>
      <c r="S391" s="605"/>
      <c r="T391" s="542"/>
      <c r="U391" s="636">
        <v>1</v>
      </c>
      <c r="V391" s="637">
        <v>1</v>
      </c>
      <c r="W391" s="503">
        <f t="shared" si="95"/>
        <v>2</v>
      </c>
      <c r="X391" s="503">
        <f t="shared" si="96"/>
        <v>2</v>
      </c>
      <c r="Y391" s="604"/>
      <c r="Z391" s="151"/>
      <c r="AA391" s="605"/>
      <c r="AB391" s="605"/>
      <c r="AC391" s="605"/>
      <c r="AD391" s="480"/>
      <c r="AE391" s="503">
        <f t="shared" si="116"/>
        <v>0</v>
      </c>
    </row>
    <row r="392" spans="2:31" s="496" customFormat="1" ht="15" customHeight="1">
      <c r="B392" s="112" t="s">
        <v>44</v>
      </c>
      <c r="C392" s="108" t="s">
        <v>390</v>
      </c>
      <c r="D392" s="493"/>
      <c r="E392" s="494"/>
      <c r="F392" s="681"/>
      <c r="G392" s="108" t="s">
        <v>8</v>
      </c>
      <c r="H392" s="108"/>
      <c r="I392" s="109" t="s">
        <v>120</v>
      </c>
      <c r="J392" s="169"/>
      <c r="K392" s="553"/>
      <c r="L392" s="170"/>
      <c r="M392" s="170"/>
      <c r="N392" s="555"/>
      <c r="O392" s="556"/>
      <c r="P392" s="166">
        <f t="shared" si="115"/>
        <v>0</v>
      </c>
      <c r="Q392" s="559"/>
      <c r="R392" s="170"/>
      <c r="S392" s="553"/>
      <c r="T392" s="333">
        <v>1</v>
      </c>
      <c r="U392" s="313">
        <v>1</v>
      </c>
      <c r="V392" s="638">
        <v>1</v>
      </c>
      <c r="W392" s="282">
        <f t="shared" si="95"/>
        <v>3</v>
      </c>
      <c r="X392" s="502">
        <f t="shared" si="96"/>
        <v>3</v>
      </c>
      <c r="Y392" s="169"/>
      <c r="Z392" s="553"/>
      <c r="AA392" s="170"/>
      <c r="AB392" s="170"/>
      <c r="AC392" s="170"/>
      <c r="AD392" s="194"/>
      <c r="AE392" s="154">
        <f t="shared" si="116"/>
        <v>0</v>
      </c>
    </row>
    <row r="393" spans="2:31" s="496" customFormat="1" ht="15" customHeight="1" thickBot="1">
      <c r="B393" s="112" t="s">
        <v>44</v>
      </c>
      <c r="C393" s="511" t="s">
        <v>391</v>
      </c>
      <c r="D393" s="493"/>
      <c r="E393" s="494"/>
      <c r="F393" s="681"/>
      <c r="G393" s="511" t="s">
        <v>8</v>
      </c>
      <c r="H393" s="511"/>
      <c r="I393" s="500" t="s">
        <v>120</v>
      </c>
      <c r="J393" s="604"/>
      <c r="K393" s="151"/>
      <c r="L393" s="605"/>
      <c r="M393" s="605"/>
      <c r="N393" s="338"/>
      <c r="O393" s="457"/>
      <c r="P393" s="503">
        <f t="shared" si="115"/>
        <v>0</v>
      </c>
      <c r="Q393" s="429"/>
      <c r="R393" s="605"/>
      <c r="S393" s="151"/>
      <c r="T393" s="634">
        <v>1</v>
      </c>
      <c r="U393" s="639">
        <v>1</v>
      </c>
      <c r="V393" s="635">
        <v>1</v>
      </c>
      <c r="W393" s="306">
        <f t="shared" si="95"/>
        <v>3</v>
      </c>
      <c r="X393" s="503">
        <f t="shared" si="96"/>
        <v>3</v>
      </c>
      <c r="Y393" s="604"/>
      <c r="Z393" s="151"/>
      <c r="AA393" s="605"/>
      <c r="AB393" s="605"/>
      <c r="AC393" s="605"/>
      <c r="AD393" s="480"/>
      <c r="AE393" s="503">
        <f t="shared" si="116"/>
        <v>0</v>
      </c>
    </row>
    <row r="394" spans="2:31" s="496" customFormat="1" ht="15" customHeight="1">
      <c r="B394" s="112" t="s">
        <v>44</v>
      </c>
      <c r="C394" s="83" t="s">
        <v>392</v>
      </c>
      <c r="D394" s="493"/>
      <c r="E394" s="494"/>
      <c r="F394" s="681"/>
      <c r="G394" s="108" t="s">
        <v>8</v>
      </c>
      <c r="H394" s="108"/>
      <c r="I394" s="109" t="s">
        <v>114</v>
      </c>
      <c r="J394" s="169"/>
      <c r="K394" s="553"/>
      <c r="L394" s="170"/>
      <c r="M394" s="170"/>
      <c r="N394" s="555"/>
      <c r="O394" s="556"/>
      <c r="P394" s="166">
        <f t="shared" si="115"/>
        <v>0</v>
      </c>
      <c r="Q394" s="504"/>
      <c r="R394" s="531"/>
      <c r="S394" s="531"/>
      <c r="T394" s="531"/>
      <c r="U394" s="149"/>
      <c r="V394" s="490"/>
      <c r="W394" s="282">
        <f t="shared" si="95"/>
        <v>0</v>
      </c>
      <c r="X394" s="502">
        <f t="shared" si="96"/>
        <v>0</v>
      </c>
      <c r="Y394" s="169"/>
      <c r="Z394" s="553"/>
      <c r="AA394" s="170"/>
      <c r="AB394" s="170"/>
      <c r="AC394" s="170"/>
      <c r="AD394" s="194"/>
      <c r="AE394" s="154">
        <f t="shared" si="116"/>
        <v>0</v>
      </c>
    </row>
    <row r="395" spans="2:31" s="496" customFormat="1" ht="15" customHeight="1" thickBot="1">
      <c r="B395" s="112" t="s">
        <v>44</v>
      </c>
      <c r="C395" s="87" t="s">
        <v>392</v>
      </c>
      <c r="D395" s="493"/>
      <c r="E395" s="494"/>
      <c r="F395" s="681"/>
      <c r="G395" s="511" t="s">
        <v>8</v>
      </c>
      <c r="H395" s="511"/>
      <c r="I395" s="500" t="s">
        <v>114</v>
      </c>
      <c r="J395" s="604"/>
      <c r="K395" s="151"/>
      <c r="L395" s="605"/>
      <c r="M395" s="605"/>
      <c r="N395" s="338"/>
      <c r="O395" s="457"/>
      <c r="P395" s="117">
        <f t="shared" si="115"/>
        <v>0</v>
      </c>
      <c r="Q395" s="604"/>
      <c r="R395" s="216"/>
      <c r="S395" s="216"/>
      <c r="T395" s="605"/>
      <c r="U395" s="151"/>
      <c r="V395" s="480"/>
      <c r="W395" s="165">
        <f t="shared" si="95"/>
        <v>0</v>
      </c>
      <c r="X395" s="501">
        <f t="shared" si="96"/>
        <v>0</v>
      </c>
      <c r="Y395" s="208"/>
      <c r="Z395" s="221"/>
      <c r="AA395" s="605"/>
      <c r="AB395" s="605"/>
      <c r="AC395" s="605"/>
      <c r="AD395" s="480"/>
      <c r="AE395" s="503">
        <f t="shared" si="116"/>
        <v>0</v>
      </c>
    </row>
    <row r="396" spans="2:31" s="496" customFormat="1" ht="15" customHeight="1">
      <c r="B396" s="495" t="s">
        <v>44</v>
      </c>
      <c r="C396" s="83" t="s">
        <v>418</v>
      </c>
      <c r="D396" s="493"/>
      <c r="E396" s="96"/>
      <c r="F396" s="684"/>
      <c r="G396" s="108" t="s">
        <v>62</v>
      </c>
      <c r="H396" s="108"/>
      <c r="I396" s="109" t="s">
        <v>120</v>
      </c>
      <c r="J396" s="504"/>
      <c r="K396" s="150"/>
      <c r="L396" s="606"/>
      <c r="M396" s="606"/>
      <c r="N396" s="516"/>
      <c r="O396" s="456"/>
      <c r="P396" s="418">
        <f t="shared" si="115"/>
        <v>0</v>
      </c>
      <c r="Q396" s="187"/>
      <c r="R396" s="217"/>
      <c r="S396" s="187">
        <v>1</v>
      </c>
      <c r="T396" s="188">
        <v>1</v>
      </c>
      <c r="U396" s="217">
        <v>1</v>
      </c>
      <c r="V396" s="249">
        <v>1</v>
      </c>
      <c r="W396" s="115">
        <f t="shared" si="95"/>
        <v>4</v>
      </c>
      <c r="X396" s="115">
        <f t="shared" si="96"/>
        <v>4</v>
      </c>
      <c r="Y396" s="210">
        <v>1</v>
      </c>
      <c r="Z396" s="217">
        <v>1</v>
      </c>
      <c r="AA396" s="225"/>
      <c r="AB396" s="606"/>
      <c r="AC396" s="606"/>
      <c r="AD396" s="477"/>
      <c r="AE396" s="502">
        <f t="shared" si="116"/>
        <v>2</v>
      </c>
    </row>
    <row r="397" spans="2:31" s="496" customFormat="1" ht="15" customHeight="1">
      <c r="B397" s="495" t="s">
        <v>44</v>
      </c>
      <c r="C397" s="610" t="s">
        <v>418</v>
      </c>
      <c r="D397" s="493"/>
      <c r="E397" s="96"/>
      <c r="F397" s="684"/>
      <c r="G397" s="84" t="s">
        <v>8</v>
      </c>
      <c r="H397" s="84"/>
      <c r="I397" s="92" t="s">
        <v>184</v>
      </c>
      <c r="J397" s="473"/>
      <c r="K397" s="149"/>
      <c r="L397" s="531"/>
      <c r="M397" s="531"/>
      <c r="N397" s="529"/>
      <c r="O397" s="417"/>
      <c r="P397" s="117">
        <f>SUM(J397:O397)</f>
        <v>0</v>
      </c>
      <c r="Q397" s="167"/>
      <c r="R397" s="176"/>
      <c r="S397" s="167">
        <v>1</v>
      </c>
      <c r="T397" s="531">
        <v>1</v>
      </c>
      <c r="U397" s="176">
        <v>1</v>
      </c>
      <c r="V397" s="247">
        <v>1</v>
      </c>
      <c r="W397" s="501">
        <f t="shared" si="95"/>
        <v>4</v>
      </c>
      <c r="X397" s="501">
        <f t="shared" si="96"/>
        <v>4</v>
      </c>
      <c r="Y397" s="473">
        <v>1</v>
      </c>
      <c r="Z397" s="176">
        <v>1</v>
      </c>
      <c r="AA397" s="171"/>
      <c r="AB397" s="531"/>
      <c r="AC397" s="531"/>
      <c r="AD397" s="490"/>
      <c r="AE397" s="501">
        <f>SUM(Y397:AD397)</f>
        <v>2</v>
      </c>
    </row>
    <row r="398" spans="2:31" s="496" customFormat="1" ht="15" customHeight="1">
      <c r="B398" s="495" t="s">
        <v>44</v>
      </c>
      <c r="C398" s="610" t="s">
        <v>418</v>
      </c>
      <c r="D398" s="493"/>
      <c r="E398" s="96"/>
      <c r="F398" s="684"/>
      <c r="G398" s="84" t="s">
        <v>8</v>
      </c>
      <c r="H398" s="84"/>
      <c r="I398" s="92" t="s">
        <v>184</v>
      </c>
      <c r="J398" s="473"/>
      <c r="K398" s="149"/>
      <c r="L398" s="531"/>
      <c r="M398" s="531"/>
      <c r="N398" s="529"/>
      <c r="O398" s="417"/>
      <c r="P398" s="117">
        <f>SUM(J398:O398)</f>
        <v>0</v>
      </c>
      <c r="Q398" s="451"/>
      <c r="R398" s="176"/>
      <c r="S398" s="167">
        <v>1</v>
      </c>
      <c r="T398" s="531">
        <v>1</v>
      </c>
      <c r="U398" s="176">
        <v>1</v>
      </c>
      <c r="V398" s="247">
        <v>1</v>
      </c>
      <c r="W398" s="501">
        <f t="shared" si="95"/>
        <v>4</v>
      </c>
      <c r="X398" s="501">
        <f t="shared" si="96"/>
        <v>4</v>
      </c>
      <c r="Y398" s="473">
        <v>1</v>
      </c>
      <c r="Z398" s="176">
        <v>1</v>
      </c>
      <c r="AA398" s="171"/>
      <c r="AB398" s="531"/>
      <c r="AC398" s="531"/>
      <c r="AD398" s="490"/>
      <c r="AE398" s="501">
        <f>SUM(Y398:AD398)</f>
        <v>2</v>
      </c>
    </row>
    <row r="399" spans="2:31" s="496" customFormat="1" ht="15" customHeight="1">
      <c r="B399" s="495" t="s">
        <v>44</v>
      </c>
      <c r="C399" s="610" t="s">
        <v>418</v>
      </c>
      <c r="D399" s="493"/>
      <c r="E399" s="96"/>
      <c r="F399" s="684"/>
      <c r="G399" s="84" t="s">
        <v>8</v>
      </c>
      <c r="H399" s="84"/>
      <c r="I399" s="92" t="s">
        <v>184</v>
      </c>
      <c r="J399" s="473"/>
      <c r="K399" s="149"/>
      <c r="L399" s="531"/>
      <c r="M399" s="531"/>
      <c r="N399" s="529"/>
      <c r="O399" s="417"/>
      <c r="P399" s="117">
        <f t="shared" ref="P399:P400" si="117">SUM(J399:O399)</f>
        <v>0</v>
      </c>
      <c r="Q399" s="451"/>
      <c r="R399" s="452"/>
      <c r="S399" s="167"/>
      <c r="T399" s="531">
        <v>1</v>
      </c>
      <c r="U399" s="176">
        <v>1</v>
      </c>
      <c r="V399" s="247">
        <v>1</v>
      </c>
      <c r="W399" s="501">
        <f t="shared" si="95"/>
        <v>3</v>
      </c>
      <c r="X399" s="501">
        <f t="shared" si="96"/>
        <v>3</v>
      </c>
      <c r="Y399" s="473">
        <v>1</v>
      </c>
      <c r="Z399" s="176">
        <v>1</v>
      </c>
      <c r="AA399" s="171"/>
      <c r="AB399" s="531"/>
      <c r="AC399" s="531"/>
      <c r="AD399" s="490"/>
      <c r="AE399" s="501">
        <f t="shared" ref="AE399:AE400" si="118">SUM(Y399:AD399)</f>
        <v>2</v>
      </c>
    </row>
    <row r="400" spans="2:31" s="496" customFormat="1" ht="15" customHeight="1" thickBot="1">
      <c r="B400" s="112" t="s">
        <v>44</v>
      </c>
      <c r="C400" s="511" t="s">
        <v>418</v>
      </c>
      <c r="D400" s="493"/>
      <c r="E400" s="494"/>
      <c r="F400" s="681"/>
      <c r="G400" s="511" t="s">
        <v>8</v>
      </c>
      <c r="H400" s="511"/>
      <c r="I400" s="500" t="s">
        <v>120</v>
      </c>
      <c r="J400" s="604"/>
      <c r="K400" s="151"/>
      <c r="L400" s="605"/>
      <c r="M400" s="605"/>
      <c r="N400" s="338"/>
      <c r="O400" s="457"/>
      <c r="P400" s="335">
        <f t="shared" si="117"/>
        <v>0</v>
      </c>
      <c r="Q400" s="459"/>
      <c r="R400" s="602"/>
      <c r="S400" s="168"/>
      <c r="T400" s="223"/>
      <c r="U400" s="218">
        <v>1</v>
      </c>
      <c r="V400" s="228">
        <v>1</v>
      </c>
      <c r="W400" s="120">
        <f t="shared" si="95"/>
        <v>2</v>
      </c>
      <c r="X400" s="120">
        <f t="shared" si="96"/>
        <v>2</v>
      </c>
      <c r="Y400" s="209">
        <v>1</v>
      </c>
      <c r="Z400" s="218">
        <v>1</v>
      </c>
      <c r="AA400" s="222"/>
      <c r="AB400" s="605"/>
      <c r="AC400" s="605"/>
      <c r="AD400" s="480"/>
      <c r="AE400" s="503">
        <f t="shared" si="118"/>
        <v>2</v>
      </c>
    </row>
    <row r="401" spans="2:31" s="496" customFormat="1" ht="15" customHeight="1">
      <c r="B401" s="112" t="s">
        <v>44</v>
      </c>
      <c r="C401" s="108" t="s">
        <v>173</v>
      </c>
      <c r="D401" s="493"/>
      <c r="E401" s="494"/>
      <c r="F401" s="681"/>
      <c r="G401" s="108" t="s">
        <v>8</v>
      </c>
      <c r="H401" s="108"/>
      <c r="I401" s="109" t="s">
        <v>114</v>
      </c>
      <c r="J401" s="504"/>
      <c r="K401" s="150"/>
      <c r="L401" s="606"/>
      <c r="M401" s="606"/>
      <c r="N401" s="516"/>
      <c r="O401" s="456"/>
      <c r="P401" s="166">
        <f>SUM(J401:O401)</f>
        <v>0</v>
      </c>
      <c r="Q401" s="599"/>
      <c r="R401" s="600"/>
      <c r="S401" s="212">
        <v>1</v>
      </c>
      <c r="T401" s="606">
        <v>1</v>
      </c>
      <c r="U401" s="237">
        <v>1</v>
      </c>
      <c r="V401" s="601">
        <v>1</v>
      </c>
      <c r="W401" s="502">
        <f t="shared" si="95"/>
        <v>4</v>
      </c>
      <c r="X401" s="502">
        <f t="shared" si="96"/>
        <v>4</v>
      </c>
      <c r="Y401" s="504">
        <v>1</v>
      </c>
      <c r="Z401" s="237">
        <v>1</v>
      </c>
      <c r="AA401" s="225"/>
      <c r="AB401" s="606"/>
      <c r="AC401" s="606"/>
      <c r="AD401" s="477"/>
      <c r="AE401" s="502">
        <f>SUM(Y401:AD401)</f>
        <v>2</v>
      </c>
    </row>
    <row r="402" spans="2:31" s="496" customFormat="1" ht="15" customHeight="1">
      <c r="B402" s="112" t="s">
        <v>44</v>
      </c>
      <c r="C402" s="84" t="s">
        <v>173</v>
      </c>
      <c r="D402" s="493"/>
      <c r="E402" s="494"/>
      <c r="F402" s="681"/>
      <c r="G402" s="84" t="s">
        <v>8</v>
      </c>
      <c r="H402" s="84"/>
      <c r="I402" s="92" t="s">
        <v>114</v>
      </c>
      <c r="J402" s="473"/>
      <c r="K402" s="149"/>
      <c r="L402" s="531"/>
      <c r="M402" s="531"/>
      <c r="N402" s="529"/>
      <c r="O402" s="417"/>
      <c r="P402" s="117">
        <f t="shared" ref="P402:P419" si="119">SUM(J402:O402)</f>
        <v>0</v>
      </c>
      <c r="Q402" s="451"/>
      <c r="R402" s="452"/>
      <c r="S402" s="733"/>
      <c r="T402" s="517"/>
      <c r="U402" s="734"/>
      <c r="V402" s="735"/>
      <c r="W402" s="501">
        <f t="shared" si="95"/>
        <v>0</v>
      </c>
      <c r="X402" s="501">
        <f t="shared" si="96"/>
        <v>0</v>
      </c>
      <c r="Y402" s="736"/>
      <c r="Z402" s="734"/>
      <c r="AA402" s="171"/>
      <c r="AB402" s="531"/>
      <c r="AC402" s="531"/>
      <c r="AD402" s="490"/>
      <c r="AE402" s="501">
        <f t="shared" ref="AE402:AE419" si="120">SUM(Y402:AD402)</f>
        <v>0</v>
      </c>
    </row>
    <row r="403" spans="2:31" s="496" customFormat="1" ht="15" customHeight="1">
      <c r="B403" s="112" t="s">
        <v>44</v>
      </c>
      <c r="C403" s="84" t="s">
        <v>173</v>
      </c>
      <c r="D403" s="493"/>
      <c r="E403" s="494"/>
      <c r="F403" s="681"/>
      <c r="G403" s="84" t="s">
        <v>8</v>
      </c>
      <c r="H403" s="84"/>
      <c r="I403" s="92" t="s">
        <v>114</v>
      </c>
      <c r="J403" s="473"/>
      <c r="K403" s="149"/>
      <c r="L403" s="531"/>
      <c r="M403" s="531"/>
      <c r="N403" s="529"/>
      <c r="O403" s="417"/>
      <c r="P403" s="117">
        <f t="shared" si="119"/>
        <v>0</v>
      </c>
      <c r="Q403" s="451"/>
      <c r="R403" s="452"/>
      <c r="S403" s="451"/>
      <c r="T403" s="531">
        <v>1</v>
      </c>
      <c r="U403" s="176">
        <v>1</v>
      </c>
      <c r="V403" s="247">
        <v>1</v>
      </c>
      <c r="W403" s="501">
        <f t="shared" si="95"/>
        <v>3</v>
      </c>
      <c r="X403" s="501">
        <f t="shared" si="96"/>
        <v>3</v>
      </c>
      <c r="Y403" s="473">
        <v>1</v>
      </c>
      <c r="Z403" s="176">
        <v>1</v>
      </c>
      <c r="AA403" s="171"/>
      <c r="AB403" s="531"/>
      <c r="AC403" s="531"/>
      <c r="AD403" s="490"/>
      <c r="AE403" s="501">
        <f t="shared" si="120"/>
        <v>2</v>
      </c>
    </row>
    <row r="404" spans="2:31" s="496" customFormat="1" ht="15" customHeight="1">
      <c r="B404" s="112" t="s">
        <v>44</v>
      </c>
      <c r="C404" s="84" t="s">
        <v>173</v>
      </c>
      <c r="D404" s="493"/>
      <c r="E404" s="494"/>
      <c r="F404" s="681"/>
      <c r="G404" s="84" t="s">
        <v>8</v>
      </c>
      <c r="H404" s="84"/>
      <c r="I404" s="92" t="s">
        <v>114</v>
      </c>
      <c r="J404" s="473"/>
      <c r="K404" s="149"/>
      <c r="L404" s="531"/>
      <c r="M404" s="531"/>
      <c r="N404" s="529"/>
      <c r="O404" s="417"/>
      <c r="P404" s="117">
        <f t="shared" si="119"/>
        <v>0</v>
      </c>
      <c r="Q404" s="451"/>
      <c r="R404" s="452"/>
      <c r="S404" s="451"/>
      <c r="T404" s="531">
        <v>1</v>
      </c>
      <c r="U404" s="176">
        <v>1</v>
      </c>
      <c r="V404" s="247">
        <v>1</v>
      </c>
      <c r="W404" s="501">
        <f t="shared" si="95"/>
        <v>3</v>
      </c>
      <c r="X404" s="501">
        <f t="shared" si="96"/>
        <v>3</v>
      </c>
      <c r="Y404" s="473">
        <v>1</v>
      </c>
      <c r="Z404" s="176">
        <v>1</v>
      </c>
      <c r="AA404" s="171"/>
      <c r="AB404" s="531"/>
      <c r="AC404" s="531"/>
      <c r="AD404" s="490"/>
      <c r="AE404" s="501">
        <f t="shared" si="120"/>
        <v>2</v>
      </c>
    </row>
    <row r="405" spans="2:31" s="496" customFormat="1" ht="15" customHeight="1" thickBot="1">
      <c r="B405" s="112" t="s">
        <v>44</v>
      </c>
      <c r="C405" s="511" t="s">
        <v>173</v>
      </c>
      <c r="D405" s="493"/>
      <c r="E405" s="3"/>
      <c r="F405" s="682"/>
      <c r="G405" s="511" t="s">
        <v>8</v>
      </c>
      <c r="H405" s="511"/>
      <c r="I405" s="500" t="s">
        <v>114</v>
      </c>
      <c r="J405" s="604"/>
      <c r="K405" s="151"/>
      <c r="L405" s="605"/>
      <c r="M405" s="605"/>
      <c r="N405" s="338"/>
      <c r="O405" s="480"/>
      <c r="P405" s="335">
        <f t="shared" si="119"/>
        <v>0</v>
      </c>
      <c r="Q405" s="168"/>
      <c r="R405" s="218"/>
      <c r="S405" s="459"/>
      <c r="T405" s="538"/>
      <c r="U405" s="218">
        <v>1</v>
      </c>
      <c r="V405" s="228">
        <v>1</v>
      </c>
      <c r="W405" s="120">
        <f t="shared" si="95"/>
        <v>2</v>
      </c>
      <c r="X405" s="120">
        <f t="shared" si="96"/>
        <v>2</v>
      </c>
      <c r="Y405" s="209"/>
      <c r="Z405" s="218"/>
      <c r="AA405" s="211"/>
      <c r="AB405" s="605"/>
      <c r="AC405" s="605"/>
      <c r="AD405" s="480"/>
      <c r="AE405" s="503">
        <f t="shared" si="120"/>
        <v>0</v>
      </c>
    </row>
    <row r="406" spans="2:31" s="496" customFormat="1" ht="15" customHeight="1">
      <c r="B406" s="198" t="s">
        <v>46</v>
      </c>
      <c r="C406" s="83" t="s">
        <v>192</v>
      </c>
      <c r="D406" s="493"/>
      <c r="E406" s="9" t="s">
        <v>148</v>
      </c>
      <c r="F406" s="683" t="s">
        <v>182</v>
      </c>
      <c r="G406" s="83" t="s">
        <v>7</v>
      </c>
      <c r="H406" s="83"/>
      <c r="I406" s="91" t="s">
        <v>145</v>
      </c>
      <c r="J406" s="373">
        <v>0.01</v>
      </c>
      <c r="K406" s="374">
        <v>0.01</v>
      </c>
      <c r="L406" s="258">
        <v>0.01</v>
      </c>
      <c r="M406" s="276">
        <v>0.01</v>
      </c>
      <c r="N406" s="260">
        <v>0.01</v>
      </c>
      <c r="O406" s="162"/>
      <c r="P406" s="502">
        <f t="shared" si="119"/>
        <v>0.05</v>
      </c>
      <c r="Q406" s="210"/>
      <c r="R406" s="215"/>
      <c r="S406" s="281"/>
      <c r="T406" s="281"/>
      <c r="U406" s="281"/>
      <c r="V406" s="344"/>
      <c r="W406" s="115">
        <f t="shared" si="95"/>
        <v>0</v>
      </c>
      <c r="X406" s="115">
        <f t="shared" si="96"/>
        <v>0.05</v>
      </c>
      <c r="Y406" s="210"/>
      <c r="Z406" s="215"/>
      <c r="AA406" s="606"/>
      <c r="AB406" s="606"/>
      <c r="AC406" s="606"/>
      <c r="AD406" s="477"/>
      <c r="AE406" s="502">
        <f t="shared" si="120"/>
        <v>0</v>
      </c>
    </row>
    <row r="407" spans="2:31" s="496" customFormat="1" ht="15" customHeight="1">
      <c r="B407" s="495" t="s">
        <v>46</v>
      </c>
      <c r="C407" s="84" t="s">
        <v>192</v>
      </c>
      <c r="D407" s="493"/>
      <c r="E407" s="494"/>
      <c r="F407" s="681"/>
      <c r="G407" s="84" t="s">
        <v>8</v>
      </c>
      <c r="H407" s="84" t="s">
        <v>278</v>
      </c>
      <c r="I407" s="92" t="s">
        <v>279</v>
      </c>
      <c r="J407" s="485">
        <v>0.5</v>
      </c>
      <c r="K407" s="287">
        <v>0.5</v>
      </c>
      <c r="L407" s="167"/>
      <c r="M407" s="531"/>
      <c r="N407" s="176"/>
      <c r="O407" s="160"/>
      <c r="P407" s="501">
        <f t="shared" si="119"/>
        <v>1</v>
      </c>
      <c r="Q407" s="473"/>
      <c r="R407" s="149"/>
      <c r="S407" s="531"/>
      <c r="T407" s="531"/>
      <c r="U407" s="531"/>
      <c r="V407" s="160"/>
      <c r="W407" s="501">
        <f t="shared" si="95"/>
        <v>0</v>
      </c>
      <c r="X407" s="501">
        <f t="shared" si="96"/>
        <v>1</v>
      </c>
      <c r="Y407" s="473"/>
      <c r="Z407" s="149"/>
      <c r="AA407" s="531"/>
      <c r="AB407" s="531"/>
      <c r="AC407" s="531"/>
      <c r="AD407" s="490"/>
      <c r="AE407" s="501">
        <f t="shared" ref="AE407" si="121">SUM(Y407:AD407)</f>
        <v>0</v>
      </c>
    </row>
    <row r="408" spans="2:31" s="496" customFormat="1" ht="15" customHeight="1" thickBot="1">
      <c r="B408" s="495" t="s">
        <v>46</v>
      </c>
      <c r="C408" s="84" t="s">
        <v>192</v>
      </c>
      <c r="D408" s="493"/>
      <c r="E408" s="494"/>
      <c r="F408" s="681"/>
      <c r="G408" s="84" t="s">
        <v>8</v>
      </c>
      <c r="H408" s="610" t="s">
        <v>128</v>
      </c>
      <c r="I408" s="611" t="s">
        <v>47</v>
      </c>
      <c r="J408" s="482">
        <v>1</v>
      </c>
      <c r="K408" s="158">
        <v>1</v>
      </c>
      <c r="L408" s="156">
        <v>1</v>
      </c>
      <c r="M408" s="534">
        <v>1</v>
      </c>
      <c r="N408" s="629">
        <v>1</v>
      </c>
      <c r="O408" s="306"/>
      <c r="P408" s="503">
        <f t="shared" si="119"/>
        <v>5</v>
      </c>
      <c r="Q408" s="604"/>
      <c r="R408" s="151"/>
      <c r="S408" s="605"/>
      <c r="T408" s="605"/>
      <c r="U408" s="605"/>
      <c r="V408" s="163"/>
      <c r="W408" s="503">
        <f t="shared" si="95"/>
        <v>0</v>
      </c>
      <c r="X408" s="503">
        <f t="shared" si="96"/>
        <v>5</v>
      </c>
      <c r="Y408" s="604"/>
      <c r="Z408" s="151"/>
      <c r="AA408" s="605"/>
      <c r="AB408" s="605"/>
      <c r="AC408" s="605"/>
      <c r="AD408" s="480"/>
      <c r="AE408" s="503">
        <f t="shared" si="120"/>
        <v>0</v>
      </c>
    </row>
    <row r="409" spans="2:31" s="496" customFormat="1" ht="15" customHeight="1">
      <c r="B409" s="495" t="s">
        <v>46</v>
      </c>
      <c r="C409" s="83" t="s">
        <v>229</v>
      </c>
      <c r="D409" s="493"/>
      <c r="E409" s="494"/>
      <c r="F409" s="681"/>
      <c r="G409" s="97" t="s">
        <v>7</v>
      </c>
      <c r="H409" s="97"/>
      <c r="I409" s="95" t="s">
        <v>145</v>
      </c>
      <c r="J409" s="279">
        <v>0.01</v>
      </c>
      <c r="K409" s="280">
        <v>0.01</v>
      </c>
      <c r="L409" s="285"/>
      <c r="M409" s="281"/>
      <c r="N409" s="281"/>
      <c r="O409" s="282"/>
      <c r="P409" s="154">
        <f t="shared" si="119"/>
        <v>0.02</v>
      </c>
      <c r="Q409" s="504"/>
      <c r="R409" s="150"/>
      <c r="S409" s="606"/>
      <c r="T409" s="606"/>
      <c r="U409" s="606"/>
      <c r="V409" s="162"/>
      <c r="W409" s="502">
        <f t="shared" si="95"/>
        <v>0</v>
      </c>
      <c r="X409" s="502">
        <f t="shared" si="96"/>
        <v>0.02</v>
      </c>
      <c r="Y409" s="504"/>
      <c r="Z409" s="150"/>
      <c r="AA409" s="606"/>
      <c r="AB409" s="606"/>
      <c r="AC409" s="606"/>
      <c r="AD409" s="477"/>
      <c r="AE409" s="502">
        <f t="shared" si="120"/>
        <v>0</v>
      </c>
    </row>
    <row r="410" spans="2:31" s="496" customFormat="1" ht="15" customHeight="1" thickBot="1">
      <c r="B410" s="495" t="s">
        <v>46</v>
      </c>
      <c r="C410" s="84" t="s">
        <v>192</v>
      </c>
      <c r="D410" s="493"/>
      <c r="E410" s="494"/>
      <c r="F410" s="681"/>
      <c r="G410" s="84" t="s">
        <v>8</v>
      </c>
      <c r="H410" s="84" t="s">
        <v>278</v>
      </c>
      <c r="I410" s="92" t="s">
        <v>279</v>
      </c>
      <c r="J410" s="482">
        <v>0.5</v>
      </c>
      <c r="K410" s="158">
        <v>0.5</v>
      </c>
      <c r="L410" s="167"/>
      <c r="M410" s="531"/>
      <c r="N410" s="531"/>
      <c r="O410" s="160"/>
      <c r="P410" s="501">
        <f t="shared" si="119"/>
        <v>1</v>
      </c>
      <c r="Q410" s="473"/>
      <c r="R410" s="149"/>
      <c r="S410" s="531"/>
      <c r="T410" s="531"/>
      <c r="U410" s="531"/>
      <c r="V410" s="160"/>
      <c r="W410" s="501">
        <f t="shared" si="95"/>
        <v>0</v>
      </c>
      <c r="X410" s="501">
        <f t="shared" si="96"/>
        <v>1</v>
      </c>
      <c r="Y410" s="473"/>
      <c r="Z410" s="149"/>
      <c r="AA410" s="531"/>
      <c r="AB410" s="531"/>
      <c r="AC410" s="531"/>
      <c r="AD410" s="490"/>
      <c r="AE410" s="501">
        <f t="shared" si="120"/>
        <v>0</v>
      </c>
    </row>
    <row r="411" spans="2:31" ht="15" customHeight="1">
      <c r="B411" s="495" t="s">
        <v>46</v>
      </c>
      <c r="C411" s="83" t="s">
        <v>231</v>
      </c>
      <c r="D411" s="493"/>
      <c r="E411" s="494"/>
      <c r="F411" s="681"/>
      <c r="G411" s="83" t="s">
        <v>7</v>
      </c>
      <c r="H411" s="83"/>
      <c r="I411" s="91" t="s">
        <v>222</v>
      </c>
      <c r="J411" s="261">
        <v>0.96</v>
      </c>
      <c r="K411" s="260">
        <v>0.96</v>
      </c>
      <c r="L411" s="258">
        <v>0.98</v>
      </c>
      <c r="M411" s="276">
        <v>0.97</v>
      </c>
      <c r="N411" s="260">
        <v>0.99</v>
      </c>
      <c r="O411" s="667">
        <v>1</v>
      </c>
      <c r="P411" s="115">
        <f t="shared" si="119"/>
        <v>5.86</v>
      </c>
      <c r="Q411" s="210"/>
      <c r="R411" s="217"/>
      <c r="S411" s="187"/>
      <c r="T411" s="188"/>
      <c r="U411" s="217"/>
      <c r="V411" s="249"/>
      <c r="W411" s="115">
        <f t="shared" si="95"/>
        <v>0</v>
      </c>
      <c r="X411" s="115">
        <f t="shared" si="96"/>
        <v>5.86</v>
      </c>
      <c r="Y411" s="210"/>
      <c r="Z411" s="217"/>
      <c r="AA411" s="225"/>
      <c r="AB411" s="606"/>
      <c r="AC411" s="606"/>
      <c r="AD411" s="477"/>
      <c r="AE411" s="502">
        <f t="shared" si="120"/>
        <v>0</v>
      </c>
    </row>
    <row r="412" spans="2:31" ht="15" customHeight="1">
      <c r="B412" s="495" t="s">
        <v>46</v>
      </c>
      <c r="C412" s="610" t="s">
        <v>48</v>
      </c>
      <c r="D412" s="493"/>
      <c r="E412" s="494"/>
      <c r="F412" s="681"/>
      <c r="G412" s="84" t="s">
        <v>8</v>
      </c>
      <c r="H412" s="610" t="s">
        <v>103</v>
      </c>
      <c r="I412" s="611" t="s">
        <v>142</v>
      </c>
      <c r="J412" s="482">
        <v>1</v>
      </c>
      <c r="K412" s="158">
        <v>1</v>
      </c>
      <c r="L412" s="267">
        <v>1</v>
      </c>
      <c r="M412" s="159">
        <v>1</v>
      </c>
      <c r="N412" s="627">
        <v>1</v>
      </c>
      <c r="O412" s="394"/>
      <c r="P412" s="501">
        <f t="shared" si="119"/>
        <v>5</v>
      </c>
      <c r="Q412" s="473"/>
      <c r="R412" s="176"/>
      <c r="S412" s="167"/>
      <c r="T412" s="531"/>
      <c r="U412" s="176"/>
      <c r="V412" s="247"/>
      <c r="W412" s="501">
        <f t="shared" si="95"/>
        <v>0</v>
      </c>
      <c r="X412" s="501">
        <f t="shared" si="96"/>
        <v>5</v>
      </c>
      <c r="Y412" s="473"/>
      <c r="Z412" s="176"/>
      <c r="AA412" s="171"/>
      <c r="AB412" s="531"/>
      <c r="AC412" s="531"/>
      <c r="AD412" s="490"/>
      <c r="AE412" s="501">
        <f t="shared" si="120"/>
        <v>0</v>
      </c>
    </row>
    <row r="413" spans="2:31" ht="15" customHeight="1" thickBot="1">
      <c r="B413" s="495" t="s">
        <v>46</v>
      </c>
      <c r="C413" s="84" t="s">
        <v>48</v>
      </c>
      <c r="D413" s="493"/>
      <c r="E413" s="494"/>
      <c r="F413" s="681"/>
      <c r="G413" s="84" t="s">
        <v>8</v>
      </c>
      <c r="H413" s="108" t="s">
        <v>103</v>
      </c>
      <c r="I413" s="109" t="s">
        <v>121</v>
      </c>
      <c r="J413" s="161">
        <v>1</v>
      </c>
      <c r="K413" s="293">
        <v>1</v>
      </c>
      <c r="L413" s="396">
        <v>1</v>
      </c>
      <c r="M413" s="397">
        <v>1</v>
      </c>
      <c r="N413" s="628">
        <v>1</v>
      </c>
      <c r="O413" s="395"/>
      <c r="P413" s="120">
        <f t="shared" si="119"/>
        <v>5</v>
      </c>
      <c r="Q413" s="209"/>
      <c r="R413" s="218"/>
      <c r="S413" s="168"/>
      <c r="T413" s="223"/>
      <c r="U413" s="218"/>
      <c r="V413" s="228"/>
      <c r="W413" s="120">
        <f t="shared" si="95"/>
        <v>0</v>
      </c>
      <c r="X413" s="120">
        <f t="shared" si="96"/>
        <v>5</v>
      </c>
      <c r="Y413" s="209"/>
      <c r="Z413" s="218"/>
      <c r="AA413" s="222"/>
      <c r="AB413" s="605"/>
      <c r="AC413" s="605"/>
      <c r="AD413" s="480"/>
      <c r="AE413" s="503">
        <f t="shared" si="120"/>
        <v>0</v>
      </c>
    </row>
    <row r="414" spans="2:31" ht="15" customHeight="1">
      <c r="B414" s="495" t="s">
        <v>46</v>
      </c>
      <c r="C414" s="97" t="s">
        <v>224</v>
      </c>
      <c r="D414" s="493"/>
      <c r="E414" s="494"/>
      <c r="F414" s="681"/>
      <c r="G414" s="97" t="s">
        <v>7</v>
      </c>
      <c r="H414" s="97"/>
      <c r="I414" s="91" t="s">
        <v>182</v>
      </c>
      <c r="J414" s="283">
        <v>0.01</v>
      </c>
      <c r="K414" s="283">
        <v>0.01</v>
      </c>
      <c r="L414" s="219"/>
      <c r="M414" s="145"/>
      <c r="N414" s="225"/>
      <c r="O414" s="477"/>
      <c r="P414" s="502">
        <f t="shared" si="119"/>
        <v>0.02</v>
      </c>
      <c r="Q414" s="504"/>
      <c r="R414" s="606"/>
      <c r="S414" s="606"/>
      <c r="T414" s="606"/>
      <c r="U414" s="606"/>
      <c r="V414" s="477"/>
      <c r="W414" s="502">
        <f t="shared" si="95"/>
        <v>0</v>
      </c>
      <c r="X414" s="502">
        <f t="shared" si="96"/>
        <v>0.02</v>
      </c>
      <c r="Y414" s="504"/>
      <c r="Z414" s="606"/>
      <c r="AA414" s="606"/>
      <c r="AB414" s="606"/>
      <c r="AC414" s="606"/>
      <c r="AD414" s="477"/>
      <c r="AE414" s="502">
        <f t="shared" ref="AE414:AE417" si="122">SUM(Y414:AD414)</f>
        <v>0</v>
      </c>
    </row>
    <row r="415" spans="2:31" ht="15" customHeight="1" thickBot="1">
      <c r="B415" s="495" t="s">
        <v>46</v>
      </c>
      <c r="C415" s="511" t="s">
        <v>224</v>
      </c>
      <c r="D415" s="493"/>
      <c r="E415" s="494"/>
      <c r="F415" s="681"/>
      <c r="G415" s="511" t="s">
        <v>8</v>
      </c>
      <c r="H415" s="511" t="s">
        <v>210</v>
      </c>
      <c r="I415" s="500" t="s">
        <v>243</v>
      </c>
      <c r="J415" s="370">
        <v>0.7</v>
      </c>
      <c r="K415" s="284">
        <v>0.9</v>
      </c>
      <c r="L415" s="222"/>
      <c r="M415" s="605"/>
      <c r="N415" s="222"/>
      <c r="O415" s="480"/>
      <c r="P415" s="503">
        <f t="shared" si="119"/>
        <v>1.6</v>
      </c>
      <c r="Q415" s="604"/>
      <c r="R415" s="605"/>
      <c r="S415" s="605"/>
      <c r="T415" s="605"/>
      <c r="U415" s="605"/>
      <c r="V415" s="480"/>
      <c r="W415" s="503">
        <f t="shared" si="95"/>
        <v>0</v>
      </c>
      <c r="X415" s="503">
        <f t="shared" si="96"/>
        <v>1.6</v>
      </c>
      <c r="Y415" s="604"/>
      <c r="Z415" s="605"/>
      <c r="AA415" s="605"/>
      <c r="AB415" s="605"/>
      <c r="AC415" s="605"/>
      <c r="AD415" s="480"/>
      <c r="AE415" s="503">
        <f t="shared" si="122"/>
        <v>0</v>
      </c>
    </row>
    <row r="416" spans="2:31" ht="15" customHeight="1">
      <c r="B416" s="495" t="s">
        <v>46</v>
      </c>
      <c r="C416" s="97" t="s">
        <v>224</v>
      </c>
      <c r="D416" s="493"/>
      <c r="E416" s="494"/>
      <c r="F416" s="681"/>
      <c r="G416" s="97" t="s">
        <v>7</v>
      </c>
      <c r="H416" s="97"/>
      <c r="I416" s="91" t="s">
        <v>182</v>
      </c>
      <c r="J416" s="283">
        <v>0.01</v>
      </c>
      <c r="K416" s="283">
        <v>0.01</v>
      </c>
      <c r="L416" s="225"/>
      <c r="M416" s="606"/>
      <c r="N416" s="225"/>
      <c r="O416" s="477"/>
      <c r="P416" s="502">
        <f t="shared" si="119"/>
        <v>0.02</v>
      </c>
      <c r="Q416" s="504"/>
      <c r="R416" s="606"/>
      <c r="S416" s="606"/>
      <c r="T416" s="606"/>
      <c r="U416" s="606"/>
      <c r="V416" s="477"/>
      <c r="W416" s="502">
        <f t="shared" si="95"/>
        <v>0</v>
      </c>
      <c r="X416" s="502">
        <f t="shared" si="96"/>
        <v>0.02</v>
      </c>
      <c r="Y416" s="504"/>
      <c r="Z416" s="606"/>
      <c r="AA416" s="606"/>
      <c r="AB416" s="606"/>
      <c r="AC416" s="606"/>
      <c r="AD416" s="477"/>
      <c r="AE416" s="502">
        <f t="shared" si="122"/>
        <v>0</v>
      </c>
    </row>
    <row r="417" spans="2:31" ht="15" customHeight="1" thickBot="1">
      <c r="B417" s="495" t="s">
        <v>46</v>
      </c>
      <c r="C417" s="511" t="s">
        <v>224</v>
      </c>
      <c r="D417" s="493"/>
      <c r="E417" s="494"/>
      <c r="F417" s="681"/>
      <c r="G417" s="511" t="s">
        <v>8</v>
      </c>
      <c r="H417" s="511" t="s">
        <v>210</v>
      </c>
      <c r="I417" s="500" t="s">
        <v>243</v>
      </c>
      <c r="J417" s="284">
        <v>0.3</v>
      </c>
      <c r="K417" s="284">
        <v>0.1</v>
      </c>
      <c r="L417" s="226"/>
      <c r="M417" s="223"/>
      <c r="N417" s="222"/>
      <c r="O417" s="480"/>
      <c r="P417" s="503">
        <f t="shared" si="119"/>
        <v>0.4</v>
      </c>
      <c r="Q417" s="604"/>
      <c r="R417" s="605"/>
      <c r="S417" s="605"/>
      <c r="T417" s="605"/>
      <c r="U417" s="605"/>
      <c r="V417" s="480"/>
      <c r="W417" s="503">
        <f t="shared" si="95"/>
        <v>0</v>
      </c>
      <c r="X417" s="503">
        <f t="shared" si="96"/>
        <v>0.4</v>
      </c>
      <c r="Y417" s="604"/>
      <c r="Z417" s="605"/>
      <c r="AA417" s="605"/>
      <c r="AB417" s="605"/>
      <c r="AC417" s="605"/>
      <c r="AD417" s="480"/>
      <c r="AE417" s="503">
        <f t="shared" si="122"/>
        <v>0</v>
      </c>
    </row>
    <row r="418" spans="2:31" ht="15" customHeight="1">
      <c r="B418" s="495" t="s">
        <v>46</v>
      </c>
      <c r="C418" s="97" t="s">
        <v>224</v>
      </c>
      <c r="D418" s="493"/>
      <c r="E418" s="494"/>
      <c r="F418" s="681"/>
      <c r="G418" s="97" t="s">
        <v>7</v>
      </c>
      <c r="H418" s="97"/>
      <c r="I418" s="523" t="s">
        <v>182</v>
      </c>
      <c r="J418" s="504"/>
      <c r="K418" s="237"/>
      <c r="L418" s="283">
        <v>0.01</v>
      </c>
      <c r="M418" s="283">
        <v>0.01</v>
      </c>
      <c r="N418" s="212"/>
      <c r="O418" s="477"/>
      <c r="P418" s="502">
        <f t="shared" si="119"/>
        <v>0.02</v>
      </c>
      <c r="Q418" s="504"/>
      <c r="R418" s="606"/>
      <c r="S418" s="606"/>
      <c r="T418" s="606"/>
      <c r="U418" s="606"/>
      <c r="V418" s="477"/>
      <c r="W418" s="502">
        <f t="shared" si="95"/>
        <v>0</v>
      </c>
      <c r="X418" s="502">
        <f t="shared" si="96"/>
        <v>0.02</v>
      </c>
      <c r="Y418" s="504"/>
      <c r="Z418" s="606"/>
      <c r="AA418" s="606"/>
      <c r="AB418" s="606"/>
      <c r="AC418" s="606"/>
      <c r="AD418" s="477"/>
      <c r="AE418" s="502">
        <f t="shared" si="120"/>
        <v>0</v>
      </c>
    </row>
    <row r="419" spans="2:31" ht="15" customHeight="1" thickBot="1">
      <c r="B419" s="495" t="s">
        <v>46</v>
      </c>
      <c r="C419" s="511" t="s">
        <v>224</v>
      </c>
      <c r="D419" s="493"/>
      <c r="E419" s="494"/>
      <c r="F419" s="681"/>
      <c r="G419" s="511" t="s">
        <v>8</v>
      </c>
      <c r="H419" s="511" t="s">
        <v>210</v>
      </c>
      <c r="I419" s="500" t="s">
        <v>243</v>
      </c>
      <c r="J419" s="343"/>
      <c r="K419" s="354"/>
      <c r="L419" s="284">
        <v>0.8</v>
      </c>
      <c r="M419" s="370">
        <v>0.3</v>
      </c>
      <c r="N419" s="211"/>
      <c r="O419" s="480"/>
      <c r="P419" s="503">
        <f t="shared" si="119"/>
        <v>1.1000000000000001</v>
      </c>
      <c r="Q419" s="604"/>
      <c r="R419" s="605"/>
      <c r="S419" s="605"/>
      <c r="T419" s="605"/>
      <c r="U419" s="605"/>
      <c r="V419" s="480"/>
      <c r="W419" s="503">
        <f t="shared" si="95"/>
        <v>0</v>
      </c>
      <c r="X419" s="503">
        <f t="shared" si="96"/>
        <v>1.1000000000000001</v>
      </c>
      <c r="Y419" s="604"/>
      <c r="Z419" s="605"/>
      <c r="AA419" s="605"/>
      <c r="AB419" s="605"/>
      <c r="AC419" s="605"/>
      <c r="AD419" s="480"/>
      <c r="AE419" s="503">
        <f t="shared" si="120"/>
        <v>0</v>
      </c>
    </row>
    <row r="420" spans="2:31" ht="15" customHeight="1">
      <c r="B420" s="495" t="s">
        <v>46</v>
      </c>
      <c r="C420" s="97" t="s">
        <v>224</v>
      </c>
      <c r="D420" s="493"/>
      <c r="E420" s="494"/>
      <c r="F420" s="681"/>
      <c r="G420" s="97" t="s">
        <v>7</v>
      </c>
      <c r="H420" s="97"/>
      <c r="I420" s="523" t="s">
        <v>182</v>
      </c>
      <c r="J420" s="504"/>
      <c r="K420" s="150"/>
      <c r="L420" s="237"/>
      <c r="M420" s="283">
        <v>0.01</v>
      </c>
      <c r="N420" s="212"/>
      <c r="O420" s="477"/>
      <c r="P420" s="502">
        <f t="shared" ref="P420:P421" si="123">SUM(J420:O420)</f>
        <v>0.01</v>
      </c>
      <c r="Q420" s="504"/>
      <c r="R420" s="606"/>
      <c r="S420" s="606"/>
      <c r="T420" s="606"/>
      <c r="U420" s="606"/>
      <c r="V420" s="477"/>
      <c r="W420" s="502">
        <f t="shared" si="95"/>
        <v>0</v>
      </c>
      <c r="X420" s="502">
        <f t="shared" si="96"/>
        <v>0.01</v>
      </c>
      <c r="Y420" s="504"/>
      <c r="Z420" s="606"/>
      <c r="AA420" s="606"/>
      <c r="AB420" s="606"/>
      <c r="AC420" s="606"/>
      <c r="AD420" s="477"/>
      <c r="AE420" s="502">
        <f t="shared" ref="AE420:AE422" si="124">SUM(Y420:AD420)</f>
        <v>0</v>
      </c>
    </row>
    <row r="421" spans="2:31" ht="15" customHeight="1" thickBot="1">
      <c r="B421" s="495" t="s">
        <v>46</v>
      </c>
      <c r="C421" s="511" t="s">
        <v>224</v>
      </c>
      <c r="D421" s="493"/>
      <c r="E421" s="494"/>
      <c r="F421" s="681"/>
      <c r="G421" s="511" t="s">
        <v>8</v>
      </c>
      <c r="H421" s="511" t="s">
        <v>210</v>
      </c>
      <c r="I421" s="500" t="s">
        <v>243</v>
      </c>
      <c r="J421" s="413"/>
      <c r="K421" s="414"/>
      <c r="L421" s="271"/>
      <c r="M421" s="284">
        <v>0.2</v>
      </c>
      <c r="N421" s="211"/>
      <c r="O421" s="480"/>
      <c r="P421" s="503">
        <f t="shared" si="123"/>
        <v>0.2</v>
      </c>
      <c r="Q421" s="604"/>
      <c r="R421" s="605"/>
      <c r="S421" s="605"/>
      <c r="T421" s="605"/>
      <c r="U421" s="605"/>
      <c r="V421" s="480"/>
      <c r="W421" s="503">
        <f t="shared" si="95"/>
        <v>0</v>
      </c>
      <c r="X421" s="503">
        <f t="shared" si="96"/>
        <v>0.2</v>
      </c>
      <c r="Y421" s="604"/>
      <c r="Z421" s="605"/>
      <c r="AA421" s="605"/>
      <c r="AB421" s="605"/>
      <c r="AC421" s="605"/>
      <c r="AD421" s="480"/>
      <c r="AE421" s="503">
        <f t="shared" si="124"/>
        <v>0</v>
      </c>
    </row>
    <row r="422" spans="2:31" ht="15" customHeight="1">
      <c r="B422" s="495" t="s">
        <v>46</v>
      </c>
      <c r="C422" s="83" t="s">
        <v>151</v>
      </c>
      <c r="D422" s="493"/>
      <c r="E422" s="494"/>
      <c r="F422" s="681"/>
      <c r="G422" s="521" t="s">
        <v>6</v>
      </c>
      <c r="H422" s="521"/>
      <c r="I422" s="412" t="s">
        <v>194</v>
      </c>
      <c r="J422" s="258">
        <v>0.01</v>
      </c>
      <c r="K422" s="260">
        <v>0.01</v>
      </c>
      <c r="L422" s="225"/>
      <c r="M422" s="606"/>
      <c r="N422" s="606"/>
      <c r="O422" s="477"/>
      <c r="P422" s="502">
        <f t="shared" ref="P422" si="125">SUM(J422:O422)</f>
        <v>0.02</v>
      </c>
      <c r="Q422" s="504"/>
      <c r="R422" s="606"/>
      <c r="S422" s="606"/>
      <c r="T422" s="606"/>
      <c r="U422" s="606"/>
      <c r="V422" s="477"/>
      <c r="W422" s="502">
        <f t="shared" si="95"/>
        <v>0</v>
      </c>
      <c r="X422" s="502">
        <f t="shared" si="96"/>
        <v>0.02</v>
      </c>
      <c r="Y422" s="504"/>
      <c r="Z422" s="606"/>
      <c r="AA422" s="606"/>
      <c r="AB422" s="606"/>
      <c r="AC422" s="606"/>
      <c r="AD422" s="477"/>
      <c r="AE422" s="502">
        <f t="shared" si="124"/>
        <v>0</v>
      </c>
    </row>
    <row r="423" spans="2:31" s="496" customFormat="1" ht="15" customHeight="1" thickBot="1">
      <c r="B423" s="495" t="s">
        <v>46</v>
      </c>
      <c r="C423" s="610" t="s">
        <v>151</v>
      </c>
      <c r="D423" s="493"/>
      <c r="E423" s="494"/>
      <c r="F423" s="681"/>
      <c r="G423" s="84" t="s">
        <v>134</v>
      </c>
      <c r="H423" s="610" t="s">
        <v>103</v>
      </c>
      <c r="I423" s="110" t="s">
        <v>174</v>
      </c>
      <c r="J423" s="396">
        <v>0.5</v>
      </c>
      <c r="K423" s="398">
        <v>0.5</v>
      </c>
      <c r="L423" s="220"/>
      <c r="M423" s="605"/>
      <c r="N423" s="605"/>
      <c r="O423" s="480"/>
      <c r="P423" s="503">
        <f>SUM(J423:O423)</f>
        <v>1</v>
      </c>
      <c r="Q423" s="604"/>
      <c r="R423" s="605"/>
      <c r="S423" s="605"/>
      <c r="T423" s="605"/>
      <c r="U423" s="605"/>
      <c r="V423" s="480"/>
      <c r="W423" s="503">
        <f t="shared" si="95"/>
        <v>0</v>
      </c>
      <c r="X423" s="503">
        <f t="shared" si="96"/>
        <v>1</v>
      </c>
      <c r="Y423" s="604"/>
      <c r="Z423" s="605"/>
      <c r="AA423" s="605"/>
      <c r="AB423" s="605"/>
      <c r="AC423" s="605"/>
      <c r="AD423" s="480"/>
      <c r="AE423" s="503">
        <f>SUM(Y423:AD423)</f>
        <v>0</v>
      </c>
    </row>
    <row r="424" spans="2:31" ht="15" customHeight="1">
      <c r="B424" s="199" t="s">
        <v>46</v>
      </c>
      <c r="C424" s="83" t="s">
        <v>209</v>
      </c>
      <c r="D424" s="493"/>
      <c r="E424" s="494"/>
      <c r="F424" s="681"/>
      <c r="G424" s="83" t="s">
        <v>6</v>
      </c>
      <c r="H424" s="83"/>
      <c r="I424" s="408" t="s">
        <v>194</v>
      </c>
      <c r="J424" s="415">
        <v>0.01</v>
      </c>
      <c r="K424" s="416"/>
      <c r="L424" s="219"/>
      <c r="M424" s="606"/>
      <c r="N424" s="606"/>
      <c r="O424" s="477"/>
      <c r="P424" s="502">
        <f t="shared" ref="P424:P427" si="126">SUM(J424:O424)</f>
        <v>0.01</v>
      </c>
      <c r="Q424" s="504"/>
      <c r="R424" s="606"/>
      <c r="S424" s="606"/>
      <c r="T424" s="606"/>
      <c r="U424" s="606"/>
      <c r="V424" s="477"/>
      <c r="W424" s="502">
        <f t="shared" si="95"/>
        <v>0</v>
      </c>
      <c r="X424" s="502">
        <f t="shared" si="96"/>
        <v>0.01</v>
      </c>
      <c r="Y424" s="504"/>
      <c r="Z424" s="606"/>
      <c r="AA424" s="606"/>
      <c r="AB424" s="606"/>
      <c r="AC424" s="606"/>
      <c r="AD424" s="477"/>
      <c r="AE424" s="502">
        <f t="shared" ref="AE424" si="127">SUM(Y424:AD424)</f>
        <v>0</v>
      </c>
    </row>
    <row r="425" spans="2:31" s="496" customFormat="1" ht="15" customHeight="1">
      <c r="B425" s="495" t="s">
        <v>46</v>
      </c>
      <c r="C425" s="610" t="s">
        <v>208</v>
      </c>
      <c r="D425" s="493"/>
      <c r="E425" s="494"/>
      <c r="F425" s="681"/>
      <c r="G425" s="84" t="s">
        <v>9</v>
      </c>
      <c r="H425" s="610" t="s">
        <v>103</v>
      </c>
      <c r="I425" s="110" t="s">
        <v>174</v>
      </c>
      <c r="J425" s="274">
        <v>0.5</v>
      </c>
      <c r="K425" s="410"/>
      <c r="L425" s="171"/>
      <c r="M425" s="531"/>
      <c r="N425" s="531"/>
      <c r="O425" s="490"/>
      <c r="P425" s="501">
        <f>SUM(J425:O425)</f>
        <v>0.5</v>
      </c>
      <c r="Q425" s="473"/>
      <c r="R425" s="531"/>
      <c r="S425" s="531"/>
      <c r="T425" s="531"/>
      <c r="U425" s="531"/>
      <c r="V425" s="490"/>
      <c r="W425" s="501">
        <f t="shared" si="95"/>
        <v>0</v>
      </c>
      <c r="X425" s="501">
        <f t="shared" si="96"/>
        <v>0.5</v>
      </c>
      <c r="Y425" s="473"/>
      <c r="Z425" s="531"/>
      <c r="AA425" s="531"/>
      <c r="AB425" s="531"/>
      <c r="AC425" s="531"/>
      <c r="AD425" s="490"/>
      <c r="AE425" s="501">
        <f>SUM(Y425:AD425)</f>
        <v>0</v>
      </c>
    </row>
    <row r="426" spans="2:31" s="496" customFormat="1" ht="15" customHeight="1" thickBot="1">
      <c r="B426" s="495" t="s">
        <v>193</v>
      </c>
      <c r="C426" s="511" t="s">
        <v>208</v>
      </c>
      <c r="D426" s="493"/>
      <c r="E426" s="494"/>
      <c r="F426" s="681"/>
      <c r="G426" s="511" t="s">
        <v>9</v>
      </c>
      <c r="H426" s="511" t="s">
        <v>275</v>
      </c>
      <c r="I426" s="409" t="s">
        <v>274</v>
      </c>
      <c r="J426" s="284">
        <v>0.02</v>
      </c>
      <c r="K426" s="411"/>
      <c r="L426" s="222"/>
      <c r="M426" s="605"/>
      <c r="N426" s="605"/>
      <c r="O426" s="480"/>
      <c r="P426" s="503">
        <f t="shared" si="126"/>
        <v>0.02</v>
      </c>
      <c r="Q426" s="604"/>
      <c r="R426" s="605"/>
      <c r="S426" s="605"/>
      <c r="T426" s="605"/>
      <c r="U426" s="605"/>
      <c r="V426" s="480"/>
      <c r="W426" s="503">
        <f t="shared" si="95"/>
        <v>0</v>
      </c>
      <c r="X426" s="503">
        <f t="shared" si="96"/>
        <v>0.02</v>
      </c>
      <c r="Y426" s="604"/>
      <c r="Z426" s="605"/>
      <c r="AA426" s="605"/>
      <c r="AB426" s="605"/>
      <c r="AC426" s="605"/>
      <c r="AD426" s="480"/>
      <c r="AE426" s="503">
        <f t="shared" ref="AE426:AE436" si="128">SUM(Y426:AD426)</f>
        <v>0</v>
      </c>
    </row>
    <row r="427" spans="2:31" s="496" customFormat="1" ht="15" customHeight="1" thickBot="1">
      <c r="B427" s="495" t="s">
        <v>193</v>
      </c>
      <c r="C427" s="511" t="s">
        <v>214</v>
      </c>
      <c r="D427" s="493"/>
      <c r="E427" s="494"/>
      <c r="F427" s="681"/>
      <c r="G427" s="511" t="s">
        <v>7</v>
      </c>
      <c r="H427" s="511"/>
      <c r="I427" s="500" t="s">
        <v>146</v>
      </c>
      <c r="J427" s="375">
        <v>0.5</v>
      </c>
      <c r="K427" s="535"/>
      <c r="L427" s="605"/>
      <c r="M427" s="605"/>
      <c r="N427" s="605"/>
      <c r="O427" s="480"/>
      <c r="P427" s="503">
        <f t="shared" si="126"/>
        <v>0.5</v>
      </c>
      <c r="Q427" s="604"/>
      <c r="R427" s="605"/>
      <c r="S427" s="605"/>
      <c r="T427" s="605"/>
      <c r="U427" s="605"/>
      <c r="V427" s="480"/>
      <c r="W427" s="503">
        <f t="shared" si="95"/>
        <v>0</v>
      </c>
      <c r="X427" s="503">
        <f t="shared" si="96"/>
        <v>0.5</v>
      </c>
      <c r="Y427" s="604"/>
      <c r="Z427" s="605"/>
      <c r="AA427" s="605"/>
      <c r="AB427" s="605"/>
      <c r="AC427" s="605"/>
      <c r="AD427" s="480"/>
      <c r="AE427" s="503">
        <f t="shared" si="128"/>
        <v>0</v>
      </c>
    </row>
    <row r="428" spans="2:31" ht="15" customHeight="1">
      <c r="B428" s="199" t="s">
        <v>46</v>
      </c>
      <c r="C428" s="97" t="s">
        <v>272</v>
      </c>
      <c r="D428" s="493"/>
      <c r="E428" s="494"/>
      <c r="F428" s="681"/>
      <c r="G428" s="83" t="s">
        <v>6</v>
      </c>
      <c r="H428" s="83"/>
      <c r="I428" s="91" t="s">
        <v>273</v>
      </c>
      <c r="J428" s="379">
        <v>0.73</v>
      </c>
      <c r="K428" s="265">
        <v>0.49</v>
      </c>
      <c r="L428" s="219"/>
      <c r="M428" s="145"/>
      <c r="N428" s="145"/>
      <c r="O428" s="172"/>
      <c r="P428" s="502">
        <f t="shared" ref="P428:P431" si="129">SUM(J428:O428)</f>
        <v>1.22</v>
      </c>
      <c r="Q428" s="504"/>
      <c r="R428" s="606"/>
      <c r="S428" s="606"/>
      <c r="T428" s="606"/>
      <c r="U428" s="606"/>
      <c r="V428" s="477"/>
      <c r="W428" s="502">
        <f t="shared" si="95"/>
        <v>0</v>
      </c>
      <c r="X428" s="502">
        <f t="shared" si="96"/>
        <v>1.22</v>
      </c>
      <c r="Y428" s="504"/>
      <c r="Z428" s="606"/>
      <c r="AA428" s="606"/>
      <c r="AB428" s="606"/>
      <c r="AC428" s="606"/>
      <c r="AD428" s="477"/>
      <c r="AE428" s="502">
        <f t="shared" si="128"/>
        <v>0</v>
      </c>
    </row>
    <row r="429" spans="2:31" ht="15" customHeight="1" thickBot="1">
      <c r="B429" s="199" t="s">
        <v>46</v>
      </c>
      <c r="C429" s="84" t="s">
        <v>272</v>
      </c>
      <c r="D429" s="493"/>
      <c r="E429" s="494"/>
      <c r="F429" s="681"/>
      <c r="G429" s="521" t="s">
        <v>6</v>
      </c>
      <c r="H429" s="521"/>
      <c r="I429" s="523" t="s">
        <v>146</v>
      </c>
      <c r="J429" s="267">
        <v>0.3</v>
      </c>
      <c r="K429" s="158">
        <v>0.5</v>
      </c>
      <c r="L429" s="171"/>
      <c r="M429" s="531"/>
      <c r="N429" s="531"/>
      <c r="O429" s="490"/>
      <c r="P429" s="501">
        <f t="shared" si="129"/>
        <v>0.8</v>
      </c>
      <c r="Q429" s="473"/>
      <c r="R429" s="531"/>
      <c r="S429" s="531"/>
      <c r="T429" s="531"/>
      <c r="U429" s="531"/>
      <c r="V429" s="490"/>
      <c r="W429" s="501">
        <f t="shared" si="95"/>
        <v>0</v>
      </c>
      <c r="X429" s="501">
        <f t="shared" si="96"/>
        <v>0.8</v>
      </c>
      <c r="Y429" s="473"/>
      <c r="Z429" s="531"/>
      <c r="AA429" s="531"/>
      <c r="AB429" s="531"/>
      <c r="AC429" s="531"/>
      <c r="AD429" s="490"/>
      <c r="AE429" s="503">
        <f t="shared" si="128"/>
        <v>0</v>
      </c>
    </row>
    <row r="430" spans="2:31" ht="15" customHeight="1">
      <c r="B430" s="199" t="s">
        <v>46</v>
      </c>
      <c r="C430" s="610" t="s">
        <v>272</v>
      </c>
      <c r="D430" s="493"/>
      <c r="E430" s="494"/>
      <c r="F430" s="681"/>
      <c r="G430" s="521" t="s">
        <v>134</v>
      </c>
      <c r="H430" s="521" t="s">
        <v>103</v>
      </c>
      <c r="I430" s="523" t="s">
        <v>174</v>
      </c>
      <c r="J430" s="114"/>
      <c r="K430" s="275">
        <v>0.5</v>
      </c>
      <c r="L430" s="167"/>
      <c r="M430" s="531"/>
      <c r="N430" s="531"/>
      <c r="O430" s="490"/>
      <c r="P430" s="501">
        <f t="shared" si="129"/>
        <v>0.5</v>
      </c>
      <c r="Q430" s="473"/>
      <c r="R430" s="531"/>
      <c r="S430" s="531"/>
      <c r="T430" s="531"/>
      <c r="U430" s="531"/>
      <c r="V430" s="490"/>
      <c r="W430" s="501">
        <f t="shared" si="95"/>
        <v>0</v>
      </c>
      <c r="X430" s="501">
        <f t="shared" si="96"/>
        <v>0.5</v>
      </c>
      <c r="Y430" s="473"/>
      <c r="Z430" s="531"/>
      <c r="AA430" s="531"/>
      <c r="AB430" s="531"/>
      <c r="AC430" s="531"/>
      <c r="AD430" s="490"/>
      <c r="AE430" s="503">
        <f t="shared" si="128"/>
        <v>0</v>
      </c>
    </row>
    <row r="431" spans="2:31" ht="15" customHeight="1" thickBot="1">
      <c r="B431" s="199" t="s">
        <v>46</v>
      </c>
      <c r="C431" s="87" t="s">
        <v>272</v>
      </c>
      <c r="D431" s="493"/>
      <c r="E431" s="494"/>
      <c r="F431" s="681"/>
      <c r="G431" s="511" t="s">
        <v>9</v>
      </c>
      <c r="H431" s="511" t="s">
        <v>275</v>
      </c>
      <c r="I431" s="500" t="s">
        <v>274</v>
      </c>
      <c r="J431" s="369"/>
      <c r="K431" s="380">
        <v>0.02</v>
      </c>
      <c r="L431" s="211"/>
      <c r="M431" s="535"/>
      <c r="N431" s="535"/>
      <c r="O431" s="192"/>
      <c r="P431" s="502">
        <f t="shared" si="129"/>
        <v>0.02</v>
      </c>
      <c r="Q431" s="155"/>
      <c r="R431" s="535"/>
      <c r="S431" s="535"/>
      <c r="T431" s="535"/>
      <c r="U431" s="535"/>
      <c r="V431" s="192"/>
      <c r="W431" s="152">
        <f t="shared" si="95"/>
        <v>0</v>
      </c>
      <c r="X431" s="152">
        <f t="shared" si="96"/>
        <v>0.02</v>
      </c>
      <c r="Y431" s="155"/>
      <c r="Z431" s="535"/>
      <c r="AA431" s="535"/>
      <c r="AB431" s="535"/>
      <c r="AC431" s="535"/>
      <c r="AD431" s="192"/>
      <c r="AE431" s="503">
        <f t="shared" si="128"/>
        <v>0</v>
      </c>
    </row>
    <row r="432" spans="2:31" ht="15" customHeight="1">
      <c r="B432" s="113" t="s">
        <v>46</v>
      </c>
      <c r="C432" s="511" t="s">
        <v>232</v>
      </c>
      <c r="D432" s="493"/>
      <c r="E432" s="494"/>
      <c r="F432" s="681"/>
      <c r="G432" s="106" t="s">
        <v>7</v>
      </c>
      <c r="H432" s="106"/>
      <c r="I432" s="107" t="s">
        <v>146</v>
      </c>
      <c r="J432" s="371">
        <v>0.2</v>
      </c>
      <c r="K432" s="381"/>
      <c r="L432" s="222"/>
      <c r="M432" s="605"/>
      <c r="N432" s="605"/>
      <c r="O432" s="480"/>
      <c r="P432" s="503">
        <f t="shared" ref="P432:P492" si="130">SUM(J432:O432)</f>
        <v>0.2</v>
      </c>
      <c r="Q432" s="604"/>
      <c r="R432" s="605"/>
      <c r="S432" s="605"/>
      <c r="T432" s="605"/>
      <c r="U432" s="605"/>
      <c r="V432" s="480"/>
      <c r="W432" s="503">
        <f t="shared" si="95"/>
        <v>0</v>
      </c>
      <c r="X432" s="503">
        <f t="shared" si="96"/>
        <v>0.2</v>
      </c>
      <c r="Y432" s="604"/>
      <c r="Z432" s="605"/>
      <c r="AA432" s="605"/>
      <c r="AB432" s="605"/>
      <c r="AC432" s="605"/>
      <c r="AD432" s="480"/>
      <c r="AE432" s="503">
        <f t="shared" si="128"/>
        <v>0</v>
      </c>
    </row>
    <row r="433" spans="2:38" ht="15" customHeight="1">
      <c r="B433" s="199" t="s">
        <v>83</v>
      </c>
      <c r="C433" s="200" t="s">
        <v>84</v>
      </c>
      <c r="D433" s="298" t="s">
        <v>35</v>
      </c>
      <c r="E433" s="9" t="s">
        <v>35</v>
      </c>
      <c r="F433" s="683" t="s">
        <v>455</v>
      </c>
      <c r="G433" s="87" t="s">
        <v>6</v>
      </c>
      <c r="H433" s="387"/>
      <c r="I433" s="612" t="s">
        <v>355</v>
      </c>
      <c r="J433" s="487">
        <v>0.1</v>
      </c>
      <c r="K433" s="487">
        <v>0.1</v>
      </c>
      <c r="L433" s="605"/>
      <c r="M433" s="605"/>
      <c r="N433" s="605"/>
      <c r="O433" s="480"/>
      <c r="P433" s="503">
        <f t="shared" si="130"/>
        <v>0.2</v>
      </c>
      <c r="Q433" s="604"/>
      <c r="R433" s="605"/>
      <c r="S433" s="605"/>
      <c r="T433" s="605"/>
      <c r="U433" s="605"/>
      <c r="V433" s="480"/>
      <c r="W433" s="503">
        <f t="shared" si="95"/>
        <v>0</v>
      </c>
      <c r="X433" s="503">
        <f t="shared" si="96"/>
        <v>0.2</v>
      </c>
      <c r="Y433" s="605"/>
      <c r="Z433" s="605"/>
      <c r="AA433" s="605"/>
      <c r="AB433" s="605"/>
      <c r="AC433" s="605"/>
      <c r="AD433" s="480"/>
      <c r="AE433" s="503">
        <f t="shared" si="128"/>
        <v>0</v>
      </c>
      <c r="AF433" s="263"/>
      <c r="AL433" s="259"/>
    </row>
    <row r="434" spans="2:38" ht="15" customHeight="1">
      <c r="B434" s="495" t="s">
        <v>83</v>
      </c>
      <c r="C434" s="83" t="s">
        <v>342</v>
      </c>
      <c r="D434" s="493"/>
      <c r="E434" s="494"/>
      <c r="F434" s="681"/>
      <c r="G434" s="521" t="s">
        <v>7</v>
      </c>
      <c r="H434" s="203"/>
      <c r="I434" s="523" t="s">
        <v>172</v>
      </c>
      <c r="J434" s="533">
        <v>0.94</v>
      </c>
      <c r="K434" s="533">
        <v>0.94</v>
      </c>
      <c r="L434" s="533">
        <v>0.94</v>
      </c>
      <c r="M434" s="533">
        <v>0.94</v>
      </c>
      <c r="N434" s="533">
        <v>0.94</v>
      </c>
      <c r="O434" s="710">
        <v>0.93</v>
      </c>
      <c r="P434" s="502">
        <f t="shared" si="130"/>
        <v>5.629999999999999</v>
      </c>
      <c r="Q434" s="533">
        <v>0.73</v>
      </c>
      <c r="R434" s="533">
        <v>0.93</v>
      </c>
      <c r="S434" s="516"/>
      <c r="T434" s="516"/>
      <c r="U434" s="516"/>
      <c r="V434" s="516"/>
      <c r="W434" s="502">
        <f t="shared" si="95"/>
        <v>1.6600000000000001</v>
      </c>
      <c r="X434" s="502">
        <f t="shared" si="96"/>
        <v>7.2899999999999991</v>
      </c>
      <c r="Y434" s="516"/>
      <c r="Z434" s="516"/>
      <c r="AA434" s="606"/>
      <c r="AB434" s="606"/>
      <c r="AC434" s="606"/>
      <c r="AD434" s="477"/>
      <c r="AE434" s="502">
        <f t="shared" si="128"/>
        <v>0</v>
      </c>
      <c r="AF434" s="263"/>
      <c r="AL434" s="259"/>
    </row>
    <row r="435" spans="2:38" ht="15" customHeight="1">
      <c r="B435" s="112" t="s">
        <v>83</v>
      </c>
      <c r="C435" s="84" t="s">
        <v>342</v>
      </c>
      <c r="D435" s="493"/>
      <c r="E435" s="494"/>
      <c r="F435" s="681"/>
      <c r="G435" s="511" t="s">
        <v>8</v>
      </c>
      <c r="H435" s="511" t="s">
        <v>51</v>
      </c>
      <c r="I435" s="500" t="s">
        <v>92</v>
      </c>
      <c r="J435" s="487">
        <v>1</v>
      </c>
      <c r="K435" s="487">
        <v>1</v>
      </c>
      <c r="L435" s="487">
        <v>1</v>
      </c>
      <c r="M435" s="487">
        <v>1</v>
      </c>
      <c r="N435" s="615">
        <v>1</v>
      </c>
      <c r="O435" s="457"/>
      <c r="P435" s="503">
        <f t="shared" si="130"/>
        <v>5</v>
      </c>
      <c r="Q435" s="338"/>
      <c r="R435" s="338"/>
      <c r="S435" s="338"/>
      <c r="T435" s="338"/>
      <c r="U435" s="338"/>
      <c r="V435" s="338"/>
      <c r="W435" s="503">
        <f t="shared" si="95"/>
        <v>0</v>
      </c>
      <c r="X435" s="503">
        <f t="shared" si="96"/>
        <v>5</v>
      </c>
      <c r="Y435" s="338"/>
      <c r="Z435" s="338"/>
      <c r="AA435" s="605"/>
      <c r="AB435" s="605"/>
      <c r="AC435" s="605"/>
      <c r="AD435" s="480"/>
      <c r="AE435" s="503">
        <f t="shared" si="128"/>
        <v>0</v>
      </c>
      <c r="AF435" s="263"/>
      <c r="AL435" s="259"/>
    </row>
    <row r="436" spans="2:38" ht="15" customHeight="1">
      <c r="B436" s="495" t="s">
        <v>83</v>
      </c>
      <c r="C436" s="83" t="s">
        <v>117</v>
      </c>
      <c r="D436" s="493"/>
      <c r="E436" s="494"/>
      <c r="F436" s="681"/>
      <c r="G436" s="521" t="s">
        <v>6</v>
      </c>
      <c r="H436" s="203"/>
      <c r="I436" s="523" t="s">
        <v>171</v>
      </c>
      <c r="J436" s="533">
        <v>0.55000000000000004</v>
      </c>
      <c r="K436" s="533">
        <v>0.55000000000000004</v>
      </c>
      <c r="L436" s="533">
        <v>0.6</v>
      </c>
      <c r="M436" s="533">
        <v>0.6</v>
      </c>
      <c r="N436" s="533">
        <v>0.6</v>
      </c>
      <c r="O436" s="458">
        <v>0.6</v>
      </c>
      <c r="P436" s="502">
        <f t="shared" si="130"/>
        <v>3.5000000000000004</v>
      </c>
      <c r="Q436" s="533">
        <v>0.6</v>
      </c>
      <c r="R436" s="533">
        <v>0.55000000000000004</v>
      </c>
      <c r="S436" s="518">
        <v>0.6</v>
      </c>
      <c r="T436" s="518">
        <v>0.6</v>
      </c>
      <c r="U436" s="518">
        <v>0.6</v>
      </c>
      <c r="V436" s="518">
        <v>0.6</v>
      </c>
      <c r="W436" s="502">
        <f t="shared" si="95"/>
        <v>3.5500000000000003</v>
      </c>
      <c r="X436" s="502">
        <f t="shared" si="96"/>
        <v>7.0500000000000007</v>
      </c>
      <c r="Y436" s="518">
        <v>0.6</v>
      </c>
      <c r="Z436" s="518">
        <v>0.6</v>
      </c>
      <c r="AA436" s="606"/>
      <c r="AB436" s="606"/>
      <c r="AC436" s="606"/>
      <c r="AD436" s="477"/>
      <c r="AE436" s="502">
        <f t="shared" si="128"/>
        <v>1.2</v>
      </c>
      <c r="AF436" s="263"/>
      <c r="AL436" s="259"/>
    </row>
    <row r="437" spans="2:38" ht="15" customHeight="1">
      <c r="B437" s="495" t="s">
        <v>83</v>
      </c>
      <c r="C437" s="610" t="s">
        <v>117</v>
      </c>
      <c r="D437" s="493"/>
      <c r="E437" s="494"/>
      <c r="F437" s="681"/>
      <c r="G437" s="610" t="s">
        <v>7</v>
      </c>
      <c r="H437" s="7"/>
      <c r="I437" s="611" t="s">
        <v>172</v>
      </c>
      <c r="J437" s="534">
        <v>0.05</v>
      </c>
      <c r="K437" s="534">
        <v>0.05</v>
      </c>
      <c r="L437" s="534">
        <v>0.05</v>
      </c>
      <c r="M437" s="534">
        <v>0.05</v>
      </c>
      <c r="N437" s="534">
        <v>0.05</v>
      </c>
      <c r="O437" s="406">
        <v>0.05</v>
      </c>
      <c r="P437" s="501">
        <f>SUM(J437:O437)</f>
        <v>0.3</v>
      </c>
      <c r="Q437" s="534">
        <v>0.05</v>
      </c>
      <c r="R437" s="534">
        <v>0.05</v>
      </c>
      <c r="S437" s="519">
        <v>0.84</v>
      </c>
      <c r="T437" s="519">
        <v>0.99</v>
      </c>
      <c r="U437" s="519">
        <v>0.99</v>
      </c>
      <c r="V437" s="712">
        <v>0.99</v>
      </c>
      <c r="W437" s="501">
        <f t="shared" si="95"/>
        <v>3.91</v>
      </c>
      <c r="X437" s="501">
        <f t="shared" si="96"/>
        <v>4.21</v>
      </c>
      <c r="Y437" s="712">
        <v>0.99</v>
      </c>
      <c r="Z437" s="712">
        <v>0.99</v>
      </c>
      <c r="AA437" s="531"/>
      <c r="AB437" s="531"/>
      <c r="AC437" s="531"/>
      <c r="AD437" s="490"/>
      <c r="AE437" s="501">
        <f>SUM(Y437:AD437)</f>
        <v>1.98</v>
      </c>
      <c r="AF437" s="263"/>
      <c r="AL437" s="259"/>
    </row>
    <row r="438" spans="2:38" ht="15" customHeight="1">
      <c r="B438" s="495" t="s">
        <v>83</v>
      </c>
      <c r="C438" s="610" t="s">
        <v>117</v>
      </c>
      <c r="D438" s="493"/>
      <c r="E438" s="494"/>
      <c r="F438" s="681"/>
      <c r="G438" s="610" t="s">
        <v>7</v>
      </c>
      <c r="H438" s="7"/>
      <c r="I438" s="611" t="s">
        <v>78</v>
      </c>
      <c r="J438" s="534">
        <v>1</v>
      </c>
      <c r="K438" s="534">
        <v>1</v>
      </c>
      <c r="L438" s="529"/>
      <c r="M438" s="529"/>
      <c r="N438" s="529"/>
      <c r="O438" s="417"/>
      <c r="P438" s="501">
        <f>SUM(J438:O438)</f>
        <v>2</v>
      </c>
      <c r="Q438" s="529"/>
      <c r="R438" s="529"/>
      <c r="S438" s="529"/>
      <c r="T438" s="529"/>
      <c r="U438" s="529"/>
      <c r="V438" s="529"/>
      <c r="W438" s="501">
        <f t="shared" si="95"/>
        <v>0</v>
      </c>
      <c r="X438" s="501">
        <f t="shared" si="96"/>
        <v>2</v>
      </c>
      <c r="Y438" s="529"/>
      <c r="Z438" s="529"/>
      <c r="AA438" s="531"/>
      <c r="AB438" s="531"/>
      <c r="AC438" s="531"/>
      <c r="AD438" s="490"/>
      <c r="AE438" s="501">
        <f>SUM(Y438:AD438)</f>
        <v>0</v>
      </c>
      <c r="AF438" s="263"/>
      <c r="AL438" s="259"/>
    </row>
    <row r="439" spans="2:38" ht="15" customHeight="1">
      <c r="B439" s="495" t="s">
        <v>83</v>
      </c>
      <c r="C439" s="610" t="s">
        <v>117</v>
      </c>
      <c r="D439" s="493"/>
      <c r="E439" s="494"/>
      <c r="F439" s="681"/>
      <c r="G439" s="610" t="s">
        <v>9</v>
      </c>
      <c r="H439" s="7" t="s">
        <v>85</v>
      </c>
      <c r="I439" s="524" t="s">
        <v>86</v>
      </c>
      <c r="J439" s="534">
        <v>1</v>
      </c>
      <c r="K439" s="534">
        <v>1</v>
      </c>
      <c r="L439" s="534">
        <v>1</v>
      </c>
      <c r="M439" s="534">
        <v>1</v>
      </c>
      <c r="N439" s="613">
        <v>1</v>
      </c>
      <c r="O439" s="614">
        <v>1</v>
      </c>
      <c r="P439" s="501">
        <f t="shared" si="130"/>
        <v>6</v>
      </c>
      <c r="Q439" s="613">
        <v>1</v>
      </c>
      <c r="R439" s="613">
        <v>1</v>
      </c>
      <c r="S439" s="519">
        <v>1</v>
      </c>
      <c r="T439" s="519">
        <v>1</v>
      </c>
      <c r="U439" s="519">
        <v>1</v>
      </c>
      <c r="V439" s="519">
        <v>1</v>
      </c>
      <c r="W439" s="501">
        <f t="shared" si="95"/>
        <v>6</v>
      </c>
      <c r="X439" s="501">
        <f t="shared" si="96"/>
        <v>12</v>
      </c>
      <c r="Y439" s="519">
        <v>1</v>
      </c>
      <c r="Z439" s="519">
        <v>1</v>
      </c>
      <c r="AA439" s="531"/>
      <c r="AB439" s="531"/>
      <c r="AC439" s="531"/>
      <c r="AD439" s="490"/>
      <c r="AE439" s="501">
        <f t="shared" ref="AE439:AE446" si="131">SUM(Y439:AD439)</f>
        <v>2</v>
      </c>
      <c r="AF439" s="263"/>
      <c r="AL439" s="259"/>
    </row>
    <row r="440" spans="2:38" ht="15" customHeight="1">
      <c r="B440" s="495" t="s">
        <v>83</v>
      </c>
      <c r="C440" s="610" t="s">
        <v>117</v>
      </c>
      <c r="D440" s="493"/>
      <c r="E440" s="494"/>
      <c r="F440" s="681"/>
      <c r="G440" s="610" t="s">
        <v>8</v>
      </c>
      <c r="H440" s="610" t="s">
        <v>164</v>
      </c>
      <c r="I440" s="611" t="s">
        <v>113</v>
      </c>
      <c r="J440" s="534">
        <v>1</v>
      </c>
      <c r="K440" s="534">
        <v>1</v>
      </c>
      <c r="L440" s="534">
        <v>1</v>
      </c>
      <c r="M440" s="534">
        <v>1</v>
      </c>
      <c r="N440" s="613">
        <v>1</v>
      </c>
      <c r="O440" s="614">
        <v>1</v>
      </c>
      <c r="P440" s="501">
        <f t="shared" si="130"/>
        <v>6</v>
      </c>
      <c r="Q440" s="613">
        <v>1</v>
      </c>
      <c r="R440" s="613">
        <v>1</v>
      </c>
      <c r="S440" s="519">
        <v>1</v>
      </c>
      <c r="T440" s="519">
        <v>1</v>
      </c>
      <c r="U440" s="519">
        <v>1</v>
      </c>
      <c r="V440" s="519">
        <v>1</v>
      </c>
      <c r="W440" s="501">
        <f t="shared" si="95"/>
        <v>6</v>
      </c>
      <c r="X440" s="501">
        <f t="shared" si="96"/>
        <v>12</v>
      </c>
      <c r="Y440" s="519">
        <v>1</v>
      </c>
      <c r="Z440" s="519">
        <v>1</v>
      </c>
      <c r="AA440" s="531"/>
      <c r="AB440" s="531"/>
      <c r="AC440" s="531"/>
      <c r="AD440" s="490"/>
      <c r="AE440" s="501">
        <f t="shared" si="131"/>
        <v>2</v>
      </c>
      <c r="AF440" s="263"/>
      <c r="AL440" s="259"/>
    </row>
    <row r="441" spans="2:38" ht="15" customHeight="1">
      <c r="B441" s="495" t="s">
        <v>83</v>
      </c>
      <c r="C441" s="610" t="s">
        <v>117</v>
      </c>
      <c r="D441" s="493"/>
      <c r="E441" s="494"/>
      <c r="F441" s="681"/>
      <c r="G441" s="610" t="s">
        <v>9</v>
      </c>
      <c r="H441" s="7" t="s">
        <v>164</v>
      </c>
      <c r="I441" s="611" t="s">
        <v>189</v>
      </c>
      <c r="J441" s="534">
        <v>1</v>
      </c>
      <c r="K441" s="534">
        <v>1</v>
      </c>
      <c r="L441" s="534">
        <v>1</v>
      </c>
      <c r="M441" s="534">
        <v>1</v>
      </c>
      <c r="N441" s="613">
        <v>1</v>
      </c>
      <c r="O441" s="614">
        <v>1</v>
      </c>
      <c r="P441" s="501">
        <f t="shared" si="130"/>
        <v>6</v>
      </c>
      <c r="Q441" s="613">
        <v>1</v>
      </c>
      <c r="R441" s="613">
        <v>1</v>
      </c>
      <c r="S441" s="519">
        <v>1</v>
      </c>
      <c r="T441" s="519">
        <v>1</v>
      </c>
      <c r="U441" s="519">
        <v>1</v>
      </c>
      <c r="V441" s="519">
        <v>1</v>
      </c>
      <c r="W441" s="501">
        <f t="shared" si="95"/>
        <v>6</v>
      </c>
      <c r="X441" s="501">
        <f t="shared" si="96"/>
        <v>12</v>
      </c>
      <c r="Y441" s="519">
        <v>1</v>
      </c>
      <c r="Z441" s="519">
        <v>1</v>
      </c>
      <c r="AA441" s="531"/>
      <c r="AB441" s="531"/>
      <c r="AC441" s="531"/>
      <c r="AD441" s="490"/>
      <c r="AE441" s="501">
        <f t="shared" si="131"/>
        <v>2</v>
      </c>
      <c r="AF441" s="263"/>
      <c r="AL441" s="259"/>
    </row>
    <row r="442" spans="2:38" ht="15" customHeight="1">
      <c r="B442" s="495" t="s">
        <v>83</v>
      </c>
      <c r="C442" s="610" t="s">
        <v>117</v>
      </c>
      <c r="D442" s="493"/>
      <c r="E442" s="494"/>
      <c r="F442" s="681"/>
      <c r="G442" s="610" t="s">
        <v>9</v>
      </c>
      <c r="H442" s="7" t="s">
        <v>91</v>
      </c>
      <c r="I442" s="611" t="s">
        <v>87</v>
      </c>
      <c r="J442" s="534">
        <v>1</v>
      </c>
      <c r="K442" s="534">
        <v>1</v>
      </c>
      <c r="L442" s="534">
        <v>1</v>
      </c>
      <c r="M442" s="534">
        <v>1</v>
      </c>
      <c r="N442" s="613">
        <v>1</v>
      </c>
      <c r="O442" s="614">
        <v>1</v>
      </c>
      <c r="P442" s="501">
        <f t="shared" si="130"/>
        <v>6</v>
      </c>
      <c r="Q442" s="613">
        <v>1</v>
      </c>
      <c r="R442" s="613">
        <v>1</v>
      </c>
      <c r="S442" s="519">
        <v>1</v>
      </c>
      <c r="T442" s="519">
        <v>1</v>
      </c>
      <c r="U442" s="519">
        <v>1</v>
      </c>
      <c r="V442" s="519">
        <v>1</v>
      </c>
      <c r="W442" s="501">
        <f t="shared" si="95"/>
        <v>6</v>
      </c>
      <c r="X442" s="501">
        <f t="shared" si="96"/>
        <v>12</v>
      </c>
      <c r="Y442" s="519">
        <v>1</v>
      </c>
      <c r="Z442" s="519">
        <v>1</v>
      </c>
      <c r="AA442" s="531"/>
      <c r="AB442" s="531"/>
      <c r="AC442" s="531"/>
      <c r="AD442" s="490"/>
      <c r="AE442" s="501">
        <f t="shared" si="131"/>
        <v>2</v>
      </c>
      <c r="AF442" s="263"/>
      <c r="AL442" s="259"/>
    </row>
    <row r="443" spans="2:38" ht="15" customHeight="1">
      <c r="B443" s="495" t="s">
        <v>83</v>
      </c>
      <c r="C443" s="610" t="s">
        <v>117</v>
      </c>
      <c r="D443" s="493"/>
      <c r="E443" s="494"/>
      <c r="F443" s="681"/>
      <c r="G443" s="610" t="s">
        <v>9</v>
      </c>
      <c r="H443" s="7" t="s">
        <v>91</v>
      </c>
      <c r="I443" s="611" t="s">
        <v>69</v>
      </c>
      <c r="J443" s="531"/>
      <c r="K443" s="531"/>
      <c r="L443" s="531"/>
      <c r="M443" s="531"/>
      <c r="N443" s="529"/>
      <c r="O443" s="614">
        <v>1</v>
      </c>
      <c r="P443" s="501">
        <f>SUM(J443:O443)</f>
        <v>1</v>
      </c>
      <c r="Q443" s="660">
        <v>1</v>
      </c>
      <c r="R443" s="613">
        <v>1</v>
      </c>
      <c r="S443" s="519">
        <v>1</v>
      </c>
      <c r="T443" s="519">
        <v>1</v>
      </c>
      <c r="U443" s="519">
        <v>1</v>
      </c>
      <c r="V443" s="300">
        <v>1</v>
      </c>
      <c r="W443" s="501">
        <f>SUM(Q443:V443)</f>
        <v>6</v>
      </c>
      <c r="X443" s="501">
        <f>SUM(P443,W443)</f>
        <v>7</v>
      </c>
      <c r="Y443" s="153">
        <v>1</v>
      </c>
      <c r="Z443" s="519">
        <v>1</v>
      </c>
      <c r="AA443" s="531"/>
      <c r="AB443" s="531"/>
      <c r="AC443" s="531"/>
      <c r="AD443" s="490"/>
      <c r="AE443" s="501">
        <f>SUM(Y443:AD443)</f>
        <v>2</v>
      </c>
      <c r="AF443" s="263"/>
      <c r="AL443" s="259"/>
    </row>
    <row r="444" spans="2:38" ht="15" customHeight="1">
      <c r="B444" s="495" t="s">
        <v>83</v>
      </c>
      <c r="C444" s="610" t="s">
        <v>117</v>
      </c>
      <c r="D444" s="493"/>
      <c r="E444" s="494"/>
      <c r="F444" s="681"/>
      <c r="G444" s="521" t="s">
        <v>9</v>
      </c>
      <c r="H444" s="203" t="s">
        <v>89</v>
      </c>
      <c r="I444" s="523" t="s">
        <v>88</v>
      </c>
      <c r="J444" s="533">
        <v>1</v>
      </c>
      <c r="K444" s="533">
        <v>1</v>
      </c>
      <c r="L444" s="533">
        <v>1</v>
      </c>
      <c r="M444" s="533">
        <v>1</v>
      </c>
      <c r="N444" s="651">
        <v>1</v>
      </c>
      <c r="O444" s="679">
        <v>1</v>
      </c>
      <c r="P444" s="502">
        <f t="shared" si="130"/>
        <v>6</v>
      </c>
      <c r="Q444" s="606"/>
      <c r="R444" s="606"/>
      <c r="S444" s="606"/>
      <c r="T444" s="606"/>
      <c r="U444" s="606"/>
      <c r="V444" s="606"/>
      <c r="W444" s="502">
        <f t="shared" si="95"/>
        <v>0</v>
      </c>
      <c r="X444" s="502">
        <f t="shared" si="96"/>
        <v>6</v>
      </c>
      <c r="Y444" s="606"/>
      <c r="Z444" s="606"/>
      <c r="AA444" s="606"/>
      <c r="AB444" s="606"/>
      <c r="AC444" s="606"/>
      <c r="AD444" s="477"/>
      <c r="AE444" s="502">
        <f t="shared" si="131"/>
        <v>0</v>
      </c>
      <c r="AF444" s="263"/>
      <c r="AL444" s="259"/>
    </row>
    <row r="445" spans="2:38" ht="15" customHeight="1">
      <c r="B445" s="495" t="s">
        <v>83</v>
      </c>
      <c r="C445" s="610" t="s">
        <v>117</v>
      </c>
      <c r="D445" s="493"/>
      <c r="E445" s="494"/>
      <c r="F445" s="681"/>
      <c r="G445" s="610" t="s">
        <v>9</v>
      </c>
      <c r="H445" s="7" t="s">
        <v>89</v>
      </c>
      <c r="I445" s="611" t="s">
        <v>90</v>
      </c>
      <c r="J445" s="534">
        <v>1</v>
      </c>
      <c r="K445" s="534">
        <v>1</v>
      </c>
      <c r="L445" s="534">
        <v>1</v>
      </c>
      <c r="M445" s="534">
        <v>1</v>
      </c>
      <c r="N445" s="613">
        <v>1</v>
      </c>
      <c r="O445" s="614">
        <v>1</v>
      </c>
      <c r="P445" s="501">
        <f t="shared" si="130"/>
        <v>6</v>
      </c>
      <c r="Q445" s="613">
        <v>1</v>
      </c>
      <c r="R445" s="613">
        <v>1</v>
      </c>
      <c r="S445" s="519">
        <v>1</v>
      </c>
      <c r="T445" s="519">
        <v>1</v>
      </c>
      <c r="U445" s="519">
        <v>1</v>
      </c>
      <c r="V445" s="519">
        <v>1</v>
      </c>
      <c r="W445" s="501">
        <f t="shared" si="95"/>
        <v>6</v>
      </c>
      <c r="X445" s="501">
        <f t="shared" si="96"/>
        <v>12</v>
      </c>
      <c r="Y445" s="519">
        <v>1</v>
      </c>
      <c r="Z445" s="519">
        <v>1</v>
      </c>
      <c r="AA445" s="531"/>
      <c r="AB445" s="531"/>
      <c r="AC445" s="531"/>
      <c r="AD445" s="490"/>
      <c r="AE445" s="501">
        <f t="shared" si="131"/>
        <v>2</v>
      </c>
      <c r="AF445" s="263"/>
      <c r="AL445" s="259"/>
    </row>
    <row r="446" spans="2:38" ht="15" customHeight="1">
      <c r="B446" s="495" t="s">
        <v>83</v>
      </c>
      <c r="C446" s="84" t="s">
        <v>117</v>
      </c>
      <c r="D446" s="493"/>
      <c r="E446" s="494"/>
      <c r="F446" s="681"/>
      <c r="G446" s="84" t="s">
        <v>9</v>
      </c>
      <c r="H446" s="178" t="s">
        <v>89</v>
      </c>
      <c r="I446" s="446" t="s">
        <v>108</v>
      </c>
      <c r="J446" s="159">
        <v>1</v>
      </c>
      <c r="K446" s="159">
        <v>1</v>
      </c>
      <c r="L446" s="159">
        <v>1</v>
      </c>
      <c r="M446" s="159">
        <v>1</v>
      </c>
      <c r="N446" s="617">
        <v>1</v>
      </c>
      <c r="O446" s="661">
        <v>1</v>
      </c>
      <c r="P446" s="121">
        <f t="shared" si="130"/>
        <v>6</v>
      </c>
      <c r="Q446" s="617">
        <v>1</v>
      </c>
      <c r="R446" s="617">
        <v>1</v>
      </c>
      <c r="S446" s="421">
        <v>1</v>
      </c>
      <c r="T446" s="421">
        <v>1</v>
      </c>
      <c r="U446" s="421">
        <v>1</v>
      </c>
      <c r="V446" s="421">
        <v>1</v>
      </c>
      <c r="W446" s="121">
        <f t="shared" si="95"/>
        <v>6</v>
      </c>
      <c r="X446" s="121">
        <f t="shared" si="96"/>
        <v>12</v>
      </c>
      <c r="Y446" s="421">
        <v>1</v>
      </c>
      <c r="Z446" s="421">
        <v>1</v>
      </c>
      <c r="AA446" s="216"/>
      <c r="AB446" s="216"/>
      <c r="AC446" s="216"/>
      <c r="AD446" s="227"/>
      <c r="AE446" s="121">
        <f t="shared" si="131"/>
        <v>2</v>
      </c>
      <c r="AF446" s="263"/>
      <c r="AL446" s="259"/>
    </row>
    <row r="447" spans="2:38" ht="15" customHeight="1">
      <c r="B447" s="495" t="s">
        <v>83</v>
      </c>
      <c r="C447" s="511" t="s">
        <v>117</v>
      </c>
      <c r="D447" s="652"/>
      <c r="E447" s="653"/>
      <c r="F447" s="686"/>
      <c r="G447" s="511" t="s">
        <v>9</v>
      </c>
      <c r="H447" s="202" t="s">
        <v>436</v>
      </c>
      <c r="I447" s="500" t="s">
        <v>435</v>
      </c>
      <c r="J447" s="604"/>
      <c r="K447" s="605"/>
      <c r="L447" s="605"/>
      <c r="M447" s="605"/>
      <c r="N447" s="615">
        <v>0.3</v>
      </c>
      <c r="O447" s="480"/>
      <c r="P447" s="503">
        <f t="shared" si="130"/>
        <v>0.3</v>
      </c>
      <c r="Q447" s="605"/>
      <c r="R447" s="605"/>
      <c r="S447" s="605"/>
      <c r="T447" s="605"/>
      <c r="U447" s="605"/>
      <c r="V447" s="480"/>
      <c r="W447" s="503">
        <f t="shared" si="95"/>
        <v>0</v>
      </c>
      <c r="X447" s="503">
        <f t="shared" si="96"/>
        <v>0.3</v>
      </c>
      <c r="Y447" s="605"/>
      <c r="Z447" s="605"/>
      <c r="AA447" s="605"/>
      <c r="AB447" s="605"/>
      <c r="AC447" s="605"/>
      <c r="AD447" s="480"/>
      <c r="AE447" s="503">
        <f t="shared" ref="AE447" si="132">SUM(Y447:AD447)</f>
        <v>0</v>
      </c>
      <c r="AF447" s="263"/>
      <c r="AL447" s="259"/>
    </row>
    <row r="448" spans="2:38" ht="15" customHeight="1">
      <c r="B448" s="495" t="s">
        <v>83</v>
      </c>
      <c r="C448" s="521" t="s">
        <v>433</v>
      </c>
      <c r="D448" s="493"/>
      <c r="E448" s="494"/>
      <c r="F448" s="681"/>
      <c r="G448" s="521" t="s">
        <v>7</v>
      </c>
      <c r="H448" s="203"/>
      <c r="I448" s="523" t="s">
        <v>182</v>
      </c>
      <c r="J448" s="516"/>
      <c r="K448" s="606"/>
      <c r="L448" s="516"/>
      <c r="M448" s="650"/>
      <c r="N448" s="516"/>
      <c r="O448" s="456"/>
      <c r="P448" s="502">
        <f t="shared" si="130"/>
        <v>0</v>
      </c>
      <c r="Q448" s="485">
        <v>1</v>
      </c>
      <c r="R448" s="533">
        <v>1</v>
      </c>
      <c r="S448" s="518">
        <v>1</v>
      </c>
      <c r="T448" s="518">
        <v>1</v>
      </c>
      <c r="U448" s="518">
        <v>0.85</v>
      </c>
      <c r="V448" s="357">
        <v>1</v>
      </c>
      <c r="W448" s="502">
        <f t="shared" si="95"/>
        <v>5.85</v>
      </c>
      <c r="X448" s="502">
        <f t="shared" si="96"/>
        <v>5.85</v>
      </c>
      <c r="Y448" s="518">
        <v>1</v>
      </c>
      <c r="Z448" s="518">
        <v>1</v>
      </c>
      <c r="AA448" s="606"/>
      <c r="AB448" s="606"/>
      <c r="AC448" s="606"/>
      <c r="AD448" s="477"/>
      <c r="AE448" s="502">
        <f t="shared" ref="AE448" si="133">SUM(Y448:AD448)</f>
        <v>2</v>
      </c>
      <c r="AF448" s="263"/>
      <c r="AL448" s="259"/>
    </row>
    <row r="449" spans="2:38" ht="15" customHeight="1">
      <c r="B449" s="495" t="s">
        <v>83</v>
      </c>
      <c r="C449" s="610" t="s">
        <v>433</v>
      </c>
      <c r="D449" s="493"/>
      <c r="E449" s="494"/>
      <c r="F449" s="681"/>
      <c r="G449" s="610" t="s">
        <v>7</v>
      </c>
      <c r="H449" s="7"/>
      <c r="I449" s="611" t="s">
        <v>172</v>
      </c>
      <c r="J449" s="531"/>
      <c r="K449" s="531"/>
      <c r="L449" s="531"/>
      <c r="M449" s="531"/>
      <c r="N449" s="531"/>
      <c r="O449" s="406">
        <v>0.01</v>
      </c>
      <c r="P449" s="501">
        <f>SUM(J449:O449)</f>
        <v>0.01</v>
      </c>
      <c r="Q449" s="534">
        <v>0.02</v>
      </c>
      <c r="R449" s="534">
        <v>0.01</v>
      </c>
      <c r="S449" s="531"/>
      <c r="T449" s="531"/>
      <c r="U449" s="531"/>
      <c r="V449" s="531"/>
      <c r="W449" s="501">
        <f t="shared" si="95"/>
        <v>0.03</v>
      </c>
      <c r="X449" s="501">
        <f t="shared" si="96"/>
        <v>0.04</v>
      </c>
      <c r="Y449" s="531"/>
      <c r="Z449" s="531"/>
      <c r="AA449" s="531"/>
      <c r="AB449" s="531"/>
      <c r="AC449" s="531"/>
      <c r="AD449" s="490"/>
      <c r="AE449" s="501">
        <f>SUM(Y449:AD449)</f>
        <v>0</v>
      </c>
      <c r="AF449" s="263"/>
      <c r="AL449" s="259"/>
    </row>
    <row r="450" spans="2:38" ht="15" customHeight="1">
      <c r="B450" s="495" t="s">
        <v>83</v>
      </c>
      <c r="C450" s="610" t="s">
        <v>433</v>
      </c>
      <c r="D450" s="493"/>
      <c r="E450" s="494"/>
      <c r="F450" s="681"/>
      <c r="G450" s="610" t="s">
        <v>9</v>
      </c>
      <c r="H450" s="7" t="s">
        <v>51</v>
      </c>
      <c r="I450" s="611" t="s">
        <v>92</v>
      </c>
      <c r="J450" s="531"/>
      <c r="K450" s="531"/>
      <c r="L450" s="531"/>
      <c r="M450" s="529"/>
      <c r="N450" s="529"/>
      <c r="O450" s="680">
        <v>1</v>
      </c>
      <c r="P450" s="501">
        <f>SUM(J450:O450)</f>
        <v>1</v>
      </c>
      <c r="Q450" s="660">
        <v>1</v>
      </c>
      <c r="R450" s="613">
        <v>1</v>
      </c>
      <c r="S450" s="519">
        <v>1</v>
      </c>
      <c r="T450" s="519">
        <v>1</v>
      </c>
      <c r="U450" s="519">
        <v>1</v>
      </c>
      <c r="V450" s="300">
        <v>1</v>
      </c>
      <c r="W450" s="501">
        <f>SUM(Q450:V450)</f>
        <v>6</v>
      </c>
      <c r="X450" s="501">
        <f>SUM(P450,W450)</f>
        <v>7</v>
      </c>
      <c r="Y450" s="519">
        <v>1</v>
      </c>
      <c r="Z450" s="519">
        <v>1</v>
      </c>
      <c r="AA450" s="531"/>
      <c r="AB450" s="531"/>
      <c r="AC450" s="531"/>
      <c r="AD450" s="490"/>
      <c r="AE450" s="501">
        <f>SUM(Y450:AD450)</f>
        <v>2</v>
      </c>
      <c r="AF450" s="263"/>
      <c r="AL450" s="259"/>
    </row>
    <row r="451" spans="2:38" ht="15" customHeight="1">
      <c r="B451" s="495" t="s">
        <v>83</v>
      </c>
      <c r="C451" s="610" t="s">
        <v>433</v>
      </c>
      <c r="D451" s="493"/>
      <c r="E451" s="494"/>
      <c r="F451" s="681"/>
      <c r="G451" s="610" t="s">
        <v>9</v>
      </c>
      <c r="H451" s="7" t="s">
        <v>89</v>
      </c>
      <c r="I451" s="611" t="s">
        <v>88</v>
      </c>
      <c r="J451" s="531"/>
      <c r="K451" s="531"/>
      <c r="L451" s="531"/>
      <c r="M451" s="531"/>
      <c r="N451" s="531"/>
      <c r="O451" s="490"/>
      <c r="P451" s="501">
        <f t="shared" ref="P451" si="134">SUM(J451:O451)</f>
        <v>0</v>
      </c>
      <c r="Q451" s="613">
        <v>1</v>
      </c>
      <c r="R451" s="613">
        <v>1</v>
      </c>
      <c r="S451" s="519">
        <v>1</v>
      </c>
      <c r="T451" s="519">
        <v>1</v>
      </c>
      <c r="U451" s="519">
        <v>1</v>
      </c>
      <c r="V451" s="519">
        <v>1</v>
      </c>
      <c r="W451" s="501">
        <f t="shared" ref="W451:W514" si="135">SUM(Q451:V451)</f>
        <v>6</v>
      </c>
      <c r="X451" s="501">
        <f t="shared" ref="X451:X514" si="136">SUM(P451,W451)</f>
        <v>6</v>
      </c>
      <c r="Y451" s="519">
        <v>1</v>
      </c>
      <c r="Z451" s="519">
        <v>1</v>
      </c>
      <c r="AA451" s="531"/>
      <c r="AB451" s="531"/>
      <c r="AC451" s="531"/>
      <c r="AD451" s="490"/>
      <c r="AE451" s="501">
        <f t="shared" ref="AE451:AE460" si="137">SUM(Y451:AD451)</f>
        <v>2</v>
      </c>
      <c r="AF451" s="263"/>
      <c r="AL451" s="259"/>
    </row>
    <row r="452" spans="2:38" ht="15" customHeight="1">
      <c r="B452" s="495" t="s">
        <v>83</v>
      </c>
      <c r="C452" s="610" t="s">
        <v>433</v>
      </c>
      <c r="D452" s="493"/>
      <c r="E452" s="494"/>
      <c r="F452" s="681"/>
      <c r="G452" s="610" t="s">
        <v>9</v>
      </c>
      <c r="H452" s="7" t="s">
        <v>89</v>
      </c>
      <c r="I452" s="524" t="s">
        <v>434</v>
      </c>
      <c r="J452" s="531"/>
      <c r="K452" s="531"/>
      <c r="L452" s="531"/>
      <c r="M452" s="529"/>
      <c r="N452" s="529"/>
      <c r="O452" s="613">
        <v>1</v>
      </c>
      <c r="P452" s="501">
        <f t="shared" si="130"/>
        <v>1</v>
      </c>
      <c r="Q452" s="660">
        <v>1</v>
      </c>
      <c r="R452" s="613">
        <v>1</v>
      </c>
      <c r="S452" s="519">
        <v>1</v>
      </c>
      <c r="T452" s="519">
        <v>1</v>
      </c>
      <c r="U452" s="519">
        <v>1</v>
      </c>
      <c r="V452" s="300">
        <v>1</v>
      </c>
      <c r="W452" s="501">
        <f t="shared" si="135"/>
        <v>6</v>
      </c>
      <c r="X452" s="501">
        <f t="shared" si="136"/>
        <v>7</v>
      </c>
      <c r="Y452" s="519">
        <v>1</v>
      </c>
      <c r="Z452" s="519">
        <v>1</v>
      </c>
      <c r="AA452" s="531"/>
      <c r="AB452" s="531"/>
      <c r="AC452" s="531"/>
      <c r="AD452" s="490"/>
      <c r="AE452" s="501">
        <f t="shared" si="137"/>
        <v>2</v>
      </c>
      <c r="AF452" s="263"/>
      <c r="AL452" s="259"/>
    </row>
    <row r="453" spans="2:38" ht="15" customHeight="1">
      <c r="B453" s="495" t="s">
        <v>83</v>
      </c>
      <c r="C453" s="610" t="s">
        <v>433</v>
      </c>
      <c r="D453" s="493"/>
      <c r="E453" s="494"/>
      <c r="F453" s="681"/>
      <c r="G453" s="610" t="s">
        <v>9</v>
      </c>
      <c r="H453" s="7" t="s">
        <v>428</v>
      </c>
      <c r="I453" s="611" t="s">
        <v>435</v>
      </c>
      <c r="J453" s="531"/>
      <c r="K453" s="531"/>
      <c r="L453" s="531"/>
      <c r="M453" s="529"/>
      <c r="N453" s="529"/>
      <c r="O453" s="613">
        <v>1</v>
      </c>
      <c r="P453" s="501">
        <f t="shared" si="130"/>
        <v>1</v>
      </c>
      <c r="Q453" s="660">
        <v>1</v>
      </c>
      <c r="R453" s="531"/>
      <c r="S453" s="531"/>
      <c r="T453" s="531"/>
      <c r="U453" s="531"/>
      <c r="V453" s="490"/>
      <c r="W453" s="501">
        <f t="shared" si="135"/>
        <v>1</v>
      </c>
      <c r="X453" s="501">
        <f t="shared" si="136"/>
        <v>2</v>
      </c>
      <c r="Y453" s="531"/>
      <c r="Z453" s="531"/>
      <c r="AA453" s="531"/>
      <c r="AB453" s="531"/>
      <c r="AC453" s="531"/>
      <c r="AD453" s="490"/>
      <c r="AE453" s="501">
        <f t="shared" si="137"/>
        <v>0</v>
      </c>
      <c r="AF453" s="263"/>
      <c r="AL453" s="259"/>
    </row>
    <row r="454" spans="2:38" ht="15" customHeight="1">
      <c r="B454" s="495" t="s">
        <v>83</v>
      </c>
      <c r="C454" s="511" t="s">
        <v>433</v>
      </c>
      <c r="D454" s="493"/>
      <c r="E454" s="494"/>
      <c r="F454" s="681"/>
      <c r="G454" s="511"/>
      <c r="H454" s="202"/>
      <c r="I454" s="612"/>
      <c r="J454" s="535"/>
      <c r="K454" s="535"/>
      <c r="L454" s="535"/>
      <c r="M454" s="535"/>
      <c r="N454" s="535"/>
      <c r="O454" s="192"/>
      <c r="P454" s="152">
        <f t="shared" si="130"/>
        <v>0</v>
      </c>
      <c r="Q454" s="535"/>
      <c r="R454" s="535"/>
      <c r="S454" s="535"/>
      <c r="T454" s="535"/>
      <c r="U454" s="535"/>
      <c r="V454" s="535"/>
      <c r="W454" s="152">
        <f t="shared" si="135"/>
        <v>0</v>
      </c>
      <c r="X454" s="152">
        <f t="shared" si="136"/>
        <v>0</v>
      </c>
      <c r="Y454" s="604"/>
      <c r="Z454" s="605"/>
      <c r="AA454" s="605"/>
      <c r="AB454" s="605"/>
      <c r="AC454" s="605"/>
      <c r="AD454" s="480"/>
      <c r="AE454" s="503">
        <f t="shared" si="137"/>
        <v>0</v>
      </c>
      <c r="AF454" s="263"/>
      <c r="AL454" s="259"/>
    </row>
    <row r="455" spans="2:38" ht="15" customHeight="1">
      <c r="B455" s="495" t="s">
        <v>83</v>
      </c>
      <c r="C455" s="83" t="s">
        <v>483</v>
      </c>
      <c r="D455" s="493"/>
      <c r="E455" s="494"/>
      <c r="F455" s="681"/>
      <c r="G455" s="521" t="s">
        <v>7</v>
      </c>
      <c r="H455" s="203"/>
      <c r="I455" s="523" t="s">
        <v>477</v>
      </c>
      <c r="J455" s="606"/>
      <c r="K455" s="606"/>
      <c r="L455" s="606"/>
      <c r="M455" s="606"/>
      <c r="N455" s="516"/>
      <c r="O455" s="456"/>
      <c r="P455" s="502">
        <f t="shared" si="130"/>
        <v>0</v>
      </c>
      <c r="Q455" s="606"/>
      <c r="R455" s="492">
        <v>0.01</v>
      </c>
      <c r="S455" s="518">
        <v>0.01</v>
      </c>
      <c r="T455" s="518">
        <v>0.01</v>
      </c>
      <c r="U455" s="518">
        <v>0.01</v>
      </c>
      <c r="V455" s="603">
        <v>0.01</v>
      </c>
      <c r="W455" s="502">
        <f t="shared" si="135"/>
        <v>0.05</v>
      </c>
      <c r="X455" s="502">
        <f t="shared" si="136"/>
        <v>0.05</v>
      </c>
      <c r="Y455" s="486">
        <v>0.01</v>
      </c>
      <c r="Z455" s="486">
        <v>0.01</v>
      </c>
      <c r="AA455" s="606"/>
      <c r="AB455" s="606"/>
      <c r="AC455" s="606"/>
      <c r="AD455" s="477"/>
      <c r="AE455" s="502">
        <f t="shared" si="137"/>
        <v>0.02</v>
      </c>
      <c r="AF455" s="263"/>
      <c r="AL455" s="259"/>
    </row>
    <row r="456" spans="2:38" ht="15" customHeight="1">
      <c r="B456" s="495" t="s">
        <v>83</v>
      </c>
      <c r="C456" s="610" t="s">
        <v>483</v>
      </c>
      <c r="D456" s="493"/>
      <c r="E456" s="494"/>
      <c r="F456" s="681"/>
      <c r="G456" s="610" t="s">
        <v>134</v>
      </c>
      <c r="H456" s="7" t="s">
        <v>428</v>
      </c>
      <c r="I456" s="611" t="s">
        <v>435</v>
      </c>
      <c r="J456" s="531"/>
      <c r="K456" s="531"/>
      <c r="L456" s="531"/>
      <c r="M456" s="531"/>
      <c r="N456" s="529"/>
      <c r="O456" s="417"/>
      <c r="P456" s="501">
        <f t="shared" si="130"/>
        <v>0</v>
      </c>
      <c r="Q456" s="531"/>
      <c r="R456" s="491">
        <v>1</v>
      </c>
      <c r="S456" s="519">
        <v>1</v>
      </c>
      <c r="T456" s="519">
        <v>1</v>
      </c>
      <c r="U456" s="519">
        <v>1</v>
      </c>
      <c r="V456" s="137">
        <v>1</v>
      </c>
      <c r="W456" s="501">
        <f t="shared" si="135"/>
        <v>5</v>
      </c>
      <c r="X456" s="501">
        <f t="shared" si="136"/>
        <v>5</v>
      </c>
      <c r="Y456" s="607">
        <v>1</v>
      </c>
      <c r="Z456" s="607">
        <v>1</v>
      </c>
      <c r="AA456" s="531"/>
      <c r="AB456" s="531"/>
      <c r="AC456" s="531"/>
      <c r="AD456" s="490"/>
      <c r="AE456" s="501">
        <f t="shared" si="137"/>
        <v>2</v>
      </c>
      <c r="AF456" s="263"/>
      <c r="AL456" s="259"/>
    </row>
    <row r="457" spans="2:38" ht="15" customHeight="1">
      <c r="B457" s="495" t="s">
        <v>83</v>
      </c>
      <c r="C457" s="511" t="s">
        <v>483</v>
      </c>
      <c r="D457" s="493"/>
      <c r="E457" s="494"/>
      <c r="F457" s="681"/>
      <c r="G457" s="511"/>
      <c r="H457" s="202"/>
      <c r="I457" s="500"/>
      <c r="J457" s="605"/>
      <c r="K457" s="605"/>
      <c r="L457" s="605"/>
      <c r="M457" s="605"/>
      <c r="N457" s="338"/>
      <c r="O457" s="457"/>
      <c r="P457" s="503">
        <f t="shared" si="130"/>
        <v>0</v>
      </c>
      <c r="Q457" s="604"/>
      <c r="R457" s="605"/>
      <c r="S457" s="605"/>
      <c r="T457" s="605"/>
      <c r="U457" s="605"/>
      <c r="V457" s="480"/>
      <c r="W457" s="503">
        <f t="shared" si="135"/>
        <v>0</v>
      </c>
      <c r="X457" s="503">
        <f t="shared" si="136"/>
        <v>0</v>
      </c>
      <c r="Y457" s="605"/>
      <c r="Z457" s="605"/>
      <c r="AA457" s="605"/>
      <c r="AB457" s="605"/>
      <c r="AC457" s="605"/>
      <c r="AD457" s="480"/>
      <c r="AE457" s="503">
        <f t="shared" si="137"/>
        <v>0</v>
      </c>
      <c r="AF457" s="263"/>
      <c r="AL457" s="259"/>
    </row>
    <row r="458" spans="2:38" ht="15" customHeight="1">
      <c r="B458" s="495" t="s">
        <v>83</v>
      </c>
      <c r="C458" s="521" t="s">
        <v>415</v>
      </c>
      <c r="D458" s="493"/>
      <c r="E458" s="494"/>
      <c r="F458" s="681"/>
      <c r="G458" s="521" t="s">
        <v>9</v>
      </c>
      <c r="H458" s="203"/>
      <c r="I458" s="523" t="s">
        <v>120</v>
      </c>
      <c r="J458" s="606"/>
      <c r="K458" s="606"/>
      <c r="L458" s="606"/>
      <c r="M458" s="606"/>
      <c r="N458" s="516"/>
      <c r="O458" s="456"/>
      <c r="P458" s="502">
        <f t="shared" si="130"/>
        <v>0</v>
      </c>
      <c r="Q458" s="504"/>
      <c r="R458" s="606"/>
      <c r="S458" s="486">
        <v>1</v>
      </c>
      <c r="T458" s="486">
        <v>1</v>
      </c>
      <c r="U458" s="486">
        <v>1</v>
      </c>
      <c r="V458" s="603">
        <v>1</v>
      </c>
      <c r="W458" s="502">
        <f t="shared" si="135"/>
        <v>4</v>
      </c>
      <c r="X458" s="502">
        <f t="shared" si="136"/>
        <v>4</v>
      </c>
      <c r="Y458" s="486">
        <v>1</v>
      </c>
      <c r="Z458" s="486">
        <v>1</v>
      </c>
      <c r="AA458" s="606"/>
      <c r="AB458" s="606"/>
      <c r="AC458" s="606"/>
      <c r="AD458" s="477"/>
      <c r="AE458" s="502">
        <f t="shared" si="137"/>
        <v>2</v>
      </c>
      <c r="AF458" s="263"/>
      <c r="AL458" s="259"/>
    </row>
    <row r="459" spans="2:38" ht="15" customHeight="1">
      <c r="B459" s="495" t="s">
        <v>83</v>
      </c>
      <c r="C459" s="610" t="s">
        <v>415</v>
      </c>
      <c r="D459" s="493"/>
      <c r="E459" s="494"/>
      <c r="F459" s="681"/>
      <c r="G459" s="610" t="s">
        <v>134</v>
      </c>
      <c r="H459" s="7"/>
      <c r="I459" s="611" t="s">
        <v>120</v>
      </c>
      <c r="J459" s="531"/>
      <c r="K459" s="531"/>
      <c r="L459" s="531"/>
      <c r="M459" s="531"/>
      <c r="N459" s="529"/>
      <c r="O459" s="417"/>
      <c r="P459" s="501">
        <f t="shared" si="130"/>
        <v>0</v>
      </c>
      <c r="Q459" s="473"/>
      <c r="R459" s="531"/>
      <c r="S459" s="607">
        <v>1</v>
      </c>
      <c r="T459" s="607">
        <v>1</v>
      </c>
      <c r="U459" s="607">
        <v>1</v>
      </c>
      <c r="V459" s="137">
        <v>1</v>
      </c>
      <c r="W459" s="501">
        <f t="shared" si="135"/>
        <v>4</v>
      </c>
      <c r="X459" s="501">
        <f t="shared" si="136"/>
        <v>4</v>
      </c>
      <c r="Y459" s="607">
        <v>1</v>
      </c>
      <c r="Z459" s="607">
        <v>1</v>
      </c>
      <c r="AA459" s="531"/>
      <c r="AB459" s="531"/>
      <c r="AC459" s="531"/>
      <c r="AD459" s="490"/>
      <c r="AE459" s="501">
        <f t="shared" si="137"/>
        <v>2</v>
      </c>
      <c r="AF459" s="263"/>
      <c r="AL459" s="259"/>
    </row>
    <row r="460" spans="2:38" ht="15" customHeight="1">
      <c r="B460" s="495" t="s">
        <v>83</v>
      </c>
      <c r="C460" s="610" t="s">
        <v>415</v>
      </c>
      <c r="D460" s="493"/>
      <c r="E460" s="494"/>
      <c r="F460" s="681"/>
      <c r="G460" s="610" t="s">
        <v>9</v>
      </c>
      <c r="H460" s="7"/>
      <c r="I460" s="611" t="s">
        <v>120</v>
      </c>
      <c r="J460" s="531"/>
      <c r="K460" s="531"/>
      <c r="L460" s="531"/>
      <c r="M460" s="531"/>
      <c r="N460" s="529"/>
      <c r="O460" s="417"/>
      <c r="P460" s="501">
        <f t="shared" si="130"/>
        <v>0</v>
      </c>
      <c r="Q460" s="473"/>
      <c r="R460" s="531"/>
      <c r="S460" s="531"/>
      <c r="T460" s="607">
        <v>1</v>
      </c>
      <c r="U460" s="607">
        <v>1</v>
      </c>
      <c r="V460" s="137">
        <v>1</v>
      </c>
      <c r="W460" s="501">
        <f t="shared" si="135"/>
        <v>3</v>
      </c>
      <c r="X460" s="501">
        <f t="shared" si="136"/>
        <v>3</v>
      </c>
      <c r="Y460" s="607">
        <v>1</v>
      </c>
      <c r="Z460" s="607">
        <v>1</v>
      </c>
      <c r="AA460" s="531"/>
      <c r="AB460" s="531"/>
      <c r="AC460" s="531"/>
      <c r="AD460" s="490"/>
      <c r="AE460" s="501">
        <f t="shared" si="137"/>
        <v>2</v>
      </c>
      <c r="AF460" s="263"/>
      <c r="AL460" s="259"/>
    </row>
    <row r="461" spans="2:38" ht="15" customHeight="1">
      <c r="B461" s="495" t="s">
        <v>83</v>
      </c>
      <c r="C461" s="610" t="s">
        <v>415</v>
      </c>
      <c r="D461" s="493"/>
      <c r="E461" s="494"/>
      <c r="F461" s="681"/>
      <c r="G461" s="610" t="s">
        <v>9</v>
      </c>
      <c r="H461" s="7"/>
      <c r="I461" s="611" t="s">
        <v>120</v>
      </c>
      <c r="J461" s="531"/>
      <c r="K461" s="531"/>
      <c r="L461" s="531"/>
      <c r="M461" s="531"/>
      <c r="N461" s="529"/>
      <c r="O461" s="417"/>
      <c r="P461" s="501">
        <f t="shared" si="130"/>
        <v>0</v>
      </c>
      <c r="Q461" s="473"/>
      <c r="R461" s="531"/>
      <c r="S461" s="531"/>
      <c r="T461" s="607">
        <v>1</v>
      </c>
      <c r="U461" s="607">
        <v>1</v>
      </c>
      <c r="V461" s="137">
        <v>1</v>
      </c>
      <c r="W461" s="501">
        <f t="shared" si="135"/>
        <v>3</v>
      </c>
      <c r="X461" s="501">
        <f t="shared" si="136"/>
        <v>3</v>
      </c>
      <c r="Y461" s="607">
        <v>1</v>
      </c>
      <c r="Z461" s="607">
        <v>1</v>
      </c>
      <c r="AA461" s="531"/>
      <c r="AB461" s="531"/>
      <c r="AC461" s="531"/>
      <c r="AD461" s="490"/>
      <c r="AE461" s="501">
        <f t="shared" ref="AE461" si="138">SUM(Y461:AD461)</f>
        <v>2</v>
      </c>
      <c r="AF461" s="263"/>
      <c r="AL461" s="259"/>
    </row>
    <row r="462" spans="2:38" ht="15" customHeight="1">
      <c r="B462" s="495" t="s">
        <v>83</v>
      </c>
      <c r="C462" s="511" t="s">
        <v>415</v>
      </c>
      <c r="D462" s="493"/>
      <c r="E462" s="494"/>
      <c r="F462" s="681"/>
      <c r="G462" s="511" t="s">
        <v>9</v>
      </c>
      <c r="H462" s="202"/>
      <c r="I462" s="500" t="s">
        <v>120</v>
      </c>
      <c r="J462" s="605"/>
      <c r="K462" s="605"/>
      <c r="L462" s="605"/>
      <c r="M462" s="605"/>
      <c r="N462" s="605"/>
      <c r="O462" s="480"/>
      <c r="P462" s="503">
        <f t="shared" si="130"/>
        <v>0</v>
      </c>
      <c r="Q462" s="429"/>
      <c r="R462" s="295"/>
      <c r="S462" s="605"/>
      <c r="T462" s="605"/>
      <c r="U462" s="489">
        <v>1</v>
      </c>
      <c r="V462" s="489">
        <v>1</v>
      </c>
      <c r="W462" s="503">
        <f t="shared" si="135"/>
        <v>2</v>
      </c>
      <c r="X462" s="503">
        <f t="shared" si="136"/>
        <v>2</v>
      </c>
      <c r="Y462" s="489">
        <v>1</v>
      </c>
      <c r="Z462" s="489">
        <v>1</v>
      </c>
      <c r="AA462" s="605"/>
      <c r="AB462" s="605"/>
      <c r="AC462" s="605"/>
      <c r="AD462" s="480"/>
      <c r="AE462" s="503">
        <f>SUM(Y462:AD462)</f>
        <v>2</v>
      </c>
      <c r="AF462" s="263"/>
      <c r="AL462" s="259"/>
    </row>
    <row r="463" spans="2:38" ht="15" customHeight="1">
      <c r="B463" s="495" t="s">
        <v>83</v>
      </c>
      <c r="C463" s="83" t="s">
        <v>186</v>
      </c>
      <c r="D463" s="493"/>
      <c r="E463" s="494"/>
      <c r="F463" s="681"/>
      <c r="G463" s="610" t="s">
        <v>7</v>
      </c>
      <c r="H463" s="7"/>
      <c r="I463" s="611" t="s">
        <v>172</v>
      </c>
      <c r="J463" s="534">
        <v>0.01</v>
      </c>
      <c r="K463" s="534">
        <v>0.01</v>
      </c>
      <c r="L463" s="534">
        <v>0.01</v>
      </c>
      <c r="M463" s="534">
        <v>0.01</v>
      </c>
      <c r="N463" s="534">
        <v>0.01</v>
      </c>
      <c r="O463" s="406">
        <v>0.01</v>
      </c>
      <c r="P463" s="501">
        <f t="shared" si="130"/>
        <v>6.0000000000000005E-2</v>
      </c>
      <c r="Q463" s="529"/>
      <c r="R463" s="529"/>
      <c r="S463" s="529"/>
      <c r="T463" s="529"/>
      <c r="U463" s="529"/>
      <c r="V463" s="529"/>
      <c r="W463" s="502">
        <f t="shared" si="135"/>
        <v>0</v>
      </c>
      <c r="X463" s="502">
        <f t="shared" si="136"/>
        <v>6.0000000000000005E-2</v>
      </c>
      <c r="Y463" s="529"/>
      <c r="Z463" s="529"/>
      <c r="AA463" s="531"/>
      <c r="AB463" s="531"/>
      <c r="AC463" s="531"/>
      <c r="AD463" s="490"/>
      <c r="AE463" s="501">
        <f>SUM(Y463:AD463)</f>
        <v>0</v>
      </c>
      <c r="AF463" s="263"/>
      <c r="AL463" s="259"/>
    </row>
    <row r="464" spans="2:38" ht="15" customHeight="1">
      <c r="B464" s="495" t="s">
        <v>83</v>
      </c>
      <c r="C464" s="511" t="s">
        <v>186</v>
      </c>
      <c r="D464" s="493"/>
      <c r="E464" s="494"/>
      <c r="F464" s="681"/>
      <c r="G464" s="511" t="s">
        <v>9</v>
      </c>
      <c r="H464" s="202" t="s">
        <v>164</v>
      </c>
      <c r="I464" s="500" t="s">
        <v>24</v>
      </c>
      <c r="J464" s="487">
        <v>1.1000000000000001</v>
      </c>
      <c r="K464" s="487">
        <v>1.1000000000000001</v>
      </c>
      <c r="L464" s="487">
        <v>1</v>
      </c>
      <c r="M464" s="487">
        <v>1</v>
      </c>
      <c r="N464" s="615">
        <v>1</v>
      </c>
      <c r="O464" s="616">
        <v>1</v>
      </c>
      <c r="P464" s="503">
        <f t="shared" si="130"/>
        <v>6.2</v>
      </c>
      <c r="Q464" s="338"/>
      <c r="R464" s="338"/>
      <c r="S464" s="338"/>
      <c r="T464" s="338"/>
      <c r="U464" s="338"/>
      <c r="V464" s="338"/>
      <c r="W464" s="503">
        <f t="shared" si="135"/>
        <v>0</v>
      </c>
      <c r="X464" s="503">
        <f t="shared" si="136"/>
        <v>6.2</v>
      </c>
      <c r="Y464" s="338"/>
      <c r="Z464" s="338"/>
      <c r="AA464" s="605"/>
      <c r="AB464" s="605"/>
      <c r="AC464" s="605"/>
      <c r="AD464" s="480"/>
      <c r="AE464" s="503">
        <f t="shared" ref="AE464:AE470" si="139">SUM(Y464:AD464)</f>
        <v>0</v>
      </c>
      <c r="AF464" s="263"/>
      <c r="AL464" s="259"/>
    </row>
    <row r="465" spans="2:38" ht="15" customHeight="1">
      <c r="B465" s="495" t="s">
        <v>83</v>
      </c>
      <c r="C465" s="83" t="s">
        <v>341</v>
      </c>
      <c r="D465" s="493"/>
      <c r="E465" s="494"/>
      <c r="F465" s="681"/>
      <c r="G465" s="521" t="s">
        <v>7</v>
      </c>
      <c r="H465" s="203"/>
      <c r="I465" s="523" t="s">
        <v>32</v>
      </c>
      <c r="J465" s="606"/>
      <c r="K465" s="606"/>
      <c r="L465" s="606"/>
      <c r="M465" s="533">
        <v>1</v>
      </c>
      <c r="N465" s="533">
        <v>1</v>
      </c>
      <c r="O465" s="458">
        <v>1</v>
      </c>
      <c r="P465" s="502">
        <f t="shared" si="130"/>
        <v>3</v>
      </c>
      <c r="Q465" s="485">
        <v>1</v>
      </c>
      <c r="R465" s="533">
        <v>1</v>
      </c>
      <c r="S465" s="518">
        <v>1</v>
      </c>
      <c r="T465" s="518">
        <v>1</v>
      </c>
      <c r="U465" s="518">
        <v>1</v>
      </c>
      <c r="V465" s="357">
        <v>1</v>
      </c>
      <c r="W465" s="502">
        <f t="shared" si="135"/>
        <v>6</v>
      </c>
      <c r="X465" s="502">
        <f t="shared" si="136"/>
        <v>9</v>
      </c>
      <c r="Y465" s="518">
        <v>1</v>
      </c>
      <c r="Z465" s="518">
        <v>1</v>
      </c>
      <c r="AA465" s="606"/>
      <c r="AB465" s="606"/>
      <c r="AC465" s="606"/>
      <c r="AD465" s="477"/>
      <c r="AE465" s="502">
        <f t="shared" si="139"/>
        <v>2</v>
      </c>
      <c r="AF465" s="263"/>
      <c r="AL465" s="259"/>
    </row>
    <row r="466" spans="2:38" ht="15" customHeight="1">
      <c r="B466" s="495" t="s">
        <v>83</v>
      </c>
      <c r="C466" s="610" t="s">
        <v>341</v>
      </c>
      <c r="D466" s="493"/>
      <c r="E466" s="494"/>
      <c r="F466" s="681"/>
      <c r="G466" s="610" t="s">
        <v>9</v>
      </c>
      <c r="H466" s="7" t="s">
        <v>373</v>
      </c>
      <c r="I466" s="611" t="s">
        <v>107</v>
      </c>
      <c r="J466" s="529"/>
      <c r="K466" s="531"/>
      <c r="L466" s="529"/>
      <c r="M466" s="534">
        <v>0.7</v>
      </c>
      <c r="N466" s="613">
        <v>1</v>
      </c>
      <c r="O466" s="614">
        <v>1</v>
      </c>
      <c r="P466" s="501">
        <f t="shared" si="130"/>
        <v>2.7</v>
      </c>
      <c r="Q466" s="660">
        <v>1</v>
      </c>
      <c r="R466" s="613">
        <v>1</v>
      </c>
      <c r="S466" s="519">
        <v>1</v>
      </c>
      <c r="T466" s="531"/>
      <c r="U466" s="531"/>
      <c r="V466" s="490"/>
      <c r="W466" s="501">
        <f t="shared" si="135"/>
        <v>3</v>
      </c>
      <c r="X466" s="501">
        <f t="shared" si="136"/>
        <v>5.7</v>
      </c>
      <c r="Y466" s="531"/>
      <c r="Z466" s="531"/>
      <c r="AA466" s="531"/>
      <c r="AB466" s="531"/>
      <c r="AC466" s="531"/>
      <c r="AD466" s="490"/>
      <c r="AE466" s="501">
        <f t="shared" si="139"/>
        <v>0</v>
      </c>
      <c r="AF466" s="263"/>
      <c r="AL466" s="259"/>
    </row>
    <row r="467" spans="2:38" ht="15" customHeight="1">
      <c r="B467" s="495" t="s">
        <v>83</v>
      </c>
      <c r="C467" s="511" t="s">
        <v>341</v>
      </c>
      <c r="D467" s="493"/>
      <c r="E467" s="494"/>
      <c r="F467" s="681"/>
      <c r="G467" s="511" t="s">
        <v>9</v>
      </c>
      <c r="H467" s="202"/>
      <c r="I467" s="500" t="s">
        <v>114</v>
      </c>
      <c r="J467" s="338"/>
      <c r="K467" s="605"/>
      <c r="L467" s="338"/>
      <c r="M467" s="338"/>
      <c r="N467" s="605"/>
      <c r="O467" s="480"/>
      <c r="P467" s="503">
        <f t="shared" si="130"/>
        <v>0</v>
      </c>
      <c r="Q467" s="604"/>
      <c r="R467" s="605"/>
      <c r="S467" s="605"/>
      <c r="T467" s="515">
        <v>1</v>
      </c>
      <c r="U467" s="515">
        <v>1</v>
      </c>
      <c r="V467" s="367">
        <v>1</v>
      </c>
      <c r="W467" s="503">
        <f t="shared" si="135"/>
        <v>3</v>
      </c>
      <c r="X467" s="503">
        <f t="shared" si="136"/>
        <v>3</v>
      </c>
      <c r="Y467" s="515">
        <v>1</v>
      </c>
      <c r="Z467" s="515">
        <v>1</v>
      </c>
      <c r="AA467" s="605"/>
      <c r="AB467" s="605"/>
      <c r="AC467" s="605"/>
      <c r="AD467" s="480"/>
      <c r="AE467" s="503">
        <f t="shared" si="139"/>
        <v>2</v>
      </c>
      <c r="AF467" s="263"/>
      <c r="AL467" s="259"/>
    </row>
    <row r="468" spans="2:38" s="496" customFormat="1" ht="15" customHeight="1">
      <c r="B468" s="495" t="s">
        <v>83</v>
      </c>
      <c r="C468" s="83" t="s">
        <v>393</v>
      </c>
      <c r="D468" s="493"/>
      <c r="E468" s="96"/>
      <c r="F468" s="683" t="s">
        <v>452</v>
      </c>
      <c r="G468" s="83" t="s">
        <v>7</v>
      </c>
      <c r="H468" s="83"/>
      <c r="I468" s="91" t="s">
        <v>431</v>
      </c>
      <c r="J468" s="310"/>
      <c r="K468" s="207"/>
      <c r="L468" s="207"/>
      <c r="M468" s="207"/>
      <c r="N468" s="640"/>
      <c r="O468" s="691"/>
      <c r="P468" s="508">
        <f t="shared" si="130"/>
        <v>0</v>
      </c>
      <c r="Q468" s="692"/>
      <c r="R468" s="640"/>
      <c r="S468" s="643">
        <v>0.99</v>
      </c>
      <c r="T468" s="643">
        <v>0.99</v>
      </c>
      <c r="U468" s="711">
        <v>0.89</v>
      </c>
      <c r="V468" s="641">
        <v>0.99</v>
      </c>
      <c r="W468" s="508">
        <f t="shared" si="135"/>
        <v>3.8600000000000003</v>
      </c>
      <c r="X468" s="508">
        <f t="shared" si="136"/>
        <v>3.8600000000000003</v>
      </c>
      <c r="Y468" s="642">
        <v>0.99</v>
      </c>
      <c r="Z468" s="643">
        <v>0.99</v>
      </c>
      <c r="AA468" s="640"/>
      <c r="AB468" s="640"/>
      <c r="AC468" s="207"/>
      <c r="AD468" s="231"/>
      <c r="AE468" s="508">
        <f t="shared" si="139"/>
        <v>1.98</v>
      </c>
    </row>
    <row r="469" spans="2:38" s="496" customFormat="1" ht="15" customHeight="1">
      <c r="B469" s="112" t="s">
        <v>430</v>
      </c>
      <c r="C469" s="84" t="s">
        <v>393</v>
      </c>
      <c r="D469" s="493"/>
      <c r="E469" s="494"/>
      <c r="F469" s="681"/>
      <c r="G469" s="84" t="s">
        <v>62</v>
      </c>
      <c r="H469" s="610" t="s">
        <v>164</v>
      </c>
      <c r="I469" s="611" t="s">
        <v>432</v>
      </c>
      <c r="J469" s="205"/>
      <c r="K469" s="205"/>
      <c r="L469" s="205"/>
      <c r="M469" s="205"/>
      <c r="N469" s="205"/>
      <c r="O469" s="230"/>
      <c r="P469" s="501">
        <f t="shared" si="130"/>
        <v>0</v>
      </c>
      <c r="Q469" s="693"/>
      <c r="R469" s="694"/>
      <c r="S469" s="646">
        <v>1</v>
      </c>
      <c r="T469" s="646">
        <v>1</v>
      </c>
      <c r="U469" s="646">
        <v>1</v>
      </c>
      <c r="V469" s="644">
        <v>1</v>
      </c>
      <c r="W469" s="501">
        <f t="shared" si="135"/>
        <v>4</v>
      </c>
      <c r="X469" s="501">
        <f t="shared" si="136"/>
        <v>4</v>
      </c>
      <c r="Y469" s="645">
        <v>1</v>
      </c>
      <c r="Z469" s="646">
        <v>1</v>
      </c>
      <c r="AA469" s="205"/>
      <c r="AB469" s="205"/>
      <c r="AC469" s="205"/>
      <c r="AD469" s="230"/>
      <c r="AE469" s="501">
        <f t="shared" si="139"/>
        <v>2</v>
      </c>
    </row>
    <row r="470" spans="2:38" s="496" customFormat="1" ht="15" customHeight="1">
      <c r="B470" s="112" t="s">
        <v>430</v>
      </c>
      <c r="C470" s="511" t="s">
        <v>393</v>
      </c>
      <c r="D470" s="493"/>
      <c r="E470" s="494"/>
      <c r="F470" s="682"/>
      <c r="G470" s="511" t="s">
        <v>8</v>
      </c>
      <c r="H470" s="511"/>
      <c r="I470" s="500" t="s">
        <v>114</v>
      </c>
      <c r="J470" s="206"/>
      <c r="K470" s="206"/>
      <c r="L470" s="206"/>
      <c r="M470" s="206"/>
      <c r="N470" s="206"/>
      <c r="O470" s="229"/>
      <c r="P470" s="503">
        <f t="shared" si="130"/>
        <v>0</v>
      </c>
      <c r="Q470" s="311"/>
      <c r="R470" s="206"/>
      <c r="S470" s="647">
        <v>1</v>
      </c>
      <c r="T470" s="647">
        <v>1</v>
      </c>
      <c r="U470" s="647">
        <v>1</v>
      </c>
      <c r="V470" s="648">
        <v>1</v>
      </c>
      <c r="W470" s="503">
        <f t="shared" si="135"/>
        <v>4</v>
      </c>
      <c r="X470" s="503">
        <f t="shared" si="136"/>
        <v>4</v>
      </c>
      <c r="Y470" s="649">
        <v>1</v>
      </c>
      <c r="Z470" s="647">
        <v>1</v>
      </c>
      <c r="AA470" s="206"/>
      <c r="AB470" s="206"/>
      <c r="AC470" s="206"/>
      <c r="AD470" s="229"/>
      <c r="AE470" s="503">
        <f t="shared" si="139"/>
        <v>2</v>
      </c>
    </row>
    <row r="471" spans="2:38" ht="15" customHeight="1">
      <c r="B471" s="495" t="s">
        <v>83</v>
      </c>
      <c r="C471" s="521" t="s">
        <v>427</v>
      </c>
      <c r="D471" s="493"/>
      <c r="E471" s="494"/>
      <c r="F471" s="683" t="s">
        <v>455</v>
      </c>
      <c r="G471" s="521" t="s">
        <v>9</v>
      </c>
      <c r="H471" s="203"/>
      <c r="I471" s="523" t="s">
        <v>120</v>
      </c>
      <c r="J471" s="606"/>
      <c r="K471" s="606"/>
      <c r="L471" s="606"/>
      <c r="M471" s="606"/>
      <c r="N471" s="516"/>
      <c r="O471" s="456"/>
      <c r="P471" s="502">
        <f t="shared" si="130"/>
        <v>0</v>
      </c>
      <c r="Q471" s="504"/>
      <c r="R471" s="606">
        <v>1</v>
      </c>
      <c r="S471" s="606">
        <v>1</v>
      </c>
      <c r="T471" s="606">
        <v>1</v>
      </c>
      <c r="U471" s="606">
        <v>1</v>
      </c>
      <c r="V471" s="477">
        <v>1</v>
      </c>
      <c r="W471" s="502">
        <f t="shared" si="135"/>
        <v>5</v>
      </c>
      <c r="X471" s="502">
        <f t="shared" si="136"/>
        <v>5</v>
      </c>
      <c r="Y471" s="606">
        <v>1</v>
      </c>
      <c r="Z471" s="606"/>
      <c r="AA471" s="606"/>
      <c r="AB471" s="606"/>
      <c r="AC471" s="606"/>
      <c r="AD471" s="477"/>
      <c r="AE471" s="502">
        <f t="shared" ref="AE471:AE517" si="140">SUM(Y471:AD471)</f>
        <v>1</v>
      </c>
      <c r="AF471" s="263"/>
      <c r="AL471" s="259"/>
    </row>
    <row r="472" spans="2:38" ht="15" customHeight="1">
      <c r="B472" s="495" t="s">
        <v>83</v>
      </c>
      <c r="C472" s="610" t="s">
        <v>427</v>
      </c>
      <c r="D472" s="493"/>
      <c r="E472" s="494"/>
      <c r="F472" s="681"/>
      <c r="G472" s="610" t="s">
        <v>134</v>
      </c>
      <c r="H472" s="7"/>
      <c r="I472" s="611" t="s">
        <v>120</v>
      </c>
      <c r="J472" s="531"/>
      <c r="K472" s="531"/>
      <c r="L472" s="531"/>
      <c r="M472" s="531"/>
      <c r="N472" s="529"/>
      <c r="O472" s="417"/>
      <c r="P472" s="501">
        <f t="shared" si="130"/>
        <v>0</v>
      </c>
      <c r="Q472" s="473"/>
      <c r="R472" s="517"/>
      <c r="S472" s="531">
        <v>1</v>
      </c>
      <c r="T472" s="531">
        <v>1</v>
      </c>
      <c r="U472" s="531">
        <v>1</v>
      </c>
      <c r="V472" s="490">
        <v>1</v>
      </c>
      <c r="W472" s="501">
        <f t="shared" si="135"/>
        <v>4</v>
      </c>
      <c r="X472" s="501">
        <f t="shared" si="136"/>
        <v>4</v>
      </c>
      <c r="Y472" s="531">
        <v>1</v>
      </c>
      <c r="Z472" s="531"/>
      <c r="AA472" s="531"/>
      <c r="AB472" s="531"/>
      <c r="AC472" s="531"/>
      <c r="AD472" s="490"/>
      <c r="AE472" s="501">
        <f t="shared" si="140"/>
        <v>1</v>
      </c>
      <c r="AF472" s="263"/>
      <c r="AL472" s="259"/>
    </row>
    <row r="473" spans="2:38" ht="15" customHeight="1">
      <c r="B473" s="495" t="s">
        <v>83</v>
      </c>
      <c r="C473" s="610" t="s">
        <v>427</v>
      </c>
      <c r="D473" s="493"/>
      <c r="E473" s="494"/>
      <c r="F473" s="681"/>
      <c r="G473" s="610" t="s">
        <v>9</v>
      </c>
      <c r="H473" s="7"/>
      <c r="I473" s="611" t="s">
        <v>120</v>
      </c>
      <c r="J473" s="531"/>
      <c r="K473" s="531"/>
      <c r="L473" s="531"/>
      <c r="M473" s="531"/>
      <c r="N473" s="529"/>
      <c r="O473" s="417"/>
      <c r="P473" s="501">
        <f t="shared" si="130"/>
        <v>0</v>
      </c>
      <c r="Q473" s="473"/>
      <c r="R473" s="517"/>
      <c r="S473" s="531">
        <v>1</v>
      </c>
      <c r="T473" s="531">
        <v>1</v>
      </c>
      <c r="U473" s="531">
        <v>1</v>
      </c>
      <c r="V473" s="490">
        <v>1</v>
      </c>
      <c r="W473" s="501">
        <f t="shared" si="135"/>
        <v>4</v>
      </c>
      <c r="X473" s="501">
        <f t="shared" si="136"/>
        <v>4</v>
      </c>
      <c r="Y473" s="531">
        <v>1</v>
      </c>
      <c r="Z473" s="531"/>
      <c r="AA473" s="531"/>
      <c r="AB473" s="531"/>
      <c r="AC473" s="531"/>
      <c r="AD473" s="490"/>
      <c r="AE473" s="501">
        <f t="shared" si="140"/>
        <v>1</v>
      </c>
      <c r="AF473" s="263"/>
      <c r="AL473" s="259"/>
    </row>
    <row r="474" spans="2:38" ht="15" customHeight="1">
      <c r="B474" s="495" t="s">
        <v>83</v>
      </c>
      <c r="C474" s="610" t="s">
        <v>427</v>
      </c>
      <c r="D474" s="493"/>
      <c r="E474" s="494"/>
      <c r="F474" s="681"/>
      <c r="G474" s="610" t="s">
        <v>9</v>
      </c>
      <c r="H474" s="7"/>
      <c r="I474" s="611" t="s">
        <v>120</v>
      </c>
      <c r="J474" s="531"/>
      <c r="K474" s="531"/>
      <c r="L474" s="531"/>
      <c r="M474" s="531"/>
      <c r="N474" s="529"/>
      <c r="O474" s="417"/>
      <c r="P474" s="501">
        <f t="shared" si="130"/>
        <v>0</v>
      </c>
      <c r="Q474" s="473"/>
      <c r="R474" s="529"/>
      <c r="S474" s="531">
        <v>1</v>
      </c>
      <c r="T474" s="531">
        <v>1</v>
      </c>
      <c r="U474" s="531">
        <v>1</v>
      </c>
      <c r="V474" s="490">
        <v>1</v>
      </c>
      <c r="W474" s="501">
        <f t="shared" si="135"/>
        <v>4</v>
      </c>
      <c r="X474" s="501">
        <f t="shared" si="136"/>
        <v>4</v>
      </c>
      <c r="Y474" s="531">
        <v>1</v>
      </c>
      <c r="Z474" s="531"/>
      <c r="AA474" s="531"/>
      <c r="AB474" s="531"/>
      <c r="AC474" s="531"/>
      <c r="AD474" s="490"/>
      <c r="AE474" s="501">
        <f t="shared" si="140"/>
        <v>1</v>
      </c>
      <c r="AF474" s="263"/>
      <c r="AL474" s="259"/>
    </row>
    <row r="475" spans="2:38" ht="15" customHeight="1">
      <c r="B475" s="495" t="s">
        <v>83</v>
      </c>
      <c r="C475" s="610" t="s">
        <v>427</v>
      </c>
      <c r="D475" s="493"/>
      <c r="E475" s="494"/>
      <c r="F475" s="681"/>
      <c r="G475" s="610" t="s">
        <v>9</v>
      </c>
      <c r="H475" s="7"/>
      <c r="I475" s="611" t="s">
        <v>120</v>
      </c>
      <c r="J475" s="531"/>
      <c r="K475" s="531"/>
      <c r="L475" s="531"/>
      <c r="M475" s="531"/>
      <c r="N475" s="529"/>
      <c r="O475" s="417"/>
      <c r="P475" s="501">
        <f t="shared" si="130"/>
        <v>0</v>
      </c>
      <c r="Q475" s="473"/>
      <c r="R475" s="531"/>
      <c r="S475" s="531">
        <v>1</v>
      </c>
      <c r="T475" s="531">
        <v>1</v>
      </c>
      <c r="U475" s="531">
        <v>1</v>
      </c>
      <c r="V475" s="490">
        <v>1</v>
      </c>
      <c r="W475" s="501">
        <f t="shared" si="135"/>
        <v>4</v>
      </c>
      <c r="X475" s="501">
        <f t="shared" si="136"/>
        <v>4</v>
      </c>
      <c r="Y475" s="531"/>
      <c r="Z475" s="531"/>
      <c r="AA475" s="531"/>
      <c r="AB475" s="531"/>
      <c r="AC475" s="531"/>
      <c r="AD475" s="490"/>
      <c r="AE475" s="501">
        <f t="shared" si="140"/>
        <v>0</v>
      </c>
      <c r="AF475" s="263"/>
      <c r="AL475" s="259"/>
    </row>
    <row r="476" spans="2:38" ht="15" customHeight="1">
      <c r="B476" s="495" t="s">
        <v>83</v>
      </c>
      <c r="C476" s="610" t="s">
        <v>427</v>
      </c>
      <c r="D476" s="493"/>
      <c r="E476" s="494"/>
      <c r="F476" s="681"/>
      <c r="G476" s="610" t="s">
        <v>134</v>
      </c>
      <c r="H476" s="7"/>
      <c r="I476" s="611" t="s">
        <v>120</v>
      </c>
      <c r="J476" s="531"/>
      <c r="K476" s="531"/>
      <c r="L476" s="531"/>
      <c r="M476" s="531"/>
      <c r="N476" s="529"/>
      <c r="O476" s="417"/>
      <c r="P476" s="501">
        <f t="shared" si="130"/>
        <v>0</v>
      </c>
      <c r="Q476" s="473"/>
      <c r="R476" s="531"/>
      <c r="S476" s="531">
        <v>1</v>
      </c>
      <c r="T476" s="531">
        <v>1</v>
      </c>
      <c r="U476" s="531">
        <v>1</v>
      </c>
      <c r="V476" s="490"/>
      <c r="W476" s="501">
        <f t="shared" si="135"/>
        <v>3</v>
      </c>
      <c r="X476" s="501">
        <f t="shared" si="136"/>
        <v>3</v>
      </c>
      <c r="Y476" s="531"/>
      <c r="Z476" s="531"/>
      <c r="AA476" s="531"/>
      <c r="AB476" s="531"/>
      <c r="AC476" s="531"/>
      <c r="AD476" s="490"/>
      <c r="AE476" s="501">
        <f t="shared" si="140"/>
        <v>0</v>
      </c>
      <c r="AF476" s="263"/>
      <c r="AL476" s="259"/>
    </row>
    <row r="477" spans="2:38" ht="15" customHeight="1">
      <c r="B477" s="495" t="s">
        <v>83</v>
      </c>
      <c r="C477" s="610" t="s">
        <v>427</v>
      </c>
      <c r="D477" s="493"/>
      <c r="E477" s="494"/>
      <c r="F477" s="681"/>
      <c r="G477" s="610" t="s">
        <v>9</v>
      </c>
      <c r="H477" s="7"/>
      <c r="I477" s="611" t="s">
        <v>120</v>
      </c>
      <c r="J477" s="531"/>
      <c r="K477" s="531"/>
      <c r="L477" s="531"/>
      <c r="M477" s="531"/>
      <c r="N477" s="529"/>
      <c r="O477" s="417"/>
      <c r="P477" s="501">
        <f t="shared" si="130"/>
        <v>0</v>
      </c>
      <c r="Q477" s="473"/>
      <c r="R477" s="531"/>
      <c r="S477" s="531"/>
      <c r="T477" s="531">
        <v>1</v>
      </c>
      <c r="U477" s="531">
        <v>1</v>
      </c>
      <c r="V477" s="490"/>
      <c r="W477" s="501">
        <f t="shared" si="135"/>
        <v>2</v>
      </c>
      <c r="X477" s="501">
        <f t="shared" si="136"/>
        <v>2</v>
      </c>
      <c r="Y477" s="531"/>
      <c r="Z477" s="531"/>
      <c r="AA477" s="531"/>
      <c r="AB477" s="531"/>
      <c r="AC477" s="531"/>
      <c r="AD477" s="490"/>
      <c r="AE477" s="501">
        <f t="shared" si="140"/>
        <v>0</v>
      </c>
      <c r="AF477" s="263"/>
      <c r="AL477" s="259"/>
    </row>
    <row r="478" spans="2:38" ht="15" customHeight="1">
      <c r="B478" s="113" t="s">
        <v>83</v>
      </c>
      <c r="C478" s="511" t="s">
        <v>427</v>
      </c>
      <c r="D478" s="493"/>
      <c r="E478" s="494"/>
      <c r="F478" s="681"/>
      <c r="G478" s="511" t="s">
        <v>9</v>
      </c>
      <c r="H478" s="202"/>
      <c r="I478" s="500" t="s">
        <v>120</v>
      </c>
      <c r="J478" s="605"/>
      <c r="K478" s="605"/>
      <c r="L478" s="605"/>
      <c r="M478" s="605"/>
      <c r="N478" s="605"/>
      <c r="O478" s="480"/>
      <c r="P478" s="503">
        <f t="shared" si="130"/>
        <v>0</v>
      </c>
      <c r="Q478" s="429"/>
      <c r="R478" s="295"/>
      <c r="S478" s="605"/>
      <c r="T478" s="605"/>
      <c r="U478" s="605"/>
      <c r="V478" s="605"/>
      <c r="W478" s="503">
        <f t="shared" si="135"/>
        <v>0</v>
      </c>
      <c r="X478" s="503">
        <f t="shared" si="136"/>
        <v>0</v>
      </c>
      <c r="Y478" s="605"/>
      <c r="Z478" s="605"/>
      <c r="AA478" s="605"/>
      <c r="AB478" s="605"/>
      <c r="AC478" s="605"/>
      <c r="AD478" s="480"/>
      <c r="AE478" s="503">
        <f t="shared" si="140"/>
        <v>0</v>
      </c>
      <c r="AF478" s="263"/>
      <c r="AL478" s="259"/>
    </row>
    <row r="479" spans="2:38" ht="15" customHeight="1">
      <c r="B479" s="199" t="s">
        <v>80</v>
      </c>
      <c r="C479" s="521" t="s">
        <v>313</v>
      </c>
      <c r="D479" s="493"/>
      <c r="E479" s="9" t="s">
        <v>27</v>
      </c>
      <c r="F479" s="683" t="s">
        <v>38</v>
      </c>
      <c r="G479" s="521" t="s">
        <v>7</v>
      </c>
      <c r="H479" s="262"/>
      <c r="I479" s="523" t="s">
        <v>38</v>
      </c>
      <c r="J479" s="533">
        <v>1</v>
      </c>
      <c r="K479" s="287">
        <v>1</v>
      </c>
      <c r="L479" s="403">
        <v>1</v>
      </c>
      <c r="M479" s="533">
        <v>1</v>
      </c>
      <c r="N479" s="533">
        <v>1</v>
      </c>
      <c r="O479" s="458">
        <v>1</v>
      </c>
      <c r="P479" s="502">
        <f t="shared" si="130"/>
        <v>6</v>
      </c>
      <c r="Q479" s="485">
        <v>1</v>
      </c>
      <c r="R479" s="533">
        <v>0.95</v>
      </c>
      <c r="S479" s="518">
        <v>1</v>
      </c>
      <c r="T479" s="518">
        <v>1</v>
      </c>
      <c r="U479" s="518">
        <v>1</v>
      </c>
      <c r="V479" s="357">
        <v>1</v>
      </c>
      <c r="W479" s="502">
        <f t="shared" si="135"/>
        <v>5.95</v>
      </c>
      <c r="X479" s="502">
        <f t="shared" si="136"/>
        <v>11.95</v>
      </c>
      <c r="Y479" s="358">
        <v>1</v>
      </c>
      <c r="Z479" s="518">
        <v>1</v>
      </c>
      <c r="AA479" s="606"/>
      <c r="AB479" s="606"/>
      <c r="AC479" s="606"/>
      <c r="AD479" s="477"/>
      <c r="AE479" s="502">
        <f t="shared" si="140"/>
        <v>2</v>
      </c>
    </row>
    <row r="480" spans="2:38" ht="15" customHeight="1">
      <c r="B480" s="495" t="s">
        <v>80</v>
      </c>
      <c r="C480" s="610" t="s">
        <v>313</v>
      </c>
      <c r="D480" s="493"/>
      <c r="E480" s="494"/>
      <c r="F480" s="681"/>
      <c r="G480" s="610" t="s">
        <v>7</v>
      </c>
      <c r="H480" s="99"/>
      <c r="I480" s="611" t="s">
        <v>81</v>
      </c>
      <c r="J480" s="534">
        <v>1</v>
      </c>
      <c r="K480" s="158">
        <v>1</v>
      </c>
      <c r="L480" s="404">
        <v>1</v>
      </c>
      <c r="M480" s="534">
        <v>1</v>
      </c>
      <c r="N480" s="534">
        <v>1</v>
      </c>
      <c r="O480" s="406">
        <v>1</v>
      </c>
      <c r="P480" s="501">
        <f t="shared" si="130"/>
        <v>6</v>
      </c>
      <c r="Q480" s="482">
        <v>1</v>
      </c>
      <c r="R480" s="534">
        <v>1</v>
      </c>
      <c r="S480" s="519">
        <v>1</v>
      </c>
      <c r="T480" s="519">
        <v>1</v>
      </c>
      <c r="U480" s="519">
        <v>1</v>
      </c>
      <c r="V480" s="300">
        <v>0.9</v>
      </c>
      <c r="W480" s="501">
        <f t="shared" si="135"/>
        <v>5.9</v>
      </c>
      <c r="X480" s="501">
        <f t="shared" si="136"/>
        <v>11.9</v>
      </c>
      <c r="Y480" s="153">
        <v>1</v>
      </c>
      <c r="Z480" s="519">
        <v>1</v>
      </c>
      <c r="AA480" s="531"/>
      <c r="AB480" s="531"/>
      <c r="AC480" s="531"/>
      <c r="AD480" s="490"/>
      <c r="AE480" s="501">
        <f t="shared" si="140"/>
        <v>2</v>
      </c>
    </row>
    <row r="481" spans="1:31" ht="15" customHeight="1">
      <c r="B481" s="495" t="s">
        <v>80</v>
      </c>
      <c r="C481" s="610" t="s">
        <v>82</v>
      </c>
      <c r="D481" s="493"/>
      <c r="E481" s="494"/>
      <c r="F481" s="681"/>
      <c r="G481" s="610" t="s">
        <v>7</v>
      </c>
      <c r="H481" s="99"/>
      <c r="I481" s="524" t="s">
        <v>153</v>
      </c>
      <c r="J481" s="534">
        <v>1</v>
      </c>
      <c r="K481" s="158">
        <v>1</v>
      </c>
      <c r="L481" s="404">
        <v>1</v>
      </c>
      <c r="M481" s="534">
        <v>1</v>
      </c>
      <c r="N481" s="534">
        <v>1</v>
      </c>
      <c r="O481" s="406">
        <v>0.85</v>
      </c>
      <c r="P481" s="501">
        <f t="shared" si="130"/>
        <v>5.85</v>
      </c>
      <c r="Q481" s="482">
        <v>1</v>
      </c>
      <c r="R481" s="534">
        <v>1</v>
      </c>
      <c r="S481" s="519">
        <v>0.87</v>
      </c>
      <c r="T481" s="519">
        <v>1</v>
      </c>
      <c r="U481" s="519">
        <v>1</v>
      </c>
      <c r="V481" s="300">
        <v>1</v>
      </c>
      <c r="W481" s="501">
        <f t="shared" si="135"/>
        <v>5.87</v>
      </c>
      <c r="X481" s="501">
        <f t="shared" si="136"/>
        <v>11.719999999999999</v>
      </c>
      <c r="Y481" s="153">
        <v>1</v>
      </c>
      <c r="Z481" s="519">
        <v>1</v>
      </c>
      <c r="AA481" s="531"/>
      <c r="AB481" s="531"/>
      <c r="AC481" s="531"/>
      <c r="AD481" s="490"/>
      <c r="AE481" s="501">
        <f t="shared" si="140"/>
        <v>2</v>
      </c>
    </row>
    <row r="482" spans="1:31" ht="15" customHeight="1">
      <c r="B482" s="495" t="s">
        <v>80</v>
      </c>
      <c r="C482" s="610" t="s">
        <v>82</v>
      </c>
      <c r="D482" s="493"/>
      <c r="E482" s="494"/>
      <c r="F482" s="681"/>
      <c r="G482" s="610" t="s">
        <v>7</v>
      </c>
      <c r="H482" s="99"/>
      <c r="I482" s="611" t="s">
        <v>239</v>
      </c>
      <c r="J482" s="534">
        <v>0.05</v>
      </c>
      <c r="K482" s="158">
        <v>0.05</v>
      </c>
      <c r="L482" s="171"/>
      <c r="M482" s="531"/>
      <c r="N482" s="531"/>
      <c r="O482" s="490"/>
      <c r="P482" s="501">
        <f t="shared" si="130"/>
        <v>0.1</v>
      </c>
      <c r="Q482" s="473"/>
      <c r="R482" s="531"/>
      <c r="S482" s="531"/>
      <c r="T482" s="531"/>
      <c r="U482" s="531"/>
      <c r="V482" s="490"/>
      <c r="W482" s="501">
        <f t="shared" si="135"/>
        <v>0</v>
      </c>
      <c r="X482" s="501">
        <f t="shared" si="136"/>
        <v>0.1</v>
      </c>
      <c r="Y482" s="473"/>
      <c r="Z482" s="531"/>
      <c r="AA482" s="531"/>
      <c r="AB482" s="531"/>
      <c r="AC482" s="531"/>
      <c r="AD482" s="490"/>
      <c r="AE482" s="501">
        <f t="shared" si="140"/>
        <v>0</v>
      </c>
    </row>
    <row r="483" spans="1:31" ht="15" customHeight="1">
      <c r="B483" s="495" t="s">
        <v>80</v>
      </c>
      <c r="C483" s="610" t="s">
        <v>82</v>
      </c>
      <c r="D483" s="493"/>
      <c r="E483" s="494"/>
      <c r="F483" s="681"/>
      <c r="G483" s="610" t="s">
        <v>67</v>
      </c>
      <c r="H483" s="7" t="s">
        <v>278</v>
      </c>
      <c r="I483" s="611" t="s">
        <v>79</v>
      </c>
      <c r="J483" s="534">
        <v>1</v>
      </c>
      <c r="K483" s="158">
        <v>1</v>
      </c>
      <c r="L483" s="404">
        <v>1</v>
      </c>
      <c r="M483" s="534">
        <v>1</v>
      </c>
      <c r="N483" s="613">
        <v>1</v>
      </c>
      <c r="O483" s="614">
        <v>1</v>
      </c>
      <c r="P483" s="501">
        <f t="shared" si="130"/>
        <v>6</v>
      </c>
      <c r="Q483" s="660">
        <v>1</v>
      </c>
      <c r="R483" s="613">
        <v>1</v>
      </c>
      <c r="S483" s="519">
        <v>1</v>
      </c>
      <c r="T483" s="519">
        <v>1</v>
      </c>
      <c r="U483" s="519">
        <v>1</v>
      </c>
      <c r="V483" s="300">
        <v>1</v>
      </c>
      <c r="W483" s="501">
        <f t="shared" si="135"/>
        <v>6</v>
      </c>
      <c r="X483" s="501">
        <f t="shared" si="136"/>
        <v>12</v>
      </c>
      <c r="Y483" s="153">
        <v>1</v>
      </c>
      <c r="Z483" s="519">
        <v>1</v>
      </c>
      <c r="AA483" s="531"/>
      <c r="AB483" s="531"/>
      <c r="AC483" s="531"/>
      <c r="AD483" s="490"/>
      <c r="AE483" s="501">
        <f t="shared" si="140"/>
        <v>2</v>
      </c>
    </row>
    <row r="484" spans="1:31" ht="15" customHeight="1">
      <c r="B484" s="495" t="s">
        <v>80</v>
      </c>
      <c r="C484" s="610" t="s">
        <v>82</v>
      </c>
      <c r="D484" s="493"/>
      <c r="E484" s="494"/>
      <c r="F484" s="681"/>
      <c r="G484" s="610" t="s">
        <v>67</v>
      </c>
      <c r="H484" s="99" t="s">
        <v>131</v>
      </c>
      <c r="I484" s="611" t="s">
        <v>104</v>
      </c>
      <c r="J484" s="534">
        <v>1</v>
      </c>
      <c r="K484" s="158">
        <v>1</v>
      </c>
      <c r="L484" s="404">
        <v>1</v>
      </c>
      <c r="M484" s="534">
        <v>1</v>
      </c>
      <c r="N484" s="613">
        <v>1</v>
      </c>
      <c r="O484" s="614">
        <v>1</v>
      </c>
      <c r="P484" s="501">
        <f t="shared" si="130"/>
        <v>6</v>
      </c>
      <c r="Q484" s="660">
        <v>1</v>
      </c>
      <c r="R484" s="613">
        <v>1</v>
      </c>
      <c r="S484" s="519">
        <v>1</v>
      </c>
      <c r="T484" s="519">
        <v>1</v>
      </c>
      <c r="U484" s="519">
        <v>1</v>
      </c>
      <c r="V484" s="300">
        <v>1</v>
      </c>
      <c r="W484" s="501">
        <f t="shared" si="135"/>
        <v>6</v>
      </c>
      <c r="X484" s="501">
        <f t="shared" si="136"/>
        <v>12</v>
      </c>
      <c r="Y484" s="153">
        <v>1</v>
      </c>
      <c r="Z484" s="519">
        <v>1</v>
      </c>
      <c r="AA484" s="531"/>
      <c r="AB484" s="531"/>
      <c r="AC484" s="531"/>
      <c r="AD484" s="490"/>
      <c r="AE484" s="501">
        <f t="shared" si="140"/>
        <v>2</v>
      </c>
    </row>
    <row r="485" spans="1:31" ht="15" customHeight="1">
      <c r="B485" s="495" t="s">
        <v>80</v>
      </c>
      <c r="C485" s="610" t="s">
        <v>82</v>
      </c>
      <c r="D485" s="493"/>
      <c r="E485" s="494"/>
      <c r="F485" s="681"/>
      <c r="G485" s="610" t="s">
        <v>67</v>
      </c>
      <c r="H485" s="99" t="s">
        <v>131</v>
      </c>
      <c r="I485" s="611" t="s">
        <v>105</v>
      </c>
      <c r="J485" s="534">
        <v>1</v>
      </c>
      <c r="K485" s="158">
        <v>1</v>
      </c>
      <c r="L485" s="404">
        <v>1</v>
      </c>
      <c r="M485" s="534">
        <v>1</v>
      </c>
      <c r="N485" s="613">
        <v>1</v>
      </c>
      <c r="O485" s="614">
        <v>1</v>
      </c>
      <c r="P485" s="501">
        <f t="shared" si="130"/>
        <v>6</v>
      </c>
      <c r="Q485" s="660">
        <v>1</v>
      </c>
      <c r="R485" s="613">
        <v>1</v>
      </c>
      <c r="S485" s="519">
        <v>1</v>
      </c>
      <c r="T485" s="519">
        <v>1</v>
      </c>
      <c r="U485" s="519">
        <v>1</v>
      </c>
      <c r="V485" s="300">
        <v>1</v>
      </c>
      <c r="W485" s="501">
        <f t="shared" si="135"/>
        <v>6</v>
      </c>
      <c r="X485" s="501">
        <f t="shared" si="136"/>
        <v>12</v>
      </c>
      <c r="Y485" s="153">
        <v>1</v>
      </c>
      <c r="Z485" s="519">
        <v>1</v>
      </c>
      <c r="AA485" s="531"/>
      <c r="AB485" s="531"/>
      <c r="AC485" s="531"/>
      <c r="AD485" s="490"/>
      <c r="AE485" s="501">
        <f t="shared" si="140"/>
        <v>2</v>
      </c>
    </row>
    <row r="486" spans="1:31" ht="15" customHeight="1">
      <c r="B486" s="495" t="s">
        <v>80</v>
      </c>
      <c r="C486" s="610" t="s">
        <v>82</v>
      </c>
      <c r="D486" s="493"/>
      <c r="E486" s="494"/>
      <c r="F486" s="681"/>
      <c r="G486" s="610" t="s">
        <v>67</v>
      </c>
      <c r="H486" s="99" t="s">
        <v>131</v>
      </c>
      <c r="I486" s="524" t="s">
        <v>242</v>
      </c>
      <c r="J486" s="534">
        <v>1</v>
      </c>
      <c r="K486" s="158">
        <v>1</v>
      </c>
      <c r="L486" s="404">
        <v>1</v>
      </c>
      <c r="M486" s="534">
        <v>1</v>
      </c>
      <c r="N486" s="613">
        <v>1</v>
      </c>
      <c r="O486" s="614">
        <v>1</v>
      </c>
      <c r="P486" s="501">
        <f t="shared" si="130"/>
        <v>6</v>
      </c>
      <c r="Q486" s="660">
        <v>1</v>
      </c>
      <c r="R486" s="613">
        <v>1</v>
      </c>
      <c r="S486" s="519">
        <v>1</v>
      </c>
      <c r="T486" s="519">
        <v>1</v>
      </c>
      <c r="U486" s="519">
        <v>1</v>
      </c>
      <c r="V486" s="300">
        <v>1</v>
      </c>
      <c r="W486" s="501">
        <f t="shared" si="135"/>
        <v>6</v>
      </c>
      <c r="X486" s="501">
        <f t="shared" si="136"/>
        <v>12</v>
      </c>
      <c r="Y486" s="153">
        <v>1</v>
      </c>
      <c r="Z486" s="519">
        <v>1</v>
      </c>
      <c r="AA486" s="531"/>
      <c r="AB486" s="531"/>
      <c r="AC486" s="531"/>
      <c r="AD486" s="490"/>
      <c r="AE486" s="501">
        <f t="shared" si="140"/>
        <v>2</v>
      </c>
    </row>
    <row r="487" spans="1:31" ht="15" customHeight="1">
      <c r="B487" s="495" t="s">
        <v>80</v>
      </c>
      <c r="C487" s="610" t="s">
        <v>82</v>
      </c>
      <c r="D487" s="493"/>
      <c r="E487" s="494"/>
      <c r="F487" s="681"/>
      <c r="G487" s="610" t="s">
        <v>67</v>
      </c>
      <c r="H487" s="99" t="s">
        <v>361</v>
      </c>
      <c r="I487" s="611" t="s">
        <v>310</v>
      </c>
      <c r="J487" s="531"/>
      <c r="K487" s="176"/>
      <c r="L487" s="404">
        <v>1</v>
      </c>
      <c r="M487" s="534">
        <v>1</v>
      </c>
      <c r="N487" s="613">
        <v>1</v>
      </c>
      <c r="O487" s="614">
        <v>1</v>
      </c>
      <c r="P487" s="501">
        <f t="shared" si="130"/>
        <v>4</v>
      </c>
      <c r="Q487" s="660">
        <v>1</v>
      </c>
      <c r="R487" s="613">
        <v>1</v>
      </c>
      <c r="S487" s="519">
        <v>1</v>
      </c>
      <c r="T487" s="519">
        <v>1</v>
      </c>
      <c r="U487" s="519">
        <v>1</v>
      </c>
      <c r="V487" s="300">
        <v>1</v>
      </c>
      <c r="W487" s="501">
        <f t="shared" si="135"/>
        <v>6</v>
      </c>
      <c r="X487" s="501">
        <f t="shared" si="136"/>
        <v>10</v>
      </c>
      <c r="Y487" s="153">
        <v>1</v>
      </c>
      <c r="Z487" s="519">
        <v>1</v>
      </c>
      <c r="AA487" s="531"/>
      <c r="AB487" s="531"/>
      <c r="AC487" s="531"/>
      <c r="AD487" s="490"/>
      <c r="AE487" s="501">
        <f t="shared" si="140"/>
        <v>2</v>
      </c>
    </row>
    <row r="488" spans="1:31" ht="15" customHeight="1">
      <c r="B488" s="495" t="s">
        <v>80</v>
      </c>
      <c r="C488" s="610" t="s">
        <v>82</v>
      </c>
      <c r="D488" s="493"/>
      <c r="E488" s="494"/>
      <c r="F488" s="681"/>
      <c r="G488" s="511" t="s">
        <v>67</v>
      </c>
      <c r="H488" s="100" t="s">
        <v>361</v>
      </c>
      <c r="I488" s="500" t="s">
        <v>311</v>
      </c>
      <c r="J488" s="605"/>
      <c r="K488" s="271"/>
      <c r="L488" s="405">
        <v>1</v>
      </c>
      <c r="M488" s="487">
        <v>1</v>
      </c>
      <c r="N488" s="615">
        <v>1</v>
      </c>
      <c r="O488" s="616">
        <v>1</v>
      </c>
      <c r="P488" s="503">
        <f t="shared" si="130"/>
        <v>4</v>
      </c>
      <c r="Q488" s="678">
        <v>1</v>
      </c>
      <c r="R488" s="615">
        <v>1</v>
      </c>
      <c r="S488" s="515">
        <v>1</v>
      </c>
      <c r="T488" s="515">
        <v>1</v>
      </c>
      <c r="U488" s="515">
        <v>1</v>
      </c>
      <c r="V488" s="367">
        <v>1</v>
      </c>
      <c r="W488" s="503">
        <f t="shared" si="135"/>
        <v>6</v>
      </c>
      <c r="X488" s="503">
        <f t="shared" si="136"/>
        <v>10</v>
      </c>
      <c r="Y488" s="572">
        <v>1</v>
      </c>
      <c r="Z488" s="515">
        <v>1</v>
      </c>
      <c r="AA488" s="605"/>
      <c r="AB488" s="605"/>
      <c r="AC488" s="605"/>
      <c r="AD488" s="480"/>
      <c r="AE488" s="503">
        <f t="shared" si="140"/>
        <v>2</v>
      </c>
    </row>
    <row r="489" spans="1:31" ht="15" customHeight="1">
      <c r="B489" s="495" t="s">
        <v>80</v>
      </c>
      <c r="C489" s="610" t="s">
        <v>417</v>
      </c>
      <c r="D489" s="493"/>
      <c r="E489" s="494"/>
      <c r="F489" s="681"/>
      <c r="G489" s="610" t="s">
        <v>67</v>
      </c>
      <c r="H489" s="99"/>
      <c r="I489" s="611" t="s">
        <v>120</v>
      </c>
      <c r="J489" s="147"/>
      <c r="K489" s="597"/>
      <c r="L489" s="219"/>
      <c r="M489" s="145"/>
      <c r="N489" s="145"/>
      <c r="O489" s="172"/>
      <c r="P489" s="508">
        <f t="shared" si="130"/>
        <v>0</v>
      </c>
      <c r="Q489" s="147"/>
      <c r="R489" s="145"/>
      <c r="S489" s="145">
        <v>1</v>
      </c>
      <c r="T489" s="145">
        <v>1</v>
      </c>
      <c r="U489" s="145">
        <v>1</v>
      </c>
      <c r="V489" s="172">
        <v>1</v>
      </c>
      <c r="W489" s="508">
        <f t="shared" si="135"/>
        <v>4</v>
      </c>
      <c r="X489" s="508">
        <f t="shared" si="136"/>
        <v>4</v>
      </c>
      <c r="Y489" s="147">
        <v>1</v>
      </c>
      <c r="Z489" s="145">
        <v>1</v>
      </c>
      <c r="AA489" s="145"/>
      <c r="AB489" s="145"/>
      <c r="AC489" s="145"/>
      <c r="AD489" s="172"/>
      <c r="AE489" s="152">
        <f t="shared" si="140"/>
        <v>2</v>
      </c>
    </row>
    <row r="490" spans="1:31" ht="15" customHeight="1">
      <c r="B490" s="495" t="s">
        <v>80</v>
      </c>
      <c r="C490" s="610" t="s">
        <v>417</v>
      </c>
      <c r="D490" s="493"/>
      <c r="E490" s="494"/>
      <c r="F490" s="681"/>
      <c r="G490" s="610" t="s">
        <v>67</v>
      </c>
      <c r="H490" s="99"/>
      <c r="I490" s="611" t="s">
        <v>120</v>
      </c>
      <c r="J490" s="473"/>
      <c r="K490" s="176"/>
      <c r="L490" s="171"/>
      <c r="M490" s="531"/>
      <c r="N490" s="531"/>
      <c r="O490" s="490"/>
      <c r="P490" s="501">
        <f t="shared" si="130"/>
        <v>0</v>
      </c>
      <c r="Q490" s="473"/>
      <c r="R490" s="531"/>
      <c r="S490" s="531"/>
      <c r="T490" s="531">
        <v>1</v>
      </c>
      <c r="U490" s="531">
        <v>1</v>
      </c>
      <c r="V490" s="490">
        <v>1</v>
      </c>
      <c r="W490" s="501">
        <f t="shared" si="135"/>
        <v>3</v>
      </c>
      <c r="X490" s="501">
        <f t="shared" si="136"/>
        <v>3</v>
      </c>
      <c r="Y490" s="473">
        <v>1</v>
      </c>
      <c r="Z490" s="531">
        <v>1</v>
      </c>
      <c r="AA490" s="531"/>
      <c r="AB490" s="531"/>
      <c r="AC490" s="531"/>
      <c r="AD490" s="490"/>
      <c r="AE490" s="152">
        <f t="shared" si="140"/>
        <v>2</v>
      </c>
    </row>
    <row r="491" spans="1:31" ht="15" customHeight="1">
      <c r="B491" s="495" t="s">
        <v>80</v>
      </c>
      <c r="C491" s="511" t="s">
        <v>417</v>
      </c>
      <c r="D491" s="493"/>
      <c r="E491" s="494"/>
      <c r="F491" s="681"/>
      <c r="G491" s="511" t="s">
        <v>67</v>
      </c>
      <c r="H491" s="100"/>
      <c r="I491" s="500" t="s">
        <v>120</v>
      </c>
      <c r="J491" s="604"/>
      <c r="K491" s="271"/>
      <c r="L491" s="222"/>
      <c r="M491" s="605"/>
      <c r="N491" s="605"/>
      <c r="O491" s="480"/>
      <c r="P491" s="503">
        <f t="shared" si="130"/>
        <v>0</v>
      </c>
      <c r="Q491" s="604"/>
      <c r="R491" s="605"/>
      <c r="S491" s="605"/>
      <c r="T491" s="605"/>
      <c r="U491" s="605">
        <v>1</v>
      </c>
      <c r="V491" s="480">
        <v>1</v>
      </c>
      <c r="W491" s="503">
        <f t="shared" si="135"/>
        <v>2</v>
      </c>
      <c r="X491" s="503">
        <f t="shared" si="136"/>
        <v>2</v>
      </c>
      <c r="Y491" s="604">
        <v>1</v>
      </c>
      <c r="Z491" s="605">
        <v>1</v>
      </c>
      <c r="AA491" s="605"/>
      <c r="AB491" s="605"/>
      <c r="AC491" s="605"/>
      <c r="AD491" s="480"/>
      <c r="AE491" s="152">
        <f t="shared" si="140"/>
        <v>2</v>
      </c>
    </row>
    <row r="492" spans="1:31" ht="15" customHeight="1">
      <c r="B492" s="495" t="s">
        <v>80</v>
      </c>
      <c r="C492" s="87" t="s">
        <v>346</v>
      </c>
      <c r="D492" s="493"/>
      <c r="E492" s="494"/>
      <c r="F492" s="681"/>
      <c r="G492" s="87" t="s">
        <v>67</v>
      </c>
      <c r="H492" s="87" t="s">
        <v>122</v>
      </c>
      <c r="I492" s="612" t="s">
        <v>327</v>
      </c>
      <c r="J492" s="535"/>
      <c r="K492" s="430"/>
      <c r="L492" s="431">
        <v>1</v>
      </c>
      <c r="M492" s="291">
        <v>1</v>
      </c>
      <c r="N492" s="618">
        <v>1</v>
      </c>
      <c r="O492" s="676">
        <v>1</v>
      </c>
      <c r="P492" s="152">
        <f t="shared" si="130"/>
        <v>4</v>
      </c>
      <c r="Q492" s="677">
        <v>1</v>
      </c>
      <c r="R492" s="618">
        <v>1</v>
      </c>
      <c r="S492" s="571">
        <v>1</v>
      </c>
      <c r="T492" s="571">
        <v>1</v>
      </c>
      <c r="U492" s="571">
        <v>1</v>
      </c>
      <c r="V492" s="619">
        <v>1</v>
      </c>
      <c r="W492" s="152">
        <f t="shared" si="135"/>
        <v>6</v>
      </c>
      <c r="X492" s="152">
        <f t="shared" si="136"/>
        <v>10</v>
      </c>
      <c r="Y492" s="620">
        <v>1</v>
      </c>
      <c r="Z492" s="571">
        <v>1</v>
      </c>
      <c r="AA492" s="535"/>
      <c r="AB492" s="535"/>
      <c r="AC492" s="535"/>
      <c r="AD492" s="192"/>
      <c r="AE492" s="152">
        <f t="shared" si="140"/>
        <v>2</v>
      </c>
    </row>
    <row r="493" spans="1:31" ht="15" customHeight="1">
      <c r="B493" s="495" t="s">
        <v>80</v>
      </c>
      <c r="C493" s="84" t="s">
        <v>356</v>
      </c>
      <c r="D493" s="493"/>
      <c r="E493" s="494"/>
      <c r="F493" s="681"/>
      <c r="G493" s="84" t="s">
        <v>67</v>
      </c>
      <c r="H493" s="391"/>
      <c r="I493" s="523" t="s">
        <v>120</v>
      </c>
      <c r="J493" s="342"/>
      <c r="K493" s="340"/>
      <c r="L493" s="225"/>
      <c r="M493" s="531"/>
      <c r="N493" s="531"/>
      <c r="O493" s="417"/>
      <c r="P493" s="121">
        <f>SUM(J493:O493)</f>
        <v>0</v>
      </c>
      <c r="Q493" s="342"/>
      <c r="R493" s="531"/>
      <c r="S493" s="531">
        <v>1</v>
      </c>
      <c r="T493" s="531">
        <v>1</v>
      </c>
      <c r="U493" s="531">
        <v>1</v>
      </c>
      <c r="V493" s="490">
        <v>1</v>
      </c>
      <c r="W493" s="501">
        <f>SUM(Q493:V493)</f>
        <v>4</v>
      </c>
      <c r="X493" s="501">
        <f>SUM(P493,W493)</f>
        <v>4</v>
      </c>
      <c r="Y493" s="473">
        <v>1</v>
      </c>
      <c r="Z493" s="531">
        <v>1</v>
      </c>
      <c r="AA493" s="531"/>
      <c r="AB493" s="531"/>
      <c r="AC493" s="531"/>
      <c r="AD493" s="490"/>
      <c r="AE493" s="121">
        <f>SUM(Y493:AD493)</f>
        <v>2</v>
      </c>
    </row>
    <row r="494" spans="1:31" ht="15" customHeight="1">
      <c r="A494" s="67" t="s">
        <v>363</v>
      </c>
      <c r="B494" s="495" t="s">
        <v>80</v>
      </c>
      <c r="C494" s="84" t="s">
        <v>356</v>
      </c>
      <c r="D494" s="493"/>
      <c r="E494" s="494"/>
      <c r="F494" s="681"/>
      <c r="G494" s="84" t="s">
        <v>67</v>
      </c>
      <c r="H494" s="289"/>
      <c r="I494" s="611" t="s">
        <v>114</v>
      </c>
      <c r="J494" s="342"/>
      <c r="K494" s="516"/>
      <c r="L494" s="171"/>
      <c r="M494" s="531"/>
      <c r="N494" s="531"/>
      <c r="O494" s="417"/>
      <c r="P494" s="121">
        <f>SUM(J494:O494)</f>
        <v>0</v>
      </c>
      <c r="Q494" s="342"/>
      <c r="R494" s="531"/>
      <c r="S494" s="531">
        <v>1</v>
      </c>
      <c r="T494" s="531">
        <v>1</v>
      </c>
      <c r="U494" s="531">
        <v>1</v>
      </c>
      <c r="V494" s="490">
        <v>1</v>
      </c>
      <c r="W494" s="501">
        <f>SUM(Q494:V494)</f>
        <v>4</v>
      </c>
      <c r="X494" s="501">
        <f>SUM(P494,W494)</f>
        <v>4</v>
      </c>
      <c r="Y494" s="473"/>
      <c r="Z494" s="531"/>
      <c r="AA494" s="531"/>
      <c r="AB494" s="531"/>
      <c r="AC494" s="531"/>
      <c r="AD494" s="490"/>
      <c r="AE494" s="121">
        <f>SUM(Y494:AD494)</f>
        <v>0</v>
      </c>
    </row>
    <row r="495" spans="1:31" ht="15" customHeight="1">
      <c r="A495" s="67" t="s">
        <v>363</v>
      </c>
      <c r="B495" s="495" t="s">
        <v>80</v>
      </c>
      <c r="C495" s="84" t="s">
        <v>356</v>
      </c>
      <c r="D495" s="493"/>
      <c r="E495" s="494"/>
      <c r="F495" s="681"/>
      <c r="G495" s="84" t="s">
        <v>67</v>
      </c>
      <c r="H495" s="289"/>
      <c r="I495" s="611" t="s">
        <v>120</v>
      </c>
      <c r="J495" s="342"/>
      <c r="K495" s="516"/>
      <c r="L495" s="171"/>
      <c r="M495" s="531"/>
      <c r="N495" s="531"/>
      <c r="O495" s="417"/>
      <c r="P495" s="121">
        <f>SUM(J495:O495)</f>
        <v>0</v>
      </c>
      <c r="Q495" s="342"/>
      <c r="R495" s="531"/>
      <c r="S495" s="531"/>
      <c r="T495" s="531">
        <v>1</v>
      </c>
      <c r="U495" s="531">
        <v>1</v>
      </c>
      <c r="V495" s="490">
        <v>1</v>
      </c>
      <c r="W495" s="501">
        <f>SUM(Q495:V495)</f>
        <v>3</v>
      </c>
      <c r="X495" s="501">
        <f>SUM(P495,W495)</f>
        <v>3</v>
      </c>
      <c r="Y495" s="473"/>
      <c r="Z495" s="531"/>
      <c r="AA495" s="531"/>
      <c r="AB495" s="531"/>
      <c r="AC495" s="531"/>
      <c r="AD495" s="490"/>
      <c r="AE495" s="121">
        <f>SUM(Y495:AD495)</f>
        <v>0</v>
      </c>
    </row>
    <row r="496" spans="1:31" ht="15" customHeight="1">
      <c r="A496" s="67" t="s">
        <v>363</v>
      </c>
      <c r="B496" s="495" t="s">
        <v>80</v>
      </c>
      <c r="C496" s="511" t="s">
        <v>356</v>
      </c>
      <c r="D496" s="493"/>
      <c r="E496" s="494"/>
      <c r="F496" s="681"/>
      <c r="G496" s="511" t="s">
        <v>67</v>
      </c>
      <c r="H496" s="100"/>
      <c r="I496" s="500" t="s">
        <v>120</v>
      </c>
      <c r="J496" s="343"/>
      <c r="K496" s="516"/>
      <c r="L496" s="516"/>
      <c r="M496" s="605"/>
      <c r="N496" s="605"/>
      <c r="O496" s="480"/>
      <c r="P496" s="503">
        <f>SUM(J496:O496)</f>
        <v>0</v>
      </c>
      <c r="Q496" s="604"/>
      <c r="R496" s="605"/>
      <c r="S496" s="605"/>
      <c r="T496" s="605"/>
      <c r="U496" s="605">
        <v>1</v>
      </c>
      <c r="V496" s="480">
        <v>1</v>
      </c>
      <c r="W496" s="503">
        <f>SUM(Q496:V496)</f>
        <v>2</v>
      </c>
      <c r="X496" s="503">
        <f>SUM(P496,W496)</f>
        <v>2</v>
      </c>
      <c r="Y496" s="604">
        <v>1</v>
      </c>
      <c r="Z496" s="605">
        <v>1</v>
      </c>
      <c r="AA496" s="605"/>
      <c r="AB496" s="605"/>
      <c r="AC496" s="605"/>
      <c r="AD496" s="480"/>
      <c r="AE496" s="503">
        <f>SUM(Y496:AD496)</f>
        <v>2</v>
      </c>
    </row>
    <row r="497" spans="2:31" s="65" customFormat="1" ht="15" customHeight="1">
      <c r="B497" s="495" t="s">
        <v>80</v>
      </c>
      <c r="C497" s="521" t="s">
        <v>357</v>
      </c>
      <c r="D497" s="493"/>
      <c r="E497" s="494"/>
      <c r="F497" s="681"/>
      <c r="G497" s="83" t="s">
        <v>7</v>
      </c>
      <c r="H497" s="98"/>
      <c r="I497" s="91" t="s">
        <v>143</v>
      </c>
      <c r="J497" s="147"/>
      <c r="K497" s="145"/>
      <c r="L497" s="145"/>
      <c r="M497" s="145"/>
      <c r="N497" s="145"/>
      <c r="O497" s="172"/>
      <c r="P497" s="508">
        <f t="shared" ref="P497:P517" si="141">SUM(J497:O497)</f>
        <v>0</v>
      </c>
      <c r="Q497" s="147"/>
      <c r="R497" s="145"/>
      <c r="S497" s="145"/>
      <c r="T497" s="145"/>
      <c r="U497" s="145"/>
      <c r="V497" s="145"/>
      <c r="W497" s="508">
        <f t="shared" ref="W497" si="142">SUM(Q497:V497)</f>
        <v>0</v>
      </c>
      <c r="X497" s="508">
        <f t="shared" ref="X497" si="143">SUM(P497,W497)</f>
        <v>0</v>
      </c>
      <c r="Y497" s="147"/>
      <c r="Z497" s="145"/>
      <c r="AA497" s="145"/>
      <c r="AB497" s="145"/>
      <c r="AC497" s="145"/>
      <c r="AD497" s="172"/>
      <c r="AE497" s="508">
        <f t="shared" ref="AE497" si="144">SUM(Y497:AD497)</f>
        <v>0</v>
      </c>
    </row>
    <row r="498" spans="2:31" ht="15" customHeight="1">
      <c r="B498" s="495" t="s">
        <v>80</v>
      </c>
      <c r="C498" s="521" t="s">
        <v>357</v>
      </c>
      <c r="D498" s="493"/>
      <c r="E498" s="494"/>
      <c r="F498" s="681"/>
      <c r="G498" s="521" t="s">
        <v>67</v>
      </c>
      <c r="H498" s="262"/>
      <c r="I498" s="523" t="s">
        <v>120</v>
      </c>
      <c r="J498" s="342"/>
      <c r="K498" s="529"/>
      <c r="L498" s="529"/>
      <c r="M498" s="531"/>
      <c r="N498" s="529"/>
      <c r="O498" s="417"/>
      <c r="P498" s="502">
        <f t="shared" si="141"/>
        <v>0</v>
      </c>
      <c r="Q498" s="341"/>
      <c r="R498" s="606"/>
      <c r="S498" s="606">
        <v>1</v>
      </c>
      <c r="T498" s="606">
        <v>1</v>
      </c>
      <c r="U498" s="606">
        <v>1</v>
      </c>
      <c r="V498" s="477">
        <v>1</v>
      </c>
      <c r="W498" s="502">
        <f t="shared" si="135"/>
        <v>4</v>
      </c>
      <c r="X498" s="502">
        <f t="shared" si="136"/>
        <v>4</v>
      </c>
      <c r="Y498" s="504">
        <v>1</v>
      </c>
      <c r="Z498" s="606">
        <v>1</v>
      </c>
      <c r="AA498" s="606"/>
      <c r="AB498" s="606"/>
      <c r="AC498" s="606"/>
      <c r="AD498" s="477"/>
      <c r="AE498" s="502">
        <f t="shared" si="140"/>
        <v>2</v>
      </c>
    </row>
    <row r="499" spans="2:31" ht="15" customHeight="1">
      <c r="B499" s="495" t="s">
        <v>80</v>
      </c>
      <c r="C499" s="610" t="s">
        <v>357</v>
      </c>
      <c r="D499" s="493"/>
      <c r="E499" s="494"/>
      <c r="F499" s="681"/>
      <c r="G499" s="610" t="s">
        <v>67</v>
      </c>
      <c r="H499" s="99"/>
      <c r="I499" s="611" t="s">
        <v>120</v>
      </c>
      <c r="J499" s="516"/>
      <c r="K499" s="516"/>
      <c r="L499" s="171"/>
      <c r="M499" s="531"/>
      <c r="N499" s="529"/>
      <c r="O499" s="417"/>
      <c r="P499" s="501">
        <f t="shared" si="141"/>
        <v>0</v>
      </c>
      <c r="Q499" s="342"/>
      <c r="R499" s="531"/>
      <c r="S499" s="531">
        <v>1</v>
      </c>
      <c r="T499" s="531">
        <v>1</v>
      </c>
      <c r="U499" s="531">
        <v>1</v>
      </c>
      <c r="V499" s="490">
        <v>1</v>
      </c>
      <c r="W499" s="501">
        <f t="shared" si="135"/>
        <v>4</v>
      </c>
      <c r="X499" s="501">
        <f t="shared" si="136"/>
        <v>4</v>
      </c>
      <c r="Y499" s="473">
        <v>1</v>
      </c>
      <c r="Z499" s="531">
        <v>1</v>
      </c>
      <c r="AA499" s="531"/>
      <c r="AB499" s="531"/>
      <c r="AC499" s="531"/>
      <c r="AD499" s="490"/>
      <c r="AE499" s="501">
        <f t="shared" si="140"/>
        <v>2</v>
      </c>
    </row>
    <row r="500" spans="2:31" ht="15" customHeight="1">
      <c r="B500" s="495" t="s">
        <v>80</v>
      </c>
      <c r="C500" s="610" t="s">
        <v>357</v>
      </c>
      <c r="D500" s="493"/>
      <c r="E500" s="494"/>
      <c r="F500" s="681"/>
      <c r="G500" s="610" t="s">
        <v>67</v>
      </c>
      <c r="H500" s="99"/>
      <c r="I500" s="611" t="s">
        <v>120</v>
      </c>
      <c r="J500" s="516"/>
      <c r="K500" s="516"/>
      <c r="L500" s="171"/>
      <c r="M500" s="531"/>
      <c r="N500" s="529"/>
      <c r="O500" s="417"/>
      <c r="P500" s="501">
        <f t="shared" si="141"/>
        <v>0</v>
      </c>
      <c r="Q500" s="342"/>
      <c r="R500" s="531"/>
      <c r="S500" s="531">
        <v>1</v>
      </c>
      <c r="T500" s="531">
        <v>1</v>
      </c>
      <c r="U500" s="531">
        <v>1</v>
      </c>
      <c r="V500" s="490">
        <v>1</v>
      </c>
      <c r="W500" s="501">
        <f t="shared" si="135"/>
        <v>4</v>
      </c>
      <c r="X500" s="501">
        <f t="shared" si="136"/>
        <v>4</v>
      </c>
      <c r="Y500" s="473">
        <v>1</v>
      </c>
      <c r="Z500" s="531">
        <v>1</v>
      </c>
      <c r="AA500" s="531"/>
      <c r="AB500" s="531"/>
      <c r="AC500" s="531"/>
      <c r="AD500" s="490"/>
      <c r="AE500" s="501">
        <f t="shared" si="140"/>
        <v>2</v>
      </c>
    </row>
    <row r="501" spans="2:31" ht="15" customHeight="1">
      <c r="B501" s="495" t="s">
        <v>80</v>
      </c>
      <c r="C501" s="610" t="s">
        <v>357</v>
      </c>
      <c r="D501" s="493"/>
      <c r="E501" s="494"/>
      <c r="F501" s="681"/>
      <c r="G501" s="610" t="s">
        <v>67</v>
      </c>
      <c r="H501" s="99"/>
      <c r="I501" s="611" t="s">
        <v>120</v>
      </c>
      <c r="J501" s="342"/>
      <c r="K501" s="529"/>
      <c r="L501" s="171"/>
      <c r="M501" s="531"/>
      <c r="N501" s="529"/>
      <c r="O501" s="417"/>
      <c r="P501" s="501">
        <f t="shared" si="141"/>
        <v>0</v>
      </c>
      <c r="Q501" s="342"/>
      <c r="R501" s="531"/>
      <c r="S501" s="531"/>
      <c r="T501" s="531">
        <v>1</v>
      </c>
      <c r="U501" s="531">
        <v>1</v>
      </c>
      <c r="V501" s="490">
        <v>1</v>
      </c>
      <c r="W501" s="501">
        <f t="shared" si="135"/>
        <v>3</v>
      </c>
      <c r="X501" s="501">
        <f t="shared" si="136"/>
        <v>3</v>
      </c>
      <c r="Y501" s="473">
        <v>1</v>
      </c>
      <c r="Z501" s="531">
        <v>1</v>
      </c>
      <c r="AA501" s="531"/>
      <c r="AB501" s="531"/>
      <c r="AC501" s="531"/>
      <c r="AD501" s="490"/>
      <c r="AE501" s="501">
        <f t="shared" si="140"/>
        <v>2</v>
      </c>
    </row>
    <row r="502" spans="2:31" ht="15" customHeight="1">
      <c r="B502" s="495" t="s">
        <v>80</v>
      </c>
      <c r="C502" s="610" t="s">
        <v>357</v>
      </c>
      <c r="D502" s="493"/>
      <c r="E502" s="494"/>
      <c r="F502" s="681"/>
      <c r="G502" s="610" t="s">
        <v>67</v>
      </c>
      <c r="H502" s="99"/>
      <c r="I502" s="611" t="s">
        <v>120</v>
      </c>
      <c r="J502" s="342"/>
      <c r="K502" s="529"/>
      <c r="L502" s="171"/>
      <c r="M502" s="531"/>
      <c r="N502" s="529"/>
      <c r="O502" s="417"/>
      <c r="P502" s="501">
        <f t="shared" si="141"/>
        <v>0</v>
      </c>
      <c r="Q502" s="342"/>
      <c r="R502" s="531"/>
      <c r="S502" s="531"/>
      <c r="T502" s="531">
        <v>1</v>
      </c>
      <c r="U502" s="531">
        <v>1</v>
      </c>
      <c r="V502" s="490">
        <v>1</v>
      </c>
      <c r="W502" s="501">
        <f t="shared" si="135"/>
        <v>3</v>
      </c>
      <c r="X502" s="501">
        <f t="shared" si="136"/>
        <v>3</v>
      </c>
      <c r="Y502" s="473">
        <v>1</v>
      </c>
      <c r="Z502" s="531">
        <v>1</v>
      </c>
      <c r="AA502" s="531"/>
      <c r="AB502" s="531"/>
      <c r="AC502" s="531"/>
      <c r="AD502" s="490"/>
      <c r="AE502" s="501">
        <f t="shared" si="140"/>
        <v>2</v>
      </c>
    </row>
    <row r="503" spans="2:31" ht="15" customHeight="1">
      <c r="B503" s="495" t="s">
        <v>80</v>
      </c>
      <c r="C503" s="511" t="s">
        <v>357</v>
      </c>
      <c r="D503" s="493"/>
      <c r="E503" s="494"/>
      <c r="F503" s="681"/>
      <c r="G503" s="610" t="s">
        <v>67</v>
      </c>
      <c r="H503" s="99"/>
      <c r="I503" s="611" t="s">
        <v>120</v>
      </c>
      <c r="J503" s="343"/>
      <c r="K503" s="338"/>
      <c r="L503" s="222"/>
      <c r="M503" s="605"/>
      <c r="N503" s="338"/>
      <c r="O503" s="457"/>
      <c r="P503" s="503">
        <f t="shared" si="141"/>
        <v>0</v>
      </c>
      <c r="Q503" s="343"/>
      <c r="R503" s="605"/>
      <c r="S503" s="605"/>
      <c r="T503" s="605"/>
      <c r="U503" s="605">
        <v>1</v>
      </c>
      <c r="V503" s="480">
        <v>1</v>
      </c>
      <c r="W503" s="503">
        <f t="shared" si="135"/>
        <v>2</v>
      </c>
      <c r="X503" s="503">
        <f t="shared" si="136"/>
        <v>2</v>
      </c>
      <c r="Y503" s="604">
        <v>1</v>
      </c>
      <c r="Z503" s="605">
        <v>1</v>
      </c>
      <c r="AA503" s="605"/>
      <c r="AB503" s="605"/>
      <c r="AC503" s="605"/>
      <c r="AD503" s="480"/>
      <c r="AE503" s="503">
        <f t="shared" si="140"/>
        <v>2</v>
      </c>
    </row>
    <row r="504" spans="2:31" ht="15" customHeight="1">
      <c r="B504" s="495" t="s">
        <v>80</v>
      </c>
      <c r="C504" s="521" t="s">
        <v>169</v>
      </c>
      <c r="D504" s="493"/>
      <c r="E504" s="494"/>
      <c r="F504" s="683" t="s">
        <v>456</v>
      </c>
      <c r="G504" s="521" t="s">
        <v>7</v>
      </c>
      <c r="H504" s="262"/>
      <c r="I504" s="523" t="s">
        <v>27</v>
      </c>
      <c r="J504" s="533">
        <v>0.8</v>
      </c>
      <c r="K504" s="287">
        <v>0.8</v>
      </c>
      <c r="L504" s="403">
        <v>0.8</v>
      </c>
      <c r="M504" s="533">
        <v>0.8</v>
      </c>
      <c r="N504" s="533">
        <v>0.8</v>
      </c>
      <c r="O504" s="458">
        <v>0.8</v>
      </c>
      <c r="P504" s="502">
        <f>SUM(J504:O504)</f>
        <v>4.8</v>
      </c>
      <c r="Q504" s="485">
        <v>0.8</v>
      </c>
      <c r="R504" s="533">
        <v>0.8</v>
      </c>
      <c r="S504" s="518">
        <v>0.8</v>
      </c>
      <c r="T504" s="518">
        <v>0.8</v>
      </c>
      <c r="U504" s="518">
        <v>0.8</v>
      </c>
      <c r="V504" s="357">
        <v>0.8</v>
      </c>
      <c r="W504" s="502">
        <f>SUM(Q504:V504)</f>
        <v>4.8</v>
      </c>
      <c r="X504" s="502">
        <f>SUM(P504,W504)</f>
        <v>9.6</v>
      </c>
      <c r="Y504" s="358">
        <v>0.8</v>
      </c>
      <c r="Z504" s="518">
        <v>0.8</v>
      </c>
      <c r="AA504" s="606"/>
      <c r="AB504" s="606"/>
      <c r="AC504" s="606"/>
      <c r="AD504" s="477"/>
      <c r="AE504" s="502">
        <f>SUM(Y504:AD504)</f>
        <v>1.6</v>
      </c>
    </row>
    <row r="505" spans="2:31" ht="15" customHeight="1">
      <c r="B505" s="495" t="s">
        <v>80</v>
      </c>
      <c r="C505" s="610" t="s">
        <v>362</v>
      </c>
      <c r="D505" s="493"/>
      <c r="E505" s="494"/>
      <c r="F505" s="681"/>
      <c r="G505" s="610" t="s">
        <v>67</v>
      </c>
      <c r="H505" s="99" t="s">
        <v>314</v>
      </c>
      <c r="I505" s="611" t="s">
        <v>198</v>
      </c>
      <c r="J505" s="159">
        <v>1</v>
      </c>
      <c r="K505" s="293">
        <v>0.25</v>
      </c>
      <c r="L505" s="404">
        <v>1</v>
      </c>
      <c r="M505" s="534">
        <v>1</v>
      </c>
      <c r="N505" s="613">
        <v>1</v>
      </c>
      <c r="O505" s="614">
        <v>1</v>
      </c>
      <c r="P505" s="501">
        <f>SUM(J505:O505)</f>
        <v>5.25</v>
      </c>
      <c r="Q505" s="660">
        <v>1</v>
      </c>
      <c r="R505" s="613">
        <v>1</v>
      </c>
      <c r="S505" s="519">
        <v>1</v>
      </c>
      <c r="T505" s="519">
        <v>1</v>
      </c>
      <c r="U505" s="519">
        <v>1</v>
      </c>
      <c r="V505" s="300">
        <v>1</v>
      </c>
      <c r="W505" s="501">
        <f>SUM(Q505:V505)</f>
        <v>6</v>
      </c>
      <c r="X505" s="501">
        <f>SUM(P505,W505)</f>
        <v>11.25</v>
      </c>
      <c r="Y505" s="153">
        <v>1</v>
      </c>
      <c r="Z505" s="519">
        <v>1</v>
      </c>
      <c r="AA505" s="531"/>
      <c r="AB505" s="531"/>
      <c r="AC505" s="531"/>
      <c r="AD505" s="490"/>
      <c r="AE505" s="501">
        <f>SUM(Y505:AD505)</f>
        <v>2</v>
      </c>
    </row>
    <row r="506" spans="2:31" ht="15" customHeight="1">
      <c r="B506" s="113" t="s">
        <v>80</v>
      </c>
      <c r="C506" s="511" t="s">
        <v>362</v>
      </c>
      <c r="D506" s="493"/>
      <c r="E506" s="494"/>
      <c r="F506" s="681"/>
      <c r="G506" s="511" t="s">
        <v>67</v>
      </c>
      <c r="H506" s="100" t="s">
        <v>276</v>
      </c>
      <c r="I506" s="500" t="s">
        <v>277</v>
      </c>
      <c r="J506" s="487">
        <v>1</v>
      </c>
      <c r="K506" s="270">
        <v>1</v>
      </c>
      <c r="L506" s="405">
        <v>1</v>
      </c>
      <c r="M506" s="487">
        <v>1</v>
      </c>
      <c r="N506" s="615">
        <v>1</v>
      </c>
      <c r="O506" s="616">
        <v>1</v>
      </c>
      <c r="P506" s="503">
        <f t="shared" ref="P506" si="145">SUM(J506:O506)</f>
        <v>6</v>
      </c>
      <c r="Q506" s="678">
        <v>1</v>
      </c>
      <c r="R506" s="615">
        <v>1</v>
      </c>
      <c r="S506" s="515">
        <v>1</v>
      </c>
      <c r="T506" s="515">
        <v>1</v>
      </c>
      <c r="U506" s="515">
        <v>1</v>
      </c>
      <c r="V506" s="367">
        <v>1</v>
      </c>
      <c r="W506" s="503">
        <f>SUM(Q506:V506)</f>
        <v>6</v>
      </c>
      <c r="X506" s="503">
        <f>SUM(P506,W506)</f>
        <v>12</v>
      </c>
      <c r="Y506" s="572">
        <v>1</v>
      </c>
      <c r="Z506" s="515">
        <v>1</v>
      </c>
      <c r="AA506" s="605"/>
      <c r="AB506" s="605"/>
      <c r="AC506" s="605"/>
      <c r="AD506" s="480"/>
      <c r="AE506" s="503">
        <f t="shared" ref="AE506" si="146">SUM(Y506:AD506)</f>
        <v>2</v>
      </c>
    </row>
    <row r="507" spans="2:31" ht="15" customHeight="1">
      <c r="B507" s="199" t="s">
        <v>364</v>
      </c>
      <c r="C507" s="83" t="s">
        <v>262</v>
      </c>
      <c r="D507" s="493"/>
      <c r="E507" s="494"/>
      <c r="F507" s="681"/>
      <c r="G507" s="83" t="s">
        <v>7</v>
      </c>
      <c r="H507" s="201"/>
      <c r="I507" s="91" t="s">
        <v>263</v>
      </c>
      <c r="J507" s="485">
        <v>1</v>
      </c>
      <c r="K507" s="533">
        <v>1</v>
      </c>
      <c r="L507" s="533">
        <v>1</v>
      </c>
      <c r="M507" s="533">
        <v>1</v>
      </c>
      <c r="N507" s="533">
        <v>1</v>
      </c>
      <c r="O507" s="458">
        <v>1</v>
      </c>
      <c r="P507" s="502">
        <f t="shared" si="141"/>
        <v>6</v>
      </c>
      <c r="Q507" s="651">
        <v>1</v>
      </c>
      <c r="R507" s="651">
        <v>0.9</v>
      </c>
      <c r="S507" s="518">
        <v>0.85</v>
      </c>
      <c r="T507" s="518">
        <v>1</v>
      </c>
      <c r="U507" s="518">
        <v>1</v>
      </c>
      <c r="V507" s="357">
        <v>1</v>
      </c>
      <c r="W507" s="502">
        <f t="shared" si="135"/>
        <v>5.75</v>
      </c>
      <c r="X507" s="502">
        <f t="shared" si="136"/>
        <v>11.75</v>
      </c>
      <c r="Y507" s="504"/>
      <c r="Z507" s="606"/>
      <c r="AA507" s="606"/>
      <c r="AB507" s="606"/>
      <c r="AC507" s="606"/>
      <c r="AD507" s="477"/>
      <c r="AE507" s="502">
        <f t="shared" si="140"/>
        <v>0</v>
      </c>
    </row>
    <row r="508" spans="2:31" ht="15" customHeight="1">
      <c r="B508" s="495" t="s">
        <v>261</v>
      </c>
      <c r="C508" s="610" t="s">
        <v>262</v>
      </c>
      <c r="D508" s="493"/>
      <c r="E508" s="494"/>
      <c r="F508" s="681"/>
      <c r="G508" s="610" t="s">
        <v>7</v>
      </c>
      <c r="H508" s="7"/>
      <c r="I508" s="611" t="s">
        <v>264</v>
      </c>
      <c r="J508" s="482">
        <v>1</v>
      </c>
      <c r="K508" s="534">
        <v>1</v>
      </c>
      <c r="L508" s="534">
        <v>1</v>
      </c>
      <c r="M508" s="534">
        <v>1</v>
      </c>
      <c r="N508" s="534">
        <v>1</v>
      </c>
      <c r="O508" s="406">
        <v>1</v>
      </c>
      <c r="P508" s="121">
        <f t="shared" si="141"/>
        <v>6</v>
      </c>
      <c r="Q508" s="617">
        <v>1</v>
      </c>
      <c r="R508" s="617">
        <v>1</v>
      </c>
      <c r="S508" s="421">
        <v>1</v>
      </c>
      <c r="T508" s="421">
        <v>0.9</v>
      </c>
      <c r="U508" s="421">
        <v>1</v>
      </c>
      <c r="V508" s="420">
        <v>1</v>
      </c>
      <c r="W508" s="501">
        <f t="shared" si="135"/>
        <v>5.9</v>
      </c>
      <c r="X508" s="501">
        <f t="shared" si="136"/>
        <v>11.9</v>
      </c>
      <c r="Y508" s="473"/>
      <c r="Z508" s="531"/>
      <c r="AA508" s="531"/>
      <c r="AB508" s="531"/>
      <c r="AC508" s="531"/>
      <c r="AD508" s="490"/>
      <c r="AE508" s="121">
        <f t="shared" si="140"/>
        <v>0</v>
      </c>
    </row>
    <row r="509" spans="2:31" ht="15" customHeight="1">
      <c r="B509" s="495" t="s">
        <v>261</v>
      </c>
      <c r="C509" s="610" t="s">
        <v>262</v>
      </c>
      <c r="D509" s="493"/>
      <c r="E509" s="494"/>
      <c r="F509" s="681"/>
      <c r="G509" s="610" t="s">
        <v>9</v>
      </c>
      <c r="H509" s="7" t="s">
        <v>358</v>
      </c>
      <c r="I509" s="611" t="s">
        <v>265</v>
      </c>
      <c r="J509" s="482">
        <v>1</v>
      </c>
      <c r="K509" s="534">
        <v>1</v>
      </c>
      <c r="L509" s="534">
        <v>1</v>
      </c>
      <c r="M509" s="534">
        <v>1</v>
      </c>
      <c r="N509" s="613">
        <v>1</v>
      </c>
      <c r="O509" s="614">
        <v>1</v>
      </c>
      <c r="P509" s="121">
        <f t="shared" si="141"/>
        <v>6</v>
      </c>
      <c r="Q509" s="617">
        <v>1</v>
      </c>
      <c r="R509" s="617">
        <v>1</v>
      </c>
      <c r="S509" s="421">
        <v>1</v>
      </c>
      <c r="T509" s="421">
        <v>1</v>
      </c>
      <c r="U509" s="421">
        <v>1</v>
      </c>
      <c r="V509" s="420">
        <v>1</v>
      </c>
      <c r="W509" s="501">
        <f t="shared" si="135"/>
        <v>6</v>
      </c>
      <c r="X509" s="501">
        <f t="shared" si="136"/>
        <v>12</v>
      </c>
      <c r="Y509" s="473"/>
      <c r="Z509" s="531"/>
      <c r="AA509" s="531"/>
      <c r="AB509" s="531"/>
      <c r="AC509" s="531"/>
      <c r="AD509" s="490"/>
      <c r="AE509" s="121">
        <f t="shared" si="140"/>
        <v>0</v>
      </c>
    </row>
    <row r="510" spans="2:31" ht="15" customHeight="1">
      <c r="B510" s="495" t="s">
        <v>261</v>
      </c>
      <c r="C510" s="610" t="s">
        <v>262</v>
      </c>
      <c r="D510" s="493"/>
      <c r="E510" s="494"/>
      <c r="F510" s="681"/>
      <c r="G510" s="610" t="s">
        <v>9</v>
      </c>
      <c r="H510" s="7" t="s">
        <v>359</v>
      </c>
      <c r="I510" s="611" t="s">
        <v>360</v>
      </c>
      <c r="J510" s="482">
        <v>1</v>
      </c>
      <c r="K510" s="534">
        <v>1</v>
      </c>
      <c r="L510" s="534">
        <v>1</v>
      </c>
      <c r="M510" s="534">
        <v>1</v>
      </c>
      <c r="N510" s="613">
        <v>1</v>
      </c>
      <c r="O510" s="614">
        <v>1</v>
      </c>
      <c r="P510" s="121">
        <f t="shared" si="141"/>
        <v>6</v>
      </c>
      <c r="Q510" s="617">
        <v>1</v>
      </c>
      <c r="R510" s="617">
        <v>1</v>
      </c>
      <c r="S510" s="421">
        <v>1</v>
      </c>
      <c r="T510" s="421">
        <v>1</v>
      </c>
      <c r="U510" s="421">
        <v>1</v>
      </c>
      <c r="V510" s="420">
        <v>1</v>
      </c>
      <c r="W510" s="501">
        <f t="shared" si="135"/>
        <v>6</v>
      </c>
      <c r="X510" s="501">
        <f t="shared" si="136"/>
        <v>12</v>
      </c>
      <c r="Y510" s="153">
        <v>1</v>
      </c>
      <c r="Z510" s="519">
        <v>1</v>
      </c>
      <c r="AA510" s="531"/>
      <c r="AB510" s="531"/>
      <c r="AC510" s="531"/>
      <c r="AD510" s="490"/>
      <c r="AE510" s="121">
        <f t="shared" si="140"/>
        <v>2</v>
      </c>
    </row>
    <row r="511" spans="2:31" ht="15" customHeight="1">
      <c r="B511" s="495" t="s">
        <v>261</v>
      </c>
      <c r="C511" s="511" t="s">
        <v>262</v>
      </c>
      <c r="D511" s="493"/>
      <c r="E511" s="494"/>
      <c r="F511" s="681"/>
      <c r="G511" s="511" t="s">
        <v>9</v>
      </c>
      <c r="H511" s="202" t="s">
        <v>359</v>
      </c>
      <c r="I511" s="500" t="s">
        <v>65</v>
      </c>
      <c r="J511" s="487">
        <v>1</v>
      </c>
      <c r="K511" s="487">
        <v>1</v>
      </c>
      <c r="L511" s="487">
        <v>1</v>
      </c>
      <c r="M511" s="487">
        <v>1</v>
      </c>
      <c r="N511" s="615">
        <v>1</v>
      </c>
      <c r="O511" s="616">
        <v>1</v>
      </c>
      <c r="P511" s="503">
        <f t="shared" si="141"/>
        <v>6</v>
      </c>
      <c r="Q511" s="615">
        <v>1</v>
      </c>
      <c r="R511" s="615">
        <v>1</v>
      </c>
      <c r="S511" s="515">
        <v>1</v>
      </c>
      <c r="T511" s="515">
        <v>1</v>
      </c>
      <c r="U511" s="515">
        <v>1</v>
      </c>
      <c r="V511" s="367">
        <v>1</v>
      </c>
      <c r="W511" s="503">
        <f t="shared" si="135"/>
        <v>6</v>
      </c>
      <c r="X511" s="503">
        <f t="shared" si="136"/>
        <v>12</v>
      </c>
      <c r="Y511" s="515">
        <v>1</v>
      </c>
      <c r="Z511" s="515">
        <v>1</v>
      </c>
      <c r="AA511" s="605"/>
      <c r="AB511" s="605"/>
      <c r="AC511" s="605"/>
      <c r="AD511" s="480"/>
      <c r="AE511" s="503">
        <f t="shared" si="140"/>
        <v>2</v>
      </c>
    </row>
    <row r="512" spans="2:31" ht="15" customHeight="1">
      <c r="B512" s="495" t="s">
        <v>261</v>
      </c>
      <c r="C512" s="521" t="s">
        <v>266</v>
      </c>
      <c r="D512" s="493"/>
      <c r="E512" s="494"/>
      <c r="F512" s="681"/>
      <c r="G512" s="521" t="s">
        <v>9</v>
      </c>
      <c r="H512" s="203"/>
      <c r="I512" s="523" t="s">
        <v>120</v>
      </c>
      <c r="J512" s="516"/>
      <c r="K512" s="516"/>
      <c r="L512" s="516"/>
      <c r="M512" s="516"/>
      <c r="N512" s="516"/>
      <c r="O512" s="456"/>
      <c r="P512" s="154">
        <f t="shared" si="141"/>
        <v>0</v>
      </c>
      <c r="Q512" s="170"/>
      <c r="R512" s="170"/>
      <c r="S512" s="170">
        <v>1</v>
      </c>
      <c r="T512" s="170">
        <v>1</v>
      </c>
      <c r="U512" s="170">
        <v>1</v>
      </c>
      <c r="V512" s="194">
        <v>1</v>
      </c>
      <c r="W512" s="502">
        <f t="shared" si="135"/>
        <v>4</v>
      </c>
      <c r="X512" s="502">
        <f t="shared" si="136"/>
        <v>4</v>
      </c>
      <c r="Y512" s="606"/>
      <c r="Z512" s="606"/>
      <c r="AA512" s="606"/>
      <c r="AB512" s="606"/>
      <c r="AC512" s="606"/>
      <c r="AD512" s="477"/>
      <c r="AE512" s="154">
        <f t="shared" si="140"/>
        <v>0</v>
      </c>
    </row>
    <row r="513" spans="2:31" ht="15" customHeight="1">
      <c r="B513" s="495" t="s">
        <v>261</v>
      </c>
      <c r="C513" s="610" t="s">
        <v>266</v>
      </c>
      <c r="D513" s="493"/>
      <c r="E513" s="494"/>
      <c r="F513" s="681"/>
      <c r="G513" s="610" t="s">
        <v>9</v>
      </c>
      <c r="H513" s="7"/>
      <c r="I513" s="611" t="s">
        <v>120</v>
      </c>
      <c r="J513" s="529"/>
      <c r="K513" s="529"/>
      <c r="L513" s="531"/>
      <c r="M513" s="529"/>
      <c r="N513" s="529"/>
      <c r="O513" s="417"/>
      <c r="P513" s="121">
        <f t="shared" si="141"/>
        <v>0</v>
      </c>
      <c r="Q513" s="216"/>
      <c r="R513" s="216"/>
      <c r="S513" s="216">
        <v>1</v>
      </c>
      <c r="T513" s="216">
        <v>1</v>
      </c>
      <c r="U513" s="216">
        <v>1</v>
      </c>
      <c r="V513" s="227">
        <v>1</v>
      </c>
      <c r="W513" s="501">
        <f t="shared" si="135"/>
        <v>4</v>
      </c>
      <c r="X513" s="501">
        <f t="shared" si="136"/>
        <v>4</v>
      </c>
      <c r="Y513" s="531"/>
      <c r="Z513" s="531"/>
      <c r="AA513" s="531"/>
      <c r="AB513" s="531"/>
      <c r="AC513" s="531"/>
      <c r="AD513" s="490"/>
      <c r="AE513" s="121">
        <f t="shared" si="140"/>
        <v>0</v>
      </c>
    </row>
    <row r="514" spans="2:31" ht="15" customHeight="1">
      <c r="B514" s="495" t="s">
        <v>261</v>
      </c>
      <c r="C514" s="610" t="s">
        <v>266</v>
      </c>
      <c r="D514" s="493"/>
      <c r="E514" s="494"/>
      <c r="F514" s="681"/>
      <c r="G514" s="610" t="s">
        <v>9</v>
      </c>
      <c r="H514" s="7"/>
      <c r="I514" s="611" t="s">
        <v>184</v>
      </c>
      <c r="J514" s="529"/>
      <c r="K514" s="529"/>
      <c r="L514" s="531"/>
      <c r="M514" s="531"/>
      <c r="N514" s="529"/>
      <c r="O514" s="417"/>
      <c r="P514" s="121">
        <f t="shared" si="141"/>
        <v>0</v>
      </c>
      <c r="Q514" s="216"/>
      <c r="R514" s="216"/>
      <c r="S514" s="216">
        <v>1</v>
      </c>
      <c r="T514" s="216">
        <v>1</v>
      </c>
      <c r="U514" s="216">
        <v>1</v>
      </c>
      <c r="V514" s="227">
        <v>1</v>
      </c>
      <c r="W514" s="501">
        <f t="shared" si="135"/>
        <v>4</v>
      </c>
      <c r="X514" s="501">
        <f t="shared" si="136"/>
        <v>4</v>
      </c>
      <c r="Y514" s="531"/>
      <c r="Z514" s="531"/>
      <c r="AA514" s="531"/>
      <c r="AB514" s="531"/>
      <c r="AC514" s="531"/>
      <c r="AD514" s="490"/>
      <c r="AE514" s="121">
        <f t="shared" si="140"/>
        <v>0</v>
      </c>
    </row>
    <row r="515" spans="2:31" ht="15" customHeight="1">
      <c r="B515" s="495" t="s">
        <v>261</v>
      </c>
      <c r="C515" s="610" t="s">
        <v>266</v>
      </c>
      <c r="D515" s="493"/>
      <c r="E515" s="494"/>
      <c r="F515" s="681"/>
      <c r="G515" s="610" t="s">
        <v>9</v>
      </c>
      <c r="H515" s="7"/>
      <c r="I515" s="611" t="s">
        <v>184</v>
      </c>
      <c r="J515" s="529"/>
      <c r="K515" s="529"/>
      <c r="L515" s="531"/>
      <c r="M515" s="531"/>
      <c r="N515" s="529"/>
      <c r="O515" s="417"/>
      <c r="P515" s="121">
        <f t="shared" si="141"/>
        <v>0</v>
      </c>
      <c r="Q515" s="216"/>
      <c r="R515" s="216"/>
      <c r="S515" s="216"/>
      <c r="T515" s="216">
        <v>1</v>
      </c>
      <c r="U515" s="216">
        <v>1</v>
      </c>
      <c r="V515" s="227">
        <v>1</v>
      </c>
      <c r="W515" s="501">
        <f t="shared" ref="W515:W517" si="147">SUM(Q515:V515)</f>
        <v>3</v>
      </c>
      <c r="X515" s="501">
        <f t="shared" ref="X515:X517" si="148">SUM(P515,W515)</f>
        <v>3</v>
      </c>
      <c r="Y515" s="531"/>
      <c r="Z515" s="531"/>
      <c r="AA515" s="531"/>
      <c r="AB515" s="531"/>
      <c r="AC515" s="531"/>
      <c r="AD515" s="490"/>
      <c r="AE515" s="121">
        <f t="shared" si="140"/>
        <v>0</v>
      </c>
    </row>
    <row r="516" spans="2:31" ht="15" customHeight="1">
      <c r="B516" s="495" t="s">
        <v>261</v>
      </c>
      <c r="C516" s="610" t="s">
        <v>266</v>
      </c>
      <c r="D516" s="493"/>
      <c r="E516" s="494"/>
      <c r="F516" s="681"/>
      <c r="G516" s="610" t="s">
        <v>9</v>
      </c>
      <c r="H516" s="7"/>
      <c r="I516" s="611" t="s">
        <v>114</v>
      </c>
      <c r="J516" s="529"/>
      <c r="K516" s="529"/>
      <c r="L516" s="531"/>
      <c r="M516" s="531"/>
      <c r="N516" s="529"/>
      <c r="O516" s="417"/>
      <c r="P516" s="121">
        <f t="shared" si="141"/>
        <v>0</v>
      </c>
      <c r="Q516" s="216"/>
      <c r="R516" s="216"/>
      <c r="S516" s="216"/>
      <c r="T516" s="216">
        <v>1</v>
      </c>
      <c r="U516" s="216">
        <v>1</v>
      </c>
      <c r="V516" s="227">
        <v>1</v>
      </c>
      <c r="W516" s="501">
        <f t="shared" si="147"/>
        <v>3</v>
      </c>
      <c r="X516" s="501">
        <f t="shared" si="148"/>
        <v>3</v>
      </c>
      <c r="Y516" s="531"/>
      <c r="Z516" s="531"/>
      <c r="AA516" s="531"/>
      <c r="AB516" s="531"/>
      <c r="AC516" s="531"/>
      <c r="AD516" s="490"/>
      <c r="AE516" s="121">
        <f t="shared" si="140"/>
        <v>0</v>
      </c>
    </row>
    <row r="517" spans="2:31" ht="15" customHeight="1" thickBot="1">
      <c r="B517" s="495" t="s">
        <v>261</v>
      </c>
      <c r="C517" s="610" t="s">
        <v>266</v>
      </c>
      <c r="D517" s="493"/>
      <c r="E517" s="494"/>
      <c r="F517" s="681"/>
      <c r="G517" s="610" t="s">
        <v>9</v>
      </c>
      <c r="H517" s="7"/>
      <c r="I517" s="611" t="s">
        <v>120</v>
      </c>
      <c r="J517" s="342"/>
      <c r="K517" s="531"/>
      <c r="L517" s="531"/>
      <c r="M517" s="531"/>
      <c r="N517" s="529"/>
      <c r="O517" s="417"/>
      <c r="P517" s="121">
        <f t="shared" si="141"/>
        <v>0</v>
      </c>
      <c r="Q517" s="216"/>
      <c r="R517" s="216"/>
      <c r="S517" s="216"/>
      <c r="T517" s="216"/>
      <c r="U517" s="216">
        <v>1</v>
      </c>
      <c r="V517" s="227">
        <v>1</v>
      </c>
      <c r="W517" s="501">
        <f t="shared" si="147"/>
        <v>2</v>
      </c>
      <c r="X517" s="501">
        <f t="shared" si="148"/>
        <v>2</v>
      </c>
      <c r="Y517" s="473"/>
      <c r="Z517" s="531"/>
      <c r="AA517" s="531"/>
      <c r="AB517" s="531"/>
      <c r="AC517" s="531"/>
      <c r="AD517" s="490"/>
      <c r="AE517" s="121">
        <f t="shared" si="140"/>
        <v>0</v>
      </c>
    </row>
    <row r="518" spans="2:31" ht="5.25" customHeight="1" thickTop="1">
      <c r="B518" s="963"/>
      <c r="C518" s="964"/>
      <c r="D518" s="964"/>
      <c r="E518" s="964"/>
      <c r="F518" s="964"/>
      <c r="G518" s="964"/>
      <c r="H518" s="964"/>
      <c r="I518" s="964"/>
      <c r="J518" s="77"/>
      <c r="K518" s="73"/>
      <c r="L518" s="73"/>
      <c r="M518" s="73"/>
      <c r="N518" s="73"/>
      <c r="O518" s="75"/>
      <c r="P518" s="74"/>
      <c r="Q518" s="75"/>
      <c r="R518" s="73"/>
      <c r="S518" s="73"/>
      <c r="T518" s="73"/>
      <c r="U518" s="73"/>
      <c r="V518" s="76"/>
      <c r="W518" s="74"/>
      <c r="X518" s="74"/>
      <c r="Y518" s="77"/>
      <c r="Z518" s="73"/>
      <c r="AA518" s="73"/>
      <c r="AB518" s="73"/>
      <c r="AC518" s="73"/>
      <c r="AD518" s="75"/>
      <c r="AE518" s="74"/>
    </row>
    <row r="519" spans="2:31" ht="15" customHeight="1">
      <c r="B519" s="965" t="s">
        <v>10</v>
      </c>
      <c r="C519" s="966"/>
      <c r="D519" s="966"/>
      <c r="E519" s="966"/>
      <c r="F519" s="966"/>
      <c r="G519" s="966"/>
      <c r="H519" s="966"/>
      <c r="I519" s="966"/>
      <c r="J519" s="82">
        <f>SUM(J$4:J518)</f>
        <v>140.02000000000001</v>
      </c>
      <c r="K519" s="78">
        <f>SUM(K$4:K518)</f>
        <v>149.76999999999995</v>
      </c>
      <c r="L519" s="78">
        <f>SUM(L$4:L518)</f>
        <v>146.39999999999998</v>
      </c>
      <c r="M519" s="78">
        <f>SUM(M$4:M518)</f>
        <v>119.84999999999998</v>
      </c>
      <c r="N519" s="78">
        <f>SUM(N$4:N518)</f>
        <v>119.69999999999996</v>
      </c>
      <c r="O519" s="80">
        <f>SUM(O$4:O518)</f>
        <v>118.24999999999997</v>
      </c>
      <c r="P519" s="79">
        <f>ROUNDUP(SUM(P$4:P518),3)</f>
        <v>793.99</v>
      </c>
      <c r="Q519" s="80">
        <f>SUM(Q$4:Q518)</f>
        <v>113.89999999999998</v>
      </c>
      <c r="R519" s="78">
        <f>SUM(R$4:R518)</f>
        <v>124.05000000000001</v>
      </c>
      <c r="S519" s="78">
        <f>SUM(S$4:S518)</f>
        <v>158.12000000000003</v>
      </c>
      <c r="T519" s="78">
        <f>SUM(T$4:T518)</f>
        <v>181.6</v>
      </c>
      <c r="U519" s="78">
        <f>SUM(U$4:U518)</f>
        <v>201.04999999999995</v>
      </c>
      <c r="V519" s="81">
        <f>SUM(V$4:V518)</f>
        <v>194.9</v>
      </c>
      <c r="W519" s="79">
        <f>ROUNDUP(SUM(W$4:W518),3)</f>
        <v>973.62</v>
      </c>
      <c r="X519" s="79">
        <f>ROUNDUP(SUM(X$4:X518),3)</f>
        <v>1767.61</v>
      </c>
      <c r="Y519" s="82">
        <f>SUM(Y$4:Y518)</f>
        <v>148.01</v>
      </c>
      <c r="Z519" s="78">
        <f>SUM(Z$4:Z518)</f>
        <v>136.01</v>
      </c>
      <c r="AA519" s="78">
        <f>SUM(AA$4:AA518)</f>
        <v>22.1</v>
      </c>
      <c r="AB519" s="78">
        <f>SUM(AB$4:AB518)</f>
        <v>0</v>
      </c>
      <c r="AC519" s="78">
        <f>SUM(AC$4:AC518)</f>
        <v>0</v>
      </c>
      <c r="AD519" s="80">
        <f>SUM(AD$4:AD518)</f>
        <v>0</v>
      </c>
      <c r="AE519" s="79">
        <f>ROUNDUP(SUM(AE$4:AE518),3)</f>
        <v>306.12</v>
      </c>
    </row>
    <row r="520" spans="2:31" ht="15" customHeight="1">
      <c r="B520" s="961" t="s">
        <v>11</v>
      </c>
      <c r="C520" s="962"/>
      <c r="D520" s="962"/>
      <c r="E520" s="962"/>
      <c r="F520" s="962"/>
      <c r="G520" s="962"/>
      <c r="H520" s="962"/>
      <c r="I520" s="962"/>
      <c r="J520" s="24">
        <f t="shared" ref="J520:AE520" si="149">SUMIF($G$4:$G$518,"協力会社",J4:J518)</f>
        <v>95.11999999999999</v>
      </c>
      <c r="K520" s="25">
        <f t="shared" si="149"/>
        <v>103.66999999999999</v>
      </c>
      <c r="L520" s="25">
        <f t="shared" si="149"/>
        <v>105.39999999999999</v>
      </c>
      <c r="M520" s="25">
        <f t="shared" si="149"/>
        <v>84.75</v>
      </c>
      <c r="N520" s="25">
        <f t="shared" si="149"/>
        <v>84.6</v>
      </c>
      <c r="O520" s="27">
        <f t="shared" si="149"/>
        <v>83.300000000000011</v>
      </c>
      <c r="P520" s="26">
        <f t="shared" si="149"/>
        <v>556.83999999999992</v>
      </c>
      <c r="Q520" s="27">
        <f t="shared" si="149"/>
        <v>79.599999999999994</v>
      </c>
      <c r="R520" s="25">
        <f t="shared" si="149"/>
        <v>89.6</v>
      </c>
      <c r="S520" s="25">
        <f t="shared" si="149"/>
        <v>122.6</v>
      </c>
      <c r="T520" s="25">
        <f t="shared" si="149"/>
        <v>145.6</v>
      </c>
      <c r="U520" s="25">
        <f t="shared" si="149"/>
        <v>165.6</v>
      </c>
      <c r="V520" s="28">
        <f t="shared" si="149"/>
        <v>159</v>
      </c>
      <c r="W520" s="26">
        <f t="shared" si="149"/>
        <v>762</v>
      </c>
      <c r="X520" s="26">
        <f t="shared" si="149"/>
        <v>1318.8400000000004</v>
      </c>
      <c r="Y520" s="24">
        <f t="shared" si="149"/>
        <v>115</v>
      </c>
      <c r="Z520" s="25">
        <f t="shared" si="149"/>
        <v>103</v>
      </c>
      <c r="AA520" s="25">
        <f t="shared" si="149"/>
        <v>12</v>
      </c>
      <c r="AB520" s="25">
        <f t="shared" si="149"/>
        <v>0</v>
      </c>
      <c r="AC520" s="25">
        <f t="shared" si="149"/>
        <v>0</v>
      </c>
      <c r="AD520" s="27">
        <f t="shared" si="149"/>
        <v>0</v>
      </c>
      <c r="AE520" s="26">
        <f t="shared" si="149"/>
        <v>230</v>
      </c>
    </row>
    <row r="521" spans="2:31" ht="15" customHeight="1" thickBot="1">
      <c r="B521" s="973" t="s">
        <v>12</v>
      </c>
      <c r="C521" s="974"/>
      <c r="D521" s="974"/>
      <c r="E521" s="974"/>
      <c r="F521" s="974"/>
      <c r="G521" s="974"/>
      <c r="H521" s="974"/>
      <c r="I521" s="974"/>
      <c r="J521" s="29">
        <f t="shared" ref="J521:AE521" si="150">J520/J519</f>
        <v>0.67933152406799013</v>
      </c>
      <c r="K521" s="30">
        <f t="shared" si="150"/>
        <v>0.69219469853775806</v>
      </c>
      <c r="L521" s="30">
        <f t="shared" si="150"/>
        <v>0.71994535519125691</v>
      </c>
      <c r="M521" s="30">
        <f t="shared" si="150"/>
        <v>0.70713391739674603</v>
      </c>
      <c r="N521" s="30">
        <f t="shared" si="150"/>
        <v>0.70676691729323327</v>
      </c>
      <c r="O521" s="35">
        <f t="shared" si="150"/>
        <v>0.70443974630021167</v>
      </c>
      <c r="P521" s="31">
        <f t="shared" si="150"/>
        <v>0.70131865640625191</v>
      </c>
      <c r="Q521" s="32">
        <f>Q520/Q519</f>
        <v>0.69885864793678676</v>
      </c>
      <c r="R521" s="30">
        <f t="shared" si="150"/>
        <v>0.72228939943571124</v>
      </c>
      <c r="S521" s="30">
        <f t="shared" si="150"/>
        <v>0.77536048570705773</v>
      </c>
      <c r="T521" s="30">
        <f t="shared" si="150"/>
        <v>0.80176211453744495</v>
      </c>
      <c r="U521" s="30">
        <f t="shared" si="150"/>
        <v>0.82367570256155198</v>
      </c>
      <c r="V521" s="33">
        <f t="shared" si="150"/>
        <v>0.81580297588506923</v>
      </c>
      <c r="W521" s="31">
        <f t="shared" si="150"/>
        <v>0.78264620693905218</v>
      </c>
      <c r="X521" s="34">
        <f t="shared" si="150"/>
        <v>0.74611481039369565</v>
      </c>
      <c r="Y521" s="29">
        <f t="shared" si="150"/>
        <v>0.77697452874805761</v>
      </c>
      <c r="Z521" s="30">
        <f t="shared" si="150"/>
        <v>0.75729725755459165</v>
      </c>
      <c r="AA521" s="30">
        <f t="shared" si="150"/>
        <v>0.54298642533936647</v>
      </c>
      <c r="AB521" s="30" t="e">
        <f t="shared" si="150"/>
        <v>#DIV/0!</v>
      </c>
      <c r="AC521" s="30" t="e">
        <f t="shared" si="150"/>
        <v>#DIV/0!</v>
      </c>
      <c r="AD521" s="35" t="e">
        <f t="shared" si="150"/>
        <v>#DIV/0!</v>
      </c>
      <c r="AE521" s="31">
        <f t="shared" si="150"/>
        <v>0.75133934404808567</v>
      </c>
    </row>
    <row r="522" spans="2:31" ht="15" customHeight="1">
      <c r="B522" s="495" t="s">
        <v>13</v>
      </c>
      <c r="C522" s="610" t="s">
        <v>14</v>
      </c>
      <c r="D522" s="4"/>
      <c r="E522" s="4"/>
      <c r="F522" s="4"/>
      <c r="G522" s="610" t="s">
        <v>6</v>
      </c>
      <c r="H522" s="7"/>
      <c r="I522" s="204" t="s">
        <v>39</v>
      </c>
      <c r="J522" s="171">
        <v>0.5</v>
      </c>
      <c r="K522" s="531">
        <v>0.5</v>
      </c>
      <c r="L522" s="531">
        <v>0.5</v>
      </c>
      <c r="M522" s="531">
        <v>0.5</v>
      </c>
      <c r="N522" s="531">
        <v>0.5</v>
      </c>
      <c r="O522" s="149">
        <v>0.5</v>
      </c>
      <c r="P522" s="501">
        <f t="shared" ref="P522:P524" si="151">SUBTOTAL(9,J522:O522)</f>
        <v>3</v>
      </c>
      <c r="Q522" s="171">
        <v>0.5</v>
      </c>
      <c r="R522" s="531">
        <v>0.5</v>
      </c>
      <c r="S522" s="531">
        <v>0.5</v>
      </c>
      <c r="T522" s="531">
        <v>0.5</v>
      </c>
      <c r="U522" s="531">
        <v>0.5</v>
      </c>
      <c r="V522" s="149">
        <v>0.5</v>
      </c>
      <c r="W522" s="501">
        <f t="shared" ref="W522:W524" si="152">SUBTOTAL(9,Q522:V522)</f>
        <v>3</v>
      </c>
      <c r="X522" s="502">
        <f t="shared" ref="X522:X524" si="153">SUM(P522,W522)</f>
        <v>6</v>
      </c>
      <c r="Y522" s="171"/>
      <c r="Z522" s="531"/>
      <c r="AA522" s="531"/>
      <c r="AB522" s="531"/>
      <c r="AC522" s="531"/>
      <c r="AD522" s="149"/>
      <c r="AE522" s="501">
        <f t="shared" ref="AE522:AE524" si="154">SUBTOTAL(9,Y522:AD522)</f>
        <v>0</v>
      </c>
    </row>
    <row r="523" spans="2:31" ht="15" customHeight="1">
      <c r="B523" s="495" t="s">
        <v>13</v>
      </c>
      <c r="C523" s="610" t="s">
        <v>14</v>
      </c>
      <c r="D523" s="4"/>
      <c r="E523" s="4"/>
      <c r="F523" s="4"/>
      <c r="G523" s="610" t="s">
        <v>7</v>
      </c>
      <c r="H523" s="7"/>
      <c r="I523" s="611" t="s">
        <v>31</v>
      </c>
      <c r="J523" s="171">
        <v>0.4</v>
      </c>
      <c r="K523" s="531">
        <v>0.4</v>
      </c>
      <c r="L523" s="531">
        <v>0.4</v>
      </c>
      <c r="M523" s="531">
        <v>0.4</v>
      </c>
      <c r="N523" s="531">
        <v>0.4</v>
      </c>
      <c r="O523" s="149">
        <v>0.4</v>
      </c>
      <c r="P523" s="501">
        <f t="shared" si="151"/>
        <v>2.4</v>
      </c>
      <c r="Q523" s="171">
        <v>0.4</v>
      </c>
      <c r="R523" s="531">
        <v>0.4</v>
      </c>
      <c r="S523" s="531">
        <v>0.4</v>
      </c>
      <c r="T523" s="531">
        <v>0.4</v>
      </c>
      <c r="U523" s="531">
        <v>0.4</v>
      </c>
      <c r="V523" s="149">
        <v>0.4</v>
      </c>
      <c r="W523" s="501">
        <f t="shared" si="152"/>
        <v>2.4</v>
      </c>
      <c r="X523" s="502">
        <f t="shared" si="153"/>
        <v>4.8</v>
      </c>
      <c r="Y523" s="171"/>
      <c r="Z523" s="531"/>
      <c r="AA523" s="531"/>
      <c r="AB523" s="531"/>
      <c r="AC523" s="531"/>
      <c r="AD523" s="149"/>
      <c r="AE523" s="501">
        <f t="shared" si="154"/>
        <v>0</v>
      </c>
    </row>
    <row r="524" spans="2:31" ht="15" customHeight="1">
      <c r="B524" s="495" t="s">
        <v>13</v>
      </c>
      <c r="C524" s="610" t="s">
        <v>14</v>
      </c>
      <c r="D524" s="4"/>
      <c r="E524" s="4"/>
      <c r="F524" s="4"/>
      <c r="G524" s="610" t="s">
        <v>7</v>
      </c>
      <c r="H524" s="7"/>
      <c r="I524" s="611" t="s">
        <v>35</v>
      </c>
      <c r="J524" s="171">
        <v>0.4</v>
      </c>
      <c r="K524" s="531">
        <v>0.4</v>
      </c>
      <c r="L524" s="531">
        <v>0.4</v>
      </c>
      <c r="M524" s="531">
        <v>0.4</v>
      </c>
      <c r="N524" s="531">
        <v>0.4</v>
      </c>
      <c r="O524" s="149">
        <v>0.4</v>
      </c>
      <c r="P524" s="501">
        <f t="shared" si="151"/>
        <v>2.4</v>
      </c>
      <c r="Q524" s="171">
        <v>0.4</v>
      </c>
      <c r="R524" s="531">
        <v>0.4</v>
      </c>
      <c r="S524" s="531">
        <v>0.4</v>
      </c>
      <c r="T524" s="531">
        <v>0.4</v>
      </c>
      <c r="U524" s="531">
        <v>0.4</v>
      </c>
      <c r="V524" s="149">
        <v>0.4</v>
      </c>
      <c r="W524" s="501">
        <f t="shared" si="152"/>
        <v>2.4</v>
      </c>
      <c r="X524" s="502">
        <f t="shared" si="153"/>
        <v>4.8</v>
      </c>
      <c r="Y524" s="171"/>
      <c r="Z524" s="531"/>
      <c r="AA524" s="531"/>
      <c r="AB524" s="531"/>
      <c r="AC524" s="531"/>
      <c r="AD524" s="149"/>
      <c r="AE524" s="501">
        <f t="shared" si="154"/>
        <v>0</v>
      </c>
    </row>
    <row r="525" spans="2:31" ht="15" customHeight="1">
      <c r="B525" s="495" t="s">
        <v>13</v>
      </c>
      <c r="C525" s="610" t="s">
        <v>14</v>
      </c>
      <c r="D525" s="4"/>
      <c r="E525" s="4"/>
      <c r="F525" s="4"/>
      <c r="G525" s="610" t="s">
        <v>7</v>
      </c>
      <c r="H525" s="7"/>
      <c r="I525" s="611" t="s">
        <v>444</v>
      </c>
      <c r="J525" s="171">
        <v>0.4</v>
      </c>
      <c r="K525" s="531">
        <v>0.4</v>
      </c>
      <c r="L525" s="531">
        <v>0.4</v>
      </c>
      <c r="M525" s="531">
        <v>0.4</v>
      </c>
      <c r="N525" s="531">
        <v>0.4</v>
      </c>
      <c r="O525" s="149">
        <v>0.4</v>
      </c>
      <c r="P525" s="501">
        <f>SUBTOTAL(9,J525:O525)</f>
        <v>2.4</v>
      </c>
      <c r="Q525" s="171">
        <v>0.4</v>
      </c>
      <c r="R525" s="171">
        <v>0.4</v>
      </c>
      <c r="S525" s="171">
        <v>0.4</v>
      </c>
      <c r="T525" s="171">
        <v>0.4</v>
      </c>
      <c r="U525" s="171">
        <v>0.4</v>
      </c>
      <c r="V525" s="171">
        <v>0.4</v>
      </c>
      <c r="W525" s="501">
        <f>SUBTOTAL(9,Q525:V525)</f>
        <v>2.4</v>
      </c>
      <c r="X525" s="502">
        <f>SUM(P525,W525)</f>
        <v>4.8</v>
      </c>
      <c r="Y525" s="171"/>
      <c r="Z525" s="531"/>
      <c r="AA525" s="531"/>
      <c r="AB525" s="531"/>
      <c r="AC525" s="531"/>
      <c r="AD525" s="149"/>
      <c r="AE525" s="501">
        <f>SUBTOTAL(9,Y525:AD525)</f>
        <v>0</v>
      </c>
    </row>
    <row r="526" spans="2:31" ht="15" customHeight="1">
      <c r="B526" s="495" t="s">
        <v>13</v>
      </c>
      <c r="C526" s="610" t="s">
        <v>14</v>
      </c>
      <c r="D526" s="4"/>
      <c r="E526" s="4"/>
      <c r="F526" s="4"/>
      <c r="G526" s="610" t="s">
        <v>7</v>
      </c>
      <c r="H526" s="7"/>
      <c r="I526" s="611" t="s">
        <v>178</v>
      </c>
      <c r="J526" s="171">
        <v>0.3</v>
      </c>
      <c r="K526" s="531">
        <v>0.3</v>
      </c>
      <c r="L526" s="531">
        <v>0.3</v>
      </c>
      <c r="M526" s="531">
        <v>0.3</v>
      </c>
      <c r="N526" s="531">
        <v>0.3</v>
      </c>
      <c r="O526" s="149">
        <v>0.3</v>
      </c>
      <c r="P526" s="501">
        <f t="shared" ref="P526:P558" si="155">SUBTOTAL(9,J526:O526)</f>
        <v>1.8</v>
      </c>
      <c r="Q526" s="171">
        <v>0.3</v>
      </c>
      <c r="R526" s="171">
        <v>0.3</v>
      </c>
      <c r="S526" s="171">
        <v>0.3</v>
      </c>
      <c r="T526" s="171">
        <v>0.3</v>
      </c>
      <c r="U526" s="171">
        <v>0.3</v>
      </c>
      <c r="V526" s="171">
        <v>0.3</v>
      </c>
      <c r="W526" s="501">
        <f t="shared" ref="W526:W558" si="156">SUBTOTAL(9,Q526:V526)</f>
        <v>1.8</v>
      </c>
      <c r="X526" s="502">
        <f t="shared" ref="X526:X558" si="157">SUM(P526,W526)</f>
        <v>3.6</v>
      </c>
      <c r="Y526" s="171"/>
      <c r="Z526" s="531"/>
      <c r="AA526" s="531"/>
      <c r="AB526" s="531"/>
      <c r="AC526" s="531"/>
      <c r="AD526" s="149"/>
      <c r="AE526" s="501">
        <f t="shared" ref="AE526:AE558" si="158">SUBTOTAL(9,Y526:AD526)</f>
        <v>0</v>
      </c>
    </row>
    <row r="527" spans="2:31" ht="15" customHeight="1">
      <c r="B527" s="495" t="s">
        <v>13</v>
      </c>
      <c r="C527" s="610" t="s">
        <v>14</v>
      </c>
      <c r="D527" s="4"/>
      <c r="E527" s="4"/>
      <c r="F527" s="4"/>
      <c r="G527" s="610" t="s">
        <v>7</v>
      </c>
      <c r="H527" s="7"/>
      <c r="I527" s="611" t="s">
        <v>27</v>
      </c>
      <c r="J527" s="171">
        <v>0.2</v>
      </c>
      <c r="K527" s="531">
        <v>0.2</v>
      </c>
      <c r="L527" s="531">
        <v>0.2</v>
      </c>
      <c r="M527" s="531">
        <v>0.2</v>
      </c>
      <c r="N527" s="531">
        <v>0.2</v>
      </c>
      <c r="O527" s="149">
        <v>0.2</v>
      </c>
      <c r="P527" s="501">
        <f t="shared" si="155"/>
        <v>1.2</v>
      </c>
      <c r="Q527" s="171">
        <v>0.2</v>
      </c>
      <c r="R527" s="171">
        <v>0.2</v>
      </c>
      <c r="S527" s="171">
        <v>0.2</v>
      </c>
      <c r="T527" s="171">
        <v>0.2</v>
      </c>
      <c r="U527" s="171">
        <v>0.2</v>
      </c>
      <c r="V527" s="171">
        <v>0.2</v>
      </c>
      <c r="W527" s="501">
        <f t="shared" si="156"/>
        <v>1.2</v>
      </c>
      <c r="X527" s="502">
        <f t="shared" si="157"/>
        <v>2.4</v>
      </c>
      <c r="Y527" s="171"/>
      <c r="Z527" s="531"/>
      <c r="AA527" s="531"/>
      <c r="AB527" s="531"/>
      <c r="AC527" s="531"/>
      <c r="AD527" s="149"/>
      <c r="AE527" s="501">
        <f t="shared" si="158"/>
        <v>0</v>
      </c>
    </row>
    <row r="528" spans="2:31" ht="15" customHeight="1">
      <c r="B528" s="495" t="s">
        <v>13</v>
      </c>
      <c r="C528" s="610" t="s">
        <v>14</v>
      </c>
      <c r="D528" s="4"/>
      <c r="E528" s="4"/>
      <c r="F528" s="4"/>
      <c r="G528" s="610" t="s">
        <v>7</v>
      </c>
      <c r="H528" s="7"/>
      <c r="I528" s="611" t="s">
        <v>36</v>
      </c>
      <c r="J528" s="171">
        <v>0.2</v>
      </c>
      <c r="K528" s="531">
        <v>0.2</v>
      </c>
      <c r="L528" s="531">
        <v>0.2</v>
      </c>
      <c r="M528" s="531">
        <v>0.2</v>
      </c>
      <c r="N528" s="531">
        <v>0.2</v>
      </c>
      <c r="O528" s="149">
        <v>0.2</v>
      </c>
      <c r="P528" s="501">
        <f t="shared" si="155"/>
        <v>1.2</v>
      </c>
      <c r="Q528" s="171">
        <v>0.2</v>
      </c>
      <c r="R528" s="531">
        <v>0.2</v>
      </c>
      <c r="S528" s="531">
        <v>0.2</v>
      </c>
      <c r="T528" s="531">
        <v>0.2</v>
      </c>
      <c r="U528" s="531">
        <v>0.2</v>
      </c>
      <c r="V528" s="149">
        <v>0.2</v>
      </c>
      <c r="W528" s="501">
        <f t="shared" si="156"/>
        <v>1.2</v>
      </c>
      <c r="X528" s="502">
        <f t="shared" si="157"/>
        <v>2.4</v>
      </c>
      <c r="Y528" s="171"/>
      <c r="Z528" s="531"/>
      <c r="AA528" s="531"/>
      <c r="AB528" s="531"/>
      <c r="AC528" s="531"/>
      <c r="AD528" s="149"/>
      <c r="AE528" s="501">
        <f t="shared" si="158"/>
        <v>0</v>
      </c>
    </row>
    <row r="529" spans="2:31" ht="15" customHeight="1">
      <c r="B529" s="495" t="s">
        <v>13</v>
      </c>
      <c r="C529" s="610" t="s">
        <v>177</v>
      </c>
      <c r="D529" s="4"/>
      <c r="E529" s="4"/>
      <c r="F529" s="4"/>
      <c r="G529" s="610" t="s">
        <v>7</v>
      </c>
      <c r="H529" s="7"/>
      <c r="I529" s="524" t="s">
        <v>176</v>
      </c>
      <c r="J529" s="171"/>
      <c r="K529" s="531"/>
      <c r="L529" s="531"/>
      <c r="M529" s="531"/>
      <c r="N529" s="531"/>
      <c r="O529" s="149"/>
      <c r="P529" s="501">
        <f t="shared" si="155"/>
        <v>0</v>
      </c>
      <c r="Q529" s="171"/>
      <c r="R529" s="171"/>
      <c r="S529" s="171"/>
      <c r="T529" s="171"/>
      <c r="U529" s="171"/>
      <c r="V529" s="171"/>
      <c r="W529" s="501">
        <f t="shared" si="156"/>
        <v>0</v>
      </c>
      <c r="X529" s="502">
        <f t="shared" si="157"/>
        <v>0</v>
      </c>
      <c r="Y529" s="171"/>
      <c r="Z529" s="531"/>
      <c r="AA529" s="531"/>
      <c r="AB529" s="531"/>
      <c r="AC529" s="531"/>
      <c r="AD529" s="149"/>
      <c r="AE529" s="501">
        <f t="shared" si="158"/>
        <v>0</v>
      </c>
    </row>
    <row r="530" spans="2:31" ht="15" customHeight="1">
      <c r="B530" s="495" t="s">
        <v>13</v>
      </c>
      <c r="C530" s="610" t="s">
        <v>25</v>
      </c>
      <c r="D530" s="4"/>
      <c r="E530" s="4"/>
      <c r="F530" s="4"/>
      <c r="G530" s="610" t="s">
        <v>7</v>
      </c>
      <c r="H530" s="7"/>
      <c r="I530" s="611" t="s">
        <v>457</v>
      </c>
      <c r="J530" s="171"/>
      <c r="K530" s="531"/>
      <c r="L530" s="531"/>
      <c r="M530" s="531"/>
      <c r="N530" s="531"/>
      <c r="O530" s="149"/>
      <c r="P530" s="501">
        <f t="shared" si="155"/>
        <v>0</v>
      </c>
      <c r="Q530" s="171"/>
      <c r="R530" s="171">
        <v>0.05</v>
      </c>
      <c r="S530" s="171"/>
      <c r="T530" s="171"/>
      <c r="U530" s="171"/>
      <c r="V530" s="171"/>
      <c r="W530" s="501">
        <f t="shared" si="156"/>
        <v>0.05</v>
      </c>
      <c r="X530" s="502">
        <f t="shared" si="157"/>
        <v>0.05</v>
      </c>
      <c r="Y530" s="171"/>
      <c r="Z530" s="531"/>
      <c r="AA530" s="531"/>
      <c r="AB530" s="531"/>
      <c r="AC530" s="531"/>
      <c r="AD530" s="149"/>
      <c r="AE530" s="501">
        <f t="shared" si="158"/>
        <v>0</v>
      </c>
    </row>
    <row r="531" spans="2:31" ht="15" customHeight="1">
      <c r="B531" s="495" t="s">
        <v>13</v>
      </c>
      <c r="C531" s="610" t="s">
        <v>25</v>
      </c>
      <c r="D531" s="4"/>
      <c r="E531" s="4"/>
      <c r="F531" s="4"/>
      <c r="G531" s="610" t="s">
        <v>7</v>
      </c>
      <c r="H531" s="7"/>
      <c r="I531" s="611" t="s">
        <v>458</v>
      </c>
      <c r="J531" s="171"/>
      <c r="K531" s="531"/>
      <c r="L531" s="531"/>
      <c r="M531" s="531"/>
      <c r="N531" s="531"/>
      <c r="O531" s="149"/>
      <c r="P531" s="501">
        <f t="shared" si="155"/>
        <v>0</v>
      </c>
      <c r="Q531" s="171"/>
      <c r="R531" s="171"/>
      <c r="S531" s="171"/>
      <c r="T531" s="171"/>
      <c r="U531" s="171">
        <v>0.1</v>
      </c>
      <c r="V531" s="171"/>
      <c r="W531" s="501">
        <f t="shared" si="156"/>
        <v>0.1</v>
      </c>
      <c r="X531" s="502">
        <f t="shared" si="157"/>
        <v>0.1</v>
      </c>
      <c r="Y531" s="171"/>
      <c r="Z531" s="531"/>
      <c r="AA531" s="531"/>
      <c r="AB531" s="531"/>
      <c r="AC531" s="531"/>
      <c r="AD531" s="149"/>
      <c r="AE531" s="501">
        <f t="shared" si="158"/>
        <v>0</v>
      </c>
    </row>
    <row r="532" spans="2:31" ht="15" customHeight="1">
      <c r="B532" s="495" t="s">
        <v>13</v>
      </c>
      <c r="C532" s="610" t="s">
        <v>25</v>
      </c>
      <c r="D532" s="4"/>
      <c r="E532" s="4"/>
      <c r="F532" s="4"/>
      <c r="G532" s="610" t="s">
        <v>7</v>
      </c>
      <c r="H532" s="7"/>
      <c r="I532" s="611" t="s">
        <v>459</v>
      </c>
      <c r="J532" s="171"/>
      <c r="K532" s="531"/>
      <c r="L532" s="531"/>
      <c r="M532" s="531"/>
      <c r="N532" s="531"/>
      <c r="O532" s="149"/>
      <c r="P532" s="501">
        <f t="shared" si="155"/>
        <v>0</v>
      </c>
      <c r="Q532" s="171"/>
      <c r="R532" s="171"/>
      <c r="S532" s="171"/>
      <c r="T532" s="171"/>
      <c r="U532" s="171">
        <v>0.15</v>
      </c>
      <c r="V532" s="171"/>
      <c r="W532" s="501">
        <f t="shared" si="156"/>
        <v>0.15</v>
      </c>
      <c r="X532" s="502">
        <f t="shared" si="157"/>
        <v>0.15</v>
      </c>
      <c r="Y532" s="171"/>
      <c r="Z532" s="531"/>
      <c r="AA532" s="531"/>
      <c r="AB532" s="531"/>
      <c r="AC532" s="531"/>
      <c r="AD532" s="149"/>
      <c r="AE532" s="501">
        <f t="shared" si="158"/>
        <v>0</v>
      </c>
    </row>
    <row r="533" spans="2:31" ht="15" customHeight="1">
      <c r="B533" s="495" t="s">
        <v>13</v>
      </c>
      <c r="C533" s="610" t="s">
        <v>25</v>
      </c>
      <c r="D533" s="4"/>
      <c r="E533" s="4"/>
      <c r="F533" s="4"/>
      <c r="G533" s="610" t="s">
        <v>7</v>
      </c>
      <c r="H533" s="7"/>
      <c r="I533" s="611" t="s">
        <v>460</v>
      </c>
      <c r="J533" s="171"/>
      <c r="K533" s="531"/>
      <c r="L533" s="531"/>
      <c r="M533" s="531"/>
      <c r="N533" s="531"/>
      <c r="O533" s="149"/>
      <c r="P533" s="501">
        <f t="shared" si="155"/>
        <v>0</v>
      </c>
      <c r="Q533" s="171"/>
      <c r="R533" s="171">
        <v>0.05</v>
      </c>
      <c r="S533" s="171"/>
      <c r="T533" s="171"/>
      <c r="U533" s="171"/>
      <c r="V533" s="171"/>
      <c r="W533" s="501">
        <f t="shared" si="156"/>
        <v>0.05</v>
      </c>
      <c r="X533" s="502">
        <f t="shared" si="157"/>
        <v>0.05</v>
      </c>
      <c r="Y533" s="171"/>
      <c r="Z533" s="531"/>
      <c r="AA533" s="531"/>
      <c r="AB533" s="531"/>
      <c r="AC533" s="531"/>
      <c r="AD533" s="149"/>
      <c r="AE533" s="501">
        <f t="shared" si="158"/>
        <v>0</v>
      </c>
    </row>
    <row r="534" spans="2:31" ht="15" customHeight="1">
      <c r="B534" s="495" t="s">
        <v>13</v>
      </c>
      <c r="C534" s="610" t="s">
        <v>25</v>
      </c>
      <c r="D534" s="4"/>
      <c r="E534" s="4"/>
      <c r="F534" s="4"/>
      <c r="G534" s="610" t="s">
        <v>7</v>
      </c>
      <c r="H534" s="7"/>
      <c r="I534" s="611" t="s">
        <v>461</v>
      </c>
      <c r="J534" s="171"/>
      <c r="K534" s="531"/>
      <c r="L534" s="531"/>
      <c r="M534" s="531"/>
      <c r="N534" s="531"/>
      <c r="O534" s="149"/>
      <c r="P534" s="501">
        <f t="shared" si="155"/>
        <v>0</v>
      </c>
      <c r="Q534" s="171">
        <v>0.1</v>
      </c>
      <c r="R534" s="171"/>
      <c r="S534" s="171"/>
      <c r="T534" s="171"/>
      <c r="U534" s="171"/>
      <c r="V534" s="171"/>
      <c r="W534" s="501">
        <f t="shared" si="156"/>
        <v>0.1</v>
      </c>
      <c r="X534" s="502">
        <f t="shared" si="157"/>
        <v>0.1</v>
      </c>
      <c r="Y534" s="171"/>
      <c r="Z534" s="531"/>
      <c r="AA534" s="531"/>
      <c r="AB534" s="531"/>
      <c r="AC534" s="531"/>
      <c r="AD534" s="149"/>
      <c r="AE534" s="501">
        <f t="shared" si="158"/>
        <v>0</v>
      </c>
    </row>
    <row r="535" spans="2:31" ht="15" customHeight="1">
      <c r="B535" s="495" t="s">
        <v>13</v>
      </c>
      <c r="C535" s="610" t="s">
        <v>25</v>
      </c>
      <c r="D535" s="4"/>
      <c r="E535" s="4"/>
      <c r="F535" s="4"/>
      <c r="G535" s="610" t="s">
        <v>7</v>
      </c>
      <c r="H535" s="7"/>
      <c r="I535" s="611" t="s">
        <v>462</v>
      </c>
      <c r="J535" s="171"/>
      <c r="K535" s="531"/>
      <c r="L535" s="531"/>
      <c r="M535" s="531"/>
      <c r="N535" s="531"/>
      <c r="O535" s="149"/>
      <c r="P535" s="501">
        <f t="shared" si="155"/>
        <v>0</v>
      </c>
      <c r="Q535" s="171">
        <v>0.1</v>
      </c>
      <c r="R535" s="171"/>
      <c r="S535" s="171"/>
      <c r="T535" s="171"/>
      <c r="U535" s="171"/>
      <c r="V535" s="171"/>
      <c r="W535" s="501">
        <f t="shared" si="156"/>
        <v>0.1</v>
      </c>
      <c r="X535" s="502">
        <f t="shared" si="157"/>
        <v>0.1</v>
      </c>
      <c r="Y535" s="171"/>
      <c r="Z535" s="531"/>
      <c r="AA535" s="531"/>
      <c r="AB535" s="531"/>
      <c r="AC535" s="531"/>
      <c r="AD535" s="149"/>
      <c r="AE535" s="501">
        <f t="shared" si="158"/>
        <v>0</v>
      </c>
    </row>
    <row r="536" spans="2:31" ht="15" customHeight="1">
      <c r="B536" s="495" t="s">
        <v>13</v>
      </c>
      <c r="C536" s="610" t="s">
        <v>25</v>
      </c>
      <c r="D536" s="4"/>
      <c r="E536" s="4"/>
      <c r="F536" s="4"/>
      <c r="G536" s="610" t="s">
        <v>7</v>
      </c>
      <c r="H536" s="7"/>
      <c r="I536" s="611" t="s">
        <v>463</v>
      </c>
      <c r="J536" s="171"/>
      <c r="K536" s="531"/>
      <c r="L536" s="531"/>
      <c r="M536" s="531"/>
      <c r="N536" s="531"/>
      <c r="O536" s="149"/>
      <c r="P536" s="501">
        <f t="shared" si="155"/>
        <v>0</v>
      </c>
      <c r="Q536" s="171"/>
      <c r="R536" s="171">
        <v>0.1</v>
      </c>
      <c r="S536" s="171"/>
      <c r="T536" s="171"/>
      <c r="U536" s="171"/>
      <c r="V536" s="171"/>
      <c r="W536" s="501">
        <f t="shared" si="156"/>
        <v>0.1</v>
      </c>
      <c r="X536" s="502">
        <f t="shared" si="157"/>
        <v>0.1</v>
      </c>
      <c r="Y536" s="171"/>
      <c r="Z536" s="531"/>
      <c r="AA536" s="531"/>
      <c r="AB536" s="531"/>
      <c r="AC536" s="531"/>
      <c r="AD536" s="149"/>
      <c r="AE536" s="501">
        <f t="shared" si="158"/>
        <v>0</v>
      </c>
    </row>
    <row r="537" spans="2:31" ht="15" customHeight="1">
      <c r="B537" s="495" t="s">
        <v>13</v>
      </c>
      <c r="C537" s="610" t="s">
        <v>25</v>
      </c>
      <c r="D537" s="4"/>
      <c r="E537" s="4"/>
      <c r="F537" s="4"/>
      <c r="G537" s="610" t="s">
        <v>7</v>
      </c>
      <c r="H537" s="7"/>
      <c r="I537" s="611" t="s">
        <v>464</v>
      </c>
      <c r="J537" s="171"/>
      <c r="K537" s="531"/>
      <c r="L537" s="531"/>
      <c r="M537" s="531"/>
      <c r="N537" s="531"/>
      <c r="O537" s="149">
        <v>0.1</v>
      </c>
      <c r="P537" s="501">
        <f t="shared" si="155"/>
        <v>0.1</v>
      </c>
      <c r="Q537" s="171"/>
      <c r="R537" s="171"/>
      <c r="S537" s="171"/>
      <c r="T537" s="171"/>
      <c r="U537" s="171"/>
      <c r="V537" s="171"/>
      <c r="W537" s="501">
        <f t="shared" si="156"/>
        <v>0</v>
      </c>
      <c r="X537" s="502">
        <f t="shared" si="157"/>
        <v>0.1</v>
      </c>
      <c r="Y537" s="171"/>
      <c r="Z537" s="531"/>
      <c r="AA537" s="531"/>
      <c r="AB537" s="531"/>
      <c r="AC537" s="531"/>
      <c r="AD537" s="149"/>
      <c r="AE537" s="501">
        <f t="shared" si="158"/>
        <v>0</v>
      </c>
    </row>
    <row r="538" spans="2:31" ht="15" customHeight="1">
      <c r="B538" s="495" t="s">
        <v>13</v>
      </c>
      <c r="C538" s="610" t="s">
        <v>25</v>
      </c>
      <c r="D538" s="4"/>
      <c r="E538" s="4"/>
      <c r="F538" s="4"/>
      <c r="G538" s="610" t="s">
        <v>7</v>
      </c>
      <c r="H538" s="7"/>
      <c r="I538" s="611" t="s">
        <v>465</v>
      </c>
      <c r="J538" s="171"/>
      <c r="K538" s="531"/>
      <c r="L538" s="531"/>
      <c r="M538" s="531"/>
      <c r="N538" s="531"/>
      <c r="O538" s="149">
        <v>0.1</v>
      </c>
      <c r="P538" s="501">
        <f t="shared" si="155"/>
        <v>0.1</v>
      </c>
      <c r="Q538" s="171"/>
      <c r="R538" s="171"/>
      <c r="S538" s="171">
        <v>0.15</v>
      </c>
      <c r="T538" s="171"/>
      <c r="U538" s="171"/>
      <c r="V538" s="171"/>
      <c r="W538" s="501">
        <f t="shared" si="156"/>
        <v>0.15</v>
      </c>
      <c r="X538" s="502">
        <f t="shared" si="157"/>
        <v>0.25</v>
      </c>
      <c r="Y538" s="171"/>
      <c r="Z538" s="531"/>
      <c r="AA538" s="531"/>
      <c r="AB538" s="531"/>
      <c r="AC538" s="531"/>
      <c r="AD538" s="149"/>
      <c r="AE538" s="501">
        <f t="shared" si="158"/>
        <v>0</v>
      </c>
    </row>
    <row r="539" spans="2:31" ht="15" customHeight="1">
      <c r="B539" s="495" t="s">
        <v>13</v>
      </c>
      <c r="C539" s="610" t="s">
        <v>25</v>
      </c>
      <c r="D539" s="4"/>
      <c r="E539" s="4"/>
      <c r="F539" s="4"/>
      <c r="G539" s="610" t="s">
        <v>7</v>
      </c>
      <c r="H539" s="7"/>
      <c r="I539" s="611" t="s">
        <v>466</v>
      </c>
      <c r="J539" s="171"/>
      <c r="K539" s="531"/>
      <c r="L539" s="531"/>
      <c r="M539" s="531"/>
      <c r="N539" s="531">
        <v>1</v>
      </c>
      <c r="O539" s="149">
        <v>0.15</v>
      </c>
      <c r="P539" s="501">
        <f t="shared" si="155"/>
        <v>1.1499999999999999</v>
      </c>
      <c r="Q539" s="171"/>
      <c r="R539" s="171">
        <v>0.05</v>
      </c>
      <c r="S539" s="171"/>
      <c r="T539" s="171"/>
      <c r="U539" s="171"/>
      <c r="V539" s="171"/>
      <c r="W539" s="501">
        <f t="shared" si="156"/>
        <v>0.05</v>
      </c>
      <c r="X539" s="502">
        <f t="shared" si="157"/>
        <v>1.2</v>
      </c>
      <c r="Y539" s="171"/>
      <c r="Z539" s="531"/>
      <c r="AA539" s="531"/>
      <c r="AB539" s="531"/>
      <c r="AC539" s="531"/>
      <c r="AD539" s="149"/>
      <c r="AE539" s="501">
        <f t="shared" si="158"/>
        <v>0</v>
      </c>
    </row>
    <row r="540" spans="2:31" ht="15" customHeight="1">
      <c r="B540" s="495" t="s">
        <v>13</v>
      </c>
      <c r="C540" s="610" t="s">
        <v>25</v>
      </c>
      <c r="D540" s="4"/>
      <c r="E540" s="4"/>
      <c r="F540" s="4"/>
      <c r="G540" s="610" t="s">
        <v>7</v>
      </c>
      <c r="H540" s="7"/>
      <c r="I540" s="611" t="s">
        <v>467</v>
      </c>
      <c r="J540" s="171"/>
      <c r="K540" s="531"/>
      <c r="L540" s="531"/>
      <c r="M540" s="531"/>
      <c r="N540" s="531"/>
      <c r="O540" s="149"/>
      <c r="P540" s="501">
        <f t="shared" si="155"/>
        <v>0</v>
      </c>
      <c r="Q540" s="171"/>
      <c r="R540" s="171"/>
      <c r="S540" s="171"/>
      <c r="T540" s="171"/>
      <c r="U540" s="171">
        <v>0.1</v>
      </c>
      <c r="V540" s="171"/>
      <c r="W540" s="501">
        <f t="shared" si="156"/>
        <v>0.1</v>
      </c>
      <c r="X540" s="502">
        <f t="shared" si="157"/>
        <v>0.1</v>
      </c>
      <c r="Y540" s="171"/>
      <c r="Z540" s="531"/>
      <c r="AA540" s="531"/>
      <c r="AB540" s="531"/>
      <c r="AC540" s="531"/>
      <c r="AD540" s="149"/>
      <c r="AE540" s="501">
        <f t="shared" si="158"/>
        <v>0</v>
      </c>
    </row>
    <row r="541" spans="2:31" ht="15" customHeight="1">
      <c r="B541" s="495" t="s">
        <v>13</v>
      </c>
      <c r="C541" s="610" t="s">
        <v>25</v>
      </c>
      <c r="D541" s="4"/>
      <c r="E541" s="4"/>
      <c r="F541" s="4"/>
      <c r="G541" s="610" t="s">
        <v>7</v>
      </c>
      <c r="H541" s="7"/>
      <c r="I541" s="611" t="s">
        <v>365</v>
      </c>
      <c r="J541" s="171"/>
      <c r="K541" s="531"/>
      <c r="L541" s="531"/>
      <c r="M541" s="531"/>
      <c r="N541" s="531"/>
      <c r="O541" s="149"/>
      <c r="P541" s="501">
        <f t="shared" si="155"/>
        <v>0</v>
      </c>
      <c r="Q541" s="171"/>
      <c r="R541" s="171"/>
      <c r="S541" s="171"/>
      <c r="T541" s="171"/>
      <c r="U541" s="171">
        <v>0.1</v>
      </c>
      <c r="V541" s="171"/>
      <c r="W541" s="501">
        <f t="shared" si="156"/>
        <v>0.1</v>
      </c>
      <c r="X541" s="502">
        <f t="shared" si="157"/>
        <v>0.1</v>
      </c>
      <c r="Y541" s="171"/>
      <c r="Z541" s="531"/>
      <c r="AA541" s="531"/>
      <c r="AB541" s="531"/>
      <c r="AC541" s="531"/>
      <c r="AD541" s="149"/>
      <c r="AE541" s="501">
        <f t="shared" si="158"/>
        <v>0</v>
      </c>
    </row>
    <row r="542" spans="2:31" ht="15" customHeight="1">
      <c r="B542" s="495" t="s">
        <v>13</v>
      </c>
      <c r="C542" s="610" t="s">
        <v>25</v>
      </c>
      <c r="D542" s="4"/>
      <c r="E542" s="4"/>
      <c r="F542" s="4"/>
      <c r="G542" s="610" t="s">
        <v>7</v>
      </c>
      <c r="H542" s="7"/>
      <c r="I542" s="611" t="s">
        <v>468</v>
      </c>
      <c r="J542" s="171"/>
      <c r="K542" s="531"/>
      <c r="L542" s="531"/>
      <c r="M542" s="531"/>
      <c r="N542" s="531"/>
      <c r="O542" s="149"/>
      <c r="P542" s="501">
        <f t="shared" si="155"/>
        <v>0</v>
      </c>
      <c r="Q542" s="171"/>
      <c r="R542" s="171"/>
      <c r="S542" s="171"/>
      <c r="T542" s="171"/>
      <c r="U542" s="171"/>
      <c r="V542" s="171">
        <v>0.1</v>
      </c>
      <c r="W542" s="501">
        <f t="shared" si="156"/>
        <v>0.1</v>
      </c>
      <c r="X542" s="502">
        <f t="shared" si="157"/>
        <v>0.1</v>
      </c>
      <c r="Y542" s="171"/>
      <c r="Z542" s="531"/>
      <c r="AA542" s="531"/>
      <c r="AB542" s="531"/>
      <c r="AC542" s="531"/>
      <c r="AD542" s="149"/>
      <c r="AE542" s="501">
        <f t="shared" si="158"/>
        <v>0</v>
      </c>
    </row>
    <row r="543" spans="2:31" ht="15" customHeight="1">
      <c r="B543" s="495" t="s">
        <v>13</v>
      </c>
      <c r="C543" s="610" t="s">
        <v>25</v>
      </c>
      <c r="D543" s="4"/>
      <c r="E543" s="4"/>
      <c r="F543" s="4"/>
      <c r="G543" s="610" t="s">
        <v>7</v>
      </c>
      <c r="H543" s="7"/>
      <c r="I543" s="611" t="s">
        <v>469</v>
      </c>
      <c r="J543" s="171"/>
      <c r="K543" s="531"/>
      <c r="L543" s="531"/>
      <c r="M543" s="531"/>
      <c r="N543" s="531"/>
      <c r="O543" s="149"/>
      <c r="P543" s="501">
        <f t="shared" si="155"/>
        <v>0</v>
      </c>
      <c r="Q543" s="171"/>
      <c r="R543" s="171">
        <v>0.1</v>
      </c>
      <c r="S543" s="171"/>
      <c r="T543" s="171"/>
      <c r="U543" s="171"/>
      <c r="V543" s="171"/>
      <c r="W543" s="501">
        <f t="shared" si="156"/>
        <v>0.1</v>
      </c>
      <c r="X543" s="502">
        <f t="shared" si="157"/>
        <v>0.1</v>
      </c>
      <c r="Y543" s="171"/>
      <c r="Z543" s="531"/>
      <c r="AA543" s="531"/>
      <c r="AB543" s="531"/>
      <c r="AC543" s="531"/>
      <c r="AD543" s="149"/>
      <c r="AE543" s="501">
        <f t="shared" si="158"/>
        <v>0</v>
      </c>
    </row>
    <row r="544" spans="2:31" ht="15" customHeight="1">
      <c r="B544" s="495" t="s">
        <v>13</v>
      </c>
      <c r="C544" s="610" t="s">
        <v>25</v>
      </c>
      <c r="D544" s="4"/>
      <c r="E544" s="4"/>
      <c r="F544" s="4"/>
      <c r="G544" s="610" t="s">
        <v>7</v>
      </c>
      <c r="H544" s="7"/>
      <c r="I544" s="611" t="s">
        <v>470</v>
      </c>
      <c r="J544" s="171"/>
      <c r="K544" s="531"/>
      <c r="L544" s="531"/>
      <c r="M544" s="531"/>
      <c r="N544" s="531"/>
      <c r="O544" s="149"/>
      <c r="P544" s="501">
        <f t="shared" si="155"/>
        <v>0</v>
      </c>
      <c r="Q544" s="171">
        <v>0.1</v>
      </c>
      <c r="R544" s="171"/>
      <c r="S544" s="171"/>
      <c r="T544" s="171"/>
      <c r="U544" s="171"/>
      <c r="V544" s="171"/>
      <c r="W544" s="501">
        <f t="shared" si="156"/>
        <v>0.1</v>
      </c>
      <c r="X544" s="502">
        <f t="shared" si="157"/>
        <v>0.1</v>
      </c>
      <c r="Y544" s="171"/>
      <c r="Z544" s="531"/>
      <c r="AA544" s="531"/>
      <c r="AB544" s="531"/>
      <c r="AC544" s="531"/>
      <c r="AD544" s="149"/>
      <c r="AE544" s="501">
        <f t="shared" si="158"/>
        <v>0</v>
      </c>
    </row>
    <row r="545" spans="1:31" ht="15" customHeight="1">
      <c r="B545" s="495" t="s">
        <v>13</v>
      </c>
      <c r="C545" s="610" t="s">
        <v>25</v>
      </c>
      <c r="D545" s="4"/>
      <c r="E545" s="4"/>
      <c r="F545" s="4"/>
      <c r="G545" s="610" t="s">
        <v>7</v>
      </c>
      <c r="H545" s="7"/>
      <c r="I545" s="611" t="s">
        <v>471</v>
      </c>
      <c r="J545" s="171"/>
      <c r="K545" s="531"/>
      <c r="L545" s="531"/>
      <c r="M545" s="531"/>
      <c r="N545" s="531"/>
      <c r="O545" s="149"/>
      <c r="P545" s="501">
        <f t="shared" si="155"/>
        <v>0</v>
      </c>
      <c r="Q545" s="171">
        <v>0.2</v>
      </c>
      <c r="R545" s="171"/>
      <c r="S545" s="171"/>
      <c r="T545" s="171"/>
      <c r="U545" s="171"/>
      <c r="V545" s="171"/>
      <c r="W545" s="501">
        <f t="shared" si="156"/>
        <v>0.2</v>
      </c>
      <c r="X545" s="502">
        <f t="shared" si="157"/>
        <v>0.2</v>
      </c>
      <c r="Y545" s="171"/>
      <c r="Z545" s="531"/>
      <c r="AA545" s="531"/>
      <c r="AB545" s="531"/>
      <c r="AC545" s="531"/>
      <c r="AD545" s="149"/>
      <c r="AE545" s="501">
        <f t="shared" si="158"/>
        <v>0</v>
      </c>
    </row>
    <row r="546" spans="1:31" ht="15" customHeight="1">
      <c r="B546" s="495" t="s">
        <v>13</v>
      </c>
      <c r="C546" s="610" t="s">
        <v>25</v>
      </c>
      <c r="D546" s="4"/>
      <c r="E546" s="4"/>
      <c r="F546" s="4"/>
      <c r="G546" s="610" t="s">
        <v>7</v>
      </c>
      <c r="H546" s="7"/>
      <c r="I546" s="611" t="s">
        <v>472</v>
      </c>
      <c r="J546" s="171"/>
      <c r="K546" s="531"/>
      <c r="L546" s="531"/>
      <c r="M546" s="531"/>
      <c r="N546" s="531"/>
      <c r="O546" s="149"/>
      <c r="P546" s="501">
        <f t="shared" si="155"/>
        <v>0</v>
      </c>
      <c r="Q546" s="171"/>
      <c r="R546" s="171">
        <v>0.05</v>
      </c>
      <c r="S546" s="171"/>
      <c r="T546" s="171"/>
      <c r="U546" s="171">
        <v>0.15</v>
      </c>
      <c r="V546" s="171"/>
      <c r="W546" s="501">
        <f t="shared" si="156"/>
        <v>0.2</v>
      </c>
      <c r="X546" s="502">
        <f t="shared" si="157"/>
        <v>0.2</v>
      </c>
      <c r="Y546" s="171"/>
      <c r="Z546" s="531"/>
      <c r="AA546" s="531"/>
      <c r="AB546" s="531"/>
      <c r="AC546" s="531"/>
      <c r="AD546" s="149"/>
      <c r="AE546" s="501">
        <f t="shared" si="158"/>
        <v>0</v>
      </c>
    </row>
    <row r="547" spans="1:31" ht="15" customHeight="1">
      <c r="B547" s="495" t="s">
        <v>13</v>
      </c>
      <c r="C547" s="610" t="s">
        <v>25</v>
      </c>
      <c r="D547" s="4"/>
      <c r="E547" s="4"/>
      <c r="F547" s="4"/>
      <c r="G547" s="610" t="s">
        <v>7</v>
      </c>
      <c r="H547" s="7"/>
      <c r="I547" s="611" t="s">
        <v>473</v>
      </c>
      <c r="J547" s="171"/>
      <c r="K547" s="531"/>
      <c r="L547" s="531"/>
      <c r="M547" s="531"/>
      <c r="N547" s="531"/>
      <c r="O547" s="149"/>
      <c r="P547" s="501">
        <f t="shared" si="155"/>
        <v>0</v>
      </c>
      <c r="Q547" s="171"/>
      <c r="R547" s="171">
        <v>0.1</v>
      </c>
      <c r="S547" s="171">
        <v>0.15</v>
      </c>
      <c r="T547" s="171"/>
      <c r="U547" s="171"/>
      <c r="V547" s="171"/>
      <c r="W547" s="501">
        <f t="shared" si="156"/>
        <v>0.25</v>
      </c>
      <c r="X547" s="502">
        <f t="shared" si="157"/>
        <v>0.25</v>
      </c>
      <c r="Y547" s="171"/>
      <c r="Z547" s="531"/>
      <c r="AA547" s="531"/>
      <c r="AB547" s="531"/>
      <c r="AC547" s="531"/>
      <c r="AD547" s="149"/>
      <c r="AE547" s="501">
        <f t="shared" si="158"/>
        <v>0</v>
      </c>
    </row>
    <row r="548" spans="1:31" ht="15" customHeight="1">
      <c r="B548" s="495" t="s">
        <v>13</v>
      </c>
      <c r="C548" s="610" t="s">
        <v>25</v>
      </c>
      <c r="D548" s="4"/>
      <c r="E548" s="4"/>
      <c r="F548" s="4"/>
      <c r="G548" s="610" t="s">
        <v>7</v>
      </c>
      <c r="H548" s="7"/>
      <c r="I548" s="611" t="s">
        <v>239</v>
      </c>
      <c r="J548" s="171"/>
      <c r="K548" s="531"/>
      <c r="L548" s="531"/>
      <c r="M548" s="531"/>
      <c r="N548" s="531"/>
      <c r="O548" s="149"/>
      <c r="P548" s="501">
        <f t="shared" si="155"/>
        <v>0</v>
      </c>
      <c r="Q548" s="171"/>
      <c r="R548" s="171">
        <v>0.05</v>
      </c>
      <c r="S548" s="171"/>
      <c r="T548" s="171"/>
      <c r="U548" s="171"/>
      <c r="V548" s="171"/>
      <c r="W548" s="501">
        <f t="shared" si="156"/>
        <v>0.05</v>
      </c>
      <c r="X548" s="502">
        <f t="shared" si="157"/>
        <v>0.05</v>
      </c>
      <c r="Y548" s="171"/>
      <c r="Z548" s="531"/>
      <c r="AA548" s="531"/>
      <c r="AB548" s="531"/>
      <c r="AC548" s="531"/>
      <c r="AD548" s="149"/>
      <c r="AE548" s="501">
        <f t="shared" si="158"/>
        <v>0</v>
      </c>
    </row>
    <row r="549" spans="1:31" ht="15" customHeight="1">
      <c r="B549" s="495" t="s">
        <v>13</v>
      </c>
      <c r="C549" s="610" t="s">
        <v>25</v>
      </c>
      <c r="D549" s="4"/>
      <c r="E549" s="4"/>
      <c r="F549" s="4"/>
      <c r="G549" s="610" t="s">
        <v>7</v>
      </c>
      <c r="H549" s="7"/>
      <c r="I549" s="611" t="s">
        <v>474</v>
      </c>
      <c r="J549" s="171"/>
      <c r="K549" s="531"/>
      <c r="L549" s="531"/>
      <c r="M549" s="531"/>
      <c r="N549" s="531"/>
      <c r="O549" s="149"/>
      <c r="P549" s="501">
        <f t="shared" si="155"/>
        <v>0</v>
      </c>
      <c r="Q549" s="171"/>
      <c r="R549" s="171">
        <v>0.05</v>
      </c>
      <c r="S549" s="171"/>
      <c r="T549" s="171"/>
      <c r="U549" s="171"/>
      <c r="V549" s="171"/>
      <c r="W549" s="501">
        <f t="shared" si="156"/>
        <v>0.05</v>
      </c>
      <c r="X549" s="502">
        <f t="shared" si="157"/>
        <v>0.05</v>
      </c>
      <c r="Y549" s="171"/>
      <c r="Z549" s="531"/>
      <c r="AA549" s="531"/>
      <c r="AB549" s="531"/>
      <c r="AC549" s="531"/>
      <c r="AD549" s="149"/>
      <c r="AE549" s="501">
        <f t="shared" si="158"/>
        <v>0</v>
      </c>
    </row>
    <row r="550" spans="1:31" ht="15" customHeight="1">
      <c r="B550" s="495" t="s">
        <v>13</v>
      </c>
      <c r="C550" s="610" t="s">
        <v>25</v>
      </c>
      <c r="D550" s="4"/>
      <c r="E550" s="4"/>
      <c r="F550" s="4"/>
      <c r="G550" s="610" t="s">
        <v>7</v>
      </c>
      <c r="H550" s="7"/>
      <c r="I550" s="611" t="s">
        <v>475</v>
      </c>
      <c r="J550" s="171"/>
      <c r="K550" s="531"/>
      <c r="L550" s="531"/>
      <c r="M550" s="531"/>
      <c r="N550" s="531"/>
      <c r="O550" s="149"/>
      <c r="P550" s="501">
        <f t="shared" si="155"/>
        <v>0</v>
      </c>
      <c r="Q550" s="171">
        <v>0.1</v>
      </c>
      <c r="R550" s="171"/>
      <c r="S550" s="171"/>
      <c r="T550" s="171"/>
      <c r="U550" s="171"/>
      <c r="V550" s="171"/>
      <c r="W550" s="501">
        <f t="shared" si="156"/>
        <v>0.1</v>
      </c>
      <c r="X550" s="502">
        <f t="shared" si="157"/>
        <v>0.1</v>
      </c>
      <c r="Y550" s="171"/>
      <c r="Z550" s="531"/>
      <c r="AA550" s="531"/>
      <c r="AB550" s="531"/>
      <c r="AC550" s="531"/>
      <c r="AD550" s="149"/>
      <c r="AE550" s="501">
        <f t="shared" si="158"/>
        <v>0</v>
      </c>
    </row>
    <row r="551" spans="1:31" ht="15" customHeight="1">
      <c r="B551" s="495" t="s">
        <v>13</v>
      </c>
      <c r="C551" s="610" t="s">
        <v>25</v>
      </c>
      <c r="D551" s="4"/>
      <c r="E551" s="4"/>
      <c r="F551" s="4"/>
      <c r="G551" s="610" t="s">
        <v>7</v>
      </c>
      <c r="H551" s="7"/>
      <c r="I551" s="611" t="s">
        <v>476</v>
      </c>
      <c r="J551" s="171"/>
      <c r="K551" s="531"/>
      <c r="L551" s="531"/>
      <c r="M551" s="531"/>
      <c r="N551" s="531"/>
      <c r="O551" s="149"/>
      <c r="P551" s="501">
        <f t="shared" si="155"/>
        <v>0</v>
      </c>
      <c r="Q551" s="171"/>
      <c r="R551" s="171"/>
      <c r="S551" s="171"/>
      <c r="T551" s="171"/>
      <c r="U551" s="171">
        <v>0.15</v>
      </c>
      <c r="V551" s="171"/>
      <c r="W551" s="501">
        <f t="shared" si="156"/>
        <v>0.15</v>
      </c>
      <c r="X551" s="502">
        <f t="shared" si="157"/>
        <v>0.15</v>
      </c>
      <c r="Y551" s="171"/>
      <c r="Z551" s="531"/>
      <c r="AA551" s="531"/>
      <c r="AB551" s="531"/>
      <c r="AC551" s="531"/>
      <c r="AD551" s="149"/>
      <c r="AE551" s="501">
        <f t="shared" si="158"/>
        <v>0</v>
      </c>
    </row>
    <row r="552" spans="1:31" ht="15" customHeight="1">
      <c r="B552" s="495" t="s">
        <v>13</v>
      </c>
      <c r="C552" s="610" t="s">
        <v>25</v>
      </c>
      <c r="D552" s="4"/>
      <c r="E552" s="4"/>
      <c r="F552" s="4"/>
      <c r="G552" s="610" t="s">
        <v>7</v>
      </c>
      <c r="H552" s="7"/>
      <c r="I552" s="611" t="s">
        <v>477</v>
      </c>
      <c r="J552" s="171"/>
      <c r="K552" s="531"/>
      <c r="L552" s="531"/>
      <c r="M552" s="531"/>
      <c r="N552" s="531"/>
      <c r="O552" s="149"/>
      <c r="P552" s="501">
        <f t="shared" si="155"/>
        <v>0</v>
      </c>
      <c r="Q552" s="171">
        <v>0.2</v>
      </c>
      <c r="R552" s="171"/>
      <c r="S552" s="171">
        <v>0.15</v>
      </c>
      <c r="T552" s="171"/>
      <c r="U552" s="171"/>
      <c r="V552" s="171"/>
      <c r="W552" s="501">
        <f t="shared" si="156"/>
        <v>0.35</v>
      </c>
      <c r="X552" s="502">
        <f t="shared" si="157"/>
        <v>0.35</v>
      </c>
      <c r="Y552" s="171"/>
      <c r="Z552" s="531"/>
      <c r="AA552" s="531"/>
      <c r="AB552" s="531"/>
      <c r="AC552" s="531"/>
      <c r="AD552" s="149"/>
      <c r="AE552" s="501">
        <f t="shared" si="158"/>
        <v>0</v>
      </c>
    </row>
    <row r="553" spans="1:31" ht="15" customHeight="1">
      <c r="B553" s="495" t="s">
        <v>13</v>
      </c>
      <c r="C553" s="610" t="s">
        <v>25</v>
      </c>
      <c r="D553" s="4"/>
      <c r="E553" s="4"/>
      <c r="F553" s="4"/>
      <c r="G553" s="610" t="s">
        <v>7</v>
      </c>
      <c r="H553" s="7"/>
      <c r="I553" s="611" t="s">
        <v>478</v>
      </c>
      <c r="J553" s="171"/>
      <c r="K553" s="531"/>
      <c r="L553" s="531"/>
      <c r="M553" s="531"/>
      <c r="N553" s="531"/>
      <c r="O553" s="149">
        <v>0.05</v>
      </c>
      <c r="P553" s="501">
        <f t="shared" si="155"/>
        <v>0.05</v>
      </c>
      <c r="Q553" s="171"/>
      <c r="R553" s="171"/>
      <c r="S553" s="171"/>
      <c r="T553" s="171"/>
      <c r="U553" s="171"/>
      <c r="V553" s="171"/>
      <c r="W553" s="501">
        <f t="shared" si="156"/>
        <v>0</v>
      </c>
      <c r="X553" s="502">
        <f t="shared" si="157"/>
        <v>0.05</v>
      </c>
      <c r="Y553" s="171"/>
      <c r="Z553" s="531"/>
      <c r="AA553" s="531"/>
      <c r="AB553" s="531"/>
      <c r="AC553" s="531"/>
      <c r="AD553" s="149"/>
      <c r="AE553" s="501">
        <f t="shared" si="158"/>
        <v>0</v>
      </c>
    </row>
    <row r="554" spans="1:31" ht="15" customHeight="1">
      <c r="B554" s="495" t="s">
        <v>13</v>
      </c>
      <c r="C554" s="610" t="s">
        <v>25</v>
      </c>
      <c r="D554" s="4"/>
      <c r="E554" s="4"/>
      <c r="F554" s="4"/>
      <c r="G554" s="610" t="s">
        <v>7</v>
      </c>
      <c r="H554" s="7"/>
      <c r="I554" s="611" t="s">
        <v>479</v>
      </c>
      <c r="J554" s="171"/>
      <c r="K554" s="531"/>
      <c r="L554" s="531"/>
      <c r="M554" s="531"/>
      <c r="N554" s="531"/>
      <c r="O554" s="149">
        <v>0.15</v>
      </c>
      <c r="P554" s="501">
        <f t="shared" si="155"/>
        <v>0.15</v>
      </c>
      <c r="Q554" s="171"/>
      <c r="R554" s="171"/>
      <c r="S554" s="171">
        <v>0.13</v>
      </c>
      <c r="T554" s="171"/>
      <c r="U554" s="171"/>
      <c r="V554" s="171"/>
      <c r="W554" s="501">
        <f t="shared" si="156"/>
        <v>0.13</v>
      </c>
      <c r="X554" s="502">
        <f t="shared" si="157"/>
        <v>0.28000000000000003</v>
      </c>
      <c r="Y554" s="171"/>
      <c r="Z554" s="531"/>
      <c r="AA554" s="531"/>
      <c r="AB554" s="531"/>
      <c r="AC554" s="531"/>
      <c r="AD554" s="149"/>
      <c r="AE554" s="501">
        <f t="shared" si="158"/>
        <v>0</v>
      </c>
    </row>
    <row r="555" spans="1:31" ht="15" customHeight="1">
      <c r="B555" s="495" t="s">
        <v>13</v>
      </c>
      <c r="C555" s="610" t="s">
        <v>25</v>
      </c>
      <c r="D555" s="4"/>
      <c r="E555" s="4"/>
      <c r="F555" s="4"/>
      <c r="G555" s="610" t="s">
        <v>7</v>
      </c>
      <c r="H555" s="7"/>
      <c r="I555" s="611" t="s">
        <v>480</v>
      </c>
      <c r="J555" s="171"/>
      <c r="K555" s="531"/>
      <c r="L555" s="531"/>
      <c r="M555" s="531"/>
      <c r="N555" s="531"/>
      <c r="O555" s="149"/>
      <c r="P555" s="501">
        <f t="shared" si="155"/>
        <v>0</v>
      </c>
      <c r="Q555" s="171"/>
      <c r="R555" s="171"/>
      <c r="S555" s="171"/>
      <c r="T555" s="171">
        <v>0.1</v>
      </c>
      <c r="U555" s="171"/>
      <c r="V555" s="171"/>
      <c r="W555" s="501">
        <f t="shared" si="156"/>
        <v>0.1</v>
      </c>
      <c r="X555" s="502">
        <f t="shared" si="157"/>
        <v>0.1</v>
      </c>
      <c r="Y555" s="171"/>
      <c r="Z555" s="531"/>
      <c r="AA555" s="531"/>
      <c r="AB555" s="531"/>
      <c r="AC555" s="531"/>
      <c r="AD555" s="149"/>
      <c r="AE555" s="501">
        <f t="shared" si="158"/>
        <v>0</v>
      </c>
    </row>
    <row r="556" spans="1:31" ht="15" customHeight="1">
      <c r="B556" s="495" t="s">
        <v>13</v>
      </c>
      <c r="C556" s="610" t="s">
        <v>25</v>
      </c>
      <c r="D556" s="4"/>
      <c r="E556" s="4"/>
      <c r="F556" s="4"/>
      <c r="G556" s="610" t="s">
        <v>7</v>
      </c>
      <c r="H556" s="7"/>
      <c r="I556" s="611" t="s">
        <v>481</v>
      </c>
      <c r="J556" s="171"/>
      <c r="K556" s="531"/>
      <c r="L556" s="531"/>
      <c r="M556" s="531"/>
      <c r="N556" s="531"/>
      <c r="O556" s="149"/>
      <c r="P556" s="501">
        <f t="shared" si="155"/>
        <v>0</v>
      </c>
      <c r="Q556" s="171"/>
      <c r="R556" s="171"/>
      <c r="S556" s="171"/>
      <c r="T556" s="171"/>
      <c r="U556" s="171"/>
      <c r="V556" s="171">
        <v>0.1</v>
      </c>
      <c r="W556" s="501">
        <f t="shared" si="156"/>
        <v>0.1</v>
      </c>
      <c r="X556" s="502">
        <f t="shared" si="157"/>
        <v>0.1</v>
      </c>
      <c r="Y556" s="171"/>
      <c r="Z556" s="531"/>
      <c r="AA556" s="531"/>
      <c r="AB556" s="531"/>
      <c r="AC556" s="531"/>
      <c r="AD556" s="149"/>
      <c r="AE556" s="501">
        <f t="shared" si="158"/>
        <v>0</v>
      </c>
    </row>
    <row r="557" spans="1:31" ht="15" customHeight="1">
      <c r="B557" s="495" t="s">
        <v>13</v>
      </c>
      <c r="C557" s="610" t="s">
        <v>25</v>
      </c>
      <c r="D557" s="4"/>
      <c r="E557" s="4"/>
      <c r="F557" s="4"/>
      <c r="G557" s="610" t="s">
        <v>7</v>
      </c>
      <c r="H557" s="7"/>
      <c r="I557" s="611" t="s">
        <v>482</v>
      </c>
      <c r="J557" s="171"/>
      <c r="K557" s="531"/>
      <c r="L557" s="531"/>
      <c r="M557" s="531"/>
      <c r="N557" s="531"/>
      <c r="O557" s="149"/>
      <c r="P557" s="501">
        <f t="shared" si="155"/>
        <v>0</v>
      </c>
      <c r="Q557" s="171"/>
      <c r="R557" s="171">
        <v>0.05</v>
      </c>
      <c r="S557" s="171"/>
      <c r="T557" s="171"/>
      <c r="U557" s="171"/>
      <c r="V557" s="171"/>
      <c r="W557" s="501">
        <f t="shared" si="156"/>
        <v>0.05</v>
      </c>
      <c r="X557" s="502">
        <f t="shared" si="157"/>
        <v>0.05</v>
      </c>
      <c r="Y557" s="171"/>
      <c r="Z557" s="531"/>
      <c r="AA557" s="531"/>
      <c r="AB557" s="531"/>
      <c r="AC557" s="531"/>
      <c r="AD557" s="149"/>
      <c r="AE557" s="501">
        <f t="shared" si="158"/>
        <v>0</v>
      </c>
    </row>
    <row r="558" spans="1:31" ht="15" customHeight="1" thickBot="1">
      <c r="B558" s="495" t="s">
        <v>13</v>
      </c>
      <c r="C558" s="610" t="s">
        <v>25</v>
      </c>
      <c r="D558" s="4"/>
      <c r="E558" s="4"/>
      <c r="F558" s="4"/>
      <c r="G558" s="610" t="s">
        <v>7</v>
      </c>
      <c r="H558" s="7"/>
      <c r="I558" s="611" t="s">
        <v>147</v>
      </c>
      <c r="J558" s="171"/>
      <c r="K558" s="531"/>
      <c r="L558" s="531"/>
      <c r="M558" s="531"/>
      <c r="N558" s="531"/>
      <c r="O558" s="149"/>
      <c r="P558" s="501">
        <f t="shared" si="155"/>
        <v>0</v>
      </c>
      <c r="Q558" s="171"/>
      <c r="R558" s="531"/>
      <c r="S558" s="531"/>
      <c r="T558" s="531"/>
      <c r="U558" s="531"/>
      <c r="V558" s="149"/>
      <c r="W558" s="501">
        <f t="shared" si="156"/>
        <v>0</v>
      </c>
      <c r="X558" s="502">
        <f t="shared" si="157"/>
        <v>0</v>
      </c>
      <c r="Y558" s="171"/>
      <c r="Z558" s="531"/>
      <c r="AA558" s="531"/>
      <c r="AB558" s="531"/>
      <c r="AC558" s="531"/>
      <c r="AD558" s="149"/>
      <c r="AE558" s="501">
        <f t="shared" si="158"/>
        <v>0</v>
      </c>
    </row>
    <row r="559" spans="1:31" ht="15" customHeight="1">
      <c r="A559" s="67" t="s">
        <v>42</v>
      </c>
      <c r="B559" s="975" t="s">
        <v>15</v>
      </c>
      <c r="C559" s="976"/>
      <c r="D559" s="976"/>
      <c r="E559" s="976"/>
      <c r="F559" s="976"/>
      <c r="G559" s="976"/>
      <c r="H559" s="976"/>
      <c r="I559" s="976"/>
      <c r="J559" s="36">
        <f t="shared" ref="J559:AE559" si="159">SUM(J522:J558)</f>
        <v>2.4000000000000004</v>
      </c>
      <c r="K559" s="37">
        <f t="shared" si="159"/>
        <v>2.4000000000000004</v>
      </c>
      <c r="L559" s="37">
        <f t="shared" si="159"/>
        <v>2.4000000000000004</v>
      </c>
      <c r="M559" s="37">
        <f t="shared" si="159"/>
        <v>2.4000000000000004</v>
      </c>
      <c r="N559" s="37">
        <f t="shared" si="159"/>
        <v>3.4000000000000004</v>
      </c>
      <c r="O559" s="38">
        <f t="shared" si="159"/>
        <v>2.95</v>
      </c>
      <c r="P559" s="39">
        <f t="shared" si="159"/>
        <v>15.950000000000001</v>
      </c>
      <c r="Q559" s="36">
        <f t="shared" si="159"/>
        <v>3.2000000000000011</v>
      </c>
      <c r="R559" s="37">
        <f t="shared" si="159"/>
        <v>3.0499999999999994</v>
      </c>
      <c r="S559" s="37">
        <f t="shared" si="159"/>
        <v>2.98</v>
      </c>
      <c r="T559" s="37">
        <f t="shared" si="159"/>
        <v>2.5000000000000004</v>
      </c>
      <c r="U559" s="37">
        <f t="shared" si="159"/>
        <v>3.1500000000000004</v>
      </c>
      <c r="V559" s="38">
        <f t="shared" si="159"/>
        <v>2.6000000000000005</v>
      </c>
      <c r="W559" s="39">
        <f t="shared" si="159"/>
        <v>17.480000000000004</v>
      </c>
      <c r="X559" s="39">
        <f t="shared" si="159"/>
        <v>33.430000000000007</v>
      </c>
      <c r="Y559" s="36">
        <f t="shared" si="159"/>
        <v>0</v>
      </c>
      <c r="Z559" s="37">
        <f t="shared" si="159"/>
        <v>0</v>
      </c>
      <c r="AA559" s="37">
        <f t="shared" si="159"/>
        <v>0</v>
      </c>
      <c r="AB559" s="37">
        <f t="shared" si="159"/>
        <v>0</v>
      </c>
      <c r="AC559" s="37">
        <f t="shared" si="159"/>
        <v>0</v>
      </c>
      <c r="AD559" s="38">
        <f t="shared" si="159"/>
        <v>0</v>
      </c>
      <c r="AE559" s="39">
        <f t="shared" si="159"/>
        <v>0</v>
      </c>
    </row>
    <row r="560" spans="1:31" ht="15" customHeight="1" thickBot="1">
      <c r="B560" s="977" t="s">
        <v>22</v>
      </c>
      <c r="C560" s="978"/>
      <c r="D560" s="978"/>
      <c r="E560" s="978"/>
      <c r="F560" s="978"/>
      <c r="G560" s="978"/>
      <c r="H560" s="978"/>
      <c r="I560" s="978"/>
      <c r="J560" s="40">
        <f t="shared" ref="J560:AE560" si="160">J519-J520+J559</f>
        <v>47.300000000000018</v>
      </c>
      <c r="K560" s="41">
        <f t="shared" si="160"/>
        <v>48.499999999999964</v>
      </c>
      <c r="L560" s="41">
        <f t="shared" si="160"/>
        <v>43.399999999999984</v>
      </c>
      <c r="M560" s="41">
        <f t="shared" si="160"/>
        <v>37.499999999999979</v>
      </c>
      <c r="N560" s="41">
        <f t="shared" si="160"/>
        <v>38.499999999999964</v>
      </c>
      <c r="O560" s="42">
        <f t="shared" si="160"/>
        <v>37.899999999999963</v>
      </c>
      <c r="P560" s="43">
        <f t="shared" si="160"/>
        <v>253.10000000000008</v>
      </c>
      <c r="Q560" s="40">
        <f t="shared" si="160"/>
        <v>37.499999999999986</v>
      </c>
      <c r="R560" s="41">
        <f t="shared" si="160"/>
        <v>37.500000000000014</v>
      </c>
      <c r="S560" s="41">
        <f t="shared" si="160"/>
        <v>38.500000000000036</v>
      </c>
      <c r="T560" s="41">
        <f t="shared" si="160"/>
        <v>38.5</v>
      </c>
      <c r="U560" s="41">
        <f t="shared" si="160"/>
        <v>38.599999999999959</v>
      </c>
      <c r="V560" s="42">
        <f t="shared" si="160"/>
        <v>38.500000000000007</v>
      </c>
      <c r="W560" s="43">
        <f t="shared" si="160"/>
        <v>229.10000000000002</v>
      </c>
      <c r="X560" s="43">
        <f t="shared" si="160"/>
        <v>482.19999999999953</v>
      </c>
      <c r="Y560" s="40">
        <f t="shared" si="160"/>
        <v>33.009999999999991</v>
      </c>
      <c r="Z560" s="41">
        <f t="shared" si="160"/>
        <v>33.009999999999991</v>
      </c>
      <c r="AA560" s="41">
        <f t="shared" si="160"/>
        <v>10.100000000000001</v>
      </c>
      <c r="AB560" s="41">
        <f t="shared" si="160"/>
        <v>0</v>
      </c>
      <c r="AC560" s="41">
        <f t="shared" si="160"/>
        <v>0</v>
      </c>
      <c r="AD560" s="42">
        <f t="shared" si="160"/>
        <v>0</v>
      </c>
      <c r="AE560" s="43">
        <f t="shared" si="160"/>
        <v>76.12</v>
      </c>
    </row>
    <row r="561" spans="2:31" ht="15" customHeight="1" thickBot="1">
      <c r="B561" s="979" t="s">
        <v>16</v>
      </c>
      <c r="C561" s="980"/>
      <c r="D561" s="980"/>
      <c r="E561" s="980"/>
      <c r="F561" s="980"/>
      <c r="G561" s="980"/>
      <c r="H561" s="980"/>
      <c r="I561" s="980"/>
      <c r="J561" s="44">
        <f t="shared" ref="J561:AE561" si="161">J519+J559</f>
        <v>142.42000000000002</v>
      </c>
      <c r="K561" s="45">
        <f t="shared" si="161"/>
        <v>152.16999999999996</v>
      </c>
      <c r="L561" s="45">
        <f t="shared" si="161"/>
        <v>148.79999999999998</v>
      </c>
      <c r="M561" s="45">
        <f t="shared" si="161"/>
        <v>122.24999999999999</v>
      </c>
      <c r="N561" s="45">
        <f t="shared" si="161"/>
        <v>123.09999999999997</v>
      </c>
      <c r="O561" s="46">
        <f t="shared" si="161"/>
        <v>121.19999999999997</v>
      </c>
      <c r="P561" s="47">
        <f t="shared" si="161"/>
        <v>809.94</v>
      </c>
      <c r="Q561" s="44">
        <f t="shared" si="161"/>
        <v>117.09999999999998</v>
      </c>
      <c r="R561" s="45">
        <f t="shared" si="161"/>
        <v>127.10000000000001</v>
      </c>
      <c r="S561" s="45">
        <f t="shared" si="161"/>
        <v>161.10000000000002</v>
      </c>
      <c r="T561" s="45">
        <f t="shared" si="161"/>
        <v>184.1</v>
      </c>
      <c r="U561" s="45">
        <f t="shared" si="161"/>
        <v>204.19999999999996</v>
      </c>
      <c r="V561" s="46">
        <f t="shared" si="161"/>
        <v>197.5</v>
      </c>
      <c r="W561" s="47">
        <f t="shared" si="161"/>
        <v>991.1</v>
      </c>
      <c r="X561" s="47">
        <f t="shared" si="161"/>
        <v>1801.04</v>
      </c>
      <c r="Y561" s="44">
        <f t="shared" si="161"/>
        <v>148.01</v>
      </c>
      <c r="Z561" s="45">
        <f t="shared" si="161"/>
        <v>136.01</v>
      </c>
      <c r="AA561" s="45">
        <f t="shared" si="161"/>
        <v>22.1</v>
      </c>
      <c r="AB561" s="45">
        <f t="shared" si="161"/>
        <v>0</v>
      </c>
      <c r="AC561" s="45">
        <f t="shared" si="161"/>
        <v>0</v>
      </c>
      <c r="AD561" s="46">
        <f t="shared" si="161"/>
        <v>0</v>
      </c>
      <c r="AE561" s="47">
        <f t="shared" si="161"/>
        <v>306.12</v>
      </c>
    </row>
    <row r="562" spans="2:31" ht="15" customHeight="1" thickTop="1" thickBot="1">
      <c r="J562" s="213"/>
      <c r="K562" s="213"/>
      <c r="L562" s="213"/>
      <c r="M562" s="213"/>
      <c r="N562" s="213"/>
      <c r="O562" s="213"/>
      <c r="P562" s="213"/>
      <c r="Q562" s="213"/>
      <c r="R562" s="213"/>
      <c r="S562" s="213"/>
      <c r="T562" s="213"/>
      <c r="U562" s="213"/>
      <c r="V562" s="213"/>
      <c r="W562" s="213"/>
      <c r="X562" s="213"/>
      <c r="Y562" s="213"/>
      <c r="Z562" s="213"/>
      <c r="AA562" s="213"/>
      <c r="AB562" s="213"/>
      <c r="AC562" s="213"/>
      <c r="AD562" s="213"/>
      <c r="AE562" s="213"/>
    </row>
    <row r="563" spans="2:31" ht="15" customHeight="1">
      <c r="H563" s="970" t="s">
        <v>267</v>
      </c>
      <c r="I563" s="346" t="s">
        <v>17</v>
      </c>
      <c r="J563" s="214">
        <v>44.100000000000009</v>
      </c>
      <c r="K563" s="224">
        <v>44.100000000000009</v>
      </c>
      <c r="L563" s="224">
        <v>44.1</v>
      </c>
      <c r="M563" s="224">
        <v>44.1</v>
      </c>
      <c r="N563" s="224">
        <v>44.1</v>
      </c>
      <c r="O563" s="232">
        <v>45.699999999999996</v>
      </c>
      <c r="P563" s="233">
        <f>SUM(J563:O563)</f>
        <v>266.2</v>
      </c>
      <c r="Q563" s="214">
        <v>46.1</v>
      </c>
      <c r="R563" s="224">
        <v>46.1</v>
      </c>
      <c r="S563" s="224">
        <v>46.100000000000009</v>
      </c>
      <c r="T563" s="224">
        <v>46.100000000000009</v>
      </c>
      <c r="U563" s="224">
        <v>46.100000000000009</v>
      </c>
      <c r="V563" s="232">
        <v>46.1</v>
      </c>
      <c r="W563" s="214">
        <f>SUM(Q563:V563)</f>
        <v>276.60000000000008</v>
      </c>
      <c r="X563" s="233">
        <f>SUM(P563,W563)</f>
        <v>542.80000000000007</v>
      </c>
      <c r="Y563" s="214"/>
      <c r="Z563" s="224"/>
      <c r="AA563" s="224"/>
      <c r="AB563" s="224"/>
      <c r="AC563" s="224"/>
      <c r="AD563" s="232"/>
      <c r="AE563" s="233">
        <f>SUM(Y563:AD563)</f>
        <v>0</v>
      </c>
    </row>
    <row r="564" spans="2:31" ht="15" customHeight="1">
      <c r="H564" s="971"/>
      <c r="I564" s="110" t="s">
        <v>8</v>
      </c>
      <c r="J564" s="235">
        <v>83.62</v>
      </c>
      <c r="K564" s="238">
        <v>88.12</v>
      </c>
      <c r="L564" s="238">
        <v>89</v>
      </c>
      <c r="M564" s="238">
        <v>100</v>
      </c>
      <c r="N564" s="238">
        <v>107</v>
      </c>
      <c r="O564" s="240">
        <v>116</v>
      </c>
      <c r="P564" s="242">
        <f>SUM(J564:O564)</f>
        <v>583.74</v>
      </c>
      <c r="Q564" s="235">
        <v>108</v>
      </c>
      <c r="R564" s="238">
        <v>109</v>
      </c>
      <c r="S564" s="238">
        <v>112</v>
      </c>
      <c r="T564" s="238">
        <v>112</v>
      </c>
      <c r="U564" s="238">
        <v>108</v>
      </c>
      <c r="V564" s="240">
        <v>102</v>
      </c>
      <c r="W564" s="14">
        <f>SUM(Q564:V564)</f>
        <v>651</v>
      </c>
      <c r="X564" s="242">
        <f>SUM(P564,W564)</f>
        <v>1234.74</v>
      </c>
      <c r="Y564" s="235"/>
      <c r="Z564" s="238"/>
      <c r="AA564" s="238"/>
      <c r="AB564" s="238"/>
      <c r="AC564" s="238"/>
      <c r="AD564" s="240"/>
      <c r="AE564" s="242">
        <f>SUM(Y564:AD564)</f>
        <v>0</v>
      </c>
    </row>
    <row r="565" spans="2:31" ht="15" customHeight="1">
      <c r="H565" s="971"/>
      <c r="I565" s="347" t="s">
        <v>18</v>
      </c>
      <c r="J565" s="236">
        <f t="shared" ref="J565:AE565" si="162">J564/J566</f>
        <v>0.65471343564046347</v>
      </c>
      <c r="K565" s="239">
        <f t="shared" si="162"/>
        <v>0.66646498260474951</v>
      </c>
      <c r="L565" s="239">
        <f t="shared" si="162"/>
        <v>0.66867017280240426</v>
      </c>
      <c r="M565" s="239">
        <f t="shared" si="162"/>
        <v>0.69396252602359476</v>
      </c>
      <c r="N565" s="239">
        <f t="shared" si="162"/>
        <v>0.70814030443414955</v>
      </c>
      <c r="O565" s="241">
        <f t="shared" si="162"/>
        <v>0.71737786023500316</v>
      </c>
      <c r="P565" s="243">
        <f t="shared" si="162"/>
        <v>0.686801421276796</v>
      </c>
      <c r="Q565" s="236">
        <f t="shared" si="162"/>
        <v>0.70084360804672297</v>
      </c>
      <c r="R565" s="239">
        <f t="shared" si="162"/>
        <v>0.70277240490006454</v>
      </c>
      <c r="S565" s="239">
        <f t="shared" si="162"/>
        <v>0.70841239721695115</v>
      </c>
      <c r="T565" s="239">
        <f t="shared" si="162"/>
        <v>0.70841239721695115</v>
      </c>
      <c r="U565" s="239">
        <f t="shared" si="162"/>
        <v>0.70084360804672285</v>
      </c>
      <c r="V565" s="241">
        <f t="shared" si="162"/>
        <v>0.68872383524645509</v>
      </c>
      <c r="W565" s="18">
        <f t="shared" si="162"/>
        <v>0.70181112548512281</v>
      </c>
      <c r="X565" s="243">
        <f t="shared" si="162"/>
        <v>0.69463415731854139</v>
      </c>
      <c r="Y565" s="236" t="e">
        <f t="shared" si="162"/>
        <v>#DIV/0!</v>
      </c>
      <c r="Z565" s="239" t="e">
        <f t="shared" si="162"/>
        <v>#DIV/0!</v>
      </c>
      <c r="AA565" s="239" t="e">
        <f t="shared" si="162"/>
        <v>#DIV/0!</v>
      </c>
      <c r="AB565" s="239" t="e">
        <f t="shared" si="162"/>
        <v>#DIV/0!</v>
      </c>
      <c r="AC565" s="239" t="e">
        <f t="shared" si="162"/>
        <v>#DIV/0!</v>
      </c>
      <c r="AD565" s="241" t="e">
        <f t="shared" si="162"/>
        <v>#DIV/0!</v>
      </c>
      <c r="AE565" s="243" t="e">
        <f t="shared" si="162"/>
        <v>#DIV/0!</v>
      </c>
    </row>
    <row r="566" spans="2:31" ht="15" customHeight="1" thickBot="1">
      <c r="B566" s="67"/>
      <c r="C566" s="67"/>
      <c r="D566" s="67"/>
      <c r="E566" s="67"/>
      <c r="F566" s="67"/>
      <c r="G566" s="496"/>
      <c r="H566" s="972"/>
      <c r="I566" s="348" t="s">
        <v>19</v>
      </c>
      <c r="J566" s="19">
        <f>SUM(J563:J564)</f>
        <v>127.72000000000001</v>
      </c>
      <c r="K566" s="244">
        <f t="shared" ref="K566:V566" si="163">SUM(K563:K564)</f>
        <v>132.22000000000003</v>
      </c>
      <c r="L566" s="244">
        <f t="shared" si="163"/>
        <v>133.1</v>
      </c>
      <c r="M566" s="244">
        <f t="shared" si="163"/>
        <v>144.1</v>
      </c>
      <c r="N566" s="244">
        <f t="shared" si="163"/>
        <v>151.1</v>
      </c>
      <c r="O566" s="245">
        <f t="shared" si="163"/>
        <v>161.69999999999999</v>
      </c>
      <c r="P566" s="246">
        <f t="shared" si="163"/>
        <v>849.94</v>
      </c>
      <c r="Q566" s="19">
        <f t="shared" si="163"/>
        <v>154.1</v>
      </c>
      <c r="R566" s="20">
        <f t="shared" si="163"/>
        <v>155.1</v>
      </c>
      <c r="S566" s="20">
        <f t="shared" si="163"/>
        <v>158.10000000000002</v>
      </c>
      <c r="T566" s="20">
        <f t="shared" si="163"/>
        <v>158.10000000000002</v>
      </c>
      <c r="U566" s="20">
        <f t="shared" si="163"/>
        <v>154.10000000000002</v>
      </c>
      <c r="V566" s="21">
        <f t="shared" si="163"/>
        <v>148.1</v>
      </c>
      <c r="W566" s="19">
        <f>SUM(W563:W564)</f>
        <v>927.60000000000014</v>
      </c>
      <c r="X566" s="246">
        <f>SUM(X563:X564)</f>
        <v>1777.54</v>
      </c>
      <c r="Y566" s="19">
        <f>SUM(Y563:Y564)</f>
        <v>0</v>
      </c>
      <c r="Z566" s="244">
        <f t="shared" ref="Z566:AE566" si="164">SUM(Z563:Z564)</f>
        <v>0</v>
      </c>
      <c r="AA566" s="244">
        <f t="shared" si="164"/>
        <v>0</v>
      </c>
      <c r="AB566" s="244">
        <f t="shared" si="164"/>
        <v>0</v>
      </c>
      <c r="AC566" s="244">
        <f t="shared" si="164"/>
        <v>0</v>
      </c>
      <c r="AD566" s="245">
        <f t="shared" si="164"/>
        <v>0</v>
      </c>
      <c r="AE566" s="246">
        <f t="shared" si="164"/>
        <v>0</v>
      </c>
    </row>
    <row r="567" spans="2:31" ht="15" customHeight="1">
      <c r="B567" s="67"/>
      <c r="C567" s="67"/>
      <c r="D567" s="67"/>
      <c r="E567" s="67"/>
      <c r="F567" s="67"/>
      <c r="G567" s="496"/>
      <c r="H567" s="981" t="s">
        <v>20</v>
      </c>
      <c r="I567" s="349" t="s">
        <v>17</v>
      </c>
      <c r="J567" s="48">
        <f t="shared" ref="J567:O567" si="165">J519-J520</f>
        <v>44.90000000000002</v>
      </c>
      <c r="K567" s="49">
        <f t="shared" si="165"/>
        <v>46.099999999999966</v>
      </c>
      <c r="L567" s="49">
        <f t="shared" si="165"/>
        <v>40.999999999999986</v>
      </c>
      <c r="M567" s="49">
        <f t="shared" si="165"/>
        <v>35.09999999999998</v>
      </c>
      <c r="N567" s="49">
        <f t="shared" si="165"/>
        <v>35.099999999999966</v>
      </c>
      <c r="O567" s="50">
        <f t="shared" si="165"/>
        <v>34.94999999999996</v>
      </c>
      <c r="P567" s="51">
        <f>SUM(J567:O567)</f>
        <v>237.14999999999989</v>
      </c>
      <c r="Q567" s="48">
        <f t="shared" ref="Q567:V567" si="166">Q519-Q520</f>
        <v>34.299999999999983</v>
      </c>
      <c r="R567" s="49">
        <f t="shared" si="166"/>
        <v>34.450000000000017</v>
      </c>
      <c r="S567" s="49">
        <f t="shared" si="166"/>
        <v>35.520000000000039</v>
      </c>
      <c r="T567" s="49">
        <f t="shared" si="166"/>
        <v>36</v>
      </c>
      <c r="U567" s="49">
        <f t="shared" si="166"/>
        <v>35.44999999999996</v>
      </c>
      <c r="V567" s="50">
        <f t="shared" si="166"/>
        <v>35.900000000000006</v>
      </c>
      <c r="W567" s="51">
        <f>SUM(Q567:V567)</f>
        <v>211.62</v>
      </c>
      <c r="X567" s="51">
        <f>SUM(P567,W567)</f>
        <v>448.76999999999987</v>
      </c>
      <c r="Y567" s="48">
        <f t="shared" ref="Y567:AD567" si="167">Y519-Y520</f>
        <v>33.009999999999991</v>
      </c>
      <c r="Z567" s="49">
        <f t="shared" si="167"/>
        <v>33.009999999999991</v>
      </c>
      <c r="AA567" s="49">
        <f t="shared" si="167"/>
        <v>10.100000000000001</v>
      </c>
      <c r="AB567" s="49">
        <f t="shared" si="167"/>
        <v>0</v>
      </c>
      <c r="AC567" s="49">
        <f t="shared" si="167"/>
        <v>0</v>
      </c>
      <c r="AD567" s="50">
        <f t="shared" si="167"/>
        <v>0</v>
      </c>
      <c r="AE567" s="51">
        <f>SUM(Y567:AD567)</f>
        <v>76.119999999999976</v>
      </c>
    </row>
    <row r="568" spans="2:31" ht="15" customHeight="1">
      <c r="B568" s="67"/>
      <c r="C568" s="67"/>
      <c r="D568" s="67"/>
      <c r="E568" s="67"/>
      <c r="F568" s="67"/>
      <c r="G568" s="496"/>
      <c r="H568" s="982"/>
      <c r="I568" s="350" t="s">
        <v>8</v>
      </c>
      <c r="J568" s="52">
        <f t="shared" ref="J568:O568" si="168">J520</f>
        <v>95.11999999999999</v>
      </c>
      <c r="K568" s="53">
        <f t="shared" si="168"/>
        <v>103.66999999999999</v>
      </c>
      <c r="L568" s="53">
        <f t="shared" si="168"/>
        <v>105.39999999999999</v>
      </c>
      <c r="M568" s="53">
        <f t="shared" si="168"/>
        <v>84.75</v>
      </c>
      <c r="N568" s="53">
        <f t="shared" si="168"/>
        <v>84.6</v>
      </c>
      <c r="O568" s="54">
        <f t="shared" si="168"/>
        <v>83.300000000000011</v>
      </c>
      <c r="P568" s="55">
        <f>SUM(J568:O568)</f>
        <v>556.83999999999992</v>
      </c>
      <c r="Q568" s="52">
        <f t="shared" ref="Q568:V568" si="169">Q520</f>
        <v>79.599999999999994</v>
      </c>
      <c r="R568" s="53">
        <f t="shared" si="169"/>
        <v>89.6</v>
      </c>
      <c r="S568" s="53">
        <f t="shared" si="169"/>
        <v>122.6</v>
      </c>
      <c r="T568" s="53">
        <f t="shared" si="169"/>
        <v>145.6</v>
      </c>
      <c r="U568" s="53">
        <f t="shared" si="169"/>
        <v>165.6</v>
      </c>
      <c r="V568" s="54">
        <f t="shared" si="169"/>
        <v>159</v>
      </c>
      <c r="W568" s="55">
        <f>SUM(Q568:V568)</f>
        <v>762</v>
      </c>
      <c r="X568" s="55">
        <f>SUM(P568,W568)</f>
        <v>1318.84</v>
      </c>
      <c r="Y568" s="52">
        <f t="shared" ref="Y568:AD568" si="170">Y520</f>
        <v>115</v>
      </c>
      <c r="Z568" s="53">
        <f t="shared" si="170"/>
        <v>103</v>
      </c>
      <c r="AA568" s="53">
        <f t="shared" si="170"/>
        <v>12</v>
      </c>
      <c r="AB568" s="53">
        <f t="shared" si="170"/>
        <v>0</v>
      </c>
      <c r="AC568" s="53">
        <f t="shared" si="170"/>
        <v>0</v>
      </c>
      <c r="AD568" s="54">
        <f t="shared" si="170"/>
        <v>0</v>
      </c>
      <c r="AE568" s="55">
        <f>SUM(Y568:AD568)</f>
        <v>230</v>
      </c>
    </row>
    <row r="569" spans="2:31" ht="15" customHeight="1">
      <c r="B569" s="67"/>
      <c r="C569" s="67"/>
      <c r="D569" s="67"/>
      <c r="E569" s="67"/>
      <c r="F569" s="67"/>
      <c r="G569" s="496"/>
      <c r="H569" s="982"/>
      <c r="I569" s="351" t="s">
        <v>18</v>
      </c>
      <c r="J569" s="56">
        <f t="shared" ref="J569:AE569" si="171">J568/J519</f>
        <v>0.67933152406799013</v>
      </c>
      <c r="K569" s="57">
        <f t="shared" si="171"/>
        <v>0.69219469853775806</v>
      </c>
      <c r="L569" s="57">
        <f t="shared" si="171"/>
        <v>0.71994535519125691</v>
      </c>
      <c r="M569" s="57">
        <f t="shared" si="171"/>
        <v>0.70713391739674603</v>
      </c>
      <c r="N569" s="57">
        <f t="shared" si="171"/>
        <v>0.70676691729323327</v>
      </c>
      <c r="O569" s="58">
        <f t="shared" si="171"/>
        <v>0.70443974630021167</v>
      </c>
      <c r="P569" s="59">
        <f t="shared" si="171"/>
        <v>0.70131865640625191</v>
      </c>
      <c r="Q569" s="56">
        <f t="shared" si="171"/>
        <v>0.69885864793678676</v>
      </c>
      <c r="R569" s="57">
        <f t="shared" si="171"/>
        <v>0.72228939943571124</v>
      </c>
      <c r="S569" s="57">
        <f t="shared" si="171"/>
        <v>0.77536048570705773</v>
      </c>
      <c r="T569" s="57">
        <f t="shared" si="171"/>
        <v>0.80176211453744495</v>
      </c>
      <c r="U569" s="57">
        <f t="shared" si="171"/>
        <v>0.82367570256155198</v>
      </c>
      <c r="V569" s="58">
        <f t="shared" si="171"/>
        <v>0.81580297588506923</v>
      </c>
      <c r="W569" s="59">
        <f t="shared" si="171"/>
        <v>0.78264620693905218</v>
      </c>
      <c r="X569" s="59">
        <f t="shared" si="171"/>
        <v>0.74611481039369543</v>
      </c>
      <c r="Y569" s="56">
        <f t="shared" si="171"/>
        <v>0.77697452874805761</v>
      </c>
      <c r="Z569" s="57">
        <f t="shared" si="171"/>
        <v>0.75729725755459165</v>
      </c>
      <c r="AA569" s="57">
        <f t="shared" si="171"/>
        <v>0.54298642533936647</v>
      </c>
      <c r="AB569" s="57" t="e">
        <f t="shared" si="171"/>
        <v>#DIV/0!</v>
      </c>
      <c r="AC569" s="57" t="e">
        <f t="shared" si="171"/>
        <v>#DIV/0!</v>
      </c>
      <c r="AD569" s="58" t="e">
        <f t="shared" si="171"/>
        <v>#DIV/0!</v>
      </c>
      <c r="AE569" s="59">
        <f t="shared" si="171"/>
        <v>0.75133934404808567</v>
      </c>
    </row>
    <row r="570" spans="2:31" ht="15" customHeight="1" thickBot="1">
      <c r="B570" s="67"/>
      <c r="C570" s="67"/>
      <c r="D570" s="67"/>
      <c r="E570" s="67"/>
      <c r="F570" s="67"/>
      <c r="G570" s="496"/>
      <c r="H570" s="983"/>
      <c r="I570" s="352" t="s">
        <v>19</v>
      </c>
      <c r="J570" s="60">
        <f t="shared" ref="J570:V570" si="172">SUM(J567:J568)</f>
        <v>140.02000000000001</v>
      </c>
      <c r="K570" s="61">
        <f t="shared" si="172"/>
        <v>149.76999999999995</v>
      </c>
      <c r="L570" s="61">
        <f t="shared" si="172"/>
        <v>146.39999999999998</v>
      </c>
      <c r="M570" s="61">
        <f t="shared" si="172"/>
        <v>119.84999999999998</v>
      </c>
      <c r="N570" s="61">
        <f t="shared" si="172"/>
        <v>119.69999999999996</v>
      </c>
      <c r="O570" s="62">
        <f t="shared" si="172"/>
        <v>118.24999999999997</v>
      </c>
      <c r="P570" s="63">
        <f t="shared" si="172"/>
        <v>793.98999999999978</v>
      </c>
      <c r="Q570" s="60">
        <f t="shared" si="172"/>
        <v>113.89999999999998</v>
      </c>
      <c r="R570" s="61">
        <f t="shared" si="172"/>
        <v>124.05000000000001</v>
      </c>
      <c r="S570" s="61">
        <f t="shared" si="172"/>
        <v>158.12000000000003</v>
      </c>
      <c r="T570" s="61">
        <f t="shared" si="172"/>
        <v>181.6</v>
      </c>
      <c r="U570" s="61">
        <f t="shared" si="172"/>
        <v>201.04999999999995</v>
      </c>
      <c r="V570" s="62">
        <f t="shared" si="172"/>
        <v>194.9</v>
      </c>
      <c r="W570" s="63">
        <f>SUM(W567:W568)</f>
        <v>973.62</v>
      </c>
      <c r="X570" s="63">
        <f>SUM(X567:X568)</f>
        <v>1767.6099999999997</v>
      </c>
      <c r="Y570" s="60">
        <f t="shared" ref="Y570:AE570" si="173">SUM(Y567:Y568)</f>
        <v>148.01</v>
      </c>
      <c r="Z570" s="61">
        <f t="shared" si="173"/>
        <v>136.01</v>
      </c>
      <c r="AA570" s="61">
        <f t="shared" si="173"/>
        <v>22.1</v>
      </c>
      <c r="AB570" s="61">
        <f t="shared" si="173"/>
        <v>0</v>
      </c>
      <c r="AC570" s="61">
        <f t="shared" si="173"/>
        <v>0</v>
      </c>
      <c r="AD570" s="62">
        <f t="shared" si="173"/>
        <v>0</v>
      </c>
      <c r="AE570" s="63">
        <f t="shared" si="173"/>
        <v>306.12</v>
      </c>
    </row>
    <row r="571" spans="2:31" ht="15" customHeight="1">
      <c r="B571" s="67"/>
      <c r="C571" s="67"/>
      <c r="D571" s="67"/>
      <c r="E571" s="67"/>
      <c r="F571" s="67"/>
      <c r="G571" s="496"/>
      <c r="H571" s="970" t="s">
        <v>21</v>
      </c>
      <c r="I571" s="346" t="s">
        <v>17</v>
      </c>
      <c r="J571" s="10">
        <f t="shared" ref="J571:O572" si="174">J567-J563</f>
        <v>0.80000000000001137</v>
      </c>
      <c r="K571" s="11">
        <f t="shared" si="174"/>
        <v>1.9999999999999574</v>
      </c>
      <c r="L571" s="11">
        <f t="shared" si="174"/>
        <v>-3.1000000000000156</v>
      </c>
      <c r="M571" s="11">
        <f t="shared" si="174"/>
        <v>-9.0000000000000213</v>
      </c>
      <c r="N571" s="11">
        <f t="shared" si="174"/>
        <v>-9.0000000000000355</v>
      </c>
      <c r="O571" s="12">
        <f t="shared" si="174"/>
        <v>-10.750000000000036</v>
      </c>
      <c r="P571" s="13">
        <f>SUM(J571:O571)</f>
        <v>-29.050000000000139</v>
      </c>
      <c r="Q571" s="10">
        <f t="shared" ref="Q571:V572" si="175">Q567-Q563</f>
        <v>-11.800000000000018</v>
      </c>
      <c r="R571" s="11">
        <f t="shared" si="175"/>
        <v>-11.649999999999984</v>
      </c>
      <c r="S571" s="11">
        <f t="shared" si="175"/>
        <v>-10.57999999999997</v>
      </c>
      <c r="T571" s="11">
        <f t="shared" si="175"/>
        <v>-10.100000000000009</v>
      </c>
      <c r="U571" s="11">
        <f t="shared" si="175"/>
        <v>-10.650000000000048</v>
      </c>
      <c r="V571" s="12">
        <f t="shared" si="175"/>
        <v>-10.199999999999996</v>
      </c>
      <c r="W571" s="10">
        <f>SUM(Q571:V571)</f>
        <v>-64.980000000000018</v>
      </c>
      <c r="X571" s="13">
        <f>SUM(P571,W571)</f>
        <v>-94.030000000000157</v>
      </c>
      <c r="Y571" s="10">
        <f t="shared" ref="Y571:AD572" si="176">Y567-Y563</f>
        <v>33.009999999999991</v>
      </c>
      <c r="Z571" s="11">
        <f t="shared" si="176"/>
        <v>33.009999999999991</v>
      </c>
      <c r="AA571" s="11">
        <f t="shared" si="176"/>
        <v>10.100000000000001</v>
      </c>
      <c r="AB571" s="11">
        <f t="shared" si="176"/>
        <v>0</v>
      </c>
      <c r="AC571" s="11">
        <f t="shared" si="176"/>
        <v>0</v>
      </c>
      <c r="AD571" s="12">
        <f t="shared" si="176"/>
        <v>0</v>
      </c>
      <c r="AE571" s="13">
        <f>SUM(Y571:AD571)</f>
        <v>76.119999999999976</v>
      </c>
    </row>
    <row r="572" spans="2:31" ht="15" customHeight="1">
      <c r="B572" s="67"/>
      <c r="C572" s="67"/>
      <c r="D572" s="67"/>
      <c r="E572" s="67"/>
      <c r="F572" s="67"/>
      <c r="G572" s="496"/>
      <c r="H572" s="971"/>
      <c r="I572" s="347" t="s">
        <v>8</v>
      </c>
      <c r="J572" s="14">
        <f t="shared" si="174"/>
        <v>11.499999999999986</v>
      </c>
      <c r="K572" s="15">
        <f t="shared" si="174"/>
        <v>15.549999999999983</v>
      </c>
      <c r="L572" s="15">
        <f t="shared" si="174"/>
        <v>16.399999999999991</v>
      </c>
      <c r="M572" s="15">
        <f t="shared" si="174"/>
        <v>-15.25</v>
      </c>
      <c r="N572" s="15">
        <f t="shared" si="174"/>
        <v>-22.400000000000006</v>
      </c>
      <c r="O572" s="16">
        <f t="shared" si="174"/>
        <v>-32.699999999999989</v>
      </c>
      <c r="P572" s="17">
        <f>SUM(J572:O572)</f>
        <v>-26.900000000000034</v>
      </c>
      <c r="Q572" s="14">
        <f t="shared" si="175"/>
        <v>-28.400000000000006</v>
      </c>
      <c r="R572" s="15">
        <f t="shared" si="175"/>
        <v>-19.400000000000006</v>
      </c>
      <c r="S572" s="15">
        <f t="shared" si="175"/>
        <v>10.599999999999994</v>
      </c>
      <c r="T572" s="15">
        <f t="shared" si="175"/>
        <v>33.599999999999994</v>
      </c>
      <c r="U572" s="15">
        <f t="shared" si="175"/>
        <v>57.599999999999994</v>
      </c>
      <c r="V572" s="16">
        <f t="shared" si="175"/>
        <v>57</v>
      </c>
      <c r="W572" s="14">
        <f>SUM(Q572:V572)</f>
        <v>110.99999999999997</v>
      </c>
      <c r="X572" s="17">
        <f>SUM(P572,W572)</f>
        <v>84.099999999999937</v>
      </c>
      <c r="Y572" s="14">
        <f t="shared" si="176"/>
        <v>115</v>
      </c>
      <c r="Z572" s="15">
        <f t="shared" si="176"/>
        <v>103</v>
      </c>
      <c r="AA572" s="15">
        <f t="shared" si="176"/>
        <v>12</v>
      </c>
      <c r="AB572" s="15">
        <f t="shared" si="176"/>
        <v>0</v>
      </c>
      <c r="AC572" s="15">
        <f t="shared" si="176"/>
        <v>0</v>
      </c>
      <c r="AD572" s="16">
        <f t="shared" si="176"/>
        <v>0</v>
      </c>
      <c r="AE572" s="17">
        <f>SUM(Y572:AD572)</f>
        <v>230</v>
      </c>
    </row>
    <row r="573" spans="2:31" ht="15" customHeight="1" thickBot="1">
      <c r="B573" s="67"/>
      <c r="C573" s="67"/>
      <c r="D573" s="67"/>
      <c r="E573" s="67"/>
      <c r="F573" s="67"/>
      <c r="G573" s="496"/>
      <c r="H573" s="972"/>
      <c r="I573" s="348" t="s">
        <v>19</v>
      </c>
      <c r="J573" s="19">
        <f>SUM(J571:J572)</f>
        <v>12.299999999999997</v>
      </c>
      <c r="K573" s="20">
        <f t="shared" ref="K573:V573" si="177">SUM(K571:K572)</f>
        <v>17.54999999999994</v>
      </c>
      <c r="L573" s="20">
        <f t="shared" si="177"/>
        <v>13.299999999999976</v>
      </c>
      <c r="M573" s="20">
        <f t="shared" si="177"/>
        <v>-24.250000000000021</v>
      </c>
      <c r="N573" s="20">
        <f t="shared" si="177"/>
        <v>-31.400000000000041</v>
      </c>
      <c r="O573" s="21">
        <f t="shared" si="177"/>
        <v>-43.450000000000024</v>
      </c>
      <c r="P573" s="22">
        <f t="shared" si="177"/>
        <v>-55.950000000000173</v>
      </c>
      <c r="Q573" s="19">
        <f t="shared" si="177"/>
        <v>-40.200000000000024</v>
      </c>
      <c r="R573" s="20">
        <f t="shared" si="177"/>
        <v>-31.04999999999999</v>
      </c>
      <c r="S573" s="20">
        <f t="shared" si="177"/>
        <v>2.0000000000024443E-2</v>
      </c>
      <c r="T573" s="20">
        <f t="shared" si="177"/>
        <v>23.499999999999986</v>
      </c>
      <c r="U573" s="20">
        <f t="shared" si="177"/>
        <v>46.949999999999946</v>
      </c>
      <c r="V573" s="21">
        <f t="shared" si="177"/>
        <v>46.800000000000004</v>
      </c>
      <c r="W573" s="19">
        <f>SUM(W571:W572)</f>
        <v>46.019999999999953</v>
      </c>
      <c r="X573" s="22">
        <f>SUM(X571:X572)</f>
        <v>-9.93000000000022</v>
      </c>
      <c r="Y573" s="19">
        <f>SUM(Y571:Y572)</f>
        <v>148.01</v>
      </c>
      <c r="Z573" s="20">
        <f t="shared" ref="Z573:AE573" si="178">SUM(Z571:Z572)</f>
        <v>136.01</v>
      </c>
      <c r="AA573" s="20">
        <f t="shared" si="178"/>
        <v>22.1</v>
      </c>
      <c r="AB573" s="20">
        <f t="shared" si="178"/>
        <v>0</v>
      </c>
      <c r="AC573" s="20">
        <f t="shared" si="178"/>
        <v>0</v>
      </c>
      <c r="AD573" s="21">
        <f t="shared" si="178"/>
        <v>0</v>
      </c>
      <c r="AE573" s="22">
        <f t="shared" si="178"/>
        <v>306.12</v>
      </c>
    </row>
    <row r="574" spans="2:31" ht="15" customHeight="1" thickBot="1">
      <c r="B574" s="67"/>
      <c r="C574" s="67"/>
      <c r="D574" s="67"/>
      <c r="E574" s="67"/>
      <c r="F574" s="67"/>
      <c r="G574" s="496"/>
      <c r="W574" s="23" t="str">
        <f>IF(W519=W570,"","▲")</f>
        <v/>
      </c>
      <c r="X574" s="23" t="str">
        <f>IF(X519=X570,"","▲")</f>
        <v/>
      </c>
    </row>
    <row r="575" spans="2:31">
      <c r="H575" s="573" t="s">
        <v>398</v>
      </c>
      <c r="I575" s="574" t="s">
        <v>399</v>
      </c>
      <c r="J575" s="582">
        <f t="shared" ref="J575:O575" si="179">BGCOLOR($I575,J5:J517)</f>
        <v>140.02000000000001</v>
      </c>
      <c r="K575" s="583">
        <f t="shared" si="179"/>
        <v>149.76999999999995</v>
      </c>
      <c r="L575" s="583">
        <f t="shared" si="179"/>
        <v>146.39999999999998</v>
      </c>
      <c r="M575" s="583">
        <f t="shared" si="179"/>
        <v>119.84999999999998</v>
      </c>
      <c r="N575" s="583">
        <f t="shared" si="179"/>
        <v>117.69999999999996</v>
      </c>
      <c r="O575" s="584">
        <f t="shared" si="179"/>
        <v>116.34999999999998</v>
      </c>
      <c r="P575" s="585">
        <f>SUM(J575:O575)</f>
        <v>790.08999999999992</v>
      </c>
      <c r="Q575" s="582">
        <f t="shared" ref="Q575:V575" si="180">BGCOLOR($I575,Q5:Q517)</f>
        <v>112.59999999999998</v>
      </c>
      <c r="R575" s="583">
        <f t="shared" si="180"/>
        <v>96.280000000000015</v>
      </c>
      <c r="S575" s="583">
        <f t="shared" si="180"/>
        <v>21.41</v>
      </c>
      <c r="T575" s="583">
        <f t="shared" si="180"/>
        <v>0.01</v>
      </c>
      <c r="U575" s="583">
        <f t="shared" si="180"/>
        <v>0.01</v>
      </c>
      <c r="V575" s="584">
        <f t="shared" si="180"/>
        <v>0</v>
      </c>
      <c r="W575" s="585">
        <f t="shared" ref="W575:W580" si="181">SUM(Q575:V575)</f>
        <v>230.30999999999997</v>
      </c>
      <c r="X575" s="585">
        <f t="shared" ref="X575:X580" si="182">SUM(P575,W575)</f>
        <v>1020.3999999999999</v>
      </c>
      <c r="Y575" s="582">
        <f t="shared" ref="Y575:AD575" si="183">BGCOLOR($I575,Y24:Y517)</f>
        <v>0</v>
      </c>
      <c r="Z575" s="583">
        <f t="shared" si="183"/>
        <v>0</v>
      </c>
      <c r="AA575" s="583">
        <f t="shared" si="183"/>
        <v>0</v>
      </c>
      <c r="AB575" s="583">
        <f t="shared" si="183"/>
        <v>0</v>
      </c>
      <c r="AC575" s="583">
        <f t="shared" si="183"/>
        <v>0</v>
      </c>
      <c r="AD575" s="584">
        <f t="shared" si="183"/>
        <v>0</v>
      </c>
      <c r="AE575" s="585">
        <f>SUM(Y575:AD575)</f>
        <v>0</v>
      </c>
    </row>
    <row r="576" spans="2:31">
      <c r="H576" s="575"/>
      <c r="I576" s="576" t="s">
        <v>400</v>
      </c>
      <c r="J576" s="586">
        <f>BGCOLOR($I576,J24:J517)</f>
        <v>0</v>
      </c>
      <c r="K576" s="587">
        <f>BGCOLOR($I576,K5:K517)</f>
        <v>0</v>
      </c>
      <c r="L576" s="587">
        <f>BGCOLOR($I576,L5:L517)</f>
        <v>0</v>
      </c>
      <c r="M576" s="587">
        <f>BGCOLOR($I576,M5:M517)</f>
        <v>0</v>
      </c>
      <c r="N576" s="587">
        <f>BGCOLOR($I576,N5:N517)</f>
        <v>2</v>
      </c>
      <c r="O576" s="588">
        <f>BGCOLOR($I576,O5:O517)</f>
        <v>1.9</v>
      </c>
      <c r="P576" s="589">
        <f t="shared" ref="P576:P580" si="184">SUM(J576:O576)</f>
        <v>3.9</v>
      </c>
      <c r="Q576" s="586">
        <f t="shared" ref="Q576:V576" si="185">BGCOLOR($I576,Q5:Q517)</f>
        <v>0</v>
      </c>
      <c r="R576" s="587">
        <f t="shared" si="185"/>
        <v>0</v>
      </c>
      <c r="S576" s="587">
        <f t="shared" si="185"/>
        <v>0</v>
      </c>
      <c r="T576" s="587">
        <f t="shared" si="185"/>
        <v>0</v>
      </c>
      <c r="U576" s="587">
        <f t="shared" si="185"/>
        <v>0</v>
      </c>
      <c r="V576" s="588">
        <f t="shared" si="185"/>
        <v>0</v>
      </c>
      <c r="W576" s="589">
        <f t="shared" si="181"/>
        <v>0</v>
      </c>
      <c r="X576" s="589">
        <f t="shared" si="182"/>
        <v>3.9</v>
      </c>
      <c r="Y576" s="586">
        <f t="shared" ref="Y576:AD576" si="186">BGCOLOR($I576,Y24:Y517)</f>
        <v>0</v>
      </c>
      <c r="Z576" s="587">
        <f t="shared" si="186"/>
        <v>0</v>
      </c>
      <c r="AA576" s="587">
        <f t="shared" si="186"/>
        <v>0</v>
      </c>
      <c r="AB576" s="587">
        <f t="shared" si="186"/>
        <v>0</v>
      </c>
      <c r="AC576" s="587">
        <f t="shared" si="186"/>
        <v>0</v>
      </c>
      <c r="AD576" s="588">
        <f t="shared" si="186"/>
        <v>0</v>
      </c>
      <c r="AE576" s="589">
        <f t="shared" ref="AE576:AE580" si="187">SUM(Y576:AD576)</f>
        <v>0</v>
      </c>
    </row>
    <row r="577" spans="8:31">
      <c r="H577" s="575"/>
      <c r="I577" s="577" t="s">
        <v>401</v>
      </c>
      <c r="J577" s="586">
        <f>BGCOLOR($I577,J24:J517)</f>
        <v>0</v>
      </c>
      <c r="K577" s="587">
        <f>BGCOLOR($I577,K5:K517)</f>
        <v>0</v>
      </c>
      <c r="L577" s="587">
        <f>BGCOLOR($I577,L5:L517)</f>
        <v>0</v>
      </c>
      <c r="M577" s="587">
        <f>BGCOLOR($I577,M5:M517)</f>
        <v>0</v>
      </c>
      <c r="N577" s="587">
        <f>BGCOLOR($I577,N5:N517)</f>
        <v>0</v>
      </c>
      <c r="O577" s="588">
        <f>BGCOLOR($I577,O5:O517)</f>
        <v>0</v>
      </c>
      <c r="P577" s="589">
        <f t="shared" si="184"/>
        <v>0</v>
      </c>
      <c r="Q577" s="586">
        <f t="shared" ref="Q577:V577" si="188">BGCOLOR($I577,Q5:Q517)</f>
        <v>1.3000000000000003</v>
      </c>
      <c r="R577" s="587">
        <f t="shared" si="188"/>
        <v>4.8599999999999994</v>
      </c>
      <c r="S577" s="587">
        <f t="shared" si="188"/>
        <v>23.900000000000006</v>
      </c>
      <c r="T577" s="587">
        <f t="shared" si="188"/>
        <v>11.7</v>
      </c>
      <c r="U577" s="587">
        <f t="shared" si="188"/>
        <v>10.6</v>
      </c>
      <c r="V577" s="588">
        <f t="shared" si="188"/>
        <v>1.9000000000000001</v>
      </c>
      <c r="W577" s="589">
        <f t="shared" si="181"/>
        <v>54.260000000000005</v>
      </c>
      <c r="X577" s="589">
        <f t="shared" si="182"/>
        <v>54.260000000000005</v>
      </c>
      <c r="Y577" s="586">
        <f t="shared" ref="Y577:AD577" si="189">BGCOLOR($I577,Y24:Y517)</f>
        <v>1.8</v>
      </c>
      <c r="Z577" s="587">
        <f t="shared" si="189"/>
        <v>1.8</v>
      </c>
      <c r="AA577" s="587">
        <f t="shared" si="189"/>
        <v>0</v>
      </c>
      <c r="AB577" s="587">
        <f t="shared" si="189"/>
        <v>0</v>
      </c>
      <c r="AC577" s="587">
        <f t="shared" si="189"/>
        <v>0</v>
      </c>
      <c r="AD577" s="588">
        <f t="shared" si="189"/>
        <v>0</v>
      </c>
      <c r="AE577" s="589">
        <f t="shared" si="187"/>
        <v>3.6</v>
      </c>
    </row>
    <row r="578" spans="8:31">
      <c r="H578" s="575"/>
      <c r="I578" s="578" t="s">
        <v>402</v>
      </c>
      <c r="J578" s="586">
        <f>BGCOLOR($I578,J24:J517)</f>
        <v>0</v>
      </c>
      <c r="K578" s="587">
        <f>BGCOLOR($I578,K5:K517)</f>
        <v>0</v>
      </c>
      <c r="L578" s="587">
        <f>BGCOLOR($I578,L5:L517)</f>
        <v>0</v>
      </c>
      <c r="M578" s="587">
        <f>BGCOLOR($I578,M5:M517)</f>
        <v>0</v>
      </c>
      <c r="N578" s="587">
        <f>BGCOLOR($I578,N5:N517)</f>
        <v>0</v>
      </c>
      <c r="O578" s="588">
        <f>BGCOLOR($I578,O5:O517)</f>
        <v>0</v>
      </c>
      <c r="P578" s="589">
        <f t="shared" si="184"/>
        <v>0</v>
      </c>
      <c r="Q578" s="586">
        <f t="shared" ref="Q578:V578" si="190">BGCOLOR($I578,Q5:Q517)</f>
        <v>0</v>
      </c>
      <c r="R578" s="587">
        <f t="shared" si="190"/>
        <v>18.61</v>
      </c>
      <c r="S578" s="587">
        <f t="shared" si="190"/>
        <v>67.900000000000006</v>
      </c>
      <c r="T578" s="587">
        <f t="shared" si="190"/>
        <v>92.18</v>
      </c>
      <c r="U578" s="587">
        <f t="shared" si="190"/>
        <v>89.96</v>
      </c>
      <c r="V578" s="588">
        <f t="shared" si="190"/>
        <v>94.27</v>
      </c>
      <c r="W578" s="589">
        <f t="shared" si="181"/>
        <v>362.91999999999996</v>
      </c>
      <c r="X578" s="589">
        <f t="shared" si="182"/>
        <v>362.91999999999996</v>
      </c>
      <c r="Y578" s="586">
        <f t="shared" ref="Y578:AD578" si="191">BGCOLOR($I578,Y24:Y517)</f>
        <v>64.900000000000006</v>
      </c>
      <c r="Z578" s="587">
        <f t="shared" si="191"/>
        <v>62.900000000000006</v>
      </c>
      <c r="AA578" s="587">
        <f t="shared" si="191"/>
        <v>0</v>
      </c>
      <c r="AB578" s="587">
        <f t="shared" si="191"/>
        <v>0</v>
      </c>
      <c r="AC578" s="587">
        <f t="shared" si="191"/>
        <v>0</v>
      </c>
      <c r="AD578" s="588">
        <f t="shared" si="191"/>
        <v>0</v>
      </c>
      <c r="AE578" s="589">
        <f t="shared" si="187"/>
        <v>127.80000000000001</v>
      </c>
    </row>
    <row r="579" spans="8:31">
      <c r="H579" s="575"/>
      <c r="I579" s="579" t="s">
        <v>114</v>
      </c>
      <c r="J579" s="586">
        <f>BGCOLOR($I579,J24:J517)</f>
        <v>0</v>
      </c>
      <c r="K579" s="587">
        <f>BGCOLOR($I579,K5:K517)</f>
        <v>0</v>
      </c>
      <c r="L579" s="587">
        <f>BGCOLOR($I579,L5:L517)</f>
        <v>0</v>
      </c>
      <c r="M579" s="587">
        <f>BGCOLOR($I579,M5:M517)</f>
        <v>0</v>
      </c>
      <c r="N579" s="587">
        <f>BGCOLOR($I579,N5:N517)</f>
        <v>0</v>
      </c>
      <c r="O579" s="588">
        <f>BGCOLOR($I579,O5:O517)</f>
        <v>0</v>
      </c>
      <c r="P579" s="589">
        <f t="shared" si="184"/>
        <v>0</v>
      </c>
      <c r="Q579" s="586">
        <f t="shared" ref="Q579:V579" si="192">BGCOLOR($I579,Q5:Q517)</f>
        <v>0</v>
      </c>
      <c r="R579" s="587">
        <f t="shared" si="192"/>
        <v>1.3</v>
      </c>
      <c r="S579" s="587">
        <f t="shared" si="192"/>
        <v>13.9</v>
      </c>
      <c r="T579" s="587">
        <f t="shared" si="192"/>
        <v>20.2</v>
      </c>
      <c r="U579" s="587">
        <f t="shared" si="192"/>
        <v>25.97</v>
      </c>
      <c r="V579" s="588">
        <f t="shared" si="192"/>
        <v>25.22</v>
      </c>
      <c r="W579" s="589">
        <f t="shared" si="181"/>
        <v>86.59</v>
      </c>
      <c r="X579" s="589">
        <f t="shared" si="182"/>
        <v>86.59</v>
      </c>
      <c r="Y579" s="586">
        <f t="shared" ref="Y579:AD579" si="193">BGCOLOR($I579,Y24:Y517)</f>
        <v>14.7</v>
      </c>
      <c r="Z579" s="587">
        <f t="shared" si="193"/>
        <v>14.7</v>
      </c>
      <c r="AA579" s="587">
        <f t="shared" si="193"/>
        <v>1</v>
      </c>
      <c r="AB579" s="587">
        <f t="shared" si="193"/>
        <v>0</v>
      </c>
      <c r="AC579" s="587">
        <f t="shared" si="193"/>
        <v>0</v>
      </c>
      <c r="AD579" s="588">
        <f t="shared" si="193"/>
        <v>0</v>
      </c>
      <c r="AE579" s="589">
        <f t="shared" si="187"/>
        <v>30.4</v>
      </c>
    </row>
    <row r="580" spans="8:31" ht="12.75" thickBot="1">
      <c r="H580" s="580"/>
      <c r="I580" s="581" t="s">
        <v>120</v>
      </c>
      <c r="J580" s="590">
        <f>BGCOLOR($I580,J24:J517)</f>
        <v>0</v>
      </c>
      <c r="K580" s="591">
        <f>BGCOLOR($I580,K5:K517)</f>
        <v>0</v>
      </c>
      <c r="L580" s="591">
        <f>BGCOLOR($I580,L5:L517)</f>
        <v>0</v>
      </c>
      <c r="M580" s="591">
        <f>BGCOLOR($I580,M5:M517)</f>
        <v>0</v>
      </c>
      <c r="N580" s="591">
        <f>BGCOLOR($I580,N5:N517)</f>
        <v>0</v>
      </c>
      <c r="O580" s="592">
        <f>BGCOLOR($I580,O5:O517)</f>
        <v>0</v>
      </c>
      <c r="P580" s="593">
        <f t="shared" si="184"/>
        <v>0</v>
      </c>
      <c r="Q580" s="590">
        <f t="shared" ref="Q580:V580" si="194">BGCOLOR($I580,Q5:Q517)</f>
        <v>0</v>
      </c>
      <c r="R580" s="591">
        <f t="shared" si="194"/>
        <v>3</v>
      </c>
      <c r="S580" s="591">
        <f t="shared" si="194"/>
        <v>31.009999999999998</v>
      </c>
      <c r="T580" s="591">
        <f t="shared" si="194"/>
        <v>57.510000000000005</v>
      </c>
      <c r="U580" s="591">
        <f t="shared" si="194"/>
        <v>74.510000000000005</v>
      </c>
      <c r="V580" s="592">
        <f t="shared" si="194"/>
        <v>73.510000000000005</v>
      </c>
      <c r="W580" s="593">
        <f t="shared" si="181"/>
        <v>239.54000000000002</v>
      </c>
      <c r="X580" s="593">
        <f t="shared" si="182"/>
        <v>239.54000000000002</v>
      </c>
      <c r="Y580" s="590">
        <f t="shared" ref="Y580:AD580" si="195">BGCOLOR($I580,Y24:Y517)</f>
        <v>49.010000000000005</v>
      </c>
      <c r="Z580" s="591">
        <f t="shared" si="195"/>
        <v>39.01</v>
      </c>
      <c r="AA580" s="591">
        <f t="shared" si="195"/>
        <v>3.5</v>
      </c>
      <c r="AB580" s="591">
        <f t="shared" si="195"/>
        <v>0</v>
      </c>
      <c r="AC580" s="591">
        <f t="shared" si="195"/>
        <v>0</v>
      </c>
      <c r="AD580" s="592">
        <f t="shared" si="195"/>
        <v>0</v>
      </c>
      <c r="AE580" s="593">
        <f t="shared" si="187"/>
        <v>91.52000000000001</v>
      </c>
    </row>
    <row r="581" spans="8:31" ht="19.5">
      <c r="L581" s="67" ph="1"/>
      <c r="S581" s="67" ph="1"/>
      <c r="AA581" s="67" ph="1"/>
    </row>
    <row r="582" spans="8:31" ht="19.5">
      <c r="L582" s="67" ph="1"/>
      <c r="S582" s="67" ph="1"/>
      <c r="AA582" s="67" ph="1"/>
    </row>
    <row r="583" spans="8:31" ht="19.5">
      <c r="L583" s="67" ph="1"/>
      <c r="S583" s="67" ph="1"/>
      <c r="AA583" s="67" ph="1"/>
    </row>
    <row r="584" spans="8:31" ht="19.5">
      <c r="L584" s="67" ph="1"/>
      <c r="S584" s="67" ph="1"/>
      <c r="AA584" s="67" ph="1"/>
    </row>
    <row r="585" spans="8:31" ht="19.5">
      <c r="L585" s="67" ph="1"/>
      <c r="S585" s="67" ph="1"/>
      <c r="AA585" s="67" ph="1"/>
    </row>
    <row r="586" spans="8:31" ht="19.5">
      <c r="L586" s="67" ph="1"/>
      <c r="S586" s="67" ph="1"/>
      <c r="AA586" s="67" ph="1"/>
    </row>
    <row r="587" spans="8:31" ht="19.5">
      <c r="L587" s="67" ph="1"/>
      <c r="S587" s="67" ph="1"/>
      <c r="AA587" s="67" ph="1"/>
    </row>
    <row r="588" spans="8:31" ht="19.5">
      <c r="L588" s="67" ph="1"/>
      <c r="S588" s="67" ph="1"/>
      <c r="AA588" s="67" ph="1"/>
    </row>
    <row r="589" spans="8:31" ht="19.5">
      <c r="L589" s="67" ph="1"/>
      <c r="S589" s="67" ph="1"/>
      <c r="AA589" s="67" ph="1"/>
    </row>
    <row r="590" spans="8:31" ht="19.5">
      <c r="L590" s="67" ph="1"/>
      <c r="S590" s="67" ph="1"/>
      <c r="AA590" s="67" ph="1"/>
    </row>
    <row r="591" spans="8:31" ht="19.5">
      <c r="L591" s="67" ph="1"/>
      <c r="S591" s="67" ph="1"/>
      <c r="AA591" s="67" ph="1"/>
    </row>
    <row r="592" spans="8:31" ht="19.5">
      <c r="L592" s="67" ph="1"/>
      <c r="S592" s="67" ph="1"/>
      <c r="AA592" s="67" ph="1"/>
    </row>
    <row r="593" spans="12:27" ht="19.5">
      <c r="L593" s="67" ph="1"/>
      <c r="S593" s="67" ph="1"/>
      <c r="AA593" s="67" ph="1"/>
    </row>
    <row r="594" spans="12:27" ht="19.5">
      <c r="L594" s="67" ph="1"/>
      <c r="S594" s="67" ph="1"/>
      <c r="AA594" s="67" ph="1"/>
    </row>
    <row r="595" spans="12:27" ht="19.5">
      <c r="L595" s="67" ph="1"/>
      <c r="S595" s="67" ph="1"/>
      <c r="AA595" s="67" ph="1"/>
    </row>
    <row r="596" spans="12:27" ht="19.5">
      <c r="L596" s="67" ph="1"/>
      <c r="S596" s="67" ph="1"/>
      <c r="AA596" s="67" ph="1"/>
    </row>
    <row r="597" spans="12:27" ht="19.5">
      <c r="L597" s="67" ph="1"/>
      <c r="S597" s="67" ph="1"/>
      <c r="AA597" s="67" ph="1"/>
    </row>
    <row r="598" spans="12:27" ht="19.5">
      <c r="L598" s="67" ph="1"/>
      <c r="S598" s="67" ph="1"/>
      <c r="AA598" s="67" ph="1"/>
    </row>
    <row r="599" spans="12:27" ht="19.5">
      <c r="L599" s="67" ph="1"/>
      <c r="S599" s="67" ph="1"/>
      <c r="AA599" s="67" ph="1"/>
    </row>
    <row r="600" spans="12:27" ht="19.5">
      <c r="L600" s="67" ph="1"/>
      <c r="S600" s="67" ph="1"/>
      <c r="AA600" s="67" ph="1"/>
    </row>
    <row r="601" spans="12:27" ht="19.5">
      <c r="L601" s="67" ph="1"/>
      <c r="S601" s="67" ph="1"/>
      <c r="AA601" s="67" ph="1"/>
    </row>
    <row r="602" spans="12:27" ht="19.5">
      <c r="L602" s="67" ph="1"/>
      <c r="S602" s="67" ph="1"/>
      <c r="AA602" s="67" ph="1"/>
    </row>
    <row r="603" spans="12:27" ht="19.5">
      <c r="L603" s="67" ph="1"/>
      <c r="S603" s="67" ph="1"/>
      <c r="AA603" s="67" ph="1"/>
    </row>
    <row r="604" spans="12:27" ht="19.5">
      <c r="L604" s="67" ph="1"/>
      <c r="S604" s="67" ph="1"/>
      <c r="AA604" s="67" ph="1"/>
    </row>
    <row r="605" spans="12:27" ht="19.5">
      <c r="L605" s="67" ph="1"/>
      <c r="S605" s="67" ph="1"/>
      <c r="AA605" s="67" ph="1"/>
    </row>
    <row r="606" spans="12:27" ht="19.5">
      <c r="L606" s="67" ph="1"/>
      <c r="S606" s="67" ph="1"/>
      <c r="AA606" s="67" ph="1"/>
    </row>
    <row r="607" spans="12:27" ht="19.5">
      <c r="L607" s="67" ph="1"/>
      <c r="S607" s="67" ph="1"/>
      <c r="AA607" s="67" ph="1"/>
    </row>
    <row r="608" spans="12:27" ht="19.5">
      <c r="L608" s="67" ph="1"/>
      <c r="S608" s="67" ph="1"/>
      <c r="AA608" s="67" ph="1"/>
    </row>
    <row r="609" spans="12:27" ht="19.5">
      <c r="L609" s="67" ph="1"/>
      <c r="S609" s="67" ph="1"/>
      <c r="AA609" s="67" ph="1"/>
    </row>
    <row r="610" spans="12:27" ht="19.5">
      <c r="L610" s="67" ph="1"/>
      <c r="S610" s="67" ph="1"/>
      <c r="AA610" s="67" ph="1"/>
    </row>
    <row r="611" spans="12:27" ht="19.5">
      <c r="L611" s="67" ph="1"/>
      <c r="S611" s="67" ph="1"/>
      <c r="AA611" s="67" ph="1"/>
    </row>
    <row r="612" spans="12:27" ht="19.5">
      <c r="L612" s="67" ph="1"/>
      <c r="S612" s="67" ph="1"/>
      <c r="AA612" s="67" ph="1"/>
    </row>
    <row r="613" spans="12:27" ht="19.5">
      <c r="L613" s="67" ph="1"/>
      <c r="S613" s="67" ph="1"/>
      <c r="AA613" s="67" ph="1"/>
    </row>
    <row r="614" spans="12:27" ht="19.5">
      <c r="L614" s="67" ph="1"/>
      <c r="S614" s="67" ph="1"/>
      <c r="AA614" s="67" ph="1"/>
    </row>
    <row r="615" spans="12:27" ht="19.5">
      <c r="L615" s="67" ph="1"/>
      <c r="S615" s="67" ph="1"/>
      <c r="AA615" s="67" ph="1"/>
    </row>
    <row r="616" spans="12:27" ht="19.5">
      <c r="L616" s="67" ph="1"/>
      <c r="S616" s="67" ph="1"/>
      <c r="AA616" s="67" ph="1"/>
    </row>
    <row r="617" spans="12:27" ht="19.5">
      <c r="L617" s="67" ph="1"/>
      <c r="S617" s="67" ph="1"/>
      <c r="AA617" s="67" ph="1"/>
    </row>
    <row r="618" spans="12:27" ht="19.5">
      <c r="L618" s="67" ph="1"/>
      <c r="S618" s="67" ph="1"/>
      <c r="AA618" s="67" ph="1"/>
    </row>
    <row r="619" spans="12:27" ht="19.5">
      <c r="L619" s="67" ph="1"/>
      <c r="S619" s="67" ph="1"/>
      <c r="AA619" s="67" ph="1"/>
    </row>
    <row r="620" spans="12:27" ht="19.5">
      <c r="L620" s="67" ph="1"/>
      <c r="S620" s="67" ph="1"/>
      <c r="AA620" s="67" ph="1"/>
    </row>
    <row r="621" spans="12:27" ht="19.5">
      <c r="L621" s="67" ph="1"/>
      <c r="S621" s="67" ph="1"/>
      <c r="AA621" s="67" ph="1"/>
    </row>
    <row r="622" spans="12:27" ht="19.5">
      <c r="L622" s="67" ph="1"/>
      <c r="S622" s="67" ph="1"/>
      <c r="AA622" s="67" ph="1"/>
    </row>
    <row r="623" spans="12:27" ht="19.5">
      <c r="L623" s="67" ph="1"/>
      <c r="S623" s="67" ph="1"/>
      <c r="AA623" s="67" ph="1"/>
    </row>
    <row r="624" spans="12:27" ht="19.5">
      <c r="L624" s="67" ph="1"/>
      <c r="S624" s="67" ph="1"/>
      <c r="AA624" s="67" ph="1"/>
    </row>
    <row r="625" spans="12:27" ht="19.5">
      <c r="L625" s="67" ph="1"/>
      <c r="S625" s="67" ph="1"/>
      <c r="AA625" s="67" ph="1"/>
    </row>
    <row r="626" spans="12:27" ht="19.5">
      <c r="L626" s="67" ph="1"/>
      <c r="S626" s="67" ph="1"/>
      <c r="AA626" s="67" ph="1"/>
    </row>
    <row r="627" spans="12:27" ht="19.5">
      <c r="L627" s="67" ph="1"/>
      <c r="S627" s="67" ph="1"/>
      <c r="AA627" s="67" ph="1"/>
    </row>
    <row r="628" spans="12:27" ht="19.5">
      <c r="L628" s="67" ph="1"/>
      <c r="S628" s="67" ph="1"/>
      <c r="AA628" s="67" ph="1"/>
    </row>
    <row r="629" spans="12:27" ht="19.5">
      <c r="L629" s="67" ph="1"/>
      <c r="S629" s="67" ph="1"/>
      <c r="AA629" s="67" ph="1"/>
    </row>
    <row r="630" spans="12:27" ht="19.5">
      <c r="L630" s="67" ph="1"/>
      <c r="S630" s="67" ph="1"/>
      <c r="AA630" s="67" ph="1"/>
    </row>
    <row r="631" spans="12:27" ht="19.5">
      <c r="L631" s="67" ph="1"/>
      <c r="S631" s="67" ph="1"/>
      <c r="AA631" s="67" ph="1"/>
    </row>
    <row r="632" spans="12:27" ht="19.5">
      <c r="L632" s="67" ph="1"/>
      <c r="S632" s="67" ph="1"/>
      <c r="AA632" s="67" ph="1"/>
    </row>
    <row r="633" spans="12:27" ht="19.5">
      <c r="L633" s="67" ph="1"/>
      <c r="S633" s="67" ph="1"/>
      <c r="AA633" s="67" ph="1"/>
    </row>
    <row r="634" spans="12:27" ht="19.5">
      <c r="L634" s="67" ph="1"/>
      <c r="S634" s="67" ph="1"/>
      <c r="AA634" s="67" ph="1"/>
    </row>
    <row r="635" spans="12:27" ht="19.5">
      <c r="L635" s="67" ph="1"/>
      <c r="S635" s="67" ph="1"/>
      <c r="AA635" s="67" ph="1"/>
    </row>
    <row r="636" spans="12:27" ht="19.5">
      <c r="L636" s="67" ph="1"/>
      <c r="S636" s="67" ph="1"/>
      <c r="AA636" s="67" ph="1"/>
    </row>
    <row r="637" spans="12:27" ht="19.5">
      <c r="L637" s="67" ph="1"/>
      <c r="S637" s="67" ph="1"/>
      <c r="AA637" s="67" ph="1"/>
    </row>
    <row r="638" spans="12:27" ht="19.5">
      <c r="L638" s="67" ph="1"/>
      <c r="S638" s="67" ph="1"/>
      <c r="AA638" s="67" ph="1"/>
    </row>
    <row r="775" spans="12:27" ht="19.5">
      <c r="L775" s="67" ph="1"/>
      <c r="S775" s="67" ph="1"/>
      <c r="AA775" s="67" ph="1"/>
    </row>
    <row r="776" spans="12:27" ht="19.5">
      <c r="L776" s="67" ph="1"/>
      <c r="S776" s="67" ph="1"/>
      <c r="AA776" s="67" ph="1"/>
    </row>
    <row r="777" spans="12:27" ht="19.5">
      <c r="L777" s="67" ph="1"/>
      <c r="S777" s="67" ph="1"/>
      <c r="AA777" s="67" ph="1"/>
    </row>
    <row r="778" spans="12:27" ht="19.5">
      <c r="L778" s="67" ph="1"/>
      <c r="S778" s="67" ph="1"/>
      <c r="AA778" s="67" ph="1"/>
    </row>
    <row r="779" spans="12:27" ht="19.5">
      <c r="L779" s="67" ph="1"/>
      <c r="S779" s="67" ph="1"/>
      <c r="AA779" s="67" ph="1"/>
    </row>
    <row r="780" spans="12:27" ht="19.5">
      <c r="L780" s="67" ph="1"/>
      <c r="S780" s="67" ph="1"/>
      <c r="AA780" s="67" ph="1"/>
    </row>
    <row r="781" spans="12:27" ht="19.5">
      <c r="L781" s="67" ph="1"/>
      <c r="S781" s="67" ph="1"/>
      <c r="AA781" s="67" ph="1"/>
    </row>
    <row r="782" spans="12:27" ht="19.5">
      <c r="L782" s="67" ph="1"/>
      <c r="S782" s="67" ph="1"/>
      <c r="AA782" s="67" ph="1"/>
    </row>
    <row r="783" spans="12:27" ht="19.5">
      <c r="L783" s="67" ph="1"/>
      <c r="S783" s="67" ph="1"/>
      <c r="AA783" s="67" ph="1"/>
    </row>
    <row r="784" spans="12:27" ht="19.5">
      <c r="L784" s="67" ph="1"/>
      <c r="S784" s="67" ph="1"/>
      <c r="AA784" s="67" ph="1"/>
    </row>
    <row r="785" spans="12:27" ht="19.5">
      <c r="L785" s="67" ph="1"/>
      <c r="S785" s="67" ph="1"/>
      <c r="AA785" s="67" ph="1"/>
    </row>
    <row r="786" spans="12:27" ht="19.5">
      <c r="L786" s="67" ph="1"/>
      <c r="S786" s="67" ph="1"/>
      <c r="AA786" s="67" ph="1"/>
    </row>
    <row r="787" spans="12:27" ht="19.5">
      <c r="L787" s="67" ph="1"/>
      <c r="S787" s="67" ph="1"/>
      <c r="AA787" s="67" ph="1"/>
    </row>
    <row r="788" spans="12:27" ht="19.5">
      <c r="L788" s="67" ph="1"/>
      <c r="S788" s="67" ph="1"/>
      <c r="AA788" s="67" ph="1"/>
    </row>
    <row r="789" spans="12:27" ht="19.5">
      <c r="L789" s="67" ph="1"/>
      <c r="S789" s="67" ph="1"/>
      <c r="AA789" s="67" ph="1"/>
    </row>
    <row r="790" spans="12:27" ht="19.5">
      <c r="L790" s="67" ph="1"/>
      <c r="S790" s="67" ph="1"/>
      <c r="AA790" s="67" ph="1"/>
    </row>
    <row r="791" spans="12:27" ht="19.5">
      <c r="L791" s="67" ph="1"/>
      <c r="S791" s="67" ph="1"/>
      <c r="AA791" s="67" ph="1"/>
    </row>
    <row r="792" spans="12:27" ht="19.5">
      <c r="L792" s="67" ph="1"/>
      <c r="S792" s="67" ph="1"/>
      <c r="AA792" s="67" ph="1"/>
    </row>
    <row r="793" spans="12:27" ht="19.5">
      <c r="L793" s="67" ph="1"/>
      <c r="S793" s="67" ph="1"/>
      <c r="AA793" s="67" ph="1"/>
    </row>
    <row r="794" spans="12:27" ht="19.5">
      <c r="L794" s="67" ph="1"/>
      <c r="S794" s="67" ph="1"/>
      <c r="AA794" s="67" ph="1"/>
    </row>
    <row r="795" spans="12:27" ht="19.5">
      <c r="L795" s="67" ph="1"/>
      <c r="S795" s="67" ph="1"/>
      <c r="AA795" s="67" ph="1"/>
    </row>
    <row r="796" spans="12:27" ht="19.5">
      <c r="L796" s="67" ph="1"/>
      <c r="S796" s="67" ph="1"/>
      <c r="AA796" s="67" ph="1"/>
    </row>
    <row r="797" spans="12:27" ht="19.5">
      <c r="L797" s="67" ph="1"/>
      <c r="S797" s="67" ph="1"/>
      <c r="AA797" s="67" ph="1"/>
    </row>
    <row r="798" spans="12:27" ht="19.5">
      <c r="L798" s="67" ph="1"/>
      <c r="S798" s="67" ph="1"/>
      <c r="AA798" s="67" ph="1"/>
    </row>
    <row r="799" spans="12:27" ht="19.5">
      <c r="L799" s="67" ph="1"/>
      <c r="S799" s="67" ph="1"/>
      <c r="AA799" s="67" ph="1"/>
    </row>
    <row r="800" spans="12:27" ht="19.5">
      <c r="L800" s="67" ph="1"/>
      <c r="S800" s="67" ph="1"/>
      <c r="AA800" s="67" ph="1"/>
    </row>
    <row r="801" spans="12:27" ht="19.5">
      <c r="L801" s="67" ph="1"/>
      <c r="S801" s="67" ph="1"/>
      <c r="AA801" s="67" ph="1"/>
    </row>
    <row r="802" spans="12:27" ht="19.5">
      <c r="L802" s="67" ph="1"/>
      <c r="S802" s="67" ph="1"/>
      <c r="AA802" s="67" ph="1"/>
    </row>
    <row r="803" spans="12:27" ht="19.5">
      <c r="L803" s="67" ph="1"/>
      <c r="S803" s="67" ph="1"/>
      <c r="AA803" s="67" ph="1"/>
    </row>
    <row r="804" spans="12:27" ht="19.5">
      <c r="L804" s="67" ph="1"/>
      <c r="S804" s="67" ph="1"/>
      <c r="AA804" s="67" ph="1"/>
    </row>
    <row r="805" spans="12:27" ht="19.5">
      <c r="L805" s="67" ph="1"/>
      <c r="S805" s="67" ph="1"/>
      <c r="AA805" s="67" ph="1"/>
    </row>
    <row r="806" spans="12:27" ht="19.5">
      <c r="L806" s="67" ph="1"/>
      <c r="S806" s="67" ph="1"/>
      <c r="AA806" s="67" ph="1"/>
    </row>
    <row r="807" spans="12:27" ht="19.5">
      <c r="L807" s="67" ph="1"/>
      <c r="S807" s="67" ph="1"/>
      <c r="AA807" s="67" ph="1"/>
    </row>
    <row r="808" spans="12:27" ht="19.5">
      <c r="L808" s="67" ph="1"/>
      <c r="S808" s="67" ph="1"/>
      <c r="AA808" s="67" ph="1"/>
    </row>
    <row r="809" spans="12:27" ht="19.5">
      <c r="L809" s="67" ph="1"/>
      <c r="S809" s="67" ph="1"/>
      <c r="AA809" s="67" ph="1"/>
    </row>
    <row r="810" spans="12:27" ht="19.5">
      <c r="L810" s="67" ph="1"/>
      <c r="S810" s="67" ph="1"/>
      <c r="AA810" s="67" ph="1"/>
    </row>
    <row r="811" spans="12:27" ht="19.5">
      <c r="L811" s="67" ph="1"/>
      <c r="S811" s="67" ph="1"/>
      <c r="AA811" s="67" ph="1"/>
    </row>
    <row r="812" spans="12:27" ht="19.5">
      <c r="L812" s="67" ph="1"/>
      <c r="S812" s="67" ph="1"/>
      <c r="AA812" s="67" ph="1"/>
    </row>
    <row r="813" spans="12:27" ht="19.5">
      <c r="L813" s="67" ph="1"/>
      <c r="S813" s="67" ph="1"/>
      <c r="AA813" s="67" ph="1"/>
    </row>
    <row r="814" spans="12:27" ht="19.5">
      <c r="L814" s="67" ph="1"/>
      <c r="S814" s="67" ph="1"/>
      <c r="AA814" s="67" ph="1"/>
    </row>
    <row r="815" spans="12:27" ht="19.5">
      <c r="L815" s="67" ph="1"/>
      <c r="S815" s="67" ph="1"/>
      <c r="AA815" s="67" ph="1"/>
    </row>
    <row r="816" spans="12:27" ht="19.5">
      <c r="L816" s="67" ph="1"/>
      <c r="S816" s="67" ph="1"/>
      <c r="AA816" s="67" ph="1"/>
    </row>
    <row r="817" spans="12:27" ht="19.5">
      <c r="L817" s="67" ph="1"/>
      <c r="S817" s="67" ph="1"/>
      <c r="AA817" s="67" ph="1"/>
    </row>
    <row r="818" spans="12:27" ht="19.5">
      <c r="L818" s="67" ph="1"/>
      <c r="S818" s="67" ph="1"/>
      <c r="AA818" s="67" ph="1"/>
    </row>
    <row r="819" spans="12:27" ht="19.5">
      <c r="L819" s="67" ph="1"/>
      <c r="S819" s="67" ph="1"/>
      <c r="AA819" s="67" ph="1"/>
    </row>
    <row r="820" spans="12:27" ht="19.5">
      <c r="L820" s="67" ph="1"/>
      <c r="S820" s="67" ph="1"/>
      <c r="AA820" s="67" ph="1"/>
    </row>
    <row r="821" spans="12:27" ht="19.5">
      <c r="L821" s="67" ph="1"/>
      <c r="S821" s="67" ph="1"/>
      <c r="AA821" s="67" ph="1"/>
    </row>
    <row r="822" spans="12:27" ht="19.5">
      <c r="L822" s="67" ph="1"/>
      <c r="S822" s="67" ph="1"/>
      <c r="AA822" s="67" ph="1"/>
    </row>
    <row r="823" spans="12:27" ht="19.5">
      <c r="L823" s="67" ph="1"/>
      <c r="S823" s="67" ph="1"/>
      <c r="AA823" s="67" ph="1"/>
    </row>
    <row r="824" spans="12:27" ht="19.5">
      <c r="L824" s="67" ph="1"/>
      <c r="S824" s="67" ph="1"/>
      <c r="AA824" s="67" ph="1"/>
    </row>
    <row r="825" spans="12:27" ht="19.5">
      <c r="L825" s="67" ph="1"/>
      <c r="S825" s="67" ph="1"/>
      <c r="AA825" s="67" ph="1"/>
    </row>
    <row r="826" spans="12:27" ht="19.5">
      <c r="L826" s="67" ph="1"/>
      <c r="S826" s="67" ph="1"/>
      <c r="AA826" s="67" ph="1"/>
    </row>
    <row r="827" spans="12:27" ht="19.5">
      <c r="L827" s="67" ph="1"/>
      <c r="S827" s="67" ph="1"/>
      <c r="AA827" s="67" ph="1"/>
    </row>
    <row r="828" spans="12:27" ht="19.5">
      <c r="L828" s="67" ph="1"/>
      <c r="S828" s="67" ph="1"/>
      <c r="AA828" s="67" ph="1"/>
    </row>
    <row r="829" spans="12:27" ht="19.5">
      <c r="L829" s="67" ph="1"/>
      <c r="S829" s="67" ph="1"/>
      <c r="AA829" s="67" ph="1"/>
    </row>
    <row r="830" spans="12:27" ht="19.5">
      <c r="L830" s="67" ph="1"/>
      <c r="S830" s="67" ph="1"/>
      <c r="AA830" s="67" ph="1"/>
    </row>
    <row r="831" spans="12:27" ht="19.5">
      <c r="L831" s="67" ph="1"/>
      <c r="S831" s="67" ph="1"/>
      <c r="AA831" s="67" ph="1"/>
    </row>
    <row r="832" spans="12:27" ht="19.5">
      <c r="L832" s="67" ph="1"/>
      <c r="S832" s="67" ph="1"/>
      <c r="AA832" s="67" ph="1"/>
    </row>
    <row r="833" spans="12:27" ht="19.5">
      <c r="L833" s="67" ph="1"/>
      <c r="S833" s="67" ph="1"/>
      <c r="AA833" s="67" ph="1"/>
    </row>
    <row r="834" spans="12:27" ht="19.5">
      <c r="L834" s="67" ph="1"/>
      <c r="S834" s="67" ph="1"/>
      <c r="AA834" s="67" ph="1"/>
    </row>
    <row r="835" spans="12:27" ht="19.5">
      <c r="L835" s="67" ph="1"/>
      <c r="S835" s="67" ph="1"/>
      <c r="AA835" s="67" ph="1"/>
    </row>
    <row r="836" spans="12:27" ht="19.5">
      <c r="L836" s="67" ph="1"/>
      <c r="S836" s="67" ph="1"/>
      <c r="AA836" s="67" ph="1"/>
    </row>
    <row r="837" spans="12:27" ht="19.5">
      <c r="L837" s="67" ph="1"/>
      <c r="S837" s="67" ph="1"/>
      <c r="AA837" s="67" ph="1"/>
    </row>
    <row r="838" spans="12:27" ht="19.5">
      <c r="L838" s="67" ph="1"/>
      <c r="S838" s="67" ph="1"/>
      <c r="AA838" s="67" ph="1"/>
    </row>
    <row r="839" spans="12:27" ht="19.5">
      <c r="L839" s="67" ph="1"/>
      <c r="S839" s="67" ph="1"/>
      <c r="AA839" s="67" ph="1"/>
    </row>
    <row r="840" spans="12:27" ht="19.5">
      <c r="L840" s="67" ph="1"/>
      <c r="S840" s="67" ph="1"/>
      <c r="AA840" s="67" ph="1"/>
    </row>
    <row r="841" spans="12:27" ht="19.5">
      <c r="L841" s="67" ph="1"/>
      <c r="S841" s="67" ph="1"/>
      <c r="AA841" s="67" ph="1"/>
    </row>
    <row r="842" spans="12:27" ht="19.5">
      <c r="L842" s="67" ph="1"/>
      <c r="S842" s="67" ph="1"/>
      <c r="AA842" s="67" ph="1"/>
    </row>
    <row r="843" spans="12:27" ht="19.5">
      <c r="L843" s="67" ph="1"/>
      <c r="S843" s="67" ph="1"/>
      <c r="AA843" s="67" ph="1"/>
    </row>
    <row r="844" spans="12:27" ht="19.5">
      <c r="L844" s="67" ph="1"/>
      <c r="S844" s="67" ph="1"/>
      <c r="AA844" s="67" ph="1"/>
    </row>
    <row r="845" spans="12:27" ht="19.5">
      <c r="L845" s="67" ph="1"/>
      <c r="S845" s="67" ph="1"/>
      <c r="AA845" s="67" ph="1"/>
    </row>
    <row r="846" spans="12:27" ht="19.5">
      <c r="L846" s="67" ph="1"/>
      <c r="S846" s="67" ph="1"/>
      <c r="AA846" s="67" ph="1"/>
    </row>
    <row r="847" spans="12:27" ht="19.5">
      <c r="L847" s="67" ph="1"/>
      <c r="S847" s="67" ph="1"/>
      <c r="AA847" s="67" ph="1"/>
    </row>
    <row r="848" spans="12:27" ht="19.5">
      <c r="L848" s="67" ph="1"/>
      <c r="S848" s="67" ph="1"/>
      <c r="AA848" s="67" ph="1"/>
    </row>
    <row r="849" spans="12:27" ht="19.5">
      <c r="L849" s="67" ph="1"/>
      <c r="S849" s="67" ph="1"/>
      <c r="AA849" s="67" ph="1"/>
    </row>
    <row r="850" spans="12:27" ht="19.5">
      <c r="L850" s="67" ph="1"/>
      <c r="S850" s="67" ph="1"/>
      <c r="AA850" s="67" ph="1"/>
    </row>
    <row r="851" spans="12:27" ht="19.5">
      <c r="L851" s="67" ph="1"/>
      <c r="S851" s="67" ph="1"/>
      <c r="AA851" s="67" ph="1"/>
    </row>
    <row r="852" spans="12:27" ht="19.5">
      <c r="L852" s="67" ph="1"/>
      <c r="S852" s="67" ph="1"/>
      <c r="AA852" s="67" ph="1"/>
    </row>
    <row r="853" spans="12:27" ht="19.5">
      <c r="L853" s="67" ph="1"/>
      <c r="S853" s="67" ph="1"/>
      <c r="AA853" s="67" ph="1"/>
    </row>
    <row r="854" spans="12:27" ht="19.5">
      <c r="L854" s="67" ph="1"/>
      <c r="S854" s="67" ph="1"/>
      <c r="AA854" s="67" ph="1"/>
    </row>
    <row r="855" spans="12:27" ht="19.5">
      <c r="L855" s="67" ph="1"/>
      <c r="S855" s="67" ph="1"/>
      <c r="AA855" s="67" ph="1"/>
    </row>
    <row r="856" spans="12:27" ht="19.5">
      <c r="L856" s="67" ph="1"/>
      <c r="S856" s="67" ph="1"/>
      <c r="AA856" s="67" ph="1"/>
    </row>
    <row r="857" spans="12:27" ht="19.5">
      <c r="L857" s="67" ph="1"/>
      <c r="S857" s="67" ph="1"/>
      <c r="AA857" s="67" ph="1"/>
    </row>
    <row r="858" spans="12:27" ht="19.5">
      <c r="L858" s="67" ph="1"/>
      <c r="S858" s="67" ph="1"/>
      <c r="AA858" s="67" ph="1"/>
    </row>
    <row r="859" spans="12:27" ht="19.5">
      <c r="L859" s="67" ph="1"/>
      <c r="S859" s="67" ph="1"/>
      <c r="AA859" s="67" ph="1"/>
    </row>
    <row r="860" spans="12:27" ht="19.5">
      <c r="L860" s="67" ph="1"/>
      <c r="S860" s="67" ph="1"/>
      <c r="AA860" s="67" ph="1"/>
    </row>
    <row r="861" spans="12:27" ht="19.5">
      <c r="L861" s="67" ph="1"/>
      <c r="S861" s="67" ph="1"/>
      <c r="AA861" s="67" ph="1"/>
    </row>
    <row r="862" spans="12:27" ht="19.5">
      <c r="L862" s="67" ph="1"/>
      <c r="S862" s="67" ph="1"/>
      <c r="AA862" s="67" ph="1"/>
    </row>
    <row r="863" spans="12:27" ht="19.5">
      <c r="L863" s="67" ph="1"/>
      <c r="S863" s="67" ph="1"/>
      <c r="AA863" s="67" ph="1"/>
    </row>
    <row r="864" spans="12:27" ht="19.5">
      <c r="L864" s="67" ph="1"/>
      <c r="S864" s="67" ph="1"/>
      <c r="AA864" s="67" ph="1"/>
    </row>
    <row r="865" spans="12:27" ht="19.5">
      <c r="L865" s="67" ph="1"/>
      <c r="S865" s="67" ph="1"/>
      <c r="AA865" s="67" ph="1"/>
    </row>
    <row r="866" spans="12:27" ht="19.5">
      <c r="L866" s="67" ph="1"/>
      <c r="S866" s="67" ph="1"/>
      <c r="AA866" s="67" ph="1"/>
    </row>
    <row r="867" spans="12:27" ht="19.5">
      <c r="L867" s="67" ph="1"/>
      <c r="S867" s="67" ph="1"/>
      <c r="AA867" s="67" ph="1"/>
    </row>
    <row r="868" spans="12:27" ht="19.5">
      <c r="L868" s="67" ph="1"/>
      <c r="S868" s="67" ph="1"/>
      <c r="AA868" s="67" ph="1"/>
    </row>
    <row r="869" spans="12:27" ht="19.5">
      <c r="L869" s="67" ph="1"/>
      <c r="S869" s="67" ph="1"/>
      <c r="AA869" s="67" ph="1"/>
    </row>
    <row r="870" spans="12:27" ht="19.5">
      <c r="L870" s="67" ph="1"/>
      <c r="S870" s="67" ph="1"/>
      <c r="AA870" s="67" ph="1"/>
    </row>
    <row r="871" spans="12:27" ht="19.5">
      <c r="L871" s="67" ph="1"/>
      <c r="S871" s="67" ph="1"/>
      <c r="AA871" s="67" ph="1"/>
    </row>
    <row r="872" spans="12:27" ht="19.5">
      <c r="L872" s="67" ph="1"/>
      <c r="S872" s="67" ph="1"/>
      <c r="AA872" s="67" ph="1"/>
    </row>
    <row r="873" spans="12:27" ht="19.5">
      <c r="L873" s="67" ph="1"/>
      <c r="S873" s="67" ph="1"/>
      <c r="AA873" s="67" ph="1"/>
    </row>
    <row r="874" spans="12:27" ht="19.5">
      <c r="L874" s="67" ph="1"/>
      <c r="S874" s="67" ph="1"/>
      <c r="AA874" s="67" ph="1"/>
    </row>
    <row r="875" spans="12:27" ht="19.5">
      <c r="L875" s="67" ph="1"/>
      <c r="S875" s="67" ph="1"/>
      <c r="AA875" s="67" ph="1"/>
    </row>
    <row r="876" spans="12:27" ht="19.5">
      <c r="L876" s="67" ph="1"/>
      <c r="S876" s="67" ph="1"/>
      <c r="AA876" s="67" ph="1"/>
    </row>
    <row r="877" spans="12:27" ht="19.5">
      <c r="L877" s="67" ph="1"/>
      <c r="S877" s="67" ph="1"/>
      <c r="AA877" s="67" ph="1"/>
    </row>
    <row r="878" spans="12:27" ht="19.5">
      <c r="L878" s="67" ph="1"/>
      <c r="S878" s="67" ph="1"/>
      <c r="AA878" s="67" ph="1"/>
    </row>
    <row r="879" spans="12:27" ht="19.5">
      <c r="L879" s="67" ph="1"/>
      <c r="S879" s="67" ph="1"/>
      <c r="AA879" s="67" ph="1"/>
    </row>
    <row r="880" spans="12:27" ht="19.5">
      <c r="L880" s="67" ph="1"/>
      <c r="S880" s="67" ph="1"/>
      <c r="AA880" s="67" ph="1"/>
    </row>
    <row r="881" spans="12:27" ht="19.5">
      <c r="L881" s="67" ph="1"/>
      <c r="S881" s="67" ph="1"/>
      <c r="AA881" s="67" ph="1"/>
    </row>
    <row r="882" spans="12:27" ht="19.5">
      <c r="L882" s="67" ph="1"/>
      <c r="S882" s="67" ph="1"/>
      <c r="AA882" s="67" ph="1"/>
    </row>
    <row r="883" spans="12:27" ht="19.5">
      <c r="L883" s="67" ph="1"/>
      <c r="S883" s="67" ph="1"/>
      <c r="AA883" s="67" ph="1"/>
    </row>
    <row r="884" spans="12:27" ht="19.5">
      <c r="L884" s="67" ph="1"/>
      <c r="S884" s="67" ph="1"/>
      <c r="AA884" s="67" ph="1"/>
    </row>
    <row r="885" spans="12:27" ht="19.5">
      <c r="L885" s="67" ph="1"/>
      <c r="S885" s="67" ph="1"/>
      <c r="AA885" s="67" ph="1"/>
    </row>
    <row r="886" spans="12:27" ht="19.5">
      <c r="L886" s="67" ph="1"/>
      <c r="S886" s="67" ph="1"/>
      <c r="AA886" s="67" ph="1"/>
    </row>
    <row r="887" spans="12:27" ht="19.5">
      <c r="L887" s="67" ph="1"/>
      <c r="S887" s="67" ph="1"/>
      <c r="AA887" s="67" ph="1"/>
    </row>
    <row r="888" spans="12:27" ht="19.5">
      <c r="L888" s="67" ph="1"/>
      <c r="S888" s="67" ph="1"/>
      <c r="AA888" s="67" ph="1"/>
    </row>
    <row r="889" spans="12:27" ht="19.5">
      <c r="L889" s="67" ph="1"/>
      <c r="S889" s="67" ph="1"/>
      <c r="AA889" s="67" ph="1"/>
    </row>
    <row r="890" spans="12:27" ht="19.5">
      <c r="L890" s="67" ph="1"/>
      <c r="S890" s="67" ph="1"/>
      <c r="AA890" s="67" ph="1"/>
    </row>
    <row r="891" spans="12:27" ht="19.5">
      <c r="L891" s="67" ph="1"/>
      <c r="S891" s="67" ph="1"/>
      <c r="AA891" s="67" ph="1"/>
    </row>
    <row r="892" spans="12:27" ht="19.5">
      <c r="L892" s="67" ph="1"/>
      <c r="S892" s="67" ph="1"/>
      <c r="AA892" s="67" ph="1"/>
    </row>
    <row r="893" spans="12:27" ht="19.5">
      <c r="L893" s="67" ph="1"/>
      <c r="S893" s="67" ph="1"/>
      <c r="AA893" s="67" ph="1"/>
    </row>
    <row r="894" spans="12:27" ht="19.5">
      <c r="L894" s="67" ph="1"/>
      <c r="S894" s="67" ph="1"/>
      <c r="AA894" s="67" ph="1"/>
    </row>
    <row r="895" spans="12:27" ht="19.5">
      <c r="L895" s="67" ph="1"/>
      <c r="S895" s="67" ph="1"/>
      <c r="AA895" s="67" ph="1"/>
    </row>
    <row r="896" spans="12:27" ht="19.5">
      <c r="L896" s="67" ph="1"/>
      <c r="S896" s="67" ph="1"/>
      <c r="AA896" s="67" ph="1"/>
    </row>
    <row r="897" spans="12:27" ht="19.5">
      <c r="L897" s="67" ph="1"/>
      <c r="S897" s="67" ph="1"/>
      <c r="AA897" s="67" ph="1"/>
    </row>
    <row r="898" spans="12:27" ht="19.5">
      <c r="L898" s="67" ph="1"/>
      <c r="S898" s="67" ph="1"/>
      <c r="AA898" s="67" ph="1"/>
    </row>
    <row r="899" spans="12:27" ht="19.5">
      <c r="L899" s="67" ph="1"/>
      <c r="S899" s="67" ph="1"/>
      <c r="AA899" s="67" ph="1"/>
    </row>
    <row r="900" spans="12:27" ht="19.5">
      <c r="L900" s="67" ph="1"/>
      <c r="S900" s="67" ph="1"/>
      <c r="AA900" s="67" ph="1"/>
    </row>
    <row r="901" spans="12:27" ht="19.5">
      <c r="L901" s="67" ph="1"/>
      <c r="S901" s="67" ph="1"/>
      <c r="AA901" s="67" ph="1"/>
    </row>
    <row r="902" spans="12:27" ht="19.5">
      <c r="L902" s="67" ph="1"/>
      <c r="S902" s="67" ph="1"/>
      <c r="AA902" s="67" ph="1"/>
    </row>
    <row r="903" spans="12:27" ht="19.5">
      <c r="L903" s="67" ph="1"/>
      <c r="S903" s="67" ph="1"/>
      <c r="AA903" s="67" ph="1"/>
    </row>
    <row r="904" spans="12:27" ht="19.5">
      <c r="L904" s="67" ph="1"/>
      <c r="S904" s="67" ph="1"/>
      <c r="AA904" s="67" ph="1"/>
    </row>
    <row r="905" spans="12:27" ht="19.5">
      <c r="L905" s="67" ph="1"/>
      <c r="S905" s="67" ph="1"/>
      <c r="AA905" s="67" ph="1"/>
    </row>
    <row r="906" spans="12:27" ht="19.5">
      <c r="L906" s="67" ph="1"/>
      <c r="S906" s="67" ph="1"/>
      <c r="AA906" s="67" ph="1"/>
    </row>
    <row r="907" spans="12:27" ht="19.5">
      <c r="L907" s="67" ph="1"/>
      <c r="S907" s="67" ph="1"/>
      <c r="AA907" s="67" ph="1"/>
    </row>
    <row r="908" spans="12:27" ht="19.5">
      <c r="L908" s="67" ph="1"/>
      <c r="S908" s="67" ph="1"/>
      <c r="AA908" s="67" ph="1"/>
    </row>
    <row r="909" spans="12:27" ht="19.5">
      <c r="L909" s="67" ph="1"/>
      <c r="S909" s="67" ph="1"/>
      <c r="AA909" s="67" ph="1"/>
    </row>
    <row r="910" spans="12:27" ht="19.5">
      <c r="L910" s="67" ph="1"/>
      <c r="S910" s="67" ph="1"/>
      <c r="AA910" s="67" ph="1"/>
    </row>
    <row r="911" spans="12:27" ht="19.5">
      <c r="L911" s="67" ph="1"/>
      <c r="S911" s="67" ph="1"/>
      <c r="AA911" s="67" ph="1"/>
    </row>
    <row r="912" spans="12:27" ht="19.5">
      <c r="L912" s="67" ph="1"/>
      <c r="S912" s="67" ph="1"/>
      <c r="AA912" s="67" ph="1"/>
    </row>
    <row r="913" spans="12:27" ht="19.5">
      <c r="L913" s="67" ph="1"/>
      <c r="S913" s="67" ph="1"/>
      <c r="AA913" s="67" ph="1"/>
    </row>
    <row r="914" spans="12:27" ht="19.5">
      <c r="L914" s="67" ph="1"/>
      <c r="S914" s="67" ph="1"/>
      <c r="AA914" s="67" ph="1"/>
    </row>
    <row r="915" spans="12:27" ht="19.5">
      <c r="L915" s="67" ph="1"/>
      <c r="S915" s="67" ph="1"/>
      <c r="AA915" s="67" ph="1"/>
    </row>
    <row r="916" spans="12:27" ht="19.5">
      <c r="L916" s="67" ph="1"/>
      <c r="S916" s="67" ph="1"/>
      <c r="AA916" s="67" ph="1"/>
    </row>
    <row r="917" spans="12:27" ht="19.5">
      <c r="L917" s="67" ph="1"/>
      <c r="S917" s="67" ph="1"/>
      <c r="AA917" s="67" ph="1"/>
    </row>
    <row r="918" spans="12:27" ht="19.5">
      <c r="L918" s="67" ph="1"/>
      <c r="S918" s="67" ph="1"/>
      <c r="AA918" s="67" ph="1"/>
    </row>
    <row r="919" spans="12:27" ht="19.5">
      <c r="L919" s="67" ph="1"/>
      <c r="S919" s="67" ph="1"/>
      <c r="AA919" s="67" ph="1"/>
    </row>
    <row r="920" spans="12:27" ht="19.5">
      <c r="L920" s="67" ph="1"/>
      <c r="S920" s="67" ph="1"/>
      <c r="AA920" s="67" ph="1"/>
    </row>
    <row r="921" spans="12:27" ht="19.5">
      <c r="L921" s="67" ph="1"/>
      <c r="S921" s="67" ph="1"/>
      <c r="AA921" s="67" ph="1"/>
    </row>
    <row r="922" spans="12:27" ht="19.5">
      <c r="L922" s="67" ph="1"/>
      <c r="S922" s="67" ph="1"/>
      <c r="AA922" s="67" ph="1"/>
    </row>
    <row r="923" spans="12:27" ht="19.5">
      <c r="L923" s="67" ph="1"/>
      <c r="S923" s="67" ph="1"/>
      <c r="AA923" s="67" ph="1"/>
    </row>
    <row r="924" spans="12:27" ht="19.5">
      <c r="L924" s="67" ph="1"/>
      <c r="S924" s="67" ph="1"/>
      <c r="AA924" s="67" ph="1"/>
    </row>
    <row r="925" spans="12:27" ht="19.5">
      <c r="L925" s="67" ph="1"/>
      <c r="S925" s="67" ph="1"/>
      <c r="AA925" s="67" ph="1"/>
    </row>
    <row r="926" spans="12:27" ht="19.5">
      <c r="L926" s="67" ph="1"/>
      <c r="S926" s="67" ph="1"/>
      <c r="AA926" s="67" ph="1"/>
    </row>
    <row r="927" spans="12:27" ht="19.5">
      <c r="L927" s="67" ph="1"/>
      <c r="S927" s="67" ph="1"/>
      <c r="AA927" s="67" ph="1"/>
    </row>
    <row r="928" spans="12:27" ht="19.5">
      <c r="L928" s="67" ph="1"/>
      <c r="S928" s="67" ph="1"/>
      <c r="AA928" s="67" ph="1"/>
    </row>
    <row r="929" spans="12:27" ht="19.5">
      <c r="L929" s="67" ph="1"/>
      <c r="S929" s="67" ph="1"/>
      <c r="AA929" s="67" ph="1"/>
    </row>
    <row r="930" spans="12:27" ht="19.5">
      <c r="L930" s="67" ph="1"/>
      <c r="S930" s="67" ph="1"/>
      <c r="AA930" s="67" ph="1"/>
    </row>
    <row r="931" spans="12:27" ht="19.5">
      <c r="L931" s="67" ph="1"/>
      <c r="S931" s="67" ph="1"/>
      <c r="AA931" s="67" ph="1"/>
    </row>
    <row r="932" spans="12:27" ht="19.5">
      <c r="L932" s="67" ph="1"/>
      <c r="S932" s="67" ph="1"/>
      <c r="AA932" s="67" ph="1"/>
    </row>
    <row r="933" spans="12:27" ht="19.5">
      <c r="L933" s="67" ph="1"/>
      <c r="S933" s="67" ph="1"/>
      <c r="AA933" s="67" ph="1"/>
    </row>
    <row r="934" spans="12:27" ht="19.5">
      <c r="L934" s="67" ph="1"/>
      <c r="S934" s="67" ph="1"/>
      <c r="AA934" s="67" ph="1"/>
    </row>
    <row r="935" spans="12:27" ht="19.5">
      <c r="L935" s="67" ph="1"/>
      <c r="S935" s="67" ph="1"/>
      <c r="AA935" s="67" ph="1"/>
    </row>
    <row r="936" spans="12:27" ht="19.5">
      <c r="L936" s="67" ph="1"/>
      <c r="S936" s="67" ph="1"/>
      <c r="AA936" s="67" ph="1"/>
    </row>
    <row r="937" spans="12:27" ht="19.5">
      <c r="L937" s="67" ph="1"/>
      <c r="S937" s="67" ph="1"/>
      <c r="AA937" s="67" ph="1"/>
    </row>
    <row r="938" spans="12:27" ht="19.5">
      <c r="L938" s="67" ph="1"/>
      <c r="S938" s="67" ph="1"/>
      <c r="AA938" s="67" ph="1"/>
    </row>
    <row r="939" spans="12:27" ht="19.5">
      <c r="L939" s="67" ph="1"/>
      <c r="S939" s="67" ph="1"/>
      <c r="AA939" s="67" ph="1"/>
    </row>
    <row r="940" spans="12:27" ht="19.5">
      <c r="L940" s="67" ph="1"/>
      <c r="S940" s="67" ph="1"/>
      <c r="AA940" s="67" ph="1"/>
    </row>
    <row r="941" spans="12:27" ht="19.5">
      <c r="L941" s="67" ph="1"/>
      <c r="S941" s="67" ph="1"/>
      <c r="AA941" s="67" ph="1"/>
    </row>
    <row r="942" spans="12:27" ht="19.5">
      <c r="L942" s="67" ph="1"/>
      <c r="S942" s="67" ph="1"/>
      <c r="AA942" s="67" ph="1"/>
    </row>
    <row r="943" spans="12:27" ht="19.5">
      <c r="L943" s="67" ph="1"/>
      <c r="S943" s="67" ph="1"/>
      <c r="AA943" s="67" ph="1"/>
    </row>
    <row r="944" spans="12:27" ht="19.5">
      <c r="L944" s="67" ph="1"/>
      <c r="S944" s="67" ph="1"/>
      <c r="AA944" s="67" ph="1"/>
    </row>
    <row r="945" spans="12:27" ht="19.5">
      <c r="L945" s="67" ph="1"/>
      <c r="S945" s="67" ph="1"/>
      <c r="AA945" s="67" ph="1"/>
    </row>
    <row r="946" spans="12:27" ht="19.5">
      <c r="L946" s="67" ph="1"/>
      <c r="S946" s="67" ph="1"/>
      <c r="AA946" s="67" ph="1"/>
    </row>
    <row r="947" spans="12:27" ht="19.5">
      <c r="L947" s="67" ph="1"/>
      <c r="S947" s="67" ph="1"/>
      <c r="AA947" s="67" ph="1"/>
    </row>
    <row r="948" spans="12:27" ht="19.5">
      <c r="L948" s="67" ph="1"/>
      <c r="S948" s="67" ph="1"/>
      <c r="AA948" s="67" ph="1"/>
    </row>
    <row r="949" spans="12:27" ht="19.5">
      <c r="L949" s="67" ph="1"/>
      <c r="S949" s="67" ph="1"/>
      <c r="AA949" s="67" ph="1"/>
    </row>
    <row r="950" spans="12:27" ht="19.5">
      <c r="L950" s="67" ph="1"/>
      <c r="S950" s="67" ph="1"/>
      <c r="AA950" s="67" ph="1"/>
    </row>
    <row r="951" spans="12:27" ht="19.5">
      <c r="L951" s="67" ph="1"/>
      <c r="S951" s="67" ph="1"/>
      <c r="AA951" s="67" ph="1"/>
    </row>
    <row r="952" spans="12:27" ht="19.5">
      <c r="L952" s="67" ph="1"/>
      <c r="S952" s="67" ph="1"/>
      <c r="AA952" s="67" ph="1"/>
    </row>
    <row r="953" spans="12:27" ht="19.5">
      <c r="L953" s="67" ph="1"/>
      <c r="S953" s="67" ph="1"/>
      <c r="AA953" s="67" ph="1"/>
    </row>
    <row r="954" spans="12:27" ht="19.5">
      <c r="L954" s="67" ph="1"/>
      <c r="S954" s="67" ph="1"/>
      <c r="AA954" s="67" ph="1"/>
    </row>
    <row r="955" spans="12:27" ht="19.5">
      <c r="L955" s="67" ph="1"/>
      <c r="S955" s="67" ph="1"/>
      <c r="AA955" s="67" ph="1"/>
    </row>
    <row r="956" spans="12:27" ht="19.5">
      <c r="L956" s="67" ph="1"/>
      <c r="S956" s="67" ph="1"/>
      <c r="AA956" s="67" ph="1"/>
    </row>
    <row r="957" spans="12:27" ht="19.5">
      <c r="L957" s="67" ph="1"/>
      <c r="S957" s="67" ph="1"/>
      <c r="AA957" s="67" ph="1"/>
    </row>
    <row r="958" spans="12:27" ht="19.5">
      <c r="L958" s="67" ph="1"/>
      <c r="S958" s="67" ph="1"/>
      <c r="AA958" s="67" ph="1"/>
    </row>
    <row r="959" spans="12:27" ht="19.5">
      <c r="L959" s="67" ph="1"/>
      <c r="S959" s="67" ph="1"/>
      <c r="AA959" s="67" ph="1"/>
    </row>
    <row r="960" spans="12:27" ht="19.5">
      <c r="L960" s="67" ph="1"/>
      <c r="S960" s="67" ph="1"/>
      <c r="AA960" s="67" ph="1"/>
    </row>
    <row r="961" spans="12:27" ht="19.5">
      <c r="L961" s="67" ph="1"/>
      <c r="S961" s="67" ph="1"/>
      <c r="AA961" s="67" ph="1"/>
    </row>
    <row r="962" spans="12:27" ht="19.5">
      <c r="L962" s="67" ph="1"/>
      <c r="S962" s="67" ph="1"/>
      <c r="AA962" s="67" ph="1"/>
    </row>
    <row r="963" spans="12:27" ht="19.5">
      <c r="L963" s="67" ph="1"/>
      <c r="S963" s="67" ph="1"/>
      <c r="AA963" s="67" ph="1"/>
    </row>
    <row r="964" spans="12:27" ht="19.5">
      <c r="L964" s="67" ph="1"/>
      <c r="S964" s="67" ph="1"/>
      <c r="AA964" s="67" ph="1"/>
    </row>
    <row r="965" spans="12:27" ht="19.5">
      <c r="L965" s="67" ph="1"/>
      <c r="S965" s="67" ph="1"/>
      <c r="AA965" s="67" ph="1"/>
    </row>
    <row r="966" spans="12:27" ht="19.5">
      <c r="L966" s="67" ph="1"/>
      <c r="S966" s="67" ph="1"/>
      <c r="AA966" s="67" ph="1"/>
    </row>
    <row r="967" spans="12:27" ht="19.5">
      <c r="L967" s="67" ph="1"/>
      <c r="S967" s="67" ph="1"/>
      <c r="AA967" s="67" ph="1"/>
    </row>
    <row r="968" spans="12:27" ht="19.5">
      <c r="L968" s="67" ph="1"/>
      <c r="S968" s="67" ph="1"/>
      <c r="AA968" s="67" ph="1"/>
    </row>
    <row r="969" spans="12:27" ht="19.5">
      <c r="L969" s="67" ph="1"/>
      <c r="S969" s="67" ph="1"/>
      <c r="AA969" s="67" ph="1"/>
    </row>
    <row r="970" spans="12:27" ht="19.5">
      <c r="L970" s="67" ph="1"/>
      <c r="S970" s="67" ph="1"/>
      <c r="AA970" s="67" ph="1"/>
    </row>
    <row r="971" spans="12:27" ht="19.5">
      <c r="L971" s="67" ph="1"/>
      <c r="S971" s="67" ph="1"/>
      <c r="AA971" s="67" ph="1"/>
    </row>
    <row r="972" spans="12:27" ht="19.5">
      <c r="L972" s="67" ph="1"/>
      <c r="S972" s="67" ph="1"/>
      <c r="AA972" s="67" ph="1"/>
    </row>
    <row r="973" spans="12:27" ht="19.5">
      <c r="L973" s="67" ph="1"/>
      <c r="S973" s="67" ph="1"/>
      <c r="AA973" s="67" ph="1"/>
    </row>
    <row r="974" spans="12:27" ht="19.5">
      <c r="L974" s="67" ph="1"/>
      <c r="S974" s="67" ph="1"/>
      <c r="AA974" s="67" ph="1"/>
    </row>
    <row r="975" spans="12:27" ht="19.5">
      <c r="L975" s="67" ph="1"/>
      <c r="S975" s="67" ph="1"/>
      <c r="AA975" s="67" ph="1"/>
    </row>
    <row r="976" spans="12:27" ht="19.5">
      <c r="L976" s="67" ph="1"/>
      <c r="S976" s="67" ph="1"/>
      <c r="AA976" s="67" ph="1"/>
    </row>
    <row r="977" spans="12:27" ht="19.5">
      <c r="L977" s="67" ph="1"/>
      <c r="S977" s="67" ph="1"/>
      <c r="AA977" s="67" ph="1"/>
    </row>
    <row r="978" spans="12:27" ht="19.5">
      <c r="L978" s="67" ph="1"/>
      <c r="S978" s="67" ph="1"/>
      <c r="AA978" s="67" ph="1"/>
    </row>
    <row r="979" spans="12:27" ht="19.5">
      <c r="L979" s="67" ph="1"/>
      <c r="S979" s="67" ph="1"/>
      <c r="AA979" s="67" ph="1"/>
    </row>
    <row r="980" spans="12:27" ht="19.5">
      <c r="L980" s="67" ph="1"/>
      <c r="S980" s="67" ph="1"/>
      <c r="AA980" s="67" ph="1"/>
    </row>
    <row r="981" spans="12:27" ht="19.5">
      <c r="L981" s="67" ph="1"/>
      <c r="S981" s="67" ph="1"/>
      <c r="AA981" s="67" ph="1"/>
    </row>
    <row r="982" spans="12:27" ht="19.5">
      <c r="L982" s="67" ph="1"/>
      <c r="S982" s="67" ph="1"/>
      <c r="AA982" s="67" ph="1"/>
    </row>
    <row r="983" spans="12:27" ht="19.5">
      <c r="L983" s="67" ph="1"/>
      <c r="S983" s="67" ph="1"/>
      <c r="AA983" s="67" ph="1"/>
    </row>
    <row r="984" spans="12:27" ht="19.5">
      <c r="L984" s="67" ph="1"/>
      <c r="S984" s="67" ph="1"/>
      <c r="AA984" s="67" ph="1"/>
    </row>
    <row r="985" spans="12:27" ht="19.5">
      <c r="L985" s="67" ph="1"/>
      <c r="S985" s="67" ph="1"/>
      <c r="AA985" s="67" ph="1"/>
    </row>
    <row r="986" spans="12:27" ht="19.5">
      <c r="L986" s="67" ph="1"/>
      <c r="S986" s="67" ph="1"/>
      <c r="AA986" s="67" ph="1"/>
    </row>
    <row r="987" spans="12:27" ht="19.5">
      <c r="L987" s="67" ph="1"/>
      <c r="S987" s="67" ph="1"/>
      <c r="AA987" s="67" ph="1"/>
    </row>
    <row r="988" spans="12:27" ht="19.5">
      <c r="L988" s="67" ph="1"/>
      <c r="S988" s="67" ph="1"/>
      <c r="AA988" s="67" ph="1"/>
    </row>
    <row r="989" spans="12:27" ht="19.5">
      <c r="L989" s="67" ph="1"/>
      <c r="S989" s="67" ph="1"/>
      <c r="AA989" s="67" ph="1"/>
    </row>
    <row r="990" spans="12:27" ht="19.5">
      <c r="L990" s="67" ph="1"/>
      <c r="S990" s="67" ph="1"/>
      <c r="AA990" s="67" ph="1"/>
    </row>
    <row r="991" spans="12:27" ht="19.5">
      <c r="L991" s="67" ph="1"/>
      <c r="S991" s="67" ph="1"/>
      <c r="AA991" s="67" ph="1"/>
    </row>
    <row r="992" spans="12:27" ht="19.5">
      <c r="L992" s="67" ph="1"/>
      <c r="S992" s="67" ph="1"/>
      <c r="AA992" s="67" ph="1"/>
    </row>
    <row r="993" spans="12:27" ht="19.5">
      <c r="L993" s="67" ph="1"/>
      <c r="S993" s="67" ph="1"/>
      <c r="AA993" s="67" ph="1"/>
    </row>
    <row r="994" spans="12:27" ht="19.5">
      <c r="L994" s="67" ph="1"/>
      <c r="S994" s="67" ph="1"/>
      <c r="AA994" s="67" ph="1"/>
    </row>
    <row r="995" spans="12:27" ht="19.5">
      <c r="L995" s="67" ph="1"/>
      <c r="S995" s="67" ph="1"/>
      <c r="AA995" s="67" ph="1"/>
    </row>
    <row r="996" spans="12:27" ht="19.5">
      <c r="L996" s="67" ph="1"/>
      <c r="S996" s="67" ph="1"/>
      <c r="AA996" s="67" ph="1"/>
    </row>
    <row r="997" spans="12:27" ht="19.5">
      <c r="L997" s="67" ph="1"/>
      <c r="S997" s="67" ph="1"/>
      <c r="AA997" s="67" ph="1"/>
    </row>
    <row r="998" spans="12:27" ht="19.5">
      <c r="L998" s="67" ph="1"/>
      <c r="S998" s="67" ph="1"/>
      <c r="AA998" s="67" ph="1"/>
    </row>
    <row r="999" spans="12:27" ht="19.5">
      <c r="L999" s="67" ph="1"/>
      <c r="S999" s="67" ph="1"/>
      <c r="AA999" s="67" ph="1"/>
    </row>
    <row r="1000" spans="12:27" ht="19.5">
      <c r="L1000" s="67" ph="1"/>
      <c r="S1000" s="67" ph="1"/>
      <c r="AA1000" s="67" ph="1"/>
    </row>
    <row r="1001" spans="12:27" ht="19.5">
      <c r="L1001" s="67" ph="1"/>
      <c r="S1001" s="67" ph="1"/>
      <c r="AA1001" s="67" ph="1"/>
    </row>
    <row r="1002" spans="12:27" ht="19.5">
      <c r="L1002" s="67" ph="1"/>
      <c r="S1002" s="67" ph="1"/>
      <c r="AA1002" s="67" ph="1"/>
    </row>
    <row r="1003" spans="12:27" ht="19.5">
      <c r="L1003" s="67" ph="1"/>
      <c r="S1003" s="67" ph="1"/>
      <c r="AA1003" s="67" ph="1"/>
    </row>
    <row r="1004" spans="12:27" ht="19.5">
      <c r="L1004" s="67" ph="1"/>
      <c r="S1004" s="67" ph="1"/>
      <c r="AA1004" s="67" ph="1"/>
    </row>
    <row r="1005" spans="12:27" ht="19.5">
      <c r="L1005" s="67" ph="1"/>
      <c r="S1005" s="67" ph="1"/>
      <c r="AA1005" s="67" ph="1"/>
    </row>
    <row r="1006" spans="12:27" ht="19.5">
      <c r="L1006" s="67" ph="1"/>
      <c r="S1006" s="67" ph="1"/>
      <c r="AA1006" s="67" ph="1"/>
    </row>
    <row r="1007" spans="12:27" ht="19.5">
      <c r="L1007" s="67" ph="1"/>
      <c r="S1007" s="67" ph="1"/>
      <c r="AA1007" s="67" ph="1"/>
    </row>
    <row r="1008" spans="12:27" ht="19.5">
      <c r="L1008" s="67" ph="1"/>
      <c r="S1008" s="67" ph="1"/>
      <c r="AA1008" s="67" ph="1"/>
    </row>
    <row r="1009" spans="12:27" ht="19.5">
      <c r="L1009" s="67" ph="1"/>
      <c r="S1009" s="67" ph="1"/>
      <c r="AA1009" s="67" ph="1"/>
    </row>
    <row r="1010" spans="12:27" ht="19.5">
      <c r="L1010" s="67" ph="1"/>
      <c r="S1010" s="67" ph="1"/>
      <c r="AA1010" s="67" ph="1"/>
    </row>
    <row r="1011" spans="12:27" ht="19.5">
      <c r="L1011" s="67" ph="1"/>
      <c r="S1011" s="67" ph="1"/>
      <c r="AA1011" s="67" ph="1"/>
    </row>
    <row r="1012" spans="12:27" ht="19.5">
      <c r="L1012" s="67" ph="1"/>
      <c r="S1012" s="67" ph="1"/>
      <c r="AA1012" s="67" ph="1"/>
    </row>
    <row r="1013" spans="12:27" ht="19.5">
      <c r="L1013" s="67" ph="1"/>
      <c r="S1013" s="67" ph="1"/>
      <c r="AA1013" s="67" ph="1"/>
    </row>
    <row r="1014" spans="12:27" ht="19.5">
      <c r="L1014" s="67" ph="1"/>
      <c r="S1014" s="67" ph="1"/>
      <c r="AA1014" s="67" ph="1"/>
    </row>
    <row r="1015" spans="12:27" ht="19.5">
      <c r="L1015" s="67" ph="1"/>
      <c r="S1015" s="67" ph="1"/>
      <c r="AA1015" s="67" ph="1"/>
    </row>
    <row r="1016" spans="12:27" ht="19.5">
      <c r="L1016" s="67" ph="1"/>
      <c r="S1016" s="67" ph="1"/>
      <c r="AA1016" s="67" ph="1"/>
    </row>
    <row r="1017" spans="12:27" ht="19.5">
      <c r="L1017" s="67" ph="1"/>
      <c r="S1017" s="67" ph="1"/>
      <c r="AA1017" s="67" ph="1"/>
    </row>
    <row r="1018" spans="12:27" ht="19.5">
      <c r="L1018" s="67" ph="1"/>
      <c r="S1018" s="67" ph="1"/>
      <c r="AA1018" s="67" ph="1"/>
    </row>
    <row r="1019" spans="12:27" ht="19.5">
      <c r="L1019" s="67" ph="1"/>
      <c r="S1019" s="67" ph="1"/>
      <c r="AA1019" s="67" ph="1"/>
    </row>
    <row r="1020" spans="12:27" ht="19.5">
      <c r="L1020" s="67" ph="1"/>
      <c r="S1020" s="67" ph="1"/>
      <c r="AA1020" s="67" ph="1"/>
    </row>
    <row r="1021" spans="12:27" ht="19.5">
      <c r="L1021" s="67" ph="1"/>
      <c r="S1021" s="67" ph="1"/>
      <c r="AA1021" s="67" ph="1"/>
    </row>
    <row r="1022" spans="12:27" ht="19.5">
      <c r="L1022" s="67" ph="1"/>
      <c r="S1022" s="67" ph="1"/>
      <c r="AA1022" s="67" ph="1"/>
    </row>
    <row r="1023" spans="12:27" ht="19.5">
      <c r="L1023" s="67" ph="1"/>
      <c r="S1023" s="67" ph="1"/>
      <c r="AA1023" s="67" ph="1"/>
    </row>
    <row r="1024" spans="12:27" ht="19.5">
      <c r="L1024" s="67" ph="1"/>
      <c r="S1024" s="67" ph="1"/>
      <c r="AA1024" s="67" ph="1"/>
    </row>
    <row r="1025" spans="12:27" ht="19.5">
      <c r="L1025" s="67" ph="1"/>
      <c r="S1025" s="67" ph="1"/>
      <c r="AA1025" s="67" ph="1"/>
    </row>
    <row r="1026" spans="12:27" ht="19.5">
      <c r="L1026" s="67" ph="1"/>
      <c r="S1026" s="67" ph="1"/>
      <c r="AA1026" s="67" ph="1"/>
    </row>
    <row r="1027" spans="12:27" ht="19.5">
      <c r="L1027" s="67" ph="1"/>
      <c r="S1027" s="67" ph="1"/>
      <c r="AA1027" s="67" ph="1"/>
    </row>
    <row r="1028" spans="12:27" ht="19.5">
      <c r="L1028" s="67" ph="1"/>
      <c r="S1028" s="67" ph="1"/>
      <c r="AA1028" s="67" ph="1"/>
    </row>
    <row r="1029" spans="12:27" ht="19.5">
      <c r="L1029" s="67" ph="1"/>
      <c r="S1029" s="67" ph="1"/>
      <c r="AA1029" s="67" ph="1"/>
    </row>
    <row r="1030" spans="12:27" ht="19.5">
      <c r="L1030" s="67" ph="1"/>
      <c r="S1030" s="67" ph="1"/>
      <c r="AA1030" s="67" ph="1"/>
    </row>
    <row r="1031" spans="12:27" ht="19.5">
      <c r="L1031" s="67" ph="1"/>
      <c r="S1031" s="67" ph="1"/>
      <c r="AA1031" s="67" ph="1"/>
    </row>
    <row r="1032" spans="12:27" ht="19.5">
      <c r="L1032" s="67" ph="1"/>
      <c r="S1032" s="67" ph="1"/>
      <c r="AA1032" s="67" ph="1"/>
    </row>
    <row r="1033" spans="12:27" ht="19.5">
      <c r="L1033" s="67" ph="1"/>
      <c r="S1033" s="67" ph="1"/>
      <c r="AA1033" s="67" ph="1"/>
    </row>
    <row r="1034" spans="12:27" ht="19.5">
      <c r="L1034" s="67" ph="1"/>
      <c r="S1034" s="67" ph="1"/>
      <c r="AA1034" s="67" ph="1"/>
    </row>
    <row r="1035" spans="12:27" ht="19.5">
      <c r="L1035" s="67" ph="1"/>
      <c r="S1035" s="67" ph="1"/>
      <c r="AA1035" s="67" ph="1"/>
    </row>
    <row r="1036" spans="12:27" ht="19.5">
      <c r="L1036" s="67" ph="1"/>
      <c r="S1036" s="67" ph="1"/>
      <c r="AA1036" s="67" ph="1"/>
    </row>
    <row r="1037" spans="12:27" ht="19.5">
      <c r="L1037" s="67" ph="1"/>
      <c r="S1037" s="67" ph="1"/>
      <c r="AA1037" s="67" ph="1"/>
    </row>
    <row r="1038" spans="12:27" ht="19.5">
      <c r="L1038" s="67" ph="1"/>
      <c r="S1038" s="67" ph="1"/>
      <c r="AA1038" s="67" ph="1"/>
    </row>
    <row r="1039" spans="12:27" ht="19.5">
      <c r="L1039" s="67" ph="1"/>
      <c r="S1039" s="67" ph="1"/>
      <c r="AA1039" s="67" ph="1"/>
    </row>
    <row r="1040" spans="12:27" ht="19.5">
      <c r="L1040" s="67" ph="1"/>
      <c r="S1040" s="67" ph="1"/>
      <c r="AA1040" s="67" ph="1"/>
    </row>
    <row r="1041" spans="12:27" ht="19.5">
      <c r="L1041" s="67" ph="1"/>
      <c r="S1041" s="67" ph="1"/>
      <c r="AA1041" s="67" ph="1"/>
    </row>
    <row r="1042" spans="12:27" ht="19.5">
      <c r="L1042" s="67" ph="1"/>
      <c r="S1042" s="67" ph="1"/>
      <c r="AA1042" s="67" ph="1"/>
    </row>
    <row r="1043" spans="12:27" ht="19.5">
      <c r="L1043" s="67" ph="1"/>
      <c r="S1043" s="67" ph="1"/>
      <c r="AA1043" s="67" ph="1"/>
    </row>
    <row r="1044" spans="12:27" ht="19.5">
      <c r="L1044" s="67" ph="1"/>
      <c r="S1044" s="67" ph="1"/>
      <c r="AA1044" s="67" ph="1"/>
    </row>
    <row r="1045" spans="12:27" ht="19.5">
      <c r="L1045" s="67" ph="1"/>
      <c r="S1045" s="67" ph="1"/>
      <c r="AA1045" s="67" ph="1"/>
    </row>
    <row r="1046" spans="12:27" ht="19.5">
      <c r="L1046" s="67" ph="1"/>
      <c r="S1046" s="67" ph="1"/>
      <c r="AA1046" s="67" ph="1"/>
    </row>
    <row r="1047" spans="12:27" ht="19.5">
      <c r="L1047" s="67" ph="1"/>
      <c r="S1047" s="67" ph="1"/>
      <c r="AA1047" s="67" ph="1"/>
    </row>
    <row r="1048" spans="12:27" ht="19.5">
      <c r="L1048" s="67" ph="1"/>
      <c r="S1048" s="67" ph="1"/>
      <c r="AA1048" s="67" ph="1"/>
    </row>
    <row r="1049" spans="12:27" ht="19.5">
      <c r="L1049" s="67" ph="1"/>
      <c r="S1049" s="67" ph="1"/>
      <c r="AA1049" s="67" ph="1"/>
    </row>
    <row r="1050" spans="12:27" ht="19.5">
      <c r="L1050" s="67" ph="1"/>
      <c r="S1050" s="67" ph="1"/>
      <c r="AA1050" s="67" ph="1"/>
    </row>
    <row r="1051" spans="12:27" ht="19.5">
      <c r="L1051" s="67" ph="1"/>
      <c r="S1051" s="67" ph="1"/>
      <c r="AA1051" s="67" ph="1"/>
    </row>
    <row r="1052" spans="12:27" ht="19.5">
      <c r="L1052" s="67" ph="1"/>
      <c r="S1052" s="67" ph="1"/>
      <c r="AA1052" s="67" ph="1"/>
    </row>
    <row r="1053" spans="12:27" ht="19.5">
      <c r="L1053" s="67" ph="1"/>
      <c r="S1053" s="67" ph="1"/>
      <c r="AA1053" s="67" ph="1"/>
    </row>
    <row r="1054" spans="12:27" ht="19.5">
      <c r="L1054" s="67" ph="1"/>
      <c r="S1054" s="67" ph="1"/>
      <c r="AA1054" s="67" ph="1"/>
    </row>
    <row r="1055" spans="12:27" ht="19.5">
      <c r="L1055" s="67" ph="1"/>
      <c r="S1055" s="67" ph="1"/>
      <c r="AA1055" s="67" ph="1"/>
    </row>
    <row r="1056" spans="12:27" ht="19.5">
      <c r="L1056" s="67" ph="1"/>
      <c r="S1056" s="67" ph="1"/>
      <c r="AA1056" s="67" ph="1"/>
    </row>
    <row r="1057" spans="12:27" ht="19.5">
      <c r="L1057" s="67" ph="1"/>
      <c r="S1057" s="67" ph="1"/>
      <c r="AA1057" s="67" ph="1"/>
    </row>
    <row r="1058" spans="12:27" ht="19.5">
      <c r="L1058" s="67" ph="1"/>
      <c r="S1058" s="67" ph="1"/>
      <c r="AA1058" s="67" ph="1"/>
    </row>
    <row r="1059" spans="12:27" ht="19.5">
      <c r="L1059" s="67" ph="1"/>
      <c r="S1059" s="67" ph="1"/>
      <c r="AA1059" s="67" ph="1"/>
    </row>
    <row r="1060" spans="12:27" ht="19.5">
      <c r="L1060" s="67" ph="1"/>
      <c r="S1060" s="67" ph="1"/>
      <c r="AA1060" s="67" ph="1"/>
    </row>
    <row r="1061" spans="12:27" ht="19.5">
      <c r="L1061" s="67" ph="1"/>
      <c r="S1061" s="67" ph="1"/>
      <c r="AA1061" s="67" ph="1"/>
    </row>
    <row r="1062" spans="12:27" ht="19.5">
      <c r="L1062" s="67" ph="1"/>
      <c r="S1062" s="67" ph="1"/>
      <c r="AA1062" s="67" ph="1"/>
    </row>
    <row r="1063" spans="12:27" ht="19.5">
      <c r="L1063" s="67" ph="1"/>
      <c r="S1063" s="67" ph="1"/>
      <c r="AA1063" s="67" ph="1"/>
    </row>
    <row r="1064" spans="12:27" ht="19.5">
      <c r="L1064" s="67" ph="1"/>
      <c r="S1064" s="67" ph="1"/>
      <c r="AA1064" s="67" ph="1"/>
    </row>
    <row r="1065" spans="12:27" ht="19.5">
      <c r="L1065" s="67" ph="1"/>
      <c r="S1065" s="67" ph="1"/>
      <c r="AA1065" s="67" ph="1"/>
    </row>
    <row r="1066" spans="12:27" ht="19.5">
      <c r="L1066" s="67" ph="1"/>
      <c r="S1066" s="67" ph="1"/>
      <c r="AA1066" s="67" ph="1"/>
    </row>
    <row r="1067" spans="12:27" ht="19.5">
      <c r="L1067" s="67" ph="1"/>
      <c r="S1067" s="67" ph="1"/>
      <c r="AA1067" s="67" ph="1"/>
    </row>
    <row r="1068" spans="12:27" ht="19.5">
      <c r="L1068" s="67" ph="1"/>
      <c r="S1068" s="67" ph="1"/>
      <c r="AA1068" s="67" ph="1"/>
    </row>
    <row r="1069" spans="12:27" ht="19.5">
      <c r="L1069" s="67" ph="1"/>
      <c r="S1069" s="67" ph="1"/>
      <c r="AA1069" s="67" ph="1"/>
    </row>
    <row r="1070" spans="12:27" ht="19.5">
      <c r="L1070" s="67" ph="1"/>
      <c r="S1070" s="67" ph="1"/>
      <c r="AA1070" s="67" ph="1"/>
    </row>
    <row r="1071" spans="12:27" ht="19.5">
      <c r="L1071" s="67" ph="1"/>
      <c r="S1071" s="67" ph="1"/>
      <c r="AA1071" s="67" ph="1"/>
    </row>
    <row r="1072" spans="12:27" ht="19.5">
      <c r="L1072" s="67" ph="1"/>
      <c r="S1072" s="67" ph="1"/>
      <c r="AA1072" s="67" ph="1"/>
    </row>
    <row r="1073" spans="12:27" ht="19.5">
      <c r="L1073" s="67" ph="1"/>
      <c r="S1073" s="67" ph="1"/>
      <c r="AA1073" s="67" ph="1"/>
    </row>
    <row r="1074" spans="12:27" ht="19.5">
      <c r="L1074" s="67" ph="1"/>
      <c r="S1074" s="67" ph="1"/>
      <c r="AA1074" s="67" ph="1"/>
    </row>
    <row r="1075" spans="12:27" ht="19.5">
      <c r="L1075" s="67" ph="1"/>
      <c r="S1075" s="67" ph="1"/>
      <c r="AA1075" s="67" ph="1"/>
    </row>
    <row r="1076" spans="12:27" ht="19.5">
      <c r="L1076" s="67" ph="1"/>
      <c r="S1076" s="67" ph="1"/>
      <c r="AA1076" s="67" ph="1"/>
    </row>
    <row r="1077" spans="12:27" ht="19.5">
      <c r="L1077" s="67" ph="1"/>
      <c r="S1077" s="67" ph="1"/>
      <c r="AA1077" s="67" ph="1"/>
    </row>
    <row r="1078" spans="12:27" ht="19.5">
      <c r="L1078" s="67" ph="1"/>
      <c r="S1078" s="67" ph="1"/>
      <c r="AA1078" s="67" ph="1"/>
    </row>
    <row r="1079" spans="12:27" ht="19.5">
      <c r="L1079" s="67" ph="1"/>
      <c r="S1079" s="67" ph="1"/>
      <c r="AA1079" s="67" ph="1"/>
    </row>
    <row r="1080" spans="12:27" ht="19.5">
      <c r="L1080" s="67" ph="1"/>
      <c r="S1080" s="67" ph="1"/>
      <c r="AA1080" s="67" ph="1"/>
    </row>
    <row r="1081" spans="12:27" ht="19.5">
      <c r="L1081" s="67" ph="1"/>
      <c r="S1081" s="67" ph="1"/>
      <c r="AA1081" s="67" ph="1"/>
    </row>
    <row r="1082" spans="12:27" ht="19.5">
      <c r="L1082" s="67" ph="1"/>
      <c r="S1082" s="67" ph="1"/>
      <c r="AA1082" s="67" ph="1"/>
    </row>
    <row r="1083" spans="12:27" ht="19.5">
      <c r="L1083" s="67" ph="1"/>
      <c r="S1083" s="67" ph="1"/>
      <c r="AA1083" s="67" ph="1"/>
    </row>
    <row r="1084" spans="12:27" ht="19.5">
      <c r="L1084" s="67" ph="1"/>
      <c r="S1084" s="67" ph="1"/>
      <c r="AA1084" s="67" ph="1"/>
    </row>
    <row r="1085" spans="12:27" ht="19.5">
      <c r="L1085" s="67" ph="1"/>
      <c r="S1085" s="67" ph="1"/>
      <c r="AA1085" s="67" ph="1"/>
    </row>
    <row r="1086" spans="12:27" ht="19.5">
      <c r="L1086" s="67" ph="1"/>
      <c r="S1086" s="67" ph="1"/>
      <c r="AA1086" s="67" ph="1"/>
    </row>
    <row r="1087" spans="12:27" ht="19.5">
      <c r="L1087" s="67" ph="1"/>
      <c r="S1087" s="67" ph="1"/>
      <c r="AA1087" s="67" ph="1"/>
    </row>
    <row r="1088" spans="12:27" ht="19.5">
      <c r="L1088" s="67" ph="1"/>
      <c r="S1088" s="67" ph="1"/>
      <c r="AA1088" s="67" ph="1"/>
    </row>
    <row r="1089" spans="12:27" ht="19.5">
      <c r="L1089" s="67" ph="1"/>
      <c r="S1089" s="67" ph="1"/>
      <c r="AA1089" s="67" ph="1"/>
    </row>
    <row r="1090" spans="12:27" ht="19.5">
      <c r="L1090" s="67" ph="1"/>
      <c r="S1090" s="67" ph="1"/>
      <c r="AA1090" s="67" ph="1"/>
    </row>
    <row r="1091" spans="12:27" ht="19.5">
      <c r="L1091" s="67" ph="1"/>
      <c r="S1091" s="67" ph="1"/>
      <c r="AA1091" s="67" ph="1"/>
    </row>
    <row r="1092" spans="12:27" ht="19.5">
      <c r="L1092" s="67" ph="1"/>
      <c r="S1092" s="67" ph="1"/>
      <c r="AA1092" s="67" ph="1"/>
    </row>
    <row r="1093" spans="12:27" ht="19.5">
      <c r="L1093" s="67" ph="1"/>
      <c r="S1093" s="67" ph="1"/>
      <c r="AA1093" s="67" ph="1"/>
    </row>
    <row r="1094" spans="12:27" ht="19.5">
      <c r="L1094" s="67" ph="1"/>
      <c r="S1094" s="67" ph="1"/>
      <c r="AA1094" s="67" ph="1"/>
    </row>
    <row r="1095" spans="12:27" ht="19.5">
      <c r="L1095" s="67" ph="1"/>
      <c r="S1095" s="67" ph="1"/>
      <c r="AA1095" s="67" ph="1"/>
    </row>
    <row r="1096" spans="12:27" ht="19.5">
      <c r="L1096" s="67" ph="1"/>
      <c r="S1096" s="67" ph="1"/>
      <c r="AA1096" s="67" ph="1"/>
    </row>
    <row r="1097" spans="12:27" ht="19.5">
      <c r="L1097" s="67" ph="1"/>
      <c r="S1097" s="67" ph="1"/>
      <c r="AA1097" s="67" ph="1"/>
    </row>
    <row r="1098" spans="12:27" ht="19.5">
      <c r="L1098" s="67" ph="1"/>
      <c r="S1098" s="67" ph="1"/>
      <c r="AA1098" s="67" ph="1"/>
    </row>
    <row r="1099" spans="12:27" ht="19.5">
      <c r="L1099" s="67" ph="1"/>
      <c r="S1099" s="67" ph="1"/>
      <c r="AA1099" s="67" ph="1"/>
    </row>
    <row r="1100" spans="12:27" ht="19.5">
      <c r="L1100" s="67" ph="1"/>
      <c r="S1100" s="67" ph="1"/>
      <c r="AA1100" s="67" ph="1"/>
    </row>
    <row r="1101" spans="12:27" ht="19.5">
      <c r="L1101" s="67" ph="1"/>
      <c r="S1101" s="67" ph="1"/>
      <c r="AA1101" s="67" ph="1"/>
    </row>
    <row r="1102" spans="12:27" ht="19.5">
      <c r="L1102" s="67" ph="1"/>
      <c r="S1102" s="67" ph="1"/>
      <c r="AA1102" s="67" ph="1"/>
    </row>
    <row r="1103" spans="12:27" ht="19.5">
      <c r="L1103" s="67" ph="1"/>
      <c r="S1103" s="67" ph="1"/>
      <c r="AA1103" s="67" ph="1"/>
    </row>
    <row r="1104" spans="12:27" ht="19.5">
      <c r="L1104" s="67" ph="1"/>
      <c r="S1104" s="67" ph="1"/>
      <c r="AA1104" s="67" ph="1"/>
    </row>
    <row r="1105" spans="12:27" ht="19.5">
      <c r="L1105" s="67" ph="1"/>
      <c r="S1105" s="67" ph="1"/>
      <c r="AA1105" s="67" ph="1"/>
    </row>
    <row r="1106" spans="12:27" ht="19.5">
      <c r="L1106" s="67" ph="1"/>
      <c r="S1106" s="67" ph="1"/>
      <c r="AA1106" s="67" ph="1"/>
    </row>
    <row r="1107" spans="12:27" ht="19.5">
      <c r="L1107" s="67" ph="1"/>
      <c r="S1107" s="67" ph="1"/>
      <c r="AA1107" s="67" ph="1"/>
    </row>
    <row r="1108" spans="12:27" ht="19.5">
      <c r="L1108" s="67" ph="1"/>
      <c r="S1108" s="67" ph="1"/>
      <c r="AA1108" s="67" ph="1"/>
    </row>
    <row r="1109" spans="12:27" ht="19.5">
      <c r="L1109" s="67" ph="1"/>
      <c r="S1109" s="67" ph="1"/>
      <c r="AA1109" s="67" ph="1"/>
    </row>
    <row r="1110" spans="12:27" ht="19.5">
      <c r="L1110" s="67" ph="1"/>
      <c r="S1110" s="67" ph="1"/>
      <c r="AA1110" s="67" ph="1"/>
    </row>
    <row r="1111" spans="12:27" ht="19.5">
      <c r="L1111" s="67" ph="1"/>
      <c r="S1111" s="67" ph="1"/>
      <c r="AA1111" s="67" ph="1"/>
    </row>
    <row r="1112" spans="12:27" ht="19.5">
      <c r="L1112" s="67" ph="1"/>
      <c r="S1112" s="67" ph="1"/>
      <c r="AA1112" s="67" ph="1"/>
    </row>
    <row r="1113" spans="12:27" ht="19.5">
      <c r="L1113" s="67" ph="1"/>
      <c r="S1113" s="67" ph="1"/>
      <c r="AA1113" s="67" ph="1"/>
    </row>
    <row r="1114" spans="12:27" ht="19.5">
      <c r="L1114" s="67" ph="1"/>
      <c r="S1114" s="67" ph="1"/>
      <c r="AA1114" s="67" ph="1"/>
    </row>
    <row r="1115" spans="12:27" ht="19.5">
      <c r="L1115" s="67" ph="1"/>
      <c r="S1115" s="67" ph="1"/>
      <c r="AA1115" s="67" ph="1"/>
    </row>
    <row r="1116" spans="12:27" ht="19.5">
      <c r="L1116" s="67" ph="1"/>
      <c r="S1116" s="67" ph="1"/>
      <c r="AA1116" s="67" ph="1"/>
    </row>
    <row r="1117" spans="12:27" ht="19.5">
      <c r="L1117" s="67" ph="1"/>
      <c r="S1117" s="67" ph="1"/>
      <c r="AA1117" s="67" ph="1"/>
    </row>
    <row r="1118" spans="12:27" ht="19.5">
      <c r="L1118" s="67" ph="1"/>
      <c r="S1118" s="67" ph="1"/>
      <c r="AA1118" s="67" ph="1"/>
    </row>
    <row r="1119" spans="12:27" ht="19.5">
      <c r="L1119" s="67" ph="1"/>
      <c r="S1119" s="67" ph="1"/>
      <c r="AA1119" s="67" ph="1"/>
    </row>
    <row r="1120" spans="12:27" ht="19.5">
      <c r="L1120" s="67" ph="1"/>
      <c r="S1120" s="67" ph="1"/>
      <c r="AA1120" s="67" ph="1"/>
    </row>
    <row r="1121" spans="12:27" ht="19.5">
      <c r="L1121" s="67" ph="1"/>
      <c r="S1121" s="67" ph="1"/>
      <c r="AA1121" s="67" ph="1"/>
    </row>
    <row r="1122" spans="12:27" ht="19.5">
      <c r="L1122" s="67" ph="1"/>
      <c r="S1122" s="67" ph="1"/>
      <c r="AA1122" s="67" ph="1"/>
    </row>
    <row r="1123" spans="12:27" ht="19.5">
      <c r="L1123" s="67" ph="1"/>
      <c r="S1123" s="67" ph="1"/>
      <c r="AA1123" s="67" ph="1"/>
    </row>
    <row r="1124" spans="12:27" ht="19.5">
      <c r="L1124" s="67" ph="1"/>
      <c r="S1124" s="67" ph="1"/>
      <c r="AA1124" s="67" ph="1"/>
    </row>
    <row r="1125" spans="12:27" ht="19.5">
      <c r="L1125" s="67" ph="1"/>
      <c r="S1125" s="67" ph="1"/>
      <c r="AA1125" s="67" ph="1"/>
    </row>
    <row r="1126" spans="12:27" ht="19.5">
      <c r="L1126" s="67" ph="1"/>
      <c r="S1126" s="67" ph="1"/>
      <c r="AA1126" s="67" ph="1"/>
    </row>
    <row r="1127" spans="12:27" ht="19.5">
      <c r="L1127" s="67" ph="1"/>
      <c r="S1127" s="67" ph="1"/>
      <c r="AA1127" s="67" ph="1"/>
    </row>
    <row r="1128" spans="12:27" ht="19.5">
      <c r="L1128" s="67" ph="1"/>
      <c r="S1128" s="67" ph="1"/>
      <c r="AA1128" s="67" ph="1"/>
    </row>
    <row r="1129" spans="12:27" ht="19.5">
      <c r="L1129" s="67" ph="1"/>
      <c r="S1129" s="67" ph="1"/>
      <c r="AA1129" s="67" ph="1"/>
    </row>
    <row r="1130" spans="12:27" ht="19.5">
      <c r="L1130" s="67" ph="1"/>
      <c r="S1130" s="67" ph="1"/>
      <c r="AA1130" s="67" ph="1"/>
    </row>
    <row r="1131" spans="12:27" ht="19.5">
      <c r="L1131" s="67" ph="1"/>
      <c r="S1131" s="67" ph="1"/>
      <c r="AA1131" s="67" ph="1"/>
    </row>
    <row r="1132" spans="12:27" ht="19.5">
      <c r="L1132" s="67" ph="1"/>
      <c r="S1132" s="67" ph="1"/>
      <c r="AA1132" s="67" ph="1"/>
    </row>
    <row r="1133" spans="12:27" ht="19.5">
      <c r="L1133" s="67" ph="1"/>
      <c r="S1133" s="67" ph="1"/>
      <c r="AA1133" s="67" ph="1"/>
    </row>
    <row r="1134" spans="12:27" ht="19.5">
      <c r="L1134" s="67" ph="1"/>
      <c r="S1134" s="67" ph="1"/>
      <c r="AA1134" s="67" ph="1"/>
    </row>
    <row r="1135" spans="12:27" ht="19.5">
      <c r="L1135" s="67" ph="1"/>
      <c r="S1135" s="67" ph="1"/>
      <c r="AA1135" s="67" ph="1"/>
    </row>
    <row r="1136" spans="12:27" ht="19.5">
      <c r="L1136" s="67" ph="1"/>
      <c r="S1136" s="67" ph="1"/>
      <c r="AA1136" s="67" ph="1"/>
    </row>
    <row r="1137" spans="12:27" ht="19.5">
      <c r="L1137" s="67" ph="1"/>
      <c r="S1137" s="67" ph="1"/>
      <c r="AA1137" s="67" ph="1"/>
    </row>
    <row r="1138" spans="12:27" ht="19.5">
      <c r="L1138" s="67" ph="1"/>
      <c r="S1138" s="67" ph="1"/>
      <c r="AA1138" s="67" ph="1"/>
    </row>
    <row r="1139" spans="12:27" ht="19.5">
      <c r="L1139" s="67" ph="1"/>
      <c r="S1139" s="67" ph="1"/>
      <c r="AA1139" s="67" ph="1"/>
    </row>
    <row r="1140" spans="12:27" ht="19.5">
      <c r="L1140" s="67" ph="1"/>
      <c r="S1140" s="67" ph="1"/>
      <c r="AA1140" s="67" ph="1"/>
    </row>
    <row r="1141" spans="12:27" ht="19.5">
      <c r="L1141" s="67" ph="1"/>
      <c r="S1141" s="67" ph="1"/>
      <c r="AA1141" s="67" ph="1"/>
    </row>
    <row r="1142" spans="12:27" ht="19.5">
      <c r="L1142" s="67" ph="1"/>
      <c r="S1142" s="67" ph="1"/>
      <c r="AA1142" s="67" ph="1"/>
    </row>
    <row r="1143" spans="12:27" ht="19.5">
      <c r="L1143" s="67" ph="1"/>
      <c r="S1143" s="67" ph="1"/>
      <c r="AA1143" s="67" ph="1"/>
    </row>
    <row r="1144" spans="12:27" ht="19.5">
      <c r="L1144" s="67" ph="1"/>
      <c r="S1144" s="67" ph="1"/>
      <c r="AA1144" s="67" ph="1"/>
    </row>
    <row r="1145" spans="12:27" ht="19.5">
      <c r="L1145" s="67" ph="1"/>
      <c r="S1145" s="67" ph="1"/>
      <c r="AA1145" s="67" ph="1"/>
    </row>
    <row r="1146" spans="12:27" ht="19.5">
      <c r="L1146" s="67" ph="1"/>
      <c r="S1146" s="67" ph="1"/>
      <c r="AA1146" s="67" ph="1"/>
    </row>
    <row r="1147" spans="12:27" ht="19.5">
      <c r="L1147" s="67" ph="1"/>
      <c r="S1147" s="67" ph="1"/>
      <c r="AA1147" s="67" ph="1"/>
    </row>
    <row r="1148" spans="12:27" ht="19.5">
      <c r="L1148" s="67" ph="1"/>
      <c r="S1148" s="67" ph="1"/>
      <c r="AA1148" s="67" ph="1"/>
    </row>
    <row r="1149" spans="12:27" ht="19.5">
      <c r="L1149" s="67" ph="1"/>
      <c r="S1149" s="67" ph="1"/>
      <c r="AA1149" s="67" ph="1"/>
    </row>
    <row r="1150" spans="12:27" ht="19.5">
      <c r="L1150" s="67" ph="1"/>
      <c r="S1150" s="67" ph="1"/>
      <c r="AA1150" s="67" ph="1"/>
    </row>
    <row r="1151" spans="12:27" ht="19.5">
      <c r="L1151" s="67" ph="1"/>
      <c r="S1151" s="67" ph="1"/>
      <c r="AA1151" s="67" ph="1"/>
    </row>
    <row r="1152" spans="12:27" ht="19.5">
      <c r="L1152" s="67" ph="1"/>
      <c r="S1152" s="67" ph="1"/>
      <c r="AA1152" s="67" ph="1"/>
    </row>
    <row r="1153" spans="12:27" ht="19.5">
      <c r="L1153" s="67" ph="1"/>
      <c r="S1153" s="67" ph="1"/>
      <c r="AA1153" s="67" ph="1"/>
    </row>
    <row r="1154" spans="12:27" ht="19.5">
      <c r="L1154" s="67" ph="1"/>
      <c r="S1154" s="67" ph="1"/>
      <c r="AA1154" s="67" ph="1"/>
    </row>
    <row r="1155" spans="12:27" ht="19.5">
      <c r="L1155" s="67" ph="1"/>
      <c r="S1155" s="67" ph="1"/>
      <c r="AA1155" s="67" ph="1"/>
    </row>
    <row r="1156" spans="12:27" ht="19.5">
      <c r="L1156" s="67" ph="1"/>
      <c r="S1156" s="67" ph="1"/>
      <c r="AA1156" s="67" ph="1"/>
    </row>
    <row r="1157" spans="12:27" ht="19.5">
      <c r="L1157" s="67" ph="1"/>
      <c r="S1157" s="67" ph="1"/>
      <c r="AA1157" s="67" ph="1"/>
    </row>
    <row r="1158" spans="12:27" ht="19.5">
      <c r="L1158" s="67" ph="1"/>
      <c r="S1158" s="67" ph="1"/>
      <c r="AA1158" s="67" ph="1"/>
    </row>
    <row r="1159" spans="12:27" ht="19.5">
      <c r="L1159" s="67" ph="1"/>
      <c r="S1159" s="67" ph="1"/>
      <c r="AA1159" s="67" ph="1"/>
    </row>
    <row r="1160" spans="12:27" ht="19.5">
      <c r="L1160" s="67" ph="1"/>
      <c r="S1160" s="67" ph="1"/>
      <c r="AA1160" s="67" ph="1"/>
    </row>
    <row r="1161" spans="12:27" ht="19.5">
      <c r="L1161" s="67" ph="1"/>
      <c r="S1161" s="67" ph="1"/>
      <c r="AA1161" s="67" ph="1"/>
    </row>
    <row r="1162" spans="12:27" ht="19.5">
      <c r="L1162" s="67" ph="1"/>
      <c r="S1162" s="67" ph="1"/>
      <c r="AA1162" s="67" ph="1"/>
    </row>
    <row r="1163" spans="12:27" ht="19.5">
      <c r="L1163" s="67" ph="1"/>
      <c r="S1163" s="67" ph="1"/>
      <c r="AA1163" s="67" ph="1"/>
    </row>
    <row r="1164" spans="12:27" ht="19.5">
      <c r="L1164" s="67" ph="1"/>
      <c r="S1164" s="67" ph="1"/>
      <c r="AA1164" s="67" ph="1"/>
    </row>
    <row r="1165" spans="12:27" ht="19.5">
      <c r="L1165" s="67" ph="1"/>
      <c r="S1165" s="67" ph="1"/>
      <c r="AA1165" s="67" ph="1"/>
    </row>
    <row r="1166" spans="12:27" ht="19.5">
      <c r="L1166" s="67" ph="1"/>
      <c r="S1166" s="67" ph="1"/>
      <c r="AA1166" s="67" ph="1"/>
    </row>
    <row r="1167" spans="12:27" ht="19.5">
      <c r="L1167" s="67" ph="1"/>
      <c r="S1167" s="67" ph="1"/>
      <c r="AA1167" s="67" ph="1"/>
    </row>
    <row r="1168" spans="12:27" ht="19.5">
      <c r="L1168" s="67" ph="1"/>
      <c r="S1168" s="67" ph="1"/>
      <c r="AA1168" s="67" ph="1"/>
    </row>
    <row r="1169" spans="12:27" ht="19.5">
      <c r="L1169" s="67" ph="1"/>
      <c r="S1169" s="67" ph="1"/>
      <c r="AA1169" s="67" ph="1"/>
    </row>
    <row r="1170" spans="12:27" ht="19.5">
      <c r="L1170" s="67" ph="1"/>
      <c r="S1170" s="67" ph="1"/>
      <c r="AA1170" s="67" ph="1"/>
    </row>
    <row r="1171" spans="12:27" ht="19.5">
      <c r="L1171" s="67" ph="1"/>
      <c r="S1171" s="67" ph="1"/>
      <c r="AA1171" s="67" ph="1"/>
    </row>
    <row r="1172" spans="12:27" ht="19.5">
      <c r="L1172" s="67" ph="1"/>
      <c r="S1172" s="67" ph="1"/>
      <c r="AA1172" s="67" ph="1"/>
    </row>
    <row r="1173" spans="12:27" ht="19.5">
      <c r="L1173" s="67" ph="1"/>
      <c r="S1173" s="67" ph="1"/>
      <c r="AA1173" s="67" ph="1"/>
    </row>
    <row r="1174" spans="12:27" ht="19.5">
      <c r="L1174" s="67" ph="1"/>
      <c r="S1174" s="67" ph="1"/>
      <c r="AA1174" s="67" ph="1"/>
    </row>
    <row r="1175" spans="12:27" ht="19.5">
      <c r="L1175" s="67" ph="1"/>
      <c r="S1175" s="67" ph="1"/>
      <c r="AA1175" s="67" ph="1"/>
    </row>
    <row r="1176" spans="12:27" ht="19.5">
      <c r="L1176" s="67" ph="1"/>
      <c r="S1176" s="67" ph="1"/>
      <c r="AA1176" s="67" ph="1"/>
    </row>
    <row r="1177" spans="12:27" ht="19.5">
      <c r="L1177" s="67" ph="1"/>
      <c r="S1177" s="67" ph="1"/>
      <c r="AA1177" s="67" ph="1"/>
    </row>
    <row r="1178" spans="12:27" ht="19.5">
      <c r="L1178" s="67" ph="1"/>
      <c r="S1178" s="67" ph="1"/>
      <c r="AA1178" s="67" ph="1"/>
    </row>
    <row r="1179" spans="12:27" ht="19.5">
      <c r="L1179" s="67" ph="1"/>
      <c r="S1179" s="67" ph="1"/>
      <c r="AA1179" s="67" ph="1"/>
    </row>
    <row r="1180" spans="12:27" ht="19.5">
      <c r="L1180" s="67" ph="1"/>
      <c r="S1180" s="67" ph="1"/>
      <c r="AA1180" s="67" ph="1"/>
    </row>
    <row r="1181" spans="12:27" ht="19.5">
      <c r="L1181" s="67" ph="1"/>
      <c r="S1181" s="67" ph="1"/>
      <c r="AA1181" s="67" ph="1"/>
    </row>
    <row r="1182" spans="12:27" ht="19.5">
      <c r="L1182" s="67" ph="1"/>
      <c r="S1182" s="67" ph="1"/>
      <c r="AA1182" s="67" ph="1"/>
    </row>
    <row r="1183" spans="12:27" ht="19.5">
      <c r="L1183" s="67" ph="1"/>
      <c r="S1183" s="67" ph="1"/>
      <c r="AA1183" s="67" ph="1"/>
    </row>
    <row r="1184" spans="12:27" ht="19.5">
      <c r="L1184" s="67" ph="1"/>
      <c r="S1184" s="67" ph="1"/>
      <c r="AA1184" s="67" ph="1"/>
    </row>
    <row r="1185" spans="12:27" ht="19.5">
      <c r="L1185" s="67" ph="1"/>
      <c r="S1185" s="67" ph="1"/>
      <c r="AA1185" s="67" ph="1"/>
    </row>
    <row r="1186" spans="12:27" ht="19.5">
      <c r="L1186" s="67" ph="1"/>
      <c r="S1186" s="67" ph="1"/>
      <c r="AA1186" s="67" ph="1"/>
    </row>
    <row r="1187" spans="12:27" ht="19.5">
      <c r="L1187" s="67" ph="1"/>
      <c r="S1187" s="67" ph="1"/>
      <c r="AA1187" s="67" ph="1"/>
    </row>
    <row r="1188" spans="12:27" ht="19.5">
      <c r="L1188" s="67" ph="1"/>
      <c r="S1188" s="67" ph="1"/>
      <c r="AA1188" s="67" ph="1"/>
    </row>
    <row r="1189" spans="12:27" ht="19.5">
      <c r="L1189" s="67" ph="1"/>
      <c r="S1189" s="67" ph="1"/>
      <c r="AA1189" s="67" ph="1"/>
    </row>
    <row r="1190" spans="12:27" ht="19.5">
      <c r="L1190" s="67" ph="1"/>
      <c r="S1190" s="67" ph="1"/>
      <c r="AA1190" s="67" ph="1"/>
    </row>
    <row r="1191" spans="12:27" ht="19.5">
      <c r="L1191" s="67" ph="1"/>
      <c r="S1191" s="67" ph="1"/>
      <c r="AA1191" s="67" ph="1"/>
    </row>
    <row r="1192" spans="12:27" ht="19.5">
      <c r="L1192" s="67" ph="1"/>
      <c r="S1192" s="67" ph="1"/>
      <c r="AA1192" s="67" ph="1"/>
    </row>
    <row r="1193" spans="12:27" ht="19.5">
      <c r="L1193" s="67" ph="1"/>
      <c r="S1193" s="67" ph="1"/>
      <c r="AA1193" s="67" ph="1"/>
    </row>
    <row r="1194" spans="12:27" ht="19.5">
      <c r="L1194" s="67" ph="1"/>
      <c r="S1194" s="67" ph="1"/>
      <c r="AA1194" s="67" ph="1"/>
    </row>
    <row r="1195" spans="12:27" ht="19.5">
      <c r="L1195" s="67" ph="1"/>
      <c r="S1195" s="67" ph="1"/>
      <c r="AA1195" s="67" ph="1"/>
    </row>
    <row r="1196" spans="12:27" ht="19.5">
      <c r="L1196" s="67" ph="1"/>
      <c r="S1196" s="67" ph="1"/>
      <c r="AA1196" s="67" ph="1"/>
    </row>
    <row r="1197" spans="12:27" ht="19.5">
      <c r="L1197" s="67" ph="1"/>
      <c r="S1197" s="67" ph="1"/>
      <c r="AA1197" s="67" ph="1"/>
    </row>
    <row r="1198" spans="12:27" ht="19.5">
      <c r="L1198" s="67" ph="1"/>
      <c r="S1198" s="67" ph="1"/>
      <c r="AA1198" s="67" ph="1"/>
    </row>
    <row r="1199" spans="12:27" ht="19.5">
      <c r="L1199" s="67" ph="1"/>
      <c r="S1199" s="67" ph="1"/>
      <c r="AA1199" s="67" ph="1"/>
    </row>
    <row r="1200" spans="12:27" ht="19.5">
      <c r="L1200" s="67" ph="1"/>
      <c r="S1200" s="67" ph="1"/>
      <c r="AA1200" s="67" ph="1"/>
    </row>
    <row r="1201" spans="12:27" ht="19.5">
      <c r="L1201" s="67" ph="1"/>
      <c r="S1201" s="67" ph="1"/>
      <c r="AA1201" s="67" ph="1"/>
    </row>
    <row r="1202" spans="12:27" ht="19.5">
      <c r="L1202" s="67" ph="1"/>
      <c r="S1202" s="67" ph="1"/>
      <c r="AA1202" s="67" ph="1"/>
    </row>
    <row r="1203" spans="12:27" ht="19.5">
      <c r="L1203" s="67" ph="1"/>
      <c r="S1203" s="67" ph="1"/>
      <c r="AA1203" s="67" ph="1"/>
    </row>
    <row r="1204" spans="12:27" ht="19.5">
      <c r="L1204" s="67" ph="1"/>
      <c r="S1204" s="67" ph="1"/>
      <c r="AA1204" s="67" ph="1"/>
    </row>
    <row r="1205" spans="12:27" ht="19.5">
      <c r="L1205" s="67" ph="1"/>
      <c r="S1205" s="67" ph="1"/>
      <c r="AA1205" s="67" ph="1"/>
    </row>
    <row r="1206" spans="12:27" ht="19.5">
      <c r="L1206" s="67" ph="1"/>
      <c r="S1206" s="67" ph="1"/>
      <c r="AA1206" s="67" ph="1"/>
    </row>
    <row r="1207" spans="12:27" ht="19.5">
      <c r="L1207" s="67" ph="1"/>
      <c r="S1207" s="67" ph="1"/>
      <c r="AA1207" s="67" ph="1"/>
    </row>
    <row r="1208" spans="12:27" ht="19.5">
      <c r="L1208" s="67" ph="1"/>
      <c r="S1208" s="67" ph="1"/>
      <c r="AA1208" s="67" ph="1"/>
    </row>
    <row r="1209" spans="12:27" ht="19.5">
      <c r="L1209" s="67" ph="1"/>
      <c r="S1209" s="67" ph="1"/>
      <c r="AA1209" s="67" ph="1"/>
    </row>
    <row r="1210" spans="12:27" ht="19.5">
      <c r="L1210" s="67" ph="1"/>
      <c r="S1210" s="67" ph="1"/>
      <c r="AA1210" s="67" ph="1"/>
    </row>
    <row r="1211" spans="12:27" ht="19.5">
      <c r="L1211" s="67" ph="1"/>
      <c r="S1211" s="67" ph="1"/>
      <c r="AA1211" s="67" ph="1"/>
    </row>
    <row r="1212" spans="12:27" ht="19.5">
      <c r="L1212" s="67" ph="1"/>
      <c r="S1212" s="67" ph="1"/>
      <c r="AA1212" s="67" ph="1"/>
    </row>
    <row r="1213" spans="12:27" ht="19.5">
      <c r="L1213" s="67" ph="1"/>
      <c r="S1213" s="67" ph="1"/>
      <c r="AA1213" s="67" ph="1"/>
    </row>
    <row r="1214" spans="12:27" ht="19.5">
      <c r="L1214" s="67" ph="1"/>
      <c r="S1214" s="67" ph="1"/>
      <c r="AA1214" s="67" ph="1"/>
    </row>
    <row r="1215" spans="12:27" ht="19.5">
      <c r="L1215" s="67" ph="1"/>
      <c r="S1215" s="67" ph="1"/>
      <c r="AA1215" s="67" ph="1"/>
    </row>
    <row r="1216" spans="12:27" ht="19.5">
      <c r="L1216" s="67" ph="1"/>
      <c r="S1216" s="67" ph="1"/>
      <c r="AA1216" s="67" ph="1"/>
    </row>
    <row r="1217" spans="12:27" ht="19.5">
      <c r="L1217" s="67" ph="1"/>
      <c r="S1217" s="67" ph="1"/>
      <c r="AA1217" s="67" ph="1"/>
    </row>
    <row r="1218" spans="12:27" ht="19.5">
      <c r="L1218" s="67" ph="1"/>
      <c r="S1218" s="67" ph="1"/>
      <c r="AA1218" s="67" ph="1"/>
    </row>
    <row r="1219" spans="12:27" ht="19.5">
      <c r="L1219" s="67" ph="1"/>
      <c r="S1219" s="67" ph="1"/>
      <c r="AA1219" s="67" ph="1"/>
    </row>
    <row r="1220" spans="12:27" ht="19.5">
      <c r="L1220" s="67" ph="1"/>
      <c r="S1220" s="67" ph="1"/>
      <c r="AA1220" s="67" ph="1"/>
    </row>
    <row r="1221" spans="12:27" ht="19.5">
      <c r="L1221" s="67" ph="1"/>
      <c r="S1221" s="67" ph="1"/>
      <c r="AA1221" s="67" ph="1"/>
    </row>
    <row r="1222" spans="12:27" ht="19.5">
      <c r="L1222" s="67" ph="1"/>
      <c r="S1222" s="67" ph="1"/>
      <c r="AA1222" s="67" ph="1"/>
    </row>
    <row r="1223" spans="12:27" ht="19.5">
      <c r="L1223" s="67" ph="1"/>
      <c r="S1223" s="67" ph="1"/>
      <c r="AA1223" s="67" ph="1"/>
    </row>
    <row r="1224" spans="12:27" ht="19.5">
      <c r="L1224" s="67" ph="1"/>
      <c r="S1224" s="67" ph="1"/>
      <c r="AA1224" s="67" ph="1"/>
    </row>
    <row r="1225" spans="12:27" ht="19.5">
      <c r="L1225" s="67" ph="1"/>
      <c r="S1225" s="67" ph="1"/>
      <c r="AA1225" s="67" ph="1"/>
    </row>
    <row r="1226" spans="12:27" ht="19.5">
      <c r="L1226" s="67" ph="1"/>
      <c r="S1226" s="67" ph="1"/>
      <c r="AA1226" s="67" ph="1"/>
    </row>
    <row r="1227" spans="12:27" ht="19.5">
      <c r="L1227" s="67" ph="1"/>
      <c r="S1227" s="67" ph="1"/>
      <c r="AA1227" s="67" ph="1"/>
    </row>
    <row r="1228" spans="12:27" ht="19.5">
      <c r="L1228" s="67" ph="1"/>
      <c r="S1228" s="67" ph="1"/>
      <c r="AA1228" s="67" ph="1"/>
    </row>
    <row r="1229" spans="12:27" ht="19.5">
      <c r="L1229" s="67" ph="1"/>
      <c r="S1229" s="67" ph="1"/>
      <c r="AA1229" s="67" ph="1"/>
    </row>
    <row r="1230" spans="12:27" ht="19.5">
      <c r="L1230" s="67" ph="1"/>
      <c r="S1230" s="67" ph="1"/>
      <c r="AA1230" s="67" ph="1"/>
    </row>
    <row r="1231" spans="12:27" ht="19.5">
      <c r="L1231" s="67" ph="1"/>
      <c r="S1231" s="67" ph="1"/>
      <c r="AA1231" s="67" ph="1"/>
    </row>
    <row r="1232" spans="12:27" ht="19.5">
      <c r="L1232" s="67" ph="1"/>
      <c r="S1232" s="67" ph="1"/>
      <c r="AA1232" s="67" ph="1"/>
    </row>
    <row r="1233" spans="12:27" ht="19.5">
      <c r="L1233" s="67" ph="1"/>
      <c r="S1233" s="67" ph="1"/>
      <c r="AA1233" s="67" ph="1"/>
    </row>
    <row r="1234" spans="12:27" ht="19.5">
      <c r="L1234" s="67" ph="1"/>
      <c r="S1234" s="67" ph="1"/>
      <c r="AA1234" s="67" ph="1"/>
    </row>
    <row r="1235" spans="12:27" ht="19.5">
      <c r="L1235" s="67" ph="1"/>
      <c r="S1235" s="67" ph="1"/>
      <c r="AA1235" s="67" ph="1"/>
    </row>
    <row r="1236" spans="12:27" ht="19.5">
      <c r="L1236" s="67" ph="1"/>
      <c r="S1236" s="67" ph="1"/>
      <c r="AA1236" s="67" ph="1"/>
    </row>
    <row r="1237" spans="12:27" ht="19.5">
      <c r="L1237" s="67" ph="1"/>
      <c r="S1237" s="67" ph="1"/>
      <c r="AA1237" s="67" ph="1"/>
    </row>
    <row r="1238" spans="12:27" ht="19.5">
      <c r="L1238" s="67" ph="1"/>
      <c r="S1238" s="67" ph="1"/>
      <c r="AA1238" s="67" ph="1"/>
    </row>
    <row r="1239" spans="12:27" ht="19.5">
      <c r="L1239" s="67" ph="1"/>
      <c r="S1239" s="67" ph="1"/>
      <c r="AA1239" s="67" ph="1"/>
    </row>
    <row r="1240" spans="12:27" ht="19.5">
      <c r="L1240" s="67" ph="1"/>
      <c r="S1240" s="67" ph="1"/>
      <c r="AA1240" s="67" ph="1"/>
    </row>
    <row r="1241" spans="12:27" ht="19.5">
      <c r="L1241" s="67" ph="1"/>
      <c r="S1241" s="67" ph="1"/>
      <c r="AA1241" s="67" ph="1"/>
    </row>
    <row r="1242" spans="12:27" ht="19.5">
      <c r="L1242" s="67" ph="1"/>
      <c r="S1242" s="67" ph="1"/>
      <c r="AA1242" s="67" ph="1"/>
    </row>
    <row r="1243" spans="12:27" ht="19.5">
      <c r="L1243" s="67" ph="1"/>
      <c r="S1243" s="67" ph="1"/>
      <c r="AA1243" s="67" ph="1"/>
    </row>
    <row r="1244" spans="12:27" ht="19.5">
      <c r="L1244" s="67" ph="1"/>
      <c r="S1244" s="67" ph="1"/>
      <c r="AA1244" s="67" ph="1"/>
    </row>
    <row r="1245" spans="12:27" ht="19.5">
      <c r="L1245" s="67" ph="1"/>
      <c r="S1245" s="67" ph="1"/>
      <c r="AA1245" s="67" ph="1"/>
    </row>
    <row r="1246" spans="12:27" ht="19.5">
      <c r="L1246" s="67" ph="1"/>
      <c r="S1246" s="67" ph="1"/>
      <c r="AA1246" s="67" ph="1"/>
    </row>
    <row r="1247" spans="12:27" ht="19.5">
      <c r="L1247" s="67" ph="1"/>
      <c r="S1247" s="67" ph="1"/>
      <c r="AA1247" s="67" ph="1"/>
    </row>
    <row r="1248" spans="12:27" ht="19.5">
      <c r="L1248" s="67" ph="1"/>
      <c r="S1248" s="67" ph="1"/>
      <c r="AA1248" s="67" ph="1"/>
    </row>
    <row r="1249" spans="12:27" ht="19.5">
      <c r="L1249" s="67" ph="1"/>
      <c r="S1249" s="67" ph="1"/>
      <c r="AA1249" s="67" ph="1"/>
    </row>
    <row r="1250" spans="12:27" ht="19.5">
      <c r="L1250" s="67" ph="1"/>
      <c r="S1250" s="67" ph="1"/>
      <c r="AA1250" s="67" ph="1"/>
    </row>
    <row r="1251" spans="12:27" ht="19.5">
      <c r="L1251" s="67" ph="1"/>
      <c r="S1251" s="67" ph="1"/>
      <c r="AA1251" s="67" ph="1"/>
    </row>
    <row r="1252" spans="12:27" ht="19.5">
      <c r="L1252" s="67" ph="1"/>
      <c r="S1252" s="67" ph="1"/>
      <c r="AA1252" s="67" ph="1"/>
    </row>
    <row r="1253" spans="12:27" ht="19.5">
      <c r="L1253" s="67" ph="1"/>
      <c r="S1253" s="67" ph="1"/>
      <c r="AA1253" s="67" ph="1"/>
    </row>
    <row r="1254" spans="12:27" ht="19.5">
      <c r="L1254" s="67" ph="1"/>
      <c r="S1254" s="67" ph="1"/>
      <c r="AA1254" s="67" ph="1"/>
    </row>
    <row r="1255" spans="12:27" ht="19.5">
      <c r="L1255" s="67" ph="1"/>
      <c r="S1255" s="67" ph="1"/>
      <c r="AA1255" s="67" ph="1"/>
    </row>
    <row r="1256" spans="12:27" ht="19.5">
      <c r="L1256" s="67" ph="1"/>
      <c r="S1256" s="67" ph="1"/>
      <c r="AA1256" s="67" ph="1"/>
    </row>
    <row r="1257" spans="12:27" ht="19.5">
      <c r="L1257" s="67" ph="1"/>
      <c r="S1257" s="67" ph="1"/>
      <c r="AA1257" s="67" ph="1"/>
    </row>
    <row r="1258" spans="12:27" ht="19.5">
      <c r="L1258" s="67" ph="1"/>
      <c r="S1258" s="67" ph="1"/>
      <c r="AA1258" s="67" ph="1"/>
    </row>
    <row r="1259" spans="12:27" ht="19.5">
      <c r="L1259" s="67" ph="1"/>
      <c r="S1259" s="67" ph="1"/>
      <c r="AA1259" s="67" ph="1"/>
    </row>
    <row r="1260" spans="12:27" ht="19.5">
      <c r="L1260" s="67" ph="1"/>
      <c r="S1260" s="67" ph="1"/>
      <c r="AA1260" s="67" ph="1"/>
    </row>
    <row r="1261" spans="12:27" ht="19.5">
      <c r="L1261" s="67" ph="1"/>
      <c r="S1261" s="67" ph="1"/>
      <c r="AA1261" s="67" ph="1"/>
    </row>
    <row r="1262" spans="12:27" ht="19.5">
      <c r="L1262" s="67" ph="1"/>
      <c r="S1262" s="67" ph="1"/>
      <c r="AA1262" s="67" ph="1"/>
    </row>
    <row r="1263" spans="12:27" ht="19.5">
      <c r="L1263" s="67" ph="1"/>
      <c r="S1263" s="67" ph="1"/>
      <c r="AA1263" s="67" ph="1"/>
    </row>
    <row r="1264" spans="12:27" ht="19.5">
      <c r="L1264" s="67" ph="1"/>
      <c r="S1264" s="67" ph="1"/>
      <c r="AA1264" s="67" ph="1"/>
    </row>
    <row r="1265" spans="12:27" ht="19.5">
      <c r="L1265" s="67" ph="1"/>
      <c r="S1265" s="67" ph="1"/>
      <c r="AA1265" s="67" ph="1"/>
    </row>
    <row r="1266" spans="12:27" ht="19.5">
      <c r="L1266" s="67" ph="1"/>
      <c r="S1266" s="67" ph="1"/>
      <c r="AA1266" s="67" ph="1"/>
    </row>
    <row r="1267" spans="12:27" ht="19.5">
      <c r="L1267" s="67" ph="1"/>
      <c r="S1267" s="67" ph="1"/>
      <c r="AA1267" s="67" ph="1"/>
    </row>
    <row r="1268" spans="12:27" ht="19.5">
      <c r="L1268" s="67" ph="1"/>
      <c r="S1268" s="67" ph="1"/>
      <c r="AA1268" s="67" ph="1"/>
    </row>
    <row r="1269" spans="12:27" ht="19.5">
      <c r="L1269" s="67" ph="1"/>
      <c r="S1269" s="67" ph="1"/>
      <c r="AA1269" s="67" ph="1"/>
    </row>
    <row r="1270" spans="12:27" ht="19.5">
      <c r="L1270" s="67" ph="1"/>
      <c r="S1270" s="67" ph="1"/>
      <c r="AA1270" s="67" ph="1"/>
    </row>
    <row r="1271" spans="12:27" ht="19.5">
      <c r="L1271" s="67" ph="1"/>
      <c r="S1271" s="67" ph="1"/>
      <c r="AA1271" s="67" ph="1"/>
    </row>
    <row r="1272" spans="12:27" ht="19.5">
      <c r="L1272" s="67" ph="1"/>
      <c r="S1272" s="67" ph="1"/>
      <c r="AA1272" s="67" ph="1"/>
    </row>
    <row r="1273" spans="12:27" ht="19.5">
      <c r="L1273" s="67" ph="1"/>
      <c r="S1273" s="67" ph="1"/>
      <c r="AA1273" s="67" ph="1"/>
    </row>
    <row r="1274" spans="12:27" ht="19.5">
      <c r="L1274" s="67" ph="1"/>
      <c r="S1274" s="67" ph="1"/>
      <c r="AA1274" s="67" ph="1"/>
    </row>
    <row r="1275" spans="12:27" ht="19.5">
      <c r="L1275" s="67" ph="1"/>
      <c r="S1275" s="67" ph="1"/>
      <c r="AA1275" s="67" ph="1"/>
    </row>
    <row r="1276" spans="12:27" ht="19.5">
      <c r="L1276" s="67" ph="1"/>
      <c r="S1276" s="67" ph="1"/>
      <c r="AA1276" s="67" ph="1"/>
    </row>
    <row r="1277" spans="12:27" ht="19.5">
      <c r="L1277" s="67" ph="1"/>
      <c r="S1277" s="67" ph="1"/>
      <c r="AA1277" s="67" ph="1"/>
    </row>
    <row r="1278" spans="12:27" ht="19.5">
      <c r="L1278" s="67" ph="1"/>
      <c r="S1278" s="67" ph="1"/>
      <c r="AA1278" s="67" ph="1"/>
    </row>
    <row r="1279" spans="12:27" ht="19.5">
      <c r="L1279" s="67" ph="1"/>
      <c r="S1279" s="67" ph="1"/>
      <c r="AA1279" s="67" ph="1"/>
    </row>
    <row r="1280" spans="12:27" ht="19.5">
      <c r="L1280" s="67" ph="1"/>
      <c r="S1280" s="67" ph="1"/>
      <c r="AA1280" s="67" ph="1"/>
    </row>
    <row r="1281" spans="12:27" ht="19.5">
      <c r="L1281" s="67" ph="1"/>
      <c r="S1281" s="67" ph="1"/>
      <c r="AA1281" s="67" ph="1"/>
    </row>
    <row r="1282" spans="12:27" ht="19.5">
      <c r="L1282" s="67" ph="1"/>
      <c r="S1282" s="67" ph="1"/>
      <c r="AA1282" s="67" ph="1"/>
    </row>
    <row r="1283" spans="12:27" ht="19.5">
      <c r="L1283" s="67" ph="1"/>
      <c r="S1283" s="67" ph="1"/>
      <c r="AA1283" s="67" ph="1"/>
    </row>
    <row r="1284" spans="12:27" ht="19.5">
      <c r="L1284" s="67" ph="1"/>
      <c r="S1284" s="67" ph="1"/>
      <c r="AA1284" s="67" ph="1"/>
    </row>
    <row r="1285" spans="12:27" ht="19.5">
      <c r="L1285" s="67" ph="1"/>
      <c r="S1285" s="67" ph="1"/>
      <c r="AA1285" s="67" ph="1"/>
    </row>
    <row r="1286" spans="12:27" ht="19.5">
      <c r="L1286" s="67" ph="1"/>
      <c r="S1286" s="67" ph="1"/>
      <c r="AA1286" s="67" ph="1"/>
    </row>
    <row r="1287" spans="12:27" ht="19.5">
      <c r="L1287" s="67" ph="1"/>
      <c r="S1287" s="67" ph="1"/>
      <c r="AA1287" s="67" ph="1"/>
    </row>
    <row r="1288" spans="12:27" ht="19.5">
      <c r="L1288" s="67" ph="1"/>
      <c r="S1288" s="67" ph="1"/>
      <c r="AA1288" s="67" ph="1"/>
    </row>
    <row r="1289" spans="12:27" ht="19.5">
      <c r="L1289" s="67" ph="1"/>
      <c r="S1289" s="67" ph="1"/>
      <c r="AA1289" s="67" ph="1"/>
    </row>
    <row r="1290" spans="12:27" ht="19.5">
      <c r="L1290" s="67" ph="1"/>
      <c r="S1290" s="67" ph="1"/>
      <c r="AA1290" s="67" ph="1"/>
    </row>
    <row r="1291" spans="12:27" ht="19.5">
      <c r="L1291" s="67" ph="1"/>
      <c r="S1291" s="67" ph="1"/>
      <c r="AA1291" s="67" ph="1"/>
    </row>
    <row r="1292" spans="12:27" ht="19.5">
      <c r="L1292" s="67" ph="1"/>
      <c r="S1292" s="67" ph="1"/>
      <c r="AA1292" s="67" ph="1"/>
    </row>
    <row r="1293" spans="12:27" ht="19.5">
      <c r="L1293" s="67" ph="1"/>
      <c r="S1293" s="67" ph="1"/>
      <c r="AA1293" s="67" ph="1"/>
    </row>
    <row r="1294" spans="12:27" ht="19.5">
      <c r="L1294" s="67" ph="1"/>
      <c r="S1294" s="67" ph="1"/>
      <c r="AA1294" s="67" ph="1"/>
    </row>
    <row r="1295" spans="12:27" ht="19.5">
      <c r="L1295" s="67" ph="1"/>
      <c r="S1295" s="67" ph="1"/>
      <c r="AA1295" s="67" ph="1"/>
    </row>
    <row r="1296" spans="12:27" ht="19.5">
      <c r="L1296" s="67" ph="1"/>
      <c r="S1296" s="67" ph="1"/>
      <c r="AA1296" s="67" ph="1"/>
    </row>
    <row r="1297" spans="12:27" ht="19.5">
      <c r="L1297" s="67" ph="1"/>
      <c r="S1297" s="67" ph="1"/>
      <c r="AA1297" s="67" ph="1"/>
    </row>
    <row r="1298" spans="12:27" ht="19.5">
      <c r="L1298" s="67" ph="1"/>
      <c r="S1298" s="67" ph="1"/>
      <c r="AA1298" s="67" ph="1"/>
    </row>
    <row r="1299" spans="12:27" ht="19.5">
      <c r="L1299" s="67" ph="1"/>
      <c r="S1299" s="67" ph="1"/>
      <c r="AA1299" s="67" ph="1"/>
    </row>
    <row r="1300" spans="12:27" ht="19.5">
      <c r="L1300" s="67" ph="1"/>
      <c r="S1300" s="67" ph="1"/>
      <c r="AA1300" s="67" ph="1"/>
    </row>
    <row r="1301" spans="12:27" ht="19.5">
      <c r="L1301" s="67" ph="1"/>
      <c r="S1301" s="67" ph="1"/>
      <c r="AA1301" s="67" ph="1"/>
    </row>
    <row r="1302" spans="12:27" ht="19.5">
      <c r="L1302" s="67" ph="1"/>
      <c r="S1302" s="67" ph="1"/>
      <c r="AA1302" s="67" ph="1"/>
    </row>
    <row r="1303" spans="12:27" ht="19.5">
      <c r="L1303" s="67" ph="1"/>
      <c r="S1303" s="67" ph="1"/>
      <c r="AA1303" s="67" ph="1"/>
    </row>
    <row r="1304" spans="12:27" ht="19.5">
      <c r="L1304" s="67" ph="1"/>
      <c r="S1304" s="67" ph="1"/>
      <c r="AA1304" s="67" ph="1"/>
    </row>
    <row r="1305" spans="12:27" ht="19.5">
      <c r="L1305" s="67" ph="1"/>
      <c r="S1305" s="67" ph="1"/>
      <c r="AA1305" s="67" ph="1"/>
    </row>
    <row r="1306" spans="12:27" ht="19.5">
      <c r="L1306" s="67" ph="1"/>
      <c r="S1306" s="67" ph="1"/>
      <c r="AA1306" s="67" ph="1"/>
    </row>
    <row r="1307" spans="12:27" ht="19.5">
      <c r="L1307" s="67" ph="1"/>
      <c r="S1307" s="67" ph="1"/>
      <c r="AA1307" s="67" ph="1"/>
    </row>
    <row r="1308" spans="12:27" ht="19.5">
      <c r="L1308" s="67" ph="1"/>
      <c r="S1308" s="67" ph="1"/>
      <c r="AA1308" s="67" ph="1"/>
    </row>
    <row r="1309" spans="12:27" ht="19.5">
      <c r="L1309" s="67" ph="1"/>
      <c r="S1309" s="67" ph="1"/>
      <c r="AA1309" s="67" ph="1"/>
    </row>
    <row r="1310" spans="12:27" ht="19.5">
      <c r="L1310" s="67" ph="1"/>
      <c r="S1310" s="67" ph="1"/>
      <c r="AA1310" s="67" ph="1"/>
    </row>
    <row r="1311" spans="12:27" ht="19.5">
      <c r="L1311" s="67" ph="1"/>
      <c r="S1311" s="67" ph="1"/>
      <c r="AA1311" s="67" ph="1"/>
    </row>
    <row r="1312" spans="12:27" ht="19.5">
      <c r="L1312" s="67" ph="1"/>
      <c r="S1312" s="67" ph="1"/>
      <c r="AA1312" s="67" ph="1"/>
    </row>
    <row r="1313" spans="12:27" ht="19.5">
      <c r="L1313" s="67" ph="1"/>
      <c r="S1313" s="67" ph="1"/>
      <c r="AA1313" s="67" ph="1"/>
    </row>
    <row r="1314" spans="12:27" ht="19.5">
      <c r="L1314" s="67" ph="1"/>
      <c r="S1314" s="67" ph="1"/>
      <c r="AA1314" s="67" ph="1"/>
    </row>
    <row r="1315" spans="12:27" ht="19.5">
      <c r="L1315" s="67" ph="1"/>
      <c r="S1315" s="67" ph="1"/>
      <c r="AA1315" s="67" ph="1"/>
    </row>
    <row r="1316" spans="12:27" ht="19.5">
      <c r="L1316" s="67" ph="1"/>
      <c r="S1316" s="67" ph="1"/>
      <c r="AA1316" s="67" ph="1"/>
    </row>
    <row r="1317" spans="12:27" ht="19.5">
      <c r="L1317" s="67" ph="1"/>
      <c r="S1317" s="67" ph="1"/>
      <c r="AA1317" s="67" ph="1"/>
    </row>
    <row r="1318" spans="12:27" ht="19.5">
      <c r="L1318" s="67" ph="1"/>
      <c r="S1318" s="67" ph="1"/>
      <c r="AA1318" s="67" ph="1"/>
    </row>
    <row r="1319" spans="12:27" ht="19.5">
      <c r="L1319" s="67" ph="1"/>
      <c r="S1319" s="67" ph="1"/>
      <c r="AA1319" s="67" ph="1"/>
    </row>
    <row r="1320" spans="12:27" ht="19.5">
      <c r="L1320" s="67" ph="1"/>
      <c r="S1320" s="67" ph="1"/>
      <c r="AA1320" s="67" ph="1"/>
    </row>
    <row r="1321" spans="12:27" ht="19.5">
      <c r="L1321" s="67" ph="1"/>
      <c r="S1321" s="67" ph="1"/>
      <c r="AA1321" s="67" ph="1"/>
    </row>
    <row r="1322" spans="12:27" ht="19.5">
      <c r="L1322" s="67" ph="1"/>
      <c r="S1322" s="67" ph="1"/>
      <c r="AA1322" s="67" ph="1"/>
    </row>
    <row r="1323" spans="12:27" ht="19.5">
      <c r="L1323" s="67" ph="1"/>
      <c r="S1323" s="67" ph="1"/>
      <c r="AA1323" s="67" ph="1"/>
    </row>
    <row r="1324" spans="12:27" ht="19.5">
      <c r="L1324" s="67" ph="1"/>
      <c r="S1324" s="67" ph="1"/>
      <c r="AA1324" s="67" ph="1"/>
    </row>
    <row r="1325" spans="12:27" ht="19.5">
      <c r="L1325" s="67" ph="1"/>
      <c r="S1325" s="67" ph="1"/>
      <c r="AA1325" s="67" ph="1"/>
    </row>
    <row r="1326" spans="12:27" ht="19.5">
      <c r="L1326" s="67" ph="1"/>
      <c r="S1326" s="67" ph="1"/>
      <c r="AA1326" s="67" ph="1"/>
    </row>
    <row r="1327" spans="12:27" ht="19.5">
      <c r="L1327" s="67" ph="1"/>
      <c r="S1327" s="67" ph="1"/>
      <c r="AA1327" s="67" ph="1"/>
    </row>
    <row r="1328" spans="12:27" ht="19.5">
      <c r="L1328" s="67" ph="1"/>
      <c r="S1328" s="67" ph="1"/>
      <c r="AA1328" s="67" ph="1"/>
    </row>
    <row r="1329" spans="12:27" ht="19.5">
      <c r="L1329" s="67" ph="1"/>
      <c r="S1329" s="67" ph="1"/>
      <c r="AA1329" s="67" ph="1"/>
    </row>
    <row r="1330" spans="12:27" ht="19.5">
      <c r="L1330" s="67" ph="1"/>
      <c r="S1330" s="67" ph="1"/>
      <c r="AA1330" s="67" ph="1"/>
    </row>
    <row r="1331" spans="12:27" ht="19.5">
      <c r="L1331" s="67" ph="1"/>
      <c r="S1331" s="67" ph="1"/>
      <c r="AA1331" s="67" ph="1"/>
    </row>
    <row r="1332" spans="12:27" ht="19.5">
      <c r="L1332" s="67" ph="1"/>
      <c r="S1332" s="67" ph="1"/>
      <c r="AA1332" s="67" ph="1"/>
    </row>
    <row r="1333" spans="12:27" ht="19.5">
      <c r="L1333" s="67" ph="1"/>
      <c r="S1333" s="67" ph="1"/>
      <c r="AA1333" s="67" ph="1"/>
    </row>
    <row r="1334" spans="12:27" ht="19.5">
      <c r="L1334" s="67" ph="1"/>
      <c r="S1334" s="67" ph="1"/>
      <c r="AA1334" s="67" ph="1"/>
    </row>
    <row r="1335" spans="12:27" ht="19.5">
      <c r="L1335" s="67" ph="1"/>
      <c r="S1335" s="67" ph="1"/>
      <c r="AA1335" s="67" ph="1"/>
    </row>
    <row r="1336" spans="12:27" ht="19.5">
      <c r="L1336" s="67" ph="1"/>
      <c r="S1336" s="67" ph="1"/>
      <c r="AA1336" s="67" ph="1"/>
    </row>
    <row r="1337" spans="12:27" ht="19.5">
      <c r="L1337" s="67" ph="1"/>
      <c r="S1337" s="67" ph="1"/>
      <c r="AA1337" s="67" ph="1"/>
    </row>
    <row r="1338" spans="12:27" ht="19.5">
      <c r="L1338" s="67" ph="1"/>
      <c r="S1338" s="67" ph="1"/>
      <c r="AA1338" s="67" ph="1"/>
    </row>
    <row r="1339" spans="12:27" ht="19.5">
      <c r="L1339" s="67" ph="1"/>
      <c r="S1339" s="67" ph="1"/>
      <c r="AA1339" s="67" ph="1"/>
    </row>
    <row r="1340" spans="12:27" ht="19.5">
      <c r="L1340" s="67" ph="1"/>
      <c r="S1340" s="67" ph="1"/>
      <c r="AA1340" s="67" ph="1"/>
    </row>
    <row r="1341" spans="12:27" ht="19.5">
      <c r="L1341" s="67" ph="1"/>
      <c r="S1341" s="67" ph="1"/>
      <c r="AA1341" s="67" ph="1"/>
    </row>
    <row r="1342" spans="12:27" ht="19.5">
      <c r="L1342" s="67" ph="1"/>
      <c r="S1342" s="67" ph="1"/>
      <c r="AA1342" s="67" ph="1"/>
    </row>
    <row r="1343" spans="12:27" ht="19.5">
      <c r="L1343" s="67" ph="1"/>
      <c r="S1343" s="67" ph="1"/>
      <c r="AA1343" s="67" ph="1"/>
    </row>
    <row r="1344" spans="12:27" ht="19.5">
      <c r="L1344" s="67" ph="1"/>
      <c r="S1344" s="67" ph="1"/>
      <c r="AA1344" s="67" ph="1"/>
    </row>
    <row r="1345" spans="12:27" ht="19.5">
      <c r="L1345" s="67" ph="1"/>
      <c r="S1345" s="67" ph="1"/>
      <c r="AA1345" s="67" ph="1"/>
    </row>
    <row r="1346" spans="12:27" ht="19.5">
      <c r="L1346" s="67" ph="1"/>
      <c r="S1346" s="67" ph="1"/>
      <c r="AA1346" s="67" ph="1"/>
    </row>
    <row r="1347" spans="12:27" ht="19.5">
      <c r="L1347" s="67" ph="1"/>
      <c r="S1347" s="67" ph="1"/>
      <c r="AA1347" s="67" ph="1"/>
    </row>
    <row r="1348" spans="12:27" ht="19.5">
      <c r="L1348" s="67" ph="1"/>
      <c r="S1348" s="67" ph="1"/>
      <c r="AA1348" s="67" ph="1"/>
    </row>
    <row r="1349" spans="12:27" ht="19.5">
      <c r="L1349" s="67" ph="1"/>
      <c r="S1349" s="67" ph="1"/>
      <c r="AA1349" s="67" ph="1"/>
    </row>
    <row r="1350" spans="12:27" ht="19.5">
      <c r="L1350" s="67" ph="1"/>
      <c r="S1350" s="67" ph="1"/>
      <c r="AA1350" s="67" ph="1"/>
    </row>
    <row r="1351" spans="12:27" ht="19.5">
      <c r="L1351" s="67" ph="1"/>
      <c r="S1351" s="67" ph="1"/>
      <c r="AA1351" s="67" ph="1"/>
    </row>
    <row r="1352" spans="12:27" ht="19.5">
      <c r="L1352" s="67" ph="1"/>
      <c r="S1352" s="67" ph="1"/>
      <c r="AA1352" s="67" ph="1"/>
    </row>
    <row r="1353" spans="12:27" ht="19.5">
      <c r="L1353" s="67" ph="1"/>
      <c r="S1353" s="67" ph="1"/>
      <c r="AA1353" s="67" ph="1"/>
    </row>
    <row r="1354" spans="12:27" ht="19.5">
      <c r="L1354" s="67" ph="1"/>
      <c r="S1354" s="67" ph="1"/>
      <c r="AA1354" s="67" ph="1"/>
    </row>
    <row r="1355" spans="12:27" ht="19.5">
      <c r="L1355" s="67" ph="1"/>
      <c r="S1355" s="67" ph="1"/>
      <c r="AA1355" s="67" ph="1"/>
    </row>
    <row r="1356" spans="12:27" ht="19.5">
      <c r="L1356" s="67" ph="1"/>
      <c r="S1356" s="67" ph="1"/>
      <c r="AA1356" s="67" ph="1"/>
    </row>
    <row r="1357" spans="12:27" ht="19.5">
      <c r="L1357" s="67" ph="1"/>
      <c r="S1357" s="67" ph="1"/>
      <c r="AA1357" s="67" ph="1"/>
    </row>
    <row r="1358" spans="12:27" ht="19.5">
      <c r="L1358" s="67" ph="1"/>
      <c r="S1358" s="67" ph="1"/>
      <c r="AA1358" s="67" ph="1"/>
    </row>
    <row r="1359" spans="12:27" ht="19.5">
      <c r="L1359" s="67" ph="1"/>
      <c r="S1359" s="67" ph="1"/>
      <c r="AA1359" s="67" ph="1"/>
    </row>
    <row r="1360" spans="12:27" ht="19.5">
      <c r="L1360" s="67" ph="1"/>
      <c r="S1360" s="67" ph="1"/>
      <c r="AA1360" s="67" ph="1"/>
    </row>
    <row r="1361" spans="12:27" ht="19.5">
      <c r="L1361" s="67" ph="1"/>
      <c r="S1361" s="67" ph="1"/>
      <c r="AA1361" s="67" ph="1"/>
    </row>
    <row r="1362" spans="12:27" ht="19.5">
      <c r="L1362" s="67" ph="1"/>
      <c r="S1362" s="67" ph="1"/>
      <c r="AA1362" s="67" ph="1"/>
    </row>
    <row r="1363" spans="12:27" ht="19.5">
      <c r="L1363" s="67" ph="1"/>
      <c r="S1363" s="67" ph="1"/>
      <c r="AA1363" s="67" ph="1"/>
    </row>
    <row r="1364" spans="12:27" ht="19.5">
      <c r="L1364" s="67" ph="1"/>
      <c r="S1364" s="67" ph="1"/>
      <c r="AA1364" s="67" ph="1"/>
    </row>
    <row r="1365" spans="12:27" ht="19.5">
      <c r="L1365" s="67" ph="1"/>
      <c r="S1365" s="67" ph="1"/>
      <c r="AA1365" s="67" ph="1"/>
    </row>
    <row r="1366" spans="12:27" ht="19.5">
      <c r="L1366" s="67" ph="1"/>
      <c r="S1366" s="67" ph="1"/>
      <c r="AA1366" s="67" ph="1"/>
    </row>
    <row r="1367" spans="12:27" ht="19.5">
      <c r="L1367" s="67" ph="1"/>
      <c r="S1367" s="67" ph="1"/>
      <c r="AA1367" s="67" ph="1"/>
    </row>
    <row r="1368" spans="12:27" ht="19.5">
      <c r="L1368" s="67" ph="1"/>
      <c r="S1368" s="67" ph="1"/>
      <c r="AA1368" s="67" ph="1"/>
    </row>
    <row r="1369" spans="12:27" ht="19.5">
      <c r="L1369" s="67" ph="1"/>
      <c r="S1369" s="67" ph="1"/>
      <c r="AA1369" s="67" ph="1"/>
    </row>
    <row r="1370" spans="12:27" ht="19.5">
      <c r="L1370" s="67" ph="1"/>
      <c r="S1370" s="67" ph="1"/>
      <c r="AA1370" s="67" ph="1"/>
    </row>
    <row r="1371" spans="12:27" ht="19.5">
      <c r="L1371" s="67" ph="1"/>
      <c r="S1371" s="67" ph="1"/>
      <c r="AA1371" s="67" ph="1"/>
    </row>
    <row r="1372" spans="12:27" ht="19.5">
      <c r="L1372" s="67" ph="1"/>
      <c r="S1372" s="67" ph="1"/>
      <c r="AA1372" s="67" ph="1"/>
    </row>
    <row r="1373" spans="12:27" ht="19.5">
      <c r="L1373" s="67" ph="1"/>
      <c r="S1373" s="67" ph="1"/>
      <c r="AA1373" s="67" ph="1"/>
    </row>
    <row r="1374" spans="12:27" ht="19.5">
      <c r="L1374" s="67" ph="1"/>
      <c r="S1374" s="67" ph="1"/>
      <c r="AA1374" s="67" ph="1"/>
    </row>
    <row r="1375" spans="12:27" ht="19.5">
      <c r="L1375" s="67" ph="1"/>
      <c r="S1375" s="67" ph="1"/>
      <c r="AA1375" s="67" ph="1"/>
    </row>
    <row r="1376" spans="12:27" ht="19.5">
      <c r="L1376" s="67" ph="1"/>
      <c r="S1376" s="67" ph="1"/>
      <c r="AA1376" s="67" ph="1"/>
    </row>
    <row r="1377" spans="12:27" ht="19.5">
      <c r="L1377" s="67" ph="1"/>
      <c r="S1377" s="67" ph="1"/>
      <c r="AA1377" s="67" ph="1"/>
    </row>
    <row r="1378" spans="12:27" ht="19.5">
      <c r="L1378" s="67" ph="1"/>
      <c r="S1378" s="67" ph="1"/>
      <c r="AA1378" s="67" ph="1"/>
    </row>
    <row r="1379" spans="12:27" ht="19.5">
      <c r="L1379" s="67" ph="1"/>
      <c r="S1379" s="67" ph="1"/>
      <c r="AA1379" s="67" ph="1"/>
    </row>
    <row r="1380" spans="12:27" ht="19.5">
      <c r="L1380" s="67" ph="1"/>
      <c r="S1380" s="67" ph="1"/>
      <c r="AA1380" s="67" ph="1"/>
    </row>
    <row r="1381" spans="12:27" ht="19.5">
      <c r="L1381" s="67" ph="1"/>
      <c r="S1381" s="67" ph="1"/>
      <c r="AA1381" s="67" ph="1"/>
    </row>
    <row r="1382" spans="12:27" ht="19.5">
      <c r="L1382" s="67" ph="1"/>
      <c r="S1382" s="67" ph="1"/>
      <c r="AA1382" s="67" ph="1"/>
    </row>
    <row r="1383" spans="12:27" ht="19.5">
      <c r="L1383" s="67" ph="1"/>
      <c r="S1383" s="67" ph="1"/>
      <c r="AA1383" s="67" ph="1"/>
    </row>
    <row r="1384" spans="12:27" ht="19.5">
      <c r="L1384" s="67" ph="1"/>
      <c r="S1384" s="67" ph="1"/>
      <c r="AA1384" s="67" ph="1"/>
    </row>
    <row r="1385" spans="12:27" ht="19.5">
      <c r="L1385" s="67" ph="1"/>
      <c r="S1385" s="67" ph="1"/>
      <c r="AA1385" s="67" ph="1"/>
    </row>
    <row r="1386" spans="12:27" ht="19.5">
      <c r="L1386" s="67" ph="1"/>
      <c r="S1386" s="67" ph="1"/>
      <c r="AA1386" s="67" ph="1"/>
    </row>
    <row r="1387" spans="12:27" ht="19.5">
      <c r="L1387" s="67" ph="1"/>
      <c r="S1387" s="67" ph="1"/>
      <c r="AA1387" s="67" ph="1"/>
    </row>
    <row r="1388" spans="12:27" ht="19.5">
      <c r="L1388" s="67" ph="1"/>
      <c r="S1388" s="67" ph="1"/>
      <c r="AA1388" s="67" ph="1"/>
    </row>
    <row r="1389" spans="12:27" ht="19.5">
      <c r="L1389" s="67" ph="1"/>
      <c r="S1389" s="67" ph="1"/>
      <c r="AA1389" s="67" ph="1"/>
    </row>
    <row r="1390" spans="12:27" ht="19.5">
      <c r="L1390" s="67" ph="1"/>
      <c r="S1390" s="67" ph="1"/>
      <c r="AA1390" s="67" ph="1"/>
    </row>
    <row r="1391" spans="12:27" ht="19.5">
      <c r="L1391" s="67" ph="1"/>
      <c r="S1391" s="67" ph="1"/>
      <c r="AA1391" s="67" ph="1"/>
    </row>
    <row r="1392" spans="12:27" ht="19.5">
      <c r="L1392" s="67" ph="1"/>
      <c r="S1392" s="67" ph="1"/>
      <c r="AA1392" s="67" ph="1"/>
    </row>
    <row r="1393" spans="12:27" ht="19.5">
      <c r="L1393" s="67" ph="1"/>
      <c r="S1393" s="67" ph="1"/>
      <c r="AA1393" s="67" ph="1"/>
    </row>
    <row r="1394" spans="12:27" ht="19.5">
      <c r="L1394" s="67" ph="1"/>
      <c r="S1394" s="67" ph="1"/>
      <c r="AA1394" s="67" ph="1"/>
    </row>
    <row r="1395" spans="12:27" ht="19.5">
      <c r="L1395" s="67" ph="1"/>
      <c r="S1395" s="67" ph="1"/>
      <c r="AA1395" s="67" ph="1"/>
    </row>
    <row r="1396" spans="12:27" ht="19.5">
      <c r="L1396" s="67" ph="1"/>
      <c r="S1396" s="67" ph="1"/>
      <c r="AA1396" s="67" ph="1"/>
    </row>
    <row r="1397" spans="12:27" ht="19.5">
      <c r="L1397" s="67" ph="1"/>
      <c r="S1397" s="67" ph="1"/>
      <c r="AA1397" s="67" ph="1"/>
    </row>
    <row r="1398" spans="12:27" ht="19.5">
      <c r="L1398" s="67" ph="1"/>
      <c r="S1398" s="67" ph="1"/>
      <c r="AA1398" s="67" ph="1"/>
    </row>
    <row r="1399" spans="12:27" ht="19.5">
      <c r="L1399" s="67" ph="1"/>
      <c r="S1399" s="67" ph="1"/>
      <c r="AA1399" s="67" ph="1"/>
    </row>
    <row r="1400" spans="12:27" ht="19.5">
      <c r="L1400" s="67" ph="1"/>
      <c r="S1400" s="67" ph="1"/>
      <c r="AA1400" s="67" ph="1"/>
    </row>
    <row r="1401" spans="12:27" ht="19.5">
      <c r="L1401" s="67" ph="1"/>
      <c r="S1401" s="67" ph="1"/>
      <c r="AA1401" s="67" ph="1"/>
    </row>
    <row r="1402" spans="12:27" ht="19.5">
      <c r="L1402" s="67" ph="1"/>
      <c r="S1402" s="67" ph="1"/>
      <c r="AA1402" s="67" ph="1"/>
    </row>
    <row r="1403" spans="12:27" ht="19.5">
      <c r="L1403" s="67" ph="1"/>
      <c r="S1403" s="67" ph="1"/>
      <c r="AA1403" s="67" ph="1"/>
    </row>
    <row r="1404" spans="12:27" ht="19.5">
      <c r="L1404" s="67" ph="1"/>
      <c r="S1404" s="67" ph="1"/>
      <c r="AA1404" s="67" ph="1"/>
    </row>
    <row r="1405" spans="12:27" ht="19.5">
      <c r="L1405" s="67" ph="1"/>
      <c r="S1405" s="67" ph="1"/>
      <c r="AA1405" s="67" ph="1"/>
    </row>
    <row r="1406" spans="12:27" ht="19.5">
      <c r="L1406" s="67" ph="1"/>
      <c r="S1406" s="67" ph="1"/>
      <c r="AA1406" s="67" ph="1"/>
    </row>
    <row r="1407" spans="12:27" ht="19.5">
      <c r="L1407" s="67" ph="1"/>
      <c r="S1407" s="67" ph="1"/>
      <c r="AA1407" s="67" ph="1"/>
    </row>
    <row r="1408" spans="12:27" ht="19.5">
      <c r="L1408" s="67" ph="1"/>
      <c r="S1408" s="67" ph="1"/>
      <c r="AA1408" s="67" ph="1"/>
    </row>
    <row r="1409" spans="12:27" ht="19.5">
      <c r="L1409" s="67" ph="1"/>
      <c r="S1409" s="67" ph="1"/>
      <c r="AA1409" s="67" ph="1"/>
    </row>
    <row r="1410" spans="12:27" ht="19.5">
      <c r="L1410" s="67" ph="1"/>
      <c r="S1410" s="67" ph="1"/>
      <c r="AA1410" s="67" ph="1"/>
    </row>
    <row r="1411" spans="12:27" ht="19.5">
      <c r="L1411" s="67" ph="1"/>
      <c r="S1411" s="67" ph="1"/>
      <c r="AA1411" s="67" ph="1"/>
    </row>
    <row r="1412" spans="12:27" ht="19.5">
      <c r="L1412" s="67" ph="1"/>
      <c r="S1412" s="67" ph="1"/>
      <c r="AA1412" s="67" ph="1"/>
    </row>
    <row r="1413" spans="12:27" ht="19.5">
      <c r="L1413" s="67" ph="1"/>
      <c r="S1413" s="67" ph="1"/>
      <c r="AA1413" s="67" ph="1"/>
    </row>
    <row r="1414" spans="12:27" ht="19.5">
      <c r="L1414" s="67" ph="1"/>
      <c r="S1414" s="67" ph="1"/>
      <c r="AA1414" s="67" ph="1"/>
    </row>
    <row r="1415" spans="12:27" ht="19.5">
      <c r="L1415" s="67" ph="1"/>
      <c r="S1415" s="67" ph="1"/>
      <c r="AA1415" s="67" ph="1"/>
    </row>
    <row r="1416" spans="12:27" ht="19.5">
      <c r="L1416" s="67" ph="1"/>
      <c r="S1416" s="67" ph="1"/>
      <c r="AA1416" s="67" ph="1"/>
    </row>
    <row r="1417" spans="12:27" ht="19.5">
      <c r="L1417" s="67" ph="1"/>
      <c r="S1417" s="67" ph="1"/>
      <c r="AA1417" s="67" ph="1"/>
    </row>
    <row r="1418" spans="12:27" ht="19.5">
      <c r="L1418" s="67" ph="1"/>
      <c r="S1418" s="67" ph="1"/>
      <c r="AA1418" s="67" ph="1"/>
    </row>
    <row r="1419" spans="12:27" ht="19.5">
      <c r="L1419" s="67" ph="1"/>
      <c r="S1419" s="67" ph="1"/>
      <c r="AA1419" s="67" ph="1"/>
    </row>
    <row r="1420" spans="12:27" ht="19.5">
      <c r="L1420" s="67" ph="1"/>
      <c r="S1420" s="67" ph="1"/>
      <c r="AA1420" s="67" ph="1"/>
    </row>
    <row r="1421" spans="12:27" ht="19.5">
      <c r="L1421" s="67" ph="1"/>
      <c r="S1421" s="67" ph="1"/>
      <c r="AA1421" s="67" ph="1"/>
    </row>
    <row r="1422" spans="12:27" ht="19.5">
      <c r="L1422" s="67" ph="1"/>
      <c r="S1422" s="67" ph="1"/>
      <c r="AA1422" s="67" ph="1"/>
    </row>
    <row r="1423" spans="12:27" ht="19.5">
      <c r="L1423" s="67" ph="1"/>
      <c r="S1423" s="67" ph="1"/>
      <c r="AA1423" s="67" ph="1"/>
    </row>
    <row r="1424" spans="12:27" ht="19.5">
      <c r="L1424" s="67" ph="1"/>
      <c r="S1424" s="67" ph="1"/>
      <c r="AA1424" s="67" ph="1"/>
    </row>
    <row r="1425" spans="12:27" ht="19.5">
      <c r="L1425" s="67" ph="1"/>
      <c r="S1425" s="67" ph="1"/>
      <c r="AA1425" s="67" ph="1"/>
    </row>
    <row r="1426" spans="12:27" ht="19.5">
      <c r="L1426" s="67" ph="1"/>
      <c r="S1426" s="67" ph="1"/>
      <c r="AA1426" s="67" ph="1"/>
    </row>
    <row r="1427" spans="12:27" ht="19.5">
      <c r="L1427" s="67" ph="1"/>
      <c r="S1427" s="67" ph="1"/>
      <c r="AA1427" s="67" ph="1"/>
    </row>
    <row r="1428" spans="12:27" ht="19.5">
      <c r="L1428" s="67" ph="1"/>
      <c r="S1428" s="67" ph="1"/>
      <c r="AA1428" s="67" ph="1"/>
    </row>
    <row r="1429" spans="12:27" ht="19.5">
      <c r="L1429" s="67" ph="1"/>
      <c r="S1429" s="67" ph="1"/>
      <c r="AA1429" s="67" ph="1"/>
    </row>
    <row r="1430" spans="12:27" ht="19.5">
      <c r="L1430" s="67" ph="1"/>
      <c r="S1430" s="67" ph="1"/>
      <c r="AA1430" s="67" ph="1"/>
    </row>
    <row r="1431" spans="12:27" ht="19.5">
      <c r="L1431" s="67" ph="1"/>
      <c r="S1431" s="67" ph="1"/>
      <c r="AA1431" s="67" ph="1"/>
    </row>
    <row r="1432" spans="12:27" ht="19.5">
      <c r="L1432" s="67" ph="1"/>
      <c r="S1432" s="67" ph="1"/>
      <c r="AA1432" s="67" ph="1"/>
    </row>
    <row r="1433" spans="12:27" ht="19.5">
      <c r="L1433" s="67" ph="1"/>
      <c r="S1433" s="67" ph="1"/>
      <c r="AA1433" s="67" ph="1"/>
    </row>
    <row r="1434" spans="12:27" ht="19.5">
      <c r="L1434" s="67" ph="1"/>
      <c r="S1434" s="67" ph="1"/>
      <c r="AA1434" s="67" ph="1"/>
    </row>
    <row r="1435" spans="12:27" ht="19.5">
      <c r="L1435" s="67" ph="1"/>
      <c r="S1435" s="67" ph="1"/>
      <c r="AA1435" s="67" ph="1"/>
    </row>
    <row r="1436" spans="12:27" ht="19.5">
      <c r="L1436" s="67" ph="1"/>
      <c r="S1436" s="67" ph="1"/>
      <c r="AA1436" s="67" ph="1"/>
    </row>
    <row r="1437" spans="12:27" ht="19.5">
      <c r="L1437" s="67" ph="1"/>
      <c r="S1437" s="67" ph="1"/>
      <c r="AA1437" s="67" ph="1"/>
    </row>
    <row r="1438" spans="12:27" ht="19.5">
      <c r="L1438" s="67" ph="1"/>
      <c r="S1438" s="67" ph="1"/>
      <c r="AA1438" s="67" ph="1"/>
    </row>
    <row r="1439" spans="12:27" ht="19.5">
      <c r="L1439" s="67" ph="1"/>
      <c r="S1439" s="67" ph="1"/>
      <c r="AA1439" s="67" ph="1"/>
    </row>
    <row r="1440" spans="12:27" ht="19.5">
      <c r="L1440" s="67" ph="1"/>
      <c r="S1440" s="67" ph="1"/>
      <c r="AA1440" s="67" ph="1"/>
    </row>
    <row r="1441" spans="12:27" ht="19.5">
      <c r="L1441" s="67" ph="1"/>
      <c r="S1441" s="67" ph="1"/>
      <c r="AA1441" s="67" ph="1"/>
    </row>
    <row r="1442" spans="12:27" ht="19.5">
      <c r="L1442" s="67" ph="1"/>
      <c r="S1442" s="67" ph="1"/>
      <c r="AA1442" s="67" ph="1"/>
    </row>
    <row r="1443" spans="12:27" ht="19.5">
      <c r="L1443" s="67" ph="1"/>
      <c r="S1443" s="67" ph="1"/>
      <c r="AA1443" s="67" ph="1"/>
    </row>
    <row r="1444" spans="12:27" ht="19.5">
      <c r="L1444" s="67" ph="1"/>
      <c r="S1444" s="67" ph="1"/>
      <c r="AA1444" s="67" ph="1"/>
    </row>
    <row r="1445" spans="12:27" ht="19.5">
      <c r="L1445" s="67" ph="1"/>
      <c r="S1445" s="67" ph="1"/>
      <c r="AA1445" s="67" ph="1"/>
    </row>
    <row r="1446" spans="12:27" ht="19.5">
      <c r="L1446" s="67" ph="1"/>
      <c r="S1446" s="67" ph="1"/>
      <c r="AA1446" s="67" ph="1"/>
    </row>
    <row r="1447" spans="12:27" ht="19.5">
      <c r="L1447" s="67" ph="1"/>
      <c r="S1447" s="67" ph="1"/>
      <c r="AA1447" s="67" ph="1"/>
    </row>
    <row r="1448" spans="12:27" ht="19.5">
      <c r="L1448" s="67" ph="1"/>
      <c r="S1448" s="67" ph="1"/>
      <c r="AA1448" s="67" ph="1"/>
    </row>
    <row r="1449" spans="12:27" ht="19.5">
      <c r="L1449" s="67" ph="1"/>
      <c r="S1449" s="67" ph="1"/>
      <c r="AA1449" s="67" ph="1"/>
    </row>
    <row r="1450" spans="12:27" ht="19.5">
      <c r="L1450" s="67" ph="1"/>
      <c r="S1450" s="67" ph="1"/>
      <c r="AA1450" s="67" ph="1"/>
    </row>
    <row r="1451" spans="12:27" ht="19.5">
      <c r="L1451" s="67" ph="1"/>
      <c r="S1451" s="67" ph="1"/>
      <c r="AA1451" s="67" ph="1"/>
    </row>
    <row r="1452" spans="12:27" ht="19.5">
      <c r="L1452" s="67" ph="1"/>
      <c r="S1452" s="67" ph="1"/>
      <c r="AA1452" s="67" ph="1"/>
    </row>
    <row r="1453" spans="12:27" ht="19.5">
      <c r="L1453" s="67" ph="1"/>
      <c r="S1453" s="67" ph="1"/>
      <c r="AA1453" s="67" ph="1"/>
    </row>
    <row r="1454" spans="12:27" ht="19.5">
      <c r="L1454" s="67" ph="1"/>
      <c r="S1454" s="67" ph="1"/>
      <c r="AA1454" s="67" ph="1"/>
    </row>
    <row r="1455" spans="12:27" ht="19.5">
      <c r="L1455" s="67" ph="1"/>
      <c r="S1455" s="67" ph="1"/>
      <c r="AA1455" s="67" ph="1"/>
    </row>
    <row r="1456" spans="12:27" ht="19.5">
      <c r="L1456" s="67" ph="1"/>
      <c r="S1456" s="67" ph="1"/>
      <c r="AA1456" s="67" ph="1"/>
    </row>
    <row r="1457" spans="12:27" ht="19.5">
      <c r="L1457" s="67" ph="1"/>
      <c r="S1457" s="67" ph="1"/>
      <c r="AA1457" s="67" ph="1"/>
    </row>
    <row r="1458" spans="12:27" ht="19.5">
      <c r="L1458" s="67" ph="1"/>
      <c r="S1458" s="67" ph="1"/>
      <c r="AA1458" s="67" ph="1"/>
    </row>
    <row r="1459" spans="12:27" ht="19.5">
      <c r="L1459" s="67" ph="1"/>
      <c r="S1459" s="67" ph="1"/>
      <c r="AA1459" s="67" ph="1"/>
    </row>
    <row r="1460" spans="12:27" ht="19.5">
      <c r="L1460" s="67" ph="1"/>
      <c r="S1460" s="67" ph="1"/>
      <c r="AA1460" s="67" ph="1"/>
    </row>
    <row r="1461" spans="12:27" ht="19.5">
      <c r="L1461" s="67" ph="1"/>
      <c r="S1461" s="67" ph="1"/>
      <c r="AA1461" s="67" ph="1"/>
    </row>
    <row r="1462" spans="12:27" ht="19.5">
      <c r="L1462" s="67" ph="1"/>
      <c r="S1462" s="67" ph="1"/>
      <c r="AA1462" s="67" ph="1"/>
    </row>
    <row r="1463" spans="12:27" ht="19.5">
      <c r="L1463" s="67" ph="1"/>
      <c r="S1463" s="67" ph="1"/>
      <c r="AA1463" s="67" ph="1"/>
    </row>
    <row r="1464" spans="12:27" ht="19.5">
      <c r="L1464" s="67" ph="1"/>
      <c r="S1464" s="67" ph="1"/>
      <c r="AA1464" s="67" ph="1"/>
    </row>
    <row r="1465" spans="12:27" ht="19.5">
      <c r="L1465" s="67" ph="1"/>
      <c r="S1465" s="67" ph="1"/>
      <c r="AA1465" s="67" ph="1"/>
    </row>
    <row r="1466" spans="12:27" ht="19.5">
      <c r="L1466" s="67" ph="1"/>
      <c r="S1466" s="67" ph="1"/>
      <c r="AA1466" s="67" ph="1"/>
    </row>
    <row r="1467" spans="12:27" ht="19.5">
      <c r="L1467" s="67" ph="1"/>
      <c r="S1467" s="67" ph="1"/>
      <c r="AA1467" s="67" ph="1"/>
    </row>
    <row r="1468" spans="12:27" ht="19.5">
      <c r="L1468" s="67" ph="1"/>
      <c r="S1468" s="67" ph="1"/>
      <c r="AA1468" s="67" ph="1"/>
    </row>
    <row r="1469" spans="12:27" ht="19.5">
      <c r="L1469" s="67" ph="1"/>
      <c r="S1469" s="67" ph="1"/>
      <c r="AA1469" s="67" ph="1"/>
    </row>
    <row r="1470" spans="12:27" ht="19.5">
      <c r="L1470" s="67" ph="1"/>
      <c r="S1470" s="67" ph="1"/>
      <c r="AA1470" s="67" ph="1"/>
    </row>
    <row r="1471" spans="12:27" ht="19.5">
      <c r="L1471" s="67" ph="1"/>
      <c r="S1471" s="67" ph="1"/>
      <c r="AA1471" s="67" ph="1"/>
    </row>
    <row r="1472" spans="12:27" ht="19.5">
      <c r="L1472" s="67" ph="1"/>
      <c r="S1472" s="67" ph="1"/>
      <c r="AA1472" s="67" ph="1"/>
    </row>
    <row r="1473" spans="12:27" ht="19.5">
      <c r="L1473" s="67" ph="1"/>
      <c r="S1473" s="67" ph="1"/>
      <c r="AA1473" s="67" ph="1"/>
    </row>
    <row r="1474" spans="12:27" ht="19.5">
      <c r="L1474" s="67" ph="1"/>
      <c r="S1474" s="67" ph="1"/>
      <c r="AA1474" s="67" ph="1"/>
    </row>
    <row r="1475" spans="12:27" ht="19.5">
      <c r="L1475" s="67" ph="1"/>
      <c r="S1475" s="67" ph="1"/>
      <c r="AA1475" s="67" ph="1"/>
    </row>
    <row r="1476" spans="12:27" ht="19.5">
      <c r="L1476" s="67" ph="1"/>
      <c r="S1476" s="67" ph="1"/>
      <c r="AA1476" s="67" ph="1"/>
    </row>
    <row r="1477" spans="12:27" ht="19.5">
      <c r="L1477" s="67" ph="1"/>
      <c r="S1477" s="67" ph="1"/>
      <c r="AA1477" s="67" ph="1"/>
    </row>
    <row r="1478" spans="12:27" ht="19.5">
      <c r="L1478" s="67" ph="1"/>
      <c r="S1478" s="67" ph="1"/>
      <c r="AA1478" s="67" ph="1"/>
    </row>
    <row r="1479" spans="12:27" ht="19.5">
      <c r="L1479" s="67" ph="1"/>
      <c r="S1479" s="67" ph="1"/>
      <c r="AA1479" s="67" ph="1"/>
    </row>
    <row r="1480" spans="12:27" ht="19.5">
      <c r="L1480" s="67" ph="1"/>
      <c r="S1480" s="67" ph="1"/>
      <c r="AA1480" s="67" ph="1"/>
    </row>
    <row r="1481" spans="12:27" ht="19.5">
      <c r="L1481" s="67" ph="1"/>
      <c r="S1481" s="67" ph="1"/>
      <c r="AA1481" s="67" ph="1"/>
    </row>
    <row r="1482" spans="12:27" ht="19.5">
      <c r="L1482" s="67" ph="1"/>
      <c r="S1482" s="67" ph="1"/>
      <c r="AA1482" s="67" ph="1"/>
    </row>
    <row r="1483" spans="12:27" ht="19.5">
      <c r="L1483" s="67" ph="1"/>
      <c r="S1483" s="67" ph="1"/>
      <c r="AA1483" s="67" ph="1"/>
    </row>
    <row r="1484" spans="12:27" ht="19.5">
      <c r="L1484" s="67" ph="1"/>
      <c r="S1484" s="67" ph="1"/>
      <c r="AA1484" s="67" ph="1"/>
    </row>
    <row r="1485" spans="12:27" ht="19.5">
      <c r="L1485" s="67" ph="1"/>
      <c r="S1485" s="67" ph="1"/>
      <c r="AA1485" s="67" ph="1"/>
    </row>
    <row r="1486" spans="12:27" ht="19.5">
      <c r="L1486" s="67" ph="1"/>
      <c r="S1486" s="67" ph="1"/>
      <c r="AA1486" s="67" ph="1"/>
    </row>
    <row r="1487" spans="12:27" ht="19.5">
      <c r="L1487" s="67" ph="1"/>
      <c r="S1487" s="67" ph="1"/>
      <c r="AA1487" s="67" ph="1"/>
    </row>
    <row r="1488" spans="12:27" ht="19.5">
      <c r="L1488" s="67" ph="1"/>
      <c r="S1488" s="67" ph="1"/>
      <c r="AA1488" s="67" ph="1"/>
    </row>
    <row r="1489" spans="12:27" ht="19.5">
      <c r="L1489" s="67" ph="1"/>
      <c r="S1489" s="67" ph="1"/>
      <c r="AA1489" s="67" ph="1"/>
    </row>
    <row r="1490" spans="12:27" ht="19.5">
      <c r="L1490" s="67" ph="1"/>
      <c r="S1490" s="67" ph="1"/>
      <c r="AA1490" s="67" ph="1"/>
    </row>
    <row r="1491" spans="12:27" ht="19.5">
      <c r="L1491" s="67" ph="1"/>
      <c r="S1491" s="67" ph="1"/>
      <c r="AA1491" s="67" ph="1"/>
    </row>
    <row r="1492" spans="12:27" ht="19.5">
      <c r="L1492" s="67" ph="1"/>
      <c r="S1492" s="67" ph="1"/>
      <c r="AA1492" s="67" ph="1"/>
    </row>
    <row r="1493" spans="12:27" ht="19.5">
      <c r="L1493" s="67" ph="1"/>
      <c r="S1493" s="67" ph="1"/>
      <c r="AA1493" s="67" ph="1"/>
    </row>
    <row r="1494" spans="12:27" ht="19.5">
      <c r="L1494" s="67" ph="1"/>
      <c r="S1494" s="67" ph="1"/>
      <c r="AA1494" s="67" ph="1"/>
    </row>
    <row r="1495" spans="12:27" ht="19.5">
      <c r="L1495" s="67" ph="1"/>
      <c r="S1495" s="67" ph="1"/>
      <c r="AA1495" s="67" ph="1"/>
    </row>
    <row r="1496" spans="12:27" ht="19.5">
      <c r="L1496" s="67" ph="1"/>
      <c r="S1496" s="67" ph="1"/>
      <c r="AA1496" s="67" ph="1"/>
    </row>
    <row r="1497" spans="12:27" ht="19.5">
      <c r="L1497" s="67" ph="1"/>
      <c r="S1497" s="67" ph="1"/>
      <c r="AA1497" s="67" ph="1"/>
    </row>
    <row r="1498" spans="12:27" ht="19.5">
      <c r="L1498" s="67" ph="1"/>
      <c r="S1498" s="67" ph="1"/>
      <c r="AA1498" s="67" ph="1"/>
    </row>
    <row r="1499" spans="12:27" ht="19.5">
      <c r="L1499" s="67" ph="1"/>
      <c r="S1499" s="67" ph="1"/>
      <c r="AA1499" s="67" ph="1"/>
    </row>
    <row r="1500" spans="12:27" ht="19.5">
      <c r="L1500" s="67" ph="1"/>
      <c r="S1500" s="67" ph="1"/>
      <c r="AA1500" s="67" ph="1"/>
    </row>
    <row r="1501" spans="12:27" ht="19.5">
      <c r="L1501" s="67" ph="1"/>
      <c r="S1501" s="67" ph="1"/>
      <c r="AA1501" s="67" ph="1"/>
    </row>
    <row r="1502" spans="12:27" ht="19.5">
      <c r="L1502" s="67" ph="1"/>
      <c r="S1502" s="67" ph="1"/>
      <c r="AA1502" s="67" ph="1"/>
    </row>
    <row r="1503" spans="12:27" ht="19.5">
      <c r="L1503" s="67" ph="1"/>
      <c r="S1503" s="67" ph="1"/>
      <c r="AA1503" s="67" ph="1"/>
    </row>
    <row r="1504" spans="12:27" ht="19.5">
      <c r="L1504" s="67" ph="1"/>
      <c r="S1504" s="67" ph="1"/>
      <c r="AA1504" s="67" ph="1"/>
    </row>
    <row r="1505" spans="12:27" ht="19.5">
      <c r="L1505" s="67" ph="1"/>
      <c r="S1505" s="67" ph="1"/>
      <c r="AA1505" s="67" ph="1"/>
    </row>
    <row r="1506" spans="12:27" ht="19.5">
      <c r="L1506" s="67" ph="1"/>
      <c r="S1506" s="67" ph="1"/>
      <c r="AA1506" s="67" ph="1"/>
    </row>
    <row r="1507" spans="12:27" ht="19.5">
      <c r="L1507" s="67" ph="1"/>
      <c r="S1507" s="67" ph="1"/>
      <c r="AA1507" s="67" ph="1"/>
    </row>
    <row r="1508" spans="12:27" ht="19.5">
      <c r="L1508" s="67" ph="1"/>
      <c r="S1508" s="67" ph="1"/>
      <c r="AA1508" s="67" ph="1"/>
    </row>
    <row r="1509" spans="12:27" ht="19.5">
      <c r="L1509" s="67" ph="1"/>
      <c r="S1509" s="67" ph="1"/>
      <c r="AA1509" s="67" ph="1"/>
    </row>
    <row r="1510" spans="12:27" ht="19.5">
      <c r="L1510" s="67" ph="1"/>
      <c r="S1510" s="67" ph="1"/>
      <c r="AA1510" s="67" ph="1"/>
    </row>
    <row r="1511" spans="12:27" ht="19.5">
      <c r="L1511" s="67" ph="1"/>
      <c r="S1511" s="67" ph="1"/>
      <c r="AA1511" s="67" ph="1"/>
    </row>
    <row r="1512" spans="12:27" ht="19.5">
      <c r="L1512" s="67" ph="1"/>
      <c r="S1512" s="67" ph="1"/>
      <c r="AA1512" s="67" ph="1"/>
    </row>
    <row r="1513" spans="12:27" ht="19.5">
      <c r="L1513" s="67" ph="1"/>
      <c r="S1513" s="67" ph="1"/>
      <c r="AA1513" s="67" ph="1"/>
    </row>
    <row r="1514" spans="12:27" ht="19.5">
      <c r="L1514" s="67" ph="1"/>
      <c r="S1514" s="67" ph="1"/>
      <c r="AA1514" s="67" ph="1"/>
    </row>
    <row r="1515" spans="12:27" ht="19.5">
      <c r="L1515" s="67" ph="1"/>
      <c r="S1515" s="67" ph="1"/>
      <c r="AA1515" s="67" ph="1"/>
    </row>
    <row r="1516" spans="12:27" ht="19.5">
      <c r="L1516" s="67" ph="1"/>
      <c r="S1516" s="67" ph="1"/>
      <c r="AA1516" s="67" ph="1"/>
    </row>
    <row r="1517" spans="12:27" ht="19.5">
      <c r="L1517" s="67" ph="1"/>
      <c r="S1517" s="67" ph="1"/>
      <c r="AA1517" s="67" ph="1"/>
    </row>
    <row r="1518" spans="12:27" ht="19.5">
      <c r="L1518" s="67" ph="1"/>
      <c r="S1518" s="67" ph="1"/>
      <c r="AA1518" s="67" ph="1"/>
    </row>
    <row r="1519" spans="12:27" ht="19.5">
      <c r="L1519" s="67" ph="1"/>
      <c r="S1519" s="67" ph="1"/>
      <c r="AA1519" s="67" ph="1"/>
    </row>
    <row r="1520" spans="12:27" ht="19.5">
      <c r="L1520" s="67" ph="1"/>
      <c r="S1520" s="67" ph="1"/>
      <c r="AA1520" s="67" ph="1"/>
    </row>
    <row r="1521" spans="12:27" ht="19.5">
      <c r="L1521" s="67" ph="1"/>
      <c r="S1521" s="67" ph="1"/>
      <c r="AA1521" s="67" ph="1"/>
    </row>
    <row r="1522" spans="12:27" ht="19.5">
      <c r="L1522" s="67" ph="1"/>
      <c r="S1522" s="67" ph="1"/>
      <c r="AA1522" s="67" ph="1"/>
    </row>
    <row r="1523" spans="12:27" ht="19.5">
      <c r="L1523" s="67" ph="1"/>
      <c r="S1523" s="67" ph="1"/>
      <c r="AA1523" s="67" ph="1"/>
    </row>
    <row r="1524" spans="12:27" ht="19.5">
      <c r="L1524" s="67" ph="1"/>
      <c r="S1524" s="67" ph="1"/>
      <c r="AA1524" s="67" ph="1"/>
    </row>
    <row r="1525" spans="12:27" ht="19.5">
      <c r="L1525" s="67" ph="1"/>
      <c r="S1525" s="67" ph="1"/>
      <c r="AA1525" s="67" ph="1"/>
    </row>
    <row r="1526" spans="12:27" ht="19.5">
      <c r="L1526" s="67" ph="1"/>
      <c r="S1526" s="67" ph="1"/>
      <c r="AA1526" s="67" ph="1"/>
    </row>
    <row r="1527" spans="12:27" ht="19.5">
      <c r="L1527" s="67" ph="1"/>
      <c r="S1527" s="67" ph="1"/>
      <c r="AA1527" s="67" ph="1"/>
    </row>
    <row r="1528" spans="12:27" ht="19.5">
      <c r="L1528" s="67" ph="1"/>
      <c r="S1528" s="67" ph="1"/>
      <c r="AA1528" s="67" ph="1"/>
    </row>
    <row r="1529" spans="12:27" ht="19.5">
      <c r="L1529" s="67" ph="1"/>
      <c r="S1529" s="67" ph="1"/>
      <c r="AA1529" s="67" ph="1"/>
    </row>
    <row r="1530" spans="12:27" ht="19.5">
      <c r="L1530" s="67" ph="1"/>
      <c r="S1530" s="67" ph="1"/>
      <c r="AA1530" s="67" ph="1"/>
    </row>
    <row r="1531" spans="12:27" ht="19.5">
      <c r="L1531" s="67" ph="1"/>
      <c r="S1531" s="67" ph="1"/>
      <c r="AA1531" s="67" ph="1"/>
    </row>
    <row r="1532" spans="12:27" ht="19.5">
      <c r="L1532" s="67" ph="1"/>
      <c r="S1532" s="67" ph="1"/>
      <c r="AA1532" s="67" ph="1"/>
    </row>
    <row r="1533" spans="12:27" ht="19.5">
      <c r="L1533" s="67" ph="1"/>
      <c r="S1533" s="67" ph="1"/>
      <c r="AA1533" s="67" ph="1"/>
    </row>
    <row r="1534" spans="12:27" ht="19.5">
      <c r="L1534" s="67" ph="1"/>
      <c r="S1534" s="67" ph="1"/>
      <c r="AA1534" s="67" ph="1"/>
    </row>
    <row r="1535" spans="12:27" ht="19.5">
      <c r="L1535" s="67" ph="1"/>
      <c r="S1535" s="67" ph="1"/>
      <c r="AA1535" s="67" ph="1"/>
    </row>
    <row r="1536" spans="12:27" ht="19.5">
      <c r="L1536" s="67" ph="1"/>
      <c r="S1536" s="67" ph="1"/>
      <c r="AA1536" s="67" ph="1"/>
    </row>
    <row r="1537" spans="12:27" ht="19.5">
      <c r="L1537" s="67" ph="1"/>
      <c r="S1537" s="67" ph="1"/>
      <c r="AA1537" s="67" ph="1"/>
    </row>
    <row r="1538" spans="12:27" ht="19.5">
      <c r="L1538" s="67" ph="1"/>
      <c r="S1538" s="67" ph="1"/>
      <c r="AA1538" s="67" ph="1"/>
    </row>
    <row r="1539" spans="12:27" ht="19.5">
      <c r="L1539" s="67" ph="1"/>
      <c r="S1539" s="67" ph="1"/>
      <c r="AA1539" s="67" ph="1"/>
    </row>
    <row r="1540" spans="12:27" ht="19.5">
      <c r="L1540" s="67" ph="1"/>
      <c r="S1540" s="67" ph="1"/>
      <c r="AA1540" s="67" ph="1"/>
    </row>
    <row r="1541" spans="12:27" ht="19.5">
      <c r="L1541" s="67" ph="1"/>
      <c r="S1541" s="67" ph="1"/>
      <c r="AA1541" s="67" ph="1"/>
    </row>
    <row r="1542" spans="12:27" ht="19.5">
      <c r="L1542" s="67" ph="1"/>
      <c r="S1542" s="67" ph="1"/>
      <c r="AA1542" s="67" ph="1"/>
    </row>
    <row r="1543" spans="12:27" ht="19.5">
      <c r="L1543" s="67" ph="1"/>
      <c r="S1543" s="67" ph="1"/>
      <c r="AA1543" s="67" ph="1"/>
    </row>
    <row r="1544" spans="12:27" ht="19.5">
      <c r="L1544" s="67" ph="1"/>
      <c r="S1544" s="67" ph="1"/>
      <c r="AA1544" s="67" ph="1"/>
    </row>
    <row r="1545" spans="12:27" ht="19.5">
      <c r="L1545" s="67" ph="1"/>
      <c r="S1545" s="67" ph="1"/>
      <c r="AA1545" s="67" ph="1"/>
    </row>
    <row r="1546" spans="12:27" ht="19.5">
      <c r="L1546" s="67" ph="1"/>
      <c r="S1546" s="67" ph="1"/>
      <c r="AA1546" s="67" ph="1"/>
    </row>
    <row r="1547" spans="12:27" ht="19.5">
      <c r="L1547" s="67" ph="1"/>
      <c r="S1547" s="67" ph="1"/>
      <c r="AA1547" s="67" ph="1"/>
    </row>
    <row r="1548" spans="12:27" ht="19.5">
      <c r="L1548" s="67" ph="1"/>
      <c r="S1548" s="67" ph="1"/>
      <c r="AA1548" s="67" ph="1"/>
    </row>
    <row r="1549" spans="12:27" ht="19.5">
      <c r="L1549" s="67" ph="1"/>
      <c r="S1549" s="67" ph="1"/>
      <c r="AA1549" s="67" ph="1"/>
    </row>
    <row r="1550" spans="12:27" ht="19.5">
      <c r="L1550" s="67" ph="1"/>
      <c r="S1550" s="67" ph="1"/>
      <c r="AA1550" s="67" ph="1"/>
    </row>
    <row r="1551" spans="12:27" ht="19.5">
      <c r="L1551" s="67" ph="1"/>
      <c r="S1551" s="67" ph="1"/>
      <c r="AA1551" s="67" ph="1"/>
    </row>
    <row r="1552" spans="12:27" ht="19.5">
      <c r="L1552" s="67" ph="1"/>
      <c r="S1552" s="67" ph="1"/>
      <c r="AA1552" s="67" ph="1"/>
    </row>
    <row r="1553" spans="12:27" ht="19.5">
      <c r="L1553" s="67" ph="1"/>
      <c r="S1553" s="67" ph="1"/>
      <c r="AA1553" s="67" ph="1"/>
    </row>
    <row r="1554" spans="12:27" ht="19.5">
      <c r="L1554" s="67" ph="1"/>
      <c r="S1554" s="67" ph="1"/>
      <c r="AA1554" s="67" ph="1"/>
    </row>
    <row r="1555" spans="12:27" ht="19.5">
      <c r="L1555" s="67" ph="1"/>
      <c r="S1555" s="67" ph="1"/>
      <c r="AA1555" s="67" ph="1"/>
    </row>
    <row r="1556" spans="12:27" ht="19.5">
      <c r="L1556" s="67" ph="1"/>
      <c r="S1556" s="67" ph="1"/>
      <c r="AA1556" s="67" ph="1"/>
    </row>
    <row r="1557" spans="12:27" ht="19.5">
      <c r="L1557" s="67" ph="1"/>
      <c r="S1557" s="67" ph="1"/>
      <c r="AA1557" s="67" ph="1"/>
    </row>
    <row r="1558" spans="12:27" ht="19.5">
      <c r="L1558" s="67" ph="1"/>
      <c r="S1558" s="67" ph="1"/>
      <c r="AA1558" s="67" ph="1"/>
    </row>
    <row r="1559" spans="12:27" ht="19.5">
      <c r="L1559" s="67" ph="1"/>
      <c r="S1559" s="67" ph="1"/>
      <c r="AA1559" s="67" ph="1"/>
    </row>
    <row r="1560" spans="12:27" ht="19.5">
      <c r="L1560" s="67" ph="1"/>
      <c r="S1560" s="67" ph="1"/>
      <c r="AA1560" s="67" ph="1"/>
    </row>
    <row r="1561" spans="12:27" ht="19.5">
      <c r="L1561" s="67" ph="1"/>
      <c r="S1561" s="67" ph="1"/>
      <c r="AA1561" s="67" ph="1"/>
    </row>
    <row r="1562" spans="12:27" ht="19.5">
      <c r="L1562" s="67" ph="1"/>
      <c r="S1562" s="67" ph="1"/>
      <c r="AA1562" s="67" ph="1"/>
    </row>
    <row r="1563" spans="12:27" ht="19.5">
      <c r="L1563" s="67" ph="1"/>
      <c r="S1563" s="67" ph="1"/>
      <c r="AA1563" s="67" ph="1"/>
    </row>
    <row r="1564" spans="12:27" ht="19.5">
      <c r="L1564" s="67" ph="1"/>
      <c r="S1564" s="67" ph="1"/>
      <c r="AA1564" s="67" ph="1"/>
    </row>
    <row r="1565" spans="12:27" ht="19.5">
      <c r="L1565" s="67" ph="1"/>
      <c r="S1565" s="67" ph="1"/>
      <c r="AA1565" s="67" ph="1"/>
    </row>
    <row r="1566" spans="12:27" ht="19.5">
      <c r="L1566" s="67" ph="1"/>
      <c r="S1566" s="67" ph="1"/>
      <c r="AA1566" s="67" ph="1"/>
    </row>
    <row r="1567" spans="12:27" ht="19.5">
      <c r="L1567" s="67" ph="1"/>
      <c r="S1567" s="67" ph="1"/>
      <c r="AA1567" s="67" ph="1"/>
    </row>
    <row r="1568" spans="12:27" ht="19.5">
      <c r="L1568" s="67" ph="1"/>
      <c r="S1568" s="67" ph="1"/>
      <c r="AA1568" s="67" ph="1"/>
    </row>
    <row r="1569" spans="12:27" ht="19.5">
      <c r="L1569" s="67" ph="1"/>
      <c r="S1569" s="67" ph="1"/>
      <c r="AA1569" s="67" ph="1"/>
    </row>
    <row r="1570" spans="12:27" ht="19.5">
      <c r="L1570" s="67" ph="1"/>
      <c r="S1570" s="67" ph="1"/>
      <c r="AA1570" s="67" ph="1"/>
    </row>
    <row r="1571" spans="12:27" ht="19.5">
      <c r="L1571" s="67" ph="1"/>
      <c r="S1571" s="67" ph="1"/>
      <c r="AA1571" s="67" ph="1"/>
    </row>
    <row r="1572" spans="12:27" ht="19.5">
      <c r="L1572" s="67" ph="1"/>
      <c r="S1572" s="67" ph="1"/>
      <c r="AA1572" s="67" ph="1"/>
    </row>
    <row r="1573" spans="12:27" ht="19.5">
      <c r="L1573" s="67" ph="1"/>
      <c r="S1573" s="67" ph="1"/>
      <c r="AA1573" s="67" ph="1"/>
    </row>
    <row r="1574" spans="12:27" ht="19.5">
      <c r="L1574" s="67" ph="1"/>
      <c r="S1574" s="67" ph="1"/>
      <c r="AA1574" s="67" ph="1"/>
    </row>
    <row r="1575" spans="12:27" ht="19.5">
      <c r="L1575" s="67" ph="1"/>
      <c r="S1575" s="67" ph="1"/>
      <c r="AA1575" s="67" ph="1"/>
    </row>
    <row r="1576" spans="12:27" ht="19.5">
      <c r="L1576" s="67" ph="1"/>
      <c r="S1576" s="67" ph="1"/>
      <c r="AA1576" s="67" ph="1"/>
    </row>
    <row r="1577" spans="12:27" ht="19.5">
      <c r="L1577" s="67" ph="1"/>
      <c r="S1577" s="67" ph="1"/>
      <c r="AA1577" s="67" ph="1"/>
    </row>
    <row r="1578" spans="12:27" ht="19.5">
      <c r="L1578" s="67" ph="1"/>
      <c r="S1578" s="67" ph="1"/>
      <c r="AA1578" s="67" ph="1"/>
    </row>
    <row r="1579" spans="12:27" ht="19.5">
      <c r="L1579" s="67" ph="1"/>
      <c r="S1579" s="67" ph="1"/>
      <c r="AA1579" s="67" ph="1"/>
    </row>
    <row r="1580" spans="12:27" ht="19.5">
      <c r="L1580" s="67" ph="1"/>
      <c r="S1580" s="67" ph="1"/>
      <c r="AA1580" s="67" ph="1"/>
    </row>
    <row r="1581" spans="12:27" ht="19.5">
      <c r="L1581" s="67" ph="1"/>
      <c r="S1581" s="67" ph="1"/>
      <c r="AA1581" s="67" ph="1"/>
    </row>
    <row r="1582" spans="12:27" ht="19.5">
      <c r="L1582" s="67" ph="1"/>
      <c r="S1582" s="67" ph="1"/>
      <c r="AA1582" s="67" ph="1"/>
    </row>
    <row r="1583" spans="12:27" ht="19.5">
      <c r="L1583" s="67" ph="1"/>
      <c r="S1583" s="67" ph="1"/>
      <c r="AA1583" s="67" ph="1"/>
    </row>
    <row r="1584" spans="12:27" ht="19.5">
      <c r="L1584" s="67" ph="1"/>
      <c r="S1584" s="67" ph="1"/>
      <c r="AA1584" s="67" ph="1"/>
    </row>
    <row r="1585" spans="12:27" ht="19.5">
      <c r="L1585" s="67" ph="1"/>
      <c r="S1585" s="67" ph="1"/>
      <c r="AA1585" s="67" ph="1"/>
    </row>
    <row r="1586" spans="12:27" ht="19.5">
      <c r="L1586" s="67" ph="1"/>
      <c r="S1586" s="67" ph="1"/>
      <c r="AA1586" s="67" ph="1"/>
    </row>
    <row r="1587" spans="12:27" ht="19.5">
      <c r="L1587" s="67" ph="1"/>
      <c r="S1587" s="67" ph="1"/>
      <c r="AA1587" s="67" ph="1"/>
    </row>
    <row r="1588" spans="12:27" ht="19.5">
      <c r="L1588" s="67" ph="1"/>
      <c r="S1588" s="67" ph="1"/>
      <c r="AA1588" s="67" ph="1"/>
    </row>
    <row r="1589" spans="12:27" ht="19.5">
      <c r="L1589" s="67" ph="1"/>
      <c r="S1589" s="67" ph="1"/>
      <c r="AA1589" s="67" ph="1"/>
    </row>
    <row r="1590" spans="12:27" ht="19.5">
      <c r="L1590" s="67" ph="1"/>
      <c r="S1590" s="67" ph="1"/>
      <c r="AA1590" s="67" ph="1"/>
    </row>
    <row r="1591" spans="12:27" ht="19.5">
      <c r="L1591" s="67" ph="1"/>
      <c r="S1591" s="67" ph="1"/>
      <c r="AA1591" s="67" ph="1"/>
    </row>
    <row r="1592" spans="12:27" ht="19.5">
      <c r="L1592" s="67" ph="1"/>
      <c r="S1592" s="67" ph="1"/>
      <c r="AA1592" s="67" ph="1"/>
    </row>
    <row r="1593" spans="12:27" ht="19.5">
      <c r="L1593" s="67" ph="1"/>
      <c r="S1593" s="67" ph="1"/>
      <c r="AA1593" s="67" ph="1"/>
    </row>
    <row r="1594" spans="12:27" ht="19.5">
      <c r="L1594" s="67" ph="1"/>
      <c r="S1594" s="67" ph="1"/>
      <c r="AA1594" s="67" ph="1"/>
    </row>
    <row r="1595" spans="12:27" ht="19.5">
      <c r="L1595" s="67" ph="1"/>
      <c r="S1595" s="67" ph="1"/>
      <c r="AA1595" s="67" ph="1"/>
    </row>
    <row r="1596" spans="12:27" ht="19.5">
      <c r="L1596" s="67" ph="1"/>
      <c r="S1596" s="67" ph="1"/>
      <c r="AA1596" s="67" ph="1"/>
    </row>
    <row r="1597" spans="12:27" ht="19.5">
      <c r="L1597" s="67" ph="1"/>
      <c r="S1597" s="67" ph="1"/>
      <c r="AA1597" s="67" ph="1"/>
    </row>
    <row r="1598" spans="12:27" ht="19.5">
      <c r="L1598" s="67" ph="1"/>
      <c r="S1598" s="67" ph="1"/>
      <c r="AA1598" s="67" ph="1"/>
    </row>
    <row r="1599" spans="12:27" ht="19.5">
      <c r="L1599" s="67" ph="1"/>
      <c r="S1599" s="67" ph="1"/>
      <c r="AA1599" s="67" ph="1"/>
    </row>
    <row r="1600" spans="12:27" ht="19.5">
      <c r="L1600" s="67" ph="1"/>
      <c r="S1600" s="67" ph="1"/>
      <c r="AA1600" s="67" ph="1"/>
    </row>
    <row r="1601" spans="12:27" ht="19.5">
      <c r="L1601" s="67" ph="1"/>
      <c r="S1601" s="67" ph="1"/>
      <c r="AA1601" s="67" ph="1"/>
    </row>
    <row r="1602" spans="12:27" ht="19.5">
      <c r="L1602" s="67" ph="1"/>
      <c r="S1602" s="67" ph="1"/>
      <c r="AA1602" s="67" ph="1"/>
    </row>
    <row r="1603" spans="12:27" ht="19.5">
      <c r="L1603" s="67" ph="1"/>
      <c r="S1603" s="67" ph="1"/>
      <c r="AA1603" s="67" ph="1"/>
    </row>
    <row r="1604" spans="12:27" ht="19.5">
      <c r="L1604" s="67" ph="1"/>
      <c r="S1604" s="67" ph="1"/>
      <c r="AA1604" s="67" ph="1"/>
    </row>
    <row r="1605" spans="12:27" ht="19.5">
      <c r="L1605" s="67" ph="1"/>
      <c r="S1605" s="67" ph="1"/>
      <c r="AA1605" s="67" ph="1"/>
    </row>
    <row r="1606" spans="12:27" ht="19.5">
      <c r="L1606" s="67" ph="1"/>
      <c r="S1606" s="67" ph="1"/>
      <c r="AA1606" s="67" ph="1"/>
    </row>
    <row r="1607" spans="12:27" ht="19.5">
      <c r="L1607" s="67" ph="1"/>
      <c r="S1607" s="67" ph="1"/>
      <c r="AA1607" s="67" ph="1"/>
    </row>
    <row r="1608" spans="12:27" ht="19.5">
      <c r="L1608" s="67" ph="1"/>
      <c r="S1608" s="67" ph="1"/>
      <c r="AA1608" s="67" ph="1"/>
    </row>
    <row r="1609" spans="12:27" ht="19.5">
      <c r="L1609" s="67" ph="1"/>
      <c r="S1609" s="67" ph="1"/>
      <c r="AA1609" s="67" ph="1"/>
    </row>
    <row r="1610" spans="12:27" ht="19.5">
      <c r="L1610" s="67" ph="1"/>
      <c r="S1610" s="67" ph="1"/>
      <c r="AA1610" s="67" ph="1"/>
    </row>
    <row r="1611" spans="12:27" ht="19.5">
      <c r="L1611" s="67" ph="1"/>
      <c r="S1611" s="67" ph="1"/>
      <c r="AA1611" s="67" ph="1"/>
    </row>
    <row r="1612" spans="12:27" ht="19.5">
      <c r="L1612" s="67" ph="1"/>
      <c r="S1612" s="67" ph="1"/>
      <c r="AA1612" s="67" ph="1"/>
    </row>
    <row r="1613" spans="12:27" ht="19.5">
      <c r="L1613" s="67" ph="1"/>
      <c r="S1613" s="67" ph="1"/>
      <c r="AA1613" s="67" ph="1"/>
    </row>
    <row r="1614" spans="12:27" ht="19.5">
      <c r="L1614" s="67" ph="1"/>
      <c r="S1614" s="67" ph="1"/>
      <c r="AA1614" s="67" ph="1"/>
    </row>
    <row r="1615" spans="12:27" ht="19.5">
      <c r="L1615" s="67" ph="1"/>
      <c r="S1615" s="67" ph="1"/>
      <c r="AA1615" s="67" ph="1"/>
    </row>
    <row r="1616" spans="12:27" ht="19.5">
      <c r="L1616" s="67" ph="1"/>
      <c r="S1616" s="67" ph="1"/>
      <c r="AA1616" s="67" ph="1"/>
    </row>
    <row r="1617" spans="12:27" ht="19.5">
      <c r="L1617" s="67" ph="1"/>
      <c r="S1617" s="67" ph="1"/>
      <c r="AA1617" s="67" ph="1"/>
    </row>
    <row r="1618" spans="12:27" ht="19.5">
      <c r="L1618" s="67" ph="1"/>
      <c r="S1618" s="67" ph="1"/>
      <c r="AA1618" s="67" ph="1"/>
    </row>
    <row r="1619" spans="12:27" ht="19.5">
      <c r="L1619" s="67" ph="1"/>
      <c r="S1619" s="67" ph="1"/>
      <c r="AA1619" s="67" ph="1"/>
    </row>
    <row r="1620" spans="12:27" ht="19.5">
      <c r="L1620" s="67" ph="1"/>
      <c r="S1620" s="67" ph="1"/>
      <c r="AA1620" s="67" ph="1"/>
    </row>
    <row r="1621" spans="12:27" ht="19.5">
      <c r="L1621" s="67" ph="1"/>
      <c r="S1621" s="67" ph="1"/>
      <c r="AA1621" s="67" ph="1"/>
    </row>
    <row r="1622" spans="12:27" ht="19.5">
      <c r="L1622" s="67" ph="1"/>
      <c r="S1622" s="67" ph="1"/>
      <c r="AA1622" s="67" ph="1"/>
    </row>
    <row r="1623" spans="12:27" ht="19.5">
      <c r="L1623" s="67" ph="1"/>
      <c r="S1623" s="67" ph="1"/>
      <c r="AA1623" s="67" ph="1"/>
    </row>
    <row r="1624" spans="12:27" ht="19.5">
      <c r="L1624" s="67" ph="1"/>
      <c r="S1624" s="67" ph="1"/>
      <c r="AA1624" s="67" ph="1"/>
    </row>
    <row r="1625" spans="12:27" ht="19.5">
      <c r="L1625" s="67" ph="1"/>
      <c r="S1625" s="67" ph="1"/>
      <c r="AA1625" s="67" ph="1"/>
    </row>
    <row r="1626" spans="12:27" ht="19.5">
      <c r="L1626" s="67" ph="1"/>
      <c r="S1626" s="67" ph="1"/>
      <c r="AA1626" s="67" ph="1"/>
    </row>
    <row r="1627" spans="12:27" ht="19.5">
      <c r="L1627" s="67" ph="1"/>
      <c r="S1627" s="67" ph="1"/>
      <c r="AA1627" s="67" ph="1"/>
    </row>
    <row r="1628" spans="12:27" ht="19.5">
      <c r="L1628" s="67" ph="1"/>
      <c r="S1628" s="67" ph="1"/>
      <c r="AA1628" s="67" ph="1"/>
    </row>
    <row r="1629" spans="12:27" ht="19.5">
      <c r="L1629" s="67" ph="1"/>
      <c r="S1629" s="67" ph="1"/>
      <c r="AA1629" s="67" ph="1"/>
    </row>
    <row r="1630" spans="12:27" ht="19.5">
      <c r="L1630" s="67" ph="1"/>
      <c r="S1630" s="67" ph="1"/>
      <c r="AA1630" s="67" ph="1"/>
    </row>
    <row r="1631" spans="12:27" ht="19.5">
      <c r="L1631" s="67" ph="1"/>
      <c r="S1631" s="67" ph="1"/>
      <c r="AA1631" s="67" ph="1"/>
    </row>
    <row r="1632" spans="12:27" ht="19.5">
      <c r="L1632" s="67" ph="1"/>
      <c r="S1632" s="67" ph="1"/>
      <c r="AA1632" s="67" ph="1"/>
    </row>
    <row r="1633" spans="12:27" ht="19.5">
      <c r="L1633" s="67" ph="1"/>
      <c r="S1633" s="67" ph="1"/>
      <c r="AA1633" s="67" ph="1"/>
    </row>
    <row r="1634" spans="12:27" ht="19.5">
      <c r="L1634" s="67" ph="1"/>
      <c r="S1634" s="67" ph="1"/>
      <c r="AA1634" s="67" ph="1"/>
    </row>
    <row r="1635" spans="12:27" ht="19.5">
      <c r="L1635" s="67" ph="1"/>
      <c r="S1635" s="67" ph="1"/>
      <c r="AA1635" s="67" ph="1"/>
    </row>
    <row r="1636" spans="12:27" ht="19.5">
      <c r="L1636" s="67" ph="1"/>
      <c r="S1636" s="67" ph="1"/>
      <c r="AA1636" s="67" ph="1"/>
    </row>
    <row r="1637" spans="12:27" ht="19.5">
      <c r="L1637" s="67" ph="1"/>
      <c r="S1637" s="67" ph="1"/>
      <c r="AA1637" s="67" ph="1"/>
    </row>
    <row r="1638" spans="12:27" ht="19.5">
      <c r="L1638" s="67" ph="1"/>
      <c r="S1638" s="67" ph="1"/>
      <c r="AA1638" s="67" ph="1"/>
    </row>
    <row r="1639" spans="12:27" ht="19.5">
      <c r="L1639" s="67" ph="1"/>
      <c r="S1639" s="67" ph="1"/>
      <c r="AA1639" s="67" ph="1"/>
    </row>
    <row r="1640" spans="12:27" ht="19.5">
      <c r="L1640" s="67" ph="1"/>
      <c r="S1640" s="67" ph="1"/>
      <c r="AA1640" s="67" ph="1"/>
    </row>
    <row r="1641" spans="12:27" ht="19.5">
      <c r="L1641" s="67" ph="1"/>
      <c r="S1641" s="67" ph="1"/>
      <c r="AA1641" s="67" ph="1"/>
    </row>
    <row r="1642" spans="12:27" ht="19.5">
      <c r="L1642" s="67" ph="1"/>
      <c r="S1642" s="67" ph="1"/>
      <c r="AA1642" s="67" ph="1"/>
    </row>
    <row r="1643" spans="12:27" ht="19.5">
      <c r="L1643" s="67" ph="1"/>
      <c r="S1643" s="67" ph="1"/>
      <c r="AA1643" s="67" ph="1"/>
    </row>
    <row r="1644" spans="12:27" ht="19.5">
      <c r="L1644" s="67" ph="1"/>
      <c r="S1644" s="67" ph="1"/>
      <c r="AA1644" s="67" ph="1"/>
    </row>
    <row r="1645" spans="12:27" ht="19.5">
      <c r="L1645" s="67" ph="1"/>
      <c r="S1645" s="67" ph="1"/>
      <c r="AA1645" s="67" ph="1"/>
    </row>
    <row r="1646" spans="12:27" ht="19.5">
      <c r="L1646" s="67" ph="1"/>
      <c r="S1646" s="67" ph="1"/>
      <c r="AA1646" s="67" ph="1"/>
    </row>
    <row r="1647" spans="12:27" ht="19.5">
      <c r="L1647" s="67" ph="1"/>
      <c r="S1647" s="67" ph="1"/>
      <c r="AA1647" s="67" ph="1"/>
    </row>
    <row r="1648" spans="12:27" ht="19.5">
      <c r="L1648" s="67" ph="1"/>
      <c r="S1648" s="67" ph="1"/>
      <c r="AA1648" s="67" ph="1"/>
    </row>
    <row r="1649" spans="12:27" ht="19.5">
      <c r="L1649" s="67" ph="1"/>
      <c r="S1649" s="67" ph="1"/>
      <c r="AA1649" s="67" ph="1"/>
    </row>
    <row r="1650" spans="12:27" ht="19.5">
      <c r="L1650" s="67" ph="1"/>
      <c r="S1650" s="67" ph="1"/>
      <c r="AA1650" s="67" ph="1"/>
    </row>
    <row r="1651" spans="12:27" ht="19.5">
      <c r="L1651" s="67" ph="1"/>
      <c r="S1651" s="67" ph="1"/>
      <c r="AA1651" s="67" ph="1"/>
    </row>
    <row r="1652" spans="12:27" ht="19.5">
      <c r="L1652" s="67" ph="1"/>
      <c r="S1652" s="67" ph="1"/>
      <c r="AA1652" s="67" ph="1"/>
    </row>
    <row r="1653" spans="12:27" ht="19.5">
      <c r="L1653" s="67" ph="1"/>
      <c r="S1653" s="67" ph="1"/>
      <c r="AA1653" s="67" ph="1"/>
    </row>
    <row r="1654" spans="12:27" ht="19.5">
      <c r="L1654" s="67" ph="1"/>
      <c r="S1654" s="67" ph="1"/>
      <c r="AA1654" s="67" ph="1"/>
    </row>
    <row r="1655" spans="12:27" ht="19.5">
      <c r="L1655" s="67" ph="1"/>
      <c r="S1655" s="67" ph="1"/>
      <c r="AA1655" s="67" ph="1"/>
    </row>
    <row r="1656" spans="12:27" ht="19.5">
      <c r="L1656" s="67" ph="1"/>
      <c r="S1656" s="67" ph="1"/>
      <c r="AA1656" s="67" ph="1"/>
    </row>
    <row r="1657" spans="12:27" ht="19.5">
      <c r="L1657" s="67" ph="1"/>
      <c r="S1657" s="67" ph="1"/>
      <c r="AA1657" s="67" ph="1"/>
    </row>
    <row r="1658" spans="12:27" ht="19.5">
      <c r="L1658" s="67" ph="1"/>
      <c r="S1658" s="67" ph="1"/>
      <c r="AA1658" s="67" ph="1"/>
    </row>
    <row r="1659" spans="12:27" ht="19.5">
      <c r="L1659" s="67" ph="1"/>
      <c r="S1659" s="67" ph="1"/>
      <c r="AA1659" s="67" ph="1"/>
    </row>
    <row r="1660" spans="12:27" ht="19.5">
      <c r="L1660" s="67" ph="1"/>
      <c r="S1660" s="67" ph="1"/>
      <c r="AA1660" s="67" ph="1"/>
    </row>
    <row r="1661" spans="12:27" ht="19.5">
      <c r="L1661" s="67" ph="1"/>
      <c r="S1661" s="67" ph="1"/>
      <c r="AA1661" s="67" ph="1"/>
    </row>
    <row r="1662" spans="12:27" ht="19.5">
      <c r="L1662" s="67" ph="1"/>
      <c r="S1662" s="67" ph="1"/>
      <c r="AA1662" s="67" ph="1"/>
    </row>
    <row r="1663" spans="12:27" ht="19.5">
      <c r="L1663" s="67" ph="1"/>
      <c r="S1663" s="67" ph="1"/>
      <c r="AA1663" s="67" ph="1"/>
    </row>
    <row r="1664" spans="12:27" ht="19.5">
      <c r="L1664" s="67" ph="1"/>
      <c r="S1664" s="67" ph="1"/>
      <c r="AA1664" s="67" ph="1"/>
    </row>
    <row r="1665" spans="12:27" ht="19.5">
      <c r="L1665" s="67" ph="1"/>
      <c r="S1665" s="67" ph="1"/>
      <c r="AA1665" s="67" ph="1"/>
    </row>
    <row r="1666" spans="12:27" ht="19.5">
      <c r="L1666" s="67" ph="1"/>
      <c r="S1666" s="67" ph="1"/>
      <c r="AA1666" s="67" ph="1"/>
    </row>
    <row r="1667" spans="12:27" ht="19.5">
      <c r="L1667" s="67" ph="1"/>
      <c r="S1667" s="67" ph="1"/>
      <c r="AA1667" s="67" ph="1"/>
    </row>
    <row r="1668" spans="12:27" ht="19.5">
      <c r="L1668" s="67" ph="1"/>
      <c r="S1668" s="67" ph="1"/>
      <c r="AA1668" s="67" ph="1"/>
    </row>
    <row r="1669" spans="12:27" ht="19.5">
      <c r="L1669" s="67" ph="1"/>
      <c r="S1669" s="67" ph="1"/>
      <c r="AA1669" s="67" ph="1"/>
    </row>
    <row r="1670" spans="12:27" ht="19.5">
      <c r="L1670" s="67" ph="1"/>
      <c r="S1670" s="67" ph="1"/>
      <c r="AA1670" s="67" ph="1"/>
    </row>
    <row r="1671" spans="12:27" ht="19.5">
      <c r="L1671" s="67" ph="1"/>
      <c r="S1671" s="67" ph="1"/>
      <c r="AA1671" s="67" ph="1"/>
    </row>
    <row r="1672" spans="12:27" ht="19.5">
      <c r="L1672" s="67" ph="1"/>
      <c r="S1672" s="67" ph="1"/>
      <c r="AA1672" s="67" ph="1"/>
    </row>
    <row r="1673" spans="12:27" ht="19.5">
      <c r="L1673" s="67" ph="1"/>
      <c r="S1673" s="67" ph="1"/>
      <c r="AA1673" s="67" ph="1"/>
    </row>
    <row r="1674" spans="12:27" ht="19.5">
      <c r="L1674" s="67" ph="1"/>
      <c r="S1674" s="67" ph="1"/>
      <c r="AA1674" s="67" ph="1"/>
    </row>
    <row r="1675" spans="12:27" ht="19.5">
      <c r="L1675" s="67" ph="1"/>
      <c r="S1675" s="67" ph="1"/>
      <c r="AA1675" s="67" ph="1"/>
    </row>
    <row r="1676" spans="12:27" ht="19.5">
      <c r="L1676" s="67" ph="1"/>
      <c r="S1676" s="67" ph="1"/>
      <c r="AA1676" s="67" ph="1"/>
    </row>
    <row r="1677" spans="12:27" ht="19.5">
      <c r="L1677" s="67" ph="1"/>
      <c r="S1677" s="67" ph="1"/>
      <c r="AA1677" s="67" ph="1"/>
    </row>
    <row r="1678" spans="12:27" ht="19.5">
      <c r="L1678" s="67" ph="1"/>
      <c r="S1678" s="67" ph="1"/>
      <c r="AA1678" s="67" ph="1"/>
    </row>
    <row r="1679" spans="12:27" ht="19.5">
      <c r="L1679" s="67" ph="1"/>
      <c r="S1679" s="67" ph="1"/>
      <c r="AA1679" s="67" ph="1"/>
    </row>
    <row r="1680" spans="12:27" ht="19.5">
      <c r="L1680" s="67" ph="1"/>
      <c r="S1680" s="67" ph="1"/>
      <c r="AA1680" s="67" ph="1"/>
    </row>
    <row r="1681" spans="12:27" ht="19.5">
      <c r="L1681" s="67" ph="1"/>
      <c r="S1681" s="67" ph="1"/>
      <c r="AA1681" s="67" ph="1"/>
    </row>
    <row r="1682" spans="12:27" ht="19.5">
      <c r="L1682" s="67" ph="1"/>
      <c r="S1682" s="67" ph="1"/>
      <c r="AA1682" s="67" ph="1"/>
    </row>
    <row r="1683" spans="12:27" ht="19.5">
      <c r="L1683" s="67" ph="1"/>
      <c r="S1683" s="67" ph="1"/>
      <c r="AA1683" s="67" ph="1"/>
    </row>
    <row r="1684" spans="12:27" ht="19.5">
      <c r="L1684" s="67" ph="1"/>
      <c r="S1684" s="67" ph="1"/>
      <c r="AA1684" s="67" ph="1"/>
    </row>
    <row r="1685" spans="12:27" ht="19.5">
      <c r="L1685" s="67" ph="1"/>
      <c r="S1685" s="67" ph="1"/>
      <c r="AA1685" s="67" ph="1"/>
    </row>
    <row r="1686" spans="12:27" ht="19.5">
      <c r="L1686" s="67" ph="1"/>
      <c r="S1686" s="67" ph="1"/>
      <c r="AA1686" s="67" ph="1"/>
    </row>
    <row r="1687" spans="12:27" ht="19.5">
      <c r="L1687" s="67" ph="1"/>
      <c r="S1687" s="67" ph="1"/>
      <c r="AA1687" s="67" ph="1"/>
    </row>
    <row r="1688" spans="12:27" ht="19.5">
      <c r="L1688" s="67" ph="1"/>
      <c r="S1688" s="67" ph="1"/>
      <c r="AA1688" s="67" ph="1"/>
    </row>
    <row r="1689" spans="12:27" ht="19.5">
      <c r="L1689" s="67" ph="1"/>
      <c r="S1689" s="67" ph="1"/>
      <c r="AA1689" s="67" ph="1"/>
    </row>
    <row r="1690" spans="12:27" ht="19.5">
      <c r="L1690" s="67" ph="1"/>
      <c r="S1690" s="67" ph="1"/>
      <c r="AA1690" s="67" ph="1"/>
    </row>
    <row r="1691" spans="12:27" ht="19.5">
      <c r="L1691" s="67" ph="1"/>
      <c r="S1691" s="67" ph="1"/>
      <c r="AA1691" s="67" ph="1"/>
    </row>
    <row r="1692" spans="12:27" ht="19.5">
      <c r="L1692" s="67" ph="1"/>
      <c r="S1692" s="67" ph="1"/>
      <c r="AA1692" s="67" ph="1"/>
    </row>
    <row r="1693" spans="12:27" ht="19.5">
      <c r="L1693" s="67" ph="1"/>
      <c r="S1693" s="67" ph="1"/>
      <c r="AA1693" s="67" ph="1"/>
    </row>
    <row r="1694" spans="12:27" ht="19.5">
      <c r="L1694" s="67" ph="1"/>
      <c r="S1694" s="67" ph="1"/>
      <c r="AA1694" s="67" ph="1"/>
    </row>
    <row r="1695" spans="12:27" ht="19.5">
      <c r="L1695" s="67" ph="1"/>
      <c r="S1695" s="67" ph="1"/>
      <c r="AA1695" s="67" ph="1"/>
    </row>
    <row r="1696" spans="12:27" ht="19.5">
      <c r="L1696" s="67" ph="1"/>
      <c r="S1696" s="67" ph="1"/>
      <c r="AA1696" s="67" ph="1"/>
    </row>
    <row r="1697" spans="12:27" ht="19.5">
      <c r="L1697" s="67" ph="1"/>
      <c r="S1697" s="67" ph="1"/>
      <c r="AA1697" s="67" ph="1"/>
    </row>
    <row r="1698" spans="12:27" ht="19.5">
      <c r="L1698" s="67" ph="1"/>
      <c r="S1698" s="67" ph="1"/>
      <c r="AA1698" s="67" ph="1"/>
    </row>
    <row r="1699" spans="12:27" ht="19.5">
      <c r="L1699" s="67" ph="1"/>
      <c r="S1699" s="67" ph="1"/>
      <c r="AA1699" s="67" ph="1"/>
    </row>
    <row r="1700" spans="12:27" ht="19.5">
      <c r="L1700" s="67" ph="1"/>
      <c r="S1700" s="67" ph="1"/>
      <c r="AA1700" s="67" ph="1"/>
    </row>
    <row r="1701" spans="12:27" ht="19.5">
      <c r="L1701" s="67" ph="1"/>
      <c r="S1701" s="67" ph="1"/>
      <c r="AA1701" s="67" ph="1"/>
    </row>
    <row r="1702" spans="12:27" ht="19.5">
      <c r="L1702" s="67" ph="1"/>
      <c r="S1702" s="67" ph="1"/>
      <c r="AA1702" s="67" ph="1"/>
    </row>
    <row r="1703" spans="12:27" ht="19.5">
      <c r="L1703" s="67" ph="1"/>
      <c r="S1703" s="67" ph="1"/>
      <c r="AA1703" s="67" ph="1"/>
    </row>
    <row r="1704" spans="12:27" ht="19.5">
      <c r="L1704" s="67" ph="1"/>
      <c r="S1704" s="67" ph="1"/>
      <c r="AA1704" s="67" ph="1"/>
    </row>
    <row r="1705" spans="12:27" ht="19.5">
      <c r="L1705" s="67" ph="1"/>
      <c r="S1705" s="67" ph="1"/>
      <c r="AA1705" s="67" ph="1"/>
    </row>
    <row r="1706" spans="12:27" ht="19.5">
      <c r="L1706" s="67" ph="1"/>
      <c r="S1706" s="67" ph="1"/>
      <c r="AA1706" s="67" ph="1"/>
    </row>
    <row r="1707" spans="12:27" ht="19.5">
      <c r="L1707" s="67" ph="1"/>
      <c r="S1707" s="67" ph="1"/>
      <c r="AA1707" s="67" ph="1"/>
    </row>
    <row r="1708" spans="12:27" ht="19.5">
      <c r="L1708" s="67" ph="1"/>
      <c r="S1708" s="67" ph="1"/>
      <c r="AA1708" s="67" ph="1"/>
    </row>
    <row r="1709" spans="12:27" ht="19.5">
      <c r="L1709" s="67" ph="1"/>
      <c r="S1709" s="67" ph="1"/>
      <c r="AA1709" s="67" ph="1"/>
    </row>
    <row r="1710" spans="12:27" ht="19.5">
      <c r="L1710" s="67" ph="1"/>
      <c r="S1710" s="67" ph="1"/>
      <c r="AA1710" s="67" ph="1"/>
    </row>
    <row r="1711" spans="12:27" ht="19.5">
      <c r="L1711" s="67" ph="1"/>
      <c r="S1711" s="67" ph="1"/>
      <c r="AA1711" s="67" ph="1"/>
    </row>
    <row r="1712" spans="12:27" ht="19.5">
      <c r="L1712" s="67" ph="1"/>
      <c r="S1712" s="67" ph="1"/>
      <c r="AA1712" s="67" ph="1"/>
    </row>
    <row r="1713" spans="12:27" ht="19.5">
      <c r="L1713" s="67" ph="1"/>
      <c r="S1713" s="67" ph="1"/>
      <c r="AA1713" s="67" ph="1"/>
    </row>
    <row r="1714" spans="12:27" ht="19.5">
      <c r="L1714" s="67" ph="1"/>
      <c r="S1714" s="67" ph="1"/>
      <c r="AA1714" s="67" ph="1"/>
    </row>
    <row r="1715" spans="12:27" ht="19.5">
      <c r="L1715" s="67" ph="1"/>
      <c r="S1715" s="67" ph="1"/>
      <c r="AA1715" s="67" ph="1"/>
    </row>
    <row r="1716" spans="12:27" ht="19.5">
      <c r="L1716" s="67" ph="1"/>
      <c r="S1716" s="67" ph="1"/>
      <c r="AA1716" s="67" ph="1"/>
    </row>
    <row r="1717" spans="12:27" ht="19.5">
      <c r="L1717" s="67" ph="1"/>
      <c r="S1717" s="67" ph="1"/>
      <c r="AA1717" s="67" ph="1"/>
    </row>
    <row r="1718" spans="12:27" ht="19.5">
      <c r="L1718" s="67" ph="1"/>
      <c r="S1718" s="67" ph="1"/>
      <c r="AA1718" s="67" ph="1"/>
    </row>
    <row r="1719" spans="12:27" ht="19.5">
      <c r="L1719" s="67" ph="1"/>
      <c r="S1719" s="67" ph="1"/>
      <c r="AA1719" s="67" ph="1"/>
    </row>
    <row r="1720" spans="12:27" ht="19.5">
      <c r="L1720" s="67" ph="1"/>
      <c r="S1720" s="67" ph="1"/>
      <c r="AA1720" s="67" ph="1"/>
    </row>
    <row r="1721" spans="12:27" ht="19.5">
      <c r="L1721" s="67" ph="1"/>
      <c r="S1721" s="67" ph="1"/>
      <c r="AA1721" s="67" ph="1"/>
    </row>
    <row r="1722" spans="12:27" ht="19.5">
      <c r="L1722" s="67" ph="1"/>
      <c r="S1722" s="67" ph="1"/>
      <c r="AA1722" s="67" ph="1"/>
    </row>
    <row r="1723" spans="12:27" ht="19.5">
      <c r="L1723" s="67" ph="1"/>
      <c r="S1723" s="67" ph="1"/>
      <c r="AA1723" s="67" ph="1"/>
    </row>
    <row r="1724" spans="12:27" ht="19.5">
      <c r="L1724" s="67" ph="1"/>
      <c r="S1724" s="67" ph="1"/>
      <c r="AA1724" s="67" ph="1"/>
    </row>
    <row r="1725" spans="12:27" ht="19.5">
      <c r="L1725" s="67" ph="1"/>
      <c r="S1725" s="67" ph="1"/>
      <c r="AA1725" s="67" ph="1"/>
    </row>
    <row r="1726" spans="12:27" ht="19.5">
      <c r="L1726" s="67" ph="1"/>
      <c r="S1726" s="67" ph="1"/>
      <c r="AA1726" s="67" ph="1"/>
    </row>
    <row r="1727" spans="12:27" ht="19.5">
      <c r="L1727" s="67" ph="1"/>
      <c r="S1727" s="67" ph="1"/>
      <c r="AA1727" s="67" ph="1"/>
    </row>
    <row r="1728" spans="12:27" ht="19.5">
      <c r="L1728" s="67" ph="1"/>
      <c r="S1728" s="67" ph="1"/>
      <c r="AA1728" s="67" ph="1"/>
    </row>
    <row r="1729" spans="12:27" ht="19.5">
      <c r="L1729" s="67" ph="1"/>
      <c r="S1729" s="67" ph="1"/>
      <c r="AA1729" s="67" ph="1"/>
    </row>
    <row r="1730" spans="12:27" ht="19.5">
      <c r="L1730" s="67" ph="1"/>
      <c r="S1730" s="67" ph="1"/>
      <c r="AA1730" s="67" ph="1"/>
    </row>
    <row r="1731" spans="12:27" ht="19.5">
      <c r="L1731" s="67" ph="1"/>
      <c r="S1731" s="67" ph="1"/>
      <c r="AA1731" s="67" ph="1"/>
    </row>
    <row r="1732" spans="12:27" ht="19.5">
      <c r="L1732" s="67" ph="1"/>
      <c r="S1732" s="67" ph="1"/>
      <c r="AA1732" s="67" ph="1"/>
    </row>
    <row r="1733" spans="12:27" ht="19.5">
      <c r="L1733" s="67" ph="1"/>
      <c r="S1733" s="67" ph="1"/>
      <c r="AA1733" s="67" ph="1"/>
    </row>
    <row r="1734" spans="12:27" ht="19.5">
      <c r="L1734" s="67" ph="1"/>
      <c r="S1734" s="67" ph="1"/>
      <c r="AA1734" s="67" ph="1"/>
    </row>
    <row r="1735" spans="12:27" ht="19.5">
      <c r="L1735" s="67" ph="1"/>
      <c r="S1735" s="67" ph="1"/>
      <c r="AA1735" s="67" ph="1"/>
    </row>
    <row r="1736" spans="12:27" ht="19.5">
      <c r="L1736" s="67" ph="1"/>
      <c r="S1736" s="67" ph="1"/>
      <c r="AA1736" s="67" ph="1"/>
    </row>
    <row r="1737" spans="12:27" ht="19.5">
      <c r="L1737" s="67" ph="1"/>
      <c r="S1737" s="67" ph="1"/>
      <c r="AA1737" s="67" ph="1"/>
    </row>
    <row r="1738" spans="12:27" ht="19.5">
      <c r="L1738" s="67" ph="1"/>
      <c r="S1738" s="67" ph="1"/>
      <c r="AA1738" s="67" ph="1"/>
    </row>
    <row r="1739" spans="12:27" ht="19.5">
      <c r="L1739" s="67" ph="1"/>
      <c r="S1739" s="67" ph="1"/>
      <c r="AA1739" s="67" ph="1"/>
    </row>
    <row r="1740" spans="12:27" ht="19.5">
      <c r="L1740" s="67" ph="1"/>
      <c r="S1740" s="67" ph="1"/>
      <c r="AA1740" s="67" ph="1"/>
    </row>
    <row r="1741" spans="12:27" ht="19.5">
      <c r="L1741" s="67" ph="1"/>
      <c r="S1741" s="67" ph="1"/>
      <c r="AA1741" s="67" ph="1"/>
    </row>
    <row r="1742" spans="12:27" ht="19.5">
      <c r="L1742" s="67" ph="1"/>
      <c r="S1742" s="67" ph="1"/>
      <c r="AA1742" s="67" ph="1"/>
    </row>
    <row r="1743" spans="12:27" ht="19.5">
      <c r="L1743" s="67" ph="1"/>
      <c r="S1743" s="67" ph="1"/>
      <c r="AA1743" s="67" ph="1"/>
    </row>
    <row r="1744" spans="12:27" ht="19.5">
      <c r="L1744" s="67" ph="1"/>
      <c r="S1744" s="67" ph="1"/>
      <c r="AA1744" s="67" ph="1"/>
    </row>
    <row r="1745" spans="12:27" ht="19.5">
      <c r="L1745" s="67" ph="1"/>
      <c r="S1745" s="67" ph="1"/>
      <c r="AA1745" s="67" ph="1"/>
    </row>
    <row r="1746" spans="12:27" ht="19.5">
      <c r="L1746" s="67" ph="1"/>
      <c r="S1746" s="67" ph="1"/>
      <c r="AA1746" s="67" ph="1"/>
    </row>
    <row r="1747" spans="12:27" ht="19.5">
      <c r="L1747" s="67" ph="1"/>
      <c r="S1747" s="67" ph="1"/>
      <c r="AA1747" s="67" ph="1"/>
    </row>
    <row r="1748" spans="12:27" ht="19.5">
      <c r="L1748" s="67" ph="1"/>
      <c r="S1748" s="67" ph="1"/>
      <c r="AA1748" s="67" ph="1"/>
    </row>
    <row r="1749" spans="12:27" ht="19.5">
      <c r="L1749" s="67" ph="1"/>
      <c r="S1749" s="67" ph="1"/>
      <c r="AA1749" s="67" ph="1"/>
    </row>
    <row r="1750" spans="12:27" ht="19.5">
      <c r="L1750" s="67" ph="1"/>
      <c r="S1750" s="67" ph="1"/>
      <c r="AA1750" s="67" ph="1"/>
    </row>
    <row r="1751" spans="12:27" ht="19.5">
      <c r="L1751" s="67" ph="1"/>
      <c r="S1751" s="67" ph="1"/>
      <c r="AA1751" s="67" ph="1"/>
    </row>
    <row r="1752" spans="12:27" ht="19.5">
      <c r="L1752" s="67" ph="1"/>
      <c r="S1752" s="67" ph="1"/>
      <c r="AA1752" s="67" ph="1"/>
    </row>
    <row r="1753" spans="12:27" ht="19.5">
      <c r="L1753" s="67" ph="1"/>
      <c r="S1753" s="67" ph="1"/>
      <c r="AA1753" s="67" ph="1"/>
    </row>
    <row r="1754" spans="12:27" ht="19.5">
      <c r="L1754" s="67" ph="1"/>
      <c r="S1754" s="67" ph="1"/>
      <c r="AA1754" s="67" ph="1"/>
    </row>
    <row r="1755" spans="12:27" ht="19.5">
      <c r="L1755" s="67" ph="1"/>
      <c r="S1755" s="67" ph="1"/>
      <c r="AA1755" s="67" ph="1"/>
    </row>
    <row r="1756" spans="12:27" ht="19.5">
      <c r="L1756" s="67" ph="1"/>
      <c r="S1756" s="67" ph="1"/>
      <c r="AA1756" s="67" ph="1"/>
    </row>
    <row r="1757" spans="12:27" ht="19.5">
      <c r="L1757" s="67" ph="1"/>
      <c r="S1757" s="67" ph="1"/>
      <c r="AA1757" s="67" ph="1"/>
    </row>
    <row r="1758" spans="12:27" ht="19.5">
      <c r="L1758" s="67" ph="1"/>
      <c r="S1758" s="67" ph="1"/>
      <c r="AA1758" s="67" ph="1"/>
    </row>
    <row r="1759" spans="12:27" ht="19.5">
      <c r="L1759" s="67" ph="1"/>
      <c r="S1759" s="67" ph="1"/>
      <c r="AA1759" s="67" ph="1"/>
    </row>
    <row r="1760" spans="12:27" ht="19.5">
      <c r="L1760" s="67" ph="1"/>
      <c r="S1760" s="67" ph="1"/>
      <c r="AA1760" s="67" ph="1"/>
    </row>
    <row r="1761" spans="12:27" ht="19.5">
      <c r="L1761" s="67" ph="1"/>
      <c r="S1761" s="67" ph="1"/>
      <c r="AA1761" s="67" ph="1"/>
    </row>
    <row r="1762" spans="12:27" ht="19.5">
      <c r="L1762" s="67" ph="1"/>
      <c r="S1762" s="67" ph="1"/>
      <c r="AA1762" s="67" ph="1"/>
    </row>
    <row r="1763" spans="12:27" ht="19.5">
      <c r="L1763" s="67" ph="1"/>
      <c r="S1763" s="67" ph="1"/>
      <c r="AA1763" s="67" ph="1"/>
    </row>
    <row r="1764" spans="12:27" ht="19.5">
      <c r="L1764" s="67" ph="1"/>
      <c r="S1764" s="67" ph="1"/>
      <c r="AA1764" s="67" ph="1"/>
    </row>
    <row r="1765" spans="12:27" ht="19.5">
      <c r="L1765" s="67" ph="1"/>
      <c r="S1765" s="67" ph="1"/>
      <c r="AA1765" s="67" ph="1"/>
    </row>
    <row r="1766" spans="12:27" ht="19.5">
      <c r="L1766" s="67" ph="1"/>
      <c r="S1766" s="67" ph="1"/>
      <c r="AA1766" s="67" ph="1"/>
    </row>
    <row r="1767" spans="12:27" ht="19.5">
      <c r="L1767" s="67" ph="1"/>
      <c r="S1767" s="67" ph="1"/>
      <c r="AA1767" s="67" ph="1"/>
    </row>
    <row r="1768" spans="12:27" ht="19.5">
      <c r="L1768" s="67" ph="1"/>
      <c r="S1768" s="67" ph="1"/>
      <c r="AA1768" s="67" ph="1"/>
    </row>
    <row r="1769" spans="12:27" ht="19.5">
      <c r="L1769" s="67" ph="1"/>
      <c r="S1769" s="67" ph="1"/>
      <c r="AA1769" s="67" ph="1"/>
    </row>
    <row r="1770" spans="12:27" ht="19.5">
      <c r="L1770" s="67" ph="1"/>
      <c r="S1770" s="67" ph="1"/>
      <c r="AA1770" s="67" ph="1"/>
    </row>
    <row r="1771" spans="12:27" ht="19.5">
      <c r="L1771" s="67" ph="1"/>
      <c r="S1771" s="67" ph="1"/>
      <c r="AA1771" s="67" ph="1"/>
    </row>
    <row r="1772" spans="12:27" ht="19.5">
      <c r="L1772" s="67" ph="1"/>
      <c r="S1772" s="67" ph="1"/>
      <c r="AA1772" s="67" ph="1"/>
    </row>
    <row r="1773" spans="12:27" ht="19.5">
      <c r="L1773" s="67" ph="1"/>
      <c r="S1773" s="67" ph="1"/>
      <c r="AA1773" s="67" ph="1"/>
    </row>
    <row r="1774" spans="12:27" ht="19.5">
      <c r="L1774" s="67" ph="1"/>
      <c r="S1774" s="67" ph="1"/>
      <c r="AA1774" s="67" ph="1"/>
    </row>
    <row r="1775" spans="12:27" ht="19.5">
      <c r="L1775" s="67" ph="1"/>
      <c r="S1775" s="67" ph="1"/>
      <c r="AA1775" s="67" ph="1"/>
    </row>
    <row r="1776" spans="12:27" ht="19.5">
      <c r="L1776" s="67" ph="1"/>
      <c r="S1776" s="67" ph="1"/>
      <c r="AA1776" s="67" ph="1"/>
    </row>
    <row r="1777" spans="12:27" ht="19.5">
      <c r="L1777" s="67" ph="1"/>
      <c r="S1777" s="67" ph="1"/>
      <c r="AA1777" s="67" ph="1"/>
    </row>
    <row r="1778" spans="12:27" ht="19.5">
      <c r="L1778" s="67" ph="1"/>
      <c r="S1778" s="67" ph="1"/>
      <c r="AA1778" s="67" ph="1"/>
    </row>
    <row r="1779" spans="12:27" ht="19.5">
      <c r="L1779" s="67" ph="1"/>
      <c r="S1779" s="67" ph="1"/>
      <c r="AA1779" s="67" ph="1"/>
    </row>
    <row r="1780" spans="12:27" ht="19.5">
      <c r="L1780" s="67" ph="1"/>
      <c r="S1780" s="67" ph="1"/>
      <c r="AA1780" s="67" ph="1"/>
    </row>
    <row r="1781" spans="12:27" ht="19.5">
      <c r="L1781" s="67" ph="1"/>
      <c r="S1781" s="67" ph="1"/>
      <c r="AA1781" s="67" ph="1"/>
    </row>
    <row r="1782" spans="12:27" ht="19.5">
      <c r="L1782" s="67" ph="1"/>
      <c r="S1782" s="67" ph="1"/>
      <c r="AA1782" s="67" ph="1"/>
    </row>
    <row r="1783" spans="12:27" ht="19.5">
      <c r="L1783" s="67" ph="1"/>
      <c r="S1783" s="67" ph="1"/>
      <c r="AA1783" s="67" ph="1"/>
    </row>
    <row r="1784" spans="12:27" ht="19.5">
      <c r="L1784" s="67" ph="1"/>
      <c r="S1784" s="67" ph="1"/>
      <c r="AA1784" s="67" ph="1"/>
    </row>
    <row r="1785" spans="12:27" ht="19.5">
      <c r="L1785" s="67" ph="1"/>
      <c r="S1785" s="67" ph="1"/>
      <c r="AA1785" s="67" ph="1"/>
    </row>
    <row r="1786" spans="12:27" ht="19.5">
      <c r="L1786" s="67" ph="1"/>
      <c r="S1786" s="67" ph="1"/>
      <c r="AA1786" s="67" ph="1"/>
    </row>
    <row r="1787" spans="12:27" ht="19.5">
      <c r="L1787" s="67" ph="1"/>
      <c r="S1787" s="67" ph="1"/>
      <c r="AA1787" s="67" ph="1"/>
    </row>
    <row r="1788" spans="12:27" ht="19.5">
      <c r="L1788" s="67" ph="1"/>
      <c r="S1788" s="67" ph="1"/>
      <c r="AA1788" s="67" ph="1"/>
    </row>
    <row r="1789" spans="12:27" ht="19.5">
      <c r="L1789" s="67" ph="1"/>
      <c r="S1789" s="67" ph="1"/>
      <c r="AA1789" s="67" ph="1"/>
    </row>
    <row r="1790" spans="12:27" ht="19.5">
      <c r="L1790" s="67" ph="1"/>
      <c r="S1790" s="67" ph="1"/>
      <c r="AA1790" s="67" ph="1"/>
    </row>
    <row r="1791" spans="12:27" ht="19.5">
      <c r="L1791" s="67" ph="1"/>
      <c r="S1791" s="67" ph="1"/>
      <c r="AA1791" s="67" ph="1"/>
    </row>
    <row r="1792" spans="12:27" ht="19.5">
      <c r="L1792" s="67" ph="1"/>
      <c r="S1792" s="67" ph="1"/>
      <c r="AA1792" s="67" ph="1"/>
    </row>
    <row r="1793" spans="12:27" ht="19.5">
      <c r="L1793" s="67" ph="1"/>
      <c r="S1793" s="67" ph="1"/>
      <c r="AA1793" s="67" ph="1"/>
    </row>
    <row r="1794" spans="12:27" ht="19.5">
      <c r="L1794" s="67" ph="1"/>
      <c r="S1794" s="67" ph="1"/>
      <c r="AA1794" s="67" ph="1"/>
    </row>
    <row r="1795" spans="12:27" ht="19.5">
      <c r="L1795" s="67" ph="1"/>
      <c r="S1795" s="67" ph="1"/>
      <c r="AA1795" s="67" ph="1"/>
    </row>
    <row r="1796" spans="12:27" ht="19.5">
      <c r="L1796" s="67" ph="1"/>
      <c r="S1796" s="67" ph="1"/>
      <c r="AA1796" s="67" ph="1"/>
    </row>
    <row r="1797" spans="12:27" ht="19.5">
      <c r="L1797" s="67" ph="1"/>
      <c r="S1797" s="67" ph="1"/>
      <c r="AA1797" s="67" ph="1"/>
    </row>
    <row r="1798" spans="12:27" ht="19.5">
      <c r="L1798" s="67" ph="1"/>
      <c r="S1798" s="67" ph="1"/>
      <c r="AA1798" s="67" ph="1"/>
    </row>
    <row r="1799" spans="12:27" ht="19.5">
      <c r="L1799" s="67" ph="1"/>
      <c r="S1799" s="67" ph="1"/>
      <c r="AA1799" s="67" ph="1"/>
    </row>
    <row r="1800" spans="12:27" ht="19.5">
      <c r="L1800" s="67" ph="1"/>
      <c r="S1800" s="67" ph="1"/>
      <c r="AA1800" s="67" ph="1"/>
    </row>
    <row r="1801" spans="12:27" ht="19.5">
      <c r="L1801" s="67" ph="1"/>
      <c r="S1801" s="67" ph="1"/>
      <c r="AA1801" s="67" ph="1"/>
    </row>
    <row r="1802" spans="12:27" ht="19.5">
      <c r="L1802" s="67" ph="1"/>
      <c r="S1802" s="67" ph="1"/>
      <c r="AA1802" s="67" ph="1"/>
    </row>
    <row r="1803" spans="12:27" ht="19.5">
      <c r="L1803" s="67" ph="1"/>
      <c r="S1803" s="67" ph="1"/>
      <c r="AA1803" s="67" ph="1"/>
    </row>
    <row r="1804" spans="12:27" ht="19.5">
      <c r="L1804" s="67" ph="1"/>
      <c r="S1804" s="67" ph="1"/>
      <c r="AA1804" s="67" ph="1"/>
    </row>
    <row r="1805" spans="12:27" ht="19.5">
      <c r="L1805" s="67" ph="1"/>
      <c r="S1805" s="67" ph="1"/>
      <c r="AA1805" s="67" ph="1"/>
    </row>
    <row r="1806" spans="12:27" ht="19.5">
      <c r="L1806" s="67" ph="1"/>
      <c r="S1806" s="67" ph="1"/>
      <c r="AA1806" s="67" ph="1"/>
    </row>
    <row r="1807" spans="12:27" ht="19.5">
      <c r="L1807" s="67" ph="1"/>
      <c r="S1807" s="67" ph="1"/>
      <c r="AA1807" s="67" ph="1"/>
    </row>
    <row r="1808" spans="12:27" ht="19.5">
      <c r="L1808" s="67" ph="1"/>
      <c r="S1808" s="67" ph="1"/>
      <c r="AA1808" s="67" ph="1"/>
    </row>
    <row r="1809" spans="12:27" ht="19.5">
      <c r="L1809" s="67" ph="1"/>
      <c r="S1809" s="67" ph="1"/>
      <c r="AA1809" s="67" ph="1"/>
    </row>
    <row r="1810" spans="12:27" ht="19.5">
      <c r="L1810" s="67" ph="1"/>
      <c r="S1810" s="67" ph="1"/>
      <c r="AA1810" s="67" ph="1"/>
    </row>
    <row r="1811" spans="12:27" ht="19.5">
      <c r="L1811" s="67" ph="1"/>
      <c r="S1811" s="67" ph="1"/>
      <c r="AA1811" s="67" ph="1"/>
    </row>
    <row r="1812" spans="12:27" ht="19.5">
      <c r="L1812" s="67" ph="1"/>
      <c r="S1812" s="67" ph="1"/>
      <c r="AA1812" s="67" ph="1"/>
    </row>
    <row r="1813" spans="12:27" ht="19.5">
      <c r="L1813" s="67" ph="1"/>
      <c r="S1813" s="67" ph="1"/>
      <c r="AA1813" s="67" ph="1"/>
    </row>
    <row r="1814" spans="12:27" ht="19.5">
      <c r="L1814" s="67" ph="1"/>
      <c r="S1814" s="67" ph="1"/>
      <c r="AA1814" s="67" ph="1"/>
    </row>
    <row r="1815" spans="12:27" ht="19.5">
      <c r="L1815" s="67" ph="1"/>
      <c r="S1815" s="67" ph="1"/>
      <c r="AA1815" s="67" ph="1"/>
    </row>
    <row r="1816" spans="12:27" ht="19.5">
      <c r="L1816" s="67" ph="1"/>
      <c r="S1816" s="67" ph="1"/>
      <c r="AA1816" s="67" ph="1"/>
    </row>
    <row r="1817" spans="12:27" ht="19.5">
      <c r="L1817" s="67" ph="1"/>
      <c r="S1817" s="67" ph="1"/>
      <c r="AA1817" s="67" ph="1"/>
    </row>
    <row r="1818" spans="12:27" ht="19.5">
      <c r="L1818" s="67" ph="1"/>
      <c r="S1818" s="67" ph="1"/>
      <c r="AA1818" s="67" ph="1"/>
    </row>
    <row r="1819" spans="12:27" ht="19.5">
      <c r="L1819" s="67" ph="1"/>
      <c r="S1819" s="67" ph="1"/>
      <c r="AA1819" s="67" ph="1"/>
    </row>
    <row r="1820" spans="12:27" ht="19.5">
      <c r="L1820" s="67" ph="1"/>
      <c r="S1820" s="67" ph="1"/>
      <c r="AA1820" s="67" ph="1"/>
    </row>
    <row r="1821" spans="12:27" ht="19.5">
      <c r="L1821" s="67" ph="1"/>
      <c r="S1821" s="67" ph="1"/>
      <c r="AA1821" s="67" ph="1"/>
    </row>
    <row r="1822" spans="12:27" ht="19.5">
      <c r="L1822" s="67" ph="1"/>
      <c r="S1822" s="67" ph="1"/>
      <c r="AA1822" s="67" ph="1"/>
    </row>
    <row r="1823" spans="12:27" ht="19.5">
      <c r="L1823" s="67" ph="1"/>
      <c r="S1823" s="67" ph="1"/>
      <c r="AA1823" s="67" ph="1"/>
    </row>
    <row r="1824" spans="12:27" ht="19.5">
      <c r="L1824" s="67" ph="1"/>
      <c r="S1824" s="67" ph="1"/>
      <c r="AA1824" s="67" ph="1"/>
    </row>
    <row r="1825" spans="12:27" ht="19.5">
      <c r="L1825" s="67" ph="1"/>
      <c r="S1825" s="67" ph="1"/>
      <c r="AA1825" s="67" ph="1"/>
    </row>
    <row r="1826" spans="12:27" ht="19.5">
      <c r="L1826" s="67" ph="1"/>
      <c r="S1826" s="67" ph="1"/>
      <c r="AA1826" s="67" ph="1"/>
    </row>
    <row r="1827" spans="12:27" ht="19.5">
      <c r="L1827" s="67" ph="1"/>
      <c r="S1827" s="67" ph="1"/>
      <c r="AA1827" s="67" ph="1"/>
    </row>
    <row r="1828" spans="12:27" ht="19.5">
      <c r="L1828" s="67" ph="1"/>
      <c r="S1828" s="67" ph="1"/>
      <c r="AA1828" s="67" ph="1"/>
    </row>
    <row r="1829" spans="12:27" ht="19.5">
      <c r="L1829" s="67" ph="1"/>
      <c r="S1829" s="67" ph="1"/>
      <c r="AA1829" s="67" ph="1"/>
    </row>
    <row r="1830" spans="12:27" ht="19.5">
      <c r="L1830" s="67" ph="1"/>
      <c r="S1830" s="67" ph="1"/>
      <c r="AA1830" s="67" ph="1"/>
    </row>
    <row r="1831" spans="12:27" ht="19.5">
      <c r="L1831" s="67" ph="1"/>
      <c r="S1831" s="67" ph="1"/>
      <c r="AA1831" s="67" ph="1"/>
    </row>
    <row r="1832" spans="12:27" ht="19.5">
      <c r="L1832" s="67" ph="1"/>
      <c r="S1832" s="67" ph="1"/>
      <c r="AA1832" s="67" ph="1"/>
    </row>
    <row r="1833" spans="12:27" ht="19.5">
      <c r="L1833" s="67" ph="1"/>
      <c r="S1833" s="67" ph="1"/>
      <c r="AA1833" s="67" ph="1"/>
    </row>
    <row r="1834" spans="12:27" ht="19.5">
      <c r="L1834" s="67" ph="1"/>
      <c r="S1834" s="67" ph="1"/>
      <c r="AA1834" s="67" ph="1"/>
    </row>
    <row r="1835" spans="12:27" ht="19.5">
      <c r="L1835" s="67" ph="1"/>
      <c r="S1835" s="67" ph="1"/>
      <c r="AA1835" s="67" ph="1"/>
    </row>
    <row r="1836" spans="12:27" ht="19.5">
      <c r="L1836" s="67" ph="1"/>
      <c r="S1836" s="67" ph="1"/>
      <c r="AA1836" s="67" ph="1"/>
    </row>
    <row r="1837" spans="12:27" ht="19.5">
      <c r="L1837" s="67" ph="1"/>
      <c r="S1837" s="67" ph="1"/>
      <c r="AA1837" s="67" ph="1"/>
    </row>
    <row r="1838" spans="12:27" ht="19.5">
      <c r="L1838" s="67" ph="1"/>
      <c r="S1838" s="67" ph="1"/>
      <c r="AA1838" s="67" ph="1"/>
    </row>
    <row r="1839" spans="12:27" ht="19.5">
      <c r="L1839" s="67" ph="1"/>
      <c r="S1839" s="67" ph="1"/>
      <c r="AA1839" s="67" ph="1"/>
    </row>
    <row r="1840" spans="12:27" ht="19.5">
      <c r="L1840" s="67" ph="1"/>
      <c r="S1840" s="67" ph="1"/>
      <c r="AA1840" s="67" ph="1"/>
    </row>
    <row r="1841" spans="12:27" ht="19.5">
      <c r="L1841" s="67" ph="1"/>
      <c r="S1841" s="67" ph="1"/>
      <c r="AA1841" s="67" ph="1"/>
    </row>
    <row r="1842" spans="12:27" ht="19.5">
      <c r="L1842" s="67" ph="1"/>
      <c r="S1842" s="67" ph="1"/>
      <c r="AA1842" s="67" ph="1"/>
    </row>
    <row r="1843" spans="12:27" ht="19.5">
      <c r="L1843" s="67" ph="1"/>
      <c r="S1843" s="67" ph="1"/>
      <c r="AA1843" s="67" ph="1"/>
    </row>
    <row r="1844" spans="12:27" ht="19.5">
      <c r="L1844" s="67" ph="1"/>
      <c r="S1844" s="67" ph="1"/>
      <c r="AA1844" s="67" ph="1"/>
    </row>
    <row r="1845" spans="12:27" ht="19.5">
      <c r="L1845" s="67" ph="1"/>
      <c r="S1845" s="67" ph="1"/>
      <c r="AA1845" s="67" ph="1"/>
    </row>
    <row r="1846" spans="12:27" ht="19.5">
      <c r="L1846" s="67" ph="1"/>
      <c r="S1846" s="67" ph="1"/>
      <c r="AA1846" s="67" ph="1"/>
    </row>
    <row r="1847" spans="12:27" ht="19.5">
      <c r="L1847" s="67" ph="1"/>
      <c r="S1847" s="67" ph="1"/>
      <c r="AA1847" s="67" ph="1"/>
    </row>
    <row r="1848" spans="12:27" ht="19.5">
      <c r="L1848" s="67" ph="1"/>
      <c r="S1848" s="67" ph="1"/>
      <c r="AA1848" s="67" ph="1"/>
    </row>
    <row r="1849" spans="12:27" ht="19.5">
      <c r="L1849" s="67" ph="1"/>
      <c r="S1849" s="67" ph="1"/>
      <c r="AA1849" s="67" ph="1"/>
    </row>
    <row r="1850" spans="12:27" ht="19.5">
      <c r="L1850" s="67" ph="1"/>
      <c r="S1850" s="67" ph="1"/>
      <c r="AA1850" s="67" ph="1"/>
    </row>
    <row r="1851" spans="12:27" ht="19.5">
      <c r="L1851" s="67" ph="1"/>
      <c r="S1851" s="67" ph="1"/>
      <c r="AA1851" s="67" ph="1"/>
    </row>
    <row r="1852" spans="12:27" ht="19.5">
      <c r="L1852" s="67" ph="1"/>
      <c r="S1852" s="67" ph="1"/>
      <c r="AA1852" s="67" ph="1"/>
    </row>
    <row r="1853" spans="12:27" ht="19.5">
      <c r="L1853" s="67" ph="1"/>
      <c r="S1853" s="67" ph="1"/>
      <c r="AA1853" s="67" ph="1"/>
    </row>
    <row r="1854" spans="12:27" ht="19.5">
      <c r="L1854" s="67" ph="1"/>
      <c r="S1854" s="67" ph="1"/>
      <c r="AA1854" s="67" ph="1"/>
    </row>
    <row r="1855" spans="12:27" ht="19.5">
      <c r="L1855" s="67" ph="1"/>
      <c r="S1855" s="67" ph="1"/>
      <c r="AA1855" s="67" ph="1"/>
    </row>
    <row r="1856" spans="12:27" ht="19.5">
      <c r="L1856" s="67" ph="1"/>
      <c r="S1856" s="67" ph="1"/>
      <c r="AA1856" s="67" ph="1"/>
    </row>
    <row r="1857" spans="12:27" ht="19.5">
      <c r="L1857" s="67" ph="1"/>
      <c r="S1857" s="67" ph="1"/>
      <c r="AA1857" s="67" ph="1"/>
    </row>
    <row r="1858" spans="12:27" ht="19.5">
      <c r="L1858" s="67" ph="1"/>
      <c r="S1858" s="67" ph="1"/>
      <c r="AA1858" s="67" ph="1"/>
    </row>
    <row r="1859" spans="12:27" ht="19.5">
      <c r="L1859" s="67" ph="1"/>
      <c r="S1859" s="67" ph="1"/>
      <c r="AA1859" s="67" ph="1"/>
    </row>
    <row r="1860" spans="12:27" ht="19.5">
      <c r="L1860" s="67" ph="1"/>
      <c r="S1860" s="67" ph="1"/>
      <c r="AA1860" s="67" ph="1"/>
    </row>
    <row r="1861" spans="12:27" ht="19.5">
      <c r="L1861" s="67" ph="1"/>
      <c r="S1861" s="67" ph="1"/>
      <c r="AA1861" s="67" ph="1"/>
    </row>
    <row r="1862" spans="12:27" ht="19.5">
      <c r="L1862" s="67" ph="1"/>
      <c r="S1862" s="67" ph="1"/>
      <c r="AA1862" s="67" ph="1"/>
    </row>
    <row r="1863" spans="12:27" ht="19.5">
      <c r="L1863" s="67" ph="1"/>
      <c r="S1863" s="67" ph="1"/>
      <c r="AA1863" s="67" ph="1"/>
    </row>
    <row r="1864" spans="12:27" ht="19.5">
      <c r="L1864" s="67" ph="1"/>
      <c r="S1864" s="67" ph="1"/>
      <c r="AA1864" s="67" ph="1"/>
    </row>
    <row r="1865" spans="12:27" ht="19.5">
      <c r="L1865" s="67" ph="1"/>
      <c r="S1865" s="67" ph="1"/>
      <c r="AA1865" s="67" ph="1"/>
    </row>
    <row r="1866" spans="12:27" ht="19.5">
      <c r="L1866" s="67" ph="1"/>
      <c r="S1866" s="67" ph="1"/>
      <c r="AA1866" s="67" ph="1"/>
    </row>
    <row r="1867" spans="12:27" ht="19.5">
      <c r="L1867" s="67" ph="1"/>
      <c r="S1867" s="67" ph="1"/>
      <c r="AA1867" s="67" ph="1"/>
    </row>
    <row r="1868" spans="12:27" ht="19.5">
      <c r="L1868" s="67" ph="1"/>
      <c r="S1868" s="67" ph="1"/>
      <c r="AA1868" s="67" ph="1"/>
    </row>
    <row r="1869" spans="12:27" ht="19.5">
      <c r="L1869" s="67" ph="1"/>
      <c r="S1869" s="67" ph="1"/>
      <c r="AA1869" s="67" ph="1"/>
    </row>
    <row r="1870" spans="12:27" ht="19.5">
      <c r="L1870" s="67" ph="1"/>
      <c r="S1870" s="67" ph="1"/>
      <c r="AA1870" s="67" ph="1"/>
    </row>
    <row r="1871" spans="12:27" ht="19.5">
      <c r="L1871" s="67" ph="1"/>
      <c r="S1871" s="67" ph="1"/>
      <c r="AA1871" s="67" ph="1"/>
    </row>
    <row r="1872" spans="12:27" ht="19.5">
      <c r="L1872" s="67" ph="1"/>
      <c r="S1872" s="67" ph="1"/>
      <c r="AA1872" s="67" ph="1"/>
    </row>
    <row r="1873" spans="12:27" ht="19.5">
      <c r="L1873" s="67" ph="1"/>
      <c r="S1873" s="67" ph="1"/>
      <c r="AA1873" s="67" ph="1"/>
    </row>
    <row r="1874" spans="12:27" ht="19.5">
      <c r="L1874" s="67" ph="1"/>
      <c r="S1874" s="67" ph="1"/>
      <c r="AA1874" s="67" ph="1"/>
    </row>
    <row r="1875" spans="12:27" ht="19.5">
      <c r="L1875" s="67" ph="1"/>
      <c r="S1875" s="67" ph="1"/>
      <c r="AA1875" s="67" ph="1"/>
    </row>
    <row r="1876" spans="12:27" ht="19.5">
      <c r="L1876" s="67" ph="1"/>
      <c r="S1876" s="67" ph="1"/>
      <c r="AA1876" s="67" ph="1"/>
    </row>
    <row r="1877" spans="12:27" ht="19.5">
      <c r="L1877" s="67" ph="1"/>
      <c r="S1877" s="67" ph="1"/>
      <c r="AA1877" s="67" ph="1"/>
    </row>
    <row r="1878" spans="12:27" ht="19.5">
      <c r="L1878" s="67" ph="1"/>
      <c r="S1878" s="67" ph="1"/>
      <c r="AA1878" s="67" ph="1"/>
    </row>
    <row r="1879" spans="12:27" ht="19.5">
      <c r="L1879" s="67" ph="1"/>
      <c r="S1879" s="67" ph="1"/>
      <c r="AA1879" s="67" ph="1"/>
    </row>
    <row r="1880" spans="12:27" ht="19.5">
      <c r="L1880" s="67" ph="1"/>
      <c r="S1880" s="67" ph="1"/>
      <c r="AA1880" s="67" ph="1"/>
    </row>
    <row r="1881" spans="12:27" ht="19.5">
      <c r="L1881" s="67" ph="1"/>
      <c r="S1881" s="67" ph="1"/>
      <c r="AA1881" s="67" ph="1"/>
    </row>
    <row r="1882" spans="12:27" ht="19.5">
      <c r="L1882" s="67" ph="1"/>
      <c r="S1882" s="67" ph="1"/>
      <c r="AA1882" s="67" ph="1"/>
    </row>
    <row r="1883" spans="12:27" ht="19.5">
      <c r="L1883" s="67" ph="1"/>
      <c r="S1883" s="67" ph="1"/>
      <c r="AA1883" s="67" ph="1"/>
    </row>
    <row r="1884" spans="12:27" ht="19.5">
      <c r="L1884" s="67" ph="1"/>
      <c r="S1884" s="67" ph="1"/>
      <c r="AA1884" s="67" ph="1"/>
    </row>
    <row r="1885" spans="12:27" ht="19.5">
      <c r="L1885" s="67" ph="1"/>
      <c r="S1885" s="67" ph="1"/>
      <c r="AA1885" s="67" ph="1"/>
    </row>
    <row r="1886" spans="12:27" ht="19.5">
      <c r="L1886" s="67" ph="1"/>
      <c r="S1886" s="67" ph="1"/>
      <c r="AA1886" s="67" ph="1"/>
    </row>
    <row r="1887" spans="12:27" ht="19.5">
      <c r="L1887" s="67" ph="1"/>
      <c r="S1887" s="67" ph="1"/>
      <c r="AA1887" s="67" ph="1"/>
    </row>
    <row r="1888" spans="12:27" ht="19.5">
      <c r="L1888" s="67" ph="1"/>
      <c r="S1888" s="67" ph="1"/>
      <c r="AA1888" s="67" ph="1"/>
    </row>
    <row r="1889" spans="12:27" ht="19.5">
      <c r="L1889" s="67" ph="1"/>
      <c r="S1889" s="67" ph="1"/>
      <c r="AA1889" s="67" ph="1"/>
    </row>
    <row r="1890" spans="12:27" ht="19.5">
      <c r="L1890" s="67" ph="1"/>
      <c r="S1890" s="67" ph="1"/>
      <c r="AA1890" s="67" ph="1"/>
    </row>
    <row r="1891" spans="12:27" ht="19.5">
      <c r="L1891" s="67" ph="1"/>
      <c r="S1891" s="67" ph="1"/>
      <c r="AA1891" s="67" ph="1"/>
    </row>
    <row r="1892" spans="12:27" ht="19.5">
      <c r="L1892" s="67" ph="1"/>
      <c r="S1892" s="67" ph="1"/>
      <c r="AA1892" s="67" ph="1"/>
    </row>
    <row r="1893" spans="12:27" ht="19.5">
      <c r="L1893" s="67" ph="1"/>
      <c r="S1893" s="67" ph="1"/>
      <c r="AA1893" s="67" ph="1"/>
    </row>
    <row r="1894" spans="12:27" ht="19.5">
      <c r="L1894" s="67" ph="1"/>
      <c r="S1894" s="67" ph="1"/>
      <c r="AA1894" s="67" ph="1"/>
    </row>
    <row r="1895" spans="12:27" ht="19.5">
      <c r="L1895" s="67" ph="1"/>
      <c r="S1895" s="67" ph="1"/>
      <c r="AA1895" s="67" ph="1"/>
    </row>
    <row r="1896" spans="12:27" ht="19.5">
      <c r="L1896" s="67" ph="1"/>
      <c r="S1896" s="67" ph="1"/>
      <c r="AA1896" s="67" ph="1"/>
    </row>
    <row r="1897" spans="12:27" ht="19.5">
      <c r="L1897" s="67" ph="1"/>
      <c r="S1897" s="67" ph="1"/>
      <c r="AA1897" s="67" ph="1"/>
    </row>
    <row r="1898" spans="12:27" ht="19.5">
      <c r="L1898" s="67" ph="1"/>
      <c r="S1898" s="67" ph="1"/>
      <c r="AA1898" s="67" ph="1"/>
    </row>
    <row r="1899" spans="12:27" ht="19.5">
      <c r="L1899" s="67" ph="1"/>
      <c r="S1899" s="67" ph="1"/>
      <c r="AA1899" s="67" ph="1"/>
    </row>
    <row r="1900" spans="12:27" ht="19.5">
      <c r="L1900" s="67" ph="1"/>
      <c r="S1900" s="67" ph="1"/>
      <c r="AA1900" s="67" ph="1"/>
    </row>
    <row r="1901" spans="12:27" ht="19.5">
      <c r="L1901" s="67" ph="1"/>
      <c r="S1901" s="67" ph="1"/>
      <c r="AA1901" s="67" ph="1"/>
    </row>
    <row r="1902" spans="12:27" ht="19.5">
      <c r="L1902" s="67" ph="1"/>
      <c r="S1902" s="67" ph="1"/>
      <c r="AA1902" s="67" ph="1"/>
    </row>
    <row r="1903" spans="12:27" ht="19.5">
      <c r="L1903" s="67" ph="1"/>
      <c r="S1903" s="67" ph="1"/>
      <c r="AA1903" s="67" ph="1"/>
    </row>
    <row r="1904" spans="12:27" ht="19.5">
      <c r="L1904" s="67" ph="1"/>
      <c r="S1904" s="67" ph="1"/>
      <c r="AA1904" s="67" ph="1"/>
    </row>
    <row r="1905" spans="12:27" ht="19.5">
      <c r="L1905" s="67" ph="1"/>
      <c r="S1905" s="67" ph="1"/>
      <c r="AA1905" s="67" ph="1"/>
    </row>
    <row r="1906" spans="12:27" ht="19.5">
      <c r="L1906" s="67" ph="1"/>
      <c r="S1906" s="67" ph="1"/>
      <c r="AA1906" s="67" ph="1"/>
    </row>
    <row r="1907" spans="12:27" ht="19.5">
      <c r="L1907" s="67" ph="1"/>
      <c r="S1907" s="67" ph="1"/>
      <c r="AA1907" s="67" ph="1"/>
    </row>
    <row r="1908" spans="12:27" ht="19.5">
      <c r="L1908" s="67" ph="1"/>
      <c r="S1908" s="67" ph="1"/>
      <c r="AA1908" s="67" ph="1"/>
    </row>
    <row r="1909" spans="12:27" ht="19.5">
      <c r="L1909" s="67" ph="1"/>
      <c r="S1909" s="67" ph="1"/>
      <c r="AA1909" s="67" ph="1"/>
    </row>
    <row r="1910" spans="12:27" ht="19.5">
      <c r="L1910" s="67" ph="1"/>
      <c r="S1910" s="67" ph="1"/>
      <c r="AA1910" s="67" ph="1"/>
    </row>
    <row r="1911" spans="12:27" ht="19.5">
      <c r="L1911" s="67" ph="1"/>
      <c r="S1911" s="67" ph="1"/>
      <c r="AA1911" s="67" ph="1"/>
    </row>
    <row r="1912" spans="12:27" ht="19.5">
      <c r="L1912" s="67" ph="1"/>
      <c r="S1912" s="67" ph="1"/>
      <c r="AA1912" s="67" ph="1"/>
    </row>
    <row r="1913" spans="12:27" ht="19.5">
      <c r="L1913" s="67" ph="1"/>
      <c r="S1913" s="67" ph="1"/>
      <c r="AA1913" s="67" ph="1"/>
    </row>
    <row r="1914" spans="12:27" ht="19.5">
      <c r="L1914" s="67" ph="1"/>
      <c r="S1914" s="67" ph="1"/>
      <c r="AA1914" s="67" ph="1"/>
    </row>
    <row r="1915" spans="12:27" ht="19.5">
      <c r="L1915" s="67" ph="1"/>
      <c r="S1915" s="67" ph="1"/>
      <c r="AA1915" s="67" ph="1"/>
    </row>
    <row r="1916" spans="12:27" ht="19.5">
      <c r="L1916" s="67" ph="1"/>
      <c r="S1916" s="67" ph="1"/>
      <c r="AA1916" s="67" ph="1"/>
    </row>
    <row r="1917" spans="12:27" ht="19.5">
      <c r="L1917" s="67" ph="1"/>
      <c r="S1917" s="67" ph="1"/>
      <c r="AA1917" s="67" ph="1"/>
    </row>
    <row r="1918" spans="12:27" ht="19.5">
      <c r="L1918" s="67" ph="1"/>
      <c r="S1918" s="67" ph="1"/>
      <c r="AA1918" s="67" ph="1"/>
    </row>
    <row r="1919" spans="12:27" ht="19.5">
      <c r="L1919" s="67" ph="1"/>
      <c r="S1919" s="67" ph="1"/>
      <c r="AA1919" s="67" ph="1"/>
    </row>
    <row r="1920" spans="12:27" ht="19.5">
      <c r="L1920" s="67" ph="1"/>
      <c r="S1920" s="67" ph="1"/>
      <c r="AA1920" s="67" ph="1"/>
    </row>
    <row r="1921" spans="12:27" ht="19.5">
      <c r="L1921" s="67" ph="1"/>
      <c r="S1921" s="67" ph="1"/>
      <c r="AA1921" s="67" ph="1"/>
    </row>
    <row r="1922" spans="12:27" ht="19.5">
      <c r="L1922" s="67" ph="1"/>
      <c r="S1922" s="67" ph="1"/>
      <c r="AA1922" s="67" ph="1"/>
    </row>
    <row r="1923" spans="12:27" ht="19.5">
      <c r="L1923" s="67" ph="1"/>
      <c r="S1923" s="67" ph="1"/>
      <c r="AA1923" s="67" ph="1"/>
    </row>
    <row r="1924" spans="12:27" ht="19.5">
      <c r="L1924" s="67" ph="1"/>
      <c r="S1924" s="67" ph="1"/>
      <c r="AA1924" s="67" ph="1"/>
    </row>
    <row r="1925" spans="12:27" ht="19.5">
      <c r="L1925" s="67" ph="1"/>
      <c r="S1925" s="67" ph="1"/>
      <c r="AA1925" s="67" ph="1"/>
    </row>
    <row r="1926" spans="12:27" ht="19.5">
      <c r="L1926" s="67" ph="1"/>
      <c r="S1926" s="67" ph="1"/>
      <c r="AA1926" s="67" ph="1"/>
    </row>
    <row r="1927" spans="12:27" ht="19.5">
      <c r="L1927" s="67" ph="1"/>
      <c r="S1927" s="67" ph="1"/>
      <c r="AA1927" s="67" ph="1"/>
    </row>
    <row r="1928" spans="12:27" ht="19.5">
      <c r="L1928" s="67" ph="1"/>
      <c r="S1928" s="67" ph="1"/>
      <c r="AA1928" s="67" ph="1"/>
    </row>
    <row r="1929" spans="12:27" ht="19.5">
      <c r="L1929" s="67" ph="1"/>
      <c r="S1929" s="67" ph="1"/>
      <c r="AA1929" s="67" ph="1"/>
    </row>
    <row r="1930" spans="12:27" ht="19.5">
      <c r="L1930" s="67" ph="1"/>
      <c r="S1930" s="67" ph="1"/>
      <c r="AA1930" s="67" ph="1"/>
    </row>
    <row r="1931" spans="12:27" ht="19.5">
      <c r="L1931" s="67" ph="1"/>
      <c r="S1931" s="67" ph="1"/>
      <c r="AA1931" s="67" ph="1"/>
    </row>
    <row r="1932" spans="12:27" ht="19.5">
      <c r="L1932" s="67" ph="1"/>
      <c r="S1932" s="67" ph="1"/>
      <c r="AA1932" s="67" ph="1"/>
    </row>
    <row r="1933" spans="12:27" ht="19.5">
      <c r="L1933" s="67" ph="1"/>
      <c r="S1933" s="67" ph="1"/>
      <c r="AA1933" s="67" ph="1"/>
    </row>
    <row r="1934" spans="12:27" ht="19.5">
      <c r="L1934" s="67" ph="1"/>
      <c r="S1934" s="67" ph="1"/>
      <c r="AA1934" s="67" ph="1"/>
    </row>
    <row r="1935" spans="12:27" ht="19.5">
      <c r="L1935" s="67" ph="1"/>
      <c r="S1935" s="67" ph="1"/>
      <c r="AA1935" s="67" ph="1"/>
    </row>
    <row r="1936" spans="12:27" ht="19.5">
      <c r="L1936" s="67" ph="1"/>
      <c r="S1936" s="67" ph="1"/>
      <c r="AA1936" s="67" ph="1"/>
    </row>
    <row r="1937" spans="12:27" ht="19.5">
      <c r="L1937" s="67" ph="1"/>
      <c r="S1937" s="67" ph="1"/>
      <c r="AA1937" s="67" ph="1"/>
    </row>
    <row r="1938" spans="12:27" ht="19.5">
      <c r="L1938" s="67" ph="1"/>
      <c r="S1938" s="67" ph="1"/>
      <c r="AA1938" s="67" ph="1"/>
    </row>
    <row r="1939" spans="12:27" ht="19.5">
      <c r="L1939" s="67" ph="1"/>
      <c r="S1939" s="67" ph="1"/>
      <c r="AA1939" s="67" ph="1"/>
    </row>
    <row r="1940" spans="12:27" ht="19.5">
      <c r="L1940" s="67" ph="1"/>
      <c r="S1940" s="67" ph="1"/>
      <c r="AA1940" s="67" ph="1"/>
    </row>
    <row r="1941" spans="12:27" ht="19.5">
      <c r="L1941" s="67" ph="1"/>
      <c r="S1941" s="67" ph="1"/>
      <c r="AA1941" s="67" ph="1"/>
    </row>
    <row r="1942" spans="12:27" ht="19.5">
      <c r="L1942" s="67" ph="1"/>
      <c r="S1942" s="67" ph="1"/>
      <c r="AA1942" s="67" ph="1"/>
    </row>
    <row r="1943" spans="12:27" ht="19.5">
      <c r="L1943" s="67" ph="1"/>
      <c r="S1943" s="67" ph="1"/>
      <c r="AA1943" s="67" ph="1"/>
    </row>
    <row r="1944" spans="12:27" ht="19.5">
      <c r="L1944" s="67" ph="1"/>
      <c r="S1944" s="67" ph="1"/>
      <c r="AA1944" s="67" ph="1"/>
    </row>
    <row r="1945" spans="12:27" ht="19.5">
      <c r="L1945" s="67" ph="1"/>
      <c r="S1945" s="67" ph="1"/>
      <c r="AA1945" s="67" ph="1"/>
    </row>
    <row r="1946" spans="12:27" ht="19.5">
      <c r="L1946" s="67" ph="1"/>
      <c r="S1946" s="67" ph="1"/>
      <c r="AA1946" s="67" ph="1"/>
    </row>
    <row r="1947" spans="12:27" ht="19.5">
      <c r="L1947" s="67" ph="1"/>
      <c r="S1947" s="67" ph="1"/>
      <c r="AA1947" s="67" ph="1"/>
    </row>
    <row r="1948" spans="12:27" ht="19.5">
      <c r="L1948" s="67" ph="1"/>
      <c r="S1948" s="67" ph="1"/>
      <c r="AA1948" s="67" ph="1"/>
    </row>
    <row r="1949" spans="12:27" ht="19.5">
      <c r="L1949" s="67" ph="1"/>
      <c r="S1949" s="67" ph="1"/>
      <c r="AA1949" s="67" ph="1"/>
    </row>
    <row r="1950" spans="12:27" ht="19.5">
      <c r="L1950" s="67" ph="1"/>
      <c r="S1950" s="67" ph="1"/>
      <c r="AA1950" s="67" ph="1"/>
    </row>
    <row r="1951" spans="12:27" ht="19.5">
      <c r="L1951" s="67" ph="1"/>
      <c r="S1951" s="67" ph="1"/>
      <c r="AA1951" s="67" ph="1"/>
    </row>
    <row r="1952" spans="12:27" ht="19.5">
      <c r="L1952" s="67" ph="1"/>
      <c r="S1952" s="67" ph="1"/>
      <c r="AA1952" s="67" ph="1"/>
    </row>
    <row r="1953" spans="12:27" ht="19.5">
      <c r="L1953" s="67" ph="1"/>
      <c r="S1953" s="67" ph="1"/>
      <c r="AA1953" s="67" ph="1"/>
    </row>
    <row r="1954" spans="12:27" ht="19.5">
      <c r="L1954" s="67" ph="1"/>
      <c r="S1954" s="67" ph="1"/>
      <c r="AA1954" s="67" ph="1"/>
    </row>
    <row r="1955" spans="12:27" ht="19.5">
      <c r="L1955" s="67" ph="1"/>
      <c r="S1955" s="67" ph="1"/>
      <c r="AA1955" s="67" ph="1"/>
    </row>
    <row r="1956" spans="12:27" ht="19.5">
      <c r="L1956" s="67" ph="1"/>
      <c r="S1956" s="67" ph="1"/>
      <c r="AA1956" s="67" ph="1"/>
    </row>
    <row r="1957" spans="12:27" ht="19.5">
      <c r="L1957" s="67" ph="1"/>
      <c r="S1957" s="67" ph="1"/>
      <c r="AA1957" s="67" ph="1"/>
    </row>
    <row r="1958" spans="12:27" ht="19.5">
      <c r="L1958" s="67" ph="1"/>
      <c r="S1958" s="67" ph="1"/>
      <c r="AA1958" s="67" ph="1"/>
    </row>
    <row r="1959" spans="12:27" ht="19.5">
      <c r="L1959" s="67" ph="1"/>
      <c r="S1959" s="67" ph="1"/>
      <c r="AA1959" s="67" ph="1"/>
    </row>
    <row r="1960" spans="12:27" ht="19.5">
      <c r="L1960" s="67" ph="1"/>
      <c r="S1960" s="67" ph="1"/>
      <c r="AA1960" s="67" ph="1"/>
    </row>
    <row r="1961" spans="12:27" ht="19.5">
      <c r="L1961" s="67" ph="1"/>
      <c r="S1961" s="67" ph="1"/>
      <c r="AA1961" s="67" ph="1"/>
    </row>
    <row r="1962" spans="12:27" ht="19.5">
      <c r="L1962" s="67" ph="1"/>
      <c r="S1962" s="67" ph="1"/>
      <c r="AA1962" s="67" ph="1"/>
    </row>
    <row r="1963" spans="12:27" ht="19.5">
      <c r="L1963" s="67" ph="1"/>
      <c r="S1963" s="67" ph="1"/>
      <c r="AA1963" s="67" ph="1"/>
    </row>
    <row r="1964" spans="12:27" ht="19.5">
      <c r="L1964" s="67" ph="1"/>
      <c r="S1964" s="67" ph="1"/>
      <c r="AA1964" s="67" ph="1"/>
    </row>
    <row r="1965" spans="12:27" ht="19.5">
      <c r="L1965" s="67" ph="1"/>
      <c r="S1965" s="67" ph="1"/>
      <c r="AA1965" s="67" ph="1"/>
    </row>
    <row r="1966" spans="12:27" ht="19.5">
      <c r="L1966" s="67" ph="1"/>
      <c r="S1966" s="67" ph="1"/>
      <c r="AA1966" s="67" ph="1"/>
    </row>
    <row r="1967" spans="12:27" ht="19.5">
      <c r="L1967" s="67" ph="1"/>
      <c r="S1967" s="67" ph="1"/>
      <c r="AA1967" s="67" ph="1"/>
    </row>
    <row r="1968" spans="12:27" ht="19.5">
      <c r="L1968" s="67" ph="1"/>
      <c r="S1968" s="67" ph="1"/>
      <c r="AA1968" s="67" ph="1"/>
    </row>
    <row r="1969" spans="12:27" ht="19.5">
      <c r="L1969" s="67" ph="1"/>
      <c r="S1969" s="67" ph="1"/>
      <c r="AA1969" s="67" ph="1"/>
    </row>
    <row r="1970" spans="12:27" ht="19.5">
      <c r="L1970" s="67" ph="1"/>
      <c r="S1970" s="67" ph="1"/>
      <c r="AA1970" s="67" ph="1"/>
    </row>
    <row r="1971" spans="12:27" ht="19.5">
      <c r="L1971" s="67" ph="1"/>
      <c r="S1971" s="67" ph="1"/>
      <c r="AA1971" s="67" ph="1"/>
    </row>
    <row r="1972" spans="12:27" ht="19.5">
      <c r="L1972" s="67" ph="1"/>
      <c r="S1972" s="67" ph="1"/>
      <c r="AA1972" s="67" ph="1"/>
    </row>
    <row r="1973" spans="12:27" ht="19.5">
      <c r="L1973" s="67" ph="1"/>
      <c r="S1973" s="67" ph="1"/>
      <c r="AA1973" s="67" ph="1"/>
    </row>
    <row r="1974" spans="12:27" ht="19.5">
      <c r="L1974" s="67" ph="1"/>
      <c r="S1974" s="67" ph="1"/>
      <c r="AA1974" s="67" ph="1"/>
    </row>
    <row r="1975" spans="12:27" ht="19.5">
      <c r="L1975" s="67" ph="1"/>
      <c r="S1975" s="67" ph="1"/>
      <c r="AA1975" s="67" ph="1"/>
    </row>
    <row r="1976" spans="12:27" ht="19.5">
      <c r="L1976" s="67" ph="1"/>
      <c r="S1976" s="67" ph="1"/>
      <c r="AA1976" s="67" ph="1"/>
    </row>
    <row r="1977" spans="12:27" ht="19.5">
      <c r="L1977" s="67" ph="1"/>
      <c r="S1977" s="67" ph="1"/>
      <c r="AA1977" s="67" ph="1"/>
    </row>
    <row r="1978" spans="12:27" ht="19.5">
      <c r="L1978" s="67" ph="1"/>
      <c r="S1978" s="67" ph="1"/>
      <c r="AA1978" s="67" ph="1"/>
    </row>
    <row r="1979" spans="12:27" ht="19.5">
      <c r="L1979" s="67" ph="1"/>
      <c r="S1979" s="67" ph="1"/>
      <c r="AA1979" s="67" ph="1"/>
    </row>
    <row r="1980" spans="12:27" ht="19.5">
      <c r="L1980" s="67" ph="1"/>
      <c r="S1980" s="67" ph="1"/>
      <c r="AA1980" s="67" ph="1"/>
    </row>
    <row r="1981" spans="12:27" ht="19.5">
      <c r="L1981" s="67" ph="1"/>
      <c r="S1981" s="67" ph="1"/>
      <c r="AA1981" s="67" ph="1"/>
    </row>
    <row r="1982" spans="12:27" ht="19.5">
      <c r="L1982" s="67" ph="1"/>
      <c r="S1982" s="67" ph="1"/>
      <c r="AA1982" s="67" ph="1"/>
    </row>
    <row r="1983" spans="12:27" ht="19.5">
      <c r="L1983" s="67" ph="1"/>
      <c r="S1983" s="67" ph="1"/>
      <c r="AA1983" s="67" ph="1"/>
    </row>
    <row r="1984" spans="12:27" ht="19.5">
      <c r="L1984" s="67" ph="1"/>
      <c r="S1984" s="67" ph="1"/>
      <c r="AA1984" s="67" ph="1"/>
    </row>
    <row r="1985" spans="12:27" ht="19.5">
      <c r="L1985" s="67" ph="1"/>
      <c r="S1985" s="67" ph="1"/>
      <c r="AA1985" s="67" ph="1"/>
    </row>
    <row r="1986" spans="12:27" ht="19.5">
      <c r="L1986" s="67" ph="1"/>
      <c r="S1986" s="67" ph="1"/>
      <c r="AA1986" s="67" ph="1"/>
    </row>
    <row r="1987" spans="12:27" ht="19.5">
      <c r="L1987" s="67" ph="1"/>
      <c r="S1987" s="67" ph="1"/>
      <c r="AA1987" s="67" ph="1"/>
    </row>
    <row r="1988" spans="12:27" ht="19.5">
      <c r="L1988" s="67" ph="1"/>
      <c r="S1988" s="67" ph="1"/>
      <c r="AA1988" s="67" ph="1"/>
    </row>
    <row r="1989" spans="12:27" ht="19.5">
      <c r="L1989" s="67" ph="1"/>
      <c r="S1989" s="67" ph="1"/>
      <c r="AA1989" s="67" ph="1"/>
    </row>
    <row r="1990" spans="12:27" ht="19.5">
      <c r="L1990" s="67" ph="1"/>
      <c r="S1990" s="67" ph="1"/>
      <c r="AA1990" s="67" ph="1"/>
    </row>
    <row r="1991" spans="12:27" ht="19.5">
      <c r="L1991" s="67" ph="1"/>
      <c r="S1991" s="67" ph="1"/>
      <c r="AA1991" s="67" ph="1"/>
    </row>
    <row r="1992" spans="12:27" ht="19.5">
      <c r="L1992" s="67" ph="1"/>
      <c r="S1992" s="67" ph="1"/>
      <c r="AA1992" s="67" ph="1"/>
    </row>
    <row r="1993" spans="12:27" ht="19.5">
      <c r="L1993" s="67" ph="1"/>
      <c r="S1993" s="67" ph="1"/>
      <c r="AA1993" s="67" ph="1"/>
    </row>
    <row r="1994" spans="12:27" ht="19.5">
      <c r="L1994" s="67" ph="1"/>
      <c r="S1994" s="67" ph="1"/>
      <c r="AA1994" s="67" ph="1"/>
    </row>
    <row r="1995" spans="12:27" ht="19.5">
      <c r="L1995" s="67" ph="1"/>
      <c r="S1995" s="67" ph="1"/>
      <c r="AA1995" s="67" ph="1"/>
    </row>
    <row r="1996" spans="12:27" ht="19.5">
      <c r="L1996" s="67" ph="1"/>
      <c r="S1996" s="67" ph="1"/>
      <c r="AA1996" s="67" ph="1"/>
    </row>
    <row r="1997" spans="12:27" ht="19.5">
      <c r="L1997" s="67" ph="1"/>
      <c r="S1997" s="67" ph="1"/>
      <c r="AA1997" s="67" ph="1"/>
    </row>
    <row r="1998" spans="12:27" ht="19.5">
      <c r="L1998" s="67" ph="1"/>
      <c r="S1998" s="67" ph="1"/>
      <c r="AA1998" s="67" ph="1"/>
    </row>
    <row r="1999" spans="12:27" ht="19.5">
      <c r="L1999" s="67" ph="1"/>
      <c r="S1999" s="67" ph="1"/>
      <c r="AA1999" s="67" ph="1"/>
    </row>
    <row r="2000" spans="12:27" ht="19.5">
      <c r="L2000" s="67" ph="1"/>
      <c r="S2000" s="67" ph="1"/>
      <c r="AA2000" s="67" ph="1"/>
    </row>
    <row r="2001" spans="12:27" ht="19.5">
      <c r="L2001" s="67" ph="1"/>
      <c r="S2001" s="67" ph="1"/>
      <c r="AA2001" s="67" ph="1"/>
    </row>
    <row r="2002" spans="12:27" ht="19.5">
      <c r="L2002" s="67" ph="1"/>
      <c r="S2002" s="67" ph="1"/>
      <c r="AA2002" s="67" ph="1"/>
    </row>
    <row r="2003" spans="12:27" ht="19.5">
      <c r="L2003" s="67" ph="1"/>
      <c r="S2003" s="67" ph="1"/>
      <c r="AA2003" s="67" ph="1"/>
    </row>
    <row r="2004" spans="12:27" ht="19.5">
      <c r="L2004" s="67" ph="1"/>
      <c r="S2004" s="67" ph="1"/>
      <c r="AA2004" s="67" ph="1"/>
    </row>
    <row r="2005" spans="12:27" ht="19.5">
      <c r="L2005" s="67" ph="1"/>
      <c r="S2005" s="67" ph="1"/>
      <c r="AA2005" s="67" ph="1"/>
    </row>
    <row r="2006" spans="12:27" ht="19.5">
      <c r="L2006" s="67" ph="1"/>
      <c r="S2006" s="67" ph="1"/>
      <c r="AA2006" s="67" ph="1"/>
    </row>
    <row r="2007" spans="12:27" ht="19.5">
      <c r="L2007" s="67" ph="1"/>
      <c r="S2007" s="67" ph="1"/>
      <c r="AA2007" s="67" ph="1"/>
    </row>
    <row r="2008" spans="12:27" ht="19.5">
      <c r="L2008" s="67" ph="1"/>
      <c r="S2008" s="67" ph="1"/>
      <c r="AA2008" s="67" ph="1"/>
    </row>
    <row r="2009" spans="12:27" ht="19.5">
      <c r="L2009" s="67" ph="1"/>
      <c r="S2009" s="67" ph="1"/>
      <c r="AA2009" s="67" ph="1"/>
    </row>
    <row r="2010" spans="12:27" ht="19.5">
      <c r="L2010" s="67" ph="1"/>
      <c r="S2010" s="67" ph="1"/>
      <c r="AA2010" s="67" ph="1"/>
    </row>
    <row r="2011" spans="12:27" ht="19.5">
      <c r="L2011" s="67" ph="1"/>
      <c r="S2011" s="67" ph="1"/>
      <c r="AA2011" s="67" ph="1"/>
    </row>
    <row r="2012" spans="12:27" ht="19.5">
      <c r="L2012" s="67" ph="1"/>
      <c r="S2012" s="67" ph="1"/>
      <c r="AA2012" s="67" ph="1"/>
    </row>
    <row r="2013" spans="12:27" ht="19.5">
      <c r="L2013" s="67" ph="1"/>
      <c r="S2013" s="67" ph="1"/>
      <c r="AA2013" s="67" ph="1"/>
    </row>
    <row r="2014" spans="12:27" ht="19.5">
      <c r="L2014" s="67" ph="1"/>
      <c r="S2014" s="67" ph="1"/>
      <c r="AA2014" s="67" ph="1"/>
    </row>
    <row r="2015" spans="12:27" ht="19.5">
      <c r="L2015" s="67" ph="1"/>
      <c r="S2015" s="67" ph="1"/>
      <c r="AA2015" s="67" ph="1"/>
    </row>
    <row r="2016" spans="12:27" ht="19.5">
      <c r="L2016" s="67" ph="1"/>
      <c r="S2016" s="67" ph="1"/>
      <c r="AA2016" s="67" ph="1"/>
    </row>
    <row r="2017" spans="12:27" ht="19.5">
      <c r="L2017" s="67" ph="1"/>
      <c r="S2017" s="67" ph="1"/>
      <c r="AA2017" s="67" ph="1"/>
    </row>
    <row r="2018" spans="12:27" ht="19.5">
      <c r="L2018" s="67" ph="1"/>
      <c r="S2018" s="67" ph="1"/>
      <c r="AA2018" s="67" ph="1"/>
    </row>
    <row r="2019" spans="12:27" ht="19.5">
      <c r="L2019" s="67" ph="1"/>
      <c r="S2019" s="67" ph="1"/>
      <c r="AA2019" s="67" ph="1"/>
    </row>
    <row r="2020" spans="12:27" ht="19.5">
      <c r="L2020" s="67" ph="1"/>
      <c r="S2020" s="67" ph="1"/>
      <c r="AA2020" s="67" ph="1"/>
    </row>
    <row r="2021" spans="12:27" ht="19.5">
      <c r="L2021" s="67" ph="1"/>
      <c r="S2021" s="67" ph="1"/>
      <c r="AA2021" s="67" ph="1"/>
    </row>
    <row r="2022" spans="12:27" ht="19.5">
      <c r="L2022" s="67" ph="1"/>
      <c r="S2022" s="67" ph="1"/>
      <c r="AA2022" s="67" ph="1"/>
    </row>
    <row r="2023" spans="12:27" ht="19.5">
      <c r="L2023" s="67" ph="1"/>
      <c r="S2023" s="67" ph="1"/>
      <c r="AA2023" s="67" ph="1"/>
    </row>
    <row r="2024" spans="12:27" ht="19.5">
      <c r="L2024" s="67" ph="1"/>
      <c r="S2024" s="67" ph="1"/>
      <c r="AA2024" s="67" ph="1"/>
    </row>
    <row r="2025" spans="12:27" ht="19.5">
      <c r="L2025" s="67" ph="1"/>
      <c r="S2025" s="67" ph="1"/>
      <c r="AA2025" s="67" ph="1"/>
    </row>
    <row r="2026" spans="12:27" ht="19.5">
      <c r="L2026" s="67" ph="1"/>
      <c r="S2026" s="67" ph="1"/>
      <c r="AA2026" s="67" ph="1"/>
    </row>
    <row r="2027" spans="12:27" ht="19.5">
      <c r="L2027" s="67" ph="1"/>
      <c r="S2027" s="67" ph="1"/>
      <c r="AA2027" s="67" ph="1"/>
    </row>
    <row r="2028" spans="12:27" ht="19.5">
      <c r="L2028" s="67" ph="1"/>
      <c r="S2028" s="67" ph="1"/>
      <c r="AA2028" s="67" ph="1"/>
    </row>
    <row r="2029" spans="12:27" ht="19.5">
      <c r="L2029" s="67" ph="1"/>
      <c r="S2029" s="67" ph="1"/>
      <c r="AA2029" s="67" ph="1"/>
    </row>
    <row r="2030" spans="12:27" ht="19.5">
      <c r="L2030" s="67" ph="1"/>
      <c r="S2030" s="67" ph="1"/>
      <c r="AA2030" s="67" ph="1"/>
    </row>
    <row r="2031" spans="12:27" ht="19.5">
      <c r="L2031" s="67" ph="1"/>
      <c r="S2031" s="67" ph="1"/>
      <c r="AA2031" s="67" ph="1"/>
    </row>
    <row r="2032" spans="12:27" ht="19.5">
      <c r="L2032" s="67" ph="1"/>
      <c r="S2032" s="67" ph="1"/>
      <c r="AA2032" s="67" ph="1"/>
    </row>
    <row r="2033" spans="12:27" ht="19.5">
      <c r="L2033" s="67" ph="1"/>
      <c r="S2033" s="67" ph="1"/>
      <c r="AA2033" s="67" ph="1"/>
    </row>
    <row r="2034" spans="12:27" ht="19.5">
      <c r="L2034" s="67" ph="1"/>
      <c r="S2034" s="67" ph="1"/>
      <c r="AA2034" s="67" ph="1"/>
    </row>
    <row r="2035" spans="12:27" ht="19.5">
      <c r="L2035" s="67" ph="1"/>
      <c r="S2035" s="67" ph="1"/>
      <c r="AA2035" s="67" ph="1"/>
    </row>
    <row r="2036" spans="12:27" ht="19.5">
      <c r="L2036" s="67" ph="1"/>
      <c r="S2036" s="67" ph="1"/>
      <c r="AA2036" s="67" ph="1"/>
    </row>
    <row r="2037" spans="12:27" ht="19.5">
      <c r="L2037" s="67" ph="1"/>
      <c r="S2037" s="67" ph="1"/>
      <c r="AA2037" s="67" ph="1"/>
    </row>
    <row r="2038" spans="12:27" ht="19.5">
      <c r="L2038" s="67" ph="1"/>
      <c r="S2038" s="67" ph="1"/>
      <c r="AA2038" s="67" ph="1"/>
    </row>
    <row r="2039" spans="12:27" ht="19.5">
      <c r="L2039" s="67" ph="1"/>
      <c r="S2039" s="67" ph="1"/>
      <c r="AA2039" s="67" ph="1"/>
    </row>
    <row r="2040" spans="12:27" ht="19.5">
      <c r="L2040" s="67" ph="1"/>
      <c r="S2040" s="67" ph="1"/>
      <c r="AA2040" s="67" ph="1"/>
    </row>
    <row r="2041" spans="12:27" ht="19.5">
      <c r="L2041" s="67" ph="1"/>
      <c r="S2041" s="67" ph="1"/>
      <c r="AA2041" s="67" ph="1"/>
    </row>
    <row r="2042" spans="12:27" ht="19.5">
      <c r="L2042" s="67" ph="1"/>
      <c r="S2042" s="67" ph="1"/>
      <c r="AA2042" s="67" ph="1"/>
    </row>
    <row r="2043" spans="12:27" ht="19.5">
      <c r="L2043" s="67" ph="1"/>
      <c r="S2043" s="67" ph="1"/>
      <c r="AA2043" s="67" ph="1"/>
    </row>
    <row r="2044" spans="12:27" ht="19.5">
      <c r="L2044" s="67" ph="1"/>
      <c r="S2044" s="67" ph="1"/>
      <c r="AA2044" s="67" ph="1"/>
    </row>
    <row r="2045" spans="12:27" ht="19.5">
      <c r="L2045" s="67" ph="1"/>
      <c r="S2045" s="67" ph="1"/>
      <c r="AA2045" s="67" ph="1"/>
    </row>
    <row r="2046" spans="12:27" ht="19.5">
      <c r="L2046" s="67" ph="1"/>
      <c r="S2046" s="67" ph="1"/>
      <c r="AA2046" s="67" ph="1"/>
    </row>
    <row r="2047" spans="12:27" ht="19.5">
      <c r="L2047" s="67" ph="1"/>
      <c r="S2047" s="67" ph="1"/>
      <c r="AA2047" s="67" ph="1"/>
    </row>
    <row r="2048" spans="12:27" ht="19.5">
      <c r="L2048" s="67" ph="1"/>
      <c r="S2048" s="67" ph="1"/>
      <c r="AA2048" s="67" ph="1"/>
    </row>
    <row r="2049" spans="12:27" ht="19.5">
      <c r="L2049" s="67" ph="1"/>
      <c r="S2049" s="67" ph="1"/>
      <c r="AA2049" s="67" ph="1"/>
    </row>
    <row r="2050" spans="12:27" ht="19.5">
      <c r="L2050" s="67" ph="1"/>
      <c r="S2050" s="67" ph="1"/>
      <c r="AA2050" s="67" ph="1"/>
    </row>
    <row r="2051" spans="12:27" ht="19.5">
      <c r="L2051" s="67" ph="1"/>
      <c r="S2051" s="67" ph="1"/>
      <c r="AA2051" s="67" ph="1"/>
    </row>
    <row r="2052" spans="12:27" ht="19.5">
      <c r="L2052" s="67" ph="1"/>
      <c r="S2052" s="67" ph="1"/>
      <c r="AA2052" s="67" ph="1"/>
    </row>
    <row r="2053" spans="12:27" ht="19.5">
      <c r="L2053" s="67" ph="1"/>
      <c r="S2053" s="67" ph="1"/>
      <c r="AA2053" s="67" ph="1"/>
    </row>
    <row r="2054" spans="12:27" ht="19.5">
      <c r="L2054" s="67" ph="1"/>
      <c r="S2054" s="67" ph="1"/>
      <c r="AA2054" s="67" ph="1"/>
    </row>
    <row r="2055" spans="12:27" ht="19.5">
      <c r="L2055" s="67" ph="1"/>
      <c r="S2055" s="67" ph="1"/>
      <c r="AA2055" s="67" ph="1"/>
    </row>
    <row r="2056" spans="12:27" ht="19.5">
      <c r="L2056" s="67" ph="1"/>
      <c r="S2056" s="67" ph="1"/>
      <c r="AA2056" s="67" ph="1"/>
    </row>
    <row r="2057" spans="12:27" ht="19.5">
      <c r="L2057" s="67" ph="1"/>
      <c r="S2057" s="67" ph="1"/>
      <c r="AA2057" s="67" ph="1"/>
    </row>
    <row r="2058" spans="12:27" ht="19.5">
      <c r="L2058" s="67" ph="1"/>
      <c r="S2058" s="67" ph="1"/>
      <c r="AA2058" s="67" ph="1"/>
    </row>
    <row r="2059" spans="12:27" ht="19.5">
      <c r="L2059" s="67" ph="1"/>
      <c r="S2059" s="67" ph="1"/>
      <c r="AA2059" s="67" ph="1"/>
    </row>
    <row r="2060" spans="12:27" ht="19.5">
      <c r="L2060" s="67" ph="1"/>
      <c r="S2060" s="67" ph="1"/>
      <c r="AA2060" s="67" ph="1"/>
    </row>
    <row r="2061" spans="12:27" ht="19.5">
      <c r="L2061" s="67" ph="1"/>
      <c r="S2061" s="67" ph="1"/>
      <c r="AA2061" s="67" ph="1"/>
    </row>
    <row r="2062" spans="12:27" ht="19.5">
      <c r="L2062" s="67" ph="1"/>
      <c r="S2062" s="67" ph="1"/>
      <c r="AA2062" s="67" ph="1"/>
    </row>
    <row r="2063" spans="12:27" ht="19.5">
      <c r="L2063" s="67" ph="1"/>
      <c r="S2063" s="67" ph="1"/>
      <c r="AA2063" s="67" ph="1"/>
    </row>
    <row r="2064" spans="12:27" ht="19.5">
      <c r="L2064" s="67" ph="1"/>
      <c r="S2064" s="67" ph="1"/>
      <c r="AA2064" s="67" ph="1"/>
    </row>
    <row r="2065" spans="12:27" ht="19.5">
      <c r="L2065" s="67" ph="1"/>
      <c r="S2065" s="67" ph="1"/>
      <c r="AA2065" s="67" ph="1"/>
    </row>
    <row r="2066" spans="12:27" ht="19.5">
      <c r="L2066" s="67" ph="1"/>
      <c r="S2066" s="67" ph="1"/>
      <c r="AA2066" s="67" ph="1"/>
    </row>
    <row r="2067" spans="12:27" ht="19.5">
      <c r="L2067" s="67" ph="1"/>
      <c r="S2067" s="67" ph="1"/>
      <c r="AA2067" s="67" ph="1"/>
    </row>
    <row r="2068" spans="12:27" ht="19.5">
      <c r="L2068" s="67" ph="1"/>
      <c r="S2068" s="67" ph="1"/>
      <c r="AA2068" s="67" ph="1"/>
    </row>
    <row r="2069" spans="12:27" ht="19.5">
      <c r="L2069" s="67" ph="1"/>
      <c r="S2069" s="67" ph="1"/>
      <c r="AA2069" s="67" ph="1"/>
    </row>
    <row r="2070" spans="12:27" ht="19.5">
      <c r="L2070" s="67" ph="1"/>
      <c r="S2070" s="67" ph="1"/>
      <c r="AA2070" s="67" ph="1"/>
    </row>
    <row r="2071" spans="12:27" ht="19.5">
      <c r="L2071" s="67" ph="1"/>
      <c r="S2071" s="67" ph="1"/>
      <c r="AA2071" s="67" ph="1"/>
    </row>
    <row r="2072" spans="12:27" ht="19.5">
      <c r="L2072" s="67" ph="1"/>
      <c r="S2072" s="67" ph="1"/>
      <c r="AA2072" s="67" ph="1"/>
    </row>
    <row r="2073" spans="12:27" ht="19.5">
      <c r="L2073" s="67" ph="1"/>
      <c r="S2073" s="67" ph="1"/>
      <c r="AA2073" s="67" ph="1"/>
    </row>
    <row r="2074" spans="12:27" ht="19.5">
      <c r="L2074" s="67" ph="1"/>
      <c r="S2074" s="67" ph="1"/>
      <c r="AA2074" s="67" ph="1"/>
    </row>
    <row r="2075" spans="12:27" ht="19.5">
      <c r="L2075" s="67" ph="1"/>
      <c r="S2075" s="67" ph="1"/>
      <c r="AA2075" s="67" ph="1"/>
    </row>
    <row r="2076" spans="12:27" ht="19.5">
      <c r="L2076" s="67" ph="1"/>
      <c r="S2076" s="67" ph="1"/>
      <c r="AA2076" s="67" ph="1"/>
    </row>
    <row r="2077" spans="12:27" ht="19.5">
      <c r="L2077" s="67" ph="1"/>
      <c r="S2077" s="67" ph="1"/>
      <c r="AA2077" s="67" ph="1"/>
    </row>
    <row r="2078" spans="12:27" ht="19.5">
      <c r="L2078" s="67" ph="1"/>
      <c r="S2078" s="67" ph="1"/>
      <c r="AA2078" s="67" ph="1"/>
    </row>
    <row r="2079" spans="12:27" ht="19.5">
      <c r="L2079" s="67" ph="1"/>
      <c r="S2079" s="67" ph="1"/>
      <c r="AA2079" s="67" ph="1"/>
    </row>
    <row r="2080" spans="12:27" ht="19.5">
      <c r="L2080" s="67" ph="1"/>
      <c r="S2080" s="67" ph="1"/>
      <c r="AA2080" s="67" ph="1"/>
    </row>
    <row r="2081" spans="12:27" ht="19.5">
      <c r="L2081" s="67" ph="1"/>
      <c r="S2081" s="67" ph="1"/>
      <c r="AA2081" s="67" ph="1"/>
    </row>
    <row r="2082" spans="12:27" ht="19.5">
      <c r="L2082" s="67" ph="1"/>
      <c r="S2082" s="67" ph="1"/>
      <c r="AA2082" s="67" ph="1"/>
    </row>
    <row r="2083" spans="12:27" ht="19.5">
      <c r="L2083" s="67" ph="1"/>
      <c r="S2083" s="67" ph="1"/>
      <c r="AA2083" s="67" ph="1"/>
    </row>
    <row r="2084" spans="12:27" ht="19.5">
      <c r="L2084" s="67" ph="1"/>
      <c r="S2084" s="67" ph="1"/>
      <c r="AA2084" s="67" ph="1"/>
    </row>
    <row r="2085" spans="12:27" ht="19.5">
      <c r="L2085" s="67" ph="1"/>
      <c r="S2085" s="67" ph="1"/>
      <c r="AA2085" s="67" ph="1"/>
    </row>
    <row r="2086" spans="12:27" ht="19.5">
      <c r="L2086" s="67" ph="1"/>
      <c r="S2086" s="67" ph="1"/>
      <c r="AA2086" s="67" ph="1"/>
    </row>
  </sheetData>
  <autoFilter ref="A3:AT517"/>
  <mergeCells count="13">
    <mergeCell ref="B520:I520"/>
    <mergeCell ref="B2:I2"/>
    <mergeCell ref="J2:X2"/>
    <mergeCell ref="Y2:AE2"/>
    <mergeCell ref="B518:I518"/>
    <mergeCell ref="B519:I519"/>
    <mergeCell ref="H571:H573"/>
    <mergeCell ref="B521:I521"/>
    <mergeCell ref="B559:I559"/>
    <mergeCell ref="B560:I560"/>
    <mergeCell ref="B561:I561"/>
    <mergeCell ref="H563:H566"/>
    <mergeCell ref="H567:H570"/>
  </mergeCells>
  <phoneticPr fontId="2"/>
  <conditionalFormatting sqref="W574:X574">
    <cfRule type="cellIs" dxfId="20" priority="7" stopIfTrue="1" operator="equal">
      <formula>"▲"</formula>
    </cfRule>
  </conditionalFormatting>
  <conditionalFormatting sqref="G241:I241">
    <cfRule type="duplicateValues" dxfId="19" priority="6" stopIfTrue="1"/>
  </conditionalFormatting>
  <conditionalFormatting sqref="H234:I234">
    <cfRule type="duplicateValues" dxfId="18" priority="5" stopIfTrue="1"/>
  </conditionalFormatting>
  <conditionalFormatting sqref="H235:I235">
    <cfRule type="duplicateValues" dxfId="17" priority="4" stopIfTrue="1"/>
  </conditionalFormatting>
  <conditionalFormatting sqref="H237">
    <cfRule type="duplicateValues" dxfId="16" priority="3" stopIfTrue="1"/>
  </conditionalFormatting>
  <conditionalFormatting sqref="H238">
    <cfRule type="duplicateValues" dxfId="15" priority="2" stopIfTrue="1"/>
  </conditionalFormatting>
  <conditionalFormatting sqref="H239">
    <cfRule type="duplicateValues" dxfId="14" priority="1" stopIfTrue="1"/>
  </conditionalFormatting>
  <printOptions horizontalCentered="1"/>
  <pageMargins left="0.25" right="0.25" top="0.75" bottom="0.75" header="0.3" footer="0.3"/>
  <pageSetup paperSize="9" scale="10" fitToWidth="0" orientation="portrait" r:id="rId1"/>
  <headerFooter alignWithMargins="0">
    <oddHeader>&amp;L&amp;"Meiryo UI,太字 斜体"&amp;14第一ＳＯＬ部 ４８期 人員計画&amp;R&amp;"ＭＳ ゴシック,標準"&amp;D</oddHeader>
    <oddFooter>&amp;C&amp;9&amp;P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873" r:id="rId4" name="Button 1">
              <controlPr defaultSize="0" print="0" autoFill="0" autoPict="0">
                <anchor moveWithCells="1" sizeWithCells="1">
                  <from>
                    <xdr:col>7</xdr:col>
                    <xdr:colOff>0</xdr:colOff>
                    <xdr:row>574</xdr:row>
                    <xdr:rowOff>152400</xdr:rowOff>
                  </from>
                  <to>
                    <xdr:col>8</xdr:col>
                    <xdr:colOff>0</xdr:colOff>
                    <xdr:row>579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CCFFFF"/>
    <pageSetUpPr fitToPage="1"/>
  </sheetPr>
  <dimension ref="A1:AL1947"/>
  <sheetViews>
    <sheetView showGridLines="0" zoomScaleNormal="100" zoomScaleSheetLayoutView="85" workbookViewId="0">
      <pane xSplit="9" ySplit="4" topLeftCell="J5" activePane="bottomRight" state="frozen"/>
      <selection pane="topRight" activeCell="I1" sqref="I1"/>
      <selection pane="bottomLeft" activeCell="A5" sqref="A5"/>
      <selection pane="bottomRight" activeCell="J5" sqref="J5"/>
    </sheetView>
  </sheetViews>
  <sheetFormatPr defaultColWidth="9" defaultRowHeight="12"/>
  <cols>
    <col min="1" max="1" width="0.5" style="67" customWidth="1"/>
    <col min="2" max="2" width="7.5" style="5" customWidth="1"/>
    <col min="3" max="3" width="19.125" style="5" customWidth="1"/>
    <col min="4" max="4" width="6.5" style="66" customWidth="1"/>
    <col min="5" max="6" width="6" style="66" customWidth="1"/>
    <col min="7" max="7" width="7" style="5" customWidth="1"/>
    <col min="8" max="8" width="6.5" style="66" customWidth="1"/>
    <col min="9" max="9" width="6.875" style="345" customWidth="1"/>
    <col min="10" max="15" width="6.125" style="67" customWidth="1"/>
    <col min="16" max="16" width="8.125" style="67" customWidth="1"/>
    <col min="17" max="22" width="6.125" style="67" customWidth="1"/>
    <col min="23" max="23" width="8.125" style="67" customWidth="1"/>
    <col min="24" max="24" width="8.5" style="67" customWidth="1"/>
    <col min="25" max="30" width="6.125" style="67" customWidth="1"/>
    <col min="31" max="31" width="8.125" style="67" customWidth="1"/>
    <col min="32" max="16384" width="9" style="67"/>
  </cols>
  <sheetData>
    <row r="1" spans="1:31" ht="27.75" customHeight="1" thickBot="1">
      <c r="A1" s="69"/>
      <c r="P1" s="68"/>
      <c r="T1" s="309"/>
      <c r="W1" s="68"/>
      <c r="X1" s="69"/>
      <c r="AE1" s="68"/>
    </row>
    <row r="2" spans="1:31" ht="16.5" customHeight="1" thickBot="1">
      <c r="B2" s="967"/>
      <c r="C2" s="968"/>
      <c r="D2" s="968"/>
      <c r="E2" s="968"/>
      <c r="F2" s="968"/>
      <c r="G2" s="968"/>
      <c r="H2" s="968"/>
      <c r="I2" s="969"/>
      <c r="J2" s="959" t="s">
        <v>487</v>
      </c>
      <c r="K2" s="959"/>
      <c r="L2" s="959"/>
      <c r="M2" s="959"/>
      <c r="N2" s="959"/>
      <c r="O2" s="959"/>
      <c r="P2" s="959"/>
      <c r="Q2" s="960"/>
      <c r="R2" s="960"/>
      <c r="S2" s="960"/>
      <c r="T2" s="960"/>
      <c r="U2" s="960"/>
      <c r="V2" s="960"/>
      <c r="W2" s="960"/>
      <c r="X2" s="960"/>
      <c r="Y2" s="958" t="s">
        <v>488</v>
      </c>
      <c r="Z2" s="958"/>
      <c r="AA2" s="958"/>
      <c r="AB2" s="958"/>
      <c r="AC2" s="958"/>
      <c r="AD2" s="958"/>
      <c r="AE2" s="958"/>
    </row>
    <row r="3" spans="1:31" s="70" customFormat="1" ht="13.5" customHeight="1">
      <c r="B3" s="88" t="s">
        <v>4</v>
      </c>
      <c r="C3" s="89" t="s">
        <v>0</v>
      </c>
      <c r="D3" s="89" t="s">
        <v>450</v>
      </c>
      <c r="E3" s="89" t="s">
        <v>449</v>
      </c>
      <c r="F3" s="89" t="s">
        <v>23</v>
      </c>
      <c r="G3" s="89" t="s">
        <v>5</v>
      </c>
      <c r="H3" s="89" t="s">
        <v>26</v>
      </c>
      <c r="I3" s="89" t="s">
        <v>41</v>
      </c>
      <c r="J3" s="179">
        <v>2</v>
      </c>
      <c r="K3" s="180">
        <v>3</v>
      </c>
      <c r="L3" s="180">
        <v>4</v>
      </c>
      <c r="M3" s="180">
        <v>5</v>
      </c>
      <c r="N3" s="180">
        <v>6</v>
      </c>
      <c r="O3" s="181">
        <v>7</v>
      </c>
      <c r="P3" s="182" t="s">
        <v>1</v>
      </c>
      <c r="Q3" s="315">
        <v>8</v>
      </c>
      <c r="R3" s="180">
        <v>9</v>
      </c>
      <c r="S3" s="180">
        <v>10</v>
      </c>
      <c r="T3" s="180">
        <v>11</v>
      </c>
      <c r="U3" s="180">
        <v>12</v>
      </c>
      <c r="V3" s="181" t="s">
        <v>489</v>
      </c>
      <c r="W3" s="182" t="s">
        <v>2</v>
      </c>
      <c r="X3" s="182" t="s">
        <v>3</v>
      </c>
      <c r="Y3" s="317">
        <v>2</v>
      </c>
      <c r="Z3" s="318">
        <v>3</v>
      </c>
      <c r="AA3" s="318">
        <v>4</v>
      </c>
      <c r="AB3" s="318">
        <v>5</v>
      </c>
      <c r="AC3" s="318">
        <v>6</v>
      </c>
      <c r="AD3" s="319">
        <v>7</v>
      </c>
      <c r="AE3" s="320" t="s">
        <v>1</v>
      </c>
    </row>
    <row r="4" spans="1:31" s="70" customFormat="1" ht="10.5" customHeight="1" thickBot="1">
      <c r="B4" s="64"/>
      <c r="C4" s="72"/>
      <c r="D4" s="72"/>
      <c r="E4" s="72"/>
      <c r="F4" s="72"/>
      <c r="G4" s="72"/>
      <c r="H4" s="72"/>
      <c r="I4" s="72"/>
      <c r="J4" s="183"/>
      <c r="K4" s="184"/>
      <c r="L4" s="184"/>
      <c r="M4" s="184"/>
      <c r="N4" s="184"/>
      <c r="O4" s="185"/>
      <c r="P4" s="186"/>
      <c r="Q4" s="316"/>
      <c r="R4" s="184"/>
      <c r="S4" s="184"/>
      <c r="T4" s="184"/>
      <c r="U4" s="184"/>
      <c r="V4" s="185"/>
      <c r="W4" s="186"/>
      <c r="X4" s="186"/>
      <c r="Y4" s="321"/>
      <c r="Z4" s="322"/>
      <c r="AA4" s="322"/>
      <c r="AB4" s="322"/>
      <c r="AC4" s="322"/>
      <c r="AD4" s="323"/>
      <c r="AE4" s="324"/>
    </row>
    <row r="5" spans="1:31" s="496" customFormat="1" ht="15" customHeight="1">
      <c r="B5" s="255" t="s">
        <v>490</v>
      </c>
      <c r="C5" s="83" t="s">
        <v>55</v>
      </c>
      <c r="D5" s="493" t="s">
        <v>491</v>
      </c>
      <c r="E5" s="494" t="s">
        <v>444</v>
      </c>
      <c r="F5" s="681" t="s">
        <v>235</v>
      </c>
      <c r="G5" s="83" t="s">
        <v>7</v>
      </c>
      <c r="H5" s="610" t="s">
        <v>64</v>
      </c>
      <c r="I5" s="91" t="s">
        <v>238</v>
      </c>
      <c r="J5" s="258">
        <v>0.4</v>
      </c>
      <c r="K5" s="276">
        <v>0.4</v>
      </c>
      <c r="L5" s="307">
        <v>0.7</v>
      </c>
      <c r="M5" s="265">
        <v>1</v>
      </c>
      <c r="N5" s="401">
        <v>1</v>
      </c>
      <c r="O5" s="260">
        <v>1</v>
      </c>
      <c r="P5" s="353">
        <f t="shared" ref="P5:P11" si="0">SUM(J5:O5)</f>
        <v>4.5</v>
      </c>
      <c r="Q5" s="258">
        <v>1</v>
      </c>
      <c r="R5" s="671">
        <v>1</v>
      </c>
      <c r="S5" s="268">
        <v>1</v>
      </c>
      <c r="T5" s="173">
        <v>1</v>
      </c>
      <c r="U5" s="250">
        <v>1</v>
      </c>
      <c r="V5" s="174">
        <v>1</v>
      </c>
      <c r="W5" s="160">
        <f t="shared" ref="W5:W61" si="1">SUM(Q5:V5)</f>
        <v>6</v>
      </c>
      <c r="X5" s="501">
        <f t="shared" ref="X5:X68" si="2">SUM(P5,W5)</f>
        <v>10.5</v>
      </c>
      <c r="Y5" s="333">
        <v>1</v>
      </c>
      <c r="Z5" s="313">
        <v>1</v>
      </c>
      <c r="AA5" s="313">
        <v>1</v>
      </c>
      <c r="AB5" s="531"/>
      <c r="AC5" s="531"/>
      <c r="AD5" s="490"/>
      <c r="AE5" s="501">
        <f t="shared" ref="AE5:AE19" si="3">SUM(Y5:AD5)</f>
        <v>3</v>
      </c>
    </row>
    <row r="6" spans="1:31" s="496" customFormat="1" ht="15" customHeight="1" thickBot="1">
      <c r="B6" s="495" t="s">
        <v>53</v>
      </c>
      <c r="C6" s="610" t="s">
        <v>55</v>
      </c>
      <c r="D6" s="493"/>
      <c r="E6" s="494"/>
      <c r="F6" s="681"/>
      <c r="G6" s="610" t="s">
        <v>7</v>
      </c>
      <c r="H6" s="610"/>
      <c r="I6" s="611" t="s">
        <v>444</v>
      </c>
      <c r="J6" s="156">
        <v>0.6</v>
      </c>
      <c r="K6" s="534">
        <v>0.59</v>
      </c>
      <c r="L6" s="157">
        <v>0.6</v>
      </c>
      <c r="M6" s="266">
        <v>0.59</v>
      </c>
      <c r="N6" s="404">
        <v>0.59</v>
      </c>
      <c r="O6" s="158">
        <v>0.6</v>
      </c>
      <c r="P6" s="353">
        <f t="shared" si="0"/>
        <v>3.57</v>
      </c>
      <c r="Q6" s="156">
        <v>0.6</v>
      </c>
      <c r="R6" s="491">
        <v>0.55000000000000004</v>
      </c>
      <c r="S6" s="745">
        <v>0.6</v>
      </c>
      <c r="T6" s="175">
        <v>0.6</v>
      </c>
      <c r="U6" s="519">
        <v>0.6</v>
      </c>
      <c r="V6" s="164">
        <v>0.6</v>
      </c>
      <c r="W6" s="160">
        <f>SUM(Q6:V6)</f>
        <v>3.5500000000000003</v>
      </c>
      <c r="X6" s="501">
        <f t="shared" si="2"/>
        <v>7.12</v>
      </c>
      <c r="Y6" s="248">
        <v>0.6</v>
      </c>
      <c r="Z6" s="607">
        <v>0.6</v>
      </c>
      <c r="AA6" s="607">
        <v>0.6</v>
      </c>
      <c r="AB6" s="531"/>
      <c r="AC6" s="531"/>
      <c r="AD6" s="490"/>
      <c r="AE6" s="501">
        <f t="shared" si="3"/>
        <v>1.7999999999999998</v>
      </c>
    </row>
    <row r="7" spans="1:31" s="496" customFormat="1" ht="15" customHeight="1">
      <c r="B7" s="495" t="s">
        <v>53</v>
      </c>
      <c r="C7" s="610" t="s">
        <v>55</v>
      </c>
      <c r="D7" s="493"/>
      <c r="E7" s="494"/>
      <c r="F7" s="681"/>
      <c r="G7" s="610" t="s">
        <v>7</v>
      </c>
      <c r="H7" s="610"/>
      <c r="I7" s="611" t="s">
        <v>56</v>
      </c>
      <c r="J7" s="156">
        <v>1</v>
      </c>
      <c r="K7" s="534">
        <v>1</v>
      </c>
      <c r="L7" s="157">
        <v>1</v>
      </c>
      <c r="M7" s="453">
        <v>1</v>
      </c>
      <c r="N7" s="404">
        <v>1</v>
      </c>
      <c r="O7" s="158">
        <v>1</v>
      </c>
      <c r="P7" s="353">
        <f t="shared" si="0"/>
        <v>6</v>
      </c>
      <c r="Q7" s="654">
        <v>0.9</v>
      </c>
      <c r="R7" s="746">
        <v>1</v>
      </c>
      <c r="S7" s="719">
        <v>1</v>
      </c>
      <c r="T7" s="720">
        <v>1</v>
      </c>
      <c r="U7" s="519">
        <v>1</v>
      </c>
      <c r="V7" s="164">
        <v>1</v>
      </c>
      <c r="W7" s="160">
        <f t="shared" si="1"/>
        <v>5.9</v>
      </c>
      <c r="X7" s="501">
        <f t="shared" si="2"/>
        <v>11.9</v>
      </c>
      <c r="Y7" s="248">
        <v>1</v>
      </c>
      <c r="Z7" s="607">
        <v>1</v>
      </c>
      <c r="AA7" s="607">
        <v>1</v>
      </c>
      <c r="AB7" s="531"/>
      <c r="AC7" s="531"/>
      <c r="AD7" s="490"/>
      <c r="AE7" s="501">
        <f t="shared" si="3"/>
        <v>3</v>
      </c>
    </row>
    <row r="8" spans="1:31" ht="15" customHeight="1" thickBot="1">
      <c r="B8" s="495" t="s">
        <v>53</v>
      </c>
      <c r="C8" s="610" t="s">
        <v>55</v>
      </c>
      <c r="D8" s="493"/>
      <c r="E8" s="494"/>
      <c r="F8" s="681"/>
      <c r="G8" s="610" t="s">
        <v>7</v>
      </c>
      <c r="H8" s="610"/>
      <c r="I8" s="611" t="s">
        <v>235</v>
      </c>
      <c r="J8" s="156">
        <v>1</v>
      </c>
      <c r="K8" s="534">
        <v>1</v>
      </c>
      <c r="L8" s="157">
        <v>1</v>
      </c>
      <c r="M8" s="398">
        <v>1</v>
      </c>
      <c r="N8" s="404">
        <v>1</v>
      </c>
      <c r="O8" s="158">
        <v>1</v>
      </c>
      <c r="P8" s="353">
        <f t="shared" si="0"/>
        <v>6</v>
      </c>
      <c r="Q8" s="654">
        <v>1</v>
      </c>
      <c r="R8" s="746">
        <v>0.95</v>
      </c>
      <c r="S8" s="721">
        <v>1</v>
      </c>
      <c r="T8" s="720">
        <v>1</v>
      </c>
      <c r="U8" s="519">
        <v>0.85</v>
      </c>
      <c r="V8" s="164">
        <v>1</v>
      </c>
      <c r="W8" s="160">
        <f t="shared" si="1"/>
        <v>5.8</v>
      </c>
      <c r="X8" s="501">
        <f t="shared" si="2"/>
        <v>11.8</v>
      </c>
      <c r="Y8" s="248">
        <v>1</v>
      </c>
      <c r="Z8" s="607">
        <v>1</v>
      </c>
      <c r="AA8" s="607">
        <v>1</v>
      </c>
      <c r="AB8" s="531"/>
      <c r="AC8" s="531"/>
      <c r="AD8" s="490"/>
      <c r="AE8" s="501">
        <f t="shared" si="3"/>
        <v>3</v>
      </c>
    </row>
    <row r="9" spans="1:31" s="496" customFormat="1" ht="15" customHeight="1">
      <c r="B9" s="495" t="s">
        <v>53</v>
      </c>
      <c r="C9" s="610" t="s">
        <v>55</v>
      </c>
      <c r="D9" s="493"/>
      <c r="E9" s="494"/>
      <c r="F9" s="681"/>
      <c r="G9" s="610" t="s">
        <v>7</v>
      </c>
      <c r="H9" s="610"/>
      <c r="I9" s="611" t="s">
        <v>57</v>
      </c>
      <c r="J9" s="156">
        <v>1</v>
      </c>
      <c r="K9" s="534">
        <v>1</v>
      </c>
      <c r="L9" s="158">
        <v>1</v>
      </c>
      <c r="M9" s="392">
        <v>1</v>
      </c>
      <c r="N9" s="534">
        <v>1</v>
      </c>
      <c r="O9" s="158">
        <v>1</v>
      </c>
      <c r="P9" s="353">
        <f t="shared" si="0"/>
        <v>6</v>
      </c>
      <c r="Q9" s="654">
        <v>1</v>
      </c>
      <c r="R9" s="746">
        <v>1</v>
      </c>
      <c r="S9" s="721">
        <v>1</v>
      </c>
      <c r="T9" s="720">
        <v>1</v>
      </c>
      <c r="U9" s="519">
        <v>1</v>
      </c>
      <c r="V9" s="164">
        <v>1</v>
      </c>
      <c r="W9" s="160">
        <f t="shared" si="1"/>
        <v>6</v>
      </c>
      <c r="X9" s="501">
        <f t="shared" si="2"/>
        <v>12</v>
      </c>
      <c r="Y9" s="248">
        <v>1</v>
      </c>
      <c r="Z9" s="607">
        <v>1</v>
      </c>
      <c r="AA9" s="607">
        <v>1</v>
      </c>
      <c r="AB9" s="531"/>
      <c r="AC9" s="531"/>
      <c r="AD9" s="490"/>
      <c r="AE9" s="501">
        <f t="shared" si="3"/>
        <v>3</v>
      </c>
    </row>
    <row r="10" spans="1:31" s="496" customFormat="1" ht="15" customHeight="1" thickBot="1">
      <c r="B10" s="495" t="s">
        <v>53</v>
      </c>
      <c r="C10" s="610" t="s">
        <v>55</v>
      </c>
      <c r="D10" s="493"/>
      <c r="E10" s="494"/>
      <c r="F10" s="681"/>
      <c r="G10" s="610" t="s">
        <v>7</v>
      </c>
      <c r="H10" s="610"/>
      <c r="I10" s="611" t="s">
        <v>58</v>
      </c>
      <c r="J10" s="156">
        <v>1</v>
      </c>
      <c r="K10" s="534">
        <v>1</v>
      </c>
      <c r="L10" s="158">
        <v>1</v>
      </c>
      <c r="M10" s="156">
        <v>1</v>
      </c>
      <c r="N10" s="534">
        <v>1</v>
      </c>
      <c r="O10" s="158">
        <v>1</v>
      </c>
      <c r="P10" s="353">
        <f t="shared" si="0"/>
        <v>6</v>
      </c>
      <c r="Q10" s="654">
        <v>1</v>
      </c>
      <c r="R10" s="746">
        <v>1</v>
      </c>
      <c r="S10" s="722">
        <v>1</v>
      </c>
      <c r="T10" s="720">
        <v>1</v>
      </c>
      <c r="U10" s="519">
        <v>1</v>
      </c>
      <c r="V10" s="164">
        <v>1</v>
      </c>
      <c r="W10" s="160">
        <f t="shared" si="1"/>
        <v>6</v>
      </c>
      <c r="X10" s="501">
        <f t="shared" si="2"/>
        <v>12</v>
      </c>
      <c r="Y10" s="248">
        <v>1</v>
      </c>
      <c r="Z10" s="607">
        <v>1</v>
      </c>
      <c r="AA10" s="607">
        <v>1</v>
      </c>
      <c r="AB10" s="531"/>
      <c r="AC10" s="531"/>
      <c r="AD10" s="490"/>
      <c r="AE10" s="501">
        <f t="shared" si="3"/>
        <v>3</v>
      </c>
    </row>
    <row r="11" spans="1:31" s="496" customFormat="1" ht="15" customHeight="1" thickBot="1">
      <c r="B11" s="495" t="s">
        <v>53</v>
      </c>
      <c r="C11" s="610" t="s">
        <v>55</v>
      </c>
      <c r="D11" s="493"/>
      <c r="E11" s="494"/>
      <c r="F11" s="681"/>
      <c r="G11" s="610" t="s">
        <v>7</v>
      </c>
      <c r="H11" s="610"/>
      <c r="I11" s="611" t="s">
        <v>59</v>
      </c>
      <c r="J11" s="156">
        <v>0.8</v>
      </c>
      <c r="K11" s="534">
        <v>0.8</v>
      </c>
      <c r="L11" s="158">
        <v>0.8</v>
      </c>
      <c r="M11" s="156">
        <v>0.8</v>
      </c>
      <c r="N11" s="534">
        <v>0.8</v>
      </c>
      <c r="O11" s="158">
        <v>0.8</v>
      </c>
      <c r="P11" s="353">
        <f t="shared" si="0"/>
        <v>4.8</v>
      </c>
      <c r="Q11" s="654">
        <v>1</v>
      </c>
      <c r="R11" s="491">
        <v>1</v>
      </c>
      <c r="S11" s="747">
        <v>1</v>
      </c>
      <c r="T11" s="175">
        <v>1</v>
      </c>
      <c r="U11" s="519">
        <v>1</v>
      </c>
      <c r="V11" s="164">
        <v>1</v>
      </c>
      <c r="W11" s="160">
        <f>SUM(Q11:V11)</f>
        <v>6</v>
      </c>
      <c r="X11" s="501">
        <f t="shared" si="2"/>
        <v>10.8</v>
      </c>
      <c r="Y11" s="248">
        <v>1</v>
      </c>
      <c r="Z11" s="607">
        <v>1</v>
      </c>
      <c r="AA11" s="607">
        <v>1</v>
      </c>
      <c r="AB11" s="531"/>
      <c r="AC11" s="531"/>
      <c r="AD11" s="490"/>
      <c r="AE11" s="501">
        <f t="shared" si="3"/>
        <v>3</v>
      </c>
    </row>
    <row r="12" spans="1:31" ht="15" customHeight="1">
      <c r="B12" s="495" t="s">
        <v>53</v>
      </c>
      <c r="C12" s="610" t="s">
        <v>55</v>
      </c>
      <c r="D12" s="493"/>
      <c r="E12" s="494"/>
      <c r="F12" s="681"/>
      <c r="G12" s="610" t="s">
        <v>8</v>
      </c>
      <c r="H12" s="610" t="s">
        <v>492</v>
      </c>
      <c r="I12" s="611" t="s">
        <v>60</v>
      </c>
      <c r="J12" s="156">
        <v>1</v>
      </c>
      <c r="K12" s="534">
        <v>1</v>
      </c>
      <c r="L12" s="158">
        <v>1</v>
      </c>
      <c r="M12" s="156">
        <v>1</v>
      </c>
      <c r="N12" s="613">
        <v>1</v>
      </c>
      <c r="O12" s="629">
        <v>1</v>
      </c>
      <c r="P12" s="353">
        <f t="shared" ref="P12:P19" si="4">SUM(J12:O12)</f>
        <v>6</v>
      </c>
      <c r="Q12" s="672">
        <v>1</v>
      </c>
      <c r="R12" s="748">
        <v>1</v>
      </c>
      <c r="S12" s="719">
        <v>1</v>
      </c>
      <c r="T12" s="723">
        <v>1</v>
      </c>
      <c r="U12" s="519">
        <v>1</v>
      </c>
      <c r="V12" s="164">
        <v>1</v>
      </c>
      <c r="W12" s="160">
        <f t="shared" si="1"/>
        <v>6</v>
      </c>
      <c r="X12" s="501">
        <f t="shared" si="2"/>
        <v>12</v>
      </c>
      <c r="Y12" s="248">
        <v>1</v>
      </c>
      <c r="Z12" s="607">
        <v>1</v>
      </c>
      <c r="AA12" s="607">
        <v>1</v>
      </c>
      <c r="AB12" s="531"/>
      <c r="AC12" s="531"/>
      <c r="AD12" s="490"/>
      <c r="AE12" s="501">
        <f t="shared" si="3"/>
        <v>3</v>
      </c>
    </row>
    <row r="13" spans="1:31" s="496" customFormat="1" ht="15" customHeight="1">
      <c r="B13" s="495" t="s">
        <v>53</v>
      </c>
      <c r="C13" s="610" t="s">
        <v>55</v>
      </c>
      <c r="D13" s="493"/>
      <c r="E13" s="494"/>
      <c r="F13" s="681"/>
      <c r="G13" s="610" t="s">
        <v>8</v>
      </c>
      <c r="H13" s="610" t="s">
        <v>492</v>
      </c>
      <c r="I13" s="611" t="s">
        <v>61</v>
      </c>
      <c r="J13" s="156">
        <v>1</v>
      </c>
      <c r="K13" s="534">
        <v>1</v>
      </c>
      <c r="L13" s="158">
        <v>1</v>
      </c>
      <c r="M13" s="156">
        <v>1</v>
      </c>
      <c r="N13" s="613">
        <v>1</v>
      </c>
      <c r="O13" s="629">
        <v>1</v>
      </c>
      <c r="P13" s="353">
        <f t="shared" si="4"/>
        <v>6</v>
      </c>
      <c r="Q13" s="672">
        <v>1</v>
      </c>
      <c r="R13" s="748">
        <v>1</v>
      </c>
      <c r="S13" s="721">
        <v>1</v>
      </c>
      <c r="T13" s="723">
        <v>1</v>
      </c>
      <c r="U13" s="519">
        <v>1</v>
      </c>
      <c r="V13" s="164">
        <v>1</v>
      </c>
      <c r="W13" s="160">
        <f t="shared" si="1"/>
        <v>6</v>
      </c>
      <c r="X13" s="501">
        <f t="shared" si="2"/>
        <v>12</v>
      </c>
      <c r="Y13" s="248">
        <v>1</v>
      </c>
      <c r="Z13" s="607">
        <v>1</v>
      </c>
      <c r="AA13" s="607">
        <v>1</v>
      </c>
      <c r="AB13" s="531"/>
      <c r="AC13" s="531"/>
      <c r="AD13" s="490"/>
      <c r="AE13" s="501">
        <f t="shared" si="3"/>
        <v>3</v>
      </c>
    </row>
    <row r="14" spans="1:31" s="496" customFormat="1" ht="15" customHeight="1" thickBot="1">
      <c r="B14" s="495" t="s">
        <v>53</v>
      </c>
      <c r="C14" s="610" t="s">
        <v>55</v>
      </c>
      <c r="D14" s="493"/>
      <c r="E14" s="494"/>
      <c r="F14" s="681"/>
      <c r="G14" s="610" t="s">
        <v>62</v>
      </c>
      <c r="H14" s="610" t="s">
        <v>493</v>
      </c>
      <c r="I14" s="611" t="s">
        <v>494</v>
      </c>
      <c r="J14" s="156">
        <v>1</v>
      </c>
      <c r="K14" s="534">
        <v>1</v>
      </c>
      <c r="L14" s="158">
        <v>1</v>
      </c>
      <c r="M14" s="156">
        <v>1</v>
      </c>
      <c r="N14" s="613">
        <v>1</v>
      </c>
      <c r="O14" s="629">
        <v>1</v>
      </c>
      <c r="P14" s="353">
        <f t="shared" si="4"/>
        <v>6</v>
      </c>
      <c r="Q14" s="672">
        <v>1</v>
      </c>
      <c r="R14" s="748">
        <v>1</v>
      </c>
      <c r="S14" s="722">
        <v>1</v>
      </c>
      <c r="T14" s="723">
        <v>1</v>
      </c>
      <c r="U14" s="519">
        <v>1</v>
      </c>
      <c r="V14" s="164">
        <v>1</v>
      </c>
      <c r="W14" s="160">
        <f t="shared" si="1"/>
        <v>6</v>
      </c>
      <c r="X14" s="501">
        <f t="shared" si="2"/>
        <v>12</v>
      </c>
      <c r="Y14" s="248">
        <v>1</v>
      </c>
      <c r="Z14" s="607">
        <v>1</v>
      </c>
      <c r="AA14" s="607">
        <v>1</v>
      </c>
      <c r="AB14" s="531"/>
      <c r="AC14" s="531"/>
      <c r="AD14" s="490"/>
      <c r="AE14" s="501">
        <f t="shared" si="3"/>
        <v>3</v>
      </c>
    </row>
    <row r="15" spans="1:31" s="496" customFormat="1" ht="15" customHeight="1">
      <c r="B15" s="495" t="s">
        <v>53</v>
      </c>
      <c r="C15" s="610" t="s">
        <v>55</v>
      </c>
      <c r="D15" s="493"/>
      <c r="E15" s="494"/>
      <c r="F15" s="681"/>
      <c r="G15" s="610" t="s">
        <v>62</v>
      </c>
      <c r="H15" s="610" t="s">
        <v>493</v>
      </c>
      <c r="I15" s="611" t="s">
        <v>110</v>
      </c>
      <c r="J15" s="167"/>
      <c r="K15" s="531"/>
      <c r="L15" s="176"/>
      <c r="M15" s="167"/>
      <c r="N15" s="531"/>
      <c r="O15" s="176"/>
      <c r="P15" s="353">
        <f t="shared" si="4"/>
        <v>0</v>
      </c>
      <c r="Q15" s="167"/>
      <c r="R15" s="531"/>
      <c r="S15" s="237"/>
      <c r="T15" s="167"/>
      <c r="U15" s="531"/>
      <c r="V15" s="176"/>
      <c r="W15" s="160">
        <f t="shared" si="1"/>
        <v>0</v>
      </c>
      <c r="X15" s="501">
        <f t="shared" si="2"/>
        <v>0</v>
      </c>
      <c r="Y15" s="393"/>
      <c r="Z15" s="529"/>
      <c r="AA15" s="529"/>
      <c r="AB15" s="531"/>
      <c r="AC15" s="531"/>
      <c r="AD15" s="490"/>
      <c r="AE15" s="501">
        <f t="shared" si="3"/>
        <v>0</v>
      </c>
    </row>
    <row r="16" spans="1:31" s="496" customFormat="1" ht="15" customHeight="1">
      <c r="B16" s="495" t="s">
        <v>53</v>
      </c>
      <c r="C16" s="610" t="s">
        <v>55</v>
      </c>
      <c r="D16" s="493"/>
      <c r="E16" s="494"/>
      <c r="F16" s="681"/>
      <c r="G16" s="610" t="s">
        <v>8</v>
      </c>
      <c r="H16" s="610" t="s">
        <v>493</v>
      </c>
      <c r="I16" s="611" t="s">
        <v>24</v>
      </c>
      <c r="J16" s="156">
        <v>5</v>
      </c>
      <c r="K16" s="534">
        <v>5</v>
      </c>
      <c r="L16" s="158">
        <v>5</v>
      </c>
      <c r="M16" s="156">
        <v>5</v>
      </c>
      <c r="N16" s="613">
        <v>5</v>
      </c>
      <c r="O16" s="629">
        <v>5</v>
      </c>
      <c r="P16" s="353">
        <f t="shared" si="4"/>
        <v>30</v>
      </c>
      <c r="Q16" s="654">
        <v>5</v>
      </c>
      <c r="R16" s="491">
        <v>5</v>
      </c>
      <c r="S16" s="536">
        <v>5</v>
      </c>
      <c r="T16" s="175">
        <v>2</v>
      </c>
      <c r="U16" s="519">
        <v>2</v>
      </c>
      <c r="V16" s="164">
        <v>2</v>
      </c>
      <c r="W16" s="160">
        <f t="shared" si="1"/>
        <v>21</v>
      </c>
      <c r="X16" s="501">
        <f t="shared" si="2"/>
        <v>51</v>
      </c>
      <c r="Y16" s="248">
        <v>2</v>
      </c>
      <c r="Z16" s="607">
        <v>2</v>
      </c>
      <c r="AA16" s="607">
        <v>2</v>
      </c>
      <c r="AB16" s="531"/>
      <c r="AC16" s="531"/>
      <c r="AD16" s="490"/>
      <c r="AE16" s="501">
        <f t="shared" si="3"/>
        <v>6</v>
      </c>
    </row>
    <row r="17" spans="2:31" s="496" customFormat="1" ht="15" customHeight="1">
      <c r="B17" s="495" t="s">
        <v>53</v>
      </c>
      <c r="C17" s="610" t="s">
        <v>55</v>
      </c>
      <c r="D17" s="493"/>
      <c r="E17" s="494"/>
      <c r="F17" s="681"/>
      <c r="G17" s="84" t="s">
        <v>62</v>
      </c>
      <c r="H17" s="610" t="s">
        <v>495</v>
      </c>
      <c r="I17" s="611" t="s">
        <v>63</v>
      </c>
      <c r="J17" s="156">
        <v>1</v>
      </c>
      <c r="K17" s="534">
        <v>1</v>
      </c>
      <c r="L17" s="158">
        <v>1</v>
      </c>
      <c r="M17" s="156">
        <v>1</v>
      </c>
      <c r="N17" s="613">
        <v>1</v>
      </c>
      <c r="O17" s="629">
        <v>1</v>
      </c>
      <c r="P17" s="353">
        <f t="shared" si="4"/>
        <v>6</v>
      </c>
      <c r="Q17" s="672">
        <v>1</v>
      </c>
      <c r="R17" s="622">
        <v>1</v>
      </c>
      <c r="S17" s="536">
        <v>1</v>
      </c>
      <c r="T17" s="175">
        <v>1</v>
      </c>
      <c r="U17" s="519">
        <v>1</v>
      </c>
      <c r="V17" s="164">
        <v>1</v>
      </c>
      <c r="W17" s="160">
        <f t="shared" si="1"/>
        <v>6</v>
      </c>
      <c r="X17" s="501">
        <f t="shared" si="2"/>
        <v>12</v>
      </c>
      <c r="Y17" s="248">
        <v>1</v>
      </c>
      <c r="Z17" s="607">
        <v>1</v>
      </c>
      <c r="AA17" s="607">
        <v>1</v>
      </c>
      <c r="AB17" s="531"/>
      <c r="AC17" s="531"/>
      <c r="AD17" s="490"/>
      <c r="AE17" s="501">
        <f t="shared" si="3"/>
        <v>3</v>
      </c>
    </row>
    <row r="18" spans="2:31" s="496" customFormat="1" ht="15" customHeight="1">
      <c r="B18" s="199" t="s">
        <v>53</v>
      </c>
      <c r="C18" s="521" t="s">
        <v>55</v>
      </c>
      <c r="D18" s="493"/>
      <c r="E18" s="494"/>
      <c r="F18" s="681"/>
      <c r="G18" s="84" t="s">
        <v>62</v>
      </c>
      <c r="H18" s="610" t="s">
        <v>496</v>
      </c>
      <c r="I18" s="611" t="s">
        <v>69</v>
      </c>
      <c r="J18" s="156">
        <v>1</v>
      </c>
      <c r="K18" s="534">
        <v>1</v>
      </c>
      <c r="L18" s="158">
        <v>1</v>
      </c>
      <c r="M18" s="156">
        <v>1</v>
      </c>
      <c r="N18" s="613">
        <v>1</v>
      </c>
      <c r="O18" s="629">
        <v>1</v>
      </c>
      <c r="P18" s="353">
        <f t="shared" si="4"/>
        <v>6</v>
      </c>
      <c r="Q18" s="672">
        <v>1</v>
      </c>
      <c r="R18" s="622">
        <v>1</v>
      </c>
      <c r="S18" s="536">
        <v>1</v>
      </c>
      <c r="T18" s="175">
        <v>1</v>
      </c>
      <c r="U18" s="519">
        <v>1</v>
      </c>
      <c r="V18" s="164">
        <v>1</v>
      </c>
      <c r="W18" s="160">
        <f t="shared" si="1"/>
        <v>6</v>
      </c>
      <c r="X18" s="501">
        <f t="shared" si="2"/>
        <v>12</v>
      </c>
      <c r="Y18" s="248">
        <v>1</v>
      </c>
      <c r="Z18" s="607">
        <v>1</v>
      </c>
      <c r="AA18" s="607">
        <v>1</v>
      </c>
      <c r="AB18" s="531"/>
      <c r="AC18" s="531"/>
      <c r="AD18" s="490"/>
      <c r="AE18" s="501">
        <f t="shared" si="3"/>
        <v>3</v>
      </c>
    </row>
    <row r="19" spans="2:31" s="496" customFormat="1" ht="15" customHeight="1">
      <c r="B19" s="199" t="s">
        <v>53</v>
      </c>
      <c r="C19" s="521" t="s">
        <v>55</v>
      </c>
      <c r="D19" s="493"/>
      <c r="E19" s="494"/>
      <c r="F19" s="681"/>
      <c r="G19" s="84" t="s">
        <v>62</v>
      </c>
      <c r="H19" s="610" t="s">
        <v>496</v>
      </c>
      <c r="I19" s="611" t="s">
        <v>24</v>
      </c>
      <c r="J19" s="156">
        <v>2</v>
      </c>
      <c r="K19" s="534">
        <v>2</v>
      </c>
      <c r="L19" s="158">
        <v>2</v>
      </c>
      <c r="M19" s="156">
        <v>2</v>
      </c>
      <c r="N19" s="613">
        <v>2</v>
      </c>
      <c r="O19" s="629">
        <v>2</v>
      </c>
      <c r="P19" s="353">
        <f t="shared" si="4"/>
        <v>12</v>
      </c>
      <c r="Q19" s="156">
        <v>2</v>
      </c>
      <c r="R19" s="491">
        <v>2</v>
      </c>
      <c r="S19" s="536">
        <v>2</v>
      </c>
      <c r="T19" s="175">
        <v>2</v>
      </c>
      <c r="U19" s="519">
        <v>2</v>
      </c>
      <c r="V19" s="164">
        <v>2</v>
      </c>
      <c r="W19" s="160">
        <f t="shared" si="1"/>
        <v>12</v>
      </c>
      <c r="X19" s="501">
        <f t="shared" si="2"/>
        <v>24</v>
      </c>
      <c r="Y19" s="248">
        <v>2</v>
      </c>
      <c r="Z19" s="607">
        <v>2</v>
      </c>
      <c r="AA19" s="607">
        <v>2</v>
      </c>
      <c r="AB19" s="531"/>
      <c r="AC19" s="531"/>
      <c r="AD19" s="490"/>
      <c r="AE19" s="501">
        <f t="shared" si="3"/>
        <v>6</v>
      </c>
    </row>
    <row r="20" spans="2:31" s="496" customFormat="1" ht="15" customHeight="1">
      <c r="B20" s="495" t="s">
        <v>53</v>
      </c>
      <c r="C20" s="610" t="s">
        <v>55</v>
      </c>
      <c r="D20" s="493"/>
      <c r="E20" s="494"/>
      <c r="F20" s="681"/>
      <c r="G20" s="610" t="s">
        <v>8</v>
      </c>
      <c r="H20" s="610" t="s">
        <v>497</v>
      </c>
      <c r="I20" s="611" t="s">
        <v>498</v>
      </c>
      <c r="J20" s="156">
        <v>3</v>
      </c>
      <c r="K20" s="534">
        <v>3</v>
      </c>
      <c r="L20" s="158">
        <v>3</v>
      </c>
      <c r="M20" s="156">
        <v>3</v>
      </c>
      <c r="N20" s="613">
        <v>3</v>
      </c>
      <c r="O20" s="629">
        <v>3</v>
      </c>
      <c r="P20" s="353">
        <f>SUM(J20:O20)</f>
        <v>18</v>
      </c>
      <c r="Q20" s="654">
        <v>2</v>
      </c>
      <c r="R20" s="491">
        <v>2</v>
      </c>
      <c r="S20" s="536">
        <v>2</v>
      </c>
      <c r="T20" s="167"/>
      <c r="U20" s="531"/>
      <c r="V20" s="176"/>
      <c r="W20" s="160">
        <f t="shared" si="1"/>
        <v>6</v>
      </c>
      <c r="X20" s="501">
        <f t="shared" si="2"/>
        <v>24</v>
      </c>
      <c r="Y20" s="167"/>
      <c r="Z20" s="531"/>
      <c r="AA20" s="531"/>
      <c r="AB20" s="531"/>
      <c r="AC20" s="531"/>
      <c r="AD20" s="490"/>
      <c r="AE20" s="501">
        <f>SUM(Y20:AD20)</f>
        <v>0</v>
      </c>
    </row>
    <row r="21" spans="2:31" ht="15" customHeight="1" thickBot="1">
      <c r="B21" s="199" t="s">
        <v>53</v>
      </c>
      <c r="C21" s="521" t="s">
        <v>55</v>
      </c>
      <c r="D21" s="493"/>
      <c r="E21" s="494"/>
      <c r="F21" s="681"/>
      <c r="G21" s="610" t="s">
        <v>7</v>
      </c>
      <c r="H21" s="610" t="s">
        <v>64</v>
      </c>
      <c r="I21" s="611" t="s">
        <v>65</v>
      </c>
      <c r="J21" s="156">
        <v>1</v>
      </c>
      <c r="K21" s="531"/>
      <c r="L21" s="176"/>
      <c r="M21" s="167"/>
      <c r="N21" s="531"/>
      <c r="O21" s="176"/>
      <c r="P21" s="353">
        <f t="shared" ref="P21:P84" si="5">SUM(J21:O21)</f>
        <v>1</v>
      </c>
      <c r="Q21" s="167"/>
      <c r="R21" s="531"/>
      <c r="S21" s="543"/>
      <c r="T21" s="167"/>
      <c r="U21" s="531"/>
      <c r="V21" s="176"/>
      <c r="W21" s="160">
        <f t="shared" si="1"/>
        <v>0</v>
      </c>
      <c r="X21" s="501">
        <f t="shared" si="2"/>
        <v>1</v>
      </c>
      <c r="Y21" s="167"/>
      <c r="Z21" s="531"/>
      <c r="AA21" s="531"/>
      <c r="AB21" s="531"/>
      <c r="AC21" s="531"/>
      <c r="AD21" s="490"/>
      <c r="AE21" s="501">
        <f t="shared" ref="AE21:AE84" si="6">SUM(Y21:AD21)</f>
        <v>0</v>
      </c>
    </row>
    <row r="22" spans="2:31" s="496" customFormat="1" ht="15" customHeight="1">
      <c r="B22" s="199" t="s">
        <v>53</v>
      </c>
      <c r="C22" s="521" t="s">
        <v>55</v>
      </c>
      <c r="D22" s="102"/>
      <c r="E22" s="494"/>
      <c r="F22" s="681"/>
      <c r="G22" s="521" t="s">
        <v>7</v>
      </c>
      <c r="H22" s="521"/>
      <c r="I22" s="523" t="s">
        <v>66</v>
      </c>
      <c r="J22" s="156">
        <v>1</v>
      </c>
      <c r="K22" s="534">
        <v>1</v>
      </c>
      <c r="L22" s="158">
        <v>1</v>
      </c>
      <c r="M22" s="156">
        <v>1</v>
      </c>
      <c r="N22" s="534">
        <v>1</v>
      </c>
      <c r="O22" s="158">
        <v>1</v>
      </c>
      <c r="P22" s="353">
        <f t="shared" si="5"/>
        <v>6</v>
      </c>
      <c r="Q22" s="654">
        <v>0.9</v>
      </c>
      <c r="R22" s="746">
        <v>1</v>
      </c>
      <c r="S22" s="719">
        <v>1</v>
      </c>
      <c r="T22" s="723">
        <v>1</v>
      </c>
      <c r="U22" s="519">
        <v>1</v>
      </c>
      <c r="V22" s="164">
        <v>1</v>
      </c>
      <c r="W22" s="160">
        <f t="shared" si="1"/>
        <v>5.9</v>
      </c>
      <c r="X22" s="501">
        <f t="shared" si="2"/>
        <v>11.9</v>
      </c>
      <c r="Y22" s="248">
        <v>1</v>
      </c>
      <c r="Z22" s="607">
        <v>1</v>
      </c>
      <c r="AA22" s="607">
        <v>1</v>
      </c>
      <c r="AB22" s="531"/>
      <c r="AC22" s="531"/>
      <c r="AD22" s="490"/>
      <c r="AE22" s="501">
        <f t="shared" si="6"/>
        <v>3</v>
      </c>
    </row>
    <row r="23" spans="2:31" s="496" customFormat="1" ht="15" customHeight="1">
      <c r="B23" s="199" t="s">
        <v>53</v>
      </c>
      <c r="C23" s="521" t="s">
        <v>55</v>
      </c>
      <c r="D23" s="493"/>
      <c r="E23" s="494"/>
      <c r="F23" s="681"/>
      <c r="G23" s="521" t="s">
        <v>7</v>
      </c>
      <c r="H23" s="521"/>
      <c r="I23" s="523" t="s">
        <v>196</v>
      </c>
      <c r="J23" s="156">
        <v>1</v>
      </c>
      <c r="K23" s="534">
        <v>1</v>
      </c>
      <c r="L23" s="158">
        <v>1</v>
      </c>
      <c r="M23" s="156">
        <v>1</v>
      </c>
      <c r="N23" s="534">
        <v>1</v>
      </c>
      <c r="O23" s="158">
        <v>0.95</v>
      </c>
      <c r="P23" s="353">
        <f t="shared" si="5"/>
        <v>5.95</v>
      </c>
      <c r="Q23" s="654">
        <v>1</v>
      </c>
      <c r="R23" s="746">
        <v>1</v>
      </c>
      <c r="S23" s="721">
        <v>1</v>
      </c>
      <c r="T23" s="723">
        <v>1</v>
      </c>
      <c r="U23" s="519">
        <v>1</v>
      </c>
      <c r="V23" s="164">
        <v>1</v>
      </c>
      <c r="W23" s="160">
        <f t="shared" si="1"/>
        <v>6</v>
      </c>
      <c r="X23" s="501">
        <f t="shared" si="2"/>
        <v>11.95</v>
      </c>
      <c r="Y23" s="248">
        <v>1</v>
      </c>
      <c r="Z23" s="607">
        <v>1</v>
      </c>
      <c r="AA23" s="607">
        <v>1</v>
      </c>
      <c r="AB23" s="531"/>
      <c r="AC23" s="531"/>
      <c r="AD23" s="490"/>
      <c r="AE23" s="501">
        <f t="shared" si="6"/>
        <v>3</v>
      </c>
    </row>
    <row r="24" spans="2:31" s="496" customFormat="1" ht="15" customHeight="1">
      <c r="B24" s="199" t="s">
        <v>53</v>
      </c>
      <c r="C24" s="521" t="s">
        <v>55</v>
      </c>
      <c r="D24" s="493"/>
      <c r="E24" s="494"/>
      <c r="F24" s="681"/>
      <c r="G24" s="84" t="s">
        <v>62</v>
      </c>
      <c r="H24" s="610" t="s">
        <v>68</v>
      </c>
      <c r="I24" s="611" t="s">
        <v>69</v>
      </c>
      <c r="J24" s="156">
        <v>1</v>
      </c>
      <c r="K24" s="534">
        <v>1</v>
      </c>
      <c r="L24" s="158">
        <v>1</v>
      </c>
      <c r="M24" s="156">
        <v>1</v>
      </c>
      <c r="N24" s="613">
        <v>1</v>
      </c>
      <c r="O24" s="629">
        <v>1</v>
      </c>
      <c r="P24" s="353">
        <f t="shared" si="5"/>
        <v>6</v>
      </c>
      <c r="Q24" s="672">
        <v>1</v>
      </c>
      <c r="R24" s="748">
        <v>1</v>
      </c>
      <c r="S24" s="721">
        <v>1</v>
      </c>
      <c r="T24" s="723">
        <v>1</v>
      </c>
      <c r="U24" s="519">
        <v>1</v>
      </c>
      <c r="V24" s="164">
        <v>1</v>
      </c>
      <c r="W24" s="160">
        <f t="shared" ref="W24" si="7">SUM(Q24:V24)</f>
        <v>6</v>
      </c>
      <c r="X24" s="501">
        <f t="shared" si="2"/>
        <v>12</v>
      </c>
      <c r="Y24" s="167"/>
      <c r="Z24" s="531"/>
      <c r="AA24" s="531"/>
      <c r="AB24" s="531"/>
      <c r="AC24" s="531"/>
      <c r="AD24" s="490"/>
      <c r="AE24" s="501">
        <f t="shared" ref="AE24" si="8">SUM(Y24:AD24)</f>
        <v>0</v>
      </c>
    </row>
    <row r="25" spans="2:31" s="496" customFormat="1" ht="15" customHeight="1" thickBot="1">
      <c r="B25" s="199" t="s">
        <v>53</v>
      </c>
      <c r="C25" s="521" t="s">
        <v>55</v>
      </c>
      <c r="D25" s="493"/>
      <c r="E25" s="494"/>
      <c r="F25" s="681"/>
      <c r="G25" s="84" t="s">
        <v>62</v>
      </c>
      <c r="H25" s="610" t="s">
        <v>68</v>
      </c>
      <c r="I25" s="611" t="s">
        <v>336</v>
      </c>
      <c r="J25" s="156">
        <v>1</v>
      </c>
      <c r="K25" s="534">
        <v>1</v>
      </c>
      <c r="L25" s="158">
        <v>1</v>
      </c>
      <c r="M25" s="156">
        <v>1</v>
      </c>
      <c r="N25" s="613">
        <v>1</v>
      </c>
      <c r="O25" s="629">
        <v>1</v>
      </c>
      <c r="P25" s="353">
        <f t="shared" si="5"/>
        <v>6</v>
      </c>
      <c r="Q25" s="672">
        <v>1</v>
      </c>
      <c r="R25" s="748">
        <v>1</v>
      </c>
      <c r="S25" s="722">
        <v>1</v>
      </c>
      <c r="T25" s="723">
        <v>1</v>
      </c>
      <c r="U25" s="519">
        <v>1</v>
      </c>
      <c r="V25" s="164">
        <v>1</v>
      </c>
      <c r="W25" s="160">
        <f t="shared" si="1"/>
        <v>6</v>
      </c>
      <c r="X25" s="501">
        <f t="shared" si="2"/>
        <v>12</v>
      </c>
      <c r="Y25" s="167"/>
      <c r="Z25" s="531"/>
      <c r="AA25" s="531"/>
      <c r="AB25" s="531"/>
      <c r="AC25" s="531"/>
      <c r="AD25" s="490"/>
      <c r="AE25" s="501">
        <f t="shared" si="6"/>
        <v>0</v>
      </c>
    </row>
    <row r="26" spans="2:31" ht="15" customHeight="1" thickBot="1">
      <c r="B26" s="199" t="s">
        <v>53</v>
      </c>
      <c r="C26" s="610" t="s">
        <v>55</v>
      </c>
      <c r="D26" s="493"/>
      <c r="E26" s="494"/>
      <c r="F26" s="681"/>
      <c r="G26" s="610" t="s">
        <v>62</v>
      </c>
      <c r="H26" s="610" t="s">
        <v>499</v>
      </c>
      <c r="I26" s="611" t="s">
        <v>338</v>
      </c>
      <c r="J26" s="167"/>
      <c r="K26" s="531"/>
      <c r="L26" s="158">
        <v>1</v>
      </c>
      <c r="M26" s="156">
        <v>1</v>
      </c>
      <c r="N26" s="613">
        <v>1</v>
      </c>
      <c r="O26" s="629">
        <v>1</v>
      </c>
      <c r="P26" s="353">
        <f t="shared" si="5"/>
        <v>4</v>
      </c>
      <c r="Q26" s="672">
        <v>1</v>
      </c>
      <c r="R26" s="622">
        <v>1</v>
      </c>
      <c r="S26" s="747">
        <v>1</v>
      </c>
      <c r="T26" s="167"/>
      <c r="U26" s="531"/>
      <c r="V26" s="176"/>
      <c r="W26" s="160">
        <f t="shared" si="1"/>
        <v>3</v>
      </c>
      <c r="X26" s="501">
        <f t="shared" si="2"/>
        <v>7</v>
      </c>
      <c r="Y26" s="167"/>
      <c r="Z26" s="531"/>
      <c r="AA26" s="531"/>
      <c r="AB26" s="531"/>
      <c r="AC26" s="531"/>
      <c r="AD26" s="490"/>
      <c r="AE26" s="501">
        <f t="shared" si="6"/>
        <v>0</v>
      </c>
    </row>
    <row r="27" spans="2:31" ht="15" customHeight="1" thickBot="1">
      <c r="B27" s="199" t="s">
        <v>53</v>
      </c>
      <c r="C27" s="511" t="s">
        <v>55</v>
      </c>
      <c r="D27" s="493"/>
      <c r="E27" s="494"/>
      <c r="F27" s="681"/>
      <c r="G27" s="511" t="s">
        <v>7</v>
      </c>
      <c r="H27" s="511"/>
      <c r="I27" s="500" t="s">
        <v>159</v>
      </c>
      <c r="J27" s="222"/>
      <c r="K27" s="151"/>
      <c r="L27" s="151"/>
      <c r="M27" s="487">
        <v>1</v>
      </c>
      <c r="N27" s="487">
        <v>1</v>
      </c>
      <c r="O27" s="270">
        <v>1</v>
      </c>
      <c r="P27" s="364">
        <f t="shared" si="5"/>
        <v>3</v>
      </c>
      <c r="Q27" s="673">
        <v>1</v>
      </c>
      <c r="R27" s="675">
        <v>1</v>
      </c>
      <c r="S27" s="725">
        <v>1</v>
      </c>
      <c r="T27" s="724">
        <v>1</v>
      </c>
      <c r="U27" s="515">
        <v>1</v>
      </c>
      <c r="V27" s="598">
        <v>1</v>
      </c>
      <c r="W27" s="163">
        <f t="shared" si="1"/>
        <v>6</v>
      </c>
      <c r="X27" s="503">
        <f t="shared" si="2"/>
        <v>9</v>
      </c>
      <c r="Y27" s="142">
        <v>1</v>
      </c>
      <c r="Z27" s="489">
        <v>1</v>
      </c>
      <c r="AA27" s="489">
        <v>1</v>
      </c>
      <c r="AB27" s="605"/>
      <c r="AC27" s="605"/>
      <c r="AD27" s="480"/>
      <c r="AE27" s="503">
        <f t="shared" si="6"/>
        <v>3</v>
      </c>
    </row>
    <row r="28" spans="2:31" s="496" customFormat="1" ht="15" customHeight="1">
      <c r="B28" s="199" t="s">
        <v>53</v>
      </c>
      <c r="C28" s="521" t="s">
        <v>395</v>
      </c>
      <c r="D28" s="493"/>
      <c r="E28" s="494"/>
      <c r="F28" s="681"/>
      <c r="G28" s="108" t="s">
        <v>62</v>
      </c>
      <c r="H28" s="521"/>
      <c r="I28" s="523" t="s">
        <v>500</v>
      </c>
      <c r="J28" s="504"/>
      <c r="K28" s="150"/>
      <c r="L28" s="150"/>
      <c r="M28" s="423"/>
      <c r="N28" s="516"/>
      <c r="O28" s="237"/>
      <c r="P28" s="372">
        <f t="shared" si="5"/>
        <v>0</v>
      </c>
      <c r="Q28" s="225"/>
      <c r="R28" s="606">
        <v>1</v>
      </c>
      <c r="S28" s="150">
        <v>1</v>
      </c>
      <c r="T28" s="212">
        <v>1</v>
      </c>
      <c r="U28" s="606">
        <v>1</v>
      </c>
      <c r="V28" s="237">
        <v>1</v>
      </c>
      <c r="W28" s="502">
        <f t="shared" si="1"/>
        <v>5</v>
      </c>
      <c r="X28" s="502">
        <f t="shared" si="2"/>
        <v>5</v>
      </c>
      <c r="Y28" s="504">
        <v>1</v>
      </c>
      <c r="Z28" s="606">
        <v>1</v>
      </c>
      <c r="AA28" s="606"/>
      <c r="AB28" s="606"/>
      <c r="AC28" s="606"/>
      <c r="AD28" s="477"/>
      <c r="AE28" s="502">
        <f t="shared" si="6"/>
        <v>2</v>
      </c>
    </row>
    <row r="29" spans="2:31" s="496" customFormat="1" ht="15" customHeight="1">
      <c r="B29" s="199" t="s">
        <v>53</v>
      </c>
      <c r="C29" s="521" t="s">
        <v>501</v>
      </c>
      <c r="D29" s="493"/>
      <c r="E29" s="494"/>
      <c r="F29" s="681"/>
      <c r="G29" s="84" t="s">
        <v>62</v>
      </c>
      <c r="H29" s="610"/>
      <c r="I29" s="611" t="s">
        <v>500</v>
      </c>
      <c r="J29" s="473"/>
      <c r="K29" s="149"/>
      <c r="L29" s="149"/>
      <c r="M29" s="402"/>
      <c r="N29" s="529"/>
      <c r="O29" s="424"/>
      <c r="P29" s="288">
        <f t="shared" si="5"/>
        <v>0</v>
      </c>
      <c r="Q29" s="171"/>
      <c r="R29" s="531"/>
      <c r="S29" s="149">
        <v>1</v>
      </c>
      <c r="T29" s="167">
        <v>1</v>
      </c>
      <c r="U29" s="531">
        <v>1</v>
      </c>
      <c r="V29" s="176">
        <v>1</v>
      </c>
      <c r="W29" s="501">
        <f t="shared" si="1"/>
        <v>4</v>
      </c>
      <c r="X29" s="501">
        <f t="shared" si="2"/>
        <v>4</v>
      </c>
      <c r="Y29" s="473">
        <v>1</v>
      </c>
      <c r="Z29" s="531">
        <v>1</v>
      </c>
      <c r="AA29" s="531"/>
      <c r="AB29" s="531"/>
      <c r="AC29" s="531"/>
      <c r="AD29" s="490"/>
      <c r="AE29" s="501">
        <f t="shared" si="6"/>
        <v>2</v>
      </c>
    </row>
    <row r="30" spans="2:31" s="496" customFormat="1" ht="15" customHeight="1">
      <c r="B30" s="199" t="s">
        <v>53</v>
      </c>
      <c r="C30" s="521" t="s">
        <v>502</v>
      </c>
      <c r="D30" s="493"/>
      <c r="E30" s="494"/>
      <c r="F30" s="681"/>
      <c r="G30" s="84" t="s">
        <v>62</v>
      </c>
      <c r="H30" s="610"/>
      <c r="I30" s="611" t="s">
        <v>500</v>
      </c>
      <c r="J30" s="473"/>
      <c r="K30" s="149"/>
      <c r="L30" s="149"/>
      <c r="M30" s="167"/>
      <c r="N30" s="531"/>
      <c r="O30" s="424"/>
      <c r="P30" s="288">
        <f t="shared" si="5"/>
        <v>0</v>
      </c>
      <c r="Q30" s="171"/>
      <c r="R30" s="149"/>
      <c r="S30" s="149">
        <v>1</v>
      </c>
      <c r="T30" s="167">
        <v>1</v>
      </c>
      <c r="U30" s="531">
        <v>1</v>
      </c>
      <c r="V30" s="176">
        <v>1</v>
      </c>
      <c r="W30" s="501">
        <f t="shared" si="1"/>
        <v>4</v>
      </c>
      <c r="X30" s="501">
        <f t="shared" si="2"/>
        <v>4</v>
      </c>
      <c r="Y30" s="473">
        <v>1</v>
      </c>
      <c r="Z30" s="531">
        <v>1</v>
      </c>
      <c r="AA30" s="531"/>
      <c r="AB30" s="531"/>
      <c r="AC30" s="531"/>
      <c r="AD30" s="490"/>
      <c r="AE30" s="501">
        <f t="shared" si="6"/>
        <v>2</v>
      </c>
    </row>
    <row r="31" spans="2:31" s="496" customFormat="1" ht="15" customHeight="1">
      <c r="B31" s="199" t="s">
        <v>53</v>
      </c>
      <c r="C31" s="521" t="s">
        <v>501</v>
      </c>
      <c r="D31" s="493"/>
      <c r="E31" s="494"/>
      <c r="F31" s="681"/>
      <c r="G31" s="84" t="s">
        <v>62</v>
      </c>
      <c r="H31" s="610"/>
      <c r="I31" s="611" t="s">
        <v>500</v>
      </c>
      <c r="J31" s="473"/>
      <c r="K31" s="149"/>
      <c r="L31" s="149"/>
      <c r="M31" s="167"/>
      <c r="N31" s="531"/>
      <c r="O31" s="149"/>
      <c r="P31" s="288">
        <f t="shared" si="5"/>
        <v>0</v>
      </c>
      <c r="Q31" s="171"/>
      <c r="R31" s="529"/>
      <c r="S31" s="149">
        <v>1</v>
      </c>
      <c r="T31" s="167">
        <v>1</v>
      </c>
      <c r="U31" s="531">
        <v>1</v>
      </c>
      <c r="V31" s="176">
        <v>1</v>
      </c>
      <c r="W31" s="501">
        <f t="shared" si="1"/>
        <v>4</v>
      </c>
      <c r="X31" s="501">
        <f t="shared" si="2"/>
        <v>4</v>
      </c>
      <c r="Y31" s="473">
        <v>1</v>
      </c>
      <c r="Z31" s="531"/>
      <c r="AA31" s="531"/>
      <c r="AB31" s="531"/>
      <c r="AC31" s="531"/>
      <c r="AD31" s="490"/>
      <c r="AE31" s="501">
        <f t="shared" si="6"/>
        <v>1</v>
      </c>
    </row>
    <row r="32" spans="2:31" s="496" customFormat="1" ht="15" customHeight="1">
      <c r="B32" s="199" t="s">
        <v>53</v>
      </c>
      <c r="C32" s="521" t="s">
        <v>501</v>
      </c>
      <c r="D32" s="493"/>
      <c r="E32" s="494"/>
      <c r="F32" s="681"/>
      <c r="G32" s="84" t="s">
        <v>62</v>
      </c>
      <c r="H32" s="84"/>
      <c r="I32" s="92" t="s">
        <v>500</v>
      </c>
      <c r="J32" s="473"/>
      <c r="K32" s="149"/>
      <c r="L32" s="149"/>
      <c r="M32" s="167"/>
      <c r="N32" s="531"/>
      <c r="O32" s="149"/>
      <c r="P32" s="288">
        <f t="shared" si="5"/>
        <v>0</v>
      </c>
      <c r="Q32" s="425"/>
      <c r="R32" s="454"/>
      <c r="S32" s="149"/>
      <c r="T32" s="167">
        <v>1</v>
      </c>
      <c r="U32" s="531">
        <v>1</v>
      </c>
      <c r="V32" s="176">
        <v>1</v>
      </c>
      <c r="W32" s="501">
        <f t="shared" si="1"/>
        <v>3</v>
      </c>
      <c r="X32" s="501">
        <f t="shared" si="2"/>
        <v>3</v>
      </c>
      <c r="Y32" s="473">
        <v>1</v>
      </c>
      <c r="Z32" s="531"/>
      <c r="AA32" s="531"/>
      <c r="AB32" s="531"/>
      <c r="AC32" s="531"/>
      <c r="AD32" s="490"/>
      <c r="AE32" s="501">
        <f t="shared" si="6"/>
        <v>1</v>
      </c>
    </row>
    <row r="33" spans="2:31" s="496" customFormat="1" ht="15" customHeight="1">
      <c r="B33" s="199" t="s">
        <v>53</v>
      </c>
      <c r="C33" s="521" t="s">
        <v>501</v>
      </c>
      <c r="D33" s="493"/>
      <c r="E33" s="494"/>
      <c r="F33" s="681"/>
      <c r="G33" s="84" t="s">
        <v>62</v>
      </c>
      <c r="H33" s="610"/>
      <c r="I33" s="611" t="s">
        <v>500</v>
      </c>
      <c r="J33" s="473"/>
      <c r="K33" s="149"/>
      <c r="L33" s="149"/>
      <c r="M33" s="167"/>
      <c r="N33" s="531"/>
      <c r="O33" s="149"/>
      <c r="P33" s="288">
        <f t="shared" si="5"/>
        <v>0</v>
      </c>
      <c r="Q33" s="426"/>
      <c r="R33" s="529"/>
      <c r="S33" s="149"/>
      <c r="T33" s="167"/>
      <c r="U33" s="531">
        <v>1</v>
      </c>
      <c r="V33" s="176">
        <v>1</v>
      </c>
      <c r="W33" s="501">
        <f t="shared" si="1"/>
        <v>2</v>
      </c>
      <c r="X33" s="501">
        <f t="shared" si="2"/>
        <v>2</v>
      </c>
      <c r="Y33" s="473"/>
      <c r="Z33" s="531"/>
      <c r="AA33" s="531"/>
      <c r="AB33" s="531"/>
      <c r="AC33" s="531"/>
      <c r="AD33" s="490"/>
      <c r="AE33" s="501">
        <f t="shared" si="6"/>
        <v>0</v>
      </c>
    </row>
    <row r="34" spans="2:31" s="496" customFormat="1" ht="15" customHeight="1" thickBot="1">
      <c r="B34" s="199" t="s">
        <v>53</v>
      </c>
      <c r="C34" s="521" t="s">
        <v>501</v>
      </c>
      <c r="D34" s="493"/>
      <c r="E34" s="494"/>
      <c r="F34" s="681"/>
      <c r="G34" s="84" t="s">
        <v>62</v>
      </c>
      <c r="H34" s="84"/>
      <c r="I34" s="92" t="s">
        <v>500</v>
      </c>
      <c r="J34" s="604"/>
      <c r="K34" s="151"/>
      <c r="L34" s="151"/>
      <c r="M34" s="168"/>
      <c r="N34" s="223"/>
      <c r="O34" s="257"/>
      <c r="P34" s="366">
        <f t="shared" si="5"/>
        <v>0</v>
      </c>
      <c r="Q34" s="226"/>
      <c r="R34" s="223"/>
      <c r="S34" s="455"/>
      <c r="T34" s="168"/>
      <c r="U34" s="223"/>
      <c r="V34" s="218"/>
      <c r="W34" s="503">
        <f t="shared" si="1"/>
        <v>0</v>
      </c>
      <c r="X34" s="503">
        <f t="shared" si="2"/>
        <v>0</v>
      </c>
      <c r="Y34" s="604"/>
      <c r="Z34" s="605"/>
      <c r="AA34" s="605"/>
      <c r="AB34" s="605"/>
      <c r="AC34" s="605"/>
      <c r="AD34" s="480"/>
      <c r="AE34" s="503">
        <f t="shared" si="6"/>
        <v>0</v>
      </c>
    </row>
    <row r="35" spans="2:31" s="496" customFormat="1" ht="15" customHeight="1">
      <c r="B35" s="199" t="s">
        <v>53</v>
      </c>
      <c r="C35" s="83" t="s">
        <v>442</v>
      </c>
      <c r="D35" s="493"/>
      <c r="E35" s="494"/>
      <c r="F35" s="681"/>
      <c r="G35" s="83" t="s">
        <v>62</v>
      </c>
      <c r="H35" s="83"/>
      <c r="I35" s="91" t="s">
        <v>500</v>
      </c>
      <c r="J35" s="504"/>
      <c r="K35" s="606"/>
      <c r="L35" s="150"/>
      <c r="M35" s="188"/>
      <c r="N35" s="188"/>
      <c r="O35" s="278"/>
      <c r="P35" s="363">
        <f t="shared" si="5"/>
        <v>0</v>
      </c>
      <c r="Q35" s="427"/>
      <c r="R35" s="188">
        <v>1</v>
      </c>
      <c r="S35" s="215">
        <v>1</v>
      </c>
      <c r="T35" s="303">
        <v>1</v>
      </c>
      <c r="U35" s="188">
        <v>1</v>
      </c>
      <c r="V35" s="217">
        <v>1</v>
      </c>
      <c r="W35" s="502">
        <f t="shared" ref="W35:W40" si="9">SUM(Q35:V35)</f>
        <v>5</v>
      </c>
      <c r="X35" s="502">
        <f t="shared" si="2"/>
        <v>5</v>
      </c>
      <c r="Y35" s="504">
        <v>1</v>
      </c>
      <c r="Z35" s="606">
        <v>1</v>
      </c>
      <c r="AA35" s="606">
        <v>1</v>
      </c>
      <c r="AB35" s="606"/>
      <c r="AC35" s="606"/>
      <c r="AD35" s="477"/>
      <c r="AE35" s="502">
        <f t="shared" ref="AE35:AE40" si="10">SUM(Y35:AD35)</f>
        <v>3</v>
      </c>
    </row>
    <row r="36" spans="2:31" s="496" customFormat="1" ht="15" customHeight="1">
      <c r="B36" s="199" t="s">
        <v>53</v>
      </c>
      <c r="C36" s="521" t="s">
        <v>442</v>
      </c>
      <c r="D36" s="493"/>
      <c r="E36" s="494"/>
      <c r="F36" s="681"/>
      <c r="G36" s="84" t="s">
        <v>62</v>
      </c>
      <c r="H36" s="610"/>
      <c r="I36" s="611" t="s">
        <v>503</v>
      </c>
      <c r="J36" s="473"/>
      <c r="K36" s="531"/>
      <c r="L36" s="149"/>
      <c r="M36" s="531"/>
      <c r="N36" s="531"/>
      <c r="O36" s="490"/>
      <c r="P36" s="353">
        <f t="shared" si="5"/>
        <v>0</v>
      </c>
      <c r="Q36" s="393"/>
      <c r="R36" s="529"/>
      <c r="S36" s="149">
        <v>1</v>
      </c>
      <c r="T36" s="256">
        <v>1</v>
      </c>
      <c r="U36" s="531">
        <v>1</v>
      </c>
      <c r="V36" s="176">
        <v>1</v>
      </c>
      <c r="W36" s="501">
        <f t="shared" si="9"/>
        <v>4</v>
      </c>
      <c r="X36" s="501">
        <f t="shared" si="2"/>
        <v>4</v>
      </c>
      <c r="Y36" s="473">
        <v>1</v>
      </c>
      <c r="Z36" s="531">
        <v>1</v>
      </c>
      <c r="AA36" s="531"/>
      <c r="AB36" s="531"/>
      <c r="AC36" s="531"/>
      <c r="AD36" s="490"/>
      <c r="AE36" s="501">
        <f t="shared" si="10"/>
        <v>2</v>
      </c>
    </row>
    <row r="37" spans="2:31" s="496" customFormat="1" ht="15" customHeight="1">
      <c r="B37" s="199" t="s">
        <v>53</v>
      </c>
      <c r="C37" s="521" t="s">
        <v>442</v>
      </c>
      <c r="D37" s="493"/>
      <c r="E37" s="494"/>
      <c r="F37" s="681"/>
      <c r="G37" s="84" t="s">
        <v>62</v>
      </c>
      <c r="H37" s="610"/>
      <c r="I37" s="611" t="s">
        <v>184</v>
      </c>
      <c r="J37" s="473"/>
      <c r="K37" s="531"/>
      <c r="L37" s="149"/>
      <c r="M37" s="531"/>
      <c r="N37" s="531"/>
      <c r="O37" s="490"/>
      <c r="P37" s="353">
        <f t="shared" si="5"/>
        <v>0</v>
      </c>
      <c r="Q37" s="167"/>
      <c r="R37" s="529"/>
      <c r="S37" s="149">
        <v>1</v>
      </c>
      <c r="T37" s="256">
        <v>1</v>
      </c>
      <c r="U37" s="531">
        <v>1</v>
      </c>
      <c r="V37" s="176">
        <v>1</v>
      </c>
      <c r="W37" s="501">
        <f t="shared" si="9"/>
        <v>4</v>
      </c>
      <c r="X37" s="501">
        <f t="shared" si="2"/>
        <v>4</v>
      </c>
      <c r="Y37" s="473">
        <v>1</v>
      </c>
      <c r="Z37" s="531">
        <v>1</v>
      </c>
      <c r="AA37" s="531"/>
      <c r="AB37" s="531"/>
      <c r="AC37" s="531"/>
      <c r="AD37" s="490"/>
      <c r="AE37" s="501">
        <f t="shared" si="10"/>
        <v>2</v>
      </c>
    </row>
    <row r="38" spans="2:31" s="496" customFormat="1" ht="15" customHeight="1">
      <c r="B38" s="199" t="s">
        <v>53</v>
      </c>
      <c r="C38" s="521" t="s">
        <v>442</v>
      </c>
      <c r="D38" s="493"/>
      <c r="E38" s="494"/>
      <c r="F38" s="681"/>
      <c r="G38" s="84" t="s">
        <v>62</v>
      </c>
      <c r="H38" s="610"/>
      <c r="I38" s="611" t="s">
        <v>184</v>
      </c>
      <c r="J38" s="473"/>
      <c r="K38" s="531"/>
      <c r="L38" s="149"/>
      <c r="M38" s="531"/>
      <c r="N38" s="531"/>
      <c r="O38" s="490"/>
      <c r="P38" s="353">
        <f t="shared" si="5"/>
        <v>0</v>
      </c>
      <c r="Q38" s="167"/>
      <c r="R38" s="531"/>
      <c r="S38" s="149"/>
      <c r="T38" s="256">
        <v>1</v>
      </c>
      <c r="U38" s="531">
        <v>1</v>
      </c>
      <c r="V38" s="176">
        <v>1</v>
      </c>
      <c r="W38" s="501">
        <f t="shared" si="9"/>
        <v>3</v>
      </c>
      <c r="X38" s="501">
        <f t="shared" si="2"/>
        <v>3</v>
      </c>
      <c r="Y38" s="473">
        <v>1</v>
      </c>
      <c r="Z38" s="531"/>
      <c r="AA38" s="531"/>
      <c r="AB38" s="531"/>
      <c r="AC38" s="531"/>
      <c r="AD38" s="490"/>
      <c r="AE38" s="501">
        <f t="shared" si="10"/>
        <v>1</v>
      </c>
    </row>
    <row r="39" spans="2:31" s="496" customFormat="1" ht="15" customHeight="1">
      <c r="B39" s="199" t="s">
        <v>53</v>
      </c>
      <c r="C39" s="521" t="s">
        <v>442</v>
      </c>
      <c r="D39" s="493"/>
      <c r="E39" s="494"/>
      <c r="F39" s="681"/>
      <c r="G39" s="84" t="s">
        <v>62</v>
      </c>
      <c r="H39" s="610"/>
      <c r="I39" s="611" t="s">
        <v>184</v>
      </c>
      <c r="J39" s="208"/>
      <c r="K39" s="216"/>
      <c r="L39" s="221"/>
      <c r="M39" s="531"/>
      <c r="N39" s="531"/>
      <c r="O39" s="490"/>
      <c r="P39" s="353">
        <f t="shared" si="5"/>
        <v>0</v>
      </c>
      <c r="Q39" s="167"/>
      <c r="R39" s="531"/>
      <c r="S39" s="149"/>
      <c r="T39" s="256">
        <v>1</v>
      </c>
      <c r="U39" s="531">
        <v>1</v>
      </c>
      <c r="V39" s="176">
        <v>1</v>
      </c>
      <c r="W39" s="501">
        <f t="shared" si="9"/>
        <v>3</v>
      </c>
      <c r="X39" s="501">
        <f t="shared" si="2"/>
        <v>3</v>
      </c>
      <c r="Y39" s="208"/>
      <c r="Z39" s="216"/>
      <c r="AA39" s="216"/>
      <c r="AB39" s="216"/>
      <c r="AC39" s="216"/>
      <c r="AD39" s="227"/>
      <c r="AE39" s="501">
        <f t="shared" si="10"/>
        <v>0</v>
      </c>
    </row>
    <row r="40" spans="2:31" s="496" customFormat="1" ht="15" customHeight="1" thickBot="1">
      <c r="B40" s="495" t="s">
        <v>53</v>
      </c>
      <c r="C40" s="521" t="s">
        <v>442</v>
      </c>
      <c r="D40" s="493"/>
      <c r="E40" s="494"/>
      <c r="F40" s="681"/>
      <c r="G40" s="84" t="s">
        <v>62</v>
      </c>
      <c r="H40" s="610"/>
      <c r="I40" s="611" t="s">
        <v>184</v>
      </c>
      <c r="J40" s="604"/>
      <c r="K40" s="605"/>
      <c r="L40" s="151"/>
      <c r="M40" s="605"/>
      <c r="N40" s="605"/>
      <c r="O40" s="480"/>
      <c r="P40" s="364">
        <f t="shared" si="5"/>
        <v>0</v>
      </c>
      <c r="Q40" s="168"/>
      <c r="R40" s="223"/>
      <c r="S40" s="455"/>
      <c r="T40" s="290"/>
      <c r="U40" s="223">
        <v>1</v>
      </c>
      <c r="V40" s="218">
        <v>1</v>
      </c>
      <c r="W40" s="503">
        <f t="shared" si="9"/>
        <v>2</v>
      </c>
      <c r="X40" s="503">
        <f t="shared" si="2"/>
        <v>2</v>
      </c>
      <c r="Y40" s="604"/>
      <c r="Z40" s="605"/>
      <c r="AA40" s="605"/>
      <c r="AB40" s="605"/>
      <c r="AC40" s="605"/>
      <c r="AD40" s="480"/>
      <c r="AE40" s="503">
        <f t="shared" si="10"/>
        <v>0</v>
      </c>
    </row>
    <row r="41" spans="2:31" s="496" customFormat="1" ht="15" customHeight="1">
      <c r="B41" s="495" t="s">
        <v>53</v>
      </c>
      <c r="C41" s="83" t="s">
        <v>504</v>
      </c>
      <c r="D41" s="493"/>
      <c r="E41" s="494"/>
      <c r="F41" s="681"/>
      <c r="G41" s="83" t="s">
        <v>62</v>
      </c>
      <c r="H41" s="83"/>
      <c r="I41" s="91" t="s">
        <v>500</v>
      </c>
      <c r="J41" s="504"/>
      <c r="K41" s="606"/>
      <c r="L41" s="150"/>
      <c r="M41" s="145"/>
      <c r="N41" s="145"/>
      <c r="O41" s="172"/>
      <c r="P41" s="363">
        <f t="shared" si="5"/>
        <v>0</v>
      </c>
      <c r="Q41" s="427"/>
      <c r="R41" s="188"/>
      <c r="S41" s="188"/>
      <c r="T41" s="215">
        <v>1</v>
      </c>
      <c r="U41" s="188">
        <v>1</v>
      </c>
      <c r="V41" s="217">
        <v>1</v>
      </c>
      <c r="W41" s="502">
        <f t="shared" si="1"/>
        <v>3</v>
      </c>
      <c r="X41" s="502">
        <f t="shared" si="2"/>
        <v>3</v>
      </c>
      <c r="Y41" s="504">
        <v>1</v>
      </c>
      <c r="Z41" s="606">
        <v>1</v>
      </c>
      <c r="AA41" s="606"/>
      <c r="AB41" s="606"/>
      <c r="AC41" s="606"/>
      <c r="AD41" s="477"/>
      <c r="AE41" s="502">
        <f t="shared" si="6"/>
        <v>2</v>
      </c>
    </row>
    <row r="42" spans="2:31" s="496" customFormat="1" ht="15" customHeight="1">
      <c r="B42" s="595" t="s">
        <v>53</v>
      </c>
      <c r="C42" s="87" t="s">
        <v>504</v>
      </c>
      <c r="D42" s="493"/>
      <c r="E42" s="494"/>
      <c r="F42" s="681"/>
      <c r="G42" s="511" t="s">
        <v>62</v>
      </c>
      <c r="H42" s="511"/>
      <c r="I42" s="500" t="s">
        <v>184</v>
      </c>
      <c r="J42" s="604"/>
      <c r="K42" s="605"/>
      <c r="L42" s="151"/>
      <c r="M42" s="605"/>
      <c r="N42" s="605"/>
      <c r="O42" s="480"/>
      <c r="P42" s="364">
        <f t="shared" si="5"/>
        <v>0</v>
      </c>
      <c r="Q42" s="596"/>
      <c r="R42" s="605"/>
      <c r="S42" s="605"/>
      <c r="T42" s="151"/>
      <c r="U42" s="605">
        <v>1</v>
      </c>
      <c r="V42" s="271">
        <v>1</v>
      </c>
      <c r="W42" s="503">
        <f t="shared" si="1"/>
        <v>2</v>
      </c>
      <c r="X42" s="503">
        <f t="shared" si="2"/>
        <v>2</v>
      </c>
      <c r="Y42" s="604">
        <v>1</v>
      </c>
      <c r="Z42" s="605">
        <v>1</v>
      </c>
      <c r="AA42" s="605"/>
      <c r="AB42" s="605"/>
      <c r="AC42" s="605"/>
      <c r="AD42" s="480"/>
      <c r="AE42" s="503">
        <f t="shared" si="6"/>
        <v>2</v>
      </c>
    </row>
    <row r="43" spans="2:31" s="103" customFormat="1" ht="15" customHeight="1">
      <c r="B43" s="199" t="s">
        <v>44</v>
      </c>
      <c r="C43" s="521" t="s">
        <v>72</v>
      </c>
      <c r="D43" s="493"/>
      <c r="E43" s="494"/>
      <c r="F43" s="683" t="s">
        <v>111</v>
      </c>
      <c r="G43" s="521" t="s">
        <v>7</v>
      </c>
      <c r="H43" s="521"/>
      <c r="I43" s="523" t="s">
        <v>365</v>
      </c>
      <c r="J43" s="485">
        <v>0.91</v>
      </c>
      <c r="K43" s="533">
        <v>0.91</v>
      </c>
      <c r="L43" s="533">
        <v>0.94</v>
      </c>
      <c r="M43" s="533">
        <v>0.97</v>
      </c>
      <c r="N43" s="533">
        <v>0.94</v>
      </c>
      <c r="O43" s="533">
        <v>0.97</v>
      </c>
      <c r="P43" s="502">
        <f t="shared" si="5"/>
        <v>5.64</v>
      </c>
      <c r="Q43" s="533">
        <v>0.95</v>
      </c>
      <c r="R43" s="533">
        <v>0.96</v>
      </c>
      <c r="S43" s="518">
        <v>0.95</v>
      </c>
      <c r="T43" s="518">
        <v>0.96</v>
      </c>
      <c r="U43" s="518">
        <v>0.85</v>
      </c>
      <c r="V43" s="518">
        <v>0.97</v>
      </c>
      <c r="W43" s="502">
        <f t="shared" si="1"/>
        <v>5.64</v>
      </c>
      <c r="X43" s="502">
        <f t="shared" si="2"/>
        <v>11.28</v>
      </c>
      <c r="Y43" s="518">
        <v>0.99</v>
      </c>
      <c r="Z43" s="518">
        <v>0.99</v>
      </c>
      <c r="AA43" s="606"/>
      <c r="AB43" s="606"/>
      <c r="AC43" s="606"/>
      <c r="AD43" s="477"/>
      <c r="AE43" s="502">
        <f t="shared" si="6"/>
        <v>1.98</v>
      </c>
    </row>
    <row r="44" spans="2:31" s="103" customFormat="1" ht="15" customHeight="1">
      <c r="B44" s="495" t="s">
        <v>44</v>
      </c>
      <c r="C44" s="610" t="s">
        <v>72</v>
      </c>
      <c r="D44" s="493"/>
      <c r="E44" s="494"/>
      <c r="F44" s="681"/>
      <c r="G44" s="521" t="s">
        <v>7</v>
      </c>
      <c r="H44" s="521"/>
      <c r="I44" s="523" t="s">
        <v>71</v>
      </c>
      <c r="J44" s="482">
        <v>0.79</v>
      </c>
      <c r="K44" s="534">
        <v>0.89</v>
      </c>
      <c r="L44" s="534">
        <v>0.9</v>
      </c>
      <c r="M44" s="534">
        <v>0.99</v>
      </c>
      <c r="N44" s="534">
        <v>0.99</v>
      </c>
      <c r="O44" s="534">
        <v>0.89</v>
      </c>
      <c r="P44" s="501">
        <f t="shared" si="5"/>
        <v>5.45</v>
      </c>
      <c r="Q44" s="534">
        <v>0.98</v>
      </c>
      <c r="R44" s="534">
        <v>0.98</v>
      </c>
      <c r="S44" s="519">
        <v>0.84</v>
      </c>
      <c r="T44" s="519">
        <v>0.99</v>
      </c>
      <c r="U44" s="519">
        <v>0.99</v>
      </c>
      <c r="V44" s="519">
        <v>0.99</v>
      </c>
      <c r="W44" s="501">
        <f t="shared" si="1"/>
        <v>5.7700000000000005</v>
      </c>
      <c r="X44" s="501">
        <f t="shared" si="2"/>
        <v>11.22</v>
      </c>
      <c r="Y44" s="519">
        <v>1</v>
      </c>
      <c r="Z44" s="519">
        <v>1</v>
      </c>
      <c r="AA44" s="531"/>
      <c r="AB44" s="531"/>
      <c r="AC44" s="531"/>
      <c r="AD44" s="490"/>
      <c r="AE44" s="501">
        <f t="shared" si="6"/>
        <v>2</v>
      </c>
    </row>
    <row r="45" spans="2:31" s="103" customFormat="1" ht="15" customHeight="1">
      <c r="B45" s="495" t="s">
        <v>44</v>
      </c>
      <c r="C45" s="610" t="s">
        <v>72</v>
      </c>
      <c r="D45" s="493"/>
      <c r="E45" s="494"/>
      <c r="F45" s="681"/>
      <c r="G45" s="610" t="s">
        <v>7</v>
      </c>
      <c r="H45" s="610"/>
      <c r="I45" s="470" t="s">
        <v>366</v>
      </c>
      <c r="J45" s="473"/>
      <c r="K45" s="531"/>
      <c r="L45" s="531"/>
      <c r="M45" s="531"/>
      <c r="N45" s="531"/>
      <c r="O45" s="534">
        <v>0.4</v>
      </c>
      <c r="P45" s="501">
        <f t="shared" si="5"/>
        <v>0.4</v>
      </c>
      <c r="Q45" s="534">
        <v>1</v>
      </c>
      <c r="R45" s="534">
        <v>1</v>
      </c>
      <c r="S45" s="519">
        <v>1</v>
      </c>
      <c r="T45" s="519">
        <v>1</v>
      </c>
      <c r="U45" s="519">
        <v>1</v>
      </c>
      <c r="V45" s="519">
        <v>1</v>
      </c>
      <c r="W45" s="501">
        <f t="shared" si="1"/>
        <v>6</v>
      </c>
      <c r="X45" s="501">
        <f t="shared" si="2"/>
        <v>6.4</v>
      </c>
      <c r="Y45" s="519">
        <v>1</v>
      </c>
      <c r="Z45" s="519">
        <v>1</v>
      </c>
      <c r="AA45" s="531"/>
      <c r="AB45" s="531"/>
      <c r="AC45" s="531"/>
      <c r="AD45" s="490"/>
      <c r="AE45" s="501">
        <f t="shared" si="6"/>
        <v>2</v>
      </c>
    </row>
    <row r="46" spans="2:31" s="103" customFormat="1" ht="15" customHeight="1">
      <c r="B46" s="495" t="s">
        <v>44</v>
      </c>
      <c r="C46" s="610" t="s">
        <v>72</v>
      </c>
      <c r="D46" s="493"/>
      <c r="E46" s="494"/>
      <c r="F46" s="681"/>
      <c r="G46" s="610" t="s">
        <v>7</v>
      </c>
      <c r="H46" s="610"/>
      <c r="I46" s="470" t="s">
        <v>344</v>
      </c>
      <c r="J46" s="473"/>
      <c r="K46" s="531"/>
      <c r="L46" s="531"/>
      <c r="M46" s="534">
        <v>0.5</v>
      </c>
      <c r="N46" s="534">
        <v>0.4</v>
      </c>
      <c r="O46" s="534">
        <v>0.5</v>
      </c>
      <c r="P46" s="501">
        <f t="shared" si="5"/>
        <v>1.4</v>
      </c>
      <c r="Q46" s="534">
        <v>1</v>
      </c>
      <c r="R46" s="534">
        <v>0.95</v>
      </c>
      <c r="S46" s="519">
        <v>1</v>
      </c>
      <c r="T46" s="519">
        <v>1</v>
      </c>
      <c r="U46" s="519">
        <v>1</v>
      </c>
      <c r="V46" s="519">
        <v>1</v>
      </c>
      <c r="W46" s="501">
        <f t="shared" si="1"/>
        <v>5.95</v>
      </c>
      <c r="X46" s="501">
        <f t="shared" si="2"/>
        <v>7.35</v>
      </c>
      <c r="Y46" s="519">
        <v>1</v>
      </c>
      <c r="Z46" s="519">
        <v>1</v>
      </c>
      <c r="AA46" s="531"/>
      <c r="AB46" s="531"/>
      <c r="AC46" s="531"/>
      <c r="AD46" s="490"/>
      <c r="AE46" s="501">
        <f t="shared" si="6"/>
        <v>2</v>
      </c>
    </row>
    <row r="47" spans="2:31" s="103" customFormat="1" ht="15" customHeight="1">
      <c r="B47" s="495" t="s">
        <v>44</v>
      </c>
      <c r="C47" s="610" t="s">
        <v>72</v>
      </c>
      <c r="D47" s="493"/>
      <c r="E47" s="494"/>
      <c r="F47" s="681"/>
      <c r="G47" s="610" t="s">
        <v>8</v>
      </c>
      <c r="H47" s="610" t="s">
        <v>211</v>
      </c>
      <c r="I47" s="611" t="s">
        <v>73</v>
      </c>
      <c r="J47" s="482">
        <v>0.7</v>
      </c>
      <c r="K47" s="534">
        <v>0.8</v>
      </c>
      <c r="L47" s="534">
        <v>0.8</v>
      </c>
      <c r="M47" s="534">
        <v>0.8</v>
      </c>
      <c r="N47" s="613">
        <v>0.85</v>
      </c>
      <c r="O47" s="613">
        <v>1</v>
      </c>
      <c r="P47" s="501">
        <f t="shared" si="5"/>
        <v>4.9499999999999993</v>
      </c>
      <c r="Q47" s="613">
        <v>1</v>
      </c>
      <c r="R47" s="613">
        <v>1</v>
      </c>
      <c r="S47" s="519">
        <v>1</v>
      </c>
      <c r="T47" s="519">
        <v>1</v>
      </c>
      <c r="U47" s="519">
        <v>1</v>
      </c>
      <c r="V47" s="519">
        <v>1</v>
      </c>
      <c r="W47" s="501">
        <f t="shared" si="1"/>
        <v>6</v>
      </c>
      <c r="X47" s="501">
        <f t="shared" si="2"/>
        <v>10.95</v>
      </c>
      <c r="Y47" s="519">
        <v>1</v>
      </c>
      <c r="Z47" s="519">
        <v>1</v>
      </c>
      <c r="AA47" s="531"/>
      <c r="AB47" s="531"/>
      <c r="AC47" s="531"/>
      <c r="AD47" s="490"/>
      <c r="AE47" s="501">
        <f t="shared" si="6"/>
        <v>2</v>
      </c>
    </row>
    <row r="48" spans="2:31" s="103" customFormat="1" ht="15" customHeight="1">
      <c r="B48" s="495" t="s">
        <v>44</v>
      </c>
      <c r="C48" s="610" t="s">
        <v>72</v>
      </c>
      <c r="D48" s="493"/>
      <c r="E48" s="494"/>
      <c r="F48" s="681"/>
      <c r="G48" s="610" t="s">
        <v>8</v>
      </c>
      <c r="H48" s="610" t="s">
        <v>206</v>
      </c>
      <c r="I48" s="611" t="s">
        <v>170</v>
      </c>
      <c r="J48" s="482">
        <v>0.8</v>
      </c>
      <c r="K48" s="534">
        <v>0.9</v>
      </c>
      <c r="L48" s="534">
        <v>1</v>
      </c>
      <c r="M48" s="534">
        <v>1</v>
      </c>
      <c r="N48" s="613">
        <v>1</v>
      </c>
      <c r="O48" s="613">
        <v>1</v>
      </c>
      <c r="P48" s="501">
        <f t="shared" si="5"/>
        <v>5.7</v>
      </c>
      <c r="Q48" s="613">
        <v>0.8</v>
      </c>
      <c r="R48" s="613">
        <v>0.8</v>
      </c>
      <c r="S48" s="519">
        <v>0.8</v>
      </c>
      <c r="T48" s="519">
        <v>0.7</v>
      </c>
      <c r="U48" s="519">
        <v>0.7</v>
      </c>
      <c r="V48" s="519">
        <v>1</v>
      </c>
      <c r="W48" s="501">
        <f t="shared" si="1"/>
        <v>4.8000000000000007</v>
      </c>
      <c r="X48" s="501">
        <f t="shared" si="2"/>
        <v>10.5</v>
      </c>
      <c r="Y48" s="519">
        <v>1</v>
      </c>
      <c r="Z48" s="519">
        <v>1</v>
      </c>
      <c r="AA48" s="531"/>
      <c r="AB48" s="531"/>
      <c r="AC48" s="531"/>
      <c r="AD48" s="490"/>
      <c r="AE48" s="501">
        <f t="shared" si="6"/>
        <v>2</v>
      </c>
    </row>
    <row r="49" spans="2:31" s="103" customFormat="1" ht="15" customHeight="1">
      <c r="B49" s="495" t="s">
        <v>44</v>
      </c>
      <c r="C49" s="610" t="s">
        <v>72</v>
      </c>
      <c r="D49" s="493"/>
      <c r="E49" s="494"/>
      <c r="F49" s="681"/>
      <c r="G49" s="610" t="s">
        <v>8</v>
      </c>
      <c r="H49" s="610" t="s">
        <v>49</v>
      </c>
      <c r="I49" s="611" t="s">
        <v>74</v>
      </c>
      <c r="J49" s="482">
        <v>0.3</v>
      </c>
      <c r="K49" s="534">
        <v>1</v>
      </c>
      <c r="L49" s="534">
        <v>1</v>
      </c>
      <c r="M49" s="534">
        <v>0.95</v>
      </c>
      <c r="N49" s="613">
        <v>1</v>
      </c>
      <c r="O49" s="613">
        <v>0.8</v>
      </c>
      <c r="P49" s="501">
        <f t="shared" si="5"/>
        <v>5.05</v>
      </c>
      <c r="Q49" s="613">
        <v>0.8</v>
      </c>
      <c r="R49" s="613">
        <v>0.8</v>
      </c>
      <c r="S49" s="519">
        <v>1</v>
      </c>
      <c r="T49" s="519">
        <v>1</v>
      </c>
      <c r="U49" s="519">
        <v>1</v>
      </c>
      <c r="V49" s="519">
        <v>1</v>
      </c>
      <c r="W49" s="501">
        <f t="shared" si="1"/>
        <v>5.6</v>
      </c>
      <c r="X49" s="501">
        <f t="shared" si="2"/>
        <v>10.649999999999999</v>
      </c>
      <c r="Y49" s="519">
        <v>1</v>
      </c>
      <c r="Z49" s="519">
        <v>1</v>
      </c>
      <c r="AA49" s="531"/>
      <c r="AB49" s="531"/>
      <c r="AC49" s="531"/>
      <c r="AD49" s="490"/>
      <c r="AE49" s="501">
        <f t="shared" si="6"/>
        <v>2</v>
      </c>
    </row>
    <row r="50" spans="2:31" s="103" customFormat="1" ht="15" customHeight="1">
      <c r="B50" s="495" t="s">
        <v>44</v>
      </c>
      <c r="C50" s="610" t="s">
        <v>72</v>
      </c>
      <c r="D50" s="493"/>
      <c r="E50" s="494"/>
      <c r="F50" s="681"/>
      <c r="G50" s="610" t="s">
        <v>8</v>
      </c>
      <c r="H50" s="610" t="s">
        <v>49</v>
      </c>
      <c r="I50" s="611" t="s">
        <v>75</v>
      </c>
      <c r="J50" s="482">
        <v>0.2</v>
      </c>
      <c r="K50" s="534">
        <v>0.6</v>
      </c>
      <c r="L50" s="534">
        <v>1</v>
      </c>
      <c r="M50" s="531"/>
      <c r="N50" s="531"/>
      <c r="O50" s="531"/>
      <c r="P50" s="501">
        <f t="shared" si="5"/>
        <v>1.8</v>
      </c>
      <c r="Q50" s="531"/>
      <c r="R50" s="531"/>
      <c r="S50" s="531"/>
      <c r="T50" s="531"/>
      <c r="U50" s="531"/>
      <c r="V50" s="531"/>
      <c r="W50" s="501">
        <f t="shared" si="1"/>
        <v>0</v>
      </c>
      <c r="X50" s="501">
        <f t="shared" si="2"/>
        <v>1.8</v>
      </c>
      <c r="Y50" s="531"/>
      <c r="Z50" s="531"/>
      <c r="AA50" s="531"/>
      <c r="AB50" s="531"/>
      <c r="AC50" s="531"/>
      <c r="AD50" s="490"/>
      <c r="AE50" s="501">
        <f t="shared" si="6"/>
        <v>0</v>
      </c>
    </row>
    <row r="51" spans="2:31" s="103" customFormat="1" ht="15" customHeight="1">
      <c r="B51" s="495" t="s">
        <v>44</v>
      </c>
      <c r="C51" s="610" t="s">
        <v>72</v>
      </c>
      <c r="D51" s="493"/>
      <c r="E51" s="494"/>
      <c r="F51" s="681"/>
      <c r="G51" s="610" t="s">
        <v>8</v>
      </c>
      <c r="H51" s="610" t="s">
        <v>334</v>
      </c>
      <c r="I51" s="611" t="s">
        <v>335</v>
      </c>
      <c r="J51" s="473"/>
      <c r="K51" s="531"/>
      <c r="L51" s="531"/>
      <c r="M51" s="534">
        <v>1</v>
      </c>
      <c r="N51" s="531"/>
      <c r="O51" s="531"/>
      <c r="P51" s="501">
        <f t="shared" si="5"/>
        <v>1</v>
      </c>
      <c r="Q51" s="531"/>
      <c r="R51" s="531"/>
      <c r="S51" s="531"/>
      <c r="T51" s="531"/>
      <c r="U51" s="531"/>
      <c r="V51" s="531"/>
      <c r="W51" s="501">
        <f t="shared" si="1"/>
        <v>0</v>
      </c>
      <c r="X51" s="501">
        <f t="shared" si="2"/>
        <v>1</v>
      </c>
      <c r="Y51" s="531"/>
      <c r="Z51" s="531"/>
      <c r="AA51" s="531"/>
      <c r="AB51" s="531"/>
      <c r="AC51" s="531"/>
      <c r="AD51" s="490"/>
      <c r="AE51" s="501">
        <f t="shared" si="6"/>
        <v>0</v>
      </c>
    </row>
    <row r="52" spans="2:31" s="103" customFormat="1" ht="15" customHeight="1">
      <c r="B52" s="495" t="s">
        <v>44</v>
      </c>
      <c r="C52" s="610" t="s">
        <v>72</v>
      </c>
      <c r="D52" s="493"/>
      <c r="E52" s="494"/>
      <c r="F52" s="681"/>
      <c r="G52" s="610" t="s">
        <v>8</v>
      </c>
      <c r="H52" s="610" t="s">
        <v>103</v>
      </c>
      <c r="I52" s="611" t="s">
        <v>102</v>
      </c>
      <c r="J52" s="482">
        <v>0.3</v>
      </c>
      <c r="K52" s="534">
        <v>1</v>
      </c>
      <c r="L52" s="534">
        <v>1</v>
      </c>
      <c r="M52" s="534">
        <v>1</v>
      </c>
      <c r="N52" s="613">
        <v>1</v>
      </c>
      <c r="O52" s="613">
        <v>1</v>
      </c>
      <c r="P52" s="501">
        <f t="shared" si="5"/>
        <v>5.3</v>
      </c>
      <c r="Q52" s="613">
        <v>1</v>
      </c>
      <c r="R52" s="613">
        <v>1</v>
      </c>
      <c r="S52" s="519">
        <v>1</v>
      </c>
      <c r="T52" s="519">
        <v>1</v>
      </c>
      <c r="U52" s="519">
        <v>1</v>
      </c>
      <c r="V52" s="519">
        <v>1</v>
      </c>
      <c r="W52" s="501">
        <f t="shared" si="1"/>
        <v>6</v>
      </c>
      <c r="X52" s="501">
        <f t="shared" si="2"/>
        <v>11.3</v>
      </c>
      <c r="Y52" s="519">
        <v>1</v>
      </c>
      <c r="Z52" s="519">
        <v>1</v>
      </c>
      <c r="AA52" s="531"/>
      <c r="AB52" s="531"/>
      <c r="AC52" s="531"/>
      <c r="AD52" s="490"/>
      <c r="AE52" s="501">
        <f t="shared" si="6"/>
        <v>2</v>
      </c>
    </row>
    <row r="53" spans="2:31" s="103" customFormat="1" ht="15" customHeight="1">
      <c r="B53" s="495" t="s">
        <v>44</v>
      </c>
      <c r="C53" s="610" t="s">
        <v>72</v>
      </c>
      <c r="D53" s="493"/>
      <c r="E53" s="494"/>
      <c r="F53" s="681"/>
      <c r="G53" s="610" t="s">
        <v>8</v>
      </c>
      <c r="H53" s="610" t="s">
        <v>51</v>
      </c>
      <c r="I53" s="611" t="s">
        <v>77</v>
      </c>
      <c r="J53" s="482">
        <v>1</v>
      </c>
      <c r="K53" s="534">
        <v>1</v>
      </c>
      <c r="L53" s="534">
        <v>1</v>
      </c>
      <c r="M53" s="534">
        <v>1</v>
      </c>
      <c r="N53" s="613">
        <v>1</v>
      </c>
      <c r="O53" s="613">
        <v>1</v>
      </c>
      <c r="P53" s="501">
        <f t="shared" si="5"/>
        <v>6</v>
      </c>
      <c r="Q53" s="613">
        <v>1</v>
      </c>
      <c r="R53" s="613">
        <v>1</v>
      </c>
      <c r="S53" s="519">
        <v>1</v>
      </c>
      <c r="T53" s="519">
        <v>1</v>
      </c>
      <c r="U53" s="519">
        <v>1</v>
      </c>
      <c r="V53" s="519">
        <v>1</v>
      </c>
      <c r="W53" s="501">
        <f t="shared" si="1"/>
        <v>6</v>
      </c>
      <c r="X53" s="501">
        <f t="shared" si="2"/>
        <v>12</v>
      </c>
      <c r="Y53" s="519">
        <v>1</v>
      </c>
      <c r="Z53" s="519">
        <v>1</v>
      </c>
      <c r="AA53" s="531"/>
      <c r="AB53" s="531"/>
      <c r="AC53" s="531"/>
      <c r="AD53" s="490"/>
      <c r="AE53" s="501">
        <f t="shared" si="6"/>
        <v>2</v>
      </c>
    </row>
    <row r="54" spans="2:31" s="103" customFormat="1" ht="15" customHeight="1">
      <c r="B54" s="495" t="s">
        <v>44</v>
      </c>
      <c r="C54" s="610" t="s">
        <v>72</v>
      </c>
      <c r="D54" s="493"/>
      <c r="E54" s="494"/>
      <c r="F54" s="681"/>
      <c r="G54" s="610" t="s">
        <v>8</v>
      </c>
      <c r="H54" s="610" t="s">
        <v>49</v>
      </c>
      <c r="I54" s="524" t="s">
        <v>367</v>
      </c>
      <c r="J54" s="482">
        <v>0.8</v>
      </c>
      <c r="K54" s="534">
        <v>0.6</v>
      </c>
      <c r="L54" s="534">
        <v>0.8</v>
      </c>
      <c r="M54" s="534">
        <v>1</v>
      </c>
      <c r="N54" s="613">
        <v>1</v>
      </c>
      <c r="O54" s="531"/>
      <c r="P54" s="501">
        <f t="shared" si="5"/>
        <v>4.2</v>
      </c>
      <c r="Q54" s="531"/>
      <c r="R54" s="531"/>
      <c r="S54" s="531"/>
      <c r="T54" s="531"/>
      <c r="U54" s="531"/>
      <c r="V54" s="531"/>
      <c r="W54" s="501">
        <f t="shared" si="1"/>
        <v>0</v>
      </c>
      <c r="X54" s="501">
        <f t="shared" si="2"/>
        <v>4.2</v>
      </c>
      <c r="Y54" s="531"/>
      <c r="Z54" s="531"/>
      <c r="AA54" s="531"/>
      <c r="AB54" s="531"/>
      <c r="AC54" s="531"/>
      <c r="AD54" s="490"/>
      <c r="AE54" s="501">
        <f t="shared" si="6"/>
        <v>0</v>
      </c>
    </row>
    <row r="55" spans="2:31" s="103" customFormat="1" ht="15" customHeight="1">
      <c r="B55" s="495" t="s">
        <v>44</v>
      </c>
      <c r="C55" s="610" t="s">
        <v>72</v>
      </c>
      <c r="D55" s="493"/>
      <c r="E55" s="494"/>
      <c r="F55" s="681"/>
      <c r="G55" s="610" t="s">
        <v>8</v>
      </c>
      <c r="H55" s="610" t="s">
        <v>505</v>
      </c>
      <c r="I55" s="611" t="s">
        <v>441</v>
      </c>
      <c r="J55" s="473"/>
      <c r="K55" s="531"/>
      <c r="L55" s="531"/>
      <c r="M55" s="531"/>
      <c r="N55" s="531"/>
      <c r="O55" s="613">
        <v>1</v>
      </c>
      <c r="P55" s="501">
        <f t="shared" si="5"/>
        <v>1</v>
      </c>
      <c r="Q55" s="613">
        <v>1</v>
      </c>
      <c r="R55" s="613">
        <v>1</v>
      </c>
      <c r="S55" s="519">
        <v>1</v>
      </c>
      <c r="T55" s="519">
        <v>1</v>
      </c>
      <c r="U55" s="519">
        <v>1</v>
      </c>
      <c r="V55" s="519">
        <v>1</v>
      </c>
      <c r="W55" s="501">
        <f t="shared" si="1"/>
        <v>6</v>
      </c>
      <c r="X55" s="501">
        <f t="shared" si="2"/>
        <v>7</v>
      </c>
      <c r="Y55" s="519">
        <v>1</v>
      </c>
      <c r="Z55" s="519">
        <v>1</v>
      </c>
      <c r="AA55" s="531"/>
      <c r="AB55" s="531"/>
      <c r="AC55" s="531"/>
      <c r="AD55" s="490"/>
      <c r="AE55" s="501">
        <f t="shared" si="6"/>
        <v>2</v>
      </c>
    </row>
    <row r="56" spans="2:31" s="103" customFormat="1" ht="15" customHeight="1">
      <c r="B56" s="495" t="s">
        <v>44</v>
      </c>
      <c r="C56" s="610" t="s">
        <v>72</v>
      </c>
      <c r="D56" s="493"/>
      <c r="E56" s="494"/>
      <c r="F56" s="681"/>
      <c r="G56" s="610" t="s">
        <v>8</v>
      </c>
      <c r="H56" s="610" t="s">
        <v>206</v>
      </c>
      <c r="I56" s="611" t="s">
        <v>218</v>
      </c>
      <c r="J56" s="473"/>
      <c r="K56" s="531"/>
      <c r="L56" s="534">
        <v>1</v>
      </c>
      <c r="M56" s="534">
        <v>1</v>
      </c>
      <c r="N56" s="613">
        <v>1</v>
      </c>
      <c r="O56" s="613">
        <v>1</v>
      </c>
      <c r="P56" s="501">
        <f t="shared" si="5"/>
        <v>4</v>
      </c>
      <c r="Q56" s="613">
        <v>1</v>
      </c>
      <c r="R56" s="613">
        <v>1</v>
      </c>
      <c r="S56" s="519">
        <v>1</v>
      </c>
      <c r="T56" s="519">
        <v>1</v>
      </c>
      <c r="U56" s="519">
        <v>1</v>
      </c>
      <c r="V56" s="519">
        <v>1</v>
      </c>
      <c r="W56" s="501">
        <f t="shared" si="1"/>
        <v>6</v>
      </c>
      <c r="X56" s="501">
        <f t="shared" si="2"/>
        <v>10</v>
      </c>
      <c r="Y56" s="519">
        <v>1</v>
      </c>
      <c r="Z56" s="519">
        <v>1</v>
      </c>
      <c r="AA56" s="531"/>
      <c r="AB56" s="531"/>
      <c r="AC56" s="531"/>
      <c r="AD56" s="490"/>
      <c r="AE56" s="501">
        <f t="shared" si="6"/>
        <v>2</v>
      </c>
    </row>
    <row r="57" spans="2:31" s="103" customFormat="1" ht="15" customHeight="1">
      <c r="B57" s="495" t="s">
        <v>44</v>
      </c>
      <c r="C57" s="610" t="s">
        <v>72</v>
      </c>
      <c r="D57" s="493"/>
      <c r="E57" s="494"/>
      <c r="F57" s="681"/>
      <c r="G57" s="610" t="s">
        <v>8</v>
      </c>
      <c r="H57" s="610" t="s">
        <v>52</v>
      </c>
      <c r="I57" s="611" t="s">
        <v>258</v>
      </c>
      <c r="J57" s="473"/>
      <c r="K57" s="531"/>
      <c r="L57" s="534">
        <v>1</v>
      </c>
      <c r="M57" s="534">
        <v>0.5</v>
      </c>
      <c r="N57" s="531"/>
      <c r="O57" s="531"/>
      <c r="P57" s="501">
        <f t="shared" si="5"/>
        <v>1.5</v>
      </c>
      <c r="Q57" s="531"/>
      <c r="R57" s="531"/>
      <c r="S57" s="531"/>
      <c r="T57" s="531"/>
      <c r="U57" s="531"/>
      <c r="V57" s="531"/>
      <c r="W57" s="501">
        <f t="shared" si="1"/>
        <v>0</v>
      </c>
      <c r="X57" s="501">
        <f t="shared" si="2"/>
        <v>1.5</v>
      </c>
      <c r="Y57" s="531"/>
      <c r="Z57" s="531"/>
      <c r="AA57" s="531"/>
      <c r="AB57" s="531"/>
      <c r="AC57" s="531"/>
      <c r="AD57" s="490"/>
      <c r="AE57" s="501">
        <f t="shared" si="6"/>
        <v>0</v>
      </c>
    </row>
    <row r="58" spans="2:31" s="103" customFormat="1" ht="15" customHeight="1">
      <c r="B58" s="495" t="s">
        <v>44</v>
      </c>
      <c r="C58" s="511" t="s">
        <v>72</v>
      </c>
      <c r="D58" s="493"/>
      <c r="E58" s="494"/>
      <c r="F58" s="681"/>
      <c r="G58" s="511" t="s">
        <v>8</v>
      </c>
      <c r="H58" s="511" t="s">
        <v>368</v>
      </c>
      <c r="I58" s="500" t="s">
        <v>347</v>
      </c>
      <c r="J58" s="604"/>
      <c r="K58" s="605"/>
      <c r="L58" s="605"/>
      <c r="M58" s="487">
        <v>0.5</v>
      </c>
      <c r="N58" s="615">
        <v>1</v>
      </c>
      <c r="O58" s="615">
        <v>1</v>
      </c>
      <c r="P58" s="503">
        <f t="shared" si="5"/>
        <v>2.5</v>
      </c>
      <c r="Q58" s="615">
        <v>1</v>
      </c>
      <c r="R58" s="615">
        <v>1</v>
      </c>
      <c r="S58" s="515">
        <v>1</v>
      </c>
      <c r="T58" s="515">
        <v>1</v>
      </c>
      <c r="U58" s="515">
        <v>1</v>
      </c>
      <c r="V58" s="515">
        <v>1</v>
      </c>
      <c r="W58" s="503">
        <f t="shared" si="1"/>
        <v>6</v>
      </c>
      <c r="X58" s="503">
        <f t="shared" si="2"/>
        <v>8.5</v>
      </c>
      <c r="Y58" s="515">
        <v>1</v>
      </c>
      <c r="Z58" s="515">
        <v>1</v>
      </c>
      <c r="AA58" s="605"/>
      <c r="AB58" s="605"/>
      <c r="AC58" s="605"/>
      <c r="AD58" s="480"/>
      <c r="AE58" s="503">
        <f t="shared" si="6"/>
        <v>2</v>
      </c>
    </row>
    <row r="59" spans="2:31" s="103" customFormat="1" ht="15" customHeight="1">
      <c r="B59" s="495" t="s">
        <v>44</v>
      </c>
      <c r="C59" s="521" t="s">
        <v>76</v>
      </c>
      <c r="D59" s="493"/>
      <c r="E59" s="494"/>
      <c r="F59" s="681"/>
      <c r="G59" s="521" t="s">
        <v>7</v>
      </c>
      <c r="H59" s="521"/>
      <c r="I59" s="523" t="s">
        <v>365</v>
      </c>
      <c r="J59" s="485">
        <v>0.01</v>
      </c>
      <c r="K59" s="533">
        <v>0.01</v>
      </c>
      <c r="L59" s="533">
        <v>0.01</v>
      </c>
      <c r="M59" s="533">
        <v>0.01</v>
      </c>
      <c r="N59" s="533">
        <v>0.01</v>
      </c>
      <c r="O59" s="533">
        <v>0.01</v>
      </c>
      <c r="P59" s="502">
        <f t="shared" si="5"/>
        <v>6.0000000000000005E-2</v>
      </c>
      <c r="Q59" s="533">
        <v>0.01</v>
      </c>
      <c r="R59" s="533">
        <v>0.01</v>
      </c>
      <c r="S59" s="518">
        <v>0.01</v>
      </c>
      <c r="T59" s="518">
        <v>0.01</v>
      </c>
      <c r="U59" s="518">
        <v>0.01</v>
      </c>
      <c r="V59" s="518">
        <v>0.01</v>
      </c>
      <c r="W59" s="502">
        <f t="shared" si="1"/>
        <v>6.0000000000000005E-2</v>
      </c>
      <c r="X59" s="502">
        <f t="shared" si="2"/>
        <v>0.12000000000000001</v>
      </c>
      <c r="Y59" s="518">
        <v>0.01</v>
      </c>
      <c r="Z59" s="518">
        <v>0.01</v>
      </c>
      <c r="AA59" s="606"/>
      <c r="AB59" s="606"/>
      <c r="AC59" s="606"/>
      <c r="AD59" s="477"/>
      <c r="AE59" s="502">
        <f t="shared" si="6"/>
        <v>0.02</v>
      </c>
    </row>
    <row r="60" spans="2:31" ht="15" customHeight="1">
      <c r="B60" s="495" t="s">
        <v>44</v>
      </c>
      <c r="C60" s="610" t="s">
        <v>76</v>
      </c>
      <c r="D60" s="493"/>
      <c r="E60" s="494"/>
      <c r="F60" s="681"/>
      <c r="G60" s="610" t="s">
        <v>8</v>
      </c>
      <c r="H60" s="610" t="s">
        <v>103</v>
      </c>
      <c r="I60" s="611" t="s">
        <v>97</v>
      </c>
      <c r="J60" s="482">
        <v>0.8</v>
      </c>
      <c r="K60" s="534">
        <v>0.8</v>
      </c>
      <c r="L60" s="534">
        <v>1</v>
      </c>
      <c r="M60" s="534">
        <v>0.95</v>
      </c>
      <c r="N60" s="613">
        <v>0.4</v>
      </c>
      <c r="O60" s="613">
        <v>0.8</v>
      </c>
      <c r="P60" s="501">
        <f t="shared" si="5"/>
        <v>4.75</v>
      </c>
      <c r="Q60" s="613">
        <v>0.8</v>
      </c>
      <c r="R60" s="613">
        <v>0.7</v>
      </c>
      <c r="S60" s="519">
        <v>1</v>
      </c>
      <c r="T60" s="519">
        <v>1</v>
      </c>
      <c r="U60" s="519">
        <v>1</v>
      </c>
      <c r="V60" s="519">
        <v>1</v>
      </c>
      <c r="W60" s="501">
        <f t="shared" si="1"/>
        <v>5.5</v>
      </c>
      <c r="X60" s="501">
        <f t="shared" si="2"/>
        <v>10.25</v>
      </c>
      <c r="Y60" s="519">
        <v>1</v>
      </c>
      <c r="Z60" s="519">
        <v>1</v>
      </c>
      <c r="AA60" s="531"/>
      <c r="AB60" s="531"/>
      <c r="AC60" s="531"/>
      <c r="AD60" s="490"/>
      <c r="AE60" s="501">
        <f t="shared" si="6"/>
        <v>2</v>
      </c>
    </row>
    <row r="61" spans="2:31" ht="15" customHeight="1">
      <c r="B61" s="495" t="s">
        <v>44</v>
      </c>
      <c r="C61" s="511" t="s">
        <v>369</v>
      </c>
      <c r="D61" s="493"/>
      <c r="E61" s="494"/>
      <c r="F61" s="681"/>
      <c r="G61" s="511" t="s">
        <v>9</v>
      </c>
      <c r="H61" s="511" t="s">
        <v>370</v>
      </c>
      <c r="I61" s="500" t="s">
        <v>304</v>
      </c>
      <c r="J61" s="488">
        <v>0.7</v>
      </c>
      <c r="K61" s="487">
        <v>0.9</v>
      </c>
      <c r="L61" s="487">
        <v>1</v>
      </c>
      <c r="M61" s="487">
        <v>1</v>
      </c>
      <c r="N61" s="615">
        <v>1</v>
      </c>
      <c r="O61" s="616">
        <v>1</v>
      </c>
      <c r="P61" s="503">
        <f t="shared" si="5"/>
        <v>5.6</v>
      </c>
      <c r="Q61" s="618">
        <v>1</v>
      </c>
      <c r="R61" s="618">
        <v>1</v>
      </c>
      <c r="S61" s="571">
        <v>1</v>
      </c>
      <c r="T61" s="571">
        <v>1</v>
      </c>
      <c r="U61" s="571">
        <v>1</v>
      </c>
      <c r="V61" s="571">
        <v>1</v>
      </c>
      <c r="W61" s="503">
        <f t="shared" si="1"/>
        <v>6</v>
      </c>
      <c r="X61" s="503">
        <f t="shared" si="2"/>
        <v>11.6</v>
      </c>
      <c r="Y61" s="571">
        <v>1</v>
      </c>
      <c r="Z61" s="571">
        <v>1</v>
      </c>
      <c r="AA61" s="605"/>
      <c r="AB61" s="605"/>
      <c r="AC61" s="605"/>
      <c r="AD61" s="480"/>
      <c r="AE61" s="503">
        <f t="shared" si="6"/>
        <v>2</v>
      </c>
    </row>
    <row r="62" spans="2:31" s="496" customFormat="1" ht="15" customHeight="1">
      <c r="B62" s="199" t="s">
        <v>506</v>
      </c>
      <c r="C62" s="610" t="s">
        <v>212</v>
      </c>
      <c r="D62" s="493"/>
      <c r="E62" s="494"/>
      <c r="F62" s="681"/>
      <c r="G62" s="521" t="s">
        <v>7</v>
      </c>
      <c r="H62" s="610"/>
      <c r="I62" s="523" t="s">
        <v>507</v>
      </c>
      <c r="J62" s="482">
        <v>0.01</v>
      </c>
      <c r="K62" s="533">
        <v>0.01</v>
      </c>
      <c r="L62" s="606"/>
      <c r="M62" s="606"/>
      <c r="N62" s="606"/>
      <c r="O62" s="606"/>
      <c r="P62" s="502">
        <f t="shared" si="5"/>
        <v>0.02</v>
      </c>
      <c r="Q62" s="606"/>
      <c r="R62" s="606"/>
      <c r="S62" s="606"/>
      <c r="T62" s="606"/>
      <c r="U62" s="606"/>
      <c r="V62" s="606"/>
      <c r="W62" s="502">
        <f t="shared" ref="W62:W143" si="11">SUM(Q62:V62)</f>
        <v>0</v>
      </c>
      <c r="X62" s="502">
        <f t="shared" si="2"/>
        <v>0.02</v>
      </c>
      <c r="Y62" s="606"/>
      <c r="Z62" s="606"/>
      <c r="AA62" s="531"/>
      <c r="AB62" s="531"/>
      <c r="AC62" s="531"/>
      <c r="AD62" s="490"/>
      <c r="AE62" s="501">
        <f t="shared" si="6"/>
        <v>0</v>
      </c>
    </row>
    <row r="63" spans="2:31" s="496" customFormat="1" ht="15" customHeight="1">
      <c r="B63" s="199" t="s">
        <v>506</v>
      </c>
      <c r="C63" s="511" t="s">
        <v>508</v>
      </c>
      <c r="D63" s="493"/>
      <c r="E63" s="494"/>
      <c r="F63" s="681"/>
      <c r="G63" s="87" t="s">
        <v>62</v>
      </c>
      <c r="H63" s="87" t="s">
        <v>509</v>
      </c>
      <c r="I63" s="612" t="s">
        <v>218</v>
      </c>
      <c r="J63" s="365">
        <v>1</v>
      </c>
      <c r="K63" s="291">
        <v>1</v>
      </c>
      <c r="L63" s="535"/>
      <c r="M63" s="535"/>
      <c r="N63" s="535"/>
      <c r="O63" s="535"/>
      <c r="P63" s="152">
        <f t="shared" si="5"/>
        <v>2</v>
      </c>
      <c r="Q63" s="535"/>
      <c r="R63" s="535"/>
      <c r="S63" s="535"/>
      <c r="T63" s="535"/>
      <c r="U63" s="535"/>
      <c r="V63" s="535"/>
      <c r="W63" s="152">
        <f t="shared" si="11"/>
        <v>0</v>
      </c>
      <c r="X63" s="152">
        <f t="shared" si="2"/>
        <v>2</v>
      </c>
      <c r="Y63" s="535"/>
      <c r="Z63" s="535"/>
      <c r="AA63" s="535"/>
      <c r="AB63" s="535"/>
      <c r="AC63" s="535"/>
      <c r="AD63" s="192"/>
      <c r="AE63" s="152">
        <f t="shared" si="6"/>
        <v>0</v>
      </c>
    </row>
    <row r="64" spans="2:31" s="496" customFormat="1" ht="15" customHeight="1">
      <c r="B64" s="199" t="s">
        <v>510</v>
      </c>
      <c r="C64" s="610" t="s">
        <v>259</v>
      </c>
      <c r="D64" s="493"/>
      <c r="E64" s="494"/>
      <c r="F64" s="681"/>
      <c r="G64" s="521" t="s">
        <v>7</v>
      </c>
      <c r="H64" s="610"/>
      <c r="I64" s="523" t="s">
        <v>511</v>
      </c>
      <c r="J64" s="482">
        <v>0.01</v>
      </c>
      <c r="K64" s="534">
        <v>0.01</v>
      </c>
      <c r="L64" s="531"/>
      <c r="M64" s="531"/>
      <c r="N64" s="531"/>
      <c r="O64" s="531"/>
      <c r="P64" s="501">
        <f t="shared" si="5"/>
        <v>0.02</v>
      </c>
      <c r="Q64" s="531"/>
      <c r="R64" s="531"/>
      <c r="S64" s="531"/>
      <c r="T64" s="531"/>
      <c r="U64" s="531"/>
      <c r="V64" s="531"/>
      <c r="W64" s="501">
        <f t="shared" si="11"/>
        <v>0</v>
      </c>
      <c r="X64" s="501">
        <f t="shared" si="2"/>
        <v>0.02</v>
      </c>
      <c r="Y64" s="531"/>
      <c r="Z64" s="531"/>
      <c r="AA64" s="531"/>
      <c r="AB64" s="531"/>
      <c r="AC64" s="531"/>
      <c r="AD64" s="490"/>
      <c r="AE64" s="501">
        <f t="shared" si="6"/>
        <v>0</v>
      </c>
    </row>
    <row r="65" spans="2:31" s="496" customFormat="1" ht="15" customHeight="1">
      <c r="B65" s="199" t="s">
        <v>510</v>
      </c>
      <c r="C65" s="511" t="s">
        <v>512</v>
      </c>
      <c r="D65" s="493"/>
      <c r="E65" s="494"/>
      <c r="F65" s="681"/>
      <c r="G65" s="87" t="s">
        <v>62</v>
      </c>
      <c r="H65" s="87" t="s">
        <v>513</v>
      </c>
      <c r="I65" s="612" t="s">
        <v>258</v>
      </c>
      <c r="J65" s="365">
        <v>1</v>
      </c>
      <c r="K65" s="291">
        <v>1</v>
      </c>
      <c r="L65" s="535"/>
      <c r="M65" s="535"/>
      <c r="N65" s="535"/>
      <c r="O65" s="535"/>
      <c r="P65" s="152">
        <f t="shared" si="5"/>
        <v>2</v>
      </c>
      <c r="Q65" s="535"/>
      <c r="R65" s="535"/>
      <c r="S65" s="535"/>
      <c r="T65" s="535"/>
      <c r="U65" s="535"/>
      <c r="V65" s="535"/>
      <c r="W65" s="152">
        <f t="shared" si="11"/>
        <v>0</v>
      </c>
      <c r="X65" s="152">
        <f t="shared" si="2"/>
        <v>2</v>
      </c>
      <c r="Y65" s="535"/>
      <c r="Z65" s="535"/>
      <c r="AA65" s="535"/>
      <c r="AB65" s="535"/>
      <c r="AC65" s="535"/>
      <c r="AD65" s="192"/>
      <c r="AE65" s="152">
        <f t="shared" si="6"/>
        <v>0</v>
      </c>
    </row>
    <row r="66" spans="2:31" s="496" customFormat="1" ht="15" customHeight="1">
      <c r="B66" s="495" t="s">
        <v>44</v>
      </c>
      <c r="C66" s="521" t="s">
        <v>237</v>
      </c>
      <c r="D66" s="493"/>
      <c r="E66" s="494"/>
      <c r="F66" s="681"/>
      <c r="G66" s="521" t="s">
        <v>7</v>
      </c>
      <c r="H66" s="521"/>
      <c r="I66" s="523" t="s">
        <v>111</v>
      </c>
      <c r="J66" s="485">
        <v>0.01</v>
      </c>
      <c r="K66" s="533">
        <v>0.01</v>
      </c>
      <c r="L66" s="606"/>
      <c r="M66" s="606"/>
      <c r="N66" s="606"/>
      <c r="O66" s="606"/>
      <c r="P66" s="502">
        <f t="shared" si="5"/>
        <v>0.02</v>
      </c>
      <c r="Q66" s="606"/>
      <c r="R66" s="606"/>
      <c r="S66" s="606"/>
      <c r="T66" s="606"/>
      <c r="U66" s="606"/>
      <c r="V66" s="606"/>
      <c r="W66" s="502">
        <f t="shared" si="11"/>
        <v>0</v>
      </c>
      <c r="X66" s="502">
        <f t="shared" si="2"/>
        <v>0.02</v>
      </c>
      <c r="Y66" s="504"/>
      <c r="Z66" s="606"/>
      <c r="AA66" s="606"/>
      <c r="AB66" s="606"/>
      <c r="AC66" s="606"/>
      <c r="AD66" s="606"/>
      <c r="AE66" s="502">
        <f t="shared" si="6"/>
        <v>0</v>
      </c>
    </row>
    <row r="67" spans="2:31" s="496" customFormat="1" ht="15" customHeight="1">
      <c r="B67" s="495" t="s">
        <v>44</v>
      </c>
      <c r="C67" s="610" t="s">
        <v>237</v>
      </c>
      <c r="D67" s="493"/>
      <c r="E67" s="494"/>
      <c r="F67" s="681"/>
      <c r="G67" s="610" t="s">
        <v>62</v>
      </c>
      <c r="H67" s="610" t="s">
        <v>514</v>
      </c>
      <c r="I67" s="611" t="s">
        <v>170</v>
      </c>
      <c r="J67" s="482">
        <v>0.2</v>
      </c>
      <c r="K67" s="534">
        <v>0.1</v>
      </c>
      <c r="L67" s="531"/>
      <c r="M67" s="531"/>
      <c r="N67" s="531"/>
      <c r="O67" s="531"/>
      <c r="P67" s="501">
        <f t="shared" si="5"/>
        <v>0.30000000000000004</v>
      </c>
      <c r="Q67" s="531"/>
      <c r="R67" s="531"/>
      <c r="S67" s="531"/>
      <c r="T67" s="531"/>
      <c r="U67" s="531"/>
      <c r="V67" s="531"/>
      <c r="W67" s="501">
        <f t="shared" si="11"/>
        <v>0</v>
      </c>
      <c r="X67" s="501">
        <f t="shared" si="2"/>
        <v>0.30000000000000004</v>
      </c>
      <c r="Y67" s="473"/>
      <c r="Z67" s="531"/>
      <c r="AA67" s="531"/>
      <c r="AB67" s="531"/>
      <c r="AC67" s="531"/>
      <c r="AD67" s="531"/>
      <c r="AE67" s="501">
        <f t="shared" si="6"/>
        <v>0</v>
      </c>
    </row>
    <row r="68" spans="2:31" s="496" customFormat="1" ht="15" customHeight="1">
      <c r="B68" s="495" t="s">
        <v>44</v>
      </c>
      <c r="C68" s="511" t="s">
        <v>237</v>
      </c>
      <c r="D68" s="493"/>
      <c r="E68" s="494"/>
      <c r="F68" s="681"/>
      <c r="G68" s="511" t="s">
        <v>62</v>
      </c>
      <c r="H68" s="511" t="s">
        <v>515</v>
      </c>
      <c r="I68" s="500" t="s">
        <v>24</v>
      </c>
      <c r="J68" s="488">
        <v>1</v>
      </c>
      <c r="K68" s="487">
        <v>1</v>
      </c>
      <c r="L68" s="605"/>
      <c r="M68" s="605"/>
      <c r="N68" s="605"/>
      <c r="O68" s="605"/>
      <c r="P68" s="503">
        <f t="shared" si="5"/>
        <v>2</v>
      </c>
      <c r="Q68" s="605"/>
      <c r="R68" s="605"/>
      <c r="S68" s="605"/>
      <c r="T68" s="605"/>
      <c r="U68" s="605"/>
      <c r="V68" s="605"/>
      <c r="W68" s="503">
        <f t="shared" si="11"/>
        <v>0</v>
      </c>
      <c r="X68" s="503">
        <f t="shared" si="2"/>
        <v>2</v>
      </c>
      <c r="Y68" s="604"/>
      <c r="Z68" s="605"/>
      <c r="AA68" s="605"/>
      <c r="AB68" s="605"/>
      <c r="AC68" s="605"/>
      <c r="AD68" s="605"/>
      <c r="AE68" s="503">
        <f t="shared" si="6"/>
        <v>0</v>
      </c>
    </row>
    <row r="69" spans="2:31" s="496" customFormat="1" ht="15" customHeight="1">
      <c r="B69" s="495" t="s">
        <v>44</v>
      </c>
      <c r="C69" s="521" t="s">
        <v>516</v>
      </c>
      <c r="D69" s="493"/>
      <c r="E69" s="494"/>
      <c r="F69" s="681"/>
      <c r="G69" s="521" t="s">
        <v>7</v>
      </c>
      <c r="H69" s="521"/>
      <c r="I69" s="523" t="s">
        <v>71</v>
      </c>
      <c r="J69" s="485">
        <v>0.05</v>
      </c>
      <c r="K69" s="606"/>
      <c r="L69" s="606"/>
      <c r="M69" s="606"/>
      <c r="N69" s="606"/>
      <c r="O69" s="606"/>
      <c r="P69" s="502">
        <f t="shared" si="5"/>
        <v>0.05</v>
      </c>
      <c r="Q69" s="606"/>
      <c r="R69" s="606"/>
      <c r="S69" s="606"/>
      <c r="T69" s="606"/>
      <c r="U69" s="606"/>
      <c r="V69" s="606"/>
      <c r="W69" s="502">
        <f t="shared" si="11"/>
        <v>0</v>
      </c>
      <c r="X69" s="502">
        <f t="shared" ref="X69:X145" si="12">SUM(P69,W69)</f>
        <v>0.05</v>
      </c>
      <c r="Y69" s="504"/>
      <c r="Z69" s="606"/>
      <c r="AA69" s="606"/>
      <c r="AB69" s="606"/>
      <c r="AC69" s="606"/>
      <c r="AD69" s="606"/>
      <c r="AE69" s="502">
        <f t="shared" si="6"/>
        <v>0</v>
      </c>
    </row>
    <row r="70" spans="2:31" s="496" customFormat="1" ht="15" customHeight="1">
      <c r="B70" s="495" t="s">
        <v>44</v>
      </c>
      <c r="C70" s="610" t="s">
        <v>516</v>
      </c>
      <c r="D70" s="493"/>
      <c r="E70" s="494"/>
      <c r="F70" s="681"/>
      <c r="G70" s="610" t="s">
        <v>62</v>
      </c>
      <c r="H70" s="610" t="s">
        <v>517</v>
      </c>
      <c r="I70" s="611" t="s">
        <v>74</v>
      </c>
      <c r="J70" s="482">
        <v>0.5</v>
      </c>
      <c r="K70" s="531"/>
      <c r="L70" s="531"/>
      <c r="M70" s="531"/>
      <c r="N70" s="531"/>
      <c r="O70" s="531"/>
      <c r="P70" s="501">
        <f t="shared" si="5"/>
        <v>0.5</v>
      </c>
      <c r="Q70" s="531"/>
      <c r="R70" s="531"/>
      <c r="S70" s="531"/>
      <c r="T70" s="531"/>
      <c r="U70" s="531"/>
      <c r="V70" s="531"/>
      <c r="W70" s="501">
        <f t="shared" si="11"/>
        <v>0</v>
      </c>
      <c r="X70" s="501">
        <f t="shared" si="12"/>
        <v>0.5</v>
      </c>
      <c r="Y70" s="473"/>
      <c r="Z70" s="531"/>
      <c r="AA70" s="531"/>
      <c r="AB70" s="531"/>
      <c r="AC70" s="531"/>
      <c r="AD70" s="531"/>
      <c r="AE70" s="501">
        <f t="shared" si="6"/>
        <v>0</v>
      </c>
    </row>
    <row r="71" spans="2:31" s="496" customFormat="1" ht="15" customHeight="1">
      <c r="B71" s="495" t="s">
        <v>44</v>
      </c>
      <c r="C71" s="511" t="s">
        <v>516</v>
      </c>
      <c r="D71" s="493"/>
      <c r="E71" s="494"/>
      <c r="F71" s="681"/>
      <c r="G71" s="511" t="s">
        <v>62</v>
      </c>
      <c r="H71" s="511" t="s">
        <v>517</v>
      </c>
      <c r="I71" s="500" t="s">
        <v>135</v>
      </c>
      <c r="J71" s="488">
        <v>0.5</v>
      </c>
      <c r="K71" s="605"/>
      <c r="L71" s="605"/>
      <c r="M71" s="605"/>
      <c r="N71" s="605"/>
      <c r="O71" s="605"/>
      <c r="P71" s="503">
        <f t="shared" si="5"/>
        <v>0.5</v>
      </c>
      <c r="Q71" s="605"/>
      <c r="R71" s="605"/>
      <c r="S71" s="605"/>
      <c r="T71" s="605"/>
      <c r="U71" s="605"/>
      <c r="V71" s="605"/>
      <c r="W71" s="503">
        <f t="shared" si="11"/>
        <v>0</v>
      </c>
      <c r="X71" s="503">
        <f t="shared" si="12"/>
        <v>0.5</v>
      </c>
      <c r="Y71" s="604"/>
      <c r="Z71" s="605"/>
      <c r="AA71" s="605"/>
      <c r="AB71" s="605"/>
      <c r="AC71" s="605"/>
      <c r="AD71" s="605"/>
      <c r="AE71" s="503">
        <f t="shared" si="6"/>
        <v>0</v>
      </c>
    </row>
    <row r="72" spans="2:31" s="496" customFormat="1" ht="15" customHeight="1">
      <c r="B72" s="495" t="s">
        <v>44</v>
      </c>
      <c r="C72" s="521" t="s">
        <v>269</v>
      </c>
      <c r="D72" s="493"/>
      <c r="E72" s="494"/>
      <c r="F72" s="681"/>
      <c r="G72" s="521" t="s">
        <v>7</v>
      </c>
      <c r="H72" s="521"/>
      <c r="I72" s="523" t="s">
        <v>71</v>
      </c>
      <c r="J72" s="485">
        <v>0.01</v>
      </c>
      <c r="K72" s="533">
        <v>0.01</v>
      </c>
      <c r="L72" s="606"/>
      <c r="M72" s="606"/>
      <c r="N72" s="606"/>
      <c r="O72" s="606"/>
      <c r="P72" s="502">
        <f t="shared" si="5"/>
        <v>0.02</v>
      </c>
      <c r="Q72" s="606"/>
      <c r="R72" s="606"/>
      <c r="S72" s="606"/>
      <c r="T72" s="606"/>
      <c r="U72" s="606"/>
      <c r="V72" s="606"/>
      <c r="W72" s="502">
        <f t="shared" si="11"/>
        <v>0</v>
      </c>
      <c r="X72" s="502">
        <f t="shared" si="12"/>
        <v>0.02</v>
      </c>
      <c r="Y72" s="504"/>
      <c r="Z72" s="606"/>
      <c r="AA72" s="606"/>
      <c r="AB72" s="606"/>
      <c r="AC72" s="606"/>
      <c r="AD72" s="606"/>
      <c r="AE72" s="502">
        <f t="shared" ref="AE72:AE73" si="13">SUM(Y72:AD72)</f>
        <v>0</v>
      </c>
    </row>
    <row r="73" spans="2:31" s="496" customFormat="1" ht="15" customHeight="1">
      <c r="B73" s="495" t="s">
        <v>44</v>
      </c>
      <c r="C73" s="511" t="s">
        <v>518</v>
      </c>
      <c r="D73" s="493"/>
      <c r="E73" s="494"/>
      <c r="F73" s="681"/>
      <c r="G73" s="511" t="s">
        <v>62</v>
      </c>
      <c r="H73" s="511" t="s">
        <v>517</v>
      </c>
      <c r="I73" s="500" t="s">
        <v>74</v>
      </c>
      <c r="J73" s="488">
        <v>0.2</v>
      </c>
      <c r="K73" s="605"/>
      <c r="L73" s="605"/>
      <c r="M73" s="605"/>
      <c r="N73" s="605"/>
      <c r="O73" s="605"/>
      <c r="P73" s="503">
        <f t="shared" si="5"/>
        <v>0.2</v>
      </c>
      <c r="Q73" s="605"/>
      <c r="R73" s="605"/>
      <c r="S73" s="605"/>
      <c r="T73" s="605"/>
      <c r="U73" s="605"/>
      <c r="V73" s="605"/>
      <c r="W73" s="503">
        <f t="shared" si="11"/>
        <v>0</v>
      </c>
      <c r="X73" s="503">
        <f t="shared" si="12"/>
        <v>0.2</v>
      </c>
      <c r="Y73" s="604"/>
      <c r="Z73" s="605"/>
      <c r="AA73" s="605"/>
      <c r="AB73" s="605"/>
      <c r="AC73" s="605"/>
      <c r="AD73" s="605"/>
      <c r="AE73" s="503">
        <f t="shared" si="13"/>
        <v>0</v>
      </c>
    </row>
    <row r="74" spans="2:31" s="496" customFormat="1" ht="15" customHeight="1">
      <c r="B74" s="495" t="s">
        <v>44</v>
      </c>
      <c r="C74" s="521" t="s">
        <v>519</v>
      </c>
      <c r="D74" s="493"/>
      <c r="E74" s="494"/>
      <c r="F74" s="681"/>
      <c r="G74" s="521" t="s">
        <v>7</v>
      </c>
      <c r="H74" s="521"/>
      <c r="I74" s="523" t="s">
        <v>71</v>
      </c>
      <c r="J74" s="485">
        <v>0.05</v>
      </c>
      <c r="K74" s="606"/>
      <c r="L74" s="606"/>
      <c r="M74" s="606"/>
      <c r="N74" s="606"/>
      <c r="O74" s="606"/>
      <c r="P74" s="502">
        <f t="shared" si="5"/>
        <v>0.05</v>
      </c>
      <c r="Q74" s="606"/>
      <c r="R74" s="606"/>
      <c r="S74" s="606"/>
      <c r="T74" s="606"/>
      <c r="U74" s="606"/>
      <c r="V74" s="606"/>
      <c r="W74" s="502">
        <f t="shared" si="11"/>
        <v>0</v>
      </c>
      <c r="X74" s="502">
        <f t="shared" si="12"/>
        <v>0.05</v>
      </c>
      <c r="Y74" s="504"/>
      <c r="Z74" s="606"/>
      <c r="AA74" s="606"/>
      <c r="AB74" s="606"/>
      <c r="AC74" s="606"/>
      <c r="AD74" s="606"/>
      <c r="AE74" s="502">
        <f t="shared" ref="AE74:AE81" si="14">SUM(Y74:AD74)</f>
        <v>0</v>
      </c>
    </row>
    <row r="75" spans="2:31" s="496" customFormat="1" ht="15" customHeight="1">
      <c r="B75" s="495" t="s">
        <v>44</v>
      </c>
      <c r="C75" s="511" t="s">
        <v>519</v>
      </c>
      <c r="D75" s="493"/>
      <c r="E75" s="494"/>
      <c r="F75" s="681"/>
      <c r="G75" s="511" t="s">
        <v>62</v>
      </c>
      <c r="H75" s="511" t="s">
        <v>517</v>
      </c>
      <c r="I75" s="500" t="s">
        <v>135</v>
      </c>
      <c r="J75" s="488">
        <v>0.1</v>
      </c>
      <c r="K75" s="605"/>
      <c r="L75" s="605"/>
      <c r="M75" s="605"/>
      <c r="N75" s="605"/>
      <c r="O75" s="605"/>
      <c r="P75" s="503">
        <f t="shared" si="5"/>
        <v>0.1</v>
      </c>
      <c r="Q75" s="605"/>
      <c r="R75" s="605"/>
      <c r="S75" s="605"/>
      <c r="T75" s="605"/>
      <c r="U75" s="605"/>
      <c r="V75" s="605"/>
      <c r="W75" s="503">
        <f t="shared" si="11"/>
        <v>0</v>
      </c>
      <c r="X75" s="503">
        <f t="shared" si="12"/>
        <v>0.1</v>
      </c>
      <c r="Y75" s="604"/>
      <c r="Z75" s="605"/>
      <c r="AA75" s="605"/>
      <c r="AB75" s="605"/>
      <c r="AC75" s="605"/>
      <c r="AD75" s="605"/>
      <c r="AE75" s="503">
        <f t="shared" si="14"/>
        <v>0</v>
      </c>
    </row>
    <row r="76" spans="2:31" s="496" customFormat="1" ht="15" customHeight="1">
      <c r="B76" s="495" t="s">
        <v>44</v>
      </c>
      <c r="C76" s="521" t="s">
        <v>520</v>
      </c>
      <c r="D76" s="493"/>
      <c r="E76" s="494"/>
      <c r="F76" s="681"/>
      <c r="G76" s="521" t="s">
        <v>7</v>
      </c>
      <c r="H76" s="521"/>
      <c r="I76" s="523" t="s">
        <v>71</v>
      </c>
      <c r="J76" s="485">
        <v>0.05</v>
      </c>
      <c r="K76" s="533">
        <v>0.05</v>
      </c>
      <c r="L76" s="533">
        <v>0.05</v>
      </c>
      <c r="M76" s="606"/>
      <c r="N76" s="606"/>
      <c r="O76" s="606"/>
      <c r="P76" s="502">
        <f t="shared" si="5"/>
        <v>0.15000000000000002</v>
      </c>
      <c r="Q76" s="606"/>
      <c r="R76" s="606"/>
      <c r="S76" s="606"/>
      <c r="T76" s="606"/>
      <c r="U76" s="606"/>
      <c r="V76" s="606"/>
      <c r="W76" s="502">
        <f t="shared" si="11"/>
        <v>0</v>
      </c>
      <c r="X76" s="502">
        <f t="shared" si="12"/>
        <v>0.15000000000000002</v>
      </c>
      <c r="Y76" s="504"/>
      <c r="Z76" s="606"/>
      <c r="AA76" s="606"/>
      <c r="AB76" s="606"/>
      <c r="AC76" s="606"/>
      <c r="AD76" s="606"/>
      <c r="AE76" s="502">
        <f t="shared" si="14"/>
        <v>0</v>
      </c>
    </row>
    <row r="77" spans="2:31" s="496" customFormat="1" ht="15" customHeight="1">
      <c r="B77" s="495" t="s">
        <v>44</v>
      </c>
      <c r="C77" s="610" t="s">
        <v>520</v>
      </c>
      <c r="D77" s="493"/>
      <c r="E77" s="494"/>
      <c r="F77" s="681"/>
      <c r="G77" s="610" t="s">
        <v>62</v>
      </c>
      <c r="H77" s="610" t="s">
        <v>517</v>
      </c>
      <c r="I77" s="611" t="s">
        <v>135</v>
      </c>
      <c r="J77" s="482">
        <v>0.2</v>
      </c>
      <c r="K77" s="534">
        <v>0.4</v>
      </c>
      <c r="L77" s="531"/>
      <c r="M77" s="531"/>
      <c r="N77" s="531"/>
      <c r="O77" s="531"/>
      <c r="P77" s="501">
        <f t="shared" si="5"/>
        <v>0.60000000000000009</v>
      </c>
      <c r="Q77" s="531"/>
      <c r="R77" s="531"/>
      <c r="S77" s="531"/>
      <c r="T77" s="531"/>
      <c r="U77" s="531"/>
      <c r="V77" s="531"/>
      <c r="W77" s="501">
        <f t="shared" si="11"/>
        <v>0</v>
      </c>
      <c r="X77" s="501">
        <f t="shared" si="12"/>
        <v>0.60000000000000009</v>
      </c>
      <c r="Y77" s="473"/>
      <c r="Z77" s="531"/>
      <c r="AA77" s="531"/>
      <c r="AB77" s="531"/>
      <c r="AC77" s="531"/>
      <c r="AD77" s="531"/>
      <c r="AE77" s="501">
        <f t="shared" si="14"/>
        <v>0</v>
      </c>
    </row>
    <row r="78" spans="2:31" s="496" customFormat="1" ht="15" customHeight="1">
      <c r="B78" s="495" t="s">
        <v>44</v>
      </c>
      <c r="C78" s="511" t="s">
        <v>520</v>
      </c>
      <c r="D78" s="493"/>
      <c r="E78" s="494"/>
      <c r="F78" s="681"/>
      <c r="G78" s="511" t="s">
        <v>62</v>
      </c>
      <c r="H78" s="511" t="s">
        <v>517</v>
      </c>
      <c r="I78" s="104" t="s">
        <v>197</v>
      </c>
      <c r="J78" s="488">
        <v>0.2</v>
      </c>
      <c r="K78" s="487">
        <v>0.4</v>
      </c>
      <c r="L78" s="487">
        <v>0.2</v>
      </c>
      <c r="M78" s="605"/>
      <c r="N78" s="605"/>
      <c r="O78" s="605"/>
      <c r="P78" s="503">
        <f t="shared" si="5"/>
        <v>0.8</v>
      </c>
      <c r="Q78" s="605"/>
      <c r="R78" s="605"/>
      <c r="S78" s="605"/>
      <c r="T78" s="605"/>
      <c r="U78" s="605"/>
      <c r="V78" s="605"/>
      <c r="W78" s="503">
        <f t="shared" si="11"/>
        <v>0</v>
      </c>
      <c r="X78" s="503">
        <f t="shared" si="12"/>
        <v>0.8</v>
      </c>
      <c r="Y78" s="604"/>
      <c r="Z78" s="605"/>
      <c r="AA78" s="605"/>
      <c r="AB78" s="605"/>
      <c r="AC78" s="605"/>
      <c r="AD78" s="605"/>
      <c r="AE78" s="503">
        <f t="shared" si="14"/>
        <v>0</v>
      </c>
    </row>
    <row r="79" spans="2:31" s="496" customFormat="1" ht="15" customHeight="1">
      <c r="B79" s="495" t="s">
        <v>44</v>
      </c>
      <c r="C79" s="521" t="s">
        <v>521</v>
      </c>
      <c r="D79" s="493"/>
      <c r="E79" s="494"/>
      <c r="F79" s="681"/>
      <c r="G79" s="521" t="s">
        <v>7</v>
      </c>
      <c r="H79" s="521"/>
      <c r="I79" s="523" t="s">
        <v>71</v>
      </c>
      <c r="J79" s="485">
        <v>0.05</v>
      </c>
      <c r="K79" s="533">
        <v>0.05</v>
      </c>
      <c r="L79" s="533">
        <v>0.05</v>
      </c>
      <c r="M79" s="606"/>
      <c r="N79" s="606"/>
      <c r="O79" s="606"/>
      <c r="P79" s="502">
        <f t="shared" si="5"/>
        <v>0.15000000000000002</v>
      </c>
      <c r="Q79" s="606"/>
      <c r="R79" s="606"/>
      <c r="S79" s="606"/>
      <c r="T79" s="606"/>
      <c r="U79" s="606"/>
      <c r="V79" s="606"/>
      <c r="W79" s="502">
        <f t="shared" si="11"/>
        <v>0</v>
      </c>
      <c r="X79" s="502">
        <f t="shared" si="12"/>
        <v>0.15000000000000002</v>
      </c>
      <c r="Y79" s="504"/>
      <c r="Z79" s="606"/>
      <c r="AA79" s="606"/>
      <c r="AB79" s="606"/>
      <c r="AC79" s="606"/>
      <c r="AD79" s="606"/>
      <c r="AE79" s="502">
        <f t="shared" si="14"/>
        <v>0</v>
      </c>
    </row>
    <row r="80" spans="2:31" s="496" customFormat="1" ht="15" customHeight="1">
      <c r="B80" s="495" t="s">
        <v>44</v>
      </c>
      <c r="C80" s="84" t="s">
        <v>521</v>
      </c>
      <c r="D80" s="493"/>
      <c r="E80" s="494"/>
      <c r="F80" s="681"/>
      <c r="G80" s="84" t="s">
        <v>62</v>
      </c>
      <c r="H80" s="84" t="s">
        <v>522</v>
      </c>
      <c r="I80" s="92" t="s">
        <v>97</v>
      </c>
      <c r="J80" s="161">
        <v>0.2</v>
      </c>
      <c r="K80" s="159">
        <v>0.2</v>
      </c>
      <c r="L80" s="216"/>
      <c r="M80" s="216"/>
      <c r="N80" s="216"/>
      <c r="O80" s="216"/>
      <c r="P80" s="121">
        <f t="shared" si="5"/>
        <v>0.4</v>
      </c>
      <c r="Q80" s="216"/>
      <c r="R80" s="216"/>
      <c r="S80" s="216"/>
      <c r="T80" s="216"/>
      <c r="U80" s="216"/>
      <c r="V80" s="216"/>
      <c r="W80" s="121">
        <f t="shared" si="11"/>
        <v>0</v>
      </c>
      <c r="X80" s="121">
        <f t="shared" si="12"/>
        <v>0.4</v>
      </c>
      <c r="Y80" s="208"/>
      <c r="Z80" s="216"/>
      <c r="AA80" s="216"/>
      <c r="AB80" s="216"/>
      <c r="AC80" s="216"/>
      <c r="AD80" s="216"/>
      <c r="AE80" s="121">
        <f t="shared" si="14"/>
        <v>0</v>
      </c>
    </row>
    <row r="81" spans="2:31" s="496" customFormat="1" ht="15" customHeight="1">
      <c r="B81" s="495" t="s">
        <v>44</v>
      </c>
      <c r="C81" s="87" t="s">
        <v>521</v>
      </c>
      <c r="D81" s="493"/>
      <c r="E81" s="494"/>
      <c r="F81" s="681"/>
      <c r="G81" s="511" t="s">
        <v>62</v>
      </c>
      <c r="H81" s="511" t="s">
        <v>515</v>
      </c>
      <c r="I81" s="500" t="s">
        <v>304</v>
      </c>
      <c r="J81" s="488">
        <v>0.3</v>
      </c>
      <c r="K81" s="487">
        <v>0.1</v>
      </c>
      <c r="L81" s="605"/>
      <c r="M81" s="605"/>
      <c r="N81" s="605"/>
      <c r="O81" s="605"/>
      <c r="P81" s="503">
        <f t="shared" si="5"/>
        <v>0.4</v>
      </c>
      <c r="Q81" s="605"/>
      <c r="R81" s="605"/>
      <c r="S81" s="605"/>
      <c r="T81" s="605"/>
      <c r="U81" s="605"/>
      <c r="V81" s="605"/>
      <c r="W81" s="503">
        <f t="shared" si="11"/>
        <v>0</v>
      </c>
      <c r="X81" s="503">
        <f t="shared" si="12"/>
        <v>0.4</v>
      </c>
      <c r="Y81" s="604"/>
      <c r="Z81" s="605"/>
      <c r="AA81" s="605"/>
      <c r="AB81" s="605"/>
      <c r="AC81" s="605"/>
      <c r="AD81" s="605"/>
      <c r="AE81" s="503">
        <f t="shared" si="14"/>
        <v>0</v>
      </c>
    </row>
    <row r="82" spans="2:31" s="496" customFormat="1" ht="15" customHeight="1">
      <c r="B82" s="495" t="s">
        <v>44</v>
      </c>
      <c r="C82" s="83" t="s">
        <v>240</v>
      </c>
      <c r="D82" s="493"/>
      <c r="E82" s="494"/>
      <c r="F82" s="681"/>
      <c r="G82" s="83" t="s">
        <v>7</v>
      </c>
      <c r="H82" s="83"/>
      <c r="I82" s="91" t="s">
        <v>111</v>
      </c>
      <c r="J82" s="143">
        <v>0.01</v>
      </c>
      <c r="K82" s="144">
        <v>0.01</v>
      </c>
      <c r="L82" s="144">
        <v>0.01</v>
      </c>
      <c r="M82" s="144">
        <v>0.01</v>
      </c>
      <c r="N82" s="144">
        <v>0.01</v>
      </c>
      <c r="O82" s="145"/>
      <c r="P82" s="508">
        <f t="shared" si="5"/>
        <v>0.05</v>
      </c>
      <c r="Q82" s="145"/>
      <c r="R82" s="145"/>
      <c r="S82" s="145"/>
      <c r="T82" s="145"/>
      <c r="U82" s="297"/>
      <c r="V82" s="145"/>
      <c r="W82" s="508">
        <f t="shared" si="11"/>
        <v>0</v>
      </c>
      <c r="X82" s="508">
        <f t="shared" si="12"/>
        <v>0.05</v>
      </c>
      <c r="Y82" s="147"/>
      <c r="Z82" s="145"/>
      <c r="AA82" s="145"/>
      <c r="AB82" s="145"/>
      <c r="AC82" s="145"/>
      <c r="AD82" s="145"/>
      <c r="AE82" s="508">
        <f t="shared" si="6"/>
        <v>0</v>
      </c>
    </row>
    <row r="83" spans="2:31" s="496" customFormat="1" ht="15" customHeight="1">
      <c r="B83" s="495" t="s">
        <v>44</v>
      </c>
      <c r="C83" s="521" t="s">
        <v>240</v>
      </c>
      <c r="D83" s="493"/>
      <c r="E83" s="494"/>
      <c r="F83" s="681"/>
      <c r="G83" s="610" t="s">
        <v>62</v>
      </c>
      <c r="H83" s="610" t="s">
        <v>211</v>
      </c>
      <c r="I83" s="611" t="s">
        <v>73</v>
      </c>
      <c r="J83" s="482">
        <v>0.1</v>
      </c>
      <c r="K83" s="534">
        <v>0.1</v>
      </c>
      <c r="L83" s="534">
        <v>0.1</v>
      </c>
      <c r="M83" s="534">
        <v>0.1</v>
      </c>
      <c r="N83" s="531"/>
      <c r="O83" s="531"/>
      <c r="P83" s="501">
        <f t="shared" si="5"/>
        <v>0.4</v>
      </c>
      <c r="Q83" s="531"/>
      <c r="R83" s="531"/>
      <c r="S83" s="531"/>
      <c r="T83" s="531"/>
      <c r="U83" s="189"/>
      <c r="V83" s="531"/>
      <c r="W83" s="501">
        <f t="shared" si="11"/>
        <v>0</v>
      </c>
      <c r="X83" s="501">
        <f t="shared" si="12"/>
        <v>0.4</v>
      </c>
      <c r="Y83" s="473"/>
      <c r="Z83" s="531"/>
      <c r="AA83" s="531"/>
      <c r="AB83" s="531"/>
      <c r="AC83" s="531"/>
      <c r="AD83" s="531"/>
      <c r="AE83" s="501">
        <f t="shared" si="6"/>
        <v>0</v>
      </c>
    </row>
    <row r="84" spans="2:31" s="496" customFormat="1" ht="15" customHeight="1">
      <c r="B84" s="495" t="s">
        <v>44</v>
      </c>
      <c r="C84" s="521" t="s">
        <v>240</v>
      </c>
      <c r="D84" s="493"/>
      <c r="E84" s="494"/>
      <c r="F84" s="681"/>
      <c r="G84" s="610" t="s">
        <v>62</v>
      </c>
      <c r="H84" s="610" t="s">
        <v>523</v>
      </c>
      <c r="I84" s="611" t="s">
        <v>335</v>
      </c>
      <c r="J84" s="473"/>
      <c r="K84" s="531"/>
      <c r="L84" s="534">
        <v>0.2</v>
      </c>
      <c r="M84" s="531"/>
      <c r="N84" s="531"/>
      <c r="O84" s="531"/>
      <c r="P84" s="501">
        <f t="shared" si="5"/>
        <v>0.2</v>
      </c>
      <c r="Q84" s="531"/>
      <c r="R84" s="531"/>
      <c r="S84" s="531"/>
      <c r="T84" s="531"/>
      <c r="U84" s="189"/>
      <c r="V84" s="531"/>
      <c r="W84" s="501">
        <f t="shared" si="11"/>
        <v>0</v>
      </c>
      <c r="X84" s="501">
        <f t="shared" si="12"/>
        <v>0.2</v>
      </c>
      <c r="Y84" s="473"/>
      <c r="Z84" s="531"/>
      <c r="AA84" s="531"/>
      <c r="AB84" s="531"/>
      <c r="AC84" s="531"/>
      <c r="AD84" s="531"/>
      <c r="AE84" s="501">
        <f t="shared" si="6"/>
        <v>0</v>
      </c>
    </row>
    <row r="85" spans="2:31" s="496" customFormat="1" ht="15" customHeight="1">
      <c r="B85" s="495" t="s">
        <v>44</v>
      </c>
      <c r="C85" s="610" t="s">
        <v>240</v>
      </c>
      <c r="D85" s="493"/>
      <c r="E85" s="494"/>
      <c r="F85" s="681"/>
      <c r="G85" s="610" t="s">
        <v>62</v>
      </c>
      <c r="H85" s="610" t="s">
        <v>509</v>
      </c>
      <c r="I85" s="611" t="s">
        <v>24</v>
      </c>
      <c r="J85" s="482">
        <v>2</v>
      </c>
      <c r="K85" s="534">
        <v>2</v>
      </c>
      <c r="L85" s="534">
        <v>2</v>
      </c>
      <c r="M85" s="534">
        <v>2</v>
      </c>
      <c r="N85" s="531"/>
      <c r="O85" s="531"/>
      <c r="P85" s="501">
        <f t="shared" ref="P85:P152" si="15">SUM(J85:O85)</f>
        <v>8</v>
      </c>
      <c r="Q85" s="531"/>
      <c r="R85" s="531"/>
      <c r="S85" s="531"/>
      <c r="T85" s="531"/>
      <c r="U85" s="189"/>
      <c r="V85" s="531"/>
      <c r="W85" s="501">
        <f t="shared" si="11"/>
        <v>0</v>
      </c>
      <c r="X85" s="501">
        <f t="shared" si="12"/>
        <v>8</v>
      </c>
      <c r="Y85" s="473"/>
      <c r="Z85" s="531"/>
      <c r="AA85" s="531"/>
      <c r="AB85" s="531"/>
      <c r="AC85" s="531"/>
      <c r="AD85" s="531"/>
      <c r="AE85" s="501">
        <f t="shared" ref="AE85:AE143" si="16">SUM(Y85:AD85)</f>
        <v>0</v>
      </c>
    </row>
    <row r="86" spans="2:31" s="496" customFormat="1" ht="15" customHeight="1">
      <c r="B86" s="495" t="s">
        <v>44</v>
      </c>
      <c r="C86" s="87" t="s">
        <v>240</v>
      </c>
      <c r="D86" s="493"/>
      <c r="E86" s="494"/>
      <c r="F86" s="681"/>
      <c r="G86" s="87" t="s">
        <v>62</v>
      </c>
      <c r="H86" s="87" t="s">
        <v>524</v>
      </c>
      <c r="I86" s="612" t="s">
        <v>24</v>
      </c>
      <c r="J86" s="155"/>
      <c r="K86" s="535"/>
      <c r="M86" s="291">
        <v>1</v>
      </c>
      <c r="N86" s="535"/>
      <c r="O86" s="535"/>
      <c r="P86" s="152">
        <f t="shared" si="15"/>
        <v>1</v>
      </c>
      <c r="Q86" s="535"/>
      <c r="R86" s="535"/>
      <c r="S86" s="535"/>
      <c r="T86" s="535"/>
      <c r="U86" s="535"/>
      <c r="V86" s="535"/>
      <c r="W86" s="152">
        <f t="shared" si="11"/>
        <v>0</v>
      </c>
      <c r="X86" s="152">
        <f t="shared" si="12"/>
        <v>1</v>
      </c>
      <c r="Y86" s="155"/>
      <c r="Z86" s="535"/>
      <c r="AA86" s="535"/>
      <c r="AB86" s="535"/>
      <c r="AC86" s="535"/>
      <c r="AD86" s="535"/>
      <c r="AE86" s="152">
        <f t="shared" si="16"/>
        <v>0</v>
      </c>
    </row>
    <row r="87" spans="2:31" s="496" customFormat="1" ht="15" customHeight="1">
      <c r="B87" s="495" t="s">
        <v>44</v>
      </c>
      <c r="C87" s="83" t="s">
        <v>348</v>
      </c>
      <c r="D87" s="493"/>
      <c r="E87" s="494"/>
      <c r="F87" s="681"/>
      <c r="G87" s="83" t="s">
        <v>7</v>
      </c>
      <c r="H87" s="83"/>
      <c r="I87" s="91" t="s">
        <v>111</v>
      </c>
      <c r="J87" s="147"/>
      <c r="K87" s="145"/>
      <c r="L87" s="145"/>
      <c r="M87" s="145"/>
      <c r="N87" s="144">
        <v>0.01</v>
      </c>
      <c r="O87" s="145"/>
      <c r="P87" s="508">
        <f t="shared" si="15"/>
        <v>0.01</v>
      </c>
      <c r="Q87" s="145"/>
      <c r="R87" s="145"/>
      <c r="S87" s="145"/>
      <c r="T87" s="145"/>
      <c r="U87" s="297"/>
      <c r="V87" s="145"/>
      <c r="W87" s="508">
        <f t="shared" si="11"/>
        <v>0</v>
      </c>
      <c r="X87" s="508">
        <f t="shared" si="12"/>
        <v>0.01</v>
      </c>
      <c r="Y87" s="147"/>
      <c r="Z87" s="145"/>
      <c r="AA87" s="145"/>
      <c r="AB87" s="145"/>
      <c r="AC87" s="145"/>
      <c r="AD87" s="145"/>
      <c r="AE87" s="508">
        <f t="shared" si="16"/>
        <v>0</v>
      </c>
    </row>
    <row r="88" spans="2:31" s="496" customFormat="1" ht="15" customHeight="1">
      <c r="B88" s="495" t="s">
        <v>44</v>
      </c>
      <c r="C88" s="511" t="s">
        <v>349</v>
      </c>
      <c r="D88" s="493"/>
      <c r="E88" s="494"/>
      <c r="F88" s="681"/>
      <c r="G88" s="610" t="s">
        <v>62</v>
      </c>
      <c r="H88" s="610" t="s">
        <v>49</v>
      </c>
      <c r="I88" s="611" t="s">
        <v>195</v>
      </c>
      <c r="J88" s="473"/>
      <c r="K88" s="531"/>
      <c r="L88" s="531"/>
      <c r="M88" s="531"/>
      <c r="N88" s="613">
        <v>1</v>
      </c>
      <c r="O88" s="531"/>
      <c r="P88" s="501">
        <f t="shared" si="15"/>
        <v>1</v>
      </c>
      <c r="Q88" s="531"/>
      <c r="R88" s="531"/>
      <c r="S88" s="531"/>
      <c r="T88" s="531"/>
      <c r="U88" s="189"/>
      <c r="V88" s="531"/>
      <c r="W88" s="501">
        <f t="shared" si="11"/>
        <v>0</v>
      </c>
      <c r="X88" s="501">
        <f t="shared" si="12"/>
        <v>1</v>
      </c>
      <c r="Y88" s="473"/>
      <c r="Z88" s="531"/>
      <c r="AA88" s="531"/>
      <c r="AB88" s="531"/>
      <c r="AC88" s="531"/>
      <c r="AD88" s="531"/>
      <c r="AE88" s="501">
        <f t="shared" si="16"/>
        <v>0</v>
      </c>
    </row>
    <row r="89" spans="2:31" s="496" customFormat="1" ht="15" customHeight="1">
      <c r="B89" s="495" t="s">
        <v>44</v>
      </c>
      <c r="C89" s="521" t="s">
        <v>241</v>
      </c>
      <c r="D89" s="493"/>
      <c r="E89" s="494"/>
      <c r="F89" s="681"/>
      <c r="G89" s="83" t="s">
        <v>7</v>
      </c>
      <c r="H89" s="83"/>
      <c r="I89" s="91" t="s">
        <v>111</v>
      </c>
      <c r="J89" s="143">
        <v>0.01</v>
      </c>
      <c r="K89" s="144">
        <v>0.01</v>
      </c>
      <c r="L89" s="144">
        <v>0.01</v>
      </c>
      <c r="M89" s="144">
        <v>0.01</v>
      </c>
      <c r="N89" s="144">
        <v>0.01</v>
      </c>
      <c r="O89" s="145"/>
      <c r="P89" s="508">
        <f t="shared" si="15"/>
        <v>0.05</v>
      </c>
      <c r="Q89" s="145"/>
      <c r="R89" s="145"/>
      <c r="S89" s="145"/>
      <c r="T89" s="145"/>
      <c r="U89" s="297"/>
      <c r="V89" s="145"/>
      <c r="W89" s="508">
        <f t="shared" si="11"/>
        <v>0</v>
      </c>
      <c r="X89" s="508">
        <f t="shared" si="12"/>
        <v>0.05</v>
      </c>
      <c r="Y89" s="147"/>
      <c r="Z89" s="145"/>
      <c r="AA89" s="145"/>
      <c r="AB89" s="145"/>
      <c r="AC89" s="145"/>
      <c r="AD89" s="145"/>
      <c r="AE89" s="508">
        <f t="shared" si="16"/>
        <v>0</v>
      </c>
    </row>
    <row r="90" spans="2:31" s="496" customFormat="1" ht="15" customHeight="1">
      <c r="B90" s="495" t="s">
        <v>44</v>
      </c>
      <c r="C90" s="521" t="s">
        <v>241</v>
      </c>
      <c r="D90" s="493"/>
      <c r="E90" s="494"/>
      <c r="F90" s="681"/>
      <c r="G90" s="610" t="s">
        <v>62</v>
      </c>
      <c r="H90" s="610" t="s">
        <v>211</v>
      </c>
      <c r="I90" s="611" t="s">
        <v>73</v>
      </c>
      <c r="J90" s="482">
        <v>0.1</v>
      </c>
      <c r="K90" s="534">
        <v>0.1</v>
      </c>
      <c r="L90" s="534">
        <v>0.1</v>
      </c>
      <c r="M90" s="534">
        <v>0.1</v>
      </c>
      <c r="N90" s="534">
        <v>0.15</v>
      </c>
      <c r="O90" s="531"/>
      <c r="P90" s="501">
        <f t="shared" si="15"/>
        <v>0.55000000000000004</v>
      </c>
      <c r="Q90" s="531"/>
      <c r="R90" s="531"/>
      <c r="S90" s="531"/>
      <c r="T90" s="531"/>
      <c r="U90" s="189"/>
      <c r="V90" s="531"/>
      <c r="W90" s="501">
        <f t="shared" si="11"/>
        <v>0</v>
      </c>
      <c r="X90" s="501">
        <f t="shared" si="12"/>
        <v>0.55000000000000004</v>
      </c>
      <c r="Y90" s="473"/>
      <c r="Z90" s="531"/>
      <c r="AA90" s="531"/>
      <c r="AB90" s="531"/>
      <c r="AC90" s="531"/>
      <c r="AD90" s="531"/>
      <c r="AE90" s="501">
        <f t="shared" si="16"/>
        <v>0</v>
      </c>
    </row>
    <row r="91" spans="2:31" s="496" customFormat="1" ht="15" customHeight="1">
      <c r="B91" s="495" t="s">
        <v>44</v>
      </c>
      <c r="C91" s="521" t="s">
        <v>241</v>
      </c>
      <c r="D91" s="493"/>
      <c r="E91" s="494"/>
      <c r="F91" s="681"/>
      <c r="G91" s="610" t="s">
        <v>62</v>
      </c>
      <c r="H91" s="610" t="s">
        <v>525</v>
      </c>
      <c r="I91" s="611" t="s">
        <v>335</v>
      </c>
      <c r="J91" s="473"/>
      <c r="K91" s="531"/>
      <c r="L91" s="534">
        <v>0.8</v>
      </c>
      <c r="M91" s="531"/>
      <c r="N91" s="531"/>
      <c r="O91" s="531"/>
      <c r="P91" s="501">
        <f t="shared" si="15"/>
        <v>0.8</v>
      </c>
      <c r="Q91" s="531"/>
      <c r="R91" s="531"/>
      <c r="S91" s="531"/>
      <c r="T91" s="531"/>
      <c r="U91" s="189"/>
      <c r="V91" s="531"/>
      <c r="W91" s="501">
        <f t="shared" si="11"/>
        <v>0</v>
      </c>
      <c r="X91" s="501">
        <f t="shared" si="12"/>
        <v>0.8</v>
      </c>
      <c r="Y91" s="473"/>
      <c r="Z91" s="531"/>
      <c r="AA91" s="531"/>
      <c r="AB91" s="531"/>
      <c r="AC91" s="531"/>
      <c r="AD91" s="531"/>
      <c r="AE91" s="501">
        <f t="shared" si="16"/>
        <v>0</v>
      </c>
    </row>
    <row r="92" spans="2:31" s="496" customFormat="1" ht="15" customHeight="1">
      <c r="B92" s="495" t="s">
        <v>44</v>
      </c>
      <c r="C92" s="511" t="s">
        <v>241</v>
      </c>
      <c r="D92" s="493"/>
      <c r="E92" s="494"/>
      <c r="F92" s="681"/>
      <c r="G92" s="511" t="s">
        <v>62</v>
      </c>
      <c r="H92" s="511" t="s">
        <v>526</v>
      </c>
      <c r="I92" s="500" t="s">
        <v>195</v>
      </c>
      <c r="J92" s="488">
        <v>1</v>
      </c>
      <c r="K92" s="487">
        <v>1</v>
      </c>
      <c r="L92" s="487">
        <v>1</v>
      </c>
      <c r="M92" s="487">
        <v>1</v>
      </c>
      <c r="N92" s="605"/>
      <c r="O92" s="605"/>
      <c r="P92" s="503">
        <f t="shared" si="15"/>
        <v>4</v>
      </c>
      <c r="Q92" s="605"/>
      <c r="R92" s="605"/>
      <c r="S92" s="605"/>
      <c r="T92" s="605"/>
      <c r="U92" s="295"/>
      <c r="V92" s="605"/>
      <c r="W92" s="503">
        <f t="shared" si="11"/>
        <v>0</v>
      </c>
      <c r="X92" s="503">
        <f t="shared" si="12"/>
        <v>4</v>
      </c>
      <c r="Y92" s="604"/>
      <c r="Z92" s="605"/>
      <c r="AA92" s="605"/>
      <c r="AB92" s="605"/>
      <c r="AC92" s="605"/>
      <c r="AD92" s="605"/>
      <c r="AE92" s="503">
        <f t="shared" si="16"/>
        <v>0</v>
      </c>
    </row>
    <row r="93" spans="2:31" s="496" customFormat="1" ht="15" customHeight="1">
      <c r="B93" s="495" t="s">
        <v>44</v>
      </c>
      <c r="C93" s="83" t="s">
        <v>350</v>
      </c>
      <c r="D93" s="493"/>
      <c r="E93" s="494"/>
      <c r="F93" s="681"/>
      <c r="G93" s="83" t="s">
        <v>7</v>
      </c>
      <c r="H93" s="83"/>
      <c r="I93" s="91" t="s">
        <v>111</v>
      </c>
      <c r="J93" s="147"/>
      <c r="K93" s="145"/>
      <c r="L93" s="145"/>
      <c r="M93" s="145"/>
      <c r="N93" s="144">
        <v>0.01</v>
      </c>
      <c r="O93" s="144">
        <v>0.01</v>
      </c>
      <c r="P93" s="508">
        <v>0.02</v>
      </c>
      <c r="Q93" s="144">
        <v>0.01</v>
      </c>
      <c r="R93" s="145"/>
      <c r="S93" s="145"/>
      <c r="T93" s="145"/>
      <c r="U93" s="297"/>
      <c r="V93" s="145"/>
      <c r="W93" s="508">
        <f t="shared" si="11"/>
        <v>0.01</v>
      </c>
      <c r="X93" s="508">
        <f t="shared" si="12"/>
        <v>0.03</v>
      </c>
      <c r="Y93" s="147"/>
      <c r="Z93" s="145"/>
      <c r="AA93" s="145"/>
      <c r="AB93" s="145"/>
      <c r="AC93" s="145"/>
      <c r="AD93" s="145"/>
      <c r="AE93" s="508">
        <f t="shared" si="16"/>
        <v>0</v>
      </c>
    </row>
    <row r="94" spans="2:31" s="496" customFormat="1" ht="15" customHeight="1">
      <c r="B94" s="495" t="s">
        <v>44</v>
      </c>
      <c r="C94" s="521" t="s">
        <v>351</v>
      </c>
      <c r="D94" s="493"/>
      <c r="E94" s="494"/>
      <c r="F94" s="681"/>
      <c r="G94" s="610" t="s">
        <v>62</v>
      </c>
      <c r="H94" s="610" t="s">
        <v>527</v>
      </c>
      <c r="I94" s="611" t="s">
        <v>24</v>
      </c>
      <c r="J94" s="473"/>
      <c r="K94" s="531"/>
      <c r="L94" s="531"/>
      <c r="M94" s="531"/>
      <c r="N94" s="613">
        <v>2</v>
      </c>
      <c r="O94" s="613">
        <v>2</v>
      </c>
      <c r="P94" s="501">
        <v>4</v>
      </c>
      <c r="Q94" s="534">
        <v>1</v>
      </c>
      <c r="R94" s="531"/>
      <c r="S94" s="531"/>
      <c r="T94" s="531"/>
      <c r="U94" s="189"/>
      <c r="V94" s="531"/>
      <c r="W94" s="501">
        <f t="shared" si="11"/>
        <v>1</v>
      </c>
      <c r="X94" s="501">
        <f t="shared" si="12"/>
        <v>5</v>
      </c>
      <c r="Y94" s="473"/>
      <c r="Z94" s="531"/>
      <c r="AA94" s="531"/>
      <c r="AB94" s="531"/>
      <c r="AC94" s="531"/>
      <c r="AD94" s="531"/>
      <c r="AE94" s="501">
        <f t="shared" si="16"/>
        <v>0</v>
      </c>
    </row>
    <row r="95" spans="2:31" s="496" customFormat="1" ht="15" customHeight="1">
      <c r="B95" s="495" t="s">
        <v>44</v>
      </c>
      <c r="C95" s="87" t="s">
        <v>351</v>
      </c>
      <c r="D95" s="493"/>
      <c r="E95" s="494"/>
      <c r="F95" s="681"/>
      <c r="G95" s="511" t="s">
        <v>62</v>
      </c>
      <c r="H95" s="511" t="s">
        <v>49</v>
      </c>
      <c r="I95" s="500" t="s">
        <v>195</v>
      </c>
      <c r="J95" s="604"/>
      <c r="K95" s="605"/>
      <c r="L95" s="605"/>
      <c r="M95" s="605"/>
      <c r="N95" s="605"/>
      <c r="O95" s="615">
        <v>1</v>
      </c>
      <c r="P95" s="503">
        <v>1</v>
      </c>
      <c r="Q95" s="615">
        <v>1</v>
      </c>
      <c r="R95" s="605"/>
      <c r="S95" s="605"/>
      <c r="T95" s="605"/>
      <c r="U95" s="295"/>
      <c r="V95" s="605"/>
      <c r="W95" s="503">
        <f t="shared" si="11"/>
        <v>1</v>
      </c>
      <c r="X95" s="503">
        <f t="shared" si="12"/>
        <v>2</v>
      </c>
      <c r="Y95" s="604"/>
      <c r="Z95" s="605"/>
      <c r="AA95" s="605"/>
      <c r="AB95" s="605"/>
      <c r="AC95" s="605"/>
      <c r="AD95" s="605"/>
      <c r="AE95" s="503">
        <f t="shared" si="16"/>
        <v>0</v>
      </c>
    </row>
    <row r="96" spans="2:31" s="496" customFormat="1" ht="15" customHeight="1">
      <c r="B96" s="495" t="s">
        <v>44</v>
      </c>
      <c r="C96" s="83" t="s">
        <v>377</v>
      </c>
      <c r="D96" s="493"/>
      <c r="E96" s="494"/>
      <c r="F96" s="681"/>
      <c r="G96" s="83" t="s">
        <v>7</v>
      </c>
      <c r="H96" s="83"/>
      <c r="I96" s="91" t="s">
        <v>111</v>
      </c>
      <c r="J96" s="147"/>
      <c r="K96" s="145"/>
      <c r="L96" s="145"/>
      <c r="M96" s="145"/>
      <c r="N96" s="145"/>
      <c r="O96" s="145"/>
      <c r="P96" s="508">
        <f t="shared" ref="P96:P101" si="17">SUM(J96:O96)</f>
        <v>0</v>
      </c>
      <c r="Q96" s="177">
        <v>0.01</v>
      </c>
      <c r="R96" s="177">
        <v>0.01</v>
      </c>
      <c r="S96" s="177">
        <v>0.01</v>
      </c>
      <c r="T96" s="145"/>
      <c r="U96" s="297"/>
      <c r="V96" s="145"/>
      <c r="W96" s="508">
        <f t="shared" si="11"/>
        <v>0.03</v>
      </c>
      <c r="X96" s="508">
        <f t="shared" si="12"/>
        <v>0.03</v>
      </c>
      <c r="Y96" s="147"/>
      <c r="Z96" s="145"/>
      <c r="AA96" s="145"/>
      <c r="AB96" s="145"/>
      <c r="AC96" s="145"/>
      <c r="AD96" s="145"/>
      <c r="AE96" s="508">
        <f t="shared" si="16"/>
        <v>0</v>
      </c>
    </row>
    <row r="97" spans="2:31" s="496" customFormat="1" ht="15" customHeight="1">
      <c r="B97" s="495" t="s">
        <v>44</v>
      </c>
      <c r="C97" s="521" t="s">
        <v>378</v>
      </c>
      <c r="D97" s="493"/>
      <c r="E97" s="494"/>
      <c r="F97" s="681"/>
      <c r="G97" s="610" t="s">
        <v>62</v>
      </c>
      <c r="H97" s="610"/>
      <c r="I97" s="611" t="s">
        <v>500</v>
      </c>
      <c r="J97" s="473"/>
      <c r="K97" s="531"/>
      <c r="L97" s="531"/>
      <c r="M97" s="531"/>
      <c r="N97" s="531"/>
      <c r="O97" s="531"/>
      <c r="P97" s="501">
        <f t="shared" si="17"/>
        <v>0</v>
      </c>
      <c r="Q97" s="607">
        <v>1</v>
      </c>
      <c r="R97" s="607">
        <v>1</v>
      </c>
      <c r="S97" s="607">
        <v>1</v>
      </c>
      <c r="T97" s="531"/>
      <c r="U97" s="189"/>
      <c r="V97" s="531"/>
      <c r="W97" s="501">
        <f t="shared" si="11"/>
        <v>3</v>
      </c>
      <c r="X97" s="501">
        <f t="shared" si="12"/>
        <v>3</v>
      </c>
      <c r="Y97" s="473"/>
      <c r="Z97" s="531"/>
      <c r="AA97" s="531"/>
      <c r="AB97" s="531"/>
      <c r="AC97" s="531"/>
      <c r="AD97" s="531"/>
      <c r="AE97" s="501">
        <f t="shared" si="16"/>
        <v>0</v>
      </c>
    </row>
    <row r="98" spans="2:31" s="496" customFormat="1" ht="15" customHeight="1">
      <c r="B98" s="495" t="s">
        <v>44</v>
      </c>
      <c r="C98" s="87" t="s">
        <v>378</v>
      </c>
      <c r="D98" s="493"/>
      <c r="E98" s="494"/>
      <c r="F98" s="681"/>
      <c r="G98" s="511" t="s">
        <v>62</v>
      </c>
      <c r="H98" s="511"/>
      <c r="I98" s="500" t="s">
        <v>528</v>
      </c>
      <c r="J98" s="604"/>
      <c r="K98" s="605"/>
      <c r="L98" s="605"/>
      <c r="M98" s="605"/>
      <c r="N98" s="605"/>
      <c r="O98" s="605"/>
      <c r="P98" s="503">
        <f t="shared" si="17"/>
        <v>0</v>
      </c>
      <c r="Q98" s="605"/>
      <c r="R98" s="605"/>
      <c r="S98" s="489">
        <v>1</v>
      </c>
      <c r="T98" s="605"/>
      <c r="U98" s="295"/>
      <c r="V98" s="605"/>
      <c r="W98" s="503">
        <f t="shared" si="11"/>
        <v>1</v>
      </c>
      <c r="X98" s="503">
        <f t="shared" si="12"/>
        <v>1</v>
      </c>
      <c r="Y98" s="604"/>
      <c r="Z98" s="605"/>
      <c r="AA98" s="605"/>
      <c r="AB98" s="605"/>
      <c r="AC98" s="605"/>
      <c r="AD98" s="605"/>
      <c r="AE98" s="503">
        <f t="shared" si="16"/>
        <v>0</v>
      </c>
    </row>
    <row r="99" spans="2:31" s="496" customFormat="1" ht="15" customHeight="1">
      <c r="B99" s="495" t="s">
        <v>44</v>
      </c>
      <c r="C99" s="83" t="s">
        <v>379</v>
      </c>
      <c r="D99" s="493"/>
      <c r="E99" s="494"/>
      <c r="F99" s="681"/>
      <c r="G99" s="83" t="s">
        <v>7</v>
      </c>
      <c r="H99" s="83"/>
      <c r="I99" s="91" t="s">
        <v>111</v>
      </c>
      <c r="J99" s="147"/>
      <c r="K99" s="145"/>
      <c r="L99" s="145"/>
      <c r="M99" s="145"/>
      <c r="N99" s="145"/>
      <c r="O99" s="145"/>
      <c r="P99" s="508">
        <f t="shared" si="17"/>
        <v>0</v>
      </c>
      <c r="Q99" s="145"/>
      <c r="R99" s="145"/>
      <c r="S99" s="145"/>
      <c r="T99" s="177">
        <v>0.01</v>
      </c>
      <c r="U99" s="177">
        <v>0.01</v>
      </c>
      <c r="V99" s="177">
        <v>0.01</v>
      </c>
      <c r="W99" s="508">
        <f t="shared" si="11"/>
        <v>0.03</v>
      </c>
      <c r="X99" s="508">
        <f t="shared" si="12"/>
        <v>0.03</v>
      </c>
      <c r="Y99" s="147"/>
      <c r="Z99" s="145"/>
      <c r="AA99" s="145"/>
      <c r="AB99" s="145"/>
      <c r="AC99" s="145"/>
      <c r="AD99" s="145"/>
      <c r="AE99" s="508">
        <f t="shared" si="16"/>
        <v>0</v>
      </c>
    </row>
    <row r="100" spans="2:31" s="496" customFormat="1" ht="15" customHeight="1">
      <c r="B100" s="495" t="s">
        <v>44</v>
      </c>
      <c r="C100" s="521" t="s">
        <v>379</v>
      </c>
      <c r="D100" s="493"/>
      <c r="E100" s="494"/>
      <c r="F100" s="681"/>
      <c r="G100" s="610" t="s">
        <v>62</v>
      </c>
      <c r="H100" s="610"/>
      <c r="I100" s="611" t="s">
        <v>500</v>
      </c>
      <c r="J100" s="473"/>
      <c r="K100" s="531"/>
      <c r="L100" s="531"/>
      <c r="M100" s="531"/>
      <c r="N100" s="531"/>
      <c r="O100" s="531"/>
      <c r="P100" s="501">
        <f t="shared" si="17"/>
        <v>0</v>
      </c>
      <c r="Q100" s="531"/>
      <c r="R100" s="531"/>
      <c r="S100" s="531"/>
      <c r="T100" s="607">
        <v>1</v>
      </c>
      <c r="U100" s="607">
        <v>1</v>
      </c>
      <c r="V100" s="607">
        <v>1</v>
      </c>
      <c r="W100" s="501">
        <f t="shared" si="11"/>
        <v>3</v>
      </c>
      <c r="X100" s="501">
        <f t="shared" si="12"/>
        <v>3</v>
      </c>
      <c r="Y100" s="473"/>
      <c r="Z100" s="531"/>
      <c r="AA100" s="531"/>
      <c r="AB100" s="531"/>
      <c r="AC100" s="531"/>
      <c r="AD100" s="531"/>
      <c r="AE100" s="501">
        <f t="shared" si="16"/>
        <v>0</v>
      </c>
    </row>
    <row r="101" spans="2:31" s="496" customFormat="1" ht="15" customHeight="1">
      <c r="B101" s="495" t="s">
        <v>44</v>
      </c>
      <c r="C101" s="87" t="s">
        <v>379</v>
      </c>
      <c r="D101" s="493"/>
      <c r="E101" s="494"/>
      <c r="F101" s="681"/>
      <c r="G101" s="511" t="s">
        <v>62</v>
      </c>
      <c r="H101" s="511"/>
      <c r="I101" s="500" t="s">
        <v>529</v>
      </c>
      <c r="J101" s="604"/>
      <c r="K101" s="605"/>
      <c r="L101" s="605"/>
      <c r="M101" s="605"/>
      <c r="N101" s="605"/>
      <c r="O101" s="605"/>
      <c r="P101" s="503">
        <f t="shared" si="17"/>
        <v>0</v>
      </c>
      <c r="Q101" s="605"/>
      <c r="R101" s="605"/>
      <c r="S101" s="605"/>
      <c r="T101" s="489">
        <v>1</v>
      </c>
      <c r="U101" s="489">
        <v>1</v>
      </c>
      <c r="V101" s="605"/>
      <c r="W101" s="503">
        <f t="shared" si="11"/>
        <v>2</v>
      </c>
      <c r="X101" s="503">
        <f t="shared" si="12"/>
        <v>2</v>
      </c>
      <c r="Y101" s="604"/>
      <c r="Z101" s="605"/>
      <c r="AA101" s="605"/>
      <c r="AB101" s="605"/>
      <c r="AC101" s="605"/>
      <c r="AD101" s="605"/>
      <c r="AE101" s="503">
        <f t="shared" si="16"/>
        <v>0</v>
      </c>
    </row>
    <row r="102" spans="2:31" s="496" customFormat="1" ht="15" customHeight="1">
      <c r="B102" s="495" t="s">
        <v>44</v>
      </c>
      <c r="C102" s="521" t="s">
        <v>283</v>
      </c>
      <c r="D102" s="493"/>
      <c r="E102" s="494"/>
      <c r="F102" s="681"/>
      <c r="G102" s="521" t="s">
        <v>7</v>
      </c>
      <c r="H102" s="521"/>
      <c r="I102" s="523" t="s">
        <v>530</v>
      </c>
      <c r="J102" s="485">
        <v>0.01</v>
      </c>
      <c r="K102" s="533">
        <v>0.01</v>
      </c>
      <c r="L102" s="533">
        <v>0.01</v>
      </c>
      <c r="M102" s="606"/>
      <c r="N102" s="606"/>
      <c r="O102" s="606"/>
      <c r="P102" s="502">
        <f t="shared" si="15"/>
        <v>0.03</v>
      </c>
      <c r="Q102" s="606"/>
      <c r="R102" s="606"/>
      <c r="S102" s="606"/>
      <c r="T102" s="606"/>
      <c r="U102" s="606"/>
      <c r="V102" s="606"/>
      <c r="W102" s="502">
        <f t="shared" si="11"/>
        <v>0</v>
      </c>
      <c r="X102" s="502">
        <f t="shared" si="12"/>
        <v>0.03</v>
      </c>
      <c r="Y102" s="504"/>
      <c r="Z102" s="606"/>
      <c r="AA102" s="606"/>
      <c r="AB102" s="606"/>
      <c r="AC102" s="606"/>
      <c r="AD102" s="606"/>
      <c r="AE102" s="502">
        <f t="shared" si="16"/>
        <v>0</v>
      </c>
    </row>
    <row r="103" spans="2:31" s="496" customFormat="1" ht="15" customHeight="1">
      <c r="B103" s="495" t="s">
        <v>44</v>
      </c>
      <c r="C103" s="521" t="s">
        <v>305</v>
      </c>
      <c r="D103" s="493"/>
      <c r="E103" s="494"/>
      <c r="F103" s="681"/>
      <c r="G103" s="610" t="s">
        <v>62</v>
      </c>
      <c r="H103" s="610" t="s">
        <v>211</v>
      </c>
      <c r="I103" s="611" t="s">
        <v>73</v>
      </c>
      <c r="J103" s="482">
        <v>0.1</v>
      </c>
      <c r="K103" s="531"/>
      <c r="L103" s="531"/>
      <c r="M103" s="531"/>
      <c r="N103" s="531"/>
      <c r="O103" s="531"/>
      <c r="P103" s="501">
        <f t="shared" si="15"/>
        <v>0.1</v>
      </c>
      <c r="Q103" s="531"/>
      <c r="R103" s="531"/>
      <c r="S103" s="531"/>
      <c r="T103" s="531"/>
      <c r="U103" s="189"/>
      <c r="V103" s="531"/>
      <c r="W103" s="501">
        <f t="shared" si="11"/>
        <v>0</v>
      </c>
      <c r="X103" s="501">
        <f t="shared" si="12"/>
        <v>0.1</v>
      </c>
      <c r="Y103" s="473"/>
      <c r="Z103" s="531"/>
      <c r="AA103" s="531"/>
      <c r="AB103" s="531"/>
      <c r="AC103" s="531"/>
      <c r="AD103" s="531"/>
      <c r="AE103" s="501">
        <f t="shared" si="16"/>
        <v>0</v>
      </c>
    </row>
    <row r="104" spans="2:31" s="496" customFormat="1" ht="15" customHeight="1">
      <c r="B104" s="495" t="s">
        <v>44</v>
      </c>
      <c r="C104" s="511" t="s">
        <v>531</v>
      </c>
      <c r="D104" s="493"/>
      <c r="E104" s="494"/>
      <c r="F104" s="681"/>
      <c r="G104" s="511" t="s">
        <v>62</v>
      </c>
      <c r="H104" s="511" t="s">
        <v>527</v>
      </c>
      <c r="I104" s="500" t="s">
        <v>24</v>
      </c>
      <c r="J104" s="604"/>
      <c r="K104" s="487">
        <v>1</v>
      </c>
      <c r="L104" s="605"/>
      <c r="M104" s="605"/>
      <c r="N104" s="605"/>
      <c r="O104" s="605"/>
      <c r="P104" s="503">
        <f t="shared" si="15"/>
        <v>1</v>
      </c>
      <c r="Q104" s="605"/>
      <c r="R104" s="605"/>
      <c r="S104" s="605"/>
      <c r="T104" s="605"/>
      <c r="U104" s="605"/>
      <c r="V104" s="605"/>
      <c r="W104" s="503">
        <f t="shared" si="11"/>
        <v>0</v>
      </c>
      <c r="X104" s="503">
        <f t="shared" si="12"/>
        <v>1</v>
      </c>
      <c r="Y104" s="604"/>
      <c r="Z104" s="605"/>
      <c r="AA104" s="605"/>
      <c r="AB104" s="605"/>
      <c r="AC104" s="605"/>
      <c r="AD104" s="605"/>
      <c r="AE104" s="503">
        <f t="shared" si="16"/>
        <v>0</v>
      </c>
    </row>
    <row r="105" spans="2:31" s="496" customFormat="1" ht="15" customHeight="1">
      <c r="B105" s="495" t="s">
        <v>44</v>
      </c>
      <c r="C105" s="521" t="s">
        <v>285</v>
      </c>
      <c r="D105" s="493"/>
      <c r="E105" s="494"/>
      <c r="F105" s="681"/>
      <c r="G105" s="521" t="s">
        <v>7</v>
      </c>
      <c r="H105" s="521"/>
      <c r="I105" s="523" t="s">
        <v>530</v>
      </c>
      <c r="J105" s="485">
        <v>0.01</v>
      </c>
      <c r="K105" s="533">
        <v>0.01</v>
      </c>
      <c r="L105" s="533">
        <v>0.01</v>
      </c>
      <c r="M105" s="606"/>
      <c r="N105" s="606"/>
      <c r="O105" s="606"/>
      <c r="P105" s="502">
        <f t="shared" si="15"/>
        <v>0.03</v>
      </c>
      <c r="Q105" s="606"/>
      <c r="R105" s="606"/>
      <c r="S105" s="606"/>
      <c r="T105" s="606"/>
      <c r="U105" s="606"/>
      <c r="V105" s="606"/>
      <c r="W105" s="502">
        <f t="shared" si="11"/>
        <v>0</v>
      </c>
      <c r="X105" s="502">
        <f t="shared" si="12"/>
        <v>0.03</v>
      </c>
      <c r="Y105" s="504"/>
      <c r="Z105" s="606"/>
      <c r="AA105" s="606"/>
      <c r="AB105" s="606"/>
      <c r="AC105" s="606"/>
      <c r="AD105" s="606"/>
      <c r="AE105" s="502">
        <f t="shared" si="16"/>
        <v>0</v>
      </c>
    </row>
    <row r="106" spans="2:31" s="496" customFormat="1" ht="15" customHeight="1">
      <c r="B106" s="495" t="s">
        <v>44</v>
      </c>
      <c r="C106" s="511" t="s">
        <v>285</v>
      </c>
      <c r="D106" s="493"/>
      <c r="E106" s="494"/>
      <c r="F106" s="681"/>
      <c r="G106" s="511" t="s">
        <v>62</v>
      </c>
      <c r="H106" s="511" t="s">
        <v>527</v>
      </c>
      <c r="I106" s="500" t="s">
        <v>24</v>
      </c>
      <c r="J106" s="604"/>
      <c r="K106" s="605"/>
      <c r="L106" s="487">
        <v>1</v>
      </c>
      <c r="M106" s="605"/>
      <c r="N106" s="605"/>
      <c r="O106" s="605"/>
      <c r="P106" s="503">
        <f t="shared" si="15"/>
        <v>1</v>
      </c>
      <c r="Q106" s="605"/>
      <c r="R106" s="605"/>
      <c r="S106" s="605"/>
      <c r="T106" s="605"/>
      <c r="U106" s="605"/>
      <c r="V106" s="605"/>
      <c r="W106" s="503">
        <f t="shared" si="11"/>
        <v>0</v>
      </c>
      <c r="X106" s="503">
        <f t="shared" si="12"/>
        <v>1</v>
      </c>
      <c r="Y106" s="604"/>
      <c r="Z106" s="605"/>
      <c r="AA106" s="605"/>
      <c r="AB106" s="605"/>
      <c r="AC106" s="605"/>
      <c r="AD106" s="605"/>
      <c r="AE106" s="503">
        <f t="shared" si="16"/>
        <v>0</v>
      </c>
    </row>
    <row r="107" spans="2:31" s="496" customFormat="1" ht="15" customHeight="1">
      <c r="B107" s="495" t="s">
        <v>44</v>
      </c>
      <c r="C107" s="521" t="s">
        <v>286</v>
      </c>
      <c r="D107" s="493"/>
      <c r="E107" s="494"/>
      <c r="F107" s="681"/>
      <c r="G107" s="521" t="s">
        <v>7</v>
      </c>
      <c r="H107" s="521"/>
      <c r="I107" s="523" t="s">
        <v>530</v>
      </c>
      <c r="J107" s="485">
        <v>0.01</v>
      </c>
      <c r="K107" s="533">
        <v>0.01</v>
      </c>
      <c r="L107" s="606"/>
      <c r="M107" s="606"/>
      <c r="N107" s="606"/>
      <c r="O107" s="606"/>
      <c r="P107" s="502">
        <f t="shared" si="15"/>
        <v>0.02</v>
      </c>
      <c r="Q107" s="606"/>
      <c r="R107" s="606"/>
      <c r="S107" s="606"/>
      <c r="T107" s="606"/>
      <c r="U107" s="606"/>
      <c r="V107" s="606"/>
      <c r="W107" s="502">
        <f t="shared" si="11"/>
        <v>0</v>
      </c>
      <c r="X107" s="502">
        <f t="shared" si="12"/>
        <v>0.02</v>
      </c>
      <c r="Y107" s="504"/>
      <c r="Z107" s="606"/>
      <c r="AA107" s="606"/>
      <c r="AB107" s="606"/>
      <c r="AC107" s="606"/>
      <c r="AD107" s="606"/>
      <c r="AE107" s="502">
        <f t="shared" si="16"/>
        <v>0</v>
      </c>
    </row>
    <row r="108" spans="2:31" s="496" customFormat="1" ht="15" customHeight="1">
      <c r="B108" s="495" t="s">
        <v>44</v>
      </c>
      <c r="C108" s="511" t="s">
        <v>532</v>
      </c>
      <c r="D108" s="493"/>
      <c r="E108" s="494"/>
      <c r="F108" s="681"/>
      <c r="G108" s="511" t="s">
        <v>62</v>
      </c>
      <c r="H108" s="511" t="s">
        <v>533</v>
      </c>
      <c r="I108" s="500" t="s">
        <v>102</v>
      </c>
      <c r="J108" s="488">
        <v>0.7</v>
      </c>
      <c r="K108" s="605"/>
      <c r="L108" s="605"/>
      <c r="M108" s="605"/>
      <c r="N108" s="605"/>
      <c r="O108" s="605"/>
      <c r="P108" s="503">
        <f t="shared" si="15"/>
        <v>0.7</v>
      </c>
      <c r="Q108" s="605"/>
      <c r="R108" s="605"/>
      <c r="S108" s="605"/>
      <c r="T108" s="605"/>
      <c r="U108" s="605"/>
      <c r="V108" s="605"/>
      <c r="W108" s="503">
        <f t="shared" si="11"/>
        <v>0</v>
      </c>
      <c r="X108" s="503">
        <f t="shared" si="12"/>
        <v>0.7</v>
      </c>
      <c r="Y108" s="604"/>
      <c r="Z108" s="605"/>
      <c r="AA108" s="605"/>
      <c r="AB108" s="605"/>
      <c r="AC108" s="605"/>
      <c r="AD108" s="605"/>
      <c r="AE108" s="503">
        <f t="shared" si="16"/>
        <v>0</v>
      </c>
    </row>
    <row r="109" spans="2:31" s="496" customFormat="1" ht="15" customHeight="1">
      <c r="B109" s="495" t="s">
        <v>44</v>
      </c>
      <c r="C109" s="521" t="s">
        <v>352</v>
      </c>
      <c r="D109" s="493"/>
      <c r="E109" s="494"/>
      <c r="F109" s="681"/>
      <c r="G109" s="521" t="s">
        <v>7</v>
      </c>
      <c r="H109" s="521"/>
      <c r="I109" s="523" t="s">
        <v>507</v>
      </c>
      <c r="J109" s="504"/>
      <c r="K109" s="606"/>
      <c r="L109" s="533">
        <v>0.01</v>
      </c>
      <c r="M109" s="606"/>
      <c r="N109" s="606"/>
      <c r="O109" s="606"/>
      <c r="P109" s="502">
        <f t="shared" si="15"/>
        <v>0.01</v>
      </c>
      <c r="Q109" s="606"/>
      <c r="R109" s="606"/>
      <c r="S109" s="606"/>
      <c r="T109" s="606"/>
      <c r="U109" s="606"/>
      <c r="V109" s="606"/>
      <c r="W109" s="502">
        <f t="shared" si="11"/>
        <v>0</v>
      </c>
      <c r="X109" s="502">
        <f t="shared" si="12"/>
        <v>0.01</v>
      </c>
      <c r="Y109" s="504"/>
      <c r="Z109" s="606"/>
      <c r="AA109" s="606"/>
      <c r="AB109" s="606"/>
      <c r="AC109" s="606"/>
      <c r="AD109" s="606"/>
      <c r="AE109" s="502">
        <f t="shared" si="16"/>
        <v>0</v>
      </c>
    </row>
    <row r="110" spans="2:31" s="496" customFormat="1" ht="15" customHeight="1">
      <c r="B110" s="495" t="s">
        <v>44</v>
      </c>
      <c r="C110" s="511" t="s">
        <v>353</v>
      </c>
      <c r="D110" s="493"/>
      <c r="E110" s="494"/>
      <c r="F110" s="681"/>
      <c r="G110" s="511" t="s">
        <v>62</v>
      </c>
      <c r="H110" s="511" t="s">
        <v>524</v>
      </c>
      <c r="I110" s="500" t="s">
        <v>24</v>
      </c>
      <c r="J110" s="604"/>
      <c r="K110" s="605"/>
      <c r="L110" s="487">
        <v>1</v>
      </c>
      <c r="M110" s="605"/>
      <c r="N110" s="605"/>
      <c r="O110" s="605"/>
      <c r="P110" s="503">
        <f t="shared" si="15"/>
        <v>1</v>
      </c>
      <c r="Q110" s="605"/>
      <c r="R110" s="605"/>
      <c r="S110" s="605"/>
      <c r="T110" s="605"/>
      <c r="U110" s="605"/>
      <c r="V110" s="605"/>
      <c r="W110" s="503">
        <f t="shared" si="11"/>
        <v>0</v>
      </c>
      <c r="X110" s="503">
        <f t="shared" si="12"/>
        <v>1</v>
      </c>
      <c r="Y110" s="604"/>
      <c r="Z110" s="605"/>
      <c r="AA110" s="605"/>
      <c r="AB110" s="605"/>
      <c r="AC110" s="605"/>
      <c r="AD110" s="605"/>
      <c r="AE110" s="503">
        <f t="shared" si="16"/>
        <v>0</v>
      </c>
    </row>
    <row r="111" spans="2:31" s="496" customFormat="1" ht="15" customHeight="1">
      <c r="B111" s="495" t="s">
        <v>44</v>
      </c>
      <c r="C111" s="521" t="s">
        <v>354</v>
      </c>
      <c r="D111" s="493"/>
      <c r="E111" s="494"/>
      <c r="F111" s="681"/>
      <c r="G111" s="521" t="s">
        <v>7</v>
      </c>
      <c r="H111" s="521"/>
      <c r="I111" s="523" t="s">
        <v>530</v>
      </c>
      <c r="J111" s="504"/>
      <c r="K111" s="606"/>
      <c r="L111" s="606"/>
      <c r="M111" s="606"/>
      <c r="N111" s="533">
        <v>0.01</v>
      </c>
      <c r="O111" s="606"/>
      <c r="P111" s="502">
        <f t="shared" si="15"/>
        <v>0.01</v>
      </c>
      <c r="Q111" s="606"/>
      <c r="R111" s="606"/>
      <c r="S111" s="606"/>
      <c r="T111" s="606"/>
      <c r="U111" s="606"/>
      <c r="V111" s="606"/>
      <c r="W111" s="502">
        <f t="shared" si="11"/>
        <v>0</v>
      </c>
      <c r="X111" s="502">
        <f t="shared" si="12"/>
        <v>0.01</v>
      </c>
      <c r="Y111" s="504"/>
      <c r="Z111" s="606"/>
      <c r="AA111" s="606"/>
      <c r="AB111" s="606"/>
      <c r="AC111" s="606"/>
      <c r="AD111" s="606"/>
      <c r="AE111" s="502">
        <f t="shared" si="16"/>
        <v>0</v>
      </c>
    </row>
    <row r="112" spans="2:31" s="496" customFormat="1" ht="15" customHeight="1">
      <c r="B112" s="495" t="s">
        <v>44</v>
      </c>
      <c r="C112" s="511" t="s">
        <v>354</v>
      </c>
      <c r="D112" s="493"/>
      <c r="E112" s="494"/>
      <c r="F112" s="681"/>
      <c r="G112" s="511" t="s">
        <v>62</v>
      </c>
      <c r="H112" s="511" t="s">
        <v>534</v>
      </c>
      <c r="I112" s="500" t="s">
        <v>24</v>
      </c>
      <c r="J112" s="604"/>
      <c r="K112" s="605"/>
      <c r="L112" s="605"/>
      <c r="M112" s="605"/>
      <c r="N112" s="615">
        <v>1</v>
      </c>
      <c r="O112" s="605"/>
      <c r="P112" s="503">
        <f t="shared" si="15"/>
        <v>1</v>
      </c>
      <c r="Q112" s="605"/>
      <c r="R112" s="605"/>
      <c r="S112" s="605"/>
      <c r="T112" s="605"/>
      <c r="U112" s="605"/>
      <c r="V112" s="605"/>
      <c r="W112" s="503">
        <f t="shared" si="11"/>
        <v>0</v>
      </c>
      <c r="X112" s="503">
        <f t="shared" si="12"/>
        <v>1</v>
      </c>
      <c r="Y112" s="604"/>
      <c r="Z112" s="605"/>
      <c r="AA112" s="605"/>
      <c r="AB112" s="605"/>
      <c r="AC112" s="605"/>
      <c r="AD112" s="605"/>
      <c r="AE112" s="503">
        <f t="shared" si="16"/>
        <v>0</v>
      </c>
    </row>
    <row r="113" spans="2:31" s="496" customFormat="1" ht="15" customHeight="1">
      <c r="B113" s="495" t="s">
        <v>44</v>
      </c>
      <c r="C113" s="521" t="s">
        <v>371</v>
      </c>
      <c r="D113" s="493"/>
      <c r="E113" s="494"/>
      <c r="F113" s="681"/>
      <c r="G113" s="521" t="s">
        <v>7</v>
      </c>
      <c r="H113" s="521"/>
      <c r="I113" s="523" t="s">
        <v>507</v>
      </c>
      <c r="J113" s="504"/>
      <c r="K113" s="606"/>
      <c r="L113" s="606"/>
      <c r="M113" s="606"/>
      <c r="N113" s="606"/>
      <c r="O113" s="533">
        <v>0.01</v>
      </c>
      <c r="P113" s="502">
        <f t="shared" si="15"/>
        <v>0.01</v>
      </c>
      <c r="Q113" s="606"/>
      <c r="R113" s="606"/>
      <c r="S113" s="606"/>
      <c r="T113" s="606"/>
      <c r="U113" s="606"/>
      <c r="V113" s="606"/>
      <c r="W113" s="502">
        <f t="shared" si="11"/>
        <v>0</v>
      </c>
      <c r="X113" s="502">
        <f t="shared" si="12"/>
        <v>0.01</v>
      </c>
      <c r="Y113" s="504"/>
      <c r="Z113" s="606"/>
      <c r="AA113" s="606"/>
      <c r="AB113" s="606"/>
      <c r="AC113" s="606"/>
      <c r="AD113" s="606"/>
      <c r="AE113" s="502">
        <f t="shared" ref="AE113:AE114" si="18">SUM(Y113:AD113)</f>
        <v>0</v>
      </c>
    </row>
    <row r="114" spans="2:31" s="496" customFormat="1" ht="15" customHeight="1">
      <c r="B114" s="495" t="s">
        <v>44</v>
      </c>
      <c r="C114" s="511" t="s">
        <v>371</v>
      </c>
      <c r="D114" s="493"/>
      <c r="E114" s="494"/>
      <c r="F114" s="681"/>
      <c r="G114" s="511" t="s">
        <v>62</v>
      </c>
      <c r="H114" s="511" t="s">
        <v>524</v>
      </c>
      <c r="I114" s="500" t="s">
        <v>24</v>
      </c>
      <c r="J114" s="604"/>
      <c r="K114" s="605"/>
      <c r="L114" s="605"/>
      <c r="M114" s="605"/>
      <c r="N114" s="605"/>
      <c r="O114" s="615">
        <v>1</v>
      </c>
      <c r="P114" s="503">
        <f t="shared" si="15"/>
        <v>1</v>
      </c>
      <c r="Q114" s="605"/>
      <c r="R114" s="605"/>
      <c r="S114" s="605"/>
      <c r="T114" s="605"/>
      <c r="U114" s="605"/>
      <c r="V114" s="605"/>
      <c r="W114" s="503">
        <f t="shared" si="11"/>
        <v>0</v>
      </c>
      <c r="X114" s="503">
        <f t="shared" si="12"/>
        <v>1</v>
      </c>
      <c r="Y114" s="604"/>
      <c r="Z114" s="605"/>
      <c r="AA114" s="605"/>
      <c r="AB114" s="605"/>
      <c r="AC114" s="605"/>
      <c r="AD114" s="605"/>
      <c r="AE114" s="503">
        <f t="shared" si="18"/>
        <v>0</v>
      </c>
    </row>
    <row r="115" spans="2:31" s="496" customFormat="1" ht="15" customHeight="1">
      <c r="B115" s="495" t="s">
        <v>44</v>
      </c>
      <c r="C115" s="83" t="s">
        <v>380</v>
      </c>
      <c r="D115" s="493"/>
      <c r="E115" s="494"/>
      <c r="F115" s="681"/>
      <c r="G115" s="97" t="s">
        <v>7</v>
      </c>
      <c r="H115" s="97"/>
      <c r="I115" s="109" t="s">
        <v>507</v>
      </c>
      <c r="J115" s="147"/>
      <c r="K115" s="145"/>
      <c r="L115" s="606"/>
      <c r="M115" s="606"/>
      <c r="N115" s="606"/>
      <c r="O115" s="606"/>
      <c r="P115" s="502">
        <f t="shared" si="15"/>
        <v>0</v>
      </c>
      <c r="Q115" s="492">
        <v>0.01</v>
      </c>
      <c r="R115" s="492">
        <v>0.01</v>
      </c>
      <c r="S115" s="492">
        <v>0.01</v>
      </c>
      <c r="T115" s="492">
        <v>0.01</v>
      </c>
      <c r="U115" s="492">
        <v>0.01</v>
      </c>
      <c r="V115" s="606"/>
      <c r="W115" s="502">
        <f t="shared" si="11"/>
        <v>0.05</v>
      </c>
      <c r="X115" s="502">
        <f t="shared" si="12"/>
        <v>0.05</v>
      </c>
      <c r="Y115" s="504"/>
      <c r="Z115" s="606"/>
      <c r="AA115" s="606"/>
      <c r="AB115" s="606"/>
      <c r="AC115" s="606"/>
      <c r="AD115" s="606"/>
      <c r="AE115" s="502">
        <f t="shared" ref="AE115:AE125" si="19">SUM(Y115:AD115)</f>
        <v>0</v>
      </c>
    </row>
    <row r="116" spans="2:31" s="496" customFormat="1" ht="15" customHeight="1">
      <c r="B116" s="495" t="s">
        <v>44</v>
      </c>
      <c r="C116" s="521" t="s">
        <v>380</v>
      </c>
      <c r="D116" s="493"/>
      <c r="E116" s="494"/>
      <c r="F116" s="681"/>
      <c r="G116" s="610" t="s">
        <v>7</v>
      </c>
      <c r="H116" s="610"/>
      <c r="I116" s="611" t="s">
        <v>507</v>
      </c>
      <c r="J116" s="473"/>
      <c r="K116" s="531"/>
      <c r="L116" s="531"/>
      <c r="M116" s="531"/>
      <c r="N116" s="531"/>
      <c r="O116" s="531"/>
      <c r="P116" s="501">
        <f t="shared" si="15"/>
        <v>0</v>
      </c>
      <c r="Q116" s="606"/>
      <c r="R116" s="606"/>
      <c r="S116" s="518">
        <v>0.01</v>
      </c>
      <c r="T116" s="518">
        <v>0.01</v>
      </c>
      <c r="U116" s="518">
        <v>0.01</v>
      </c>
      <c r="V116" s="531"/>
      <c r="W116" s="501">
        <f t="shared" si="11"/>
        <v>0.03</v>
      </c>
      <c r="X116" s="501">
        <f t="shared" si="12"/>
        <v>0.03</v>
      </c>
      <c r="Y116" s="473"/>
      <c r="Z116" s="531"/>
      <c r="AA116" s="531"/>
      <c r="AB116" s="531"/>
      <c r="AC116" s="531"/>
      <c r="AD116" s="531"/>
      <c r="AE116" s="501">
        <f t="shared" si="19"/>
        <v>0</v>
      </c>
    </row>
    <row r="117" spans="2:31" s="496" customFormat="1" ht="15" customHeight="1">
      <c r="B117" s="495" t="s">
        <v>44</v>
      </c>
      <c r="C117" s="610" t="s">
        <v>380</v>
      </c>
      <c r="D117" s="493"/>
      <c r="E117" s="494"/>
      <c r="F117" s="681"/>
      <c r="G117" s="610" t="s">
        <v>62</v>
      </c>
      <c r="H117" s="610" t="s">
        <v>206</v>
      </c>
      <c r="I117" s="611" t="s">
        <v>170</v>
      </c>
      <c r="J117" s="473"/>
      <c r="K117" s="531"/>
      <c r="L117" s="531"/>
      <c r="M117" s="531"/>
      <c r="N117" s="531"/>
      <c r="O117" s="531"/>
      <c r="P117" s="501">
        <f t="shared" si="15"/>
        <v>0</v>
      </c>
      <c r="Q117" s="622">
        <v>0.2</v>
      </c>
      <c r="R117" s="622">
        <v>0.2</v>
      </c>
      <c r="S117" s="491">
        <v>0.2</v>
      </c>
      <c r="T117" s="519">
        <v>0.3</v>
      </c>
      <c r="U117" s="519">
        <v>0.3</v>
      </c>
      <c r="V117" s="531"/>
      <c r="W117" s="501">
        <f t="shared" si="11"/>
        <v>1.2000000000000002</v>
      </c>
      <c r="X117" s="501">
        <f t="shared" si="12"/>
        <v>1.2000000000000002</v>
      </c>
      <c r="Y117" s="473"/>
      <c r="Z117" s="531"/>
      <c r="AA117" s="531"/>
      <c r="AB117" s="531"/>
      <c r="AC117" s="531"/>
      <c r="AD117" s="531"/>
      <c r="AE117" s="501">
        <f t="shared" si="19"/>
        <v>0</v>
      </c>
    </row>
    <row r="118" spans="2:31" s="496" customFormat="1" ht="15" customHeight="1">
      <c r="B118" s="495" t="s">
        <v>44</v>
      </c>
      <c r="C118" s="521" t="s">
        <v>380</v>
      </c>
      <c r="D118" s="493"/>
      <c r="E118" s="494"/>
      <c r="F118" s="681"/>
      <c r="G118" s="610" t="s">
        <v>62</v>
      </c>
      <c r="H118" s="610"/>
      <c r="I118" s="611" t="s">
        <v>535</v>
      </c>
      <c r="J118" s="473"/>
      <c r="K118" s="531"/>
      <c r="L118" s="531"/>
      <c r="M118" s="531"/>
      <c r="N118" s="531"/>
      <c r="O118" s="531"/>
      <c r="P118" s="501">
        <f t="shared" si="15"/>
        <v>0</v>
      </c>
      <c r="Q118" s="531"/>
      <c r="R118" s="491">
        <v>1</v>
      </c>
      <c r="S118" s="491">
        <v>1</v>
      </c>
      <c r="T118" s="519">
        <v>1</v>
      </c>
      <c r="U118" s="519">
        <v>1</v>
      </c>
      <c r="V118" s="531"/>
      <c r="W118" s="501">
        <f t="shared" si="11"/>
        <v>4</v>
      </c>
      <c r="X118" s="501">
        <f t="shared" si="12"/>
        <v>4</v>
      </c>
      <c r="Y118" s="473"/>
      <c r="Z118" s="531"/>
      <c r="AA118" s="531"/>
      <c r="AB118" s="531"/>
      <c r="AC118" s="531"/>
      <c r="AD118" s="531"/>
      <c r="AE118" s="501">
        <f t="shared" ref="AE118:AE119" si="20">SUM(Y118:AD118)</f>
        <v>0</v>
      </c>
    </row>
    <row r="119" spans="2:31" s="496" customFormat="1" ht="15" customHeight="1">
      <c r="B119" s="495" t="s">
        <v>44</v>
      </c>
      <c r="C119" s="610" t="s">
        <v>380</v>
      </c>
      <c r="D119" s="493"/>
      <c r="E119" s="494"/>
      <c r="F119" s="681"/>
      <c r="G119" s="610" t="s">
        <v>62</v>
      </c>
      <c r="H119" s="610"/>
      <c r="I119" s="611" t="s">
        <v>536</v>
      </c>
      <c r="J119" s="473"/>
      <c r="K119" s="531"/>
      <c r="L119" s="531"/>
      <c r="M119" s="531"/>
      <c r="N119" s="531"/>
      <c r="O119" s="531"/>
      <c r="P119" s="501">
        <f t="shared" si="15"/>
        <v>0</v>
      </c>
      <c r="Q119" s="531"/>
      <c r="R119" s="491">
        <v>1</v>
      </c>
      <c r="S119" s="519">
        <v>1</v>
      </c>
      <c r="T119" s="519">
        <v>1</v>
      </c>
      <c r="U119" s="531"/>
      <c r="V119" s="531"/>
      <c r="W119" s="501">
        <f t="shared" si="11"/>
        <v>3</v>
      </c>
      <c r="X119" s="501">
        <f t="shared" si="12"/>
        <v>3</v>
      </c>
      <c r="Y119" s="473"/>
      <c r="Z119" s="531"/>
      <c r="AA119" s="531"/>
      <c r="AB119" s="531"/>
      <c r="AC119" s="531"/>
      <c r="AD119" s="531"/>
      <c r="AE119" s="501">
        <f t="shared" si="20"/>
        <v>0</v>
      </c>
    </row>
    <row r="120" spans="2:31" s="496" customFormat="1" ht="15" customHeight="1">
      <c r="B120" s="495" t="s">
        <v>44</v>
      </c>
      <c r="C120" s="521" t="s">
        <v>380</v>
      </c>
      <c r="D120" s="493"/>
      <c r="E120" s="494"/>
      <c r="F120" s="681"/>
      <c r="G120" s="610" t="s">
        <v>62</v>
      </c>
      <c r="H120" s="610" t="s">
        <v>206</v>
      </c>
      <c r="I120" s="611" t="s">
        <v>24</v>
      </c>
      <c r="J120" s="473"/>
      <c r="K120" s="531"/>
      <c r="L120" s="531"/>
      <c r="M120" s="531"/>
      <c r="N120" s="531"/>
      <c r="O120" s="531"/>
      <c r="P120" s="501">
        <f t="shared" si="15"/>
        <v>0</v>
      </c>
      <c r="Q120" s="491">
        <v>1</v>
      </c>
      <c r="R120" s="491">
        <v>1</v>
      </c>
      <c r="S120" s="491">
        <v>1</v>
      </c>
      <c r="T120" s="519">
        <v>1</v>
      </c>
      <c r="U120" s="519">
        <v>1</v>
      </c>
      <c r="V120" s="531"/>
      <c r="W120" s="501">
        <f t="shared" si="11"/>
        <v>5</v>
      </c>
      <c r="X120" s="501">
        <f t="shared" si="12"/>
        <v>5</v>
      </c>
      <c r="Y120" s="473"/>
      <c r="Z120" s="531"/>
      <c r="AA120" s="531"/>
      <c r="AB120" s="531"/>
      <c r="AC120" s="531"/>
      <c r="AD120" s="531"/>
      <c r="AE120" s="501">
        <f t="shared" si="19"/>
        <v>0</v>
      </c>
    </row>
    <row r="121" spans="2:31" s="496" customFormat="1" ht="15" customHeight="1">
      <c r="B121" s="495" t="s">
        <v>44</v>
      </c>
      <c r="C121" s="511" t="s">
        <v>380</v>
      </c>
      <c r="D121" s="493"/>
      <c r="E121" s="494"/>
      <c r="F121" s="681"/>
      <c r="G121" s="511" t="s">
        <v>62</v>
      </c>
      <c r="H121" s="511" t="s">
        <v>370</v>
      </c>
      <c r="I121" s="500" t="s">
        <v>24</v>
      </c>
      <c r="J121" s="604"/>
      <c r="K121" s="605"/>
      <c r="L121" s="605"/>
      <c r="M121" s="605"/>
      <c r="N121" s="605"/>
      <c r="O121" s="605"/>
      <c r="P121" s="503">
        <f t="shared" si="15"/>
        <v>0</v>
      </c>
      <c r="Q121" s="714">
        <v>1</v>
      </c>
      <c r="R121" s="674">
        <v>1</v>
      </c>
      <c r="S121" s="674">
        <v>1</v>
      </c>
      <c r="T121" s="515">
        <v>1</v>
      </c>
      <c r="U121" s="515">
        <v>1</v>
      </c>
      <c r="V121" s="605"/>
      <c r="W121" s="503">
        <f t="shared" si="11"/>
        <v>5</v>
      </c>
      <c r="X121" s="503">
        <f t="shared" si="12"/>
        <v>5</v>
      </c>
      <c r="Y121" s="604"/>
      <c r="Z121" s="605"/>
      <c r="AA121" s="605"/>
      <c r="AB121" s="605"/>
      <c r="AC121" s="605"/>
      <c r="AD121" s="605"/>
      <c r="AE121" s="503">
        <f t="shared" si="19"/>
        <v>0</v>
      </c>
    </row>
    <row r="122" spans="2:31" s="496" customFormat="1" ht="15" customHeight="1">
      <c r="B122" s="495" t="s">
        <v>44</v>
      </c>
      <c r="C122" s="521" t="s">
        <v>381</v>
      </c>
      <c r="D122" s="493"/>
      <c r="E122" s="494"/>
      <c r="F122" s="681"/>
      <c r="G122" s="521" t="s">
        <v>7</v>
      </c>
      <c r="H122" s="521"/>
      <c r="I122" s="523" t="s">
        <v>507</v>
      </c>
      <c r="J122" s="504"/>
      <c r="K122" s="606"/>
      <c r="L122" s="516"/>
      <c r="M122" s="516"/>
      <c r="N122" s="516"/>
      <c r="O122" s="516"/>
      <c r="P122" s="502">
        <f t="shared" si="15"/>
        <v>0</v>
      </c>
      <c r="Q122" s="606"/>
      <c r="R122" s="606"/>
      <c r="S122" s="606"/>
      <c r="T122" s="606"/>
      <c r="U122" s="486">
        <v>0.01</v>
      </c>
      <c r="V122" s="486">
        <v>0.01</v>
      </c>
      <c r="W122" s="502">
        <f t="shared" si="11"/>
        <v>0.02</v>
      </c>
      <c r="X122" s="502">
        <f t="shared" si="12"/>
        <v>0.02</v>
      </c>
      <c r="Y122" s="504"/>
      <c r="Z122" s="606"/>
      <c r="AA122" s="606"/>
      <c r="AB122" s="606"/>
      <c r="AC122" s="606"/>
      <c r="AD122" s="606"/>
      <c r="AE122" s="502">
        <f t="shared" si="19"/>
        <v>0</v>
      </c>
    </row>
    <row r="123" spans="2:31" s="496" customFormat="1" ht="15" customHeight="1">
      <c r="B123" s="495" t="s">
        <v>44</v>
      </c>
      <c r="C123" s="610" t="s">
        <v>381</v>
      </c>
      <c r="D123" s="493"/>
      <c r="E123" s="494"/>
      <c r="F123" s="681"/>
      <c r="G123" s="610" t="s">
        <v>62</v>
      </c>
      <c r="H123" s="610"/>
      <c r="I123" s="611" t="s">
        <v>331</v>
      </c>
      <c r="J123" s="473"/>
      <c r="K123" s="531"/>
      <c r="L123" s="529"/>
      <c r="M123" s="529"/>
      <c r="N123" s="529"/>
      <c r="O123" s="529"/>
      <c r="P123" s="501">
        <f t="shared" si="15"/>
        <v>0</v>
      </c>
      <c r="Q123" s="531"/>
      <c r="R123" s="531"/>
      <c r="S123" s="531"/>
      <c r="T123" s="531"/>
      <c r="U123" s="607">
        <v>1</v>
      </c>
      <c r="V123" s="607">
        <v>1</v>
      </c>
      <c r="W123" s="501">
        <f t="shared" si="11"/>
        <v>2</v>
      </c>
      <c r="X123" s="501">
        <f t="shared" si="12"/>
        <v>2</v>
      </c>
      <c r="Y123" s="473"/>
      <c r="Z123" s="531"/>
      <c r="AA123" s="531"/>
      <c r="AB123" s="531"/>
      <c r="AC123" s="531"/>
      <c r="AD123" s="531"/>
      <c r="AE123" s="501">
        <f t="shared" si="19"/>
        <v>0</v>
      </c>
    </row>
    <row r="124" spans="2:31" s="496" customFormat="1" ht="15" customHeight="1">
      <c r="B124" s="495" t="s">
        <v>44</v>
      </c>
      <c r="C124" s="610" t="s">
        <v>381</v>
      </c>
      <c r="D124" s="493"/>
      <c r="E124" s="494"/>
      <c r="F124" s="681"/>
      <c r="G124" s="610" t="s">
        <v>62</v>
      </c>
      <c r="H124" s="610"/>
      <c r="I124" s="611" t="s">
        <v>184</v>
      </c>
      <c r="J124" s="473"/>
      <c r="K124" s="531"/>
      <c r="L124" s="529"/>
      <c r="M124" s="529"/>
      <c r="N124" s="529"/>
      <c r="O124" s="529"/>
      <c r="P124" s="501">
        <f t="shared" si="15"/>
        <v>0</v>
      </c>
      <c r="Q124" s="531"/>
      <c r="R124" s="531"/>
      <c r="S124" s="531"/>
      <c r="T124" s="531"/>
      <c r="U124" s="517"/>
      <c r="V124" s="517"/>
      <c r="W124" s="501">
        <f t="shared" si="11"/>
        <v>0</v>
      </c>
      <c r="X124" s="501">
        <f t="shared" si="12"/>
        <v>0</v>
      </c>
      <c r="Y124" s="473"/>
      <c r="Z124" s="531"/>
      <c r="AA124" s="531"/>
      <c r="AB124" s="531"/>
      <c r="AC124" s="531"/>
      <c r="AD124" s="531"/>
      <c r="AE124" s="501">
        <f t="shared" si="19"/>
        <v>0</v>
      </c>
    </row>
    <row r="125" spans="2:31" s="496" customFormat="1" ht="15" customHeight="1">
      <c r="B125" s="495" t="s">
        <v>44</v>
      </c>
      <c r="C125" s="87" t="s">
        <v>381</v>
      </c>
      <c r="D125" s="493"/>
      <c r="E125" s="494"/>
      <c r="F125" s="681"/>
      <c r="G125" s="87" t="s">
        <v>62</v>
      </c>
      <c r="H125" s="87"/>
      <c r="I125" s="612" t="s">
        <v>331</v>
      </c>
      <c r="J125" s="155"/>
      <c r="K125" s="535"/>
      <c r="L125" s="428"/>
      <c r="M125" s="428"/>
      <c r="N125" s="428"/>
      <c r="O125" s="535"/>
      <c r="P125" s="152">
        <f t="shared" si="15"/>
        <v>0</v>
      </c>
      <c r="Q125" s="535"/>
      <c r="R125" s="535"/>
      <c r="S125" s="535"/>
      <c r="T125" s="535"/>
      <c r="U125" s="715"/>
      <c r="V125" s="609"/>
      <c r="W125" s="152">
        <f t="shared" si="11"/>
        <v>0</v>
      </c>
      <c r="X125" s="152">
        <f t="shared" si="12"/>
        <v>0</v>
      </c>
      <c r="Y125" s="155"/>
      <c r="Z125" s="535"/>
      <c r="AA125" s="535"/>
      <c r="AB125" s="535"/>
      <c r="AC125" s="535"/>
      <c r="AD125" s="535"/>
      <c r="AE125" s="152">
        <f t="shared" si="19"/>
        <v>0</v>
      </c>
    </row>
    <row r="126" spans="2:31" s="496" customFormat="1" ht="15" customHeight="1">
      <c r="B126" s="495" t="s">
        <v>44</v>
      </c>
      <c r="C126" s="521" t="s">
        <v>326</v>
      </c>
      <c r="D126" s="493"/>
      <c r="E126" s="494"/>
      <c r="F126" s="681"/>
      <c r="G126" s="521" t="s">
        <v>7</v>
      </c>
      <c r="H126" s="521"/>
      <c r="I126" s="523" t="s">
        <v>507</v>
      </c>
      <c r="J126" s="504"/>
      <c r="K126" s="606"/>
      <c r="L126" s="516"/>
      <c r="M126" s="516"/>
      <c r="N126" s="516"/>
      <c r="O126" s="516"/>
      <c r="P126" s="502">
        <f t="shared" si="15"/>
        <v>0</v>
      </c>
      <c r="Q126" s="716"/>
      <c r="R126" s="716"/>
      <c r="S126" s="606"/>
      <c r="T126" s="606"/>
      <c r="U126" s="606"/>
      <c r="V126" s="606"/>
      <c r="W126" s="502">
        <f t="shared" si="11"/>
        <v>0</v>
      </c>
      <c r="X126" s="502">
        <f t="shared" si="12"/>
        <v>0</v>
      </c>
      <c r="Y126" s="504"/>
      <c r="Z126" s="606"/>
      <c r="AA126" s="606"/>
      <c r="AB126" s="606"/>
      <c r="AC126" s="606"/>
      <c r="AD126" s="606"/>
      <c r="AE126" s="502">
        <f t="shared" si="16"/>
        <v>0</v>
      </c>
    </row>
    <row r="127" spans="2:31" s="496" customFormat="1" ht="15" customHeight="1">
      <c r="B127" s="495" t="s">
        <v>44</v>
      </c>
      <c r="C127" s="610" t="s">
        <v>325</v>
      </c>
      <c r="D127" s="493"/>
      <c r="E127" s="494"/>
      <c r="F127" s="681"/>
      <c r="G127" s="610" t="s">
        <v>62</v>
      </c>
      <c r="H127" s="610"/>
      <c r="I127" s="611" t="s">
        <v>536</v>
      </c>
      <c r="J127" s="473"/>
      <c r="K127" s="531"/>
      <c r="L127" s="529"/>
      <c r="M127" s="529"/>
      <c r="N127" s="529"/>
      <c r="O127" s="529"/>
      <c r="P127" s="501">
        <f t="shared" si="15"/>
        <v>0</v>
      </c>
      <c r="Q127" s="517"/>
      <c r="R127" s="517"/>
      <c r="S127" s="531"/>
      <c r="T127" s="531"/>
      <c r="U127" s="531"/>
      <c r="V127" s="531"/>
      <c r="W127" s="501">
        <f t="shared" si="11"/>
        <v>0</v>
      </c>
      <c r="X127" s="501">
        <f t="shared" si="12"/>
        <v>0</v>
      </c>
      <c r="Y127" s="473"/>
      <c r="Z127" s="531"/>
      <c r="AA127" s="531"/>
      <c r="AB127" s="531"/>
      <c r="AC127" s="531"/>
      <c r="AD127" s="531"/>
      <c r="AE127" s="501">
        <f t="shared" si="16"/>
        <v>0</v>
      </c>
    </row>
    <row r="128" spans="2:31" s="496" customFormat="1" ht="15" customHeight="1">
      <c r="B128" s="495" t="s">
        <v>44</v>
      </c>
      <c r="C128" s="610" t="s">
        <v>325</v>
      </c>
      <c r="D128" s="493"/>
      <c r="E128" s="494"/>
      <c r="F128" s="681"/>
      <c r="G128" s="610" t="s">
        <v>62</v>
      </c>
      <c r="H128" s="610"/>
      <c r="I128" s="611" t="s">
        <v>535</v>
      </c>
      <c r="J128" s="473"/>
      <c r="K128" s="531"/>
      <c r="L128" s="529"/>
      <c r="M128" s="529"/>
      <c r="N128" s="529"/>
      <c r="O128" s="529"/>
      <c r="P128" s="501">
        <f t="shared" si="15"/>
        <v>0</v>
      </c>
      <c r="Q128" s="517"/>
      <c r="R128" s="531"/>
      <c r="S128" s="531"/>
      <c r="T128" s="531"/>
      <c r="U128" s="531"/>
      <c r="V128" s="531"/>
      <c r="W128" s="501">
        <f t="shared" si="11"/>
        <v>0</v>
      </c>
      <c r="X128" s="501">
        <f t="shared" si="12"/>
        <v>0</v>
      </c>
      <c r="Y128" s="473"/>
      <c r="Z128" s="531"/>
      <c r="AA128" s="531"/>
      <c r="AB128" s="531"/>
      <c r="AC128" s="531"/>
      <c r="AD128" s="531"/>
      <c r="AE128" s="501">
        <f t="shared" si="16"/>
        <v>0</v>
      </c>
    </row>
    <row r="129" spans="2:31" s="496" customFormat="1" ht="15" customHeight="1">
      <c r="B129" s="495" t="s">
        <v>44</v>
      </c>
      <c r="C129" s="87" t="s">
        <v>325</v>
      </c>
      <c r="D129" s="493"/>
      <c r="E129" s="494"/>
      <c r="F129" s="681"/>
      <c r="G129" s="87" t="s">
        <v>62</v>
      </c>
      <c r="H129" s="87"/>
      <c r="I129" s="612" t="s">
        <v>536</v>
      </c>
      <c r="J129" s="155"/>
      <c r="K129" s="535"/>
      <c r="L129" s="428"/>
      <c r="M129" s="428"/>
      <c r="N129" s="428"/>
      <c r="O129" s="535"/>
      <c r="P129" s="152">
        <f t="shared" si="15"/>
        <v>0</v>
      </c>
      <c r="Q129" s="535"/>
      <c r="R129" s="535"/>
      <c r="S129" s="535"/>
      <c r="T129" s="535"/>
      <c r="U129" s="535"/>
      <c r="V129" s="535"/>
      <c r="W129" s="152">
        <f t="shared" si="11"/>
        <v>0</v>
      </c>
      <c r="X129" s="152">
        <f t="shared" si="12"/>
        <v>0</v>
      </c>
      <c r="Y129" s="155"/>
      <c r="Z129" s="535"/>
      <c r="AA129" s="535"/>
      <c r="AB129" s="535"/>
      <c r="AC129" s="535"/>
      <c r="AD129" s="535"/>
      <c r="AE129" s="152">
        <f t="shared" si="16"/>
        <v>0</v>
      </c>
    </row>
    <row r="130" spans="2:31" s="496" customFormat="1" ht="15" customHeight="1">
      <c r="B130" s="495" t="s">
        <v>44</v>
      </c>
      <c r="C130" s="521" t="s">
        <v>382</v>
      </c>
      <c r="D130" s="493"/>
      <c r="E130" s="494"/>
      <c r="F130" s="681"/>
      <c r="G130" s="521" t="s">
        <v>7</v>
      </c>
      <c r="H130" s="521"/>
      <c r="I130" s="523" t="s">
        <v>507</v>
      </c>
      <c r="J130" s="504"/>
      <c r="K130" s="606"/>
      <c r="L130" s="516"/>
      <c r="M130" s="516"/>
      <c r="N130" s="516"/>
      <c r="O130" s="516"/>
      <c r="P130" s="502">
        <f t="shared" si="15"/>
        <v>0</v>
      </c>
      <c r="Q130" s="486">
        <v>0.01</v>
      </c>
      <c r="R130" s="486">
        <v>0.01</v>
      </c>
      <c r="S130" s="486">
        <v>0.01</v>
      </c>
      <c r="T130" s="606"/>
      <c r="U130" s="606"/>
      <c r="V130" s="606"/>
      <c r="W130" s="502">
        <f t="shared" si="11"/>
        <v>0.03</v>
      </c>
      <c r="X130" s="502">
        <f t="shared" si="12"/>
        <v>0.03</v>
      </c>
      <c r="Y130" s="504"/>
      <c r="Z130" s="606"/>
      <c r="AA130" s="606"/>
      <c r="AB130" s="606"/>
      <c r="AC130" s="606"/>
      <c r="AD130" s="606"/>
      <c r="AE130" s="502">
        <f t="shared" si="16"/>
        <v>0</v>
      </c>
    </row>
    <row r="131" spans="2:31" s="496" customFormat="1" ht="15" customHeight="1">
      <c r="B131" s="495" t="s">
        <v>44</v>
      </c>
      <c r="C131" s="610" t="s">
        <v>383</v>
      </c>
      <c r="D131" s="493"/>
      <c r="E131" s="494"/>
      <c r="F131" s="681"/>
      <c r="G131" s="610" t="s">
        <v>62</v>
      </c>
      <c r="H131" s="610"/>
      <c r="I131" s="611" t="s">
        <v>536</v>
      </c>
      <c r="J131" s="473"/>
      <c r="K131" s="531"/>
      <c r="L131" s="529"/>
      <c r="M131" s="529"/>
      <c r="N131" s="529"/>
      <c r="O131" s="529"/>
      <c r="P131" s="501">
        <f t="shared" si="15"/>
        <v>0</v>
      </c>
      <c r="Q131" s="607">
        <v>1</v>
      </c>
      <c r="R131" s="607">
        <v>1</v>
      </c>
      <c r="S131" s="607">
        <v>1</v>
      </c>
      <c r="T131" s="531"/>
      <c r="U131" s="531"/>
      <c r="V131" s="531"/>
      <c r="W131" s="501">
        <f t="shared" si="11"/>
        <v>3</v>
      </c>
      <c r="X131" s="501">
        <f t="shared" si="12"/>
        <v>3</v>
      </c>
      <c r="Y131" s="473"/>
      <c r="Z131" s="531"/>
      <c r="AA131" s="531"/>
      <c r="AB131" s="531"/>
      <c r="AC131" s="531"/>
      <c r="AD131" s="531"/>
      <c r="AE131" s="501">
        <f t="shared" si="16"/>
        <v>0</v>
      </c>
    </row>
    <row r="132" spans="2:31" s="496" customFormat="1" ht="15" customHeight="1">
      <c r="B132" s="495" t="s">
        <v>44</v>
      </c>
      <c r="C132" s="610" t="s">
        <v>383</v>
      </c>
      <c r="D132" s="493"/>
      <c r="E132" s="494"/>
      <c r="F132" s="681"/>
      <c r="G132" s="610" t="s">
        <v>62</v>
      </c>
      <c r="H132" s="610"/>
      <c r="I132" s="611" t="s">
        <v>535</v>
      </c>
      <c r="J132" s="473"/>
      <c r="K132" s="531"/>
      <c r="L132" s="529"/>
      <c r="M132" s="529"/>
      <c r="N132" s="529"/>
      <c r="O132" s="529"/>
      <c r="P132" s="501">
        <f t="shared" si="15"/>
        <v>0</v>
      </c>
      <c r="Q132" s="531"/>
      <c r="R132" s="531"/>
      <c r="S132" s="607">
        <v>1</v>
      </c>
      <c r="T132" s="531"/>
      <c r="U132" s="531"/>
      <c r="V132" s="531"/>
      <c r="W132" s="501">
        <f t="shared" si="11"/>
        <v>1</v>
      </c>
      <c r="X132" s="501">
        <f t="shared" si="12"/>
        <v>1</v>
      </c>
      <c r="Y132" s="473"/>
      <c r="Z132" s="531"/>
      <c r="AA132" s="531"/>
      <c r="AB132" s="531"/>
      <c r="AC132" s="531"/>
      <c r="AD132" s="531"/>
      <c r="AE132" s="501">
        <f t="shared" si="16"/>
        <v>0</v>
      </c>
    </row>
    <row r="133" spans="2:31" s="496" customFormat="1" ht="15" customHeight="1">
      <c r="B133" s="495" t="s">
        <v>44</v>
      </c>
      <c r="C133" s="87" t="s">
        <v>383</v>
      </c>
      <c r="D133" s="493"/>
      <c r="E133" s="494"/>
      <c r="F133" s="681"/>
      <c r="G133" s="87" t="s">
        <v>62</v>
      </c>
      <c r="H133" s="87"/>
      <c r="I133" s="612" t="s">
        <v>536</v>
      </c>
      <c r="J133" s="155"/>
      <c r="K133" s="535"/>
      <c r="L133" s="428"/>
      <c r="M133" s="428"/>
      <c r="N133" s="428"/>
      <c r="O133" s="535"/>
      <c r="P133" s="152">
        <f t="shared" si="15"/>
        <v>0</v>
      </c>
      <c r="Q133" s="535"/>
      <c r="R133" s="535"/>
      <c r="S133" s="535"/>
      <c r="T133" s="535"/>
      <c r="U133" s="535"/>
      <c r="V133" s="535"/>
      <c r="W133" s="152">
        <f t="shared" si="11"/>
        <v>0</v>
      </c>
      <c r="X133" s="152">
        <f t="shared" si="12"/>
        <v>0</v>
      </c>
      <c r="Y133" s="155"/>
      <c r="Z133" s="535"/>
      <c r="AA133" s="535"/>
      <c r="AB133" s="535"/>
      <c r="AC133" s="535"/>
      <c r="AD133" s="535"/>
      <c r="AE133" s="152">
        <f t="shared" si="16"/>
        <v>0</v>
      </c>
    </row>
    <row r="134" spans="2:31" s="496" customFormat="1" ht="15" customHeight="1">
      <c r="B134" s="495" t="s">
        <v>44</v>
      </c>
      <c r="C134" s="521" t="s">
        <v>343</v>
      </c>
      <c r="D134" s="493"/>
      <c r="E134" s="494"/>
      <c r="F134" s="681"/>
      <c r="G134" s="521" t="s">
        <v>7</v>
      </c>
      <c r="H134" s="521"/>
      <c r="I134" s="523" t="s">
        <v>71</v>
      </c>
      <c r="J134" s="504"/>
      <c r="K134" s="606"/>
      <c r="L134" s="516"/>
      <c r="M134" s="533">
        <v>0.01</v>
      </c>
      <c r="N134" s="533">
        <v>0.01</v>
      </c>
      <c r="O134" s="533">
        <v>0.01</v>
      </c>
      <c r="P134" s="502">
        <f t="shared" si="15"/>
        <v>0.03</v>
      </c>
      <c r="Q134" s="533">
        <v>0.01</v>
      </c>
      <c r="R134" s="533">
        <v>0.01</v>
      </c>
      <c r="S134" s="606"/>
      <c r="T134" s="606"/>
      <c r="U134" s="606"/>
      <c r="V134" s="606"/>
      <c r="W134" s="502">
        <f t="shared" si="11"/>
        <v>0.02</v>
      </c>
      <c r="X134" s="502">
        <f t="shared" si="12"/>
        <v>0.05</v>
      </c>
      <c r="Y134" s="504"/>
      <c r="Z134" s="606"/>
      <c r="AA134" s="606"/>
      <c r="AB134" s="606"/>
      <c r="AC134" s="606"/>
      <c r="AD134" s="606"/>
      <c r="AE134" s="502">
        <f t="shared" si="16"/>
        <v>0</v>
      </c>
    </row>
    <row r="135" spans="2:31" s="496" customFormat="1" ht="15" customHeight="1">
      <c r="B135" s="495" t="s">
        <v>44</v>
      </c>
      <c r="C135" s="610" t="s">
        <v>343</v>
      </c>
      <c r="D135" s="493"/>
      <c r="E135" s="494"/>
      <c r="F135" s="681"/>
      <c r="G135" s="610" t="s">
        <v>7</v>
      </c>
      <c r="H135" s="610"/>
      <c r="I135" s="524" t="s">
        <v>344</v>
      </c>
      <c r="J135" s="473"/>
      <c r="K135" s="531"/>
      <c r="L135" s="529"/>
      <c r="M135" s="529"/>
      <c r="N135" s="534">
        <v>0.6</v>
      </c>
      <c r="O135" s="534">
        <v>0.5</v>
      </c>
      <c r="P135" s="501">
        <f t="shared" si="15"/>
        <v>1.1000000000000001</v>
      </c>
      <c r="Q135" s="531"/>
      <c r="R135" s="531"/>
      <c r="S135" s="531"/>
      <c r="T135" s="531"/>
      <c r="U135" s="531"/>
      <c r="V135" s="531"/>
      <c r="W135" s="501">
        <f t="shared" si="11"/>
        <v>0</v>
      </c>
      <c r="X135" s="501">
        <f t="shared" si="12"/>
        <v>1.1000000000000001</v>
      </c>
      <c r="Y135" s="473"/>
      <c r="Z135" s="531"/>
      <c r="AA135" s="531"/>
      <c r="AB135" s="531"/>
      <c r="AC135" s="531"/>
      <c r="AD135" s="531"/>
      <c r="AE135" s="501">
        <f t="shared" si="16"/>
        <v>0</v>
      </c>
    </row>
    <row r="136" spans="2:31" s="496" customFormat="1" ht="15" customHeight="1">
      <c r="B136" s="495" t="s">
        <v>44</v>
      </c>
      <c r="C136" s="610" t="s">
        <v>343</v>
      </c>
      <c r="D136" s="493"/>
      <c r="E136" s="494"/>
      <c r="F136" s="681"/>
      <c r="G136" s="610" t="s">
        <v>7</v>
      </c>
      <c r="H136" s="610"/>
      <c r="I136" s="611" t="s">
        <v>445</v>
      </c>
      <c r="J136" s="473"/>
      <c r="K136" s="531"/>
      <c r="L136" s="529"/>
      <c r="M136" s="531"/>
      <c r="N136" s="531"/>
      <c r="O136" s="534">
        <v>0.85</v>
      </c>
      <c r="P136" s="501">
        <f t="shared" si="15"/>
        <v>0.85</v>
      </c>
      <c r="Q136" s="531"/>
      <c r="R136" s="531"/>
      <c r="S136" s="531"/>
      <c r="T136" s="531"/>
      <c r="U136" s="531"/>
      <c r="V136" s="531"/>
      <c r="W136" s="501">
        <f t="shared" si="11"/>
        <v>0</v>
      </c>
      <c r="X136" s="501">
        <f t="shared" si="12"/>
        <v>0.85</v>
      </c>
      <c r="Y136" s="473"/>
      <c r="Z136" s="531"/>
      <c r="AA136" s="531"/>
      <c r="AB136" s="531"/>
      <c r="AC136" s="531"/>
      <c r="AD136" s="531"/>
      <c r="AE136" s="501">
        <f t="shared" ref="AE136" si="21">SUM(Y136:AD136)</f>
        <v>0</v>
      </c>
    </row>
    <row r="137" spans="2:31" s="496" customFormat="1" ht="15" customHeight="1">
      <c r="B137" s="495" t="s">
        <v>44</v>
      </c>
      <c r="C137" s="610" t="s">
        <v>343</v>
      </c>
      <c r="D137" s="493"/>
      <c r="E137" s="494"/>
      <c r="F137" s="681"/>
      <c r="G137" s="610" t="s">
        <v>62</v>
      </c>
      <c r="H137" s="610" t="s">
        <v>49</v>
      </c>
      <c r="I137" s="611" t="s">
        <v>345</v>
      </c>
      <c r="J137" s="473"/>
      <c r="K137" s="531"/>
      <c r="L137" s="529"/>
      <c r="M137" s="534">
        <v>0.05</v>
      </c>
      <c r="N137" s="657"/>
      <c r="O137" s="613">
        <v>0.2</v>
      </c>
      <c r="P137" s="501">
        <f t="shared" si="15"/>
        <v>0.25</v>
      </c>
      <c r="Q137" s="613">
        <v>0.2</v>
      </c>
      <c r="R137" s="613">
        <v>0.2</v>
      </c>
      <c r="S137" s="531"/>
      <c r="T137" s="531"/>
      <c r="U137" s="531"/>
      <c r="V137" s="531"/>
      <c r="W137" s="501">
        <f t="shared" si="11"/>
        <v>0.4</v>
      </c>
      <c r="X137" s="501">
        <f t="shared" si="12"/>
        <v>0.65</v>
      </c>
      <c r="Y137" s="473"/>
      <c r="Z137" s="531"/>
      <c r="AA137" s="531"/>
      <c r="AB137" s="531"/>
      <c r="AC137" s="531"/>
      <c r="AD137" s="531"/>
      <c r="AE137" s="501">
        <f t="shared" si="16"/>
        <v>0</v>
      </c>
    </row>
    <row r="138" spans="2:31" s="496" customFormat="1" ht="15" customHeight="1">
      <c r="B138" s="495" t="s">
        <v>44</v>
      </c>
      <c r="C138" s="610" t="s">
        <v>343</v>
      </c>
      <c r="D138" s="493"/>
      <c r="E138" s="494"/>
      <c r="F138" s="681"/>
      <c r="G138" s="610" t="s">
        <v>62</v>
      </c>
      <c r="H138" s="610" t="s">
        <v>103</v>
      </c>
      <c r="I138" s="611" t="s">
        <v>97</v>
      </c>
      <c r="J138" s="473"/>
      <c r="K138" s="531"/>
      <c r="L138" s="529"/>
      <c r="M138" s="534">
        <v>0.05</v>
      </c>
      <c r="N138" s="613">
        <v>0.6</v>
      </c>
      <c r="O138" s="613">
        <v>0.2</v>
      </c>
      <c r="P138" s="501">
        <f t="shared" si="15"/>
        <v>0.85000000000000009</v>
      </c>
      <c r="Q138" s="613">
        <v>0.2</v>
      </c>
      <c r="R138" s="613">
        <v>0.3</v>
      </c>
      <c r="S138" s="531"/>
      <c r="T138" s="531"/>
      <c r="U138" s="531"/>
      <c r="V138" s="531"/>
      <c r="W138" s="501">
        <f t="shared" si="11"/>
        <v>0.5</v>
      </c>
      <c r="X138" s="501">
        <f t="shared" si="12"/>
        <v>1.35</v>
      </c>
      <c r="Y138" s="473"/>
      <c r="Z138" s="531"/>
      <c r="AA138" s="531"/>
      <c r="AB138" s="531"/>
      <c r="AC138" s="531"/>
      <c r="AD138" s="531"/>
      <c r="AE138" s="501">
        <f t="shared" si="16"/>
        <v>0</v>
      </c>
    </row>
    <row r="139" spans="2:31" s="496" customFormat="1" ht="15" customHeight="1">
      <c r="B139" s="495" t="s">
        <v>44</v>
      </c>
      <c r="C139" s="87" t="s">
        <v>343</v>
      </c>
      <c r="D139" s="493"/>
      <c r="E139" s="494"/>
      <c r="F139" s="681"/>
      <c r="G139" s="87" t="s">
        <v>62</v>
      </c>
      <c r="H139" s="610" t="s">
        <v>49</v>
      </c>
      <c r="I139" s="612" t="s">
        <v>197</v>
      </c>
      <c r="J139" s="155"/>
      <c r="K139" s="535"/>
      <c r="L139" s="428"/>
      <c r="M139" s="605"/>
      <c r="N139" s="605"/>
      <c r="O139" s="616">
        <v>1</v>
      </c>
      <c r="P139" s="152">
        <f t="shared" si="15"/>
        <v>1</v>
      </c>
      <c r="Q139" s="618">
        <v>1</v>
      </c>
      <c r="R139" s="535"/>
      <c r="S139" s="535"/>
      <c r="T139" s="535"/>
      <c r="U139" s="535"/>
      <c r="V139" s="535"/>
      <c r="W139" s="152">
        <f t="shared" si="11"/>
        <v>1</v>
      </c>
      <c r="X139" s="152">
        <f t="shared" si="12"/>
        <v>2</v>
      </c>
      <c r="Y139" s="155"/>
      <c r="Z139" s="535"/>
      <c r="AA139" s="535"/>
      <c r="AB139" s="535"/>
      <c r="AC139" s="535"/>
      <c r="AD139" s="535"/>
      <c r="AE139" s="152">
        <f t="shared" si="16"/>
        <v>0</v>
      </c>
    </row>
    <row r="140" spans="2:31" s="496" customFormat="1" ht="15" customHeight="1">
      <c r="B140" s="495" t="s">
        <v>44</v>
      </c>
      <c r="C140" s="83" t="s">
        <v>384</v>
      </c>
      <c r="D140" s="493"/>
      <c r="E140" s="494"/>
      <c r="F140" s="681"/>
      <c r="G140" s="83" t="s">
        <v>7</v>
      </c>
      <c r="H140" s="83"/>
      <c r="I140" s="91" t="s">
        <v>71</v>
      </c>
      <c r="J140" s="147"/>
      <c r="K140" s="145"/>
      <c r="L140" s="606"/>
      <c r="M140" s="606"/>
      <c r="N140" s="606"/>
      <c r="O140" s="606"/>
      <c r="P140" s="502">
        <f t="shared" si="15"/>
        <v>0</v>
      </c>
      <c r="Q140" s="492">
        <v>0.01</v>
      </c>
      <c r="R140" s="492">
        <v>0.01</v>
      </c>
      <c r="S140" s="492">
        <v>0.01</v>
      </c>
      <c r="T140" s="492">
        <v>0.01</v>
      </c>
      <c r="U140" s="492">
        <v>0.01</v>
      </c>
      <c r="V140" s="492">
        <v>0.01</v>
      </c>
      <c r="W140" s="502">
        <f t="shared" si="11"/>
        <v>6.0000000000000005E-2</v>
      </c>
      <c r="X140" s="502">
        <f t="shared" si="12"/>
        <v>6.0000000000000005E-2</v>
      </c>
      <c r="Y140" s="504"/>
      <c r="Z140" s="606"/>
      <c r="AA140" s="606"/>
      <c r="AB140" s="606"/>
      <c r="AC140" s="606"/>
      <c r="AD140" s="606"/>
      <c r="AE140" s="502">
        <f t="shared" si="16"/>
        <v>0</v>
      </c>
    </row>
    <row r="141" spans="2:31" s="496" customFormat="1" ht="15" customHeight="1">
      <c r="B141" s="495" t="s">
        <v>44</v>
      </c>
      <c r="C141" s="610" t="s">
        <v>384</v>
      </c>
      <c r="D141" s="493"/>
      <c r="E141" s="494"/>
      <c r="F141" s="681"/>
      <c r="G141" s="610" t="s">
        <v>7</v>
      </c>
      <c r="H141" s="610"/>
      <c r="I141" s="611" t="s">
        <v>445</v>
      </c>
      <c r="J141" s="473"/>
      <c r="K141" s="531"/>
      <c r="L141" s="531"/>
      <c r="M141" s="531"/>
      <c r="N141" s="531"/>
      <c r="O141" s="531"/>
      <c r="P141" s="501">
        <f>SUM(J141:O141)</f>
        <v>0</v>
      </c>
      <c r="Q141" s="491">
        <v>1</v>
      </c>
      <c r="R141" s="491">
        <v>0.95</v>
      </c>
      <c r="S141" s="491">
        <v>1</v>
      </c>
      <c r="T141" s="491">
        <v>1</v>
      </c>
      <c r="U141" s="491">
        <v>1</v>
      </c>
      <c r="V141" s="491">
        <v>1</v>
      </c>
      <c r="W141" s="501">
        <f>SUM(Q141:V141)</f>
        <v>5.95</v>
      </c>
      <c r="X141" s="501">
        <f>SUM(P141,W141)</f>
        <v>5.95</v>
      </c>
      <c r="Y141" s="473"/>
      <c r="Z141" s="531"/>
      <c r="AA141" s="531"/>
      <c r="AB141" s="531"/>
      <c r="AC141" s="531"/>
      <c r="AD141" s="531"/>
      <c r="AE141" s="501">
        <f>SUM(Y141:AD141)</f>
        <v>0</v>
      </c>
    </row>
    <row r="142" spans="2:31" s="496" customFormat="1" ht="15" customHeight="1">
      <c r="B142" s="495" t="s">
        <v>44</v>
      </c>
      <c r="C142" s="610" t="s">
        <v>384</v>
      </c>
      <c r="D142" s="493"/>
      <c r="E142" s="494"/>
      <c r="F142" s="681"/>
      <c r="G142" s="610" t="s">
        <v>62</v>
      </c>
      <c r="H142" s="610"/>
      <c r="I142" s="611" t="s">
        <v>500</v>
      </c>
      <c r="J142" s="473"/>
      <c r="K142" s="531"/>
      <c r="L142" s="531"/>
      <c r="M142" s="531"/>
      <c r="N142" s="531"/>
      <c r="O142" s="531"/>
      <c r="P142" s="501">
        <f t="shared" si="15"/>
        <v>0</v>
      </c>
      <c r="Q142" s="531"/>
      <c r="R142" s="531"/>
      <c r="S142" s="491">
        <v>1</v>
      </c>
      <c r="T142" s="491">
        <v>1</v>
      </c>
      <c r="U142" s="491">
        <v>1</v>
      </c>
      <c r="V142" s="531"/>
      <c r="W142" s="501">
        <f t="shared" si="11"/>
        <v>3</v>
      </c>
      <c r="X142" s="501">
        <f t="shared" si="12"/>
        <v>3</v>
      </c>
      <c r="Y142" s="473"/>
      <c r="Z142" s="531"/>
      <c r="AA142" s="531"/>
      <c r="AB142" s="531"/>
      <c r="AC142" s="531"/>
      <c r="AD142" s="531"/>
      <c r="AE142" s="501">
        <f t="shared" si="16"/>
        <v>0</v>
      </c>
    </row>
    <row r="143" spans="2:31" s="496" customFormat="1" ht="15" customHeight="1">
      <c r="B143" s="495" t="s">
        <v>44</v>
      </c>
      <c r="C143" s="511" t="s">
        <v>384</v>
      </c>
      <c r="D143" s="493"/>
      <c r="E143" s="494"/>
      <c r="F143" s="681"/>
      <c r="G143" s="511"/>
      <c r="H143" s="511"/>
      <c r="I143" s="500"/>
      <c r="J143" s="604"/>
      <c r="K143" s="605"/>
      <c r="L143" s="605"/>
      <c r="M143" s="605"/>
      <c r="N143" s="605"/>
      <c r="O143" s="605"/>
      <c r="P143" s="503">
        <f t="shared" si="15"/>
        <v>0</v>
      </c>
      <c r="Q143" s="604"/>
      <c r="R143" s="605"/>
      <c r="S143" s="605"/>
      <c r="T143" s="605"/>
      <c r="U143" s="605"/>
      <c r="V143" s="480"/>
      <c r="W143" s="503">
        <f t="shared" si="11"/>
        <v>0</v>
      </c>
      <c r="X143" s="503">
        <f t="shared" si="12"/>
        <v>0</v>
      </c>
      <c r="Y143" s="604"/>
      <c r="Z143" s="605"/>
      <c r="AA143" s="605"/>
      <c r="AB143" s="605"/>
      <c r="AC143" s="605"/>
      <c r="AD143" s="605"/>
      <c r="AE143" s="503">
        <f t="shared" si="16"/>
        <v>0</v>
      </c>
    </row>
    <row r="144" spans="2:31" s="496" customFormat="1" ht="15" customHeight="1">
      <c r="B144" s="198" t="s">
        <v>54</v>
      </c>
      <c r="C144" s="106" t="s">
        <v>190</v>
      </c>
      <c r="D144" s="493"/>
      <c r="E144" s="494"/>
      <c r="F144" s="683" t="s">
        <v>444</v>
      </c>
      <c r="G144" s="106" t="s">
        <v>7</v>
      </c>
      <c r="H144" s="106"/>
      <c r="I144" s="107" t="s">
        <v>191</v>
      </c>
      <c r="J144" s="126">
        <v>0.18</v>
      </c>
      <c r="K144" s="127">
        <v>0.17</v>
      </c>
      <c r="L144" s="386"/>
      <c r="M144" s="386"/>
      <c r="N144" s="386"/>
      <c r="O144" s="386"/>
      <c r="P144" s="125">
        <f t="shared" si="15"/>
        <v>0.35</v>
      </c>
      <c r="Q144" s="386"/>
      <c r="R144" s="386"/>
      <c r="S144" s="386"/>
      <c r="T144" s="386"/>
      <c r="U144" s="386"/>
      <c r="V144" s="386"/>
      <c r="W144" s="125">
        <f t="shared" ref="W144:W179" si="22">SUM(Q144:V144)</f>
        <v>0</v>
      </c>
      <c r="X144" s="125">
        <f t="shared" si="12"/>
        <v>0.35</v>
      </c>
      <c r="Y144" s="658"/>
      <c r="Z144" s="658"/>
      <c r="AA144" s="195"/>
      <c r="AB144" s="195"/>
      <c r="AC144" s="195"/>
      <c r="AD144" s="196"/>
      <c r="AE144" s="125">
        <f t="shared" ref="AE144:AE145" si="23">SUM(Y144:AD144)</f>
        <v>0</v>
      </c>
    </row>
    <row r="145" spans="2:31" s="496" customFormat="1" ht="15" customHeight="1">
      <c r="B145" s="495" t="s">
        <v>54</v>
      </c>
      <c r="C145" s="521" t="s">
        <v>99</v>
      </c>
      <c r="D145" s="493"/>
      <c r="E145" s="494"/>
      <c r="F145" s="681"/>
      <c r="G145" s="521" t="s">
        <v>7</v>
      </c>
      <c r="H145" s="521"/>
      <c r="I145" s="523" t="s">
        <v>100</v>
      </c>
      <c r="J145" s="485">
        <v>0.7</v>
      </c>
      <c r="K145" s="533">
        <v>0.7</v>
      </c>
      <c r="L145" s="533">
        <v>0.89</v>
      </c>
      <c r="M145" s="533">
        <v>0.89</v>
      </c>
      <c r="N145" s="533">
        <v>0.88</v>
      </c>
      <c r="O145" s="533">
        <v>0.89</v>
      </c>
      <c r="P145" s="502">
        <f t="shared" si="15"/>
        <v>4.95</v>
      </c>
      <c r="Q145" s="533">
        <v>0.89</v>
      </c>
      <c r="R145" s="533">
        <v>0.89</v>
      </c>
      <c r="S145" s="492">
        <v>0.89</v>
      </c>
      <c r="T145" s="492">
        <v>0.89</v>
      </c>
      <c r="U145" s="492">
        <v>0.89</v>
      </c>
      <c r="V145" s="518">
        <v>0.89</v>
      </c>
      <c r="W145" s="502">
        <f t="shared" si="22"/>
        <v>5.34</v>
      </c>
      <c r="X145" s="502">
        <f t="shared" si="12"/>
        <v>10.29</v>
      </c>
      <c r="Y145" s="518">
        <v>0.8</v>
      </c>
      <c r="Z145" s="518">
        <v>0.8</v>
      </c>
      <c r="AA145" s="606"/>
      <c r="AB145" s="606"/>
      <c r="AC145" s="606"/>
      <c r="AD145" s="477"/>
      <c r="AE145" s="502">
        <f t="shared" si="23"/>
        <v>1.6</v>
      </c>
    </row>
    <row r="146" spans="2:31" s="496" customFormat="1" ht="15" customHeight="1">
      <c r="B146" s="495" t="s">
        <v>54</v>
      </c>
      <c r="C146" s="610" t="s">
        <v>99</v>
      </c>
      <c r="D146" s="493"/>
      <c r="E146" s="494"/>
      <c r="F146" s="681"/>
      <c r="G146" s="84" t="s">
        <v>62</v>
      </c>
      <c r="H146" s="84" t="s">
        <v>51</v>
      </c>
      <c r="I146" s="92" t="s">
        <v>95</v>
      </c>
      <c r="J146" s="482">
        <v>1</v>
      </c>
      <c r="K146" s="534">
        <v>1</v>
      </c>
      <c r="L146" s="534">
        <v>1</v>
      </c>
      <c r="M146" s="534">
        <v>1</v>
      </c>
      <c r="N146" s="613">
        <v>1</v>
      </c>
      <c r="O146" s="613">
        <v>1</v>
      </c>
      <c r="P146" s="501">
        <f t="shared" si="15"/>
        <v>6</v>
      </c>
      <c r="Q146" s="613">
        <v>1</v>
      </c>
      <c r="R146" s="613">
        <v>1</v>
      </c>
      <c r="S146" s="491">
        <v>1</v>
      </c>
      <c r="T146" s="491">
        <v>1</v>
      </c>
      <c r="U146" s="491">
        <v>1</v>
      </c>
      <c r="V146" s="519">
        <v>1</v>
      </c>
      <c r="W146" s="501">
        <f t="shared" si="22"/>
        <v>6</v>
      </c>
      <c r="X146" s="501">
        <f t="shared" ref="X146:X180" si="24">SUM(P146,W146)</f>
        <v>12</v>
      </c>
      <c r="Y146" s="519">
        <v>1</v>
      </c>
      <c r="Z146" s="519">
        <v>1</v>
      </c>
      <c r="AA146" s="531"/>
      <c r="AB146" s="531"/>
      <c r="AC146" s="531"/>
      <c r="AD146" s="490"/>
      <c r="AE146" s="501">
        <f t="shared" ref="AE146:AE150" si="25">SUM(Y146:AD146)</f>
        <v>2</v>
      </c>
    </row>
    <row r="147" spans="2:31" ht="15" customHeight="1">
      <c r="B147" s="495" t="s">
        <v>54</v>
      </c>
      <c r="C147" s="511" t="s">
        <v>99</v>
      </c>
      <c r="D147" s="493"/>
      <c r="E147" s="494"/>
      <c r="F147" s="681"/>
      <c r="G147" s="511" t="s">
        <v>62</v>
      </c>
      <c r="H147" s="511" t="s">
        <v>537</v>
      </c>
      <c r="I147" s="500" t="s">
        <v>207</v>
      </c>
      <c r="J147" s="488">
        <v>1</v>
      </c>
      <c r="K147" s="487">
        <v>1</v>
      </c>
      <c r="L147" s="487">
        <v>1</v>
      </c>
      <c r="M147" s="487">
        <v>1</v>
      </c>
      <c r="N147" s="615">
        <v>1</v>
      </c>
      <c r="O147" s="615">
        <v>1</v>
      </c>
      <c r="P147" s="503">
        <f t="shared" si="15"/>
        <v>6</v>
      </c>
      <c r="Q147" s="615">
        <v>1</v>
      </c>
      <c r="R147" s="615">
        <v>1</v>
      </c>
      <c r="S147" s="674">
        <v>1</v>
      </c>
      <c r="T147" s="674">
        <v>1</v>
      </c>
      <c r="U147" s="674">
        <v>1</v>
      </c>
      <c r="V147" s="515">
        <v>1</v>
      </c>
      <c r="W147" s="503">
        <f t="shared" si="22"/>
        <v>6</v>
      </c>
      <c r="X147" s="503">
        <f t="shared" si="24"/>
        <v>12</v>
      </c>
      <c r="Y147" s="515">
        <v>1</v>
      </c>
      <c r="Z147" s="515">
        <v>1</v>
      </c>
      <c r="AA147" s="605"/>
      <c r="AB147" s="605"/>
      <c r="AC147" s="605"/>
      <c r="AD147" s="480"/>
      <c r="AE147" s="501">
        <f t="shared" si="25"/>
        <v>2</v>
      </c>
    </row>
    <row r="148" spans="2:31" s="496" customFormat="1" ht="15" customHeight="1">
      <c r="B148" s="495" t="s">
        <v>54</v>
      </c>
      <c r="C148" s="521" t="s">
        <v>98</v>
      </c>
      <c r="D148" s="493"/>
      <c r="E148" s="494"/>
      <c r="F148" s="681"/>
      <c r="G148" s="521" t="s">
        <v>7</v>
      </c>
      <c r="H148" s="521"/>
      <c r="I148" s="523" t="s">
        <v>100</v>
      </c>
      <c r="J148" s="485">
        <v>0.01</v>
      </c>
      <c r="K148" s="533">
        <v>0.01</v>
      </c>
      <c r="L148" s="533">
        <v>0.01</v>
      </c>
      <c r="M148" s="533">
        <v>0.01</v>
      </c>
      <c r="N148" s="533">
        <v>0.01</v>
      </c>
      <c r="O148" s="533">
        <v>0.01</v>
      </c>
      <c r="P148" s="508">
        <f t="shared" si="15"/>
        <v>6.0000000000000005E-2</v>
      </c>
      <c r="Q148" s="533">
        <v>0.01</v>
      </c>
      <c r="R148" s="533">
        <v>0.01</v>
      </c>
      <c r="S148" s="492">
        <v>0.01</v>
      </c>
      <c r="T148" s="492">
        <v>0.01</v>
      </c>
      <c r="U148" s="492">
        <v>0.01</v>
      </c>
      <c r="V148" s="518">
        <v>0.01</v>
      </c>
      <c r="W148" s="502">
        <f t="shared" si="22"/>
        <v>6.0000000000000005E-2</v>
      </c>
      <c r="X148" s="502">
        <f t="shared" si="24"/>
        <v>0.12000000000000001</v>
      </c>
      <c r="Y148" s="518">
        <v>0.01</v>
      </c>
      <c r="Z148" s="518">
        <v>0.01</v>
      </c>
      <c r="AA148" s="606"/>
      <c r="AB148" s="606"/>
      <c r="AC148" s="606"/>
      <c r="AD148" s="477"/>
      <c r="AE148" s="502">
        <f t="shared" si="25"/>
        <v>0.02</v>
      </c>
    </row>
    <row r="149" spans="2:31" s="496" customFormat="1" ht="15" customHeight="1">
      <c r="B149" s="495" t="s">
        <v>54</v>
      </c>
      <c r="C149" s="610" t="s">
        <v>98</v>
      </c>
      <c r="D149" s="493"/>
      <c r="E149" s="494"/>
      <c r="F149" s="681"/>
      <c r="G149" s="610" t="s">
        <v>62</v>
      </c>
      <c r="H149" s="610" t="s">
        <v>538</v>
      </c>
      <c r="I149" s="611" t="s">
        <v>24</v>
      </c>
      <c r="J149" s="482">
        <v>1</v>
      </c>
      <c r="K149" s="534">
        <v>1</v>
      </c>
      <c r="L149" s="534">
        <v>1</v>
      </c>
      <c r="M149" s="534">
        <v>1</v>
      </c>
      <c r="N149" s="613">
        <v>1</v>
      </c>
      <c r="O149" s="613">
        <v>1</v>
      </c>
      <c r="P149" s="501">
        <f t="shared" si="15"/>
        <v>6</v>
      </c>
      <c r="Q149" s="613">
        <v>1</v>
      </c>
      <c r="R149" s="613">
        <v>1</v>
      </c>
      <c r="S149" s="491">
        <v>1</v>
      </c>
      <c r="T149" s="491">
        <v>1</v>
      </c>
      <c r="U149" s="491">
        <v>1</v>
      </c>
      <c r="V149" s="519">
        <v>1</v>
      </c>
      <c r="W149" s="501">
        <f t="shared" si="22"/>
        <v>6</v>
      </c>
      <c r="X149" s="501">
        <f t="shared" si="24"/>
        <v>12</v>
      </c>
      <c r="Y149" s="519">
        <v>1</v>
      </c>
      <c r="Z149" s="519">
        <v>1</v>
      </c>
      <c r="AA149" s="531"/>
      <c r="AB149" s="531"/>
      <c r="AC149" s="531"/>
      <c r="AD149" s="490"/>
      <c r="AE149" s="501">
        <f t="shared" si="25"/>
        <v>2</v>
      </c>
    </row>
    <row r="150" spans="2:31" ht="15" customHeight="1">
      <c r="B150" s="495" t="s">
        <v>54</v>
      </c>
      <c r="C150" s="511" t="s">
        <v>98</v>
      </c>
      <c r="D150" s="493"/>
      <c r="E150" s="494"/>
      <c r="F150" s="681"/>
      <c r="G150" s="511" t="s">
        <v>62</v>
      </c>
      <c r="H150" s="511"/>
      <c r="I150" s="500" t="s">
        <v>540</v>
      </c>
      <c r="J150" s="604"/>
      <c r="K150" s="605"/>
      <c r="L150" s="605"/>
      <c r="M150" s="605"/>
      <c r="N150" s="605"/>
      <c r="O150" s="480"/>
      <c r="P150" s="503">
        <f t="shared" si="15"/>
        <v>0</v>
      </c>
      <c r="Q150" s="604"/>
      <c r="R150" s="605"/>
      <c r="S150" s="605"/>
      <c r="T150" s="605"/>
      <c r="U150" s="605"/>
      <c r="V150" s="480"/>
      <c r="W150" s="503">
        <f t="shared" si="22"/>
        <v>0</v>
      </c>
      <c r="X150" s="503">
        <f t="shared" si="24"/>
        <v>0</v>
      </c>
      <c r="Y150" s="604"/>
      <c r="Z150" s="605"/>
      <c r="AA150" s="605"/>
      <c r="AB150" s="605"/>
      <c r="AC150" s="605"/>
      <c r="AD150" s="480"/>
      <c r="AE150" s="503">
        <f t="shared" si="25"/>
        <v>0</v>
      </c>
    </row>
    <row r="151" spans="2:31" s="496" customFormat="1" ht="15" customHeight="1">
      <c r="B151" s="495" t="s">
        <v>54</v>
      </c>
      <c r="C151" s="87" t="s">
        <v>541</v>
      </c>
      <c r="D151" s="493"/>
      <c r="E151" s="494"/>
      <c r="F151" s="681"/>
      <c r="G151" s="106" t="s">
        <v>7</v>
      </c>
      <c r="H151" s="106"/>
      <c r="I151" s="109" t="s">
        <v>236</v>
      </c>
      <c r="J151" s="126">
        <v>0.01</v>
      </c>
      <c r="K151" s="127">
        <v>0.01</v>
      </c>
      <c r="L151" s="195"/>
      <c r="M151" s="195"/>
      <c r="N151" s="195"/>
      <c r="O151" s="196"/>
      <c r="P151" s="125">
        <f t="shared" si="15"/>
        <v>0.02</v>
      </c>
      <c r="Q151" s="197"/>
      <c r="R151" s="195"/>
      <c r="S151" s="195"/>
      <c r="T151" s="195"/>
      <c r="U151" s="195"/>
      <c r="V151" s="196"/>
      <c r="W151" s="125">
        <f t="shared" si="22"/>
        <v>0</v>
      </c>
      <c r="X151" s="125">
        <f t="shared" si="24"/>
        <v>0.02</v>
      </c>
      <c r="Y151" s="197"/>
      <c r="Z151" s="195"/>
      <c r="AA151" s="195"/>
      <c r="AB151" s="195"/>
      <c r="AC151" s="195"/>
      <c r="AD151" s="196"/>
      <c r="AE151" s="125">
        <f t="shared" ref="AE151" si="26">SUM(Y151:AD151)</f>
        <v>0</v>
      </c>
    </row>
    <row r="152" spans="2:31" s="496" customFormat="1" ht="15" customHeight="1">
      <c r="B152" s="495" t="s">
        <v>54</v>
      </c>
      <c r="C152" s="87" t="s">
        <v>542</v>
      </c>
      <c r="D152" s="493"/>
      <c r="E152" s="494"/>
      <c r="F152" s="681"/>
      <c r="G152" s="106" t="s">
        <v>7</v>
      </c>
      <c r="H152" s="106"/>
      <c r="I152" s="107" t="s">
        <v>236</v>
      </c>
      <c r="J152" s="197"/>
      <c r="K152" s="127">
        <v>0.01</v>
      </c>
      <c r="L152" s="195"/>
      <c r="M152" s="195"/>
      <c r="N152" s="195"/>
      <c r="O152" s="196"/>
      <c r="P152" s="125">
        <f t="shared" si="15"/>
        <v>0.01</v>
      </c>
      <c r="Q152" s="197"/>
      <c r="R152" s="195"/>
      <c r="S152" s="195"/>
      <c r="T152" s="195"/>
      <c r="U152" s="195"/>
      <c r="V152" s="196"/>
      <c r="W152" s="125">
        <f t="shared" si="22"/>
        <v>0</v>
      </c>
      <c r="X152" s="125">
        <f t="shared" si="24"/>
        <v>0.01</v>
      </c>
      <c r="Y152" s="197"/>
      <c r="Z152" s="195"/>
      <c r="AA152" s="195"/>
      <c r="AB152" s="195"/>
      <c r="AC152" s="195"/>
      <c r="AD152" s="196"/>
      <c r="AE152" s="125">
        <f t="shared" ref="AE152:AE154" si="27">SUM(Y152:AD152)</f>
        <v>0</v>
      </c>
    </row>
    <row r="153" spans="2:31" ht="15" customHeight="1">
      <c r="B153" s="495" t="s">
        <v>53</v>
      </c>
      <c r="C153" s="83" t="s">
        <v>419</v>
      </c>
      <c r="D153" s="493"/>
      <c r="E153" s="494"/>
      <c r="F153" s="681"/>
      <c r="G153" s="83" t="s">
        <v>7</v>
      </c>
      <c r="H153" s="83"/>
      <c r="I153" s="91" t="s">
        <v>444</v>
      </c>
      <c r="J153" s="252"/>
      <c r="K153" s="144">
        <v>0.01</v>
      </c>
      <c r="L153" s="145"/>
      <c r="M153" s="145"/>
      <c r="N153" s="145"/>
      <c r="O153" s="172"/>
      <c r="P153" s="508">
        <f t="shared" ref="P153:P180" si="28">SUM(J153:O153)</f>
        <v>0.01</v>
      </c>
      <c r="Q153" s="147"/>
      <c r="R153" s="145"/>
      <c r="S153" s="145"/>
      <c r="T153" s="145"/>
      <c r="U153" s="145"/>
      <c r="V153" s="172"/>
      <c r="W153" s="508">
        <f t="shared" si="22"/>
        <v>0</v>
      </c>
      <c r="X153" s="508">
        <f t="shared" si="24"/>
        <v>0.01</v>
      </c>
      <c r="Y153" s="147"/>
      <c r="Z153" s="145"/>
      <c r="AA153" s="145"/>
      <c r="AB153" s="145"/>
      <c r="AC153" s="145"/>
      <c r="AD153" s="172"/>
      <c r="AE153" s="508">
        <f t="shared" si="27"/>
        <v>0</v>
      </c>
    </row>
    <row r="154" spans="2:31" ht="15" customHeight="1">
      <c r="B154" s="495" t="s">
        <v>53</v>
      </c>
      <c r="C154" s="511" t="s">
        <v>543</v>
      </c>
      <c r="D154" s="493"/>
      <c r="E154" s="494"/>
      <c r="F154" s="681"/>
      <c r="G154" s="511" t="s">
        <v>62</v>
      </c>
      <c r="H154" s="511" t="s">
        <v>544</v>
      </c>
      <c r="I154" s="500" t="s">
        <v>24</v>
      </c>
      <c r="J154" s="211"/>
      <c r="K154" s="487">
        <v>2</v>
      </c>
      <c r="L154" s="605"/>
      <c r="M154" s="605"/>
      <c r="N154" s="605"/>
      <c r="O154" s="480"/>
      <c r="P154" s="503">
        <f t="shared" si="28"/>
        <v>2</v>
      </c>
      <c r="Q154" s="604"/>
      <c r="R154" s="605"/>
      <c r="S154" s="605"/>
      <c r="T154" s="605"/>
      <c r="U154" s="605"/>
      <c r="V154" s="480"/>
      <c r="W154" s="503">
        <f t="shared" si="22"/>
        <v>0</v>
      </c>
      <c r="X154" s="503">
        <f t="shared" si="24"/>
        <v>2</v>
      </c>
      <c r="Y154" s="604"/>
      <c r="Z154" s="605"/>
      <c r="AA154" s="605"/>
      <c r="AB154" s="605"/>
      <c r="AC154" s="605"/>
      <c r="AD154" s="480"/>
      <c r="AE154" s="503">
        <f t="shared" si="27"/>
        <v>0</v>
      </c>
    </row>
    <row r="155" spans="2:31" ht="15" customHeight="1">
      <c r="B155" s="495" t="s">
        <v>53</v>
      </c>
      <c r="C155" s="83" t="s">
        <v>421</v>
      </c>
      <c r="D155" s="493"/>
      <c r="E155" s="494"/>
      <c r="F155" s="681"/>
      <c r="G155" s="83" t="s">
        <v>7</v>
      </c>
      <c r="H155" s="83"/>
      <c r="I155" s="91" t="s">
        <v>444</v>
      </c>
      <c r="J155" s="252"/>
      <c r="K155" s="145"/>
      <c r="L155" s="145"/>
      <c r="M155" s="144">
        <v>0.01</v>
      </c>
      <c r="N155" s="145"/>
      <c r="O155" s="172"/>
      <c r="P155" s="508">
        <f t="shared" si="28"/>
        <v>0.01</v>
      </c>
      <c r="Q155" s="147"/>
      <c r="R155" s="145"/>
      <c r="S155" s="145"/>
      <c r="T155" s="145"/>
      <c r="U155" s="145"/>
      <c r="V155" s="172"/>
      <c r="W155" s="508">
        <f t="shared" si="22"/>
        <v>0</v>
      </c>
      <c r="X155" s="508">
        <f t="shared" si="24"/>
        <v>0.01</v>
      </c>
      <c r="Y155" s="147"/>
      <c r="Z155" s="145"/>
      <c r="AA155" s="145"/>
      <c r="AB155" s="145"/>
      <c r="AC155" s="145"/>
      <c r="AD155" s="172"/>
      <c r="AE155" s="508">
        <f t="shared" ref="AE155:AE156" si="29">SUM(Y155:AD155)</f>
        <v>0</v>
      </c>
    </row>
    <row r="156" spans="2:31" ht="15" customHeight="1">
      <c r="B156" s="495" t="s">
        <v>53</v>
      </c>
      <c r="C156" s="511" t="s">
        <v>545</v>
      </c>
      <c r="D156" s="493"/>
      <c r="E156" s="494"/>
      <c r="F156" s="681"/>
      <c r="G156" s="511" t="s">
        <v>62</v>
      </c>
      <c r="H156" s="511" t="s">
        <v>544</v>
      </c>
      <c r="I156" s="500" t="s">
        <v>24</v>
      </c>
      <c r="J156" s="211"/>
      <c r="K156" s="605"/>
      <c r="L156" s="605"/>
      <c r="M156" s="487">
        <v>0.15</v>
      </c>
      <c r="N156" s="605"/>
      <c r="O156" s="480"/>
      <c r="P156" s="503">
        <f t="shared" si="28"/>
        <v>0.15</v>
      </c>
      <c r="Q156" s="604"/>
      <c r="R156" s="605"/>
      <c r="S156" s="605"/>
      <c r="T156" s="605"/>
      <c r="U156" s="605"/>
      <c r="V156" s="480"/>
      <c r="W156" s="503">
        <f t="shared" si="22"/>
        <v>0</v>
      </c>
      <c r="X156" s="503">
        <f t="shared" si="24"/>
        <v>0.15</v>
      </c>
      <c r="Y156" s="604"/>
      <c r="Z156" s="605"/>
      <c r="AA156" s="605"/>
      <c r="AB156" s="605"/>
      <c r="AC156" s="605"/>
      <c r="AD156" s="480"/>
      <c r="AE156" s="503">
        <f t="shared" si="29"/>
        <v>0</v>
      </c>
    </row>
    <row r="157" spans="2:31" ht="15" customHeight="1">
      <c r="B157" s="495" t="s">
        <v>53</v>
      </c>
      <c r="C157" s="83" t="s">
        <v>424</v>
      </c>
      <c r="D157" s="493"/>
      <c r="E157" s="494"/>
      <c r="F157" s="681"/>
      <c r="G157" s="83" t="s">
        <v>7</v>
      </c>
      <c r="H157" s="83"/>
      <c r="I157" s="91" t="s">
        <v>444</v>
      </c>
      <c r="J157" s="252"/>
      <c r="K157" s="145"/>
      <c r="L157" s="145"/>
      <c r="M157" s="145"/>
      <c r="N157" s="144">
        <v>0.01</v>
      </c>
      <c r="O157" s="172"/>
      <c r="P157" s="508">
        <f t="shared" si="28"/>
        <v>0.01</v>
      </c>
      <c r="Q157" s="147"/>
      <c r="R157" s="145"/>
      <c r="S157" s="145"/>
      <c r="T157" s="145"/>
      <c r="U157" s="145"/>
      <c r="V157" s="172"/>
      <c r="W157" s="508">
        <f t="shared" si="22"/>
        <v>0</v>
      </c>
      <c r="X157" s="508">
        <f t="shared" si="24"/>
        <v>0.01</v>
      </c>
      <c r="Y157" s="147"/>
      <c r="Z157" s="145"/>
      <c r="AA157" s="145"/>
      <c r="AB157" s="145"/>
      <c r="AC157" s="145"/>
      <c r="AD157" s="172"/>
      <c r="AE157" s="508">
        <f t="shared" ref="AE157:AE158" si="30">SUM(Y157:AD157)</f>
        <v>0</v>
      </c>
    </row>
    <row r="158" spans="2:31" ht="15" customHeight="1">
      <c r="B158" s="113" t="s">
        <v>53</v>
      </c>
      <c r="C158" s="511" t="s">
        <v>423</v>
      </c>
      <c r="D158" s="493"/>
      <c r="E158" s="494"/>
      <c r="F158" s="681"/>
      <c r="G158" s="511" t="s">
        <v>62</v>
      </c>
      <c r="H158" s="511" t="s">
        <v>544</v>
      </c>
      <c r="I158" s="500" t="s">
        <v>24</v>
      </c>
      <c r="J158" s="211"/>
      <c r="K158" s="605"/>
      <c r="L158" s="605"/>
      <c r="M158" s="605"/>
      <c r="N158" s="615">
        <v>0.3</v>
      </c>
      <c r="O158" s="480"/>
      <c r="P158" s="503">
        <f t="shared" si="28"/>
        <v>0.3</v>
      </c>
      <c r="Q158" s="604"/>
      <c r="R158" s="605"/>
      <c r="S158" s="605"/>
      <c r="T158" s="605"/>
      <c r="U158" s="605"/>
      <c r="V158" s="480"/>
      <c r="W158" s="503">
        <f t="shared" si="22"/>
        <v>0</v>
      </c>
      <c r="X158" s="503">
        <f t="shared" si="24"/>
        <v>0.3</v>
      </c>
      <c r="Y158" s="604"/>
      <c r="Z158" s="605"/>
      <c r="AA158" s="605"/>
      <c r="AB158" s="605"/>
      <c r="AC158" s="605"/>
      <c r="AD158" s="480"/>
      <c r="AE158" s="503">
        <f t="shared" si="30"/>
        <v>0</v>
      </c>
    </row>
    <row r="159" spans="2:31" ht="15" customHeight="1">
      <c r="B159" s="198" t="s">
        <v>301</v>
      </c>
      <c r="C159" s="83" t="s">
        <v>546</v>
      </c>
      <c r="D159" s="493"/>
      <c r="E159" s="494"/>
      <c r="F159" s="681"/>
      <c r="G159" s="83" t="s">
        <v>7</v>
      </c>
      <c r="H159" s="83" t="s">
        <v>64</v>
      </c>
      <c r="I159" s="91" t="s">
        <v>238</v>
      </c>
      <c r="J159" s="296">
        <v>0.4</v>
      </c>
      <c r="K159" s="144">
        <v>0.1</v>
      </c>
      <c r="L159" s="145"/>
      <c r="M159" s="145"/>
      <c r="N159" s="145"/>
      <c r="O159" s="172"/>
      <c r="P159" s="508">
        <f t="shared" si="28"/>
        <v>0.5</v>
      </c>
      <c r="Q159" s="147"/>
      <c r="R159" s="145"/>
      <c r="S159" s="145"/>
      <c r="T159" s="145"/>
      <c r="U159" s="145"/>
      <c r="V159" s="172"/>
      <c r="W159" s="508">
        <f t="shared" si="22"/>
        <v>0</v>
      </c>
      <c r="X159" s="508">
        <f t="shared" si="24"/>
        <v>0.5</v>
      </c>
      <c r="Y159" s="147"/>
      <c r="Z159" s="145"/>
      <c r="AA159" s="145"/>
      <c r="AB159" s="145"/>
      <c r="AC159" s="145"/>
      <c r="AD159" s="172"/>
      <c r="AE159" s="508">
        <f t="shared" ref="AE159:AE162" si="31">SUM(Y159:AD159)</f>
        <v>0</v>
      </c>
    </row>
    <row r="160" spans="2:31" ht="15" customHeight="1">
      <c r="B160" s="495" t="s">
        <v>301</v>
      </c>
      <c r="C160" s="511" t="s">
        <v>302</v>
      </c>
      <c r="D160" s="493"/>
      <c r="E160" s="494"/>
      <c r="F160" s="681"/>
      <c r="G160" s="511" t="s">
        <v>62</v>
      </c>
      <c r="H160" s="511" t="s">
        <v>303</v>
      </c>
      <c r="I160" s="500" t="s">
        <v>24</v>
      </c>
      <c r="J160" s="277">
        <v>1</v>
      </c>
      <c r="K160" s="487">
        <v>0.5</v>
      </c>
      <c r="L160" s="605"/>
      <c r="M160" s="605"/>
      <c r="N160" s="605"/>
      <c r="O160" s="480"/>
      <c r="P160" s="503">
        <f t="shared" si="28"/>
        <v>1.5</v>
      </c>
      <c r="Q160" s="604"/>
      <c r="R160" s="605"/>
      <c r="S160" s="605"/>
      <c r="T160" s="605"/>
      <c r="U160" s="605"/>
      <c r="V160" s="480"/>
      <c r="W160" s="503">
        <f t="shared" si="22"/>
        <v>0</v>
      </c>
      <c r="X160" s="503">
        <f t="shared" si="24"/>
        <v>1.5</v>
      </c>
      <c r="Y160" s="604"/>
      <c r="Z160" s="605"/>
      <c r="AA160" s="605"/>
      <c r="AB160" s="605"/>
      <c r="AC160" s="605"/>
      <c r="AD160" s="480"/>
      <c r="AE160" s="503">
        <f t="shared" si="31"/>
        <v>0</v>
      </c>
    </row>
    <row r="161" spans="2:31" ht="15" customHeight="1">
      <c r="B161" s="495" t="s">
        <v>301</v>
      </c>
      <c r="C161" s="83" t="s">
        <v>319</v>
      </c>
      <c r="D161" s="493"/>
      <c r="E161" s="494"/>
      <c r="F161" s="681"/>
      <c r="G161" s="83" t="s">
        <v>7</v>
      </c>
      <c r="H161" s="83" t="s">
        <v>64</v>
      </c>
      <c r="I161" s="91" t="s">
        <v>238</v>
      </c>
      <c r="J161" s="252"/>
      <c r="K161" s="144">
        <v>0.5</v>
      </c>
      <c r="L161" s="144">
        <v>0.3</v>
      </c>
      <c r="M161" s="145"/>
      <c r="N161" s="145"/>
      <c r="O161" s="172"/>
      <c r="P161" s="508">
        <f t="shared" si="28"/>
        <v>0.8</v>
      </c>
      <c r="Q161" s="147"/>
      <c r="R161" s="145"/>
      <c r="S161" s="145"/>
      <c r="T161" s="145"/>
      <c r="U161" s="145"/>
      <c r="V161" s="172"/>
      <c r="W161" s="508">
        <f t="shared" si="22"/>
        <v>0</v>
      </c>
      <c r="X161" s="508">
        <f t="shared" si="24"/>
        <v>0.8</v>
      </c>
      <c r="Y161" s="147"/>
      <c r="Z161" s="145"/>
      <c r="AA161" s="145"/>
      <c r="AB161" s="145"/>
      <c r="AC161" s="145"/>
      <c r="AD161" s="172"/>
      <c r="AE161" s="508">
        <f t="shared" si="31"/>
        <v>0</v>
      </c>
    </row>
    <row r="162" spans="2:31" ht="15" customHeight="1">
      <c r="B162" s="113" t="s">
        <v>301</v>
      </c>
      <c r="C162" s="511" t="s">
        <v>547</v>
      </c>
      <c r="D162" s="493"/>
      <c r="E162" s="494"/>
      <c r="F162" s="681"/>
      <c r="G162" s="511" t="s">
        <v>62</v>
      </c>
      <c r="H162" s="511" t="s">
        <v>303</v>
      </c>
      <c r="I162" s="500" t="s">
        <v>24</v>
      </c>
      <c r="J162" s="211"/>
      <c r="K162" s="487">
        <v>0.3</v>
      </c>
      <c r="L162" s="487">
        <v>0.2</v>
      </c>
      <c r="M162" s="605"/>
      <c r="N162" s="605"/>
      <c r="O162" s="480"/>
      <c r="P162" s="503">
        <f t="shared" si="28"/>
        <v>0.5</v>
      </c>
      <c r="Q162" s="604"/>
      <c r="R162" s="605"/>
      <c r="S162" s="605"/>
      <c r="T162" s="605"/>
      <c r="U162" s="605"/>
      <c r="V162" s="480"/>
      <c r="W162" s="503">
        <f t="shared" si="22"/>
        <v>0</v>
      </c>
      <c r="X162" s="503">
        <f t="shared" si="24"/>
        <v>0.5</v>
      </c>
      <c r="Y162" s="604"/>
      <c r="Z162" s="605"/>
      <c r="AA162" s="605"/>
      <c r="AB162" s="605"/>
      <c r="AC162" s="605"/>
      <c r="AD162" s="480"/>
      <c r="AE162" s="503">
        <f t="shared" si="31"/>
        <v>0</v>
      </c>
    </row>
    <row r="163" spans="2:31" ht="15" customHeight="1">
      <c r="B163" s="199" t="s">
        <v>202</v>
      </c>
      <c r="C163" s="521" t="s">
        <v>204</v>
      </c>
      <c r="D163" s="493"/>
      <c r="E163" s="494"/>
      <c r="F163" s="681"/>
      <c r="G163" s="521" t="s">
        <v>7</v>
      </c>
      <c r="H163" s="521"/>
      <c r="I163" s="523" t="s">
        <v>548</v>
      </c>
      <c r="J163" s="485">
        <v>0.1</v>
      </c>
      <c r="K163" s="533">
        <v>0.1</v>
      </c>
      <c r="L163" s="533">
        <v>0.1</v>
      </c>
      <c r="M163" s="533">
        <v>0.1</v>
      </c>
      <c r="N163" s="533">
        <v>0.1</v>
      </c>
      <c r="O163" s="477"/>
      <c r="P163" s="502">
        <f t="shared" si="28"/>
        <v>0.5</v>
      </c>
      <c r="Q163" s="504"/>
      <c r="R163" s="606"/>
      <c r="S163" s="606"/>
      <c r="T163" s="606"/>
      <c r="U163" s="606"/>
      <c r="V163" s="477"/>
      <c r="W163" s="502">
        <f t="shared" si="22"/>
        <v>0</v>
      </c>
      <c r="X163" s="502">
        <f t="shared" si="24"/>
        <v>0.5</v>
      </c>
      <c r="Y163" s="504"/>
      <c r="Z163" s="606"/>
      <c r="AA163" s="606"/>
      <c r="AB163" s="606"/>
      <c r="AC163" s="606"/>
      <c r="AD163" s="477"/>
      <c r="AE163" s="502">
        <f t="shared" ref="AE163:AE164" si="32">SUM(Y163:AD163)</f>
        <v>0</v>
      </c>
    </row>
    <row r="164" spans="2:31" ht="15" customHeight="1">
      <c r="B164" s="495" t="s">
        <v>202</v>
      </c>
      <c r="C164" s="610" t="s">
        <v>203</v>
      </c>
      <c r="D164" s="493"/>
      <c r="E164" s="494"/>
      <c r="F164" s="681"/>
      <c r="G164" s="108" t="s">
        <v>62</v>
      </c>
      <c r="H164" s="521" t="s">
        <v>549</v>
      </c>
      <c r="I164" s="523" t="s">
        <v>70</v>
      </c>
      <c r="J164" s="301">
        <v>1</v>
      </c>
      <c r="K164" s="305">
        <v>1</v>
      </c>
      <c r="L164" s="305">
        <v>1</v>
      </c>
      <c r="M164" s="305">
        <v>1</v>
      </c>
      <c r="N164" s="630">
        <v>0.6</v>
      </c>
      <c r="O164" s="194"/>
      <c r="P164" s="154">
        <f t="shared" si="28"/>
        <v>4.5999999999999996</v>
      </c>
      <c r="Q164" s="169"/>
      <c r="R164" s="170"/>
      <c r="S164" s="170"/>
      <c r="T164" s="170"/>
      <c r="U164" s="170"/>
      <c r="V164" s="194"/>
      <c r="W164" s="501">
        <f t="shared" si="22"/>
        <v>0</v>
      </c>
      <c r="X164" s="501">
        <f t="shared" si="24"/>
        <v>4.5999999999999996</v>
      </c>
      <c r="Y164" s="169"/>
      <c r="Z164" s="170"/>
      <c r="AA164" s="170"/>
      <c r="AB164" s="170"/>
      <c r="AC164" s="170"/>
      <c r="AD164" s="194"/>
      <c r="AE164" s="154">
        <f t="shared" si="32"/>
        <v>0</v>
      </c>
    </row>
    <row r="165" spans="2:31" ht="15" customHeight="1">
      <c r="B165" s="495" t="s">
        <v>202</v>
      </c>
      <c r="C165" s="83" t="s">
        <v>234</v>
      </c>
      <c r="D165" s="493"/>
      <c r="E165" s="494"/>
      <c r="F165" s="681"/>
      <c r="G165" s="83" t="s">
        <v>7</v>
      </c>
      <c r="H165" s="83"/>
      <c r="I165" s="91" t="s">
        <v>550</v>
      </c>
      <c r="J165" s="147"/>
      <c r="K165" s="145"/>
      <c r="L165" s="145"/>
      <c r="M165" s="145"/>
      <c r="N165" s="144">
        <v>0.01</v>
      </c>
      <c r="O165" s="419">
        <v>0.1</v>
      </c>
      <c r="P165" s="508">
        <f t="shared" si="28"/>
        <v>0.11</v>
      </c>
      <c r="Q165" s="143">
        <v>0.1</v>
      </c>
      <c r="R165" s="144">
        <v>0.1</v>
      </c>
      <c r="S165" s="385">
        <v>0.1</v>
      </c>
      <c r="T165" s="385">
        <v>0.1</v>
      </c>
      <c r="U165" s="385">
        <v>0.1</v>
      </c>
      <c r="V165" s="368">
        <v>0.1</v>
      </c>
      <c r="W165" s="502">
        <f t="shared" si="22"/>
        <v>0.6</v>
      </c>
      <c r="X165" s="502">
        <f t="shared" si="24"/>
        <v>0.71</v>
      </c>
      <c r="Y165" s="359">
        <v>0.1</v>
      </c>
      <c r="Z165" s="337">
        <v>0.1</v>
      </c>
      <c r="AA165" s="145"/>
      <c r="AB165" s="145"/>
      <c r="AC165" s="145"/>
      <c r="AD165" s="172"/>
      <c r="AE165" s="508">
        <f t="shared" ref="AE165:AE180" si="33">SUM(Y165:AD165)</f>
        <v>0.2</v>
      </c>
    </row>
    <row r="166" spans="2:31" ht="15" customHeight="1">
      <c r="B166" s="495" t="s">
        <v>202</v>
      </c>
      <c r="C166" s="610" t="s">
        <v>233</v>
      </c>
      <c r="D166" s="493"/>
      <c r="E166" s="494"/>
      <c r="F166" s="681"/>
      <c r="G166" s="610" t="s">
        <v>7</v>
      </c>
      <c r="H166" s="610" t="s">
        <v>64</v>
      </c>
      <c r="I166" s="611" t="s">
        <v>96</v>
      </c>
      <c r="J166" s="482">
        <v>1</v>
      </c>
      <c r="K166" s="534">
        <v>1</v>
      </c>
      <c r="L166" s="534">
        <v>1</v>
      </c>
      <c r="M166" s="534">
        <v>1</v>
      </c>
      <c r="N166" s="534">
        <v>1</v>
      </c>
      <c r="O166" s="406">
        <v>1</v>
      </c>
      <c r="P166" s="501">
        <f t="shared" si="28"/>
        <v>6</v>
      </c>
      <c r="Q166" s="482">
        <v>1</v>
      </c>
      <c r="R166" s="534">
        <v>1</v>
      </c>
      <c r="S166" s="491">
        <v>1</v>
      </c>
      <c r="T166" s="491">
        <v>1</v>
      </c>
      <c r="U166" s="491">
        <v>1</v>
      </c>
      <c r="V166" s="300">
        <v>1</v>
      </c>
      <c r="W166" s="501">
        <f t="shared" si="22"/>
        <v>6</v>
      </c>
      <c r="X166" s="501">
        <f t="shared" si="24"/>
        <v>12</v>
      </c>
      <c r="Y166" s="153">
        <v>1</v>
      </c>
      <c r="Z166" s="519">
        <v>1</v>
      </c>
      <c r="AA166" s="531"/>
      <c r="AB166" s="531"/>
      <c r="AC166" s="531"/>
      <c r="AD166" s="490"/>
      <c r="AE166" s="501">
        <f t="shared" si="33"/>
        <v>2</v>
      </c>
    </row>
    <row r="167" spans="2:31" ht="15" customHeight="1">
      <c r="B167" s="495" t="s">
        <v>202</v>
      </c>
      <c r="C167" s="108" t="s">
        <v>233</v>
      </c>
      <c r="D167" s="493"/>
      <c r="E167" s="494"/>
      <c r="F167" s="681"/>
      <c r="G167" s="84" t="s">
        <v>62</v>
      </c>
      <c r="H167" s="84" t="s">
        <v>551</v>
      </c>
      <c r="I167" s="92" t="s">
        <v>70</v>
      </c>
      <c r="J167" s="208"/>
      <c r="K167" s="216"/>
      <c r="L167" s="216"/>
      <c r="M167" s="216"/>
      <c r="N167" s="216"/>
      <c r="O167" s="661">
        <v>0.6</v>
      </c>
      <c r="P167" s="121">
        <f t="shared" si="28"/>
        <v>0.6</v>
      </c>
      <c r="Q167" s="668">
        <v>0.6</v>
      </c>
      <c r="R167" s="617">
        <v>0.6</v>
      </c>
      <c r="S167" s="669">
        <v>0.6</v>
      </c>
      <c r="T167" s="669">
        <v>0.6</v>
      </c>
      <c r="U167" s="669">
        <v>0.6</v>
      </c>
      <c r="V167" s="420">
        <v>1</v>
      </c>
      <c r="W167" s="121">
        <f t="shared" si="22"/>
        <v>4</v>
      </c>
      <c r="X167" s="121">
        <f t="shared" si="24"/>
        <v>4.5999999999999996</v>
      </c>
      <c r="Y167" s="670">
        <v>1</v>
      </c>
      <c r="Z167" s="421">
        <v>1</v>
      </c>
      <c r="AA167" s="216"/>
      <c r="AB167" s="216"/>
      <c r="AC167" s="216"/>
      <c r="AD167" s="227"/>
      <c r="AE167" s="121">
        <f t="shared" si="33"/>
        <v>2</v>
      </c>
    </row>
    <row r="168" spans="2:31" ht="15" customHeight="1">
      <c r="B168" s="495" t="s">
        <v>202</v>
      </c>
      <c r="C168" s="108" t="s">
        <v>233</v>
      </c>
      <c r="D168" s="493"/>
      <c r="E168" s="494"/>
      <c r="F168" s="681"/>
      <c r="G168" s="610" t="s">
        <v>62</v>
      </c>
      <c r="H168" s="610" t="s">
        <v>551</v>
      </c>
      <c r="I168" s="611" t="s">
        <v>340</v>
      </c>
      <c r="J168" s="473"/>
      <c r="K168" s="531"/>
      <c r="L168" s="531"/>
      <c r="M168" s="529"/>
      <c r="N168" s="613">
        <v>1</v>
      </c>
      <c r="O168" s="614">
        <v>1</v>
      </c>
      <c r="P168" s="501">
        <f t="shared" si="28"/>
        <v>2</v>
      </c>
      <c r="Q168" s="660">
        <v>1</v>
      </c>
      <c r="R168" s="613">
        <v>1</v>
      </c>
      <c r="S168" s="491">
        <v>1</v>
      </c>
      <c r="T168" s="491">
        <v>1</v>
      </c>
      <c r="U168" s="491">
        <v>1</v>
      </c>
      <c r="V168" s="300">
        <v>1</v>
      </c>
      <c r="W168" s="501">
        <f t="shared" si="22"/>
        <v>6</v>
      </c>
      <c r="X168" s="501">
        <f t="shared" si="24"/>
        <v>8</v>
      </c>
      <c r="Y168" s="153">
        <v>1</v>
      </c>
      <c r="Z168" s="519">
        <v>1</v>
      </c>
      <c r="AA168" s="531"/>
      <c r="AB168" s="531"/>
      <c r="AC168" s="531"/>
      <c r="AD168" s="490"/>
      <c r="AE168" s="501">
        <f t="shared" si="33"/>
        <v>2</v>
      </c>
    </row>
    <row r="169" spans="2:31" ht="15" customHeight="1">
      <c r="B169" s="495" t="s">
        <v>202</v>
      </c>
      <c r="C169" s="511" t="s">
        <v>233</v>
      </c>
      <c r="D169" s="493"/>
      <c r="E169" s="494"/>
      <c r="F169" s="681"/>
      <c r="G169" s="511" t="s">
        <v>9</v>
      </c>
      <c r="H169" s="511"/>
      <c r="I169" s="500" t="s">
        <v>552</v>
      </c>
      <c r="J169" s="604"/>
      <c r="K169" s="605"/>
      <c r="L169" s="605"/>
      <c r="M169" s="605"/>
      <c r="N169" s="605"/>
      <c r="O169" s="457"/>
      <c r="P169" s="503">
        <f t="shared" si="28"/>
        <v>0</v>
      </c>
      <c r="Q169" s="604"/>
      <c r="R169" s="605"/>
      <c r="S169" s="605">
        <v>1</v>
      </c>
      <c r="T169" s="605">
        <v>1</v>
      </c>
      <c r="U169" s="605">
        <v>1</v>
      </c>
      <c r="V169" s="480">
        <v>1</v>
      </c>
      <c r="W169" s="503">
        <f t="shared" si="22"/>
        <v>4</v>
      </c>
      <c r="X169" s="503">
        <f t="shared" si="24"/>
        <v>4</v>
      </c>
      <c r="Y169" s="604">
        <v>1</v>
      </c>
      <c r="Z169" s="605">
        <v>1</v>
      </c>
      <c r="AA169" s="605"/>
      <c r="AB169" s="605"/>
      <c r="AC169" s="605"/>
      <c r="AD169" s="480"/>
      <c r="AE169" s="503">
        <f t="shared" si="33"/>
        <v>2</v>
      </c>
    </row>
    <row r="170" spans="2:31" ht="15" customHeight="1">
      <c r="B170" s="495" t="s">
        <v>202</v>
      </c>
      <c r="C170" s="610" t="s">
        <v>405</v>
      </c>
      <c r="D170" s="493"/>
      <c r="E170" s="494"/>
      <c r="F170" s="681"/>
      <c r="G170" s="521" t="s">
        <v>62</v>
      </c>
      <c r="H170" s="521"/>
      <c r="I170" s="523" t="s">
        <v>553</v>
      </c>
      <c r="J170" s="504"/>
      <c r="K170" s="606"/>
      <c r="L170" s="606"/>
      <c r="M170" s="606"/>
      <c r="N170" s="606"/>
      <c r="O170" s="456"/>
      <c r="P170" s="502">
        <f t="shared" si="28"/>
        <v>0</v>
      </c>
      <c r="Q170" s="504"/>
      <c r="R170" s="606"/>
      <c r="S170" s="606">
        <v>1</v>
      </c>
      <c r="T170" s="606">
        <v>1</v>
      </c>
      <c r="U170" s="606">
        <v>1</v>
      </c>
      <c r="V170" s="477">
        <v>1</v>
      </c>
      <c r="W170" s="502">
        <f t="shared" si="22"/>
        <v>4</v>
      </c>
      <c r="X170" s="502">
        <f t="shared" si="24"/>
        <v>4</v>
      </c>
      <c r="Y170" s="504">
        <v>1</v>
      </c>
      <c r="Z170" s="606">
        <v>1</v>
      </c>
      <c r="AA170" s="606"/>
      <c r="AB170" s="606"/>
      <c r="AC170" s="606"/>
      <c r="AD170" s="477"/>
      <c r="AE170" s="502">
        <f t="shared" si="33"/>
        <v>2</v>
      </c>
    </row>
    <row r="171" spans="2:31" ht="15" customHeight="1">
      <c r="B171" s="495" t="s">
        <v>202</v>
      </c>
      <c r="C171" s="610" t="s">
        <v>405</v>
      </c>
      <c r="D171" s="493"/>
      <c r="E171" s="494"/>
      <c r="F171" s="681"/>
      <c r="G171" s="610" t="s">
        <v>62</v>
      </c>
      <c r="H171" s="610"/>
      <c r="I171" s="611" t="s">
        <v>553</v>
      </c>
      <c r="J171" s="473"/>
      <c r="K171" s="531"/>
      <c r="L171" s="531"/>
      <c r="M171" s="531"/>
      <c r="N171" s="531"/>
      <c r="O171" s="417"/>
      <c r="P171" s="501">
        <f t="shared" si="28"/>
        <v>0</v>
      </c>
      <c r="Q171" s="473"/>
      <c r="R171" s="531"/>
      <c r="S171" s="531"/>
      <c r="T171" s="531">
        <v>1</v>
      </c>
      <c r="U171" s="531">
        <v>1</v>
      </c>
      <c r="V171" s="490">
        <v>1</v>
      </c>
      <c r="W171" s="501">
        <f t="shared" si="22"/>
        <v>3</v>
      </c>
      <c r="X171" s="501">
        <f t="shared" si="24"/>
        <v>3</v>
      </c>
      <c r="Y171" s="473">
        <v>1</v>
      </c>
      <c r="Z171" s="531"/>
      <c r="AA171" s="531"/>
      <c r="AB171" s="531"/>
      <c r="AC171" s="531"/>
      <c r="AD171" s="490"/>
      <c r="AE171" s="501">
        <f t="shared" si="33"/>
        <v>1</v>
      </c>
    </row>
    <row r="172" spans="2:31" ht="15" customHeight="1">
      <c r="B172" s="495" t="s">
        <v>202</v>
      </c>
      <c r="C172" s="521" t="s">
        <v>407</v>
      </c>
      <c r="D172" s="493"/>
      <c r="E172" s="494"/>
      <c r="F172" s="681"/>
      <c r="G172" s="83" t="s">
        <v>62</v>
      </c>
      <c r="H172" s="83"/>
      <c r="I172" s="91" t="s">
        <v>539</v>
      </c>
      <c r="J172" s="147"/>
      <c r="K172" s="145"/>
      <c r="L172" s="145"/>
      <c r="M172" s="145"/>
      <c r="N172" s="145"/>
      <c r="O172" s="594"/>
      <c r="P172" s="508">
        <f t="shared" si="28"/>
        <v>0</v>
      </c>
      <c r="Q172" s="147"/>
      <c r="R172" s="145"/>
      <c r="S172" s="145"/>
      <c r="T172" s="145"/>
      <c r="U172" s="145">
        <v>1</v>
      </c>
      <c r="V172" s="172">
        <v>1</v>
      </c>
      <c r="W172" s="508">
        <f t="shared" si="22"/>
        <v>2</v>
      </c>
      <c r="X172" s="508">
        <f t="shared" si="24"/>
        <v>2</v>
      </c>
      <c r="Y172" s="147">
        <v>1</v>
      </c>
      <c r="Z172" s="145">
        <v>1</v>
      </c>
      <c r="AA172" s="145"/>
      <c r="AB172" s="145"/>
      <c r="AC172" s="145"/>
      <c r="AD172" s="172"/>
      <c r="AE172" s="508">
        <f t="shared" si="33"/>
        <v>2</v>
      </c>
    </row>
    <row r="173" spans="2:31" ht="15" customHeight="1">
      <c r="B173" s="495" t="s">
        <v>202</v>
      </c>
      <c r="C173" s="87" t="s">
        <v>406</v>
      </c>
      <c r="D173" s="493"/>
      <c r="E173" s="494"/>
      <c r="F173" s="681"/>
      <c r="G173" s="511" t="s">
        <v>62</v>
      </c>
      <c r="H173" s="511"/>
      <c r="I173" s="500" t="s">
        <v>539</v>
      </c>
      <c r="J173" s="604"/>
      <c r="K173" s="605"/>
      <c r="L173" s="605"/>
      <c r="M173" s="605"/>
      <c r="N173" s="605"/>
      <c r="O173" s="457"/>
      <c r="P173" s="503">
        <f t="shared" si="28"/>
        <v>0</v>
      </c>
      <c r="Q173" s="604"/>
      <c r="R173" s="605"/>
      <c r="S173" s="605"/>
      <c r="T173" s="605"/>
      <c r="U173" s="605"/>
      <c r="V173" s="480">
        <v>1</v>
      </c>
      <c r="W173" s="503">
        <f t="shared" si="22"/>
        <v>1</v>
      </c>
      <c r="X173" s="503">
        <f t="shared" si="24"/>
        <v>1</v>
      </c>
      <c r="Y173" s="604">
        <v>1</v>
      </c>
      <c r="Z173" s="605">
        <v>1</v>
      </c>
      <c r="AA173" s="605"/>
      <c r="AB173" s="605"/>
      <c r="AC173" s="605"/>
      <c r="AD173" s="480"/>
      <c r="AE173" s="503">
        <f t="shared" si="33"/>
        <v>2</v>
      </c>
    </row>
    <row r="174" spans="2:31" s="65" customFormat="1" ht="15" customHeight="1">
      <c r="B174" s="111" t="s">
        <v>490</v>
      </c>
      <c r="C174" s="521" t="s">
        <v>29</v>
      </c>
      <c r="D174" s="298" t="s">
        <v>148</v>
      </c>
      <c r="E174" s="9" t="s">
        <v>448</v>
      </c>
      <c r="F174" s="683" t="s">
        <v>447</v>
      </c>
      <c r="G174" s="521" t="s">
        <v>7</v>
      </c>
      <c r="H174" s="521"/>
      <c r="I174" s="523" t="s">
        <v>30</v>
      </c>
      <c r="J174" s="485">
        <v>0.3</v>
      </c>
      <c r="K174" s="533">
        <v>1</v>
      </c>
      <c r="L174" s="533">
        <v>0.3</v>
      </c>
      <c r="M174" s="533">
        <v>1</v>
      </c>
      <c r="N174" s="533">
        <v>1</v>
      </c>
      <c r="O174" s="458">
        <v>1</v>
      </c>
      <c r="P174" s="502">
        <f t="shared" si="28"/>
        <v>4.5999999999999996</v>
      </c>
      <c r="Q174" s="485">
        <v>1</v>
      </c>
      <c r="R174" s="533">
        <v>1</v>
      </c>
      <c r="S174" s="606"/>
      <c r="T174" s="606"/>
      <c r="U174" s="606"/>
      <c r="V174" s="477"/>
      <c r="W174" s="502">
        <f t="shared" si="22"/>
        <v>2</v>
      </c>
      <c r="X174" s="502">
        <f t="shared" si="24"/>
        <v>6.6</v>
      </c>
      <c r="Y174" s="504"/>
      <c r="Z174" s="606"/>
      <c r="AA174" s="606"/>
      <c r="AB174" s="606"/>
      <c r="AC174" s="606"/>
      <c r="AD174" s="477"/>
      <c r="AE174" s="502">
        <f t="shared" si="33"/>
        <v>0</v>
      </c>
    </row>
    <row r="175" spans="2:31" s="65" customFormat="1" ht="15" customHeight="1">
      <c r="B175" s="112" t="s">
        <v>53</v>
      </c>
      <c r="C175" s="610" t="s">
        <v>29</v>
      </c>
      <c r="D175" s="493"/>
      <c r="E175" s="494"/>
      <c r="F175" s="681"/>
      <c r="G175" s="610" t="s">
        <v>8</v>
      </c>
      <c r="H175" s="610" t="s">
        <v>554</v>
      </c>
      <c r="I175" s="611" t="s">
        <v>37</v>
      </c>
      <c r="J175" s="482">
        <v>1</v>
      </c>
      <c r="K175" s="533">
        <v>1</v>
      </c>
      <c r="L175" s="534">
        <v>1</v>
      </c>
      <c r="M175" s="534">
        <v>1</v>
      </c>
      <c r="N175" s="613">
        <v>1</v>
      </c>
      <c r="O175" s="614">
        <v>1</v>
      </c>
      <c r="P175" s="501">
        <f t="shared" si="28"/>
        <v>6</v>
      </c>
      <c r="Q175" s="659">
        <v>1</v>
      </c>
      <c r="R175" s="651">
        <v>1</v>
      </c>
      <c r="S175" s="518">
        <v>1</v>
      </c>
      <c r="T175" s="518">
        <v>1</v>
      </c>
      <c r="U175" s="518">
        <v>1</v>
      </c>
      <c r="V175" s="518">
        <v>1</v>
      </c>
      <c r="W175" s="501">
        <f t="shared" si="22"/>
        <v>6</v>
      </c>
      <c r="X175" s="501">
        <f t="shared" si="24"/>
        <v>12</v>
      </c>
      <c r="Y175" s="153">
        <v>1</v>
      </c>
      <c r="Z175" s="518">
        <v>1</v>
      </c>
      <c r="AA175" s="531"/>
      <c r="AB175" s="531"/>
      <c r="AC175" s="531"/>
      <c r="AD175" s="490"/>
      <c r="AE175" s="501">
        <f t="shared" si="33"/>
        <v>2</v>
      </c>
    </row>
    <row r="176" spans="2:31" s="65" customFormat="1" ht="15" customHeight="1">
      <c r="B176" s="112" t="s">
        <v>53</v>
      </c>
      <c r="C176" s="610" t="s">
        <v>29</v>
      </c>
      <c r="D176" s="493"/>
      <c r="E176" s="494"/>
      <c r="F176" s="681"/>
      <c r="G176" s="610" t="s">
        <v>7</v>
      </c>
      <c r="H176" s="610"/>
      <c r="I176" s="611" t="s">
        <v>181</v>
      </c>
      <c r="J176" s="482">
        <v>0.01</v>
      </c>
      <c r="K176" s="534">
        <v>1</v>
      </c>
      <c r="L176" s="531"/>
      <c r="M176" s="531"/>
      <c r="N176" s="531"/>
      <c r="O176" s="490"/>
      <c r="P176" s="501">
        <f t="shared" si="28"/>
        <v>1.01</v>
      </c>
      <c r="Q176" s="473"/>
      <c r="R176" s="531"/>
      <c r="S176" s="518">
        <v>1</v>
      </c>
      <c r="T176" s="518">
        <v>1</v>
      </c>
      <c r="U176" s="518">
        <v>1</v>
      </c>
      <c r="V176" s="518">
        <v>1</v>
      </c>
      <c r="W176" s="501">
        <f t="shared" si="22"/>
        <v>4</v>
      </c>
      <c r="X176" s="501">
        <f t="shared" si="24"/>
        <v>5.01</v>
      </c>
      <c r="Y176" s="153">
        <v>1</v>
      </c>
      <c r="Z176" s="518">
        <v>1</v>
      </c>
      <c r="AA176" s="531"/>
      <c r="AB176" s="531"/>
      <c r="AC176" s="531"/>
      <c r="AD176" s="490"/>
      <c r="AE176" s="501">
        <f t="shared" si="33"/>
        <v>2</v>
      </c>
    </row>
    <row r="177" spans="2:31" s="65" customFormat="1" ht="15" customHeight="1">
      <c r="B177" s="112" t="s">
        <v>53</v>
      </c>
      <c r="C177" s="610" t="s">
        <v>29</v>
      </c>
      <c r="D177" s="493"/>
      <c r="E177" s="494"/>
      <c r="F177" s="681"/>
      <c r="G177" s="610" t="s">
        <v>8</v>
      </c>
      <c r="H177" s="99" t="s">
        <v>154</v>
      </c>
      <c r="I177" s="611" t="s">
        <v>116</v>
      </c>
      <c r="J177" s="482">
        <v>1</v>
      </c>
      <c r="K177" s="534">
        <v>1</v>
      </c>
      <c r="L177" s="534">
        <v>1</v>
      </c>
      <c r="M177" s="534">
        <v>1</v>
      </c>
      <c r="N177" s="531"/>
      <c r="O177" s="490"/>
      <c r="P177" s="501">
        <f t="shared" si="28"/>
        <v>4</v>
      </c>
      <c r="Q177" s="473"/>
      <c r="R177" s="531"/>
      <c r="S177" s="531"/>
      <c r="T177" s="531"/>
      <c r="U177" s="531"/>
      <c r="V177" s="531"/>
      <c r="W177" s="501">
        <f t="shared" si="22"/>
        <v>0</v>
      </c>
      <c r="X177" s="501">
        <f t="shared" si="24"/>
        <v>4</v>
      </c>
      <c r="Y177" s="473"/>
      <c r="Z177" s="531"/>
      <c r="AA177" s="531"/>
      <c r="AB177" s="531"/>
      <c r="AC177" s="531"/>
      <c r="AD177" s="490"/>
      <c r="AE177" s="501">
        <f t="shared" si="33"/>
        <v>0</v>
      </c>
    </row>
    <row r="178" spans="2:31" s="65" customFormat="1" ht="15" customHeight="1">
      <c r="B178" s="112" t="s">
        <v>53</v>
      </c>
      <c r="C178" s="610" t="s">
        <v>29</v>
      </c>
      <c r="D178" s="493"/>
      <c r="E178" s="494"/>
      <c r="F178" s="681"/>
      <c r="G178" s="610" t="s">
        <v>8</v>
      </c>
      <c r="H178" s="610" t="s">
        <v>555</v>
      </c>
      <c r="I178" s="611" t="s">
        <v>166</v>
      </c>
      <c r="J178" s="482">
        <v>1</v>
      </c>
      <c r="K178" s="534">
        <v>1</v>
      </c>
      <c r="L178" s="534">
        <v>1</v>
      </c>
      <c r="M178" s="534">
        <v>1</v>
      </c>
      <c r="N178" s="613">
        <v>1</v>
      </c>
      <c r="O178" s="614">
        <v>1</v>
      </c>
      <c r="P178" s="501">
        <f t="shared" si="28"/>
        <v>6</v>
      </c>
      <c r="Q178" s="660">
        <v>1</v>
      </c>
      <c r="R178" s="613">
        <v>1</v>
      </c>
      <c r="S178" s="531"/>
      <c r="T178" s="531"/>
      <c r="U178" s="531"/>
      <c r="V178" s="531"/>
      <c r="W178" s="501">
        <f t="shared" si="22"/>
        <v>2</v>
      </c>
      <c r="X178" s="501">
        <f t="shared" si="24"/>
        <v>8</v>
      </c>
      <c r="Y178" s="473"/>
      <c r="Z178" s="531"/>
      <c r="AA178" s="531"/>
      <c r="AB178" s="531"/>
      <c r="AC178" s="531"/>
      <c r="AD178" s="490"/>
      <c r="AE178" s="501">
        <f t="shared" si="33"/>
        <v>0</v>
      </c>
    </row>
    <row r="179" spans="2:31" s="65" customFormat="1" ht="15" customHeight="1">
      <c r="B179" s="112" t="s">
        <v>53</v>
      </c>
      <c r="C179" s="610" t="s">
        <v>29</v>
      </c>
      <c r="D179" s="493"/>
      <c r="E179" s="494"/>
      <c r="F179" s="681"/>
      <c r="G179" s="610" t="s">
        <v>8</v>
      </c>
      <c r="H179" s="99" t="s">
        <v>556</v>
      </c>
      <c r="I179" s="611" t="s">
        <v>33</v>
      </c>
      <c r="J179" s="473"/>
      <c r="K179" s="531"/>
      <c r="L179" s="531"/>
      <c r="M179" s="531"/>
      <c r="N179" s="531"/>
      <c r="O179" s="490"/>
      <c r="P179" s="501">
        <f t="shared" si="28"/>
        <v>0</v>
      </c>
      <c r="Q179" s="473"/>
      <c r="R179" s="531"/>
      <c r="S179" s="518">
        <v>1</v>
      </c>
      <c r="T179" s="518">
        <v>1</v>
      </c>
      <c r="U179" s="518">
        <v>1</v>
      </c>
      <c r="V179" s="518">
        <v>1</v>
      </c>
      <c r="W179" s="501">
        <f t="shared" si="22"/>
        <v>4</v>
      </c>
      <c r="X179" s="501">
        <f t="shared" si="24"/>
        <v>4</v>
      </c>
      <c r="Y179" s="153">
        <v>1</v>
      </c>
      <c r="Z179" s="518">
        <v>1</v>
      </c>
      <c r="AA179" s="531"/>
      <c r="AB179" s="531"/>
      <c r="AC179" s="531"/>
      <c r="AD179" s="490"/>
      <c r="AE179" s="501">
        <f t="shared" si="33"/>
        <v>2</v>
      </c>
    </row>
    <row r="180" spans="2:31" s="65" customFormat="1" ht="15" customHeight="1">
      <c r="B180" s="112" t="s">
        <v>53</v>
      </c>
      <c r="C180" s="610" t="s">
        <v>306</v>
      </c>
      <c r="D180" s="493"/>
      <c r="E180" s="494"/>
      <c r="F180" s="681"/>
      <c r="G180" s="610" t="s">
        <v>7</v>
      </c>
      <c r="H180" s="99"/>
      <c r="I180" s="611" t="s">
        <v>180</v>
      </c>
      <c r="J180" s="473"/>
      <c r="K180" s="534">
        <v>1</v>
      </c>
      <c r="L180" s="531"/>
      <c r="M180" s="531"/>
      <c r="N180" s="531"/>
      <c r="O180" s="490"/>
      <c r="P180" s="501">
        <f t="shared" si="28"/>
        <v>1</v>
      </c>
      <c r="Q180" s="473"/>
      <c r="R180" s="531"/>
      <c r="S180" s="531"/>
      <c r="T180" s="531"/>
      <c r="U180" s="531"/>
      <c r="V180" s="531"/>
      <c r="W180" s="501">
        <f>SUM(Q180:V180)</f>
        <v>0</v>
      </c>
      <c r="X180" s="501">
        <f t="shared" si="24"/>
        <v>1</v>
      </c>
      <c r="Y180" s="473"/>
      <c r="Z180" s="531"/>
      <c r="AA180" s="531"/>
      <c r="AB180" s="531"/>
      <c r="AC180" s="531"/>
      <c r="AD180" s="490"/>
      <c r="AE180" s="501">
        <f t="shared" si="33"/>
        <v>0</v>
      </c>
    </row>
    <row r="181" spans="2:31" s="65" customFormat="1" ht="15" customHeight="1">
      <c r="B181" s="112" t="s">
        <v>53</v>
      </c>
      <c r="C181" s="610" t="s">
        <v>306</v>
      </c>
      <c r="D181" s="493"/>
      <c r="E181" s="494"/>
      <c r="F181" s="681"/>
      <c r="G181" s="610" t="s">
        <v>7</v>
      </c>
      <c r="H181" s="99"/>
      <c r="I181" s="611" t="s">
        <v>307</v>
      </c>
      <c r="J181" s="473"/>
      <c r="K181" s="534">
        <v>1</v>
      </c>
      <c r="L181" s="531"/>
      <c r="M181" s="531"/>
      <c r="N181" s="531"/>
      <c r="O181" s="490"/>
      <c r="P181" s="501">
        <f>SUM(J181:O181)</f>
        <v>1</v>
      </c>
      <c r="Q181" s="473"/>
      <c r="R181" s="531"/>
      <c r="S181" s="531"/>
      <c r="T181" s="531"/>
      <c r="U181" s="531"/>
      <c r="V181" s="531"/>
      <c r="W181" s="501">
        <f t="shared" ref="W181:W182" si="34">SUM(Q181:V181)</f>
        <v>0</v>
      </c>
      <c r="X181" s="501">
        <f>SUM(P181,W181)</f>
        <v>1</v>
      </c>
      <c r="Y181" s="473"/>
      <c r="Z181" s="531"/>
      <c r="AA181" s="531"/>
      <c r="AB181" s="531"/>
      <c r="AC181" s="531"/>
      <c r="AD181" s="490"/>
      <c r="AE181" s="501">
        <f>SUM(Y181:AD181)</f>
        <v>0</v>
      </c>
    </row>
    <row r="182" spans="2:31" s="65" customFormat="1" ht="15" customHeight="1">
      <c r="B182" s="112" t="s">
        <v>53</v>
      </c>
      <c r="C182" s="610" t="s">
        <v>306</v>
      </c>
      <c r="D182" s="493"/>
      <c r="E182" s="494"/>
      <c r="F182" s="681"/>
      <c r="G182" s="610" t="s">
        <v>7</v>
      </c>
      <c r="H182" s="99"/>
      <c r="I182" s="611" t="s">
        <v>32</v>
      </c>
      <c r="J182" s="473"/>
      <c r="K182" s="534">
        <v>1</v>
      </c>
      <c r="L182" s="531"/>
      <c r="M182" s="531"/>
      <c r="N182" s="531"/>
      <c r="O182" s="490"/>
      <c r="P182" s="501">
        <f>SUM(J182:O182)</f>
        <v>1</v>
      </c>
      <c r="Q182" s="473"/>
      <c r="R182" s="531"/>
      <c r="S182" s="531"/>
      <c r="T182" s="531"/>
      <c r="U182" s="531"/>
      <c r="V182" s="531"/>
      <c r="W182" s="501">
        <f t="shared" si="34"/>
        <v>0</v>
      </c>
      <c r="X182" s="501">
        <f>SUM(P182,W182)</f>
        <v>1</v>
      </c>
      <c r="Y182" s="473"/>
      <c r="Z182" s="531"/>
      <c r="AA182" s="531"/>
      <c r="AB182" s="531"/>
      <c r="AC182" s="531"/>
      <c r="AD182" s="490"/>
      <c r="AE182" s="501">
        <f>SUM(Y182:AD182)</f>
        <v>0</v>
      </c>
    </row>
    <row r="183" spans="2:31" s="65" customFormat="1" ht="15" customHeight="1">
      <c r="B183" s="112" t="s">
        <v>53</v>
      </c>
      <c r="C183" s="511" t="s">
        <v>306</v>
      </c>
      <c r="D183" s="493"/>
      <c r="E183" s="494"/>
      <c r="F183" s="681"/>
      <c r="G183" s="511" t="s">
        <v>7</v>
      </c>
      <c r="H183" s="100"/>
      <c r="I183" s="500" t="s">
        <v>155</v>
      </c>
      <c r="J183" s="604"/>
      <c r="K183" s="605"/>
      <c r="L183" s="605"/>
      <c r="M183" s="487">
        <v>1</v>
      </c>
      <c r="N183" s="487">
        <v>1</v>
      </c>
      <c r="O183" s="530">
        <v>1</v>
      </c>
      <c r="P183" s="503">
        <f t="shared" ref="P183:P184" si="35">SUM(J183:O183)</f>
        <v>3</v>
      </c>
      <c r="Q183" s="482">
        <v>0.9</v>
      </c>
      <c r="R183" s="534">
        <v>1</v>
      </c>
      <c r="S183" s="519">
        <v>1</v>
      </c>
      <c r="T183" s="519">
        <v>1</v>
      </c>
      <c r="U183" s="519">
        <v>1</v>
      </c>
      <c r="V183" s="519">
        <v>1</v>
      </c>
      <c r="W183" s="503">
        <f>SUM(Q183:V183)</f>
        <v>5.9</v>
      </c>
      <c r="X183" s="503">
        <f t="shared" ref="X183:X184" si="36">SUM(P183,W183)</f>
        <v>8.9</v>
      </c>
      <c r="Y183" s="153">
        <v>1</v>
      </c>
      <c r="Z183" s="519">
        <v>1</v>
      </c>
      <c r="AA183" s="605"/>
      <c r="AB183" s="605"/>
      <c r="AC183" s="605"/>
      <c r="AD183" s="480"/>
      <c r="AE183" s="503">
        <f t="shared" ref="AE183:AE184" si="37">SUM(Y183:AD183)</f>
        <v>2</v>
      </c>
    </row>
    <row r="184" spans="2:31" s="65" customFormat="1" ht="15" customHeight="1">
      <c r="B184" s="112" t="s">
        <v>53</v>
      </c>
      <c r="C184" s="83" t="s">
        <v>375</v>
      </c>
      <c r="D184" s="493"/>
      <c r="E184" s="494"/>
      <c r="F184" s="681"/>
      <c r="G184" s="83" t="s">
        <v>7</v>
      </c>
      <c r="H184" s="98"/>
      <c r="I184" s="91" t="s">
        <v>181</v>
      </c>
      <c r="J184" s="147"/>
      <c r="K184" s="145"/>
      <c r="L184" s="145"/>
      <c r="M184" s="385">
        <v>0.7</v>
      </c>
      <c r="N184" s="145"/>
      <c r="O184" s="172"/>
      <c r="P184" s="508">
        <f t="shared" si="35"/>
        <v>0.7</v>
      </c>
      <c r="Q184" s="147"/>
      <c r="R184" s="145"/>
      <c r="S184" s="145"/>
      <c r="T184" s="145"/>
      <c r="U184" s="145"/>
      <c r="V184" s="145"/>
      <c r="W184" s="508">
        <f>SUM(Q184:V184)</f>
        <v>0</v>
      </c>
      <c r="X184" s="508">
        <f t="shared" si="36"/>
        <v>0.7</v>
      </c>
      <c r="Y184" s="147"/>
      <c r="Z184" s="145"/>
      <c r="AA184" s="145"/>
      <c r="AB184" s="145"/>
      <c r="AC184" s="145"/>
      <c r="AD184" s="172"/>
      <c r="AE184" s="508">
        <f t="shared" si="37"/>
        <v>0</v>
      </c>
    </row>
    <row r="185" spans="2:31" s="65" customFormat="1" ht="15" customHeight="1">
      <c r="B185" s="112" t="s">
        <v>53</v>
      </c>
      <c r="C185" s="610" t="s">
        <v>375</v>
      </c>
      <c r="D185" s="493"/>
      <c r="E185" s="494"/>
      <c r="F185" s="681"/>
      <c r="G185" s="610" t="s">
        <v>8</v>
      </c>
      <c r="H185" s="99" t="s">
        <v>556</v>
      </c>
      <c r="I185" s="611" t="s">
        <v>33</v>
      </c>
      <c r="J185" s="473"/>
      <c r="K185" s="531"/>
      <c r="L185" s="531"/>
      <c r="M185" s="491">
        <v>0.7</v>
      </c>
      <c r="N185" s="531"/>
      <c r="O185" s="490"/>
      <c r="P185" s="501">
        <f>SUM(J185:O185)</f>
        <v>0.7</v>
      </c>
      <c r="Q185" s="473"/>
      <c r="R185" s="531"/>
      <c r="S185" s="531"/>
      <c r="T185" s="531"/>
      <c r="U185" s="531"/>
      <c r="V185" s="531"/>
      <c r="W185" s="501">
        <f t="shared" ref="W185" si="38">SUM(Q185:V185)</f>
        <v>0</v>
      </c>
      <c r="X185" s="501">
        <f>SUM(P185,W185)</f>
        <v>0.7</v>
      </c>
      <c r="Y185" s="473"/>
      <c r="Z185" s="531"/>
      <c r="AA185" s="531"/>
      <c r="AB185" s="531"/>
      <c r="AC185" s="531"/>
      <c r="AD185" s="490"/>
      <c r="AE185" s="501">
        <f>SUM(Y185:AD185)</f>
        <v>0</v>
      </c>
    </row>
    <row r="186" spans="2:31" s="65" customFormat="1" ht="15" customHeight="1">
      <c r="B186" s="112" t="s">
        <v>53</v>
      </c>
      <c r="C186" s="610" t="s">
        <v>375</v>
      </c>
      <c r="D186" s="493"/>
      <c r="E186" s="494"/>
      <c r="F186" s="681"/>
      <c r="G186" s="610" t="s">
        <v>62</v>
      </c>
      <c r="H186" s="99"/>
      <c r="I186" s="611" t="s">
        <v>557</v>
      </c>
      <c r="J186" s="473"/>
      <c r="K186" s="531"/>
      <c r="L186" s="531"/>
      <c r="M186" s="531"/>
      <c r="N186" s="531"/>
      <c r="O186" s="490"/>
      <c r="P186" s="501">
        <f t="shared" ref="P186:P187" si="39">SUM(J186:O186)</f>
        <v>0</v>
      </c>
      <c r="Q186" s="473"/>
      <c r="R186" s="531"/>
      <c r="S186" s="531"/>
      <c r="T186" s="531"/>
      <c r="U186" s="531"/>
      <c r="V186" s="531"/>
      <c r="W186" s="501">
        <f>SUM(Q186:V186)</f>
        <v>0</v>
      </c>
      <c r="X186" s="501">
        <f t="shared" ref="X186:X187" si="40">SUM(P186,W186)</f>
        <v>0</v>
      </c>
      <c r="Y186" s="473"/>
      <c r="Z186" s="531"/>
      <c r="AA186" s="531"/>
      <c r="AB186" s="531"/>
      <c r="AC186" s="531"/>
      <c r="AD186" s="490"/>
      <c r="AE186" s="501">
        <f t="shared" ref="AE186:AE187" si="41">SUM(Y186:AD186)</f>
        <v>0</v>
      </c>
    </row>
    <row r="187" spans="2:31" s="65" customFormat="1" ht="15" customHeight="1">
      <c r="B187" s="112" t="s">
        <v>53</v>
      </c>
      <c r="C187" s="83" t="s">
        <v>376</v>
      </c>
      <c r="D187" s="493"/>
      <c r="E187" s="494"/>
      <c r="F187" s="681"/>
      <c r="G187" s="83" t="s">
        <v>7</v>
      </c>
      <c r="H187" s="98"/>
      <c r="I187" s="91" t="s">
        <v>181</v>
      </c>
      <c r="J187" s="147"/>
      <c r="K187" s="145"/>
      <c r="L187" s="145"/>
      <c r="M187" s="509">
        <v>0.3</v>
      </c>
      <c r="N187" s="509">
        <v>1</v>
      </c>
      <c r="O187" s="704">
        <v>0.9</v>
      </c>
      <c r="P187" s="508">
        <f t="shared" si="39"/>
        <v>2.2000000000000002</v>
      </c>
      <c r="Q187" s="359">
        <v>1</v>
      </c>
      <c r="R187" s="177">
        <v>1</v>
      </c>
      <c r="S187" s="145"/>
      <c r="T187" s="145"/>
      <c r="U187" s="145"/>
      <c r="V187" s="145"/>
      <c r="W187" s="508">
        <f>SUM(Q187:V187)</f>
        <v>2</v>
      </c>
      <c r="X187" s="508">
        <f t="shared" si="40"/>
        <v>4.2</v>
      </c>
      <c r="Y187" s="147"/>
      <c r="Z187" s="145"/>
      <c r="AA187" s="145"/>
      <c r="AB187" s="145"/>
      <c r="AC187" s="145"/>
      <c r="AD187" s="172"/>
      <c r="AE187" s="508">
        <f t="shared" si="41"/>
        <v>0</v>
      </c>
    </row>
    <row r="188" spans="2:31" s="65" customFormat="1" ht="15" customHeight="1">
      <c r="B188" s="112" t="s">
        <v>53</v>
      </c>
      <c r="C188" s="610" t="s">
        <v>376</v>
      </c>
      <c r="D188" s="493"/>
      <c r="E188" s="494"/>
      <c r="F188" s="681"/>
      <c r="G188" s="610" t="s">
        <v>8</v>
      </c>
      <c r="H188" s="99" t="s">
        <v>558</v>
      </c>
      <c r="I188" s="611" t="s">
        <v>33</v>
      </c>
      <c r="J188" s="473"/>
      <c r="K188" s="531"/>
      <c r="L188" s="531"/>
      <c r="M188" s="510">
        <v>0.3</v>
      </c>
      <c r="N188" s="621">
        <v>1</v>
      </c>
      <c r="O188" s="705">
        <v>1</v>
      </c>
      <c r="P188" s="501">
        <f>SUM(J188:O188)</f>
        <v>2.2999999999999998</v>
      </c>
      <c r="Q188" s="153">
        <v>1</v>
      </c>
      <c r="R188" s="531"/>
      <c r="S188" s="531"/>
      <c r="T188" s="531"/>
      <c r="U188" s="531"/>
      <c r="V188" s="531"/>
      <c r="W188" s="501">
        <f t="shared" ref="W188" si="42">SUM(Q188:V188)</f>
        <v>1</v>
      </c>
      <c r="X188" s="501">
        <f>SUM(P188,W188)</f>
        <v>3.3</v>
      </c>
      <c r="Y188" s="473"/>
      <c r="Z188" s="531"/>
      <c r="AA188" s="531"/>
      <c r="AB188" s="531"/>
      <c r="AC188" s="531"/>
      <c r="AD188" s="490"/>
      <c r="AE188" s="501">
        <f>SUM(Y188:AD188)</f>
        <v>0</v>
      </c>
    </row>
    <row r="189" spans="2:31" s="65" customFormat="1" ht="15" customHeight="1">
      <c r="B189" s="112" t="s">
        <v>53</v>
      </c>
      <c r="C189" s="511" t="s">
        <v>376</v>
      </c>
      <c r="D189" s="493"/>
      <c r="E189" s="494"/>
      <c r="F189" s="681"/>
      <c r="G189" s="511" t="s">
        <v>62</v>
      </c>
      <c r="H189" s="100"/>
      <c r="I189" s="500" t="s">
        <v>559</v>
      </c>
      <c r="J189" s="604"/>
      <c r="K189" s="605"/>
      <c r="L189" s="605"/>
      <c r="M189" s="605"/>
      <c r="N189" s="605"/>
      <c r="O189" s="480"/>
      <c r="P189" s="503">
        <f t="shared" ref="P189:P217" si="43">SUM(J189:O189)</f>
        <v>0</v>
      </c>
      <c r="Q189" s="604"/>
      <c r="R189" s="605"/>
      <c r="S189" s="605"/>
      <c r="T189" s="605"/>
      <c r="U189" s="605"/>
      <c r="V189" s="605"/>
      <c r="W189" s="503">
        <f>SUM(Q189:V189)</f>
        <v>0</v>
      </c>
      <c r="X189" s="503">
        <f t="shared" ref="X189:X217" si="44">SUM(P189,W189)</f>
        <v>0</v>
      </c>
      <c r="Y189" s="604"/>
      <c r="Z189" s="605"/>
      <c r="AA189" s="605"/>
      <c r="AB189" s="605"/>
      <c r="AC189" s="605"/>
      <c r="AD189" s="480"/>
      <c r="AE189" s="503">
        <f t="shared" ref="AE189:AE216" si="45">SUM(Y189:AD189)</f>
        <v>0</v>
      </c>
    </row>
    <row r="190" spans="2:31" s="65" customFormat="1" ht="15" customHeight="1">
      <c r="B190" s="112" t="s">
        <v>53</v>
      </c>
      <c r="C190" s="83" t="s">
        <v>201</v>
      </c>
      <c r="D190" s="251"/>
      <c r="E190" s="494"/>
      <c r="F190" s="681"/>
      <c r="G190" s="83" t="s">
        <v>7</v>
      </c>
      <c r="H190" s="98"/>
      <c r="I190" s="91" t="s">
        <v>180</v>
      </c>
      <c r="J190" s="143">
        <v>1</v>
      </c>
      <c r="K190" s="145"/>
      <c r="L190" s="144">
        <v>1</v>
      </c>
      <c r="M190" s="145"/>
      <c r="N190" s="145"/>
      <c r="O190" s="172"/>
      <c r="P190" s="508">
        <f t="shared" si="43"/>
        <v>2</v>
      </c>
      <c r="Q190" s="147"/>
      <c r="R190" s="145"/>
      <c r="S190" s="145"/>
      <c r="T190" s="145"/>
      <c r="U190" s="145"/>
      <c r="V190" s="145"/>
      <c r="W190" s="502">
        <f t="shared" ref="W190:W217" si="46">SUM(Q190:V190)</f>
        <v>0</v>
      </c>
      <c r="X190" s="502">
        <f t="shared" si="44"/>
        <v>2</v>
      </c>
      <c r="Y190" s="147"/>
      <c r="Z190" s="145"/>
      <c r="AA190" s="145"/>
      <c r="AB190" s="145"/>
      <c r="AC190" s="145"/>
      <c r="AD190" s="172"/>
      <c r="AE190" s="508">
        <f t="shared" si="45"/>
        <v>0</v>
      </c>
    </row>
    <row r="191" spans="2:31" s="65" customFormat="1" ht="15" customHeight="1">
      <c r="B191" s="111" t="s">
        <v>53</v>
      </c>
      <c r="C191" s="610" t="s">
        <v>201</v>
      </c>
      <c r="D191" s="493"/>
      <c r="E191" s="494"/>
      <c r="F191" s="681"/>
      <c r="G191" s="610" t="s">
        <v>7</v>
      </c>
      <c r="H191" s="99"/>
      <c r="I191" s="611" t="s">
        <v>181</v>
      </c>
      <c r="J191" s="482">
        <v>0.99</v>
      </c>
      <c r="K191" s="531"/>
      <c r="L191" s="534">
        <v>1</v>
      </c>
      <c r="M191" s="531"/>
      <c r="N191" s="531"/>
      <c r="O191" s="490"/>
      <c r="P191" s="501">
        <f t="shared" si="43"/>
        <v>1.99</v>
      </c>
      <c r="Q191" s="473"/>
      <c r="R191" s="531"/>
      <c r="S191" s="531"/>
      <c r="T191" s="531"/>
      <c r="U191" s="531"/>
      <c r="V191" s="531"/>
      <c r="W191" s="501">
        <f t="shared" si="46"/>
        <v>0</v>
      </c>
      <c r="X191" s="501">
        <f t="shared" si="44"/>
        <v>1.99</v>
      </c>
      <c r="Y191" s="473"/>
      <c r="Z191" s="531"/>
      <c r="AA191" s="531"/>
      <c r="AB191" s="531"/>
      <c r="AC191" s="531"/>
      <c r="AD191" s="490"/>
      <c r="AE191" s="501">
        <f t="shared" si="45"/>
        <v>0</v>
      </c>
    </row>
    <row r="192" spans="2:31" s="65" customFormat="1" ht="15" customHeight="1">
      <c r="B192" s="112" t="s">
        <v>53</v>
      </c>
      <c r="C192" s="610" t="s">
        <v>201</v>
      </c>
      <c r="D192" s="493"/>
      <c r="E192" s="494"/>
      <c r="F192" s="681"/>
      <c r="G192" s="610" t="s">
        <v>7</v>
      </c>
      <c r="H192" s="99"/>
      <c r="I192" s="611" t="s">
        <v>155</v>
      </c>
      <c r="J192" s="482">
        <v>1</v>
      </c>
      <c r="K192" s="534">
        <v>1</v>
      </c>
      <c r="L192" s="534">
        <v>1</v>
      </c>
      <c r="M192" s="531"/>
      <c r="N192" s="531"/>
      <c r="O192" s="490"/>
      <c r="P192" s="501">
        <f t="shared" si="43"/>
        <v>3</v>
      </c>
      <c r="Q192" s="473"/>
      <c r="R192" s="531"/>
      <c r="S192" s="531"/>
      <c r="T192" s="531"/>
      <c r="U192" s="531"/>
      <c r="V192" s="531"/>
      <c r="W192" s="501">
        <f t="shared" si="46"/>
        <v>0</v>
      </c>
      <c r="X192" s="501">
        <f t="shared" si="44"/>
        <v>3</v>
      </c>
      <c r="Y192" s="473"/>
      <c r="Z192" s="531"/>
      <c r="AA192" s="531"/>
      <c r="AB192" s="531"/>
      <c r="AC192" s="531"/>
      <c r="AD192" s="490"/>
      <c r="AE192" s="501">
        <f t="shared" si="45"/>
        <v>0</v>
      </c>
    </row>
    <row r="193" spans="2:31" s="65" customFormat="1" ht="15" customHeight="1">
      <c r="B193" s="112" t="s">
        <v>53</v>
      </c>
      <c r="C193" s="610" t="s">
        <v>201</v>
      </c>
      <c r="D193" s="493"/>
      <c r="E193" s="494"/>
      <c r="F193" s="681"/>
      <c r="G193" s="610" t="s">
        <v>7</v>
      </c>
      <c r="H193" s="99"/>
      <c r="I193" s="611" t="s">
        <v>560</v>
      </c>
      <c r="J193" s="482">
        <v>0.7</v>
      </c>
      <c r="K193" s="531"/>
      <c r="L193" s="534">
        <v>0.7</v>
      </c>
      <c r="M193" s="531"/>
      <c r="N193" s="531"/>
      <c r="O193" s="490"/>
      <c r="P193" s="501">
        <f t="shared" si="43"/>
        <v>1.4</v>
      </c>
      <c r="Q193" s="473"/>
      <c r="R193" s="531"/>
      <c r="S193" s="531"/>
      <c r="T193" s="531"/>
      <c r="U193" s="531"/>
      <c r="V193" s="531"/>
      <c r="W193" s="501">
        <f t="shared" si="46"/>
        <v>0</v>
      </c>
      <c r="X193" s="501">
        <f t="shared" si="44"/>
        <v>1.4</v>
      </c>
      <c r="Y193" s="473"/>
      <c r="Z193" s="531"/>
      <c r="AA193" s="531"/>
      <c r="AB193" s="531"/>
      <c r="AC193" s="531"/>
      <c r="AD193" s="490"/>
      <c r="AE193" s="501">
        <f t="shared" si="45"/>
        <v>0</v>
      </c>
    </row>
    <row r="194" spans="2:31" s="65" customFormat="1" ht="15" customHeight="1">
      <c r="B194" s="112" t="s">
        <v>53</v>
      </c>
      <c r="C194" s="610" t="s">
        <v>201</v>
      </c>
      <c r="D194" s="493"/>
      <c r="E194" s="494"/>
      <c r="F194" s="681"/>
      <c r="G194" s="610" t="s">
        <v>7</v>
      </c>
      <c r="H194" s="99"/>
      <c r="I194" s="611" t="s">
        <v>143</v>
      </c>
      <c r="J194" s="482">
        <v>1</v>
      </c>
      <c r="K194" s="534">
        <v>1</v>
      </c>
      <c r="L194" s="534">
        <v>1</v>
      </c>
      <c r="M194" s="531"/>
      <c r="N194" s="531"/>
      <c r="O194" s="490"/>
      <c r="P194" s="501">
        <f t="shared" si="43"/>
        <v>3</v>
      </c>
      <c r="Q194" s="473"/>
      <c r="R194" s="531"/>
      <c r="S194" s="531"/>
      <c r="T194" s="531"/>
      <c r="U194" s="531"/>
      <c r="V194" s="531"/>
      <c r="W194" s="501">
        <f t="shared" si="46"/>
        <v>0</v>
      </c>
      <c r="X194" s="501">
        <f t="shared" si="44"/>
        <v>3</v>
      </c>
      <c r="Y194" s="473"/>
      <c r="Z194" s="531"/>
      <c r="AA194" s="531"/>
      <c r="AB194" s="531"/>
      <c r="AC194" s="531"/>
      <c r="AD194" s="490"/>
      <c r="AE194" s="501">
        <f t="shared" si="45"/>
        <v>0</v>
      </c>
    </row>
    <row r="195" spans="2:31" s="65" customFormat="1" ht="15" customHeight="1">
      <c r="B195" s="112" t="s">
        <v>53</v>
      </c>
      <c r="C195" s="610" t="s">
        <v>201</v>
      </c>
      <c r="D195" s="493"/>
      <c r="E195" s="494"/>
      <c r="F195" s="681"/>
      <c r="G195" s="610" t="s">
        <v>7</v>
      </c>
      <c r="H195" s="99"/>
      <c r="I195" s="611" t="s">
        <v>156</v>
      </c>
      <c r="J195" s="482">
        <v>1</v>
      </c>
      <c r="K195" s="534">
        <v>1</v>
      </c>
      <c r="L195" s="534">
        <v>1</v>
      </c>
      <c r="M195" s="531"/>
      <c r="N195" s="531"/>
      <c r="O195" s="490"/>
      <c r="P195" s="501">
        <f t="shared" si="43"/>
        <v>3</v>
      </c>
      <c r="Q195" s="473"/>
      <c r="R195" s="531"/>
      <c r="S195" s="531"/>
      <c r="T195" s="531"/>
      <c r="U195" s="531"/>
      <c r="V195" s="531"/>
      <c r="W195" s="501">
        <f t="shared" si="46"/>
        <v>0</v>
      </c>
      <c r="X195" s="501">
        <f t="shared" si="44"/>
        <v>3</v>
      </c>
      <c r="Y195" s="473"/>
      <c r="Z195" s="531"/>
      <c r="AA195" s="531"/>
      <c r="AB195" s="531"/>
      <c r="AC195" s="531"/>
      <c r="AD195" s="490"/>
      <c r="AE195" s="501">
        <f t="shared" si="45"/>
        <v>0</v>
      </c>
    </row>
    <row r="196" spans="2:31" s="65" customFormat="1" ht="15" customHeight="1">
      <c r="B196" s="112" t="s">
        <v>53</v>
      </c>
      <c r="C196" s="610" t="s">
        <v>201</v>
      </c>
      <c r="D196" s="493"/>
      <c r="E196" s="494"/>
      <c r="F196" s="681"/>
      <c r="G196" s="610" t="s">
        <v>7</v>
      </c>
      <c r="H196" s="99"/>
      <c r="I196" s="611" t="s">
        <v>32</v>
      </c>
      <c r="J196" s="482">
        <v>1</v>
      </c>
      <c r="K196" s="531"/>
      <c r="L196" s="534">
        <v>1</v>
      </c>
      <c r="M196" s="531"/>
      <c r="N196" s="531"/>
      <c r="O196" s="490"/>
      <c r="P196" s="501">
        <f t="shared" si="43"/>
        <v>2</v>
      </c>
      <c r="Q196" s="473"/>
      <c r="R196" s="531"/>
      <c r="S196" s="531"/>
      <c r="T196" s="531"/>
      <c r="U196" s="531"/>
      <c r="V196" s="531"/>
      <c r="W196" s="501">
        <f t="shared" si="46"/>
        <v>0</v>
      </c>
      <c r="X196" s="501">
        <f t="shared" si="44"/>
        <v>2</v>
      </c>
      <c r="Y196" s="473"/>
      <c r="Z196" s="531"/>
      <c r="AA196" s="531"/>
      <c r="AB196" s="531"/>
      <c r="AC196" s="531"/>
      <c r="AD196" s="490"/>
      <c r="AE196" s="501">
        <f t="shared" si="45"/>
        <v>0</v>
      </c>
    </row>
    <row r="197" spans="2:31" s="65" customFormat="1" ht="15" customHeight="1">
      <c r="B197" s="112" t="s">
        <v>53</v>
      </c>
      <c r="C197" s="610" t="s">
        <v>201</v>
      </c>
      <c r="D197" s="493"/>
      <c r="E197" s="494"/>
      <c r="F197" s="681"/>
      <c r="G197" s="610" t="s">
        <v>7</v>
      </c>
      <c r="H197" s="99"/>
      <c r="I197" s="611" t="s">
        <v>157</v>
      </c>
      <c r="J197" s="482">
        <v>1</v>
      </c>
      <c r="K197" s="534">
        <v>1</v>
      </c>
      <c r="L197" s="534">
        <v>1</v>
      </c>
      <c r="M197" s="531"/>
      <c r="N197" s="531"/>
      <c r="O197" s="490"/>
      <c r="P197" s="501">
        <f t="shared" si="43"/>
        <v>3</v>
      </c>
      <c r="Q197" s="473"/>
      <c r="R197" s="531"/>
      <c r="S197" s="531"/>
      <c r="T197" s="531"/>
      <c r="U197" s="531"/>
      <c r="V197" s="531"/>
      <c r="W197" s="501">
        <f t="shared" si="46"/>
        <v>0</v>
      </c>
      <c r="X197" s="501">
        <f t="shared" si="44"/>
        <v>3</v>
      </c>
      <c r="Y197" s="473"/>
      <c r="Z197" s="531"/>
      <c r="AA197" s="531"/>
      <c r="AB197" s="531"/>
      <c r="AC197" s="531"/>
      <c r="AD197" s="490"/>
      <c r="AE197" s="501">
        <f t="shared" si="45"/>
        <v>0</v>
      </c>
    </row>
    <row r="198" spans="2:31" s="65" customFormat="1" ht="15" customHeight="1">
      <c r="B198" s="112" t="s">
        <v>53</v>
      </c>
      <c r="C198" s="610" t="s">
        <v>201</v>
      </c>
      <c r="D198" s="493"/>
      <c r="E198" s="494"/>
      <c r="F198" s="681"/>
      <c r="G198" s="610" t="s">
        <v>7</v>
      </c>
      <c r="H198" s="99"/>
      <c r="I198" s="524" t="s">
        <v>158</v>
      </c>
      <c r="J198" s="482">
        <v>1</v>
      </c>
      <c r="K198" s="534">
        <v>1</v>
      </c>
      <c r="L198" s="534">
        <v>1</v>
      </c>
      <c r="M198" s="531"/>
      <c r="N198" s="531"/>
      <c r="O198" s="490"/>
      <c r="P198" s="501">
        <f t="shared" si="43"/>
        <v>3</v>
      </c>
      <c r="Q198" s="473"/>
      <c r="R198" s="531"/>
      <c r="S198" s="531"/>
      <c r="T198" s="531"/>
      <c r="U198" s="531"/>
      <c r="V198" s="531"/>
      <c r="W198" s="501">
        <f t="shared" si="46"/>
        <v>0</v>
      </c>
      <c r="X198" s="501">
        <f t="shared" si="44"/>
        <v>3</v>
      </c>
      <c r="Y198" s="473"/>
      <c r="Z198" s="531"/>
      <c r="AA198" s="531"/>
      <c r="AB198" s="531"/>
      <c r="AC198" s="531"/>
      <c r="AD198" s="490"/>
      <c r="AE198" s="501">
        <f t="shared" si="45"/>
        <v>0</v>
      </c>
    </row>
    <row r="199" spans="2:31" s="65" customFormat="1" ht="15" customHeight="1">
      <c r="B199" s="112" t="s">
        <v>53</v>
      </c>
      <c r="C199" s="610" t="s">
        <v>201</v>
      </c>
      <c r="D199" s="493"/>
      <c r="E199" s="494"/>
      <c r="F199" s="681"/>
      <c r="G199" s="610" t="s">
        <v>7</v>
      </c>
      <c r="H199" s="99" t="s">
        <v>34</v>
      </c>
      <c r="I199" s="611" t="s">
        <v>307</v>
      </c>
      <c r="J199" s="482">
        <v>1</v>
      </c>
      <c r="K199" s="531"/>
      <c r="L199" s="534">
        <v>1</v>
      </c>
      <c r="M199" s="531"/>
      <c r="N199" s="531"/>
      <c r="O199" s="490"/>
      <c r="P199" s="501">
        <f t="shared" si="43"/>
        <v>2</v>
      </c>
      <c r="Q199" s="473"/>
      <c r="R199" s="531"/>
      <c r="S199" s="531"/>
      <c r="T199" s="531"/>
      <c r="U199" s="531"/>
      <c r="V199" s="531"/>
      <c r="W199" s="501">
        <f t="shared" si="46"/>
        <v>0</v>
      </c>
      <c r="X199" s="501">
        <f t="shared" si="44"/>
        <v>2</v>
      </c>
      <c r="Y199" s="473"/>
      <c r="Z199" s="531"/>
      <c r="AA199" s="531"/>
      <c r="AB199" s="531"/>
      <c r="AC199" s="531"/>
      <c r="AD199" s="490"/>
      <c r="AE199" s="501">
        <f t="shared" si="45"/>
        <v>0</v>
      </c>
    </row>
    <row r="200" spans="2:31" s="65" customFormat="1" ht="15" customHeight="1">
      <c r="B200" s="111" t="s">
        <v>53</v>
      </c>
      <c r="C200" s="610" t="s">
        <v>201</v>
      </c>
      <c r="D200" s="493"/>
      <c r="E200" s="494"/>
      <c r="F200" s="681"/>
      <c r="G200" s="610" t="s">
        <v>7</v>
      </c>
      <c r="H200" s="99"/>
      <c r="I200" s="611" t="s">
        <v>159</v>
      </c>
      <c r="J200" s="482">
        <v>1</v>
      </c>
      <c r="K200" s="534">
        <v>1</v>
      </c>
      <c r="L200" s="534">
        <v>1</v>
      </c>
      <c r="M200" s="531"/>
      <c r="N200" s="531"/>
      <c r="O200" s="490"/>
      <c r="P200" s="501">
        <f t="shared" si="43"/>
        <v>3</v>
      </c>
      <c r="Q200" s="473"/>
      <c r="R200" s="531"/>
      <c r="S200" s="531"/>
      <c r="T200" s="531"/>
      <c r="U200" s="531"/>
      <c r="V200" s="531"/>
      <c r="W200" s="501">
        <f t="shared" si="46"/>
        <v>0</v>
      </c>
      <c r="X200" s="501">
        <f t="shared" si="44"/>
        <v>3</v>
      </c>
      <c r="Y200" s="473"/>
      <c r="Z200" s="531"/>
      <c r="AA200" s="531"/>
      <c r="AB200" s="531"/>
      <c r="AC200" s="531"/>
      <c r="AD200" s="490"/>
      <c r="AE200" s="501">
        <f t="shared" si="45"/>
        <v>0</v>
      </c>
    </row>
    <row r="201" spans="2:31" s="65" customFormat="1" ht="15" customHeight="1">
      <c r="B201" s="112" t="s">
        <v>53</v>
      </c>
      <c r="C201" s="610" t="s">
        <v>201</v>
      </c>
      <c r="D201" s="493"/>
      <c r="E201" s="494"/>
      <c r="F201" s="681"/>
      <c r="G201" s="610" t="s">
        <v>7</v>
      </c>
      <c r="H201" s="99"/>
      <c r="I201" s="611" t="s">
        <v>160</v>
      </c>
      <c r="J201" s="482">
        <v>1</v>
      </c>
      <c r="K201" s="534">
        <v>1</v>
      </c>
      <c r="L201" s="534">
        <v>1</v>
      </c>
      <c r="M201" s="531"/>
      <c r="N201" s="531"/>
      <c r="O201" s="490"/>
      <c r="P201" s="501">
        <f t="shared" si="43"/>
        <v>3</v>
      </c>
      <c r="Q201" s="473"/>
      <c r="R201" s="531"/>
      <c r="S201" s="531"/>
      <c r="T201" s="531"/>
      <c r="U201" s="531"/>
      <c r="V201" s="531"/>
      <c r="W201" s="501">
        <f t="shared" si="46"/>
        <v>0</v>
      </c>
      <c r="X201" s="501">
        <f t="shared" si="44"/>
        <v>3</v>
      </c>
      <c r="Y201" s="473"/>
      <c r="Z201" s="531"/>
      <c r="AA201" s="531"/>
      <c r="AB201" s="531"/>
      <c r="AC201" s="531"/>
      <c r="AD201" s="490"/>
      <c r="AE201" s="501">
        <f t="shared" si="45"/>
        <v>0</v>
      </c>
    </row>
    <row r="202" spans="2:31" s="65" customFormat="1" ht="15" customHeight="1">
      <c r="B202" s="112" t="s">
        <v>53</v>
      </c>
      <c r="C202" s="610" t="s">
        <v>201</v>
      </c>
      <c r="D202" s="493"/>
      <c r="E202" s="494"/>
      <c r="F202" s="681"/>
      <c r="G202" s="610" t="s">
        <v>7</v>
      </c>
      <c r="H202" s="99"/>
      <c r="I202" s="611" t="s">
        <v>179</v>
      </c>
      <c r="J202" s="482">
        <v>1</v>
      </c>
      <c r="K202" s="534">
        <v>1</v>
      </c>
      <c r="L202" s="534">
        <v>1</v>
      </c>
      <c r="M202" s="531"/>
      <c r="N202" s="531"/>
      <c r="O202" s="490"/>
      <c r="P202" s="501">
        <f t="shared" si="43"/>
        <v>3</v>
      </c>
      <c r="Q202" s="473"/>
      <c r="R202" s="531"/>
      <c r="S202" s="531"/>
      <c r="T202" s="531"/>
      <c r="U202" s="531"/>
      <c r="V202" s="531"/>
      <c r="W202" s="501">
        <f t="shared" si="46"/>
        <v>0</v>
      </c>
      <c r="X202" s="501">
        <f t="shared" si="44"/>
        <v>3</v>
      </c>
      <c r="Y202" s="473"/>
      <c r="Z202" s="531"/>
      <c r="AA202" s="531"/>
      <c r="AB202" s="531"/>
      <c r="AC202" s="531"/>
      <c r="AD202" s="490"/>
      <c r="AE202" s="501">
        <f t="shared" si="45"/>
        <v>0</v>
      </c>
    </row>
    <row r="203" spans="2:31" s="65" customFormat="1" ht="15" customHeight="1">
      <c r="B203" s="112" t="s">
        <v>53</v>
      </c>
      <c r="C203" s="610" t="s">
        <v>201</v>
      </c>
      <c r="D203" s="493"/>
      <c r="E203" s="494"/>
      <c r="F203" s="681"/>
      <c r="G203" s="610" t="s">
        <v>7</v>
      </c>
      <c r="H203" s="264" t="s">
        <v>291</v>
      </c>
      <c r="I203" s="611" t="s">
        <v>290</v>
      </c>
      <c r="J203" s="482">
        <v>1</v>
      </c>
      <c r="K203" s="534">
        <v>1</v>
      </c>
      <c r="L203" s="531"/>
      <c r="M203" s="531"/>
      <c r="N203" s="531"/>
      <c r="O203" s="490"/>
      <c r="P203" s="501">
        <f t="shared" si="43"/>
        <v>2</v>
      </c>
      <c r="Q203" s="473"/>
      <c r="R203" s="531"/>
      <c r="S203" s="531"/>
      <c r="T203" s="531"/>
      <c r="U203" s="531"/>
      <c r="V203" s="531"/>
      <c r="W203" s="501">
        <f t="shared" si="46"/>
        <v>0</v>
      </c>
      <c r="X203" s="501">
        <f t="shared" si="44"/>
        <v>2</v>
      </c>
      <c r="Y203" s="473"/>
      <c r="Z203" s="531"/>
      <c r="AA203" s="531"/>
      <c r="AB203" s="531"/>
      <c r="AC203" s="531"/>
      <c r="AD203" s="490"/>
      <c r="AE203" s="501">
        <f t="shared" si="45"/>
        <v>0</v>
      </c>
    </row>
    <row r="204" spans="2:31" s="65" customFormat="1" ht="15" customHeight="1">
      <c r="B204" s="112" t="s">
        <v>53</v>
      </c>
      <c r="C204" s="610" t="s">
        <v>201</v>
      </c>
      <c r="D204" s="493"/>
      <c r="E204" s="494"/>
      <c r="F204" s="681"/>
      <c r="G204" s="610" t="s">
        <v>8</v>
      </c>
      <c r="H204" s="99" t="s">
        <v>558</v>
      </c>
      <c r="I204" s="611" t="s">
        <v>33</v>
      </c>
      <c r="J204" s="482">
        <v>1</v>
      </c>
      <c r="K204" s="534">
        <v>1</v>
      </c>
      <c r="L204" s="534">
        <v>1</v>
      </c>
      <c r="M204" s="531"/>
      <c r="N204" s="531"/>
      <c r="O204" s="490"/>
      <c r="P204" s="501">
        <f>SUM(J204:O204)</f>
        <v>3</v>
      </c>
      <c r="Q204" s="473"/>
      <c r="R204" s="531"/>
      <c r="S204" s="531"/>
      <c r="T204" s="531"/>
      <c r="U204" s="531"/>
      <c r="V204" s="531"/>
      <c r="W204" s="501">
        <f>SUM(Q204:V204)</f>
        <v>0</v>
      </c>
      <c r="X204" s="501">
        <f>SUM(P204,W204)</f>
        <v>3</v>
      </c>
      <c r="Y204" s="473"/>
      <c r="Z204" s="531"/>
      <c r="AA204" s="531"/>
      <c r="AB204" s="531"/>
      <c r="AC204" s="531"/>
      <c r="AD204" s="490"/>
      <c r="AE204" s="501">
        <f>SUM(Y204:AD204)</f>
        <v>0</v>
      </c>
    </row>
    <row r="205" spans="2:31" s="65" customFormat="1" ht="15" customHeight="1">
      <c r="B205" s="495" t="s">
        <v>53</v>
      </c>
      <c r="C205" s="610" t="s">
        <v>201</v>
      </c>
      <c r="D205" s="493"/>
      <c r="E205" s="494"/>
      <c r="F205" s="681"/>
      <c r="G205" s="610" t="s">
        <v>8</v>
      </c>
      <c r="H205" s="99" t="s">
        <v>52</v>
      </c>
      <c r="I205" s="611" t="s">
        <v>43</v>
      </c>
      <c r="J205" s="482">
        <v>1</v>
      </c>
      <c r="K205" s="534">
        <v>1</v>
      </c>
      <c r="L205" s="534">
        <v>1</v>
      </c>
      <c r="M205" s="531"/>
      <c r="N205" s="531"/>
      <c r="O205" s="490"/>
      <c r="P205" s="501">
        <f t="shared" si="43"/>
        <v>3</v>
      </c>
      <c r="Q205" s="473"/>
      <c r="R205" s="531"/>
      <c r="S205" s="531"/>
      <c r="T205" s="531"/>
      <c r="U205" s="531"/>
      <c r="V205" s="531"/>
      <c r="W205" s="501">
        <f t="shared" si="46"/>
        <v>0</v>
      </c>
      <c r="X205" s="501">
        <f t="shared" si="44"/>
        <v>3</v>
      </c>
      <c r="Y205" s="473"/>
      <c r="Z205" s="531"/>
      <c r="AA205" s="531"/>
      <c r="AB205" s="531"/>
      <c r="AC205" s="531"/>
      <c r="AD205" s="490"/>
      <c r="AE205" s="501">
        <f t="shared" si="45"/>
        <v>0</v>
      </c>
    </row>
    <row r="206" spans="2:31" s="65" customFormat="1" ht="15" customHeight="1">
      <c r="B206" s="495" t="s">
        <v>53</v>
      </c>
      <c r="C206" s="610" t="s">
        <v>201</v>
      </c>
      <c r="D206" s="493"/>
      <c r="E206" s="494"/>
      <c r="F206" s="681"/>
      <c r="G206" s="610" t="s">
        <v>8</v>
      </c>
      <c r="H206" s="99" t="s">
        <v>122</v>
      </c>
      <c r="I206" s="611" t="s">
        <v>119</v>
      </c>
      <c r="J206" s="482">
        <v>1</v>
      </c>
      <c r="K206" s="534">
        <v>1</v>
      </c>
      <c r="L206" s="534">
        <v>1</v>
      </c>
      <c r="M206" s="531"/>
      <c r="N206" s="531"/>
      <c r="O206" s="490"/>
      <c r="P206" s="501">
        <f t="shared" si="43"/>
        <v>3</v>
      </c>
      <c r="Q206" s="473"/>
      <c r="R206" s="531"/>
      <c r="S206" s="531"/>
      <c r="T206" s="531"/>
      <c r="U206" s="531"/>
      <c r="V206" s="531"/>
      <c r="W206" s="501">
        <f t="shared" si="46"/>
        <v>0</v>
      </c>
      <c r="X206" s="501">
        <f t="shared" si="44"/>
        <v>3</v>
      </c>
      <c r="Y206" s="473"/>
      <c r="Z206" s="531"/>
      <c r="AA206" s="531"/>
      <c r="AB206" s="531"/>
      <c r="AC206" s="531"/>
      <c r="AD206" s="490"/>
      <c r="AE206" s="501">
        <f t="shared" si="45"/>
        <v>0</v>
      </c>
    </row>
    <row r="207" spans="2:31" s="65" customFormat="1" ht="15" customHeight="1">
      <c r="B207" s="112" t="s">
        <v>53</v>
      </c>
      <c r="C207" s="610" t="s">
        <v>201</v>
      </c>
      <c r="D207" s="493"/>
      <c r="E207" s="494"/>
      <c r="F207" s="681"/>
      <c r="G207" s="610" t="s">
        <v>8</v>
      </c>
      <c r="H207" s="99" t="s">
        <v>106</v>
      </c>
      <c r="I207" s="611" t="s">
        <v>112</v>
      </c>
      <c r="J207" s="482">
        <v>1</v>
      </c>
      <c r="K207" s="534">
        <v>1</v>
      </c>
      <c r="L207" s="534">
        <v>1</v>
      </c>
      <c r="M207" s="531"/>
      <c r="N207" s="531"/>
      <c r="O207" s="490"/>
      <c r="P207" s="501">
        <f t="shared" si="43"/>
        <v>3</v>
      </c>
      <c r="Q207" s="473"/>
      <c r="R207" s="531"/>
      <c r="S207" s="531"/>
      <c r="T207" s="531"/>
      <c r="U207" s="531"/>
      <c r="V207" s="531"/>
      <c r="W207" s="501">
        <f t="shared" si="46"/>
        <v>0</v>
      </c>
      <c r="X207" s="501">
        <f t="shared" si="44"/>
        <v>3</v>
      </c>
      <c r="Y207" s="473"/>
      <c r="Z207" s="531"/>
      <c r="AA207" s="531"/>
      <c r="AB207" s="531"/>
      <c r="AC207" s="531"/>
      <c r="AD207" s="490"/>
      <c r="AE207" s="501">
        <f t="shared" si="45"/>
        <v>0</v>
      </c>
    </row>
    <row r="208" spans="2:31" s="65" customFormat="1" ht="15" customHeight="1">
      <c r="B208" s="112" t="s">
        <v>53</v>
      </c>
      <c r="C208" s="610" t="s">
        <v>201</v>
      </c>
      <c r="D208" s="493"/>
      <c r="E208" s="494"/>
      <c r="F208" s="681"/>
      <c r="G208" s="610" t="s">
        <v>9</v>
      </c>
      <c r="H208" s="99" t="s">
        <v>106</v>
      </c>
      <c r="I208" s="611" t="s">
        <v>107</v>
      </c>
      <c r="J208" s="482">
        <v>1</v>
      </c>
      <c r="K208" s="534">
        <v>1</v>
      </c>
      <c r="L208" s="534">
        <v>1</v>
      </c>
      <c r="M208" s="531"/>
      <c r="N208" s="531"/>
      <c r="O208" s="490"/>
      <c r="P208" s="501">
        <f t="shared" si="43"/>
        <v>3</v>
      </c>
      <c r="Q208" s="473"/>
      <c r="R208" s="531"/>
      <c r="S208" s="531"/>
      <c r="T208" s="531"/>
      <c r="U208" s="531"/>
      <c r="V208" s="531"/>
      <c r="W208" s="501">
        <f t="shared" si="46"/>
        <v>0</v>
      </c>
      <c r="X208" s="501">
        <f t="shared" si="44"/>
        <v>3</v>
      </c>
      <c r="Y208" s="473"/>
      <c r="Z208" s="531"/>
      <c r="AA208" s="531"/>
      <c r="AB208" s="531"/>
      <c r="AC208" s="531"/>
      <c r="AD208" s="490"/>
      <c r="AE208" s="501">
        <f t="shared" si="45"/>
        <v>0</v>
      </c>
    </row>
    <row r="209" spans="2:31" s="65" customFormat="1" ht="15" customHeight="1">
      <c r="B209" s="112" t="s">
        <v>53</v>
      </c>
      <c r="C209" s="610" t="s">
        <v>201</v>
      </c>
      <c r="D209" s="493"/>
      <c r="E209" s="494"/>
      <c r="F209" s="681"/>
      <c r="G209" s="610" t="s">
        <v>8</v>
      </c>
      <c r="H209" s="99" t="s">
        <v>106</v>
      </c>
      <c r="I209" s="523" t="s">
        <v>167</v>
      </c>
      <c r="J209" s="482">
        <v>1</v>
      </c>
      <c r="K209" s="534">
        <v>1</v>
      </c>
      <c r="L209" s="534">
        <v>1</v>
      </c>
      <c r="M209" s="531"/>
      <c r="N209" s="531"/>
      <c r="O209" s="490"/>
      <c r="P209" s="501">
        <f t="shared" si="43"/>
        <v>3</v>
      </c>
      <c r="Q209" s="473"/>
      <c r="R209" s="531"/>
      <c r="S209" s="531"/>
      <c r="T209" s="531"/>
      <c r="U209" s="531"/>
      <c r="V209" s="531"/>
      <c r="W209" s="501">
        <f t="shared" si="46"/>
        <v>0</v>
      </c>
      <c r="X209" s="501">
        <f t="shared" si="44"/>
        <v>3</v>
      </c>
      <c r="Y209" s="473"/>
      <c r="Z209" s="531"/>
      <c r="AA209" s="531"/>
      <c r="AB209" s="531"/>
      <c r="AC209" s="531"/>
      <c r="AD209" s="490"/>
      <c r="AE209" s="501">
        <f t="shared" si="45"/>
        <v>0</v>
      </c>
    </row>
    <row r="210" spans="2:31" s="65" customFormat="1" ht="15" customHeight="1">
      <c r="B210" s="495" t="s">
        <v>53</v>
      </c>
      <c r="C210" s="610" t="s">
        <v>201</v>
      </c>
      <c r="D210" s="493"/>
      <c r="E210" s="494"/>
      <c r="F210" s="681"/>
      <c r="G210" s="610" t="s">
        <v>9</v>
      </c>
      <c r="H210" s="99" t="s">
        <v>245</v>
      </c>
      <c r="I210" s="524" t="s">
        <v>183</v>
      </c>
      <c r="J210" s="482">
        <v>1</v>
      </c>
      <c r="K210" s="534">
        <v>1</v>
      </c>
      <c r="L210" s="534">
        <v>1</v>
      </c>
      <c r="M210" s="531"/>
      <c r="N210" s="531"/>
      <c r="O210" s="490"/>
      <c r="P210" s="501">
        <f t="shared" si="43"/>
        <v>3</v>
      </c>
      <c r="Q210" s="473"/>
      <c r="R210" s="531"/>
      <c r="S210" s="531"/>
      <c r="T210" s="531"/>
      <c r="U210" s="189"/>
      <c r="V210" s="314"/>
      <c r="W210" s="501">
        <f t="shared" si="46"/>
        <v>0</v>
      </c>
      <c r="X210" s="501">
        <f t="shared" si="44"/>
        <v>3</v>
      </c>
      <c r="Y210" s="473"/>
      <c r="Z210" s="531"/>
      <c r="AA210" s="531"/>
      <c r="AB210" s="531"/>
      <c r="AC210" s="531"/>
      <c r="AD210" s="490"/>
      <c r="AE210" s="501">
        <f t="shared" si="45"/>
        <v>0</v>
      </c>
    </row>
    <row r="211" spans="2:31" s="65" customFormat="1" ht="15" customHeight="1">
      <c r="B211" s="495" t="s">
        <v>53</v>
      </c>
      <c r="C211" s="610" t="s">
        <v>201</v>
      </c>
      <c r="D211" s="493"/>
      <c r="E211" s="494"/>
      <c r="F211" s="681"/>
      <c r="G211" s="610" t="s">
        <v>9</v>
      </c>
      <c r="H211" s="99" t="s">
        <v>245</v>
      </c>
      <c r="I211" s="355" t="s">
        <v>65</v>
      </c>
      <c r="J211" s="482">
        <v>1</v>
      </c>
      <c r="K211" s="534">
        <v>1</v>
      </c>
      <c r="L211" s="534">
        <v>1</v>
      </c>
      <c r="M211" s="531"/>
      <c r="N211" s="531"/>
      <c r="O211" s="490"/>
      <c r="P211" s="501">
        <f t="shared" si="43"/>
        <v>3</v>
      </c>
      <c r="Q211" s="473"/>
      <c r="R211" s="531"/>
      <c r="S211" s="531"/>
      <c r="T211" s="531"/>
      <c r="U211" s="189"/>
      <c r="V211" s="314"/>
      <c r="W211" s="501">
        <f t="shared" si="46"/>
        <v>0</v>
      </c>
      <c r="X211" s="501">
        <f t="shared" si="44"/>
        <v>3</v>
      </c>
      <c r="Y211" s="473"/>
      <c r="Z211" s="531"/>
      <c r="AA211" s="531"/>
      <c r="AB211" s="531"/>
      <c r="AC211" s="531"/>
      <c r="AD211" s="490"/>
      <c r="AE211" s="501">
        <f t="shared" ref="AE211" si="47">SUM(Y211:AD211)</f>
        <v>0</v>
      </c>
    </row>
    <row r="212" spans="2:31" s="65" customFormat="1" ht="15" customHeight="1">
      <c r="B212" s="112" t="s">
        <v>53</v>
      </c>
      <c r="C212" s="610" t="s">
        <v>201</v>
      </c>
      <c r="D212" s="493"/>
      <c r="E212" s="494"/>
      <c r="F212" s="681"/>
      <c r="G212" s="610" t="s">
        <v>8</v>
      </c>
      <c r="H212" s="99" t="s">
        <v>122</v>
      </c>
      <c r="I212" s="611" t="s">
        <v>161</v>
      </c>
      <c r="J212" s="482">
        <v>1</v>
      </c>
      <c r="K212" s="534">
        <v>1</v>
      </c>
      <c r="L212" s="534">
        <v>1</v>
      </c>
      <c r="M212" s="531"/>
      <c r="N212" s="531"/>
      <c r="O212" s="490"/>
      <c r="P212" s="501">
        <f t="shared" si="43"/>
        <v>3</v>
      </c>
      <c r="Q212" s="473"/>
      <c r="R212" s="531"/>
      <c r="S212" s="531"/>
      <c r="T212" s="531"/>
      <c r="U212" s="531"/>
      <c r="V212" s="531"/>
      <c r="W212" s="501">
        <f t="shared" si="46"/>
        <v>0</v>
      </c>
      <c r="X212" s="501">
        <f t="shared" si="44"/>
        <v>3</v>
      </c>
      <c r="Y212" s="473"/>
      <c r="Z212" s="531"/>
      <c r="AA212" s="531"/>
      <c r="AB212" s="531"/>
      <c r="AC212" s="531"/>
      <c r="AD212" s="490"/>
      <c r="AE212" s="501">
        <f t="shared" si="45"/>
        <v>0</v>
      </c>
    </row>
    <row r="213" spans="2:31" s="65" customFormat="1" ht="15" customHeight="1">
      <c r="B213" s="495" t="s">
        <v>53</v>
      </c>
      <c r="C213" s="610" t="s">
        <v>201</v>
      </c>
      <c r="D213" s="493"/>
      <c r="E213" s="494"/>
      <c r="F213" s="681"/>
      <c r="G213" s="610" t="s">
        <v>9</v>
      </c>
      <c r="H213" s="99" t="s">
        <v>561</v>
      </c>
      <c r="I213" s="611" t="s">
        <v>215</v>
      </c>
      <c r="J213" s="482">
        <v>1</v>
      </c>
      <c r="K213" s="534">
        <v>1</v>
      </c>
      <c r="L213" s="534">
        <v>1</v>
      </c>
      <c r="M213" s="531"/>
      <c r="N213" s="531"/>
      <c r="O213" s="490"/>
      <c r="P213" s="501">
        <f t="shared" si="43"/>
        <v>3</v>
      </c>
      <c r="Q213" s="473"/>
      <c r="R213" s="531"/>
      <c r="S213" s="531"/>
      <c r="T213" s="189"/>
      <c r="U213" s="189"/>
      <c r="V213" s="531"/>
      <c r="W213" s="501">
        <f t="shared" si="46"/>
        <v>0</v>
      </c>
      <c r="X213" s="501">
        <f t="shared" si="44"/>
        <v>3</v>
      </c>
      <c r="Y213" s="473"/>
      <c r="Z213" s="531"/>
      <c r="AA213" s="531"/>
      <c r="AB213" s="531"/>
      <c r="AC213" s="531"/>
      <c r="AD213" s="490"/>
      <c r="AE213" s="501">
        <f t="shared" si="45"/>
        <v>0</v>
      </c>
    </row>
    <row r="214" spans="2:31" s="65" customFormat="1" ht="15" customHeight="1">
      <c r="B214" s="495" t="s">
        <v>53</v>
      </c>
      <c r="C214" s="610" t="s">
        <v>201</v>
      </c>
      <c r="D214" s="493"/>
      <c r="E214" s="494"/>
      <c r="F214" s="681"/>
      <c r="G214" s="610" t="s">
        <v>9</v>
      </c>
      <c r="H214" s="99" t="s">
        <v>562</v>
      </c>
      <c r="I214" s="611" t="s">
        <v>563</v>
      </c>
      <c r="J214" s="482">
        <v>1</v>
      </c>
      <c r="K214" s="534">
        <v>1</v>
      </c>
      <c r="L214" s="534">
        <v>1</v>
      </c>
      <c r="M214" s="531"/>
      <c r="N214" s="531"/>
      <c r="O214" s="490"/>
      <c r="P214" s="501">
        <f t="shared" si="43"/>
        <v>3</v>
      </c>
      <c r="Q214" s="473"/>
      <c r="R214" s="531"/>
      <c r="S214" s="531"/>
      <c r="T214" s="189"/>
      <c r="U214" s="189"/>
      <c r="V214" s="531"/>
      <c r="W214" s="501">
        <f t="shared" si="46"/>
        <v>0</v>
      </c>
      <c r="X214" s="501">
        <f t="shared" si="44"/>
        <v>3</v>
      </c>
      <c r="Y214" s="473"/>
      <c r="Z214" s="531"/>
      <c r="AA214" s="531"/>
      <c r="AB214" s="531"/>
      <c r="AC214" s="531"/>
      <c r="AD214" s="490"/>
      <c r="AE214" s="501">
        <f t="shared" si="45"/>
        <v>0</v>
      </c>
    </row>
    <row r="215" spans="2:31" s="65" customFormat="1" ht="15" customHeight="1">
      <c r="B215" s="495" t="s">
        <v>53</v>
      </c>
      <c r="C215" s="610" t="s">
        <v>201</v>
      </c>
      <c r="D215" s="493"/>
      <c r="E215" s="494"/>
      <c r="F215" s="681"/>
      <c r="G215" s="610" t="s">
        <v>9</v>
      </c>
      <c r="H215" s="99" t="s">
        <v>564</v>
      </c>
      <c r="I215" s="611" t="s">
        <v>282</v>
      </c>
      <c r="J215" s="482">
        <v>1</v>
      </c>
      <c r="K215" s="534">
        <v>1</v>
      </c>
      <c r="L215" s="534">
        <v>1</v>
      </c>
      <c r="M215" s="531"/>
      <c r="N215" s="531"/>
      <c r="O215" s="490"/>
      <c r="P215" s="501">
        <f t="shared" si="43"/>
        <v>3</v>
      </c>
      <c r="Q215" s="473"/>
      <c r="R215" s="531"/>
      <c r="S215" s="531"/>
      <c r="T215" s="189"/>
      <c r="U215" s="189"/>
      <c r="V215" s="531"/>
      <c r="W215" s="501">
        <f t="shared" si="46"/>
        <v>0</v>
      </c>
      <c r="X215" s="501">
        <f t="shared" si="44"/>
        <v>3</v>
      </c>
      <c r="Y215" s="473"/>
      <c r="Z215" s="531"/>
      <c r="AA215" s="531"/>
      <c r="AB215" s="531"/>
      <c r="AC215" s="531"/>
      <c r="AD215" s="490"/>
      <c r="AE215" s="501">
        <f t="shared" si="45"/>
        <v>0</v>
      </c>
    </row>
    <row r="216" spans="2:31" s="65" customFormat="1" ht="15" customHeight="1">
      <c r="B216" s="495" t="s">
        <v>53</v>
      </c>
      <c r="C216" s="610" t="s">
        <v>201</v>
      </c>
      <c r="D216" s="493"/>
      <c r="E216" s="494"/>
      <c r="F216" s="681"/>
      <c r="G216" s="610" t="s">
        <v>9</v>
      </c>
      <c r="H216" s="99" t="s">
        <v>200</v>
      </c>
      <c r="I216" s="611" t="s">
        <v>168</v>
      </c>
      <c r="J216" s="482">
        <v>1</v>
      </c>
      <c r="K216" s="534">
        <v>1</v>
      </c>
      <c r="L216" s="534">
        <v>1</v>
      </c>
      <c r="M216" s="531"/>
      <c r="N216" s="531"/>
      <c r="O216" s="490"/>
      <c r="P216" s="501">
        <f t="shared" si="43"/>
        <v>3</v>
      </c>
      <c r="Q216" s="473"/>
      <c r="R216" s="531"/>
      <c r="S216" s="531"/>
      <c r="T216" s="189"/>
      <c r="U216" s="189"/>
      <c r="V216" s="531"/>
      <c r="W216" s="501">
        <f t="shared" si="46"/>
        <v>0</v>
      </c>
      <c r="X216" s="501">
        <f t="shared" si="44"/>
        <v>3</v>
      </c>
      <c r="Y216" s="473"/>
      <c r="Z216" s="531"/>
      <c r="AA216" s="531"/>
      <c r="AB216" s="531"/>
      <c r="AC216" s="531"/>
      <c r="AD216" s="490"/>
      <c r="AE216" s="501">
        <f t="shared" si="45"/>
        <v>0</v>
      </c>
    </row>
    <row r="217" spans="2:31" s="65" customFormat="1" ht="15" customHeight="1">
      <c r="B217" s="112" t="s">
        <v>53</v>
      </c>
      <c r="C217" s="610" t="s">
        <v>201</v>
      </c>
      <c r="D217" s="493"/>
      <c r="E217" s="494"/>
      <c r="F217" s="681"/>
      <c r="G217" s="610" t="s">
        <v>8</v>
      </c>
      <c r="H217" s="99" t="s">
        <v>122</v>
      </c>
      <c r="I217" s="611" t="s">
        <v>289</v>
      </c>
      <c r="J217" s="482">
        <v>1</v>
      </c>
      <c r="K217" s="534">
        <v>1</v>
      </c>
      <c r="L217" s="534">
        <v>1</v>
      </c>
      <c r="M217" s="531"/>
      <c r="N217" s="531"/>
      <c r="O217" s="490"/>
      <c r="P217" s="501">
        <f t="shared" si="43"/>
        <v>3</v>
      </c>
      <c r="Q217" s="473"/>
      <c r="R217" s="531"/>
      <c r="S217" s="531"/>
      <c r="T217" s="531"/>
      <c r="U217" s="531"/>
      <c r="V217" s="531"/>
      <c r="W217" s="501">
        <f t="shared" si="46"/>
        <v>0</v>
      </c>
      <c r="X217" s="501">
        <f t="shared" si="44"/>
        <v>3</v>
      </c>
      <c r="Y217" s="473"/>
      <c r="Z217" s="531"/>
      <c r="AA217" s="531"/>
      <c r="AB217" s="531"/>
      <c r="AC217" s="531"/>
      <c r="AD217" s="490"/>
      <c r="AE217" s="501">
        <f t="shared" ref="AE217" si="48">SUM(Y217:AD217)</f>
        <v>0</v>
      </c>
    </row>
    <row r="218" spans="2:31" s="65" customFormat="1" ht="15" customHeight="1">
      <c r="B218" s="112" t="s">
        <v>53</v>
      </c>
      <c r="C218" s="610" t="s">
        <v>201</v>
      </c>
      <c r="D218" s="493"/>
      <c r="E218" s="494"/>
      <c r="F218" s="681"/>
      <c r="G218" s="521" t="s">
        <v>9</v>
      </c>
      <c r="H218" s="262" t="s">
        <v>565</v>
      </c>
      <c r="I218" s="523" t="s">
        <v>24</v>
      </c>
      <c r="J218" s="482">
        <v>1</v>
      </c>
      <c r="K218" s="534">
        <v>1</v>
      </c>
      <c r="L218" s="534">
        <v>1</v>
      </c>
      <c r="M218" s="531"/>
      <c r="N218" s="531"/>
      <c r="O218" s="490"/>
      <c r="P218" s="501">
        <f>SUM(J218:O218)</f>
        <v>3</v>
      </c>
      <c r="Q218" s="473"/>
      <c r="R218" s="531"/>
      <c r="S218" s="531"/>
      <c r="T218" s="531"/>
      <c r="U218" s="531"/>
      <c r="V218" s="531"/>
      <c r="W218" s="501">
        <f>SUM(Q218:V218)</f>
        <v>0</v>
      </c>
      <c r="X218" s="501">
        <f>SUM(P218,W218)</f>
        <v>3</v>
      </c>
      <c r="Y218" s="473"/>
      <c r="Z218" s="531"/>
      <c r="AA218" s="531"/>
      <c r="AB218" s="531"/>
      <c r="AC218" s="531"/>
      <c r="AD218" s="490"/>
      <c r="AE218" s="501">
        <f>SUM(Y218:AD218)</f>
        <v>0</v>
      </c>
    </row>
    <row r="219" spans="2:31" s="65" customFormat="1" ht="15" customHeight="1">
      <c r="B219" s="112" t="s">
        <v>53</v>
      </c>
      <c r="C219" s="610" t="s">
        <v>201</v>
      </c>
      <c r="D219" s="493"/>
      <c r="E219" s="494"/>
      <c r="F219" s="681"/>
      <c r="G219" s="610" t="s">
        <v>9</v>
      </c>
      <c r="H219" s="99" t="s">
        <v>141</v>
      </c>
      <c r="I219" s="611" t="s">
        <v>24</v>
      </c>
      <c r="J219" s="482">
        <v>2</v>
      </c>
      <c r="K219" s="534">
        <v>3</v>
      </c>
      <c r="L219" s="534">
        <v>3</v>
      </c>
      <c r="M219" s="531"/>
      <c r="N219" s="531"/>
      <c r="O219" s="490"/>
      <c r="P219" s="501">
        <f>SUM(J219:O219)</f>
        <v>8</v>
      </c>
      <c r="Q219" s="473"/>
      <c r="R219" s="531"/>
      <c r="S219" s="531"/>
      <c r="T219" s="531"/>
      <c r="U219" s="531"/>
      <c r="V219" s="531"/>
      <c r="W219" s="501">
        <f>SUM(Q219:V219)</f>
        <v>0</v>
      </c>
      <c r="X219" s="501">
        <f>SUM(P219,W219)</f>
        <v>8</v>
      </c>
      <c r="Y219" s="473"/>
      <c r="Z219" s="531"/>
      <c r="AA219" s="531"/>
      <c r="AB219" s="531"/>
      <c r="AC219" s="531"/>
      <c r="AD219" s="490"/>
      <c r="AE219" s="501">
        <f>SUM(Y219:AD219)</f>
        <v>0</v>
      </c>
    </row>
    <row r="220" spans="2:31" s="65" customFormat="1" ht="15" customHeight="1">
      <c r="B220" s="112" t="s">
        <v>53</v>
      </c>
      <c r="C220" s="511" t="s">
        <v>201</v>
      </c>
      <c r="D220" s="493"/>
      <c r="E220" s="494"/>
      <c r="F220" s="681"/>
      <c r="G220" s="511" t="s">
        <v>9</v>
      </c>
      <c r="H220" s="100" t="s">
        <v>566</v>
      </c>
      <c r="I220" s="500" t="s">
        <v>24</v>
      </c>
      <c r="J220" s="488">
        <v>3</v>
      </c>
      <c r="K220" s="487">
        <v>3</v>
      </c>
      <c r="L220" s="487">
        <v>3</v>
      </c>
      <c r="M220" s="605"/>
      <c r="N220" s="605"/>
      <c r="O220" s="480"/>
      <c r="P220" s="503">
        <f>SUM(J220:O220)</f>
        <v>9</v>
      </c>
      <c r="Q220" s="604"/>
      <c r="R220" s="605"/>
      <c r="S220" s="605"/>
      <c r="T220" s="605"/>
      <c r="U220" s="605"/>
      <c r="V220" s="605"/>
      <c r="W220" s="503">
        <f>SUM(Q220:V220)</f>
        <v>0</v>
      </c>
      <c r="X220" s="503">
        <f>SUM(P220,W220)</f>
        <v>9</v>
      </c>
      <c r="Y220" s="604"/>
      <c r="Z220" s="605"/>
      <c r="AA220" s="605"/>
      <c r="AB220" s="605"/>
      <c r="AC220" s="605"/>
      <c r="AD220" s="480"/>
      <c r="AE220" s="503">
        <f>SUM(Y220:AD220)</f>
        <v>0</v>
      </c>
    </row>
    <row r="221" spans="2:31" s="65" customFormat="1" ht="15" customHeight="1">
      <c r="B221" s="495" t="s">
        <v>53</v>
      </c>
      <c r="C221" s="521" t="s">
        <v>308</v>
      </c>
      <c r="D221" s="493"/>
      <c r="E221" s="494"/>
      <c r="F221" s="681"/>
      <c r="G221" s="521" t="s">
        <v>7</v>
      </c>
      <c r="H221" s="99"/>
      <c r="I221" s="611" t="s">
        <v>355</v>
      </c>
      <c r="J221" s="473"/>
      <c r="K221" s="534">
        <v>0.5</v>
      </c>
      <c r="L221" s="531"/>
      <c r="M221" s="531"/>
      <c r="N221" s="531"/>
      <c r="O221" s="490"/>
      <c r="P221" s="501">
        <f t="shared" ref="P221:P238" si="49">SUM(J221:O221)</f>
        <v>0.5</v>
      </c>
      <c r="Q221" s="473"/>
      <c r="R221" s="531"/>
      <c r="S221" s="531"/>
      <c r="T221" s="189"/>
      <c r="U221" s="189"/>
      <c r="V221" s="531"/>
      <c r="W221" s="501">
        <f t="shared" ref="W221:W284" si="50">SUM(Q221:V221)</f>
        <v>0</v>
      </c>
      <c r="X221" s="501">
        <f t="shared" ref="X221:X284" si="51">SUM(P221,W221)</f>
        <v>0.5</v>
      </c>
      <c r="Y221" s="473"/>
      <c r="Z221" s="531"/>
      <c r="AA221" s="531"/>
      <c r="AB221" s="531"/>
      <c r="AC221" s="531"/>
      <c r="AD221" s="490"/>
      <c r="AE221" s="501">
        <f t="shared" ref="AE221:AE230" si="52">SUM(Y221:AD221)</f>
        <v>0</v>
      </c>
    </row>
    <row r="222" spans="2:31" s="65" customFormat="1" ht="15" customHeight="1">
      <c r="B222" s="495" t="s">
        <v>53</v>
      </c>
      <c r="C222" s="521" t="s">
        <v>567</v>
      </c>
      <c r="D222" s="493"/>
      <c r="E222" s="494"/>
      <c r="F222" s="681"/>
      <c r="G222" s="610" t="s">
        <v>62</v>
      </c>
      <c r="H222" s="99" t="s">
        <v>568</v>
      </c>
      <c r="I222" s="611" t="s">
        <v>310</v>
      </c>
      <c r="J222" s="473"/>
      <c r="K222" s="534">
        <v>1</v>
      </c>
      <c r="L222" s="531"/>
      <c r="M222" s="531"/>
      <c r="N222" s="531"/>
      <c r="O222" s="490"/>
      <c r="P222" s="501">
        <f t="shared" si="49"/>
        <v>1</v>
      </c>
      <c r="Q222" s="473"/>
      <c r="R222" s="531"/>
      <c r="S222" s="531"/>
      <c r="T222" s="189"/>
      <c r="U222" s="189"/>
      <c r="V222" s="531"/>
      <c r="W222" s="501">
        <f t="shared" si="50"/>
        <v>0</v>
      </c>
      <c r="X222" s="501">
        <f t="shared" si="51"/>
        <v>1</v>
      </c>
      <c r="Y222" s="473"/>
      <c r="Z222" s="531"/>
      <c r="AA222" s="531"/>
      <c r="AB222" s="531"/>
      <c r="AC222" s="531"/>
      <c r="AD222" s="490"/>
      <c r="AE222" s="501">
        <f t="shared" si="52"/>
        <v>0</v>
      </c>
    </row>
    <row r="223" spans="2:31" s="65" customFormat="1" ht="15" customHeight="1">
      <c r="B223" s="495" t="s">
        <v>53</v>
      </c>
      <c r="C223" s="521" t="s">
        <v>569</v>
      </c>
      <c r="D223" s="493"/>
      <c r="E223" s="494"/>
      <c r="F223" s="681"/>
      <c r="G223" s="610" t="s">
        <v>62</v>
      </c>
      <c r="H223" s="99" t="s">
        <v>570</v>
      </c>
      <c r="I223" s="611" t="s">
        <v>311</v>
      </c>
      <c r="J223" s="473"/>
      <c r="K223" s="534">
        <v>1</v>
      </c>
      <c r="L223" s="531"/>
      <c r="M223" s="531"/>
      <c r="N223" s="531"/>
      <c r="O223" s="490"/>
      <c r="P223" s="501">
        <f t="shared" si="49"/>
        <v>1</v>
      </c>
      <c r="Q223" s="473"/>
      <c r="R223" s="531"/>
      <c r="S223" s="531"/>
      <c r="T223" s="189"/>
      <c r="U223" s="189"/>
      <c r="V223" s="531"/>
      <c r="W223" s="501">
        <f t="shared" si="50"/>
        <v>0</v>
      </c>
      <c r="X223" s="501">
        <f t="shared" si="51"/>
        <v>1</v>
      </c>
      <c r="Y223" s="473"/>
      <c r="Z223" s="531"/>
      <c r="AA223" s="531"/>
      <c r="AB223" s="531"/>
      <c r="AC223" s="531"/>
      <c r="AD223" s="490"/>
      <c r="AE223" s="501">
        <f t="shared" si="52"/>
        <v>0</v>
      </c>
    </row>
    <row r="224" spans="2:31" s="65" customFormat="1" ht="15" customHeight="1">
      <c r="B224" s="495" t="s">
        <v>53</v>
      </c>
      <c r="C224" s="521" t="s">
        <v>571</v>
      </c>
      <c r="D224" s="493"/>
      <c r="E224" s="494"/>
      <c r="F224" s="681"/>
      <c r="G224" s="610" t="s">
        <v>7</v>
      </c>
      <c r="H224" s="99" t="s">
        <v>321</v>
      </c>
      <c r="I224" s="611" t="s">
        <v>322</v>
      </c>
      <c r="J224" s="473"/>
      <c r="K224" s="534">
        <v>1</v>
      </c>
      <c r="L224" s="531"/>
      <c r="M224" s="531"/>
      <c r="N224" s="531"/>
      <c r="O224" s="490"/>
      <c r="P224" s="501">
        <f t="shared" si="49"/>
        <v>1</v>
      </c>
      <c r="Q224" s="473"/>
      <c r="R224" s="531"/>
      <c r="S224" s="531"/>
      <c r="T224" s="189"/>
      <c r="U224" s="189"/>
      <c r="V224" s="531"/>
      <c r="W224" s="501">
        <f t="shared" si="50"/>
        <v>0</v>
      </c>
      <c r="X224" s="501">
        <f t="shared" si="51"/>
        <v>1</v>
      </c>
      <c r="Y224" s="473"/>
      <c r="Z224" s="531"/>
      <c r="AA224" s="531"/>
      <c r="AB224" s="531"/>
      <c r="AC224" s="531"/>
      <c r="AD224" s="490"/>
      <c r="AE224" s="501">
        <f t="shared" si="52"/>
        <v>0</v>
      </c>
    </row>
    <row r="225" spans="2:31" s="65" customFormat="1" ht="15" customHeight="1">
      <c r="B225" s="495" t="s">
        <v>53</v>
      </c>
      <c r="C225" s="521" t="s">
        <v>567</v>
      </c>
      <c r="D225" s="493"/>
      <c r="E225" s="494"/>
      <c r="F225" s="681"/>
      <c r="G225" s="610" t="s">
        <v>7</v>
      </c>
      <c r="H225" s="99" t="s">
        <v>321</v>
      </c>
      <c r="I225" s="611" t="s">
        <v>265</v>
      </c>
      <c r="J225" s="473"/>
      <c r="K225" s="534">
        <v>1</v>
      </c>
      <c r="L225" s="531"/>
      <c r="M225" s="531"/>
      <c r="N225" s="531"/>
      <c r="O225" s="490"/>
      <c r="P225" s="501">
        <f t="shared" si="49"/>
        <v>1</v>
      </c>
      <c r="Q225" s="473"/>
      <c r="R225" s="531"/>
      <c r="S225" s="531"/>
      <c r="T225" s="189"/>
      <c r="U225" s="189"/>
      <c r="V225" s="531"/>
      <c r="W225" s="501">
        <f t="shared" si="50"/>
        <v>0</v>
      </c>
      <c r="X225" s="501">
        <f t="shared" si="51"/>
        <v>1</v>
      </c>
      <c r="Y225" s="473"/>
      <c r="Z225" s="531"/>
      <c r="AA225" s="531"/>
      <c r="AB225" s="531"/>
      <c r="AC225" s="531"/>
      <c r="AD225" s="490"/>
      <c r="AE225" s="501">
        <f t="shared" si="52"/>
        <v>0</v>
      </c>
    </row>
    <row r="226" spans="2:31" s="65" customFormat="1" ht="15" customHeight="1">
      <c r="B226" s="495" t="s">
        <v>53</v>
      </c>
      <c r="C226" s="521" t="s">
        <v>572</v>
      </c>
      <c r="D226" s="493"/>
      <c r="E226" s="494"/>
      <c r="F226" s="681"/>
      <c r="G226" s="610" t="s">
        <v>62</v>
      </c>
      <c r="H226" s="99" t="s">
        <v>573</v>
      </c>
      <c r="I226" s="611" t="s">
        <v>323</v>
      </c>
      <c r="J226" s="473"/>
      <c r="K226" s="534">
        <v>1</v>
      </c>
      <c r="L226" s="531"/>
      <c r="M226" s="531"/>
      <c r="N226" s="531"/>
      <c r="O226" s="490"/>
      <c r="P226" s="501">
        <f t="shared" si="49"/>
        <v>1</v>
      </c>
      <c r="Q226" s="473"/>
      <c r="R226" s="531"/>
      <c r="S226" s="531"/>
      <c r="T226" s="189"/>
      <c r="U226" s="189"/>
      <c r="V226" s="531"/>
      <c r="W226" s="501">
        <f t="shared" si="50"/>
        <v>0</v>
      </c>
      <c r="X226" s="501">
        <f t="shared" si="51"/>
        <v>1</v>
      </c>
      <c r="Y226" s="473"/>
      <c r="Z226" s="531"/>
      <c r="AA226" s="531"/>
      <c r="AB226" s="531"/>
      <c r="AC226" s="531"/>
      <c r="AD226" s="490"/>
      <c r="AE226" s="501">
        <f t="shared" si="52"/>
        <v>0</v>
      </c>
    </row>
    <row r="227" spans="2:31" s="65" customFormat="1" ht="15" customHeight="1">
      <c r="B227" s="495" t="s">
        <v>53</v>
      </c>
      <c r="C227" s="521" t="s">
        <v>574</v>
      </c>
      <c r="D227" s="493"/>
      <c r="E227" s="494"/>
      <c r="F227" s="681"/>
      <c r="G227" s="610" t="s">
        <v>62</v>
      </c>
      <c r="H227" s="99" t="s">
        <v>141</v>
      </c>
      <c r="I227" s="611" t="s">
        <v>315</v>
      </c>
      <c r="J227" s="473"/>
      <c r="K227" s="534">
        <v>0.5</v>
      </c>
      <c r="L227" s="531"/>
      <c r="M227" s="531"/>
      <c r="N227" s="531"/>
      <c r="O227" s="490"/>
      <c r="P227" s="501">
        <f t="shared" si="49"/>
        <v>0.5</v>
      </c>
      <c r="Q227" s="473"/>
      <c r="R227" s="531"/>
      <c r="S227" s="531"/>
      <c r="T227" s="189"/>
      <c r="U227" s="189"/>
      <c r="V227" s="531"/>
      <c r="W227" s="501">
        <f t="shared" si="50"/>
        <v>0</v>
      </c>
      <c r="X227" s="501">
        <f t="shared" si="51"/>
        <v>0.5</v>
      </c>
      <c r="Y227" s="473"/>
      <c r="Z227" s="531"/>
      <c r="AA227" s="531"/>
      <c r="AB227" s="531"/>
      <c r="AC227" s="531"/>
      <c r="AD227" s="490"/>
      <c r="AE227" s="501">
        <f t="shared" si="52"/>
        <v>0</v>
      </c>
    </row>
    <row r="228" spans="2:31" s="65" customFormat="1" ht="15" customHeight="1">
      <c r="B228" s="495" t="s">
        <v>53</v>
      </c>
      <c r="C228" s="521" t="s">
        <v>574</v>
      </c>
      <c r="D228" s="493"/>
      <c r="E228" s="494"/>
      <c r="F228" s="681"/>
      <c r="G228" s="610" t="s">
        <v>7</v>
      </c>
      <c r="H228" s="99"/>
      <c r="I228" s="611" t="s">
        <v>575</v>
      </c>
      <c r="J228" s="473"/>
      <c r="K228" s="534">
        <v>0.25</v>
      </c>
      <c r="L228" s="531"/>
      <c r="M228" s="531"/>
      <c r="N228" s="531"/>
      <c r="O228" s="490"/>
      <c r="P228" s="501">
        <f t="shared" si="49"/>
        <v>0.25</v>
      </c>
      <c r="Q228" s="473"/>
      <c r="R228" s="531"/>
      <c r="S228" s="531"/>
      <c r="T228" s="189"/>
      <c r="U228" s="189"/>
      <c r="V228" s="531"/>
      <c r="W228" s="501">
        <f t="shared" si="50"/>
        <v>0</v>
      </c>
      <c r="X228" s="501">
        <f t="shared" si="51"/>
        <v>0.25</v>
      </c>
      <c r="Y228" s="473"/>
      <c r="Z228" s="531"/>
      <c r="AA228" s="531"/>
      <c r="AB228" s="531"/>
      <c r="AC228" s="531"/>
      <c r="AD228" s="490"/>
      <c r="AE228" s="501">
        <f t="shared" si="52"/>
        <v>0</v>
      </c>
    </row>
    <row r="229" spans="2:31" ht="15" customHeight="1">
      <c r="B229" s="495" t="s">
        <v>53</v>
      </c>
      <c r="C229" s="83" t="s">
        <v>185</v>
      </c>
      <c r="D229" s="493"/>
      <c r="E229" s="494"/>
      <c r="F229" s="683" t="s">
        <v>451</v>
      </c>
      <c r="G229" s="83" t="s">
        <v>7</v>
      </c>
      <c r="H229" s="83"/>
      <c r="I229" s="91" t="s">
        <v>93</v>
      </c>
      <c r="J229" s="143">
        <v>0.9</v>
      </c>
      <c r="K229" s="144">
        <v>0.9</v>
      </c>
      <c r="L229" s="144">
        <v>0.9</v>
      </c>
      <c r="M229" s="144">
        <v>0.9</v>
      </c>
      <c r="N229" s="144">
        <v>0.9</v>
      </c>
      <c r="O229" s="419">
        <v>0.95</v>
      </c>
      <c r="P229" s="508">
        <f t="shared" si="49"/>
        <v>5.45</v>
      </c>
      <c r="Q229" s="143">
        <v>0.95</v>
      </c>
      <c r="R229" s="144">
        <v>0.85</v>
      </c>
      <c r="S229" s="144">
        <v>0.5</v>
      </c>
      <c r="T229" s="177">
        <v>0.5</v>
      </c>
      <c r="U229" s="177">
        <v>0.5</v>
      </c>
      <c r="V229" s="190">
        <v>0.5</v>
      </c>
      <c r="W229" s="508">
        <f t="shared" si="50"/>
        <v>3.8</v>
      </c>
      <c r="X229" s="508">
        <f t="shared" si="51"/>
        <v>9.25</v>
      </c>
      <c r="Y229" s="147">
        <v>0.5</v>
      </c>
      <c r="Z229" s="145">
        <v>0.5</v>
      </c>
      <c r="AA229" s="145">
        <v>0.5</v>
      </c>
      <c r="AB229" s="145"/>
      <c r="AC229" s="145"/>
      <c r="AD229" s="172"/>
      <c r="AE229" s="508">
        <f t="shared" si="52"/>
        <v>1.5</v>
      </c>
    </row>
    <row r="230" spans="2:31" ht="15" customHeight="1">
      <c r="B230" s="495" t="s">
        <v>54</v>
      </c>
      <c r="C230" s="610" t="s">
        <v>185</v>
      </c>
      <c r="D230" s="493"/>
      <c r="E230" s="494"/>
      <c r="F230" s="681"/>
      <c r="G230" s="610" t="s">
        <v>62</v>
      </c>
      <c r="H230" s="610" t="s">
        <v>49</v>
      </c>
      <c r="I230" s="110" t="s">
        <v>115</v>
      </c>
      <c r="J230" s="473"/>
      <c r="K230" s="531"/>
      <c r="L230" s="531"/>
      <c r="M230" s="531"/>
      <c r="N230" s="531"/>
      <c r="O230" s="490"/>
      <c r="P230" s="501">
        <f t="shared" si="49"/>
        <v>0</v>
      </c>
      <c r="Q230" s="473"/>
      <c r="R230" s="531"/>
      <c r="S230" s="534">
        <v>1</v>
      </c>
      <c r="T230" s="607">
        <v>1</v>
      </c>
      <c r="U230" s="607">
        <v>1</v>
      </c>
      <c r="V230" s="137">
        <v>1</v>
      </c>
      <c r="W230" s="501">
        <f t="shared" si="50"/>
        <v>4</v>
      </c>
      <c r="X230" s="501">
        <f t="shared" si="51"/>
        <v>4</v>
      </c>
      <c r="Y230" s="473">
        <v>1</v>
      </c>
      <c r="Z230" s="531">
        <v>1</v>
      </c>
      <c r="AA230" s="531">
        <v>1</v>
      </c>
      <c r="AB230" s="531"/>
      <c r="AC230" s="531"/>
      <c r="AD230" s="490"/>
      <c r="AE230" s="501">
        <f t="shared" si="52"/>
        <v>3</v>
      </c>
    </row>
    <row r="231" spans="2:31" ht="15" customHeight="1">
      <c r="B231" s="495" t="s">
        <v>54</v>
      </c>
      <c r="C231" s="610" t="s">
        <v>185</v>
      </c>
      <c r="D231" s="493"/>
      <c r="E231" s="494"/>
      <c r="F231" s="681"/>
      <c r="G231" s="610" t="s">
        <v>62</v>
      </c>
      <c r="H231" s="610" t="s">
        <v>49</v>
      </c>
      <c r="I231" s="286" t="s">
        <v>188</v>
      </c>
      <c r="J231" s="473"/>
      <c r="K231" s="531"/>
      <c r="L231" s="531"/>
      <c r="M231" s="531"/>
      <c r="N231" s="531"/>
      <c r="O231" s="490"/>
      <c r="P231" s="501">
        <f t="shared" si="49"/>
        <v>0</v>
      </c>
      <c r="Q231" s="473"/>
      <c r="R231" s="531"/>
      <c r="S231" s="534">
        <v>1</v>
      </c>
      <c r="T231" s="607">
        <v>1</v>
      </c>
      <c r="U231" s="607">
        <v>1</v>
      </c>
      <c r="V231" s="137">
        <v>1</v>
      </c>
      <c r="W231" s="501">
        <f t="shared" si="50"/>
        <v>4</v>
      </c>
      <c r="X231" s="501">
        <f t="shared" si="51"/>
        <v>4</v>
      </c>
      <c r="Y231" s="473">
        <v>1</v>
      </c>
      <c r="Z231" s="531">
        <v>1</v>
      </c>
      <c r="AA231" s="531">
        <v>1</v>
      </c>
      <c r="AB231" s="531"/>
      <c r="AC231" s="531"/>
      <c r="AD231" s="490"/>
      <c r="AE231" s="501">
        <f t="shared" ref="AE231:AE238" si="53">SUM(Y231:AD231)</f>
        <v>3</v>
      </c>
    </row>
    <row r="232" spans="2:31" ht="15" customHeight="1">
      <c r="B232" s="495" t="s">
        <v>54</v>
      </c>
      <c r="C232" s="610" t="s">
        <v>185</v>
      </c>
      <c r="D232" s="493"/>
      <c r="E232" s="494"/>
      <c r="F232" s="681"/>
      <c r="G232" s="84" t="s">
        <v>7</v>
      </c>
      <c r="H232" s="84"/>
      <c r="I232" s="92" t="s">
        <v>187</v>
      </c>
      <c r="J232" s="482">
        <v>0.2</v>
      </c>
      <c r="K232" s="534">
        <v>0.2</v>
      </c>
      <c r="L232" s="534">
        <v>0.2</v>
      </c>
      <c r="M232" s="534">
        <v>0.2</v>
      </c>
      <c r="N232" s="534">
        <v>0.2</v>
      </c>
      <c r="O232" s="406">
        <v>0.2</v>
      </c>
      <c r="P232" s="501">
        <f t="shared" si="49"/>
        <v>1.2</v>
      </c>
      <c r="Q232" s="473"/>
      <c r="R232" s="531"/>
      <c r="S232" s="531"/>
      <c r="T232" s="531"/>
      <c r="U232" s="531"/>
      <c r="V232" s="490"/>
      <c r="W232" s="501">
        <f t="shared" si="50"/>
        <v>0</v>
      </c>
      <c r="X232" s="501">
        <f t="shared" si="51"/>
        <v>1.2</v>
      </c>
      <c r="Y232" s="473"/>
      <c r="Z232" s="531"/>
      <c r="AA232" s="531"/>
      <c r="AB232" s="531"/>
      <c r="AC232" s="531"/>
      <c r="AD232" s="490"/>
      <c r="AE232" s="501">
        <f t="shared" si="53"/>
        <v>0</v>
      </c>
    </row>
    <row r="233" spans="2:31" ht="15" customHeight="1">
      <c r="B233" s="495" t="s">
        <v>54</v>
      </c>
      <c r="C233" s="610" t="s">
        <v>185</v>
      </c>
      <c r="D233" s="493"/>
      <c r="E233" s="494"/>
      <c r="F233" s="681"/>
      <c r="G233" s="610" t="s">
        <v>62</v>
      </c>
      <c r="H233" s="610" t="s">
        <v>49</v>
      </c>
      <c r="I233" s="92" t="s">
        <v>24</v>
      </c>
      <c r="J233" s="482">
        <v>4</v>
      </c>
      <c r="K233" s="534">
        <v>4</v>
      </c>
      <c r="L233" s="534">
        <v>4</v>
      </c>
      <c r="M233" s="534">
        <v>4</v>
      </c>
      <c r="N233" s="613">
        <v>4</v>
      </c>
      <c r="O233" s="614">
        <v>3.6</v>
      </c>
      <c r="P233" s="501">
        <f t="shared" si="49"/>
        <v>23.6</v>
      </c>
      <c r="Q233" s="482">
        <v>4</v>
      </c>
      <c r="R233" s="534">
        <v>2</v>
      </c>
      <c r="S233" s="531"/>
      <c r="T233" s="531"/>
      <c r="U233" s="531"/>
      <c r="V233" s="490"/>
      <c r="W233" s="501">
        <f t="shared" si="50"/>
        <v>6</v>
      </c>
      <c r="X233" s="501">
        <f t="shared" si="51"/>
        <v>29.6</v>
      </c>
      <c r="Y233" s="473"/>
      <c r="Z233" s="531"/>
      <c r="AA233" s="531"/>
      <c r="AB233" s="531"/>
      <c r="AC233" s="531"/>
      <c r="AD233" s="490"/>
      <c r="AE233" s="501">
        <f t="shared" si="53"/>
        <v>0</v>
      </c>
    </row>
    <row r="234" spans="2:31" ht="15" customHeight="1">
      <c r="B234" s="495" t="s">
        <v>54</v>
      </c>
      <c r="C234" s="610" t="s">
        <v>185</v>
      </c>
      <c r="D234" s="493"/>
      <c r="E234" s="494"/>
      <c r="F234" s="681"/>
      <c r="G234" s="610" t="s">
        <v>62</v>
      </c>
      <c r="H234" s="610" t="s">
        <v>49</v>
      </c>
      <c r="I234" s="92" t="s">
        <v>576</v>
      </c>
      <c r="J234" s="473"/>
      <c r="K234" s="531"/>
      <c r="L234" s="531"/>
      <c r="M234" s="531"/>
      <c r="N234" s="531"/>
      <c r="O234" s="490"/>
      <c r="P234" s="501">
        <f t="shared" si="49"/>
        <v>0</v>
      </c>
      <c r="Q234" s="473"/>
      <c r="R234" s="519">
        <v>1</v>
      </c>
      <c r="S234" s="519">
        <v>1</v>
      </c>
      <c r="T234" s="607">
        <v>1</v>
      </c>
      <c r="U234" s="607">
        <v>1</v>
      </c>
      <c r="V234" s="137">
        <v>1</v>
      </c>
      <c r="W234" s="501">
        <f t="shared" si="50"/>
        <v>5</v>
      </c>
      <c r="X234" s="501">
        <f t="shared" si="51"/>
        <v>5</v>
      </c>
      <c r="Y234" s="473"/>
      <c r="Z234" s="531"/>
      <c r="AA234" s="531"/>
      <c r="AB234" s="531"/>
      <c r="AC234" s="531"/>
      <c r="AD234" s="490"/>
      <c r="AE234" s="501">
        <f t="shared" si="53"/>
        <v>0</v>
      </c>
    </row>
    <row r="235" spans="2:31" ht="15" customHeight="1">
      <c r="B235" s="495" t="s">
        <v>54</v>
      </c>
      <c r="C235" s="610" t="s">
        <v>185</v>
      </c>
      <c r="D235" s="493"/>
      <c r="E235" s="494"/>
      <c r="F235" s="681"/>
      <c r="G235" s="610" t="s">
        <v>62</v>
      </c>
      <c r="H235" s="610" t="s">
        <v>49</v>
      </c>
      <c r="I235" s="92" t="s">
        <v>577</v>
      </c>
      <c r="J235" s="473"/>
      <c r="K235" s="531"/>
      <c r="L235" s="531"/>
      <c r="M235" s="531"/>
      <c r="N235" s="531"/>
      <c r="O235" s="490"/>
      <c r="P235" s="501">
        <f t="shared" si="49"/>
        <v>0</v>
      </c>
      <c r="Q235" s="473"/>
      <c r="R235" s="519">
        <v>1</v>
      </c>
      <c r="S235" s="519">
        <v>1</v>
      </c>
      <c r="T235" s="607">
        <v>1</v>
      </c>
      <c r="U235" s="607">
        <v>1</v>
      </c>
      <c r="V235" s="137">
        <v>1</v>
      </c>
      <c r="W235" s="501">
        <f t="shared" si="50"/>
        <v>5</v>
      </c>
      <c r="X235" s="501">
        <f t="shared" si="51"/>
        <v>5</v>
      </c>
      <c r="Y235" s="473"/>
      <c r="Z235" s="531"/>
      <c r="AA235" s="531"/>
      <c r="AB235" s="531"/>
      <c r="AC235" s="531"/>
      <c r="AD235" s="490"/>
      <c r="AE235" s="501">
        <f t="shared" si="53"/>
        <v>0</v>
      </c>
    </row>
    <row r="236" spans="2:31" ht="15" customHeight="1">
      <c r="B236" s="495" t="s">
        <v>54</v>
      </c>
      <c r="C236" s="511" t="s">
        <v>185</v>
      </c>
      <c r="D236" s="493"/>
      <c r="E236" s="494"/>
      <c r="F236" s="681"/>
      <c r="G236" s="610" t="s">
        <v>62</v>
      </c>
      <c r="H236" s="178"/>
      <c r="I236" s="110" t="s">
        <v>578</v>
      </c>
      <c r="J236" s="473"/>
      <c r="K236" s="531"/>
      <c r="L236" s="531"/>
      <c r="M236" s="531"/>
      <c r="N236" s="531"/>
      <c r="O236" s="490"/>
      <c r="P236" s="501">
        <f t="shared" si="49"/>
        <v>0</v>
      </c>
      <c r="Q236" s="473"/>
      <c r="R236" s="531"/>
      <c r="S236" s="531"/>
      <c r="T236" s="531"/>
      <c r="U236" s="531"/>
      <c r="V236" s="490"/>
      <c r="W236" s="503">
        <f t="shared" si="50"/>
        <v>0</v>
      </c>
      <c r="X236" s="503">
        <f t="shared" si="51"/>
        <v>0</v>
      </c>
      <c r="Y236" s="473"/>
      <c r="Z236" s="531"/>
      <c r="AA236" s="531"/>
      <c r="AB236" s="531"/>
      <c r="AC236" s="531"/>
      <c r="AD236" s="490"/>
      <c r="AE236" s="501">
        <f t="shared" si="53"/>
        <v>0</v>
      </c>
    </row>
    <row r="237" spans="2:31" ht="15" customHeight="1">
      <c r="B237" s="495" t="s">
        <v>54</v>
      </c>
      <c r="C237" s="521" t="s">
        <v>94</v>
      </c>
      <c r="D237" s="493"/>
      <c r="E237" s="494"/>
      <c r="F237" s="681"/>
      <c r="G237" s="97" t="s">
        <v>7</v>
      </c>
      <c r="H237" s="97"/>
      <c r="I237" s="95" t="s">
        <v>579</v>
      </c>
      <c r="J237" s="143">
        <v>0.1</v>
      </c>
      <c r="K237" s="144">
        <v>0.1</v>
      </c>
      <c r="L237" s="144">
        <v>0.1</v>
      </c>
      <c r="M237" s="144">
        <v>0.1</v>
      </c>
      <c r="N237" s="144">
        <v>0.1</v>
      </c>
      <c r="O237" s="419">
        <v>0.05</v>
      </c>
      <c r="P237" s="508">
        <f t="shared" si="49"/>
        <v>0.55000000000000004</v>
      </c>
      <c r="Q237" s="143">
        <v>0.05</v>
      </c>
      <c r="R237" s="144">
        <v>0.05</v>
      </c>
      <c r="S237" s="145"/>
      <c r="T237" s="145"/>
      <c r="U237" s="145"/>
      <c r="V237" s="172"/>
      <c r="W237" s="502">
        <f t="shared" si="50"/>
        <v>0.1</v>
      </c>
      <c r="X237" s="502">
        <f t="shared" si="51"/>
        <v>0.65</v>
      </c>
      <c r="Y237" s="147"/>
      <c r="Z237" s="145"/>
      <c r="AA237" s="145"/>
      <c r="AB237" s="145"/>
      <c r="AC237" s="145"/>
      <c r="AD237" s="172"/>
      <c r="AE237" s="508">
        <f t="shared" si="53"/>
        <v>0</v>
      </c>
    </row>
    <row r="238" spans="2:31" ht="15" customHeight="1">
      <c r="B238" s="495" t="s">
        <v>54</v>
      </c>
      <c r="C238" s="610" t="s">
        <v>94</v>
      </c>
      <c r="D238" s="493"/>
      <c r="E238" s="494"/>
      <c r="F238" s="681"/>
      <c r="G238" s="610" t="s">
        <v>62</v>
      </c>
      <c r="H238" s="610" t="s">
        <v>580</v>
      </c>
      <c r="I238" s="611" t="s">
        <v>101</v>
      </c>
      <c r="J238" s="482">
        <v>0.2</v>
      </c>
      <c r="K238" s="534">
        <v>0.2</v>
      </c>
      <c r="L238" s="534">
        <v>0.2</v>
      </c>
      <c r="M238" s="534">
        <v>0.2</v>
      </c>
      <c r="N238" s="613">
        <v>0.2</v>
      </c>
      <c r="O238" s="490"/>
      <c r="P238" s="501">
        <f t="shared" si="49"/>
        <v>1</v>
      </c>
      <c r="Q238" s="473"/>
      <c r="R238" s="531"/>
      <c r="S238" s="531"/>
      <c r="T238" s="531"/>
      <c r="U238" s="531"/>
      <c r="V238" s="490"/>
      <c r="W238" s="501">
        <f t="shared" si="50"/>
        <v>0</v>
      </c>
      <c r="X238" s="501">
        <f t="shared" si="51"/>
        <v>1</v>
      </c>
      <c r="Y238" s="473"/>
      <c r="Z238" s="531"/>
      <c r="AA238" s="531"/>
      <c r="AB238" s="531"/>
      <c r="AC238" s="531"/>
      <c r="AD238" s="490"/>
      <c r="AE238" s="501">
        <f t="shared" si="53"/>
        <v>0</v>
      </c>
    </row>
    <row r="239" spans="2:31" ht="15" customHeight="1">
      <c r="B239" s="495" t="s">
        <v>53</v>
      </c>
      <c r="C239" s="83" t="s">
        <v>28</v>
      </c>
      <c r="D239" s="493"/>
      <c r="E239" s="494"/>
      <c r="F239" s="681"/>
      <c r="G239" s="83" t="s">
        <v>7</v>
      </c>
      <c r="H239" s="201"/>
      <c r="I239" s="91" t="s">
        <v>581</v>
      </c>
      <c r="J239" s="126">
        <v>0.6</v>
      </c>
      <c r="K239" s="127">
        <v>0.6</v>
      </c>
      <c r="L239" s="127">
        <v>0.6</v>
      </c>
      <c r="M239" s="127">
        <v>0.6</v>
      </c>
      <c r="N239" s="127">
        <v>0.6</v>
      </c>
      <c r="O239" s="294">
        <v>0.6</v>
      </c>
      <c r="P239" s="390">
        <f>SUM(J239:O239)</f>
        <v>3.6</v>
      </c>
      <c r="Q239" s="126">
        <v>0.5</v>
      </c>
      <c r="R239" s="127">
        <v>0.4</v>
      </c>
      <c r="S239" s="195"/>
      <c r="T239" s="195"/>
      <c r="U239" s="195"/>
      <c r="V239" s="196"/>
      <c r="W239" s="125">
        <f t="shared" si="50"/>
        <v>0.9</v>
      </c>
      <c r="X239" s="125">
        <f t="shared" si="51"/>
        <v>4.5</v>
      </c>
      <c r="Y239" s="197"/>
      <c r="Z239" s="195"/>
      <c r="AA239" s="195"/>
      <c r="AB239" s="195"/>
      <c r="AC239" s="195"/>
      <c r="AD239" s="196"/>
      <c r="AE239" s="390">
        <f>SUM(Y239:AD239)</f>
        <v>0</v>
      </c>
    </row>
    <row r="240" spans="2:31" s="65" customFormat="1" ht="15" customHeight="1">
      <c r="B240" s="495" t="s">
        <v>54</v>
      </c>
      <c r="C240" s="83" t="s">
        <v>144</v>
      </c>
      <c r="D240" s="493"/>
      <c r="E240" s="494"/>
      <c r="F240" s="681"/>
      <c r="G240" s="83" t="s">
        <v>7</v>
      </c>
      <c r="H240" s="83"/>
      <c r="I240" s="91" t="s">
        <v>582</v>
      </c>
      <c r="J240" s="504"/>
      <c r="K240" s="606"/>
      <c r="L240" s="606"/>
      <c r="M240" s="606"/>
      <c r="N240" s="606"/>
      <c r="O240" s="477"/>
      <c r="P240" s="502">
        <f>SUM(J240:O240)</f>
        <v>0</v>
      </c>
      <c r="Q240" s="504"/>
      <c r="R240" s="606">
        <v>0.3</v>
      </c>
      <c r="S240" s="606">
        <v>0.7</v>
      </c>
      <c r="T240" s="606">
        <v>0.7</v>
      </c>
      <c r="U240" s="606">
        <v>0.7</v>
      </c>
      <c r="V240" s="477">
        <v>0.7</v>
      </c>
      <c r="W240" s="502">
        <f t="shared" si="50"/>
        <v>3.0999999999999996</v>
      </c>
      <c r="X240" s="502">
        <f t="shared" si="51"/>
        <v>3.0999999999999996</v>
      </c>
      <c r="Y240" s="504">
        <v>0.7</v>
      </c>
      <c r="Z240" s="606">
        <v>0.7</v>
      </c>
      <c r="AA240" s="606"/>
      <c r="AB240" s="606"/>
      <c r="AC240" s="606"/>
      <c r="AD240" s="477"/>
      <c r="AE240" s="502">
        <f>SUM(Y240:AD240)</f>
        <v>1.4</v>
      </c>
    </row>
    <row r="241" spans="2:31" ht="15" customHeight="1">
      <c r="B241" s="495" t="s">
        <v>54</v>
      </c>
      <c r="C241" s="610" t="s">
        <v>144</v>
      </c>
      <c r="D241" s="493"/>
      <c r="E241" s="494"/>
      <c r="F241" s="681"/>
      <c r="G241" s="610" t="s">
        <v>7</v>
      </c>
      <c r="H241" s="610"/>
      <c r="I241" s="611" t="s">
        <v>40</v>
      </c>
      <c r="J241" s="329"/>
      <c r="K241" s="328"/>
      <c r="L241" s="216"/>
      <c r="M241" s="216"/>
      <c r="N241" s="216"/>
      <c r="O241" s="227"/>
      <c r="P241" s="121">
        <f t="shared" ref="P241:P249" si="54">SUM(J241:O241)</f>
        <v>0</v>
      </c>
      <c r="Q241" s="473"/>
      <c r="R241" s="531"/>
      <c r="S241" s="531">
        <v>0.5</v>
      </c>
      <c r="T241" s="531">
        <v>0.5</v>
      </c>
      <c r="U241" s="531">
        <v>0.5</v>
      </c>
      <c r="V241" s="490">
        <v>0.5</v>
      </c>
      <c r="W241" s="501">
        <f t="shared" si="50"/>
        <v>2</v>
      </c>
      <c r="X241" s="501">
        <f t="shared" si="51"/>
        <v>2</v>
      </c>
      <c r="Y241" s="208">
        <v>0.5</v>
      </c>
      <c r="Z241" s="216">
        <v>0.5</v>
      </c>
      <c r="AA241" s="216"/>
      <c r="AB241" s="216"/>
      <c r="AC241" s="216"/>
      <c r="AD241" s="227"/>
      <c r="AE241" s="121">
        <f t="shared" ref="AE241" si="55">SUM(Y241:AD241)</f>
        <v>1</v>
      </c>
    </row>
    <row r="242" spans="2:31" ht="15" customHeight="1">
      <c r="B242" s="495" t="s">
        <v>54</v>
      </c>
      <c r="C242" s="610" t="s">
        <v>144</v>
      </c>
      <c r="D242" s="493"/>
      <c r="E242" s="494"/>
      <c r="F242" s="681"/>
      <c r="G242" s="610" t="s">
        <v>7</v>
      </c>
      <c r="H242" s="610"/>
      <c r="I242" s="611" t="s">
        <v>30</v>
      </c>
      <c r="J242" s="329"/>
      <c r="K242" s="328"/>
      <c r="L242" s="216"/>
      <c r="M242" s="216"/>
      <c r="N242" s="216"/>
      <c r="O242" s="227"/>
      <c r="P242" s="121">
        <f t="shared" si="54"/>
        <v>0</v>
      </c>
      <c r="Q242" s="473"/>
      <c r="R242" s="531"/>
      <c r="S242" s="531">
        <v>1</v>
      </c>
      <c r="T242" s="531">
        <v>1</v>
      </c>
      <c r="U242" s="531">
        <v>0.85</v>
      </c>
      <c r="V242" s="490">
        <v>1</v>
      </c>
      <c r="W242" s="501">
        <f t="shared" si="50"/>
        <v>3.85</v>
      </c>
      <c r="X242" s="501">
        <f t="shared" si="51"/>
        <v>3.85</v>
      </c>
      <c r="Y242" s="208">
        <v>1</v>
      </c>
      <c r="Z242" s="216">
        <v>1</v>
      </c>
      <c r="AA242" s="216"/>
      <c r="AB242" s="216"/>
      <c r="AC242" s="216"/>
      <c r="AD242" s="227"/>
      <c r="AE242" s="121">
        <f t="shared" ref="AE242" si="56">SUM(Y242:AD242)</f>
        <v>2</v>
      </c>
    </row>
    <row r="243" spans="2:31" s="65" customFormat="1" ht="15" customHeight="1">
      <c r="B243" s="495" t="s">
        <v>54</v>
      </c>
      <c r="C243" s="610" t="s">
        <v>144</v>
      </c>
      <c r="D243" s="493"/>
      <c r="E243" s="494"/>
      <c r="F243" s="681"/>
      <c r="G243" s="610" t="s">
        <v>8</v>
      </c>
      <c r="H243" s="610"/>
      <c r="I243" s="611" t="s">
        <v>577</v>
      </c>
      <c r="J243" s="330"/>
      <c r="K243" s="531"/>
      <c r="L243" s="531"/>
      <c r="M243" s="531"/>
      <c r="N243" s="529"/>
      <c r="O243" s="417"/>
      <c r="P243" s="501">
        <f t="shared" si="54"/>
        <v>0</v>
      </c>
      <c r="Q243" s="473"/>
      <c r="R243" s="531"/>
      <c r="S243" s="531">
        <v>1</v>
      </c>
      <c r="T243" s="531">
        <v>1</v>
      </c>
      <c r="U243" s="531">
        <v>1</v>
      </c>
      <c r="V243" s="490">
        <v>1</v>
      </c>
      <c r="W243" s="501">
        <f t="shared" si="50"/>
        <v>4</v>
      </c>
      <c r="X243" s="501">
        <f t="shared" si="51"/>
        <v>4</v>
      </c>
      <c r="Y243" s="473">
        <v>1</v>
      </c>
      <c r="Z243" s="531"/>
      <c r="AA243" s="531"/>
      <c r="AB243" s="531"/>
      <c r="AC243" s="531"/>
      <c r="AD243" s="490"/>
      <c r="AE243" s="501">
        <f t="shared" ref="AE243:AE249" si="57">SUM(Y243:AD243)</f>
        <v>1</v>
      </c>
    </row>
    <row r="244" spans="2:31" s="65" customFormat="1" ht="15" customHeight="1">
      <c r="B244" s="495" t="s">
        <v>54</v>
      </c>
      <c r="C244" s="610" t="s">
        <v>144</v>
      </c>
      <c r="D244" s="493"/>
      <c r="E244" s="494"/>
      <c r="F244" s="681"/>
      <c r="G244" s="610" t="s">
        <v>8</v>
      </c>
      <c r="H244" s="610"/>
      <c r="I244" s="611" t="s">
        <v>576</v>
      </c>
      <c r="J244" s="473"/>
      <c r="K244" s="531"/>
      <c r="L244" s="531"/>
      <c r="M244" s="531"/>
      <c r="N244" s="529"/>
      <c r="O244" s="417"/>
      <c r="P244" s="501">
        <f t="shared" si="54"/>
        <v>0</v>
      </c>
      <c r="Q244" s="473"/>
      <c r="R244" s="531"/>
      <c r="S244" s="531"/>
      <c r="T244" s="531">
        <v>1</v>
      </c>
      <c r="U244" s="531">
        <v>1</v>
      </c>
      <c r="V244" s="490">
        <v>1</v>
      </c>
      <c r="W244" s="501">
        <f t="shared" si="50"/>
        <v>3</v>
      </c>
      <c r="X244" s="501">
        <f t="shared" si="51"/>
        <v>3</v>
      </c>
      <c r="Y244" s="473">
        <v>1</v>
      </c>
      <c r="Z244" s="531"/>
      <c r="AA244" s="531"/>
      <c r="AB244" s="531"/>
      <c r="AC244" s="531"/>
      <c r="AD244" s="490"/>
      <c r="AE244" s="501">
        <f t="shared" si="57"/>
        <v>1</v>
      </c>
    </row>
    <row r="245" spans="2:31" s="65" customFormat="1" ht="15" customHeight="1">
      <c r="B245" s="495" t="s">
        <v>54</v>
      </c>
      <c r="C245" s="610" t="s">
        <v>144</v>
      </c>
      <c r="D245" s="493"/>
      <c r="E245" s="494"/>
      <c r="F245" s="681"/>
      <c r="G245" s="610" t="s">
        <v>8</v>
      </c>
      <c r="H245" s="610"/>
      <c r="I245" s="611" t="s">
        <v>583</v>
      </c>
      <c r="J245" s="473"/>
      <c r="K245" s="531"/>
      <c r="L245" s="531"/>
      <c r="M245" s="531"/>
      <c r="N245" s="529"/>
      <c r="O245" s="417"/>
      <c r="P245" s="501">
        <f t="shared" si="54"/>
        <v>0</v>
      </c>
      <c r="Q245" s="473"/>
      <c r="R245" s="531"/>
      <c r="S245" s="531"/>
      <c r="T245" s="531">
        <v>1</v>
      </c>
      <c r="U245" s="531">
        <v>1</v>
      </c>
      <c r="V245" s="490">
        <v>1</v>
      </c>
      <c r="W245" s="501">
        <f t="shared" si="50"/>
        <v>3</v>
      </c>
      <c r="X245" s="501">
        <f t="shared" si="51"/>
        <v>3</v>
      </c>
      <c r="Y245" s="473"/>
      <c r="Z245" s="531"/>
      <c r="AA245" s="531"/>
      <c r="AB245" s="531"/>
      <c r="AC245" s="531"/>
      <c r="AD245" s="490"/>
      <c r="AE245" s="501">
        <f t="shared" si="57"/>
        <v>0</v>
      </c>
    </row>
    <row r="246" spans="2:31" s="65" customFormat="1" ht="15" customHeight="1">
      <c r="B246" s="495" t="s">
        <v>54</v>
      </c>
      <c r="C246" s="610" t="s">
        <v>144</v>
      </c>
      <c r="D246" s="493"/>
      <c r="E246" s="494"/>
      <c r="F246" s="681"/>
      <c r="G246" s="610" t="s">
        <v>8</v>
      </c>
      <c r="H246" s="610"/>
      <c r="I246" s="611" t="s">
        <v>584</v>
      </c>
      <c r="J246" s="473"/>
      <c r="K246" s="531"/>
      <c r="L246" s="531"/>
      <c r="M246" s="531"/>
      <c r="N246" s="529"/>
      <c r="O246" s="417"/>
      <c r="P246" s="501">
        <f t="shared" si="54"/>
        <v>0</v>
      </c>
      <c r="Q246" s="473"/>
      <c r="R246" s="531"/>
      <c r="S246" s="531"/>
      <c r="T246" s="531">
        <v>1</v>
      </c>
      <c r="U246" s="531">
        <v>1</v>
      </c>
      <c r="V246" s="490">
        <v>1</v>
      </c>
      <c r="W246" s="501">
        <f t="shared" si="50"/>
        <v>3</v>
      </c>
      <c r="X246" s="501">
        <f t="shared" si="51"/>
        <v>3</v>
      </c>
      <c r="Y246" s="473"/>
      <c r="Z246" s="531"/>
      <c r="AA246" s="531"/>
      <c r="AB246" s="531"/>
      <c r="AC246" s="531"/>
      <c r="AD246" s="490"/>
      <c r="AE246" s="501">
        <f t="shared" si="57"/>
        <v>0</v>
      </c>
    </row>
    <row r="247" spans="2:31" s="65" customFormat="1" ht="15" customHeight="1">
      <c r="B247" s="495" t="s">
        <v>54</v>
      </c>
      <c r="C247" s="610" t="s">
        <v>144</v>
      </c>
      <c r="D247" s="493"/>
      <c r="E247" s="494"/>
      <c r="F247" s="681"/>
      <c r="G247" s="610" t="s">
        <v>8</v>
      </c>
      <c r="H247" s="610"/>
      <c r="I247" s="611" t="s">
        <v>583</v>
      </c>
      <c r="J247" s="473"/>
      <c r="K247" s="531"/>
      <c r="L247" s="531"/>
      <c r="M247" s="531"/>
      <c r="N247" s="529"/>
      <c r="O247" s="417"/>
      <c r="P247" s="501">
        <f t="shared" si="54"/>
        <v>0</v>
      </c>
      <c r="Q247" s="473"/>
      <c r="R247" s="531"/>
      <c r="S247" s="531"/>
      <c r="T247" s="531"/>
      <c r="U247" s="531">
        <v>1</v>
      </c>
      <c r="V247" s="490">
        <v>1</v>
      </c>
      <c r="W247" s="501">
        <f t="shared" si="50"/>
        <v>2</v>
      </c>
      <c r="X247" s="501">
        <f t="shared" si="51"/>
        <v>2</v>
      </c>
      <c r="Y247" s="473"/>
      <c r="Z247" s="531"/>
      <c r="AA247" s="531"/>
      <c r="AB247" s="531"/>
      <c r="AC247" s="531"/>
      <c r="AD247" s="490"/>
      <c r="AE247" s="501">
        <f t="shared" si="57"/>
        <v>0</v>
      </c>
    </row>
    <row r="248" spans="2:31" s="65" customFormat="1" ht="15" customHeight="1">
      <c r="B248" s="495" t="s">
        <v>54</v>
      </c>
      <c r="C248" s="610" t="s">
        <v>144</v>
      </c>
      <c r="D248" s="493"/>
      <c r="E248" s="494"/>
      <c r="F248" s="681"/>
      <c r="G248" s="610" t="s">
        <v>8</v>
      </c>
      <c r="H248" s="610"/>
      <c r="I248" s="611" t="s">
        <v>585</v>
      </c>
      <c r="J248" s="604"/>
      <c r="K248" s="605"/>
      <c r="L248" s="605"/>
      <c r="M248" s="605"/>
      <c r="N248" s="605"/>
      <c r="O248" s="480"/>
      <c r="P248" s="501">
        <f t="shared" si="54"/>
        <v>0</v>
      </c>
      <c r="Q248" s="604"/>
      <c r="R248" s="605"/>
      <c r="S248" s="605"/>
      <c r="T248" s="605"/>
      <c r="U248" s="605">
        <v>1</v>
      </c>
      <c r="V248" s="480">
        <v>1</v>
      </c>
      <c r="W248" s="503">
        <f t="shared" si="50"/>
        <v>2</v>
      </c>
      <c r="X248" s="503">
        <f t="shared" si="51"/>
        <v>2</v>
      </c>
      <c r="Y248" s="604"/>
      <c r="Z248" s="605"/>
      <c r="AA248" s="605"/>
      <c r="AB248" s="605"/>
      <c r="AC248" s="605"/>
      <c r="AD248" s="480"/>
      <c r="AE248" s="503">
        <f t="shared" si="57"/>
        <v>0</v>
      </c>
    </row>
    <row r="249" spans="2:31" s="65" customFormat="1" ht="15" customHeight="1">
      <c r="B249" s="495" t="s">
        <v>54</v>
      </c>
      <c r="C249" s="83" t="s">
        <v>133</v>
      </c>
      <c r="D249" s="493"/>
      <c r="E249" s="494"/>
      <c r="F249" s="681"/>
      <c r="G249" s="83" t="s">
        <v>7</v>
      </c>
      <c r="H249" s="83"/>
      <c r="I249" s="91" t="s">
        <v>40</v>
      </c>
      <c r="J249" s="147"/>
      <c r="K249" s="145"/>
      <c r="L249" s="145"/>
      <c r="M249" s="145"/>
      <c r="N249" s="145"/>
      <c r="O249" s="172"/>
      <c r="P249" s="502">
        <f t="shared" si="54"/>
        <v>0</v>
      </c>
      <c r="Q249" s="504"/>
      <c r="R249" s="606"/>
      <c r="S249" s="606"/>
      <c r="T249" s="606"/>
      <c r="U249" s="606"/>
      <c r="V249" s="477"/>
      <c r="W249" s="502">
        <f t="shared" si="50"/>
        <v>0</v>
      </c>
      <c r="X249" s="502">
        <f t="shared" si="51"/>
        <v>0</v>
      </c>
      <c r="Y249" s="504"/>
      <c r="Z249" s="606"/>
      <c r="AA249" s="606"/>
      <c r="AB249" s="606"/>
      <c r="AC249" s="606"/>
      <c r="AD249" s="477"/>
      <c r="AE249" s="502">
        <f t="shared" si="57"/>
        <v>0</v>
      </c>
    </row>
    <row r="250" spans="2:31" s="65" customFormat="1" ht="15" customHeight="1">
      <c r="B250" s="495" t="s">
        <v>54</v>
      </c>
      <c r="C250" s="610" t="s">
        <v>133</v>
      </c>
      <c r="D250" s="493"/>
      <c r="E250" s="494"/>
      <c r="F250" s="681"/>
      <c r="G250" s="610" t="s">
        <v>7</v>
      </c>
      <c r="H250" s="105"/>
      <c r="I250" s="110" t="s">
        <v>109</v>
      </c>
      <c r="J250" s="482">
        <v>1</v>
      </c>
      <c r="K250" s="534">
        <v>0.75</v>
      </c>
      <c r="L250" s="531"/>
      <c r="M250" s="531"/>
      <c r="N250" s="531"/>
      <c r="O250" s="490"/>
      <c r="P250" s="501">
        <f>SUM(J250:O250)</f>
        <v>1.75</v>
      </c>
      <c r="Q250" s="531"/>
      <c r="R250" s="531"/>
      <c r="S250" s="531"/>
      <c r="T250" s="531"/>
      <c r="U250" s="531"/>
      <c r="V250" s="490"/>
      <c r="W250" s="501">
        <f t="shared" si="50"/>
        <v>0</v>
      </c>
      <c r="X250" s="501">
        <f t="shared" si="51"/>
        <v>1.75</v>
      </c>
      <c r="Y250" s="473"/>
      <c r="Z250" s="531"/>
      <c r="AA250" s="531"/>
      <c r="AB250" s="531"/>
      <c r="AC250" s="531"/>
      <c r="AD250" s="490"/>
      <c r="AE250" s="501">
        <f>SUM(Y250:AD250)</f>
        <v>0</v>
      </c>
    </row>
    <row r="251" spans="2:31" s="65" customFormat="1" ht="15" customHeight="1">
      <c r="B251" s="495" t="s">
        <v>54</v>
      </c>
      <c r="C251" s="610" t="s">
        <v>133</v>
      </c>
      <c r="D251" s="493"/>
      <c r="E251" s="494"/>
      <c r="F251" s="681"/>
      <c r="G251" s="610" t="s">
        <v>7</v>
      </c>
      <c r="H251" s="105"/>
      <c r="I251" s="110" t="s">
        <v>355</v>
      </c>
      <c r="J251" s="473"/>
      <c r="K251" s="531"/>
      <c r="L251" s="534">
        <v>0.5</v>
      </c>
      <c r="M251" s="534">
        <v>0.5</v>
      </c>
      <c r="N251" s="534">
        <v>0.5</v>
      </c>
      <c r="O251" s="406">
        <v>0.1</v>
      </c>
      <c r="P251" s="501">
        <f>SUM(J251:O251)</f>
        <v>1.6</v>
      </c>
      <c r="Q251" s="534">
        <v>0.2</v>
      </c>
      <c r="R251" s="534">
        <v>0.2</v>
      </c>
      <c r="S251" s="531"/>
      <c r="T251" s="531"/>
      <c r="U251" s="531"/>
      <c r="V251" s="490"/>
      <c r="W251" s="501">
        <f t="shared" si="50"/>
        <v>0.4</v>
      </c>
      <c r="X251" s="501">
        <f t="shared" si="51"/>
        <v>2</v>
      </c>
      <c r="Y251" s="473"/>
      <c r="Z251" s="531"/>
      <c r="AA251" s="531"/>
      <c r="AB251" s="531"/>
      <c r="AC251" s="531"/>
      <c r="AD251" s="490"/>
      <c r="AE251" s="501">
        <f>SUM(Y251:AD251)</f>
        <v>0</v>
      </c>
    </row>
    <row r="252" spans="2:31" ht="15" customHeight="1">
      <c r="B252" s="495" t="s">
        <v>54</v>
      </c>
      <c r="C252" s="610" t="s">
        <v>133</v>
      </c>
      <c r="D252" s="493"/>
      <c r="E252" s="494"/>
      <c r="F252" s="681"/>
      <c r="G252" s="610" t="s">
        <v>8</v>
      </c>
      <c r="H252" s="610" t="s">
        <v>580</v>
      </c>
      <c r="I252" s="611" t="s">
        <v>101</v>
      </c>
      <c r="J252" s="161">
        <v>0.8</v>
      </c>
      <c r="K252" s="159">
        <v>0.8</v>
      </c>
      <c r="L252" s="159">
        <v>0.8</v>
      </c>
      <c r="M252" s="159">
        <v>0.8</v>
      </c>
      <c r="N252" s="617">
        <v>0.8</v>
      </c>
      <c r="O252" s="661">
        <v>1</v>
      </c>
      <c r="P252" s="121">
        <f t="shared" ref="P252:P269" si="58">SUM(J252:O252)</f>
        <v>5</v>
      </c>
      <c r="Q252" s="660">
        <v>1</v>
      </c>
      <c r="R252" s="613">
        <v>1</v>
      </c>
      <c r="S252" s="607">
        <v>1</v>
      </c>
      <c r="T252" s="607">
        <v>1</v>
      </c>
      <c r="U252" s="607">
        <v>1</v>
      </c>
      <c r="V252" s="137">
        <v>1</v>
      </c>
      <c r="W252" s="501">
        <f t="shared" si="50"/>
        <v>6</v>
      </c>
      <c r="X252" s="501">
        <f t="shared" si="51"/>
        <v>11</v>
      </c>
      <c r="Y252" s="422">
        <v>1</v>
      </c>
      <c r="Z252" s="331">
        <v>1</v>
      </c>
      <c r="AA252" s="216"/>
      <c r="AB252" s="216"/>
      <c r="AC252" s="216"/>
      <c r="AD252" s="227"/>
      <c r="AE252" s="121">
        <f t="shared" ref="AE252:AE255" si="59">SUM(Y252:AD252)</f>
        <v>2</v>
      </c>
    </row>
    <row r="253" spans="2:31" s="65" customFormat="1" ht="15" customHeight="1">
      <c r="B253" s="495" t="s">
        <v>54</v>
      </c>
      <c r="C253" s="610" t="s">
        <v>133</v>
      </c>
      <c r="D253" s="493"/>
      <c r="E253" s="494"/>
      <c r="F253" s="681"/>
      <c r="G253" s="610" t="s">
        <v>7</v>
      </c>
      <c r="H253" s="105"/>
      <c r="I253" s="110" t="s">
        <v>30</v>
      </c>
      <c r="J253" s="473"/>
      <c r="K253" s="531"/>
      <c r="L253" s="531"/>
      <c r="M253" s="531"/>
      <c r="N253" s="531"/>
      <c r="O253" s="490"/>
      <c r="P253" s="501">
        <f>SUM(J253:O253)</f>
        <v>0</v>
      </c>
      <c r="Q253" s="531"/>
      <c r="R253" s="531"/>
      <c r="S253" s="531"/>
      <c r="T253" s="531"/>
      <c r="U253" s="531"/>
      <c r="V253" s="490"/>
      <c r="W253" s="501">
        <f t="shared" si="50"/>
        <v>0</v>
      </c>
      <c r="X253" s="501">
        <f t="shared" si="51"/>
        <v>0</v>
      </c>
      <c r="Y253" s="473"/>
      <c r="Z253" s="531"/>
      <c r="AA253" s="531"/>
      <c r="AB253" s="531"/>
      <c r="AC253" s="531"/>
      <c r="AD253" s="490"/>
      <c r="AE253" s="501">
        <f>SUM(Y253:AD253)</f>
        <v>0</v>
      </c>
    </row>
    <row r="254" spans="2:31" s="65" customFormat="1" ht="15" customHeight="1">
      <c r="B254" s="495" t="s">
        <v>54</v>
      </c>
      <c r="C254" s="610" t="s">
        <v>133</v>
      </c>
      <c r="D254" s="493"/>
      <c r="E254" s="494"/>
      <c r="F254" s="681"/>
      <c r="G254" s="610" t="s">
        <v>7</v>
      </c>
      <c r="H254" s="105"/>
      <c r="I254" s="110" t="s">
        <v>453</v>
      </c>
      <c r="J254" s="473"/>
      <c r="K254" s="531"/>
      <c r="L254" s="531"/>
      <c r="M254" s="531"/>
      <c r="N254" s="531"/>
      <c r="O254" s="490"/>
      <c r="P254" s="501">
        <f>SUM(J254:O254)</f>
        <v>0</v>
      </c>
      <c r="Q254" s="531"/>
      <c r="R254" s="531"/>
      <c r="S254" s="607">
        <v>0.4</v>
      </c>
      <c r="T254" s="607">
        <v>0.1</v>
      </c>
      <c r="U254" s="607">
        <v>0.1</v>
      </c>
      <c r="V254" s="137">
        <v>0.1</v>
      </c>
      <c r="W254" s="501">
        <f t="shared" si="50"/>
        <v>0.7</v>
      </c>
      <c r="X254" s="501">
        <f t="shared" si="51"/>
        <v>0.7</v>
      </c>
      <c r="Y254" s="118">
        <v>0.1</v>
      </c>
      <c r="Z254" s="607">
        <v>0.1</v>
      </c>
      <c r="AA254" s="531"/>
      <c r="AB254" s="531"/>
      <c r="AC254" s="531"/>
      <c r="AD254" s="490"/>
      <c r="AE254" s="501">
        <f>SUM(Y254:AD254)</f>
        <v>0.2</v>
      </c>
    </row>
    <row r="255" spans="2:31" s="65" customFormat="1" ht="15" customHeight="1">
      <c r="B255" s="495" t="s">
        <v>54</v>
      </c>
      <c r="C255" s="610" t="s">
        <v>133</v>
      </c>
      <c r="D255" s="493"/>
      <c r="E255" s="494"/>
      <c r="F255" s="681"/>
      <c r="G255" s="610" t="s">
        <v>8</v>
      </c>
      <c r="H255" s="610" t="s">
        <v>586</v>
      </c>
      <c r="I255" s="524" t="s">
        <v>312</v>
      </c>
      <c r="J255" s="473"/>
      <c r="K255" s="531"/>
      <c r="L255" s="531"/>
      <c r="M255" s="534">
        <v>1</v>
      </c>
      <c r="N255" s="613">
        <v>1</v>
      </c>
      <c r="O255" s="614">
        <v>1</v>
      </c>
      <c r="P255" s="501">
        <f t="shared" si="58"/>
        <v>3</v>
      </c>
      <c r="Q255" s="660">
        <v>1</v>
      </c>
      <c r="R255" s="613">
        <v>1</v>
      </c>
      <c r="S255" s="607">
        <v>1</v>
      </c>
      <c r="T255" s="607">
        <v>1</v>
      </c>
      <c r="U255" s="607">
        <v>1</v>
      </c>
      <c r="V255" s="137">
        <v>1</v>
      </c>
      <c r="W255" s="501">
        <f t="shared" si="50"/>
        <v>6</v>
      </c>
      <c r="X255" s="501">
        <f t="shared" si="51"/>
        <v>9</v>
      </c>
      <c r="Y255" s="118">
        <v>1</v>
      </c>
      <c r="Z255" s="607">
        <v>1</v>
      </c>
      <c r="AA255" s="531"/>
      <c r="AB255" s="531"/>
      <c r="AC255" s="531"/>
      <c r="AD255" s="490"/>
      <c r="AE255" s="501">
        <f t="shared" si="59"/>
        <v>2</v>
      </c>
    </row>
    <row r="256" spans="2:31" s="65" customFormat="1" ht="15" customHeight="1">
      <c r="B256" s="495" t="s">
        <v>54</v>
      </c>
      <c r="C256" s="610" t="s">
        <v>133</v>
      </c>
      <c r="D256" s="493"/>
      <c r="E256" s="494"/>
      <c r="F256" s="681"/>
      <c r="G256" s="610" t="s">
        <v>8</v>
      </c>
      <c r="H256" s="610" t="s">
        <v>587</v>
      </c>
      <c r="I256" s="611" t="s">
        <v>588</v>
      </c>
      <c r="J256" s="482">
        <v>1</v>
      </c>
      <c r="K256" s="534">
        <v>1</v>
      </c>
      <c r="L256" s="534">
        <v>1</v>
      </c>
      <c r="M256" s="534">
        <v>1</v>
      </c>
      <c r="N256" s="613">
        <v>1</v>
      </c>
      <c r="O256" s="614">
        <v>1</v>
      </c>
      <c r="P256" s="501">
        <f t="shared" si="58"/>
        <v>6</v>
      </c>
      <c r="Q256" s="473"/>
      <c r="R256" s="531"/>
      <c r="S256" s="531"/>
      <c r="T256" s="531"/>
      <c r="U256" s="531"/>
      <c r="V256" s="490"/>
      <c r="W256" s="501">
        <f t="shared" si="50"/>
        <v>0</v>
      </c>
      <c r="X256" s="501">
        <f t="shared" si="51"/>
        <v>6</v>
      </c>
      <c r="Y256" s="473"/>
      <c r="Z256" s="531"/>
      <c r="AA256" s="531"/>
      <c r="AB256" s="531"/>
      <c r="AC256" s="531"/>
      <c r="AD256" s="490"/>
      <c r="AE256" s="501">
        <f t="shared" ref="AE256" si="60">SUM(Y256:AD256)</f>
        <v>0</v>
      </c>
    </row>
    <row r="257" spans="2:31" s="65" customFormat="1" ht="15" customHeight="1">
      <c r="B257" s="113" t="s">
        <v>54</v>
      </c>
      <c r="C257" s="610" t="s">
        <v>133</v>
      </c>
      <c r="D257" s="493"/>
      <c r="E257" s="494"/>
      <c r="F257" s="681"/>
      <c r="G257" s="610" t="s">
        <v>8</v>
      </c>
      <c r="H257" s="610"/>
      <c r="I257" s="611" t="s">
        <v>584</v>
      </c>
      <c r="J257" s="604"/>
      <c r="K257" s="605"/>
      <c r="L257" s="605"/>
      <c r="M257" s="605"/>
      <c r="N257" s="605"/>
      <c r="O257" s="480"/>
      <c r="P257" s="503">
        <f t="shared" si="58"/>
        <v>0</v>
      </c>
      <c r="Q257" s="604"/>
      <c r="R257" s="605"/>
      <c r="S257" s="605"/>
      <c r="T257" s="605"/>
      <c r="U257" s="605"/>
      <c r="V257" s="480"/>
      <c r="W257" s="503">
        <f t="shared" si="50"/>
        <v>0</v>
      </c>
      <c r="X257" s="503">
        <f t="shared" si="51"/>
        <v>0</v>
      </c>
      <c r="Y257" s="604"/>
      <c r="Z257" s="605"/>
      <c r="AA257" s="605"/>
      <c r="AB257" s="605"/>
      <c r="AC257" s="605"/>
      <c r="AD257" s="480"/>
      <c r="AE257" s="503">
        <f t="shared" ref="AE257:AE260" si="61">SUM(Y257:AD257)</f>
        <v>0</v>
      </c>
    </row>
    <row r="258" spans="2:31" s="496" customFormat="1" ht="15" customHeight="1">
      <c r="B258" s="198" t="s">
        <v>429</v>
      </c>
      <c r="C258" s="83" t="s">
        <v>393</v>
      </c>
      <c r="D258" s="493"/>
      <c r="E258" s="96"/>
      <c r="F258" s="683" t="s">
        <v>452</v>
      </c>
      <c r="G258" s="83" t="s">
        <v>7</v>
      </c>
      <c r="H258" s="83"/>
      <c r="I258" s="91" t="s">
        <v>589</v>
      </c>
      <c r="J258" s="310"/>
      <c r="K258" s="207"/>
      <c r="L258" s="207"/>
      <c r="M258" s="207"/>
      <c r="N258" s="640"/>
      <c r="O258" s="695">
        <v>0.8</v>
      </c>
      <c r="P258" s="508">
        <f t="shared" si="58"/>
        <v>0.8</v>
      </c>
      <c r="Q258" s="696">
        <v>0.8</v>
      </c>
      <c r="R258" s="697">
        <v>0.8</v>
      </c>
      <c r="S258" s="640"/>
      <c r="T258" s="640"/>
      <c r="U258" s="640"/>
      <c r="V258" s="691"/>
      <c r="W258" s="508">
        <f t="shared" si="50"/>
        <v>1.6</v>
      </c>
      <c r="X258" s="508">
        <f t="shared" si="51"/>
        <v>2.4000000000000004</v>
      </c>
      <c r="Y258" s="692"/>
      <c r="Z258" s="640"/>
      <c r="AA258" s="640"/>
      <c r="AB258" s="640"/>
      <c r="AC258" s="207"/>
      <c r="AD258" s="231"/>
      <c r="AE258" s="508">
        <f t="shared" si="61"/>
        <v>0</v>
      </c>
    </row>
    <row r="259" spans="2:31" s="496" customFormat="1" ht="15" customHeight="1">
      <c r="B259" s="112" t="s">
        <v>590</v>
      </c>
      <c r="C259" s="84" t="s">
        <v>393</v>
      </c>
      <c r="D259" s="493"/>
      <c r="E259" s="494"/>
      <c r="F259" s="681"/>
      <c r="G259" s="84" t="s">
        <v>62</v>
      </c>
      <c r="H259" s="610" t="s">
        <v>591</v>
      </c>
      <c r="I259" s="611" t="s">
        <v>592</v>
      </c>
      <c r="J259" s="205"/>
      <c r="K259" s="205"/>
      <c r="L259" s="205"/>
      <c r="M259" s="205"/>
      <c r="N259" s="205"/>
      <c r="O259" s="230"/>
      <c r="P259" s="501">
        <f t="shared" si="58"/>
        <v>0</v>
      </c>
      <c r="Q259" s="726">
        <v>1</v>
      </c>
      <c r="R259" s="727">
        <v>1</v>
      </c>
      <c r="S259" s="694"/>
      <c r="T259" s="694"/>
      <c r="U259" s="694"/>
      <c r="V259" s="701"/>
      <c r="W259" s="501">
        <f t="shared" si="50"/>
        <v>2</v>
      </c>
      <c r="X259" s="501">
        <f t="shared" si="51"/>
        <v>2</v>
      </c>
      <c r="Y259" s="693"/>
      <c r="Z259" s="694"/>
      <c r="AA259" s="205"/>
      <c r="AB259" s="205"/>
      <c r="AC259" s="205"/>
      <c r="AD259" s="230"/>
      <c r="AE259" s="501">
        <f t="shared" si="61"/>
        <v>0</v>
      </c>
    </row>
    <row r="260" spans="2:31" s="496" customFormat="1" ht="15" customHeight="1">
      <c r="B260" s="112" t="s">
        <v>593</v>
      </c>
      <c r="C260" s="84" t="s">
        <v>393</v>
      </c>
      <c r="D260" s="493"/>
      <c r="E260" s="494"/>
      <c r="F260" s="681"/>
      <c r="G260" s="84" t="s">
        <v>8</v>
      </c>
      <c r="H260" s="610"/>
      <c r="I260" s="611" t="s">
        <v>583</v>
      </c>
      <c r="J260" s="205"/>
      <c r="K260" s="205"/>
      <c r="L260" s="205"/>
      <c r="M260" s="205"/>
      <c r="N260" s="205"/>
      <c r="O260" s="230"/>
      <c r="P260" s="501">
        <f t="shared" si="58"/>
        <v>0</v>
      </c>
      <c r="Q260" s="311"/>
      <c r="R260" s="206"/>
      <c r="S260" s="700"/>
      <c r="T260" s="700"/>
      <c r="U260" s="700"/>
      <c r="V260" s="702"/>
      <c r="W260" s="503">
        <f t="shared" si="50"/>
        <v>0</v>
      </c>
      <c r="X260" s="503">
        <f t="shared" si="51"/>
        <v>0</v>
      </c>
      <c r="Y260" s="703"/>
      <c r="Z260" s="700"/>
      <c r="AA260" s="206"/>
      <c r="AB260" s="206"/>
      <c r="AC260" s="206"/>
      <c r="AD260" s="229"/>
      <c r="AE260" s="503">
        <f t="shared" si="61"/>
        <v>0</v>
      </c>
    </row>
    <row r="261" spans="2:31" s="496" customFormat="1" ht="15" customHeight="1">
      <c r="B261" s="198" t="s">
        <v>595</v>
      </c>
      <c r="C261" s="83" t="s">
        <v>393</v>
      </c>
      <c r="D261" s="493"/>
      <c r="E261" s="96"/>
      <c r="F261" s="681"/>
      <c r="G261" s="83" t="s">
        <v>7</v>
      </c>
      <c r="H261" s="83"/>
      <c r="I261" s="91" t="s">
        <v>596</v>
      </c>
      <c r="J261" s="310"/>
      <c r="K261" s="207"/>
      <c r="L261" s="207"/>
      <c r="M261" s="207"/>
      <c r="N261" s="207"/>
      <c r="O261" s="231"/>
      <c r="P261" s="508">
        <f t="shared" si="58"/>
        <v>0</v>
      </c>
      <c r="Q261" s="312"/>
      <c r="R261" s="299"/>
      <c r="S261" s="299"/>
      <c r="T261" s="299"/>
      <c r="U261" s="299"/>
      <c r="V261" s="332"/>
      <c r="W261" s="502">
        <f t="shared" si="50"/>
        <v>0</v>
      </c>
      <c r="X261" s="502">
        <f t="shared" si="51"/>
        <v>0</v>
      </c>
      <c r="Y261" s="312"/>
      <c r="Z261" s="299"/>
      <c r="AA261" s="299"/>
      <c r="AB261" s="299"/>
      <c r="AC261" s="299"/>
      <c r="AD261" s="332"/>
      <c r="AE261" s="502">
        <f t="shared" ref="AE261:AE262" si="62">SUM(Y261:AD261)</f>
        <v>0</v>
      </c>
    </row>
    <row r="262" spans="2:31" s="496" customFormat="1" ht="15" customHeight="1">
      <c r="B262" s="112" t="s">
        <v>595</v>
      </c>
      <c r="C262" s="84" t="s">
        <v>393</v>
      </c>
      <c r="D262" s="493"/>
      <c r="E262" s="494"/>
      <c r="F262" s="681"/>
      <c r="G262" s="84" t="s">
        <v>7</v>
      </c>
      <c r="H262" s="610"/>
      <c r="I262" s="611" t="s">
        <v>355</v>
      </c>
      <c r="J262" s="205"/>
      <c r="K262" s="205"/>
      <c r="L262" s="205"/>
      <c r="M262" s="205"/>
      <c r="N262" s="205"/>
      <c r="O262" s="230"/>
      <c r="P262" s="501">
        <f t="shared" si="58"/>
        <v>0</v>
      </c>
      <c r="Q262" s="292"/>
      <c r="R262" s="205"/>
      <c r="S262" s="205">
        <v>0.01</v>
      </c>
      <c r="T262" s="205">
        <v>0.01</v>
      </c>
      <c r="U262" s="205">
        <v>0.01</v>
      </c>
      <c r="V262" s="230">
        <v>0.01</v>
      </c>
      <c r="W262" s="501">
        <f t="shared" si="50"/>
        <v>0.04</v>
      </c>
      <c r="X262" s="501">
        <f t="shared" si="51"/>
        <v>0.04</v>
      </c>
      <c r="Y262" s="292">
        <v>0.01</v>
      </c>
      <c r="Z262" s="205">
        <v>0.01</v>
      </c>
      <c r="AA262" s="205"/>
      <c r="AB262" s="205"/>
      <c r="AC262" s="205"/>
      <c r="AD262" s="230"/>
      <c r="AE262" s="501">
        <f t="shared" si="62"/>
        <v>0.02</v>
      </c>
    </row>
    <row r="263" spans="2:31" s="496" customFormat="1" ht="15" customHeight="1">
      <c r="B263" s="112" t="s">
        <v>597</v>
      </c>
      <c r="C263" s="84" t="s">
        <v>393</v>
      </c>
      <c r="D263" s="493"/>
      <c r="E263" s="494"/>
      <c r="F263" s="681"/>
      <c r="G263" s="84" t="s">
        <v>8</v>
      </c>
      <c r="H263" s="610"/>
      <c r="I263" s="611" t="s">
        <v>576</v>
      </c>
      <c r="J263" s="205"/>
      <c r="K263" s="205"/>
      <c r="L263" s="205"/>
      <c r="M263" s="205"/>
      <c r="N263" s="205"/>
      <c r="O263" s="230"/>
      <c r="P263" s="501">
        <f t="shared" si="58"/>
        <v>0</v>
      </c>
      <c r="Q263" s="292"/>
      <c r="R263" s="205"/>
      <c r="S263" s="205">
        <v>1</v>
      </c>
      <c r="T263" s="205">
        <v>1</v>
      </c>
      <c r="U263" s="205">
        <v>1</v>
      </c>
      <c r="V263" s="230">
        <v>1</v>
      </c>
      <c r="W263" s="501">
        <f t="shared" si="50"/>
        <v>4</v>
      </c>
      <c r="X263" s="501">
        <f t="shared" si="51"/>
        <v>4</v>
      </c>
      <c r="Y263" s="292">
        <v>1</v>
      </c>
      <c r="Z263" s="205">
        <v>1</v>
      </c>
      <c r="AA263" s="205"/>
      <c r="AB263" s="205"/>
      <c r="AC263" s="205"/>
      <c r="AD263" s="230"/>
      <c r="AE263" s="501">
        <f t="shared" ref="AE263:AE269" si="63">SUM(Y263:AD263)</f>
        <v>2</v>
      </c>
    </row>
    <row r="264" spans="2:31" s="496" customFormat="1" ht="15" customHeight="1">
      <c r="B264" s="112" t="s">
        <v>594</v>
      </c>
      <c r="C264" s="84" t="s">
        <v>393</v>
      </c>
      <c r="D264" s="493"/>
      <c r="E264" s="494"/>
      <c r="F264" s="681"/>
      <c r="G264" s="84" t="s">
        <v>8</v>
      </c>
      <c r="H264" s="610"/>
      <c r="I264" s="611" t="s">
        <v>577</v>
      </c>
      <c r="J264" s="205"/>
      <c r="K264" s="205"/>
      <c r="L264" s="205"/>
      <c r="M264" s="205"/>
      <c r="N264" s="205"/>
      <c r="O264" s="230"/>
      <c r="P264" s="501">
        <f t="shared" si="58"/>
        <v>0</v>
      </c>
      <c r="Q264" s="292"/>
      <c r="R264" s="205"/>
      <c r="S264" s="205"/>
      <c r="T264" s="205">
        <v>1</v>
      </c>
      <c r="U264" s="205">
        <v>1</v>
      </c>
      <c r="V264" s="230">
        <v>1</v>
      </c>
      <c r="W264" s="501">
        <f t="shared" si="50"/>
        <v>3</v>
      </c>
      <c r="X264" s="501">
        <f t="shared" si="51"/>
        <v>3</v>
      </c>
      <c r="Y264" s="292"/>
      <c r="Z264" s="205"/>
      <c r="AA264" s="205"/>
      <c r="AB264" s="205"/>
      <c r="AC264" s="205"/>
      <c r="AD264" s="230"/>
      <c r="AE264" s="501">
        <f t="shared" si="63"/>
        <v>0</v>
      </c>
    </row>
    <row r="265" spans="2:31" s="496" customFormat="1" ht="15" customHeight="1">
      <c r="B265" s="112" t="s">
        <v>598</v>
      </c>
      <c r="C265" s="84" t="s">
        <v>393</v>
      </c>
      <c r="D265" s="493"/>
      <c r="E265" s="494"/>
      <c r="F265" s="681"/>
      <c r="G265" s="84" t="s">
        <v>8</v>
      </c>
      <c r="H265" s="610"/>
      <c r="I265" s="611" t="s">
        <v>599</v>
      </c>
      <c r="J265" s="205"/>
      <c r="K265" s="205"/>
      <c r="L265" s="205"/>
      <c r="M265" s="205"/>
      <c r="N265" s="205"/>
      <c r="O265" s="230"/>
      <c r="P265" s="501">
        <f t="shared" si="58"/>
        <v>0</v>
      </c>
      <c r="Q265" s="292"/>
      <c r="R265" s="205"/>
      <c r="S265" s="205"/>
      <c r="T265" s="205">
        <v>1</v>
      </c>
      <c r="U265" s="205">
        <v>1</v>
      </c>
      <c r="V265" s="230">
        <v>1</v>
      </c>
      <c r="W265" s="501">
        <f t="shared" si="50"/>
        <v>3</v>
      </c>
      <c r="X265" s="501">
        <f t="shared" si="51"/>
        <v>3</v>
      </c>
      <c r="Y265" s="292"/>
      <c r="Z265" s="205"/>
      <c r="AA265" s="205"/>
      <c r="AB265" s="205"/>
      <c r="AC265" s="205"/>
      <c r="AD265" s="230"/>
      <c r="AE265" s="501">
        <f t="shared" ref="AE265:AE268" si="64">SUM(Y265:AD265)</f>
        <v>0</v>
      </c>
    </row>
    <row r="266" spans="2:31" s="496" customFormat="1" ht="15" customHeight="1">
      <c r="B266" s="112" t="s">
        <v>595</v>
      </c>
      <c r="C266" s="84" t="s">
        <v>393</v>
      </c>
      <c r="D266" s="493"/>
      <c r="E266" s="494"/>
      <c r="F266" s="681"/>
      <c r="G266" s="84" t="s">
        <v>8</v>
      </c>
      <c r="H266" s="610"/>
      <c r="I266" s="611" t="s">
        <v>576</v>
      </c>
      <c r="J266" s="205"/>
      <c r="K266" s="205"/>
      <c r="L266" s="205"/>
      <c r="M266" s="205"/>
      <c r="N266" s="205"/>
      <c r="O266" s="230"/>
      <c r="P266" s="501">
        <f t="shared" si="58"/>
        <v>0</v>
      </c>
      <c r="Q266" s="292"/>
      <c r="R266" s="205"/>
      <c r="S266" s="205"/>
      <c r="T266" s="205">
        <v>1</v>
      </c>
      <c r="U266" s="205">
        <v>1</v>
      </c>
      <c r="V266" s="230">
        <v>1</v>
      </c>
      <c r="W266" s="501">
        <f t="shared" si="50"/>
        <v>3</v>
      </c>
      <c r="X266" s="501">
        <f t="shared" si="51"/>
        <v>3</v>
      </c>
      <c r="Y266" s="292"/>
      <c r="Z266" s="205"/>
      <c r="AA266" s="205"/>
      <c r="AB266" s="205"/>
      <c r="AC266" s="205"/>
      <c r="AD266" s="230"/>
      <c r="AE266" s="501">
        <f t="shared" si="64"/>
        <v>0</v>
      </c>
    </row>
    <row r="267" spans="2:31" s="496" customFormat="1" ht="15" customHeight="1">
      <c r="B267" s="112" t="s">
        <v>595</v>
      </c>
      <c r="C267" s="84" t="s">
        <v>393</v>
      </c>
      <c r="D267" s="493"/>
      <c r="E267" s="494"/>
      <c r="F267" s="681"/>
      <c r="G267" s="84" t="s">
        <v>8</v>
      </c>
      <c r="H267" s="610"/>
      <c r="I267" s="611" t="s">
        <v>585</v>
      </c>
      <c r="J267" s="205"/>
      <c r="K267" s="205"/>
      <c r="L267" s="205"/>
      <c r="M267" s="205"/>
      <c r="N267" s="205"/>
      <c r="O267" s="230"/>
      <c r="P267" s="501">
        <f t="shared" si="58"/>
        <v>0</v>
      </c>
      <c r="Q267" s="292"/>
      <c r="R267" s="205"/>
      <c r="S267" s="205"/>
      <c r="T267" s="205">
        <v>1</v>
      </c>
      <c r="U267" s="205">
        <v>1</v>
      </c>
      <c r="V267" s="230">
        <v>1</v>
      </c>
      <c r="W267" s="501">
        <f t="shared" si="50"/>
        <v>3</v>
      </c>
      <c r="X267" s="501">
        <f t="shared" si="51"/>
        <v>3</v>
      </c>
      <c r="Y267" s="292"/>
      <c r="Z267" s="205"/>
      <c r="AA267" s="205"/>
      <c r="AB267" s="205"/>
      <c r="AC267" s="205"/>
      <c r="AD267" s="230"/>
      <c r="AE267" s="501">
        <f t="shared" si="64"/>
        <v>0</v>
      </c>
    </row>
    <row r="268" spans="2:31" s="496" customFormat="1" ht="15" customHeight="1">
      <c r="B268" s="112" t="s">
        <v>598</v>
      </c>
      <c r="C268" s="84" t="s">
        <v>393</v>
      </c>
      <c r="D268" s="493"/>
      <c r="E268" s="494"/>
      <c r="F268" s="681"/>
      <c r="G268" s="84" t="s">
        <v>8</v>
      </c>
      <c r="H268" s="610"/>
      <c r="I268" s="611" t="s">
        <v>585</v>
      </c>
      <c r="J268" s="205"/>
      <c r="K268" s="205"/>
      <c r="L268" s="205"/>
      <c r="M268" s="205"/>
      <c r="N268" s="205"/>
      <c r="O268" s="230"/>
      <c r="P268" s="501">
        <f t="shared" si="58"/>
        <v>0</v>
      </c>
      <c r="Q268" s="292"/>
      <c r="R268" s="205"/>
      <c r="S268" s="205"/>
      <c r="T268" s="205"/>
      <c r="U268" s="205">
        <v>1</v>
      </c>
      <c r="V268" s="230">
        <v>1</v>
      </c>
      <c r="W268" s="501">
        <f t="shared" si="50"/>
        <v>2</v>
      </c>
      <c r="X268" s="501">
        <f t="shared" si="51"/>
        <v>2</v>
      </c>
      <c r="Y268" s="292"/>
      <c r="Z268" s="205"/>
      <c r="AA268" s="205"/>
      <c r="AB268" s="205"/>
      <c r="AC268" s="205"/>
      <c r="AD268" s="230"/>
      <c r="AE268" s="501">
        <f t="shared" si="64"/>
        <v>0</v>
      </c>
    </row>
    <row r="269" spans="2:31" s="496" customFormat="1" ht="15" customHeight="1">
      <c r="B269" s="112" t="s">
        <v>598</v>
      </c>
      <c r="C269" s="84" t="s">
        <v>393</v>
      </c>
      <c r="D269" s="493"/>
      <c r="E269" s="494"/>
      <c r="F269" s="681"/>
      <c r="G269" s="84" t="s">
        <v>8</v>
      </c>
      <c r="H269" s="610"/>
      <c r="I269" s="611" t="s">
        <v>585</v>
      </c>
      <c r="J269" s="205"/>
      <c r="K269" s="205"/>
      <c r="L269" s="205"/>
      <c r="M269" s="205"/>
      <c r="N269" s="205"/>
      <c r="O269" s="230"/>
      <c r="P269" s="501">
        <f t="shared" si="58"/>
        <v>0</v>
      </c>
      <c r="Q269" s="292"/>
      <c r="R269" s="205"/>
      <c r="S269" s="205"/>
      <c r="T269" s="205"/>
      <c r="U269" s="205">
        <v>1</v>
      </c>
      <c r="V269" s="230">
        <v>1</v>
      </c>
      <c r="W269" s="501">
        <f t="shared" si="50"/>
        <v>2</v>
      </c>
      <c r="X269" s="501">
        <f t="shared" si="51"/>
        <v>2</v>
      </c>
      <c r="Y269" s="292">
        <v>1</v>
      </c>
      <c r="Z269" s="205">
        <v>1</v>
      </c>
      <c r="AA269" s="205"/>
      <c r="AB269" s="205"/>
      <c r="AC269" s="205"/>
      <c r="AD269" s="230"/>
      <c r="AE269" s="501">
        <f t="shared" si="63"/>
        <v>2</v>
      </c>
    </row>
    <row r="270" spans="2:31" s="496" customFormat="1" ht="15" customHeight="1">
      <c r="B270" s="198" t="s">
        <v>597</v>
      </c>
      <c r="C270" s="83" t="s">
        <v>600</v>
      </c>
      <c r="D270" s="493"/>
      <c r="E270" s="96"/>
      <c r="F270" s="683" t="s">
        <v>453</v>
      </c>
      <c r="G270" s="97" t="s">
        <v>7</v>
      </c>
      <c r="H270" s="97"/>
      <c r="I270" s="95" t="s">
        <v>601</v>
      </c>
      <c r="J270" s="360">
        <v>0.15</v>
      </c>
      <c r="K270" s="207"/>
      <c r="L270" s="253"/>
      <c r="M270" s="207"/>
      <c r="N270" s="207"/>
      <c r="O270" s="231"/>
      <c r="P270" s="508">
        <f>SUM(J270:O270)</f>
        <v>0.15</v>
      </c>
      <c r="Q270" s="310"/>
      <c r="R270" s="207"/>
      <c r="S270" s="207"/>
      <c r="T270" s="207"/>
      <c r="U270" s="207"/>
      <c r="V270" s="231"/>
      <c r="W270" s="508">
        <f t="shared" si="50"/>
        <v>0</v>
      </c>
      <c r="X270" s="508">
        <f t="shared" si="51"/>
        <v>0.15</v>
      </c>
      <c r="Y270" s="310"/>
      <c r="Z270" s="207"/>
      <c r="AA270" s="207"/>
      <c r="AB270" s="207"/>
      <c r="AC270" s="207"/>
      <c r="AD270" s="231"/>
      <c r="AE270" s="508">
        <f>SUM(Y270:AD270)</f>
        <v>0</v>
      </c>
    </row>
    <row r="271" spans="2:31" s="496" customFormat="1" ht="15" customHeight="1">
      <c r="B271" s="112" t="s">
        <v>595</v>
      </c>
      <c r="C271" s="84" t="s">
        <v>248</v>
      </c>
      <c r="D271" s="493"/>
      <c r="E271" s="494"/>
      <c r="F271" s="681"/>
      <c r="G271" s="84" t="s">
        <v>7</v>
      </c>
      <c r="H271" s="610"/>
      <c r="I271" s="611" t="s">
        <v>582</v>
      </c>
      <c r="J271" s="302">
        <v>0.05</v>
      </c>
      <c r="K271" s="205"/>
      <c r="L271" s="234"/>
      <c r="M271" s="205"/>
      <c r="N271" s="205"/>
      <c r="O271" s="230"/>
      <c r="P271" s="501">
        <f>SUM(J271:O271)</f>
        <v>0.05</v>
      </c>
      <c r="Q271" s="292"/>
      <c r="R271" s="205"/>
      <c r="S271" s="205"/>
      <c r="T271" s="205"/>
      <c r="U271" s="205"/>
      <c r="V271" s="230"/>
      <c r="W271" s="501">
        <f t="shared" si="50"/>
        <v>0</v>
      </c>
      <c r="X271" s="501">
        <f t="shared" si="51"/>
        <v>0.05</v>
      </c>
      <c r="Y271" s="292"/>
      <c r="Z271" s="205"/>
      <c r="AA271" s="205"/>
      <c r="AB271" s="205"/>
      <c r="AC271" s="205"/>
      <c r="AD271" s="230"/>
      <c r="AE271" s="501">
        <f>SUM(Y271:AD271)</f>
        <v>0</v>
      </c>
    </row>
    <row r="272" spans="2:31" s="496" customFormat="1" ht="15" customHeight="1">
      <c r="B272" s="112" t="s">
        <v>597</v>
      </c>
      <c r="C272" s="84" t="s">
        <v>248</v>
      </c>
      <c r="D272" s="493"/>
      <c r="E272" s="494"/>
      <c r="F272" s="681"/>
      <c r="G272" s="84" t="s">
        <v>7</v>
      </c>
      <c r="H272" s="610"/>
      <c r="I272" s="611" t="s">
        <v>355</v>
      </c>
      <c r="J272" s="302">
        <v>0.75</v>
      </c>
      <c r="K272" s="205"/>
      <c r="L272" s="234"/>
      <c r="M272" s="205"/>
      <c r="N272" s="205"/>
      <c r="O272" s="230"/>
      <c r="P272" s="501">
        <f t="shared" ref="P272:P277" si="65">SUM(J272:O272)</f>
        <v>0.75</v>
      </c>
      <c r="Q272" s="292"/>
      <c r="R272" s="205"/>
      <c r="S272" s="205"/>
      <c r="T272" s="205"/>
      <c r="U272" s="205"/>
      <c r="V272" s="230"/>
      <c r="W272" s="501">
        <f t="shared" si="50"/>
        <v>0</v>
      </c>
      <c r="X272" s="501">
        <f t="shared" si="51"/>
        <v>0.75</v>
      </c>
      <c r="Y272" s="292"/>
      <c r="Z272" s="205"/>
      <c r="AA272" s="205"/>
      <c r="AB272" s="205"/>
      <c r="AC272" s="205"/>
      <c r="AD272" s="230"/>
      <c r="AE272" s="501">
        <f t="shared" ref="AE272:AE277" si="66">SUM(Y272:AD272)</f>
        <v>0</v>
      </c>
    </row>
    <row r="273" spans="2:31" s="496" customFormat="1" ht="15" customHeight="1">
      <c r="B273" s="112" t="s">
        <v>602</v>
      </c>
      <c r="C273" s="84" t="s">
        <v>248</v>
      </c>
      <c r="D273" s="493"/>
      <c r="E273" s="494"/>
      <c r="F273" s="681"/>
      <c r="G273" s="84" t="s">
        <v>8</v>
      </c>
      <c r="H273" s="610" t="s">
        <v>603</v>
      </c>
      <c r="I273" s="611" t="s">
        <v>195</v>
      </c>
      <c r="J273" s="302">
        <v>0.35</v>
      </c>
      <c r="K273" s="205"/>
      <c r="L273" s="234"/>
      <c r="M273" s="205"/>
      <c r="N273" s="205"/>
      <c r="O273" s="230"/>
      <c r="P273" s="501">
        <f t="shared" si="65"/>
        <v>0.35</v>
      </c>
      <c r="Q273" s="292"/>
      <c r="R273" s="205"/>
      <c r="S273" s="205"/>
      <c r="T273" s="205"/>
      <c r="U273" s="205"/>
      <c r="V273" s="230"/>
      <c r="W273" s="501">
        <f t="shared" si="50"/>
        <v>0</v>
      </c>
      <c r="X273" s="501">
        <f t="shared" si="51"/>
        <v>0.35</v>
      </c>
      <c r="Y273" s="292"/>
      <c r="Z273" s="205"/>
      <c r="AA273" s="205"/>
      <c r="AB273" s="205"/>
      <c r="AC273" s="205"/>
      <c r="AD273" s="230"/>
      <c r="AE273" s="501">
        <f t="shared" si="66"/>
        <v>0</v>
      </c>
    </row>
    <row r="274" spans="2:31" s="496" customFormat="1" ht="15" customHeight="1">
      <c r="B274" s="112" t="s">
        <v>597</v>
      </c>
      <c r="C274" s="84" t="s">
        <v>248</v>
      </c>
      <c r="D274" s="493"/>
      <c r="E274" s="494"/>
      <c r="F274" s="681"/>
      <c r="G274" s="84" t="s">
        <v>8</v>
      </c>
      <c r="H274" s="610" t="s">
        <v>604</v>
      </c>
      <c r="I274" s="611" t="s">
        <v>199</v>
      </c>
      <c r="J274" s="302">
        <v>0.75</v>
      </c>
      <c r="K274" s="205"/>
      <c r="L274" s="234"/>
      <c r="M274" s="205"/>
      <c r="N274" s="205"/>
      <c r="O274" s="230"/>
      <c r="P274" s="501">
        <f t="shared" si="65"/>
        <v>0.75</v>
      </c>
      <c r="Q274" s="292"/>
      <c r="R274" s="205"/>
      <c r="S274" s="205"/>
      <c r="T274" s="205"/>
      <c r="U274" s="205"/>
      <c r="V274" s="230"/>
      <c r="W274" s="501">
        <f t="shared" si="50"/>
        <v>0</v>
      </c>
      <c r="X274" s="501">
        <f t="shared" si="51"/>
        <v>0.75</v>
      </c>
      <c r="Y274" s="292"/>
      <c r="Z274" s="205"/>
      <c r="AA274" s="205"/>
      <c r="AB274" s="205"/>
      <c r="AC274" s="205"/>
      <c r="AD274" s="230"/>
      <c r="AE274" s="501">
        <f t="shared" si="66"/>
        <v>0</v>
      </c>
    </row>
    <row r="275" spans="2:31" s="496" customFormat="1" ht="15" customHeight="1">
      <c r="B275" s="112" t="s">
        <v>605</v>
      </c>
      <c r="C275" s="84" t="s">
        <v>248</v>
      </c>
      <c r="D275" s="493"/>
      <c r="E275" s="494"/>
      <c r="F275" s="681"/>
      <c r="G275" s="84" t="s">
        <v>8</v>
      </c>
      <c r="H275" s="610" t="s">
        <v>604</v>
      </c>
      <c r="I275" s="524" t="s">
        <v>252</v>
      </c>
      <c r="J275" s="302">
        <v>0.75</v>
      </c>
      <c r="K275" s="205"/>
      <c r="L275" s="234"/>
      <c r="M275" s="205"/>
      <c r="N275" s="205"/>
      <c r="O275" s="230"/>
      <c r="P275" s="501">
        <f t="shared" si="65"/>
        <v>0.75</v>
      </c>
      <c r="Q275" s="292"/>
      <c r="R275" s="205"/>
      <c r="S275" s="205"/>
      <c r="T275" s="205"/>
      <c r="U275" s="205"/>
      <c r="V275" s="230"/>
      <c r="W275" s="501">
        <f t="shared" si="50"/>
        <v>0</v>
      </c>
      <c r="X275" s="501">
        <f t="shared" si="51"/>
        <v>0.75</v>
      </c>
      <c r="Y275" s="292"/>
      <c r="Z275" s="205"/>
      <c r="AA275" s="205"/>
      <c r="AB275" s="205"/>
      <c r="AC275" s="205"/>
      <c r="AD275" s="230"/>
      <c r="AE275" s="501">
        <f t="shared" si="66"/>
        <v>0</v>
      </c>
    </row>
    <row r="276" spans="2:31" s="496" customFormat="1" ht="15" customHeight="1">
      <c r="B276" s="112" t="s">
        <v>595</v>
      </c>
      <c r="C276" s="84" t="s">
        <v>248</v>
      </c>
      <c r="D276" s="493"/>
      <c r="E276" s="494"/>
      <c r="F276" s="681"/>
      <c r="G276" s="84" t="s">
        <v>8</v>
      </c>
      <c r="H276" s="610" t="s">
        <v>606</v>
      </c>
      <c r="I276" s="611" t="s">
        <v>257</v>
      </c>
      <c r="J276" s="302">
        <v>0.35</v>
      </c>
      <c r="K276" s="205"/>
      <c r="L276" s="234"/>
      <c r="M276" s="205"/>
      <c r="N276" s="205"/>
      <c r="O276" s="230"/>
      <c r="P276" s="501">
        <f t="shared" si="65"/>
        <v>0.35</v>
      </c>
      <c r="Q276" s="292"/>
      <c r="R276" s="205"/>
      <c r="S276" s="205"/>
      <c r="T276" s="205"/>
      <c r="U276" s="326"/>
      <c r="V276" s="230"/>
      <c r="W276" s="501">
        <f t="shared" si="50"/>
        <v>0</v>
      </c>
      <c r="X276" s="501">
        <f t="shared" si="51"/>
        <v>0.35</v>
      </c>
      <c r="Y276" s="292"/>
      <c r="Z276" s="205"/>
      <c r="AA276" s="205"/>
      <c r="AB276" s="205"/>
      <c r="AC276" s="205"/>
      <c r="AD276" s="230"/>
      <c r="AE276" s="501">
        <f t="shared" si="66"/>
        <v>0</v>
      </c>
    </row>
    <row r="277" spans="2:31" s="496" customFormat="1" ht="15" customHeight="1">
      <c r="B277" s="112" t="s">
        <v>597</v>
      </c>
      <c r="C277" s="511" t="s">
        <v>248</v>
      </c>
      <c r="D277" s="493"/>
      <c r="E277" s="494"/>
      <c r="F277" s="681"/>
      <c r="G277" s="511" t="s">
        <v>8</v>
      </c>
      <c r="H277" s="511" t="s">
        <v>607</v>
      </c>
      <c r="I277" s="500" t="s">
        <v>288</v>
      </c>
      <c r="J277" s="376">
        <v>0.75</v>
      </c>
      <c r="K277" s="206"/>
      <c r="L277" s="254"/>
      <c r="M277" s="206"/>
      <c r="N277" s="206"/>
      <c r="O277" s="229"/>
      <c r="P277" s="503">
        <f t="shared" si="65"/>
        <v>0.75</v>
      </c>
      <c r="Q277" s="311"/>
      <c r="R277" s="206"/>
      <c r="S277" s="206"/>
      <c r="T277" s="206"/>
      <c r="U277" s="206"/>
      <c r="V277" s="229"/>
      <c r="W277" s="503">
        <f t="shared" si="50"/>
        <v>0</v>
      </c>
      <c r="X277" s="503">
        <f t="shared" si="51"/>
        <v>0.75</v>
      </c>
      <c r="Y277" s="311"/>
      <c r="Z277" s="206"/>
      <c r="AA277" s="206"/>
      <c r="AB277" s="206"/>
      <c r="AC277" s="206"/>
      <c r="AD277" s="229"/>
      <c r="AE277" s="503">
        <f t="shared" si="66"/>
        <v>0</v>
      </c>
    </row>
    <row r="278" spans="2:31" s="496" customFormat="1" ht="15" customHeight="1">
      <c r="B278" s="112" t="s">
        <v>595</v>
      </c>
      <c r="C278" s="83" t="s">
        <v>608</v>
      </c>
      <c r="D278" s="493"/>
      <c r="E278" s="96"/>
      <c r="F278" s="684"/>
      <c r="G278" s="97" t="s">
        <v>7</v>
      </c>
      <c r="H278" s="97"/>
      <c r="I278" s="95" t="s">
        <v>609</v>
      </c>
      <c r="J278" s="360">
        <v>0.1</v>
      </c>
      <c r="K278" s="361">
        <v>0.5</v>
      </c>
      <c r="L278" s="382">
        <v>1</v>
      </c>
      <c r="M278" s="361">
        <v>1</v>
      </c>
      <c r="N278" s="361">
        <v>1</v>
      </c>
      <c r="O278" s="362">
        <v>0.9</v>
      </c>
      <c r="P278" s="508">
        <f>SUM(J278:O278)</f>
        <v>4.5</v>
      </c>
      <c r="Q278" s="717">
        <v>0.5</v>
      </c>
      <c r="R278" s="299"/>
      <c r="S278" s="299"/>
      <c r="T278" s="299"/>
      <c r="U278" s="299"/>
      <c r="V278" s="332"/>
      <c r="W278" s="502">
        <f t="shared" si="50"/>
        <v>0.5</v>
      </c>
      <c r="X278" s="502">
        <f t="shared" si="51"/>
        <v>5</v>
      </c>
      <c r="Y278" s="312"/>
      <c r="Z278" s="299"/>
      <c r="AA278" s="299"/>
      <c r="AB278" s="299"/>
      <c r="AC278" s="299"/>
      <c r="AD278" s="332"/>
      <c r="AE278" s="502">
        <f>SUM(Y278:AD278)</f>
        <v>0</v>
      </c>
    </row>
    <row r="279" spans="2:31" s="496" customFormat="1" ht="15" customHeight="1">
      <c r="B279" s="112" t="s">
        <v>597</v>
      </c>
      <c r="C279" s="84" t="s">
        <v>250</v>
      </c>
      <c r="D279" s="493"/>
      <c r="E279" s="494"/>
      <c r="F279" s="681"/>
      <c r="G279" s="84" t="s">
        <v>7</v>
      </c>
      <c r="H279" s="610"/>
      <c r="I279" s="611" t="s">
        <v>596</v>
      </c>
      <c r="J279" s="302">
        <v>0.05</v>
      </c>
      <c r="K279" s="304">
        <v>0.1</v>
      </c>
      <c r="L279" s="383">
        <v>0.1</v>
      </c>
      <c r="M279" s="304">
        <v>0.1</v>
      </c>
      <c r="N279" s="304">
        <v>0.1</v>
      </c>
      <c r="O279" s="356">
        <v>0.1</v>
      </c>
      <c r="P279" s="501">
        <f>SUM(J279:O279)</f>
        <v>0.54999999999999993</v>
      </c>
      <c r="Q279" s="292"/>
      <c r="R279" s="205"/>
      <c r="S279" s="205"/>
      <c r="T279" s="205"/>
      <c r="U279" s="205"/>
      <c r="V279" s="230"/>
      <c r="W279" s="501">
        <f t="shared" si="50"/>
        <v>0</v>
      </c>
      <c r="X279" s="501">
        <f t="shared" si="51"/>
        <v>0.54999999999999993</v>
      </c>
      <c r="Y279" s="292"/>
      <c r="Z279" s="205"/>
      <c r="AA279" s="205"/>
      <c r="AB279" s="205"/>
      <c r="AC279" s="205"/>
      <c r="AD279" s="230"/>
      <c r="AE279" s="501">
        <f>SUM(Y279:AD279)</f>
        <v>0</v>
      </c>
    </row>
    <row r="280" spans="2:31" s="496" customFormat="1" ht="15" customHeight="1">
      <c r="B280" s="112" t="s">
        <v>598</v>
      </c>
      <c r="C280" s="84" t="s">
        <v>250</v>
      </c>
      <c r="D280" s="493"/>
      <c r="E280" s="494"/>
      <c r="F280" s="681"/>
      <c r="G280" s="84" t="s">
        <v>7</v>
      </c>
      <c r="H280" s="610"/>
      <c r="I280" s="611" t="s">
        <v>355</v>
      </c>
      <c r="J280" s="302">
        <v>0.15</v>
      </c>
      <c r="K280" s="304">
        <v>0.4</v>
      </c>
      <c r="L280" s="383">
        <v>0.5</v>
      </c>
      <c r="M280" s="304">
        <v>0.5</v>
      </c>
      <c r="N280" s="304">
        <v>0.5</v>
      </c>
      <c r="O280" s="356">
        <v>0.1</v>
      </c>
      <c r="P280" s="501">
        <f t="shared" ref="P280:P292" si="67">SUM(J280:O280)</f>
        <v>2.15</v>
      </c>
      <c r="Q280" s="292"/>
      <c r="R280" s="205"/>
      <c r="S280" s="205"/>
      <c r="T280" s="205"/>
      <c r="U280" s="205"/>
      <c r="V280" s="230"/>
      <c r="W280" s="501">
        <f t="shared" si="50"/>
        <v>0</v>
      </c>
      <c r="X280" s="501">
        <f t="shared" si="51"/>
        <v>2.15</v>
      </c>
      <c r="Y280" s="292"/>
      <c r="Z280" s="205"/>
      <c r="AA280" s="205"/>
      <c r="AB280" s="205"/>
      <c r="AC280" s="205"/>
      <c r="AD280" s="230"/>
      <c r="AE280" s="501">
        <f t="shared" ref="AE280:AE292" si="68">SUM(Y280:AD280)</f>
        <v>0</v>
      </c>
    </row>
    <row r="281" spans="2:31" s="496" customFormat="1" ht="15" customHeight="1">
      <c r="B281" s="112" t="s">
        <v>598</v>
      </c>
      <c r="C281" s="84" t="s">
        <v>250</v>
      </c>
      <c r="D281" s="493"/>
      <c r="E281" s="494"/>
      <c r="F281" s="681"/>
      <c r="G281" s="84" t="s">
        <v>7</v>
      </c>
      <c r="H281" s="610"/>
      <c r="I281" s="524" t="s">
        <v>158</v>
      </c>
      <c r="J281" s="292"/>
      <c r="K281" s="205"/>
      <c r="L281" s="234"/>
      <c r="M281" s="304">
        <v>0.5</v>
      </c>
      <c r="N281" s="205"/>
      <c r="O281" s="230"/>
      <c r="P281" s="501">
        <f t="shared" si="67"/>
        <v>0.5</v>
      </c>
      <c r="Q281" s="292"/>
      <c r="R281" s="205"/>
      <c r="S281" s="205"/>
      <c r="T281" s="205"/>
      <c r="U281" s="205"/>
      <c r="V281" s="230"/>
      <c r="W281" s="501">
        <f t="shared" si="50"/>
        <v>0</v>
      </c>
      <c r="X281" s="501">
        <f t="shared" si="51"/>
        <v>0.5</v>
      </c>
      <c r="Y281" s="292"/>
      <c r="Z281" s="205"/>
      <c r="AA281" s="205"/>
      <c r="AB281" s="205"/>
      <c r="AC281" s="205"/>
      <c r="AD281" s="230"/>
      <c r="AE281" s="501">
        <f t="shared" si="68"/>
        <v>0</v>
      </c>
    </row>
    <row r="282" spans="2:31" s="496" customFormat="1" ht="15" customHeight="1">
      <c r="B282" s="112" t="s">
        <v>610</v>
      </c>
      <c r="C282" s="84" t="s">
        <v>250</v>
      </c>
      <c r="D282" s="493"/>
      <c r="E282" s="494"/>
      <c r="F282" s="681"/>
      <c r="G282" s="84" t="s">
        <v>7</v>
      </c>
      <c r="H282" s="610"/>
      <c r="I282" s="611" t="s">
        <v>445</v>
      </c>
      <c r="J282" s="292"/>
      <c r="K282" s="205"/>
      <c r="L282" s="234"/>
      <c r="M282" s="234"/>
      <c r="N282" s="234"/>
      <c r="O282" s="230"/>
      <c r="P282" s="501">
        <f t="shared" si="67"/>
        <v>0</v>
      </c>
      <c r="Q282" s="292"/>
      <c r="R282" s="205"/>
      <c r="S282" s="205"/>
      <c r="T282" s="205"/>
      <c r="U282" s="205"/>
      <c r="V282" s="230"/>
      <c r="W282" s="501">
        <f t="shared" si="50"/>
        <v>0</v>
      </c>
      <c r="X282" s="501">
        <f t="shared" si="51"/>
        <v>0</v>
      </c>
      <c r="Y282" s="292"/>
      <c r="Z282" s="205"/>
      <c r="AA282" s="205"/>
      <c r="AB282" s="205"/>
      <c r="AC282" s="205"/>
      <c r="AD282" s="230"/>
      <c r="AE282" s="501">
        <f t="shared" ref="AE282" si="69">SUM(Y282:AD282)</f>
        <v>0</v>
      </c>
    </row>
    <row r="283" spans="2:31" s="496" customFormat="1" ht="15" customHeight="1">
      <c r="B283" s="112" t="s">
        <v>597</v>
      </c>
      <c r="C283" s="84" t="s">
        <v>250</v>
      </c>
      <c r="D283" s="493"/>
      <c r="E283" s="494"/>
      <c r="F283" s="681"/>
      <c r="G283" s="84" t="s">
        <v>7</v>
      </c>
      <c r="H283" s="99" t="s">
        <v>34</v>
      </c>
      <c r="I283" s="611" t="s">
        <v>307</v>
      </c>
      <c r="J283" s="292"/>
      <c r="K283" s="205"/>
      <c r="L283" s="234"/>
      <c r="M283" s="304">
        <v>1</v>
      </c>
      <c r="N283" s="304">
        <v>1</v>
      </c>
      <c r="O283" s="230"/>
      <c r="P283" s="501">
        <f t="shared" si="67"/>
        <v>2</v>
      </c>
      <c r="Q283" s="292"/>
      <c r="R283" s="205"/>
      <c r="S283" s="205"/>
      <c r="T283" s="205"/>
      <c r="U283" s="205"/>
      <c r="V283" s="230"/>
      <c r="W283" s="501">
        <f t="shared" si="50"/>
        <v>0</v>
      </c>
      <c r="X283" s="501">
        <f t="shared" si="51"/>
        <v>2</v>
      </c>
      <c r="Y283" s="292"/>
      <c r="Z283" s="205"/>
      <c r="AA283" s="205"/>
      <c r="AB283" s="205"/>
      <c r="AC283" s="205"/>
      <c r="AD283" s="230"/>
      <c r="AE283" s="501">
        <f t="shared" si="68"/>
        <v>0</v>
      </c>
    </row>
    <row r="284" spans="2:31" s="496" customFormat="1" ht="15" customHeight="1">
      <c r="B284" s="112" t="s">
        <v>595</v>
      </c>
      <c r="C284" s="84" t="s">
        <v>250</v>
      </c>
      <c r="D284" s="493"/>
      <c r="E284" s="494"/>
      <c r="F284" s="681"/>
      <c r="G284" s="84" t="s">
        <v>8</v>
      </c>
      <c r="H284" s="610" t="s">
        <v>603</v>
      </c>
      <c r="I284" s="611" t="s">
        <v>195</v>
      </c>
      <c r="J284" s="302">
        <v>0.15</v>
      </c>
      <c r="K284" s="304">
        <v>0.5</v>
      </c>
      <c r="L284" s="383">
        <v>0.3</v>
      </c>
      <c r="M284" s="304">
        <v>0.3</v>
      </c>
      <c r="N284" s="623">
        <v>0.3</v>
      </c>
      <c r="O284" s="356">
        <v>0.1</v>
      </c>
      <c r="P284" s="501">
        <f t="shared" si="67"/>
        <v>1.6500000000000001</v>
      </c>
      <c r="Q284" s="292"/>
      <c r="R284" s="205"/>
      <c r="S284" s="205"/>
      <c r="T284" s="205"/>
      <c r="U284" s="205"/>
      <c r="V284" s="230"/>
      <c r="W284" s="501">
        <f t="shared" si="50"/>
        <v>0</v>
      </c>
      <c r="X284" s="501">
        <f t="shared" si="51"/>
        <v>1.6500000000000001</v>
      </c>
      <c r="Y284" s="292"/>
      <c r="Z284" s="205"/>
      <c r="AA284" s="205"/>
      <c r="AB284" s="205"/>
      <c r="AC284" s="205"/>
      <c r="AD284" s="230"/>
      <c r="AE284" s="501">
        <f t="shared" si="68"/>
        <v>0</v>
      </c>
    </row>
    <row r="285" spans="2:31" s="496" customFormat="1" ht="15" customHeight="1">
      <c r="B285" s="112" t="s">
        <v>595</v>
      </c>
      <c r="C285" s="84" t="s">
        <v>250</v>
      </c>
      <c r="D285" s="493"/>
      <c r="E285" s="494"/>
      <c r="F285" s="681"/>
      <c r="G285" s="84" t="s">
        <v>8</v>
      </c>
      <c r="H285" s="610" t="s">
        <v>603</v>
      </c>
      <c r="I285" s="611" t="s">
        <v>199</v>
      </c>
      <c r="J285" s="302">
        <v>0.25</v>
      </c>
      <c r="K285" s="304">
        <v>1</v>
      </c>
      <c r="L285" s="383">
        <v>1</v>
      </c>
      <c r="M285" s="304">
        <v>1</v>
      </c>
      <c r="N285" s="623">
        <v>1</v>
      </c>
      <c r="O285" s="706">
        <v>0.5</v>
      </c>
      <c r="P285" s="501">
        <f t="shared" si="67"/>
        <v>4.75</v>
      </c>
      <c r="Q285" s="302">
        <v>0.5</v>
      </c>
      <c r="R285" s="205"/>
      <c r="S285" s="205"/>
      <c r="T285" s="205"/>
      <c r="U285" s="205"/>
      <c r="V285" s="230"/>
      <c r="W285" s="501">
        <f t="shared" ref="W285:W348" si="70">SUM(Q285:V285)</f>
        <v>0.5</v>
      </c>
      <c r="X285" s="501">
        <f t="shared" ref="X285:X348" si="71">SUM(P285,W285)</f>
        <v>5.25</v>
      </c>
      <c r="Y285" s="292"/>
      <c r="Z285" s="205"/>
      <c r="AA285" s="205"/>
      <c r="AB285" s="205"/>
      <c r="AC285" s="205"/>
      <c r="AD285" s="230"/>
      <c r="AE285" s="501">
        <f t="shared" si="68"/>
        <v>0</v>
      </c>
    </row>
    <row r="286" spans="2:31" s="496" customFormat="1" ht="15" customHeight="1">
      <c r="B286" s="112" t="s">
        <v>610</v>
      </c>
      <c r="C286" s="84" t="s">
        <v>250</v>
      </c>
      <c r="D286" s="493"/>
      <c r="E286" s="494"/>
      <c r="F286" s="681"/>
      <c r="G286" s="84" t="s">
        <v>8</v>
      </c>
      <c r="H286" s="610" t="s">
        <v>611</v>
      </c>
      <c r="I286" s="524" t="s">
        <v>252</v>
      </c>
      <c r="J286" s="302">
        <v>0.25</v>
      </c>
      <c r="K286" s="304">
        <v>1</v>
      </c>
      <c r="L286" s="234"/>
      <c r="M286" s="205"/>
      <c r="N286" s="624"/>
      <c r="O286" s="230"/>
      <c r="P286" s="501">
        <f t="shared" si="67"/>
        <v>1.25</v>
      </c>
      <c r="Q286" s="302">
        <v>1</v>
      </c>
      <c r="R286" s="205"/>
      <c r="S286" s="205"/>
      <c r="T286" s="205"/>
      <c r="U286" s="205"/>
      <c r="V286" s="230"/>
      <c r="W286" s="501">
        <f t="shared" si="70"/>
        <v>1</v>
      </c>
      <c r="X286" s="501">
        <f t="shared" si="71"/>
        <v>2.25</v>
      </c>
      <c r="Y286" s="292"/>
      <c r="Z286" s="205"/>
      <c r="AA286" s="205"/>
      <c r="AB286" s="205"/>
      <c r="AC286" s="205"/>
      <c r="AD286" s="230"/>
      <c r="AE286" s="501">
        <f t="shared" si="68"/>
        <v>0</v>
      </c>
    </row>
    <row r="287" spans="2:31" s="496" customFormat="1" ht="15" customHeight="1">
      <c r="B287" s="112" t="s">
        <v>595</v>
      </c>
      <c r="C287" s="84" t="s">
        <v>250</v>
      </c>
      <c r="D287" s="493"/>
      <c r="E287" s="494"/>
      <c r="F287" s="681"/>
      <c r="G287" s="84" t="s">
        <v>8</v>
      </c>
      <c r="H287" s="610" t="s">
        <v>607</v>
      </c>
      <c r="I287" s="611" t="s">
        <v>257</v>
      </c>
      <c r="J287" s="302">
        <v>0.15</v>
      </c>
      <c r="K287" s="304">
        <v>0.5</v>
      </c>
      <c r="L287" s="383">
        <v>0.1</v>
      </c>
      <c r="M287" s="304">
        <v>0.1</v>
      </c>
      <c r="N287" s="623">
        <v>0.1</v>
      </c>
      <c r="O287" s="230"/>
      <c r="P287" s="501">
        <f t="shared" si="67"/>
        <v>0.95</v>
      </c>
      <c r="Q287" s="292"/>
      <c r="R287" s="205"/>
      <c r="S287" s="205"/>
      <c r="T287" s="205"/>
      <c r="U287" s="326"/>
      <c r="V287" s="230"/>
      <c r="W287" s="501">
        <f t="shared" si="70"/>
        <v>0</v>
      </c>
      <c r="X287" s="501">
        <f t="shared" si="71"/>
        <v>0.95</v>
      </c>
      <c r="Y287" s="292"/>
      <c r="Z287" s="205"/>
      <c r="AA287" s="205"/>
      <c r="AB287" s="205"/>
      <c r="AC287" s="205"/>
      <c r="AD287" s="230"/>
      <c r="AE287" s="501">
        <f t="shared" si="68"/>
        <v>0</v>
      </c>
    </row>
    <row r="288" spans="2:31" s="496" customFormat="1" ht="15" customHeight="1">
      <c r="B288" s="112" t="s">
        <v>595</v>
      </c>
      <c r="C288" s="84" t="s">
        <v>250</v>
      </c>
      <c r="D288" s="493"/>
      <c r="E288" s="494"/>
      <c r="F288" s="681"/>
      <c r="G288" s="84" t="s">
        <v>8</v>
      </c>
      <c r="H288" s="610" t="s">
        <v>606</v>
      </c>
      <c r="I288" s="611" t="s">
        <v>288</v>
      </c>
      <c r="J288" s="302">
        <v>0.25</v>
      </c>
      <c r="K288" s="304">
        <v>1</v>
      </c>
      <c r="L288" s="383">
        <v>1</v>
      </c>
      <c r="M288" s="383">
        <v>1</v>
      </c>
      <c r="N288" s="625"/>
      <c r="O288" s="230"/>
      <c r="P288" s="501">
        <f t="shared" si="67"/>
        <v>3.25</v>
      </c>
      <c r="Q288" s="292"/>
      <c r="R288" s="205"/>
      <c r="S288" s="205"/>
      <c r="T288" s="205"/>
      <c r="U288" s="205"/>
      <c r="V288" s="327"/>
      <c r="W288" s="501">
        <f t="shared" si="70"/>
        <v>0</v>
      </c>
      <c r="X288" s="501">
        <f t="shared" si="71"/>
        <v>3.25</v>
      </c>
      <c r="Y288" s="292"/>
      <c r="Z288" s="205"/>
      <c r="AA288" s="205"/>
      <c r="AB288" s="205"/>
      <c r="AC288" s="205"/>
      <c r="AD288" s="230"/>
      <c r="AE288" s="501">
        <f t="shared" si="68"/>
        <v>0</v>
      </c>
    </row>
    <row r="289" spans="2:31" s="496" customFormat="1" ht="15" customHeight="1">
      <c r="B289" s="112" t="s">
        <v>605</v>
      </c>
      <c r="C289" s="84" t="s">
        <v>250</v>
      </c>
      <c r="D289" s="493"/>
      <c r="E289" s="494"/>
      <c r="F289" s="681"/>
      <c r="G289" s="84" t="s">
        <v>8</v>
      </c>
      <c r="H289" s="610" t="s">
        <v>607</v>
      </c>
      <c r="I289" s="611" t="s">
        <v>24</v>
      </c>
      <c r="J289" s="292"/>
      <c r="K289" s="205"/>
      <c r="L289" s="383">
        <v>3</v>
      </c>
      <c r="M289" s="383">
        <v>3</v>
      </c>
      <c r="N289" s="626">
        <v>3</v>
      </c>
      <c r="O289" s="706">
        <v>2</v>
      </c>
      <c r="P289" s="501">
        <f t="shared" si="67"/>
        <v>11</v>
      </c>
      <c r="Q289" s="292"/>
      <c r="R289" s="205"/>
      <c r="S289" s="205"/>
      <c r="T289" s="205"/>
      <c r="U289" s="205"/>
      <c r="V289" s="327"/>
      <c r="W289" s="501">
        <f t="shared" si="70"/>
        <v>0</v>
      </c>
      <c r="X289" s="501">
        <f t="shared" si="71"/>
        <v>11</v>
      </c>
      <c r="Y289" s="292"/>
      <c r="Z289" s="205"/>
      <c r="AA289" s="205"/>
      <c r="AB289" s="205"/>
      <c r="AC289" s="205"/>
      <c r="AD289" s="230"/>
      <c r="AE289" s="501">
        <f t="shared" si="68"/>
        <v>0</v>
      </c>
    </row>
    <row r="290" spans="2:31" s="496" customFormat="1" ht="15" customHeight="1">
      <c r="B290" s="112" t="s">
        <v>595</v>
      </c>
      <c r="C290" s="84" t="s">
        <v>250</v>
      </c>
      <c r="D290" s="493"/>
      <c r="E290" s="494"/>
      <c r="F290" s="681"/>
      <c r="G290" s="84" t="s">
        <v>8</v>
      </c>
      <c r="H290" s="610" t="s">
        <v>612</v>
      </c>
      <c r="I290" s="524" t="s">
        <v>312</v>
      </c>
      <c r="J290" s="292"/>
      <c r="K290" s="205"/>
      <c r="L290" s="383">
        <v>1</v>
      </c>
      <c r="M290" s="234"/>
      <c r="N290" s="625"/>
      <c r="O290" s="230"/>
      <c r="P290" s="501">
        <f t="shared" si="67"/>
        <v>1</v>
      </c>
      <c r="Q290" s="292"/>
      <c r="R290" s="205"/>
      <c r="S290" s="205"/>
      <c r="T290" s="205"/>
      <c r="U290" s="205"/>
      <c r="V290" s="327"/>
      <c r="W290" s="501">
        <f t="shared" si="70"/>
        <v>0</v>
      </c>
      <c r="X290" s="501">
        <f t="shared" si="71"/>
        <v>1</v>
      </c>
      <c r="Y290" s="292"/>
      <c r="Z290" s="205"/>
      <c r="AA290" s="205"/>
      <c r="AB290" s="205"/>
      <c r="AC290" s="205"/>
      <c r="AD290" s="230"/>
      <c r="AE290" s="501">
        <f t="shared" si="68"/>
        <v>0</v>
      </c>
    </row>
    <row r="291" spans="2:31" s="496" customFormat="1" ht="15" customHeight="1">
      <c r="B291" s="112" t="s">
        <v>594</v>
      </c>
      <c r="C291" s="84" t="s">
        <v>250</v>
      </c>
      <c r="D291" s="493"/>
      <c r="E291" s="494"/>
      <c r="F291" s="681"/>
      <c r="G291" s="84" t="s">
        <v>8</v>
      </c>
      <c r="H291" s="610" t="s">
        <v>613</v>
      </c>
      <c r="I291" s="524" t="s">
        <v>183</v>
      </c>
      <c r="J291" s="292"/>
      <c r="K291" s="205"/>
      <c r="L291" s="205"/>
      <c r="M291" s="383">
        <v>1</v>
      </c>
      <c r="N291" s="624"/>
      <c r="O291" s="230"/>
      <c r="P291" s="501">
        <f t="shared" si="67"/>
        <v>1</v>
      </c>
      <c r="Q291" s="292"/>
      <c r="R291" s="205"/>
      <c r="S291" s="205"/>
      <c r="T291" s="205"/>
      <c r="U291" s="205"/>
      <c r="V291" s="327"/>
      <c r="W291" s="501">
        <f t="shared" si="70"/>
        <v>0</v>
      </c>
      <c r="X291" s="501">
        <f t="shared" si="71"/>
        <v>1</v>
      </c>
      <c r="Y291" s="292"/>
      <c r="Z291" s="205"/>
      <c r="AA291" s="205"/>
      <c r="AB291" s="205"/>
      <c r="AC291" s="205"/>
      <c r="AD291" s="230"/>
      <c r="AE291" s="501">
        <f t="shared" si="68"/>
        <v>0</v>
      </c>
    </row>
    <row r="292" spans="2:31" s="496" customFormat="1" ht="15" customHeight="1">
      <c r="B292" s="112" t="s">
        <v>605</v>
      </c>
      <c r="C292" s="511" t="s">
        <v>250</v>
      </c>
      <c r="D292" s="493"/>
      <c r="E292" s="494"/>
      <c r="F292" s="681"/>
      <c r="G292" s="511" t="s">
        <v>6</v>
      </c>
      <c r="H292" s="511"/>
      <c r="I292" s="500" t="s">
        <v>146</v>
      </c>
      <c r="J292" s="311"/>
      <c r="K292" s="384">
        <v>0.5</v>
      </c>
      <c r="L292" s="254"/>
      <c r="M292" s="254"/>
      <c r="N292" s="206"/>
      <c r="O292" s="229"/>
      <c r="P292" s="503">
        <f t="shared" si="67"/>
        <v>0.5</v>
      </c>
      <c r="Q292" s="311"/>
      <c r="R292" s="206"/>
      <c r="S292" s="206"/>
      <c r="T292" s="206"/>
      <c r="U292" s="206"/>
      <c r="V292" s="229"/>
      <c r="W292" s="503">
        <f t="shared" si="70"/>
        <v>0</v>
      </c>
      <c r="X292" s="503">
        <f t="shared" si="71"/>
        <v>0.5</v>
      </c>
      <c r="Y292" s="311"/>
      <c r="Z292" s="206"/>
      <c r="AA292" s="206"/>
      <c r="AB292" s="206"/>
      <c r="AC292" s="206"/>
      <c r="AD292" s="229"/>
      <c r="AE292" s="503">
        <f t="shared" si="68"/>
        <v>0</v>
      </c>
    </row>
    <row r="293" spans="2:31" s="496" customFormat="1" ht="15" customHeight="1">
      <c r="B293" s="112" t="s">
        <v>610</v>
      </c>
      <c r="C293" s="83" t="s">
        <v>438</v>
      </c>
      <c r="D293" s="493"/>
      <c r="E293" s="494"/>
      <c r="F293" s="681"/>
      <c r="G293" s="97" t="s">
        <v>7</v>
      </c>
      <c r="H293" s="97"/>
      <c r="I293" s="95" t="s">
        <v>614</v>
      </c>
      <c r="J293" s="432"/>
      <c r="K293" s="433"/>
      <c r="L293" s="434"/>
      <c r="M293" s="433"/>
      <c r="N293" s="433"/>
      <c r="O293" s="362">
        <v>0.09</v>
      </c>
      <c r="P293" s="508">
        <f>SUM(J293:O293)</f>
        <v>0.09</v>
      </c>
      <c r="Q293" s="717">
        <v>0.1</v>
      </c>
      <c r="R293" s="718">
        <v>0.49</v>
      </c>
      <c r="S293" s="718">
        <v>0.09</v>
      </c>
      <c r="T293" s="299"/>
      <c r="U293" s="299"/>
      <c r="V293" s="332"/>
      <c r="W293" s="502">
        <f t="shared" si="70"/>
        <v>0.67999999999999994</v>
      </c>
      <c r="X293" s="502">
        <f t="shared" si="71"/>
        <v>0.76999999999999991</v>
      </c>
      <c r="Y293" s="312"/>
      <c r="Z293" s="299"/>
      <c r="AA293" s="299"/>
      <c r="AB293" s="299"/>
      <c r="AC293" s="299"/>
      <c r="AD293" s="332"/>
      <c r="AE293" s="502">
        <f>SUM(Y293:AD293)</f>
        <v>0</v>
      </c>
    </row>
    <row r="294" spans="2:31" s="496" customFormat="1" ht="15" customHeight="1">
      <c r="B294" s="112" t="s">
        <v>597</v>
      </c>
      <c r="C294" s="84" t="s">
        <v>438</v>
      </c>
      <c r="D294" s="493"/>
      <c r="E294" s="494"/>
      <c r="F294" s="681"/>
      <c r="G294" s="84" t="s">
        <v>8</v>
      </c>
      <c r="H294" s="610" t="s">
        <v>604</v>
      </c>
      <c r="I294" s="611" t="s">
        <v>199</v>
      </c>
      <c r="J294" s="436"/>
      <c r="K294" s="437"/>
      <c r="L294" s="438"/>
      <c r="M294" s="437"/>
      <c r="N294" s="437"/>
      <c r="O294" s="706">
        <v>0.5</v>
      </c>
      <c r="P294" s="501">
        <f t="shared" ref="P294" si="72">SUM(J294:O294)</f>
        <v>0.5</v>
      </c>
      <c r="Q294" s="302">
        <v>0.5</v>
      </c>
      <c r="R294" s="304">
        <v>1</v>
      </c>
      <c r="S294" s="304">
        <v>1</v>
      </c>
      <c r="T294" s="205"/>
      <c r="U294" s="205"/>
      <c r="V294" s="230"/>
      <c r="W294" s="501">
        <f t="shared" si="70"/>
        <v>2.5</v>
      </c>
      <c r="X294" s="501">
        <f t="shared" si="71"/>
        <v>3</v>
      </c>
      <c r="Y294" s="292"/>
      <c r="Z294" s="205"/>
      <c r="AA294" s="205"/>
      <c r="AB294" s="205"/>
      <c r="AC294" s="205"/>
      <c r="AD294" s="230"/>
      <c r="AE294" s="501">
        <f t="shared" ref="AE294" si="73">SUM(Y294:AD294)</f>
        <v>0</v>
      </c>
    </row>
    <row r="295" spans="2:31" s="496" customFormat="1" ht="15" customHeight="1">
      <c r="B295" s="112" t="s">
        <v>610</v>
      </c>
      <c r="C295" s="83" t="s">
        <v>439</v>
      </c>
      <c r="D295" s="493"/>
      <c r="E295" s="494"/>
      <c r="F295" s="681"/>
      <c r="G295" s="97" t="s">
        <v>7</v>
      </c>
      <c r="H295" s="97"/>
      <c r="I295" s="95" t="s">
        <v>615</v>
      </c>
      <c r="J295" s="432"/>
      <c r="K295" s="433"/>
      <c r="L295" s="434"/>
      <c r="M295" s="433"/>
      <c r="N295" s="433"/>
      <c r="O295" s="362">
        <v>0.01</v>
      </c>
      <c r="P295" s="508">
        <f>SUM(J295:O295)</f>
        <v>0.01</v>
      </c>
      <c r="Q295" s="717">
        <v>0.4</v>
      </c>
      <c r="R295" s="718">
        <v>0.01</v>
      </c>
      <c r="S295" s="718">
        <v>0.01</v>
      </c>
      <c r="T295" s="299"/>
      <c r="U295" s="299"/>
      <c r="V295" s="332"/>
      <c r="W295" s="502">
        <f t="shared" si="70"/>
        <v>0.42000000000000004</v>
      </c>
      <c r="X295" s="502">
        <f t="shared" si="71"/>
        <v>0.43000000000000005</v>
      </c>
      <c r="Y295" s="312"/>
      <c r="Z295" s="299"/>
      <c r="AA295" s="299"/>
      <c r="AB295" s="299"/>
      <c r="AC295" s="299"/>
      <c r="AD295" s="332"/>
      <c r="AE295" s="502">
        <f>SUM(Y295:AD295)</f>
        <v>0</v>
      </c>
    </row>
    <row r="296" spans="2:31" s="496" customFormat="1" ht="15" customHeight="1">
      <c r="B296" s="112" t="s">
        <v>598</v>
      </c>
      <c r="C296" s="83" t="s">
        <v>437</v>
      </c>
      <c r="D296" s="493"/>
      <c r="E296" s="494"/>
      <c r="F296" s="681"/>
      <c r="G296" s="97" t="s">
        <v>7</v>
      </c>
      <c r="H296" s="97"/>
      <c r="I296" s="95" t="s">
        <v>601</v>
      </c>
      <c r="J296" s="432"/>
      <c r="K296" s="433"/>
      <c r="L296" s="434"/>
      <c r="M296" s="433"/>
      <c r="N296" s="433"/>
      <c r="O296" s="435"/>
      <c r="P296" s="508">
        <f>SUM(J296:O296)</f>
        <v>0</v>
      </c>
      <c r="Q296" s="312"/>
      <c r="R296" s="444">
        <v>0.4</v>
      </c>
      <c r="S296" s="444">
        <v>0.5</v>
      </c>
      <c r="T296" s="444">
        <v>0.1</v>
      </c>
      <c r="U296" s="444">
        <v>0.1</v>
      </c>
      <c r="V296" s="655">
        <v>0.1</v>
      </c>
      <c r="W296" s="502">
        <f t="shared" si="70"/>
        <v>1.2000000000000002</v>
      </c>
      <c r="X296" s="502">
        <f t="shared" si="71"/>
        <v>1.2000000000000002</v>
      </c>
      <c r="Y296" s="378">
        <v>0.1</v>
      </c>
      <c r="Z296" s="444">
        <v>0.1</v>
      </c>
      <c r="AA296" s="299"/>
      <c r="AB296" s="299"/>
      <c r="AC296" s="299"/>
      <c r="AD296" s="332"/>
      <c r="AE296" s="502">
        <f>SUM(Y296:AD296)</f>
        <v>0.2</v>
      </c>
    </row>
    <row r="297" spans="2:31" s="496" customFormat="1" ht="15" customHeight="1">
      <c r="B297" s="112" t="s">
        <v>610</v>
      </c>
      <c r="C297" s="84" t="s">
        <v>437</v>
      </c>
      <c r="D297" s="493"/>
      <c r="E297" s="494"/>
      <c r="F297" s="681"/>
      <c r="G297" s="84" t="s">
        <v>8</v>
      </c>
      <c r="H297" s="610" t="s">
        <v>616</v>
      </c>
      <c r="I297" s="524" t="s">
        <v>252</v>
      </c>
      <c r="J297" s="436"/>
      <c r="K297" s="437"/>
      <c r="L297" s="438"/>
      <c r="M297" s="437"/>
      <c r="N297" s="437"/>
      <c r="O297" s="439"/>
      <c r="P297" s="501">
        <f t="shared" ref="P297" si="74">SUM(J297:O297)</f>
        <v>0</v>
      </c>
      <c r="Q297" s="292"/>
      <c r="R297" s="445">
        <v>1</v>
      </c>
      <c r="S297" s="445">
        <v>1</v>
      </c>
      <c r="T297" s="445">
        <v>0.3</v>
      </c>
      <c r="U297" s="445">
        <v>0.3</v>
      </c>
      <c r="V297" s="656">
        <v>0.3</v>
      </c>
      <c r="W297" s="501">
        <f t="shared" si="70"/>
        <v>2.8999999999999995</v>
      </c>
      <c r="X297" s="501">
        <f t="shared" si="71"/>
        <v>2.8999999999999995</v>
      </c>
      <c r="Y297" s="377">
        <v>0.3</v>
      </c>
      <c r="Z297" s="445">
        <v>0.3</v>
      </c>
      <c r="AA297" s="205"/>
      <c r="AB297" s="205"/>
      <c r="AC297" s="205"/>
      <c r="AD297" s="230"/>
      <c r="AE297" s="501">
        <f t="shared" ref="AE297" si="75">SUM(Y297:AD297)</f>
        <v>0.6</v>
      </c>
    </row>
    <row r="298" spans="2:31" s="496" customFormat="1" ht="15" customHeight="1">
      <c r="B298" s="112" t="s">
        <v>610</v>
      </c>
      <c r="C298" s="83" t="s">
        <v>394</v>
      </c>
      <c r="D298" s="493"/>
      <c r="E298" s="494"/>
      <c r="F298" s="681"/>
      <c r="G298" s="97" t="s">
        <v>7</v>
      </c>
      <c r="H298" s="97"/>
      <c r="I298" s="95" t="s">
        <v>609</v>
      </c>
      <c r="J298" s="432"/>
      <c r="K298" s="433"/>
      <c r="L298" s="434"/>
      <c r="M298" s="433"/>
      <c r="N298" s="433"/>
      <c r="O298" s="435"/>
      <c r="P298" s="508">
        <f>SUM(J298:O298)</f>
        <v>0</v>
      </c>
      <c r="Q298" s="312"/>
      <c r="R298" s="299"/>
      <c r="S298" s="299"/>
      <c r="T298" s="299">
        <v>0.8</v>
      </c>
      <c r="U298" s="299">
        <v>0.8</v>
      </c>
      <c r="V298" s="332">
        <v>0.8</v>
      </c>
      <c r="W298" s="502">
        <f t="shared" si="70"/>
        <v>2.4000000000000004</v>
      </c>
      <c r="X298" s="502">
        <f t="shared" si="71"/>
        <v>2.4000000000000004</v>
      </c>
      <c r="Y298" s="312">
        <v>0.8</v>
      </c>
      <c r="Z298" s="299">
        <v>0.8</v>
      </c>
      <c r="AA298" s="299"/>
      <c r="AB298" s="299"/>
      <c r="AC298" s="299"/>
      <c r="AD298" s="332"/>
      <c r="AE298" s="502">
        <f>SUM(Y298:AD298)</f>
        <v>1.6</v>
      </c>
    </row>
    <row r="299" spans="2:31" s="496" customFormat="1" ht="15" customHeight="1">
      <c r="B299" s="112" t="s">
        <v>605</v>
      </c>
      <c r="C299" s="84" t="s">
        <v>394</v>
      </c>
      <c r="D299" s="493"/>
      <c r="E299" s="494"/>
      <c r="F299" s="681"/>
      <c r="G299" s="84" t="s">
        <v>8</v>
      </c>
      <c r="H299" s="610"/>
      <c r="I299" s="611" t="s">
        <v>599</v>
      </c>
      <c r="J299" s="436"/>
      <c r="K299" s="437"/>
      <c r="L299" s="438"/>
      <c r="M299" s="437"/>
      <c r="N299" s="437"/>
      <c r="O299" s="439"/>
      <c r="P299" s="501">
        <f>SUM(J299:O299)</f>
        <v>0</v>
      </c>
      <c r="Q299" s="292"/>
      <c r="R299" s="205"/>
      <c r="S299" s="205"/>
      <c r="T299" s="205">
        <v>1</v>
      </c>
      <c r="U299" s="205">
        <v>1</v>
      </c>
      <c r="V299" s="230">
        <v>1</v>
      </c>
      <c r="W299" s="501">
        <f>SUM(Q299:V299)</f>
        <v>3</v>
      </c>
      <c r="X299" s="501">
        <f>SUM(P299,W299)</f>
        <v>3</v>
      </c>
      <c r="Y299" s="292">
        <v>1</v>
      </c>
      <c r="Z299" s="205">
        <v>1</v>
      </c>
      <c r="AA299" s="205"/>
      <c r="AB299" s="205"/>
      <c r="AC299" s="205"/>
      <c r="AD299" s="230"/>
      <c r="AE299" s="501">
        <f>SUM(Y299:AD299)</f>
        <v>2</v>
      </c>
    </row>
    <row r="300" spans="2:31" s="496" customFormat="1" ht="15" customHeight="1">
      <c r="B300" s="112" t="s">
        <v>595</v>
      </c>
      <c r="C300" s="84" t="s">
        <v>394</v>
      </c>
      <c r="D300" s="493"/>
      <c r="E300" s="494"/>
      <c r="F300" s="681"/>
      <c r="G300" s="84" t="s">
        <v>8</v>
      </c>
      <c r="H300" s="610" t="s">
        <v>604</v>
      </c>
      <c r="I300" s="524" t="s">
        <v>252</v>
      </c>
      <c r="J300" s="436"/>
      <c r="K300" s="437"/>
      <c r="L300" s="438"/>
      <c r="M300" s="437"/>
      <c r="N300" s="437"/>
      <c r="O300" s="439"/>
      <c r="P300" s="501">
        <f t="shared" ref="P300:P311" si="76">SUM(J300:O300)</f>
        <v>0</v>
      </c>
      <c r="Q300" s="292"/>
      <c r="R300" s="205"/>
      <c r="S300" s="205"/>
      <c r="T300" s="205">
        <v>0.7</v>
      </c>
      <c r="U300" s="205">
        <v>0.7</v>
      </c>
      <c r="V300" s="230">
        <v>0.7</v>
      </c>
      <c r="W300" s="501">
        <f t="shared" si="70"/>
        <v>2.0999999999999996</v>
      </c>
      <c r="X300" s="501">
        <f t="shared" si="71"/>
        <v>2.0999999999999996</v>
      </c>
      <c r="Y300" s="292">
        <v>0.7</v>
      </c>
      <c r="Z300" s="205">
        <v>0.7</v>
      </c>
      <c r="AA300" s="205"/>
      <c r="AB300" s="205"/>
      <c r="AC300" s="205"/>
      <c r="AD300" s="230"/>
      <c r="AE300" s="501">
        <f t="shared" ref="AE300:AE306" si="77">SUM(Y300:AD300)</f>
        <v>1.4</v>
      </c>
    </row>
    <row r="301" spans="2:31" s="496" customFormat="1" ht="15" customHeight="1">
      <c r="B301" s="112" t="s">
        <v>595</v>
      </c>
      <c r="C301" s="84" t="s">
        <v>394</v>
      </c>
      <c r="D301" s="493"/>
      <c r="E301" s="494"/>
      <c r="F301" s="681"/>
      <c r="G301" s="84" t="s">
        <v>8</v>
      </c>
      <c r="H301" s="610" t="s">
        <v>606</v>
      </c>
      <c r="I301" s="611" t="s">
        <v>199</v>
      </c>
      <c r="J301" s="436"/>
      <c r="K301" s="437"/>
      <c r="L301" s="438"/>
      <c r="M301" s="437"/>
      <c r="N301" s="437"/>
      <c r="O301" s="439"/>
      <c r="P301" s="501">
        <f t="shared" si="76"/>
        <v>0</v>
      </c>
      <c r="Q301" s="292"/>
      <c r="R301" s="205"/>
      <c r="S301" s="205"/>
      <c r="T301" s="205">
        <v>1</v>
      </c>
      <c r="U301" s="205">
        <v>1</v>
      </c>
      <c r="V301" s="230">
        <v>1</v>
      </c>
      <c r="W301" s="501">
        <f t="shared" si="70"/>
        <v>3</v>
      </c>
      <c r="X301" s="501">
        <f t="shared" si="71"/>
        <v>3</v>
      </c>
      <c r="Y301" s="292">
        <v>1</v>
      </c>
      <c r="Z301" s="205">
        <v>1</v>
      </c>
      <c r="AA301" s="205"/>
      <c r="AB301" s="205"/>
      <c r="AC301" s="205"/>
      <c r="AD301" s="230"/>
      <c r="AE301" s="501">
        <f t="shared" si="77"/>
        <v>2</v>
      </c>
    </row>
    <row r="302" spans="2:31" s="496" customFormat="1" ht="15" customHeight="1">
      <c r="B302" s="112" t="s">
        <v>605</v>
      </c>
      <c r="C302" s="84" t="s">
        <v>394</v>
      </c>
      <c r="D302" s="493"/>
      <c r="E302" s="494"/>
      <c r="F302" s="681"/>
      <c r="G302" s="84" t="s">
        <v>8</v>
      </c>
      <c r="H302" s="610"/>
      <c r="I302" s="611" t="s">
        <v>599</v>
      </c>
      <c r="J302" s="436"/>
      <c r="K302" s="437"/>
      <c r="L302" s="438"/>
      <c r="M302" s="437"/>
      <c r="N302" s="437"/>
      <c r="O302" s="439"/>
      <c r="P302" s="501">
        <f t="shared" si="76"/>
        <v>0</v>
      </c>
      <c r="Q302" s="292"/>
      <c r="R302" s="205"/>
      <c r="S302" s="205"/>
      <c r="T302" s="205"/>
      <c r="U302" s="205">
        <v>1</v>
      </c>
      <c r="V302" s="230">
        <v>1</v>
      </c>
      <c r="W302" s="501">
        <f t="shared" si="70"/>
        <v>2</v>
      </c>
      <c r="X302" s="501">
        <f t="shared" si="71"/>
        <v>2</v>
      </c>
      <c r="Y302" s="292"/>
      <c r="Z302" s="205"/>
      <c r="AA302" s="205"/>
      <c r="AB302" s="205"/>
      <c r="AC302" s="205"/>
      <c r="AD302" s="230"/>
      <c r="AE302" s="501">
        <f t="shared" ref="AE302:AE305" si="78">SUM(Y302:AD302)</f>
        <v>0</v>
      </c>
    </row>
    <row r="303" spans="2:31" s="496" customFormat="1" ht="15" customHeight="1">
      <c r="B303" s="112" t="s">
        <v>610</v>
      </c>
      <c r="C303" s="84" t="s">
        <v>394</v>
      </c>
      <c r="D303" s="493"/>
      <c r="E303" s="494"/>
      <c r="F303" s="681"/>
      <c r="G303" s="84" t="s">
        <v>8</v>
      </c>
      <c r="H303" s="610"/>
      <c r="I303" s="611" t="s">
        <v>617</v>
      </c>
      <c r="J303" s="436"/>
      <c r="K303" s="437"/>
      <c r="L303" s="438"/>
      <c r="M303" s="437"/>
      <c r="N303" s="437"/>
      <c r="O303" s="439"/>
      <c r="P303" s="501">
        <f t="shared" si="76"/>
        <v>0</v>
      </c>
      <c r="Q303" s="292"/>
      <c r="R303" s="205"/>
      <c r="S303" s="205"/>
      <c r="T303" s="205"/>
      <c r="U303" s="205">
        <v>1</v>
      </c>
      <c r="V303" s="230">
        <v>1</v>
      </c>
      <c r="W303" s="501">
        <f t="shared" si="70"/>
        <v>2</v>
      </c>
      <c r="X303" s="501">
        <f t="shared" si="71"/>
        <v>2</v>
      </c>
      <c r="Y303" s="292"/>
      <c r="Z303" s="205"/>
      <c r="AA303" s="205"/>
      <c r="AB303" s="205"/>
      <c r="AC303" s="205"/>
      <c r="AD303" s="230"/>
      <c r="AE303" s="501">
        <f t="shared" si="78"/>
        <v>0</v>
      </c>
    </row>
    <row r="304" spans="2:31" s="496" customFormat="1" ht="15" customHeight="1">
      <c r="B304" s="112" t="s">
        <v>610</v>
      </c>
      <c r="C304" s="84" t="s">
        <v>394</v>
      </c>
      <c r="D304" s="493"/>
      <c r="E304" s="494"/>
      <c r="F304" s="681"/>
      <c r="G304" s="84" t="s">
        <v>8</v>
      </c>
      <c r="H304" s="610"/>
      <c r="I304" s="611" t="s">
        <v>617</v>
      </c>
      <c r="J304" s="436"/>
      <c r="K304" s="437"/>
      <c r="L304" s="438"/>
      <c r="M304" s="437"/>
      <c r="N304" s="437"/>
      <c r="O304" s="439"/>
      <c r="P304" s="501">
        <f t="shared" si="76"/>
        <v>0</v>
      </c>
      <c r="Q304" s="292"/>
      <c r="R304" s="205"/>
      <c r="S304" s="205"/>
      <c r="T304" s="205"/>
      <c r="U304" s="205">
        <v>1</v>
      </c>
      <c r="V304" s="230">
        <v>1</v>
      </c>
      <c r="W304" s="501">
        <f t="shared" si="70"/>
        <v>2</v>
      </c>
      <c r="X304" s="501">
        <f t="shared" si="71"/>
        <v>2</v>
      </c>
      <c r="Y304" s="292"/>
      <c r="Z304" s="205"/>
      <c r="AA304" s="205"/>
      <c r="AB304" s="205"/>
      <c r="AC304" s="205"/>
      <c r="AD304" s="230"/>
      <c r="AE304" s="501">
        <f t="shared" si="78"/>
        <v>0</v>
      </c>
    </row>
    <row r="305" spans="2:31" s="496" customFormat="1" ht="15" customHeight="1">
      <c r="B305" s="112" t="s">
        <v>610</v>
      </c>
      <c r="C305" s="84" t="s">
        <v>394</v>
      </c>
      <c r="D305" s="493"/>
      <c r="E305" s="494"/>
      <c r="F305" s="681"/>
      <c r="G305" s="84" t="s">
        <v>8</v>
      </c>
      <c r="H305" s="610"/>
      <c r="I305" s="611" t="s">
        <v>599</v>
      </c>
      <c r="J305" s="436"/>
      <c r="K305" s="437"/>
      <c r="L305" s="438"/>
      <c r="M305" s="437"/>
      <c r="N305" s="437"/>
      <c r="O305" s="439"/>
      <c r="P305" s="501">
        <f t="shared" si="76"/>
        <v>0</v>
      </c>
      <c r="Q305" s="292"/>
      <c r="R305" s="205"/>
      <c r="S305" s="205"/>
      <c r="T305" s="205"/>
      <c r="U305" s="205"/>
      <c r="V305" s="230">
        <v>1</v>
      </c>
      <c r="W305" s="501">
        <f t="shared" si="70"/>
        <v>1</v>
      </c>
      <c r="X305" s="501">
        <f t="shared" si="71"/>
        <v>1</v>
      </c>
      <c r="Y305" s="292"/>
      <c r="Z305" s="205"/>
      <c r="AA305" s="205"/>
      <c r="AB305" s="205"/>
      <c r="AC305" s="205"/>
      <c r="AD305" s="230"/>
      <c r="AE305" s="501">
        <f t="shared" si="78"/>
        <v>0</v>
      </c>
    </row>
    <row r="306" spans="2:31" s="496" customFormat="1" ht="15" customHeight="1" thickBot="1">
      <c r="B306" s="113" t="s">
        <v>605</v>
      </c>
      <c r="C306" s="511" t="s">
        <v>394</v>
      </c>
      <c r="D306" s="493"/>
      <c r="E306" s="494"/>
      <c r="F306" s="685"/>
      <c r="G306" s="511" t="s">
        <v>618</v>
      </c>
      <c r="H306" s="511"/>
      <c r="I306" s="500" t="s">
        <v>540</v>
      </c>
      <c r="J306" s="440"/>
      <c r="K306" s="441"/>
      <c r="L306" s="442"/>
      <c r="M306" s="442"/>
      <c r="N306" s="441"/>
      <c r="O306" s="443"/>
      <c r="P306" s="503">
        <f t="shared" si="76"/>
        <v>0</v>
      </c>
      <c r="Q306" s="311"/>
      <c r="R306" s="206"/>
      <c r="S306" s="206"/>
      <c r="T306" s="206"/>
      <c r="U306" s="206"/>
      <c r="V306" s="229"/>
      <c r="W306" s="503">
        <f t="shared" si="70"/>
        <v>0</v>
      </c>
      <c r="X306" s="503">
        <f t="shared" si="71"/>
        <v>0</v>
      </c>
      <c r="Y306" s="311"/>
      <c r="Z306" s="206"/>
      <c r="AA306" s="206"/>
      <c r="AB306" s="206"/>
      <c r="AC306" s="206"/>
      <c r="AD306" s="229"/>
      <c r="AE306" s="503">
        <f t="shared" si="77"/>
        <v>0</v>
      </c>
    </row>
    <row r="307" spans="2:31" s="496" customFormat="1" ht="15" customHeight="1">
      <c r="B307" s="112" t="s">
        <v>44</v>
      </c>
      <c r="C307" s="84" t="s">
        <v>246</v>
      </c>
      <c r="D307" s="493"/>
      <c r="E307" s="9" t="s">
        <v>454</v>
      </c>
      <c r="F307" s="683" t="s">
        <v>45</v>
      </c>
      <c r="G307" s="83" t="s">
        <v>7</v>
      </c>
      <c r="H307" s="83"/>
      <c r="I307" s="91" t="s">
        <v>45</v>
      </c>
      <c r="J307" s="258">
        <v>1</v>
      </c>
      <c r="K307" s="260">
        <v>1</v>
      </c>
      <c r="L307" s="258">
        <v>1</v>
      </c>
      <c r="M307" s="401">
        <v>1</v>
      </c>
      <c r="N307" s="260">
        <v>1</v>
      </c>
      <c r="O307" s="667">
        <v>1</v>
      </c>
      <c r="P307" s="115">
        <f t="shared" si="76"/>
        <v>6</v>
      </c>
      <c r="Q307" s="261">
        <v>1</v>
      </c>
      <c r="R307" s="260">
        <v>1</v>
      </c>
      <c r="S307" s="730">
        <v>1</v>
      </c>
      <c r="T307" s="671">
        <v>1</v>
      </c>
      <c r="U307" s="268">
        <v>1</v>
      </c>
      <c r="V307" s="731">
        <v>1</v>
      </c>
      <c r="W307" s="115">
        <f t="shared" si="70"/>
        <v>6</v>
      </c>
      <c r="X307" s="115">
        <f t="shared" si="71"/>
        <v>12</v>
      </c>
      <c r="Y307" s="732">
        <v>1</v>
      </c>
      <c r="Z307" s="268">
        <v>1</v>
      </c>
      <c r="AA307" s="219"/>
      <c r="AB307" s="145"/>
      <c r="AC307" s="145"/>
      <c r="AD307" s="172"/>
      <c r="AE307" s="508">
        <f t="shared" ref="AE307:AE311" si="79">SUM(Y307:AD307)</f>
        <v>2</v>
      </c>
    </row>
    <row r="308" spans="2:31" s="496" customFormat="1" ht="15" customHeight="1" thickBot="1">
      <c r="B308" s="112" t="s">
        <v>44</v>
      </c>
      <c r="C308" s="511" t="s">
        <v>619</v>
      </c>
      <c r="D308" s="493"/>
      <c r="E308" s="494"/>
      <c r="F308" s="681"/>
      <c r="G308" s="511" t="s">
        <v>8</v>
      </c>
      <c r="H308" s="511"/>
      <c r="I308" s="500" t="s">
        <v>617</v>
      </c>
      <c r="J308" s="222"/>
      <c r="K308" s="271"/>
      <c r="L308" s="211"/>
      <c r="M308" s="222"/>
      <c r="N308" s="271"/>
      <c r="O308" s="306"/>
      <c r="P308" s="503">
        <f t="shared" si="76"/>
        <v>0</v>
      </c>
      <c r="Q308" s="604"/>
      <c r="R308" s="271"/>
      <c r="S308" s="537"/>
      <c r="T308" s="216"/>
      <c r="U308" s="543"/>
      <c r="V308" s="549"/>
      <c r="W308" s="121">
        <f t="shared" si="70"/>
        <v>0</v>
      </c>
      <c r="X308" s="121">
        <f t="shared" si="71"/>
        <v>0</v>
      </c>
      <c r="Y308" s="208"/>
      <c r="Z308" s="543"/>
      <c r="AA308" s="222"/>
      <c r="AB308" s="605"/>
      <c r="AC308" s="605"/>
      <c r="AD308" s="480"/>
      <c r="AE308" s="503">
        <f t="shared" si="79"/>
        <v>0</v>
      </c>
    </row>
    <row r="309" spans="2:31" s="496" customFormat="1" ht="15" customHeight="1" thickBot="1">
      <c r="B309" s="112" t="s">
        <v>44</v>
      </c>
      <c r="C309" s="87" t="s">
        <v>221</v>
      </c>
      <c r="D309" s="493"/>
      <c r="E309" s="494"/>
      <c r="F309" s="683" t="s">
        <v>50</v>
      </c>
      <c r="G309" s="87" t="s">
        <v>7</v>
      </c>
      <c r="H309" s="87"/>
      <c r="I309" s="612" t="s">
        <v>620</v>
      </c>
      <c r="J309" s="388">
        <v>0.8</v>
      </c>
      <c r="K309" s="389">
        <v>0.8</v>
      </c>
      <c r="L309" s="399">
        <v>0.8</v>
      </c>
      <c r="M309" s="400">
        <v>0.8</v>
      </c>
      <c r="N309" s="389">
        <v>0.8</v>
      </c>
      <c r="O309" s="687">
        <v>0.8</v>
      </c>
      <c r="P309" s="336">
        <f t="shared" si="76"/>
        <v>4.8</v>
      </c>
      <c r="Q309" s="388">
        <v>0.8</v>
      </c>
      <c r="R309" s="389">
        <v>0.75</v>
      </c>
      <c r="S309" s="688">
        <v>0.8</v>
      </c>
      <c r="T309" s="689">
        <v>0.8</v>
      </c>
      <c r="U309" s="690">
        <v>0.8</v>
      </c>
      <c r="V309" s="729">
        <v>0.8</v>
      </c>
      <c r="W309" s="551">
        <f t="shared" si="70"/>
        <v>4.75</v>
      </c>
      <c r="X309" s="551">
        <f t="shared" si="71"/>
        <v>9.5500000000000007</v>
      </c>
      <c r="Y309" s="728">
        <v>0.8</v>
      </c>
      <c r="Z309" s="690">
        <v>0.8</v>
      </c>
      <c r="AA309" s="225"/>
      <c r="AB309" s="606"/>
      <c r="AC309" s="606"/>
      <c r="AD309" s="477"/>
      <c r="AE309" s="502">
        <f t="shared" si="79"/>
        <v>1.6</v>
      </c>
    </row>
    <row r="310" spans="2:31" s="496" customFormat="1" ht="15" customHeight="1">
      <c r="B310" s="495" t="s">
        <v>44</v>
      </c>
      <c r="C310" s="84" t="s">
        <v>298</v>
      </c>
      <c r="D310" s="493"/>
      <c r="E310" s="96"/>
      <c r="F310" s="684"/>
      <c r="G310" s="84" t="s">
        <v>7</v>
      </c>
      <c r="H310" s="84"/>
      <c r="I310" s="92" t="s">
        <v>31</v>
      </c>
      <c r="J310" s="273">
        <v>0.6</v>
      </c>
      <c r="K310" s="283">
        <v>0.6</v>
      </c>
      <c r="L310" s="606"/>
      <c r="M310" s="225"/>
      <c r="N310" s="606"/>
      <c r="O310" s="477"/>
      <c r="P310" s="501">
        <f t="shared" si="76"/>
        <v>1.2</v>
      </c>
      <c r="Q310" s="473"/>
      <c r="R310" s="531"/>
      <c r="S310" s="325"/>
      <c r="T310" s="606"/>
      <c r="U310" s="606"/>
      <c r="V310" s="477"/>
      <c r="W310" s="502">
        <f t="shared" si="70"/>
        <v>0</v>
      </c>
      <c r="X310" s="502">
        <f t="shared" si="71"/>
        <v>1.2</v>
      </c>
      <c r="Y310" s="504"/>
      <c r="Z310" s="606"/>
      <c r="AA310" s="531"/>
      <c r="AB310" s="531"/>
      <c r="AC310" s="531"/>
      <c r="AD310" s="490"/>
      <c r="AE310" s="501">
        <f t="shared" si="79"/>
        <v>0</v>
      </c>
    </row>
    <row r="311" spans="2:31" s="496" customFormat="1" ht="15" customHeight="1">
      <c r="B311" s="112" t="s">
        <v>44</v>
      </c>
      <c r="C311" s="84" t="s">
        <v>298</v>
      </c>
      <c r="D311" s="493"/>
      <c r="E311" s="494"/>
      <c r="F311" s="681"/>
      <c r="G311" s="84" t="s">
        <v>8</v>
      </c>
      <c r="H311" s="84" t="s">
        <v>253</v>
      </c>
      <c r="I311" s="92" t="s">
        <v>123</v>
      </c>
      <c r="J311" s="275">
        <v>1</v>
      </c>
      <c r="K311" s="274">
        <v>1</v>
      </c>
      <c r="L311" s="531"/>
      <c r="M311" s="171"/>
      <c r="N311" s="531"/>
      <c r="O311" s="490"/>
      <c r="P311" s="501">
        <f t="shared" si="76"/>
        <v>2</v>
      </c>
      <c r="Q311" s="473"/>
      <c r="R311" s="531"/>
      <c r="S311" s="531"/>
      <c r="T311" s="531"/>
      <c r="U311" s="531"/>
      <c r="V311" s="490"/>
      <c r="W311" s="501">
        <f t="shared" si="70"/>
        <v>0</v>
      </c>
      <c r="X311" s="501">
        <f t="shared" si="71"/>
        <v>2</v>
      </c>
      <c r="Y311" s="473"/>
      <c r="Z311" s="531"/>
      <c r="AA311" s="531"/>
      <c r="AB311" s="531"/>
      <c r="AC311" s="531"/>
      <c r="AD311" s="490"/>
      <c r="AE311" s="501">
        <f t="shared" si="79"/>
        <v>0</v>
      </c>
    </row>
    <row r="312" spans="2:31" s="496" customFormat="1" ht="15" customHeight="1" thickBot="1">
      <c r="B312" s="112" t="s">
        <v>44</v>
      </c>
      <c r="C312" s="84" t="s">
        <v>298</v>
      </c>
      <c r="D312" s="493"/>
      <c r="E312" s="494"/>
      <c r="F312" s="681"/>
      <c r="G312" s="84" t="s">
        <v>8</v>
      </c>
      <c r="H312" s="84" t="s">
        <v>525</v>
      </c>
      <c r="I312" s="92" t="s">
        <v>293</v>
      </c>
      <c r="J312" s="290"/>
      <c r="K312" s="274">
        <v>1</v>
      </c>
      <c r="L312" s="531"/>
      <c r="M312" s="171"/>
      <c r="N312" s="531"/>
      <c r="O312" s="490"/>
      <c r="P312" s="501">
        <f>SUM(J312:O312)</f>
        <v>1</v>
      </c>
      <c r="Q312" s="473"/>
      <c r="R312" s="531"/>
      <c r="S312" s="531"/>
      <c r="T312" s="531"/>
      <c r="U312" s="531"/>
      <c r="V312" s="490"/>
      <c r="W312" s="501">
        <f t="shared" si="70"/>
        <v>0</v>
      </c>
      <c r="X312" s="501">
        <f t="shared" si="71"/>
        <v>1</v>
      </c>
      <c r="Y312" s="473"/>
      <c r="Z312" s="531"/>
      <c r="AA312" s="531"/>
      <c r="AB312" s="531"/>
      <c r="AC312" s="531"/>
      <c r="AD312" s="490"/>
      <c r="AE312" s="501">
        <f>SUM(Y312:AD312)</f>
        <v>0</v>
      </c>
    </row>
    <row r="313" spans="2:31" s="496" customFormat="1" ht="15" customHeight="1" thickBot="1">
      <c r="B313" s="495" t="s">
        <v>44</v>
      </c>
      <c r="C313" s="511" t="s">
        <v>298</v>
      </c>
      <c r="D313" s="493"/>
      <c r="E313" s="96"/>
      <c r="F313" s="684"/>
      <c r="G313" s="511" t="s">
        <v>8</v>
      </c>
      <c r="H313" s="511" t="s">
        <v>621</v>
      </c>
      <c r="I313" s="500" t="s">
        <v>294</v>
      </c>
      <c r="J313" s="369"/>
      <c r="K313" s="370">
        <v>1</v>
      </c>
      <c r="L313" s="216"/>
      <c r="M313" s="220"/>
      <c r="N313" s="605"/>
      <c r="O313" s="227"/>
      <c r="P313" s="121">
        <f t="shared" ref="P313:P316" si="80">SUM(J313:O313)</f>
        <v>1</v>
      </c>
      <c r="Q313" s="605"/>
      <c r="R313" s="605"/>
      <c r="S313" s="605"/>
      <c r="T313" s="605"/>
      <c r="U313" s="605"/>
      <c r="V313" s="480"/>
      <c r="W313" s="503">
        <f t="shared" si="70"/>
        <v>0</v>
      </c>
      <c r="X313" s="503">
        <f t="shared" si="71"/>
        <v>1</v>
      </c>
      <c r="Y313" s="604"/>
      <c r="Z313" s="605"/>
      <c r="AA313" s="605"/>
      <c r="AB313" s="605"/>
      <c r="AC313" s="605"/>
      <c r="AD313" s="480"/>
      <c r="AE313" s="503">
        <f t="shared" ref="AE313:AE316" si="81">SUM(Y313:AD313)</f>
        <v>0</v>
      </c>
    </row>
    <row r="314" spans="2:31" s="496" customFormat="1" ht="15" customHeight="1">
      <c r="B314" s="112" t="s">
        <v>44</v>
      </c>
      <c r="C314" s="108" t="s">
        <v>299</v>
      </c>
      <c r="D314" s="493"/>
      <c r="E314" s="494"/>
      <c r="F314" s="681"/>
      <c r="G314" s="108" t="s">
        <v>7</v>
      </c>
      <c r="H314" s="108"/>
      <c r="I314" s="109" t="s">
        <v>31</v>
      </c>
      <c r="J314" s="504"/>
      <c r="K314" s="150"/>
      <c r="L314" s="283">
        <v>0.5</v>
      </c>
      <c r="M314" s="283">
        <v>0.6</v>
      </c>
      <c r="N314" s="283">
        <v>0.6</v>
      </c>
      <c r="O314" s="283">
        <v>0.6</v>
      </c>
      <c r="P314" s="541">
        <f t="shared" si="80"/>
        <v>2.3000000000000003</v>
      </c>
      <c r="Q314" s="539">
        <v>0.5</v>
      </c>
      <c r="R314" s="225"/>
      <c r="S314" s="325"/>
      <c r="T314" s="606"/>
      <c r="U314" s="606"/>
      <c r="V314" s="477"/>
      <c r="W314" s="502">
        <f t="shared" si="70"/>
        <v>0.5</v>
      </c>
      <c r="X314" s="502">
        <f t="shared" si="71"/>
        <v>2.8000000000000003</v>
      </c>
      <c r="Y314" s="504"/>
      <c r="Z314" s="606"/>
      <c r="AA314" s="606"/>
      <c r="AB314" s="606"/>
      <c r="AC314" s="606"/>
      <c r="AD314" s="477"/>
      <c r="AE314" s="502">
        <f t="shared" si="81"/>
        <v>0</v>
      </c>
    </row>
    <row r="315" spans="2:31" s="496" customFormat="1" ht="15" customHeight="1">
      <c r="B315" s="495" t="s">
        <v>44</v>
      </c>
      <c r="C315" s="84" t="s">
        <v>299</v>
      </c>
      <c r="D315" s="493"/>
      <c r="E315" s="96"/>
      <c r="F315" s="684"/>
      <c r="G315" s="84" t="s">
        <v>7</v>
      </c>
      <c r="H315" s="84"/>
      <c r="I315" s="92" t="s">
        <v>622</v>
      </c>
      <c r="J315" s="473"/>
      <c r="K315" s="149"/>
      <c r="L315" s="288"/>
      <c r="M315" s="288"/>
      <c r="N315" s="288"/>
      <c r="O315" s="288"/>
      <c r="P315" s="353">
        <f t="shared" si="80"/>
        <v>0</v>
      </c>
      <c r="Q315" s="288"/>
      <c r="R315" s="171"/>
      <c r="S315" s="314"/>
      <c r="T315" s="531"/>
      <c r="U315" s="531"/>
      <c r="V315" s="490"/>
      <c r="W315" s="501">
        <f t="shared" si="70"/>
        <v>0</v>
      </c>
      <c r="X315" s="501">
        <f t="shared" si="71"/>
        <v>0</v>
      </c>
      <c r="Y315" s="473"/>
      <c r="Z315" s="531"/>
      <c r="AA315" s="531"/>
      <c r="AB315" s="531"/>
      <c r="AC315" s="531"/>
      <c r="AD315" s="490"/>
      <c r="AE315" s="501">
        <f t="shared" si="81"/>
        <v>0</v>
      </c>
    </row>
    <row r="316" spans="2:31" s="496" customFormat="1" ht="15" customHeight="1">
      <c r="B316" s="112" t="s">
        <v>44</v>
      </c>
      <c r="C316" s="84" t="s">
        <v>299</v>
      </c>
      <c r="D316" s="493"/>
      <c r="E316" s="494"/>
      <c r="F316" s="681"/>
      <c r="G316" s="84" t="s">
        <v>7</v>
      </c>
      <c r="H316" s="84"/>
      <c r="I316" s="92" t="s">
        <v>146</v>
      </c>
      <c r="J316" s="473"/>
      <c r="K316" s="149"/>
      <c r="L316" s="274">
        <v>1</v>
      </c>
      <c r="M316" s="274">
        <v>1</v>
      </c>
      <c r="N316" s="274">
        <v>1</v>
      </c>
      <c r="O316" s="274">
        <v>1</v>
      </c>
      <c r="P316" s="353">
        <f t="shared" si="80"/>
        <v>4</v>
      </c>
      <c r="Q316" s="540">
        <v>1</v>
      </c>
      <c r="R316" s="171"/>
      <c r="S316" s="531"/>
      <c r="T316" s="531"/>
      <c r="U316" s="531"/>
      <c r="V316" s="490"/>
      <c r="W316" s="501">
        <f t="shared" si="70"/>
        <v>1</v>
      </c>
      <c r="X316" s="501">
        <f t="shared" si="71"/>
        <v>5</v>
      </c>
      <c r="Y316" s="473"/>
      <c r="Z316" s="531"/>
      <c r="AA316" s="531"/>
      <c r="AB316" s="531"/>
      <c r="AC316" s="531"/>
      <c r="AD316" s="490"/>
      <c r="AE316" s="501">
        <f t="shared" si="81"/>
        <v>0</v>
      </c>
    </row>
    <row r="317" spans="2:31" s="496" customFormat="1" ht="15" customHeight="1">
      <c r="B317" s="112" t="s">
        <v>44</v>
      </c>
      <c r="C317" s="84" t="s">
        <v>299</v>
      </c>
      <c r="D317" s="493"/>
      <c r="E317" s="494"/>
      <c r="F317" s="681"/>
      <c r="G317" s="84" t="s">
        <v>8</v>
      </c>
      <c r="H317" s="84" t="s">
        <v>253</v>
      </c>
      <c r="I317" s="92" t="s">
        <v>123</v>
      </c>
      <c r="J317" s="473"/>
      <c r="K317" s="149"/>
      <c r="L317" s="274">
        <v>1</v>
      </c>
      <c r="M317" s="274">
        <v>1</v>
      </c>
      <c r="N317" s="631">
        <v>1</v>
      </c>
      <c r="O317" s="631">
        <v>1</v>
      </c>
      <c r="P317" s="353">
        <f>SUM(J317:O317)</f>
        <v>4</v>
      </c>
      <c r="Q317" s="737">
        <v>1</v>
      </c>
      <c r="R317" s="171"/>
      <c r="S317" s="531"/>
      <c r="T317" s="531"/>
      <c r="U317" s="531"/>
      <c r="V317" s="490"/>
      <c r="W317" s="501">
        <f t="shared" si="70"/>
        <v>1</v>
      </c>
      <c r="X317" s="501">
        <f t="shared" si="71"/>
        <v>5</v>
      </c>
      <c r="Y317" s="473"/>
      <c r="Z317" s="531"/>
      <c r="AA317" s="531"/>
      <c r="AB317" s="531"/>
      <c r="AC317" s="531"/>
      <c r="AD317" s="490"/>
      <c r="AE317" s="501">
        <f>SUM(Y317:AD317)</f>
        <v>0</v>
      </c>
    </row>
    <row r="318" spans="2:31" s="496" customFormat="1" ht="15" customHeight="1">
      <c r="B318" s="495" t="s">
        <v>44</v>
      </c>
      <c r="C318" s="84" t="s">
        <v>299</v>
      </c>
      <c r="D318" s="493"/>
      <c r="E318" s="96"/>
      <c r="F318" s="684"/>
      <c r="G318" s="84" t="s">
        <v>8</v>
      </c>
      <c r="H318" s="84" t="s">
        <v>621</v>
      </c>
      <c r="I318" s="92" t="s">
        <v>295</v>
      </c>
      <c r="J318" s="473"/>
      <c r="K318" s="149"/>
      <c r="L318" s="274">
        <v>1</v>
      </c>
      <c r="M318" s="274">
        <v>1</v>
      </c>
      <c r="N318" s="631">
        <v>1</v>
      </c>
      <c r="O318" s="631">
        <v>1</v>
      </c>
      <c r="P318" s="353">
        <f t="shared" ref="P318" si="82">SUM(J318:O318)</f>
        <v>4</v>
      </c>
      <c r="Q318" s="737">
        <v>1</v>
      </c>
      <c r="R318" s="171"/>
      <c r="S318" s="531"/>
      <c r="T318" s="531"/>
      <c r="U318" s="531"/>
      <c r="V318" s="490"/>
      <c r="W318" s="501">
        <f t="shared" si="70"/>
        <v>1</v>
      </c>
      <c r="X318" s="501">
        <f t="shared" si="71"/>
        <v>5</v>
      </c>
      <c r="Y318" s="473"/>
      <c r="Z318" s="531"/>
      <c r="AA318" s="531"/>
      <c r="AB318" s="531"/>
      <c r="AC318" s="531"/>
      <c r="AD318" s="490"/>
      <c r="AE318" s="501">
        <f t="shared" ref="AE318" si="83">SUM(Y318:AD318)</f>
        <v>0</v>
      </c>
    </row>
    <row r="319" spans="2:31" s="496" customFormat="1" ht="15" customHeight="1">
      <c r="B319" s="495" t="s">
        <v>44</v>
      </c>
      <c r="C319" s="84" t="s">
        <v>299</v>
      </c>
      <c r="D319" s="493"/>
      <c r="E319" s="96"/>
      <c r="F319" s="684"/>
      <c r="G319" s="84" t="s">
        <v>8</v>
      </c>
      <c r="H319" s="84" t="s">
        <v>621</v>
      </c>
      <c r="I319" s="92" t="s">
        <v>293</v>
      </c>
      <c r="J319" s="473"/>
      <c r="K319" s="149"/>
      <c r="L319" s="274">
        <v>1</v>
      </c>
      <c r="M319" s="274">
        <v>1</v>
      </c>
      <c r="N319" s="631">
        <v>1</v>
      </c>
      <c r="O319" s="631">
        <v>1</v>
      </c>
      <c r="P319" s="353">
        <f>SUM(J319:O319)</f>
        <v>4</v>
      </c>
      <c r="Q319" s="737">
        <v>1</v>
      </c>
      <c r="R319" s="171"/>
      <c r="S319" s="531"/>
      <c r="T319" s="531"/>
      <c r="U319" s="531"/>
      <c r="V319" s="490"/>
      <c r="W319" s="501">
        <f t="shared" si="70"/>
        <v>1</v>
      </c>
      <c r="X319" s="501">
        <f t="shared" si="71"/>
        <v>5</v>
      </c>
      <c r="Y319" s="473"/>
      <c r="Z319" s="531"/>
      <c r="AA319" s="531"/>
      <c r="AB319" s="531"/>
      <c r="AC319" s="531"/>
      <c r="AD319" s="490"/>
      <c r="AE319" s="501">
        <f>SUM(Y319:AD319)</f>
        <v>0</v>
      </c>
    </row>
    <row r="320" spans="2:31" s="496" customFormat="1" ht="15" customHeight="1">
      <c r="B320" s="495" t="s">
        <v>44</v>
      </c>
      <c r="C320" s="84" t="s">
        <v>299</v>
      </c>
      <c r="D320" s="493"/>
      <c r="E320" s="96"/>
      <c r="F320" s="684"/>
      <c r="G320" s="84" t="s">
        <v>8</v>
      </c>
      <c r="H320" s="84" t="s">
        <v>621</v>
      </c>
      <c r="I320" s="92" t="s">
        <v>294</v>
      </c>
      <c r="J320" s="473"/>
      <c r="K320" s="149"/>
      <c r="L320" s="274">
        <v>1</v>
      </c>
      <c r="M320" s="274">
        <v>1</v>
      </c>
      <c r="N320" s="631">
        <v>1</v>
      </c>
      <c r="O320" s="631">
        <v>1</v>
      </c>
      <c r="P320" s="353">
        <f>SUM(J320:O320)</f>
        <v>4</v>
      </c>
      <c r="Q320" s="737">
        <v>1</v>
      </c>
      <c r="R320" s="171"/>
      <c r="S320" s="531"/>
      <c r="T320" s="531"/>
      <c r="U320" s="308"/>
      <c r="V320" s="490"/>
      <c r="W320" s="501">
        <f t="shared" si="70"/>
        <v>1</v>
      </c>
      <c r="X320" s="501">
        <f t="shared" si="71"/>
        <v>5</v>
      </c>
      <c r="Y320" s="473"/>
      <c r="Z320" s="531"/>
      <c r="AA320" s="531"/>
      <c r="AB320" s="531"/>
      <c r="AC320" s="531"/>
      <c r="AD320" s="490"/>
      <c r="AE320" s="501">
        <f>SUM(Y320:AD320)</f>
        <v>0</v>
      </c>
    </row>
    <row r="321" spans="2:31" s="496" customFormat="1" ht="15" customHeight="1">
      <c r="B321" s="495" t="s">
        <v>44</v>
      </c>
      <c r="C321" s="84" t="s">
        <v>299</v>
      </c>
      <c r="D321" s="493"/>
      <c r="E321" s="96"/>
      <c r="F321" s="684"/>
      <c r="G321" s="84" t="s">
        <v>8</v>
      </c>
      <c r="H321" s="84" t="s">
        <v>621</v>
      </c>
      <c r="I321" s="92" t="s">
        <v>296</v>
      </c>
      <c r="J321" s="473"/>
      <c r="K321" s="149"/>
      <c r="L321" s="274">
        <v>1</v>
      </c>
      <c r="M321" s="274">
        <v>1</v>
      </c>
      <c r="N321" s="631">
        <v>1</v>
      </c>
      <c r="O321" s="631">
        <v>1</v>
      </c>
      <c r="P321" s="353">
        <f t="shared" ref="P321:P324" si="84">SUM(J321:O321)</f>
        <v>4</v>
      </c>
      <c r="Q321" s="737">
        <v>1</v>
      </c>
      <c r="R321" s="171"/>
      <c r="S321" s="314"/>
      <c r="T321" s="531"/>
      <c r="U321" s="531"/>
      <c r="V321" s="490"/>
      <c r="W321" s="501">
        <f t="shared" si="70"/>
        <v>1</v>
      </c>
      <c r="X321" s="501">
        <f t="shared" si="71"/>
        <v>5</v>
      </c>
      <c r="Y321" s="473"/>
      <c r="Z321" s="531"/>
      <c r="AA321" s="531"/>
      <c r="AB321" s="531"/>
      <c r="AC321" s="531"/>
      <c r="AD321" s="490"/>
      <c r="AE321" s="501">
        <f t="shared" ref="AE321:AE324" si="85">SUM(Y321:AD321)</f>
        <v>0</v>
      </c>
    </row>
    <row r="322" spans="2:31" s="496" customFormat="1" ht="15" customHeight="1">
      <c r="B322" s="112" t="s">
        <v>44</v>
      </c>
      <c r="C322" s="84" t="s">
        <v>329</v>
      </c>
      <c r="D322" s="493"/>
      <c r="E322" s="494"/>
      <c r="F322" s="681"/>
      <c r="G322" s="84" t="s">
        <v>8</v>
      </c>
      <c r="H322" s="84" t="s">
        <v>621</v>
      </c>
      <c r="I322" s="92" t="s">
        <v>386</v>
      </c>
      <c r="J322" s="473"/>
      <c r="K322" s="149"/>
      <c r="L322" s="288"/>
      <c r="M322" s="288"/>
      <c r="N322" s="631">
        <v>1</v>
      </c>
      <c r="O322" s="631">
        <v>1</v>
      </c>
      <c r="P322" s="353">
        <f t="shared" si="84"/>
        <v>2</v>
      </c>
      <c r="Q322" s="737">
        <v>1</v>
      </c>
      <c r="R322" s="171"/>
      <c r="S322" s="531"/>
      <c r="T322" s="531"/>
      <c r="U322" s="531"/>
      <c r="V322" s="490"/>
      <c r="W322" s="501">
        <f t="shared" si="70"/>
        <v>1</v>
      </c>
      <c r="X322" s="501">
        <f t="shared" si="71"/>
        <v>3</v>
      </c>
      <c r="Y322" s="473"/>
      <c r="Z322" s="531"/>
      <c r="AA322" s="531"/>
      <c r="AB322" s="531"/>
      <c r="AC322" s="531"/>
      <c r="AD322" s="490"/>
      <c r="AE322" s="501">
        <f t="shared" si="85"/>
        <v>0</v>
      </c>
    </row>
    <row r="323" spans="2:31" s="496" customFormat="1" ht="15" customHeight="1">
      <c r="B323" s="112" t="s">
        <v>44</v>
      </c>
      <c r="C323" s="84" t="s">
        <v>329</v>
      </c>
      <c r="D323" s="493"/>
      <c r="E323" s="494"/>
      <c r="F323" s="681"/>
      <c r="G323" s="84" t="s">
        <v>8</v>
      </c>
      <c r="H323" s="84" t="s">
        <v>623</v>
      </c>
      <c r="I323" s="92" t="s">
        <v>387</v>
      </c>
      <c r="J323" s="473"/>
      <c r="K323" s="149"/>
      <c r="L323" s="288"/>
      <c r="M323" s="288"/>
      <c r="N323" s="631">
        <v>1</v>
      </c>
      <c r="O323" s="631">
        <v>1</v>
      </c>
      <c r="P323" s="353">
        <f t="shared" si="84"/>
        <v>2</v>
      </c>
      <c r="Q323" s="737">
        <v>1</v>
      </c>
      <c r="R323" s="171"/>
      <c r="S323" s="531"/>
      <c r="T323" s="531"/>
      <c r="U323" s="531"/>
      <c r="V323" s="490"/>
      <c r="W323" s="501">
        <f t="shared" si="70"/>
        <v>1</v>
      </c>
      <c r="X323" s="501">
        <f t="shared" si="71"/>
        <v>3</v>
      </c>
      <c r="Y323" s="473"/>
      <c r="Z323" s="531"/>
      <c r="AA323" s="531"/>
      <c r="AB323" s="531"/>
      <c r="AC323" s="531"/>
      <c r="AD323" s="490"/>
      <c r="AE323" s="501">
        <f t="shared" si="85"/>
        <v>0</v>
      </c>
    </row>
    <row r="324" spans="2:31" s="496" customFormat="1" ht="15" customHeight="1">
      <c r="B324" s="495" t="s">
        <v>44</v>
      </c>
      <c r="C324" s="84" t="s">
        <v>329</v>
      </c>
      <c r="D324" s="493"/>
      <c r="E324" s="96"/>
      <c r="F324" s="684"/>
      <c r="G324" s="84" t="s">
        <v>8</v>
      </c>
      <c r="H324" s="84" t="s">
        <v>613</v>
      </c>
      <c r="I324" s="446" t="s">
        <v>183</v>
      </c>
      <c r="J324" s="473"/>
      <c r="K324" s="149"/>
      <c r="L324" s="288"/>
      <c r="M324" s="288"/>
      <c r="N324" s="631">
        <v>1</v>
      </c>
      <c r="O324" s="631">
        <v>1</v>
      </c>
      <c r="P324" s="353">
        <f t="shared" si="84"/>
        <v>2</v>
      </c>
      <c r="Q324" s="737">
        <v>1</v>
      </c>
      <c r="R324" s="171"/>
      <c r="S324" s="314"/>
      <c r="T324" s="531"/>
      <c r="U324" s="531"/>
      <c r="V324" s="490"/>
      <c r="W324" s="501">
        <f t="shared" si="70"/>
        <v>1</v>
      </c>
      <c r="X324" s="501">
        <f t="shared" si="71"/>
        <v>3</v>
      </c>
      <c r="Y324" s="473"/>
      <c r="Z324" s="531"/>
      <c r="AA324" s="531"/>
      <c r="AB324" s="531"/>
      <c r="AC324" s="531"/>
      <c r="AD324" s="490"/>
      <c r="AE324" s="501">
        <f t="shared" si="85"/>
        <v>0</v>
      </c>
    </row>
    <row r="325" spans="2:31" s="496" customFormat="1" ht="15" customHeight="1">
      <c r="B325" s="112" t="s">
        <v>44</v>
      </c>
      <c r="C325" s="84" t="s">
        <v>299</v>
      </c>
      <c r="D325" s="493"/>
      <c r="E325" s="494"/>
      <c r="F325" s="681"/>
      <c r="G325" s="84" t="s">
        <v>8</v>
      </c>
      <c r="H325" s="84" t="s">
        <v>624</v>
      </c>
      <c r="I325" s="92" t="s">
        <v>107</v>
      </c>
      <c r="J325" s="473"/>
      <c r="K325" s="149"/>
      <c r="L325" s="288"/>
      <c r="M325" s="288"/>
      <c r="N325" s="288"/>
      <c r="O325" s="288"/>
      <c r="P325" s="353">
        <f>SUM(J325:O325)</f>
        <v>0</v>
      </c>
      <c r="Q325" s="546"/>
      <c r="R325" s="171"/>
      <c r="S325" s="531"/>
      <c r="T325" s="531"/>
      <c r="U325" s="531"/>
      <c r="V325" s="490"/>
      <c r="W325" s="501">
        <f t="shared" si="70"/>
        <v>0</v>
      </c>
      <c r="X325" s="501">
        <f t="shared" si="71"/>
        <v>0</v>
      </c>
      <c r="Y325" s="473"/>
      <c r="Z325" s="531"/>
      <c r="AA325" s="531"/>
      <c r="AB325" s="531"/>
      <c r="AC325" s="531"/>
      <c r="AD325" s="490"/>
      <c r="AE325" s="501">
        <f>SUM(Y325:AD325)</f>
        <v>0</v>
      </c>
    </row>
    <row r="326" spans="2:31" s="496" customFormat="1" ht="15" customHeight="1">
      <c r="B326" s="495" t="s">
        <v>44</v>
      </c>
      <c r="C326" s="84" t="s">
        <v>299</v>
      </c>
      <c r="D326" s="493"/>
      <c r="E326" s="96"/>
      <c r="F326" s="684"/>
      <c r="G326" s="84" t="s">
        <v>8</v>
      </c>
      <c r="H326" s="84"/>
      <c r="I326" s="92" t="s">
        <v>617</v>
      </c>
      <c r="J326" s="473"/>
      <c r="K326" s="149"/>
      <c r="L326" s="288"/>
      <c r="M326" s="288"/>
      <c r="N326" s="288"/>
      <c r="O326" s="288"/>
      <c r="P326" s="353">
        <f t="shared" ref="P326:P329" si="86">SUM(J326:O326)</f>
        <v>0</v>
      </c>
      <c r="Q326" s="546"/>
      <c r="R326" s="171"/>
      <c r="S326" s="531"/>
      <c r="T326" s="531"/>
      <c r="U326" s="531"/>
      <c r="V326" s="490"/>
      <c r="W326" s="501">
        <f t="shared" si="70"/>
        <v>0</v>
      </c>
      <c r="X326" s="501">
        <f t="shared" si="71"/>
        <v>0</v>
      </c>
      <c r="Y326" s="473"/>
      <c r="Z326" s="531"/>
      <c r="AA326" s="531"/>
      <c r="AB326" s="531"/>
      <c r="AC326" s="531"/>
      <c r="AD326" s="490"/>
      <c r="AE326" s="501">
        <f t="shared" ref="AE326:AE346" si="87">SUM(Y326:AD326)</f>
        <v>0</v>
      </c>
    </row>
    <row r="327" spans="2:31" s="496" customFormat="1" ht="15" customHeight="1" thickBot="1">
      <c r="B327" s="112" t="s">
        <v>44</v>
      </c>
      <c r="C327" s="511" t="s">
        <v>299</v>
      </c>
      <c r="D327" s="493"/>
      <c r="E327" s="96"/>
      <c r="F327" s="684"/>
      <c r="G327" s="511" t="s">
        <v>8</v>
      </c>
      <c r="H327" s="511"/>
      <c r="I327" s="500" t="s">
        <v>553</v>
      </c>
      <c r="J327" s="604"/>
      <c r="K327" s="151"/>
      <c r="L327" s="272"/>
      <c r="M327" s="272"/>
      <c r="N327" s="272"/>
      <c r="O327" s="272"/>
      <c r="P327" s="364">
        <f t="shared" si="86"/>
        <v>0</v>
      </c>
      <c r="Q327" s="547"/>
      <c r="R327" s="222"/>
      <c r="S327" s="605"/>
      <c r="T327" s="605"/>
      <c r="U327" s="605"/>
      <c r="V327" s="480"/>
      <c r="W327" s="503">
        <f t="shared" si="70"/>
        <v>0</v>
      </c>
      <c r="X327" s="503">
        <f t="shared" si="71"/>
        <v>0</v>
      </c>
      <c r="Y327" s="604"/>
      <c r="Z327" s="605"/>
      <c r="AA327" s="605"/>
      <c r="AB327" s="605"/>
      <c r="AC327" s="605"/>
      <c r="AD327" s="480"/>
      <c r="AE327" s="503">
        <f t="shared" si="87"/>
        <v>0</v>
      </c>
    </row>
    <row r="328" spans="2:31" s="496" customFormat="1" ht="15" customHeight="1">
      <c r="B328" s="112" t="s">
        <v>44</v>
      </c>
      <c r="C328" s="108" t="s">
        <v>329</v>
      </c>
      <c r="D328" s="493"/>
      <c r="E328" s="494"/>
      <c r="F328" s="681"/>
      <c r="G328" s="84" t="s">
        <v>7</v>
      </c>
      <c r="H328" s="84"/>
      <c r="I328" s="92" t="s">
        <v>31</v>
      </c>
      <c r="J328" s="504"/>
      <c r="K328" s="150"/>
      <c r="L328" s="215"/>
      <c r="M328" s="215"/>
      <c r="N328" s="447"/>
      <c r="O328" s="278"/>
      <c r="P328" s="160">
        <f t="shared" si="86"/>
        <v>0</v>
      </c>
      <c r="Q328" s="544"/>
      <c r="R328" s="173">
        <v>0.6</v>
      </c>
      <c r="S328" s="174">
        <v>0.6</v>
      </c>
      <c r="T328" s="171"/>
      <c r="U328" s="531"/>
      <c r="V328" s="490"/>
      <c r="W328" s="501">
        <f t="shared" si="70"/>
        <v>1.2</v>
      </c>
      <c r="X328" s="501">
        <f t="shared" si="71"/>
        <v>1.2</v>
      </c>
      <c r="Y328" s="473"/>
      <c r="Z328" s="531"/>
      <c r="AA328" s="531"/>
      <c r="AB328" s="531"/>
      <c r="AC328" s="531"/>
      <c r="AD328" s="490"/>
      <c r="AE328" s="501">
        <f t="shared" si="87"/>
        <v>0</v>
      </c>
    </row>
    <row r="329" spans="2:31" s="496" customFormat="1" ht="15" customHeight="1">
      <c r="B329" s="112" t="s">
        <v>44</v>
      </c>
      <c r="C329" s="84" t="s">
        <v>329</v>
      </c>
      <c r="D329" s="493"/>
      <c r="E329" s="494"/>
      <c r="F329" s="681"/>
      <c r="G329" s="84" t="s">
        <v>7</v>
      </c>
      <c r="H329" s="84"/>
      <c r="I329" s="92" t="s">
        <v>146</v>
      </c>
      <c r="J329" s="473"/>
      <c r="K329" s="149"/>
      <c r="L329" s="149"/>
      <c r="M329" s="149"/>
      <c r="N329" s="448"/>
      <c r="O329" s="490"/>
      <c r="P329" s="160">
        <f t="shared" si="86"/>
        <v>0</v>
      </c>
      <c r="Q329" s="353"/>
      <c r="R329" s="175">
        <v>1</v>
      </c>
      <c r="S329" s="164">
        <v>1</v>
      </c>
      <c r="T329" s="171"/>
      <c r="U329" s="531"/>
      <c r="V329" s="490"/>
      <c r="W329" s="501">
        <f t="shared" si="70"/>
        <v>2</v>
      </c>
      <c r="X329" s="501">
        <f t="shared" si="71"/>
        <v>2</v>
      </c>
      <c r="Y329" s="473"/>
      <c r="Z329" s="531"/>
      <c r="AA329" s="531"/>
      <c r="AB329" s="531"/>
      <c r="AC329" s="531"/>
      <c r="AD329" s="490"/>
      <c r="AE329" s="501">
        <f t="shared" si="87"/>
        <v>0</v>
      </c>
    </row>
    <row r="330" spans="2:31" s="496" customFormat="1" ht="15" customHeight="1">
      <c r="B330" s="112" t="s">
        <v>44</v>
      </c>
      <c r="C330" s="84" t="s">
        <v>329</v>
      </c>
      <c r="D330" s="493"/>
      <c r="E330" s="494"/>
      <c r="F330" s="681"/>
      <c r="G330" s="84" t="s">
        <v>8</v>
      </c>
      <c r="H330" s="84" t="s">
        <v>253</v>
      </c>
      <c r="I330" s="92" t="s">
        <v>123</v>
      </c>
      <c r="J330" s="473"/>
      <c r="K330" s="149"/>
      <c r="L330" s="149"/>
      <c r="M330" s="149"/>
      <c r="N330" s="448"/>
      <c r="O330" s="490"/>
      <c r="P330" s="160">
        <f>SUM(J330:O330)</f>
        <v>0</v>
      </c>
      <c r="Q330" s="353"/>
      <c r="R330" s="175">
        <v>1</v>
      </c>
      <c r="S330" s="164">
        <v>1</v>
      </c>
      <c r="T330" s="171"/>
      <c r="U330" s="531"/>
      <c r="V330" s="490"/>
      <c r="W330" s="501">
        <f t="shared" si="70"/>
        <v>2</v>
      </c>
      <c r="X330" s="501">
        <f t="shared" si="71"/>
        <v>2</v>
      </c>
      <c r="Y330" s="473"/>
      <c r="Z330" s="531"/>
      <c r="AA330" s="531"/>
      <c r="AB330" s="531"/>
      <c r="AC330" s="531"/>
      <c r="AD330" s="490"/>
      <c r="AE330" s="501">
        <f>SUM(Y330:AD330)</f>
        <v>0</v>
      </c>
    </row>
    <row r="331" spans="2:31" s="496" customFormat="1" ht="15" customHeight="1">
      <c r="B331" s="495" t="s">
        <v>44</v>
      </c>
      <c r="C331" s="84" t="s">
        <v>329</v>
      </c>
      <c r="D331" s="493"/>
      <c r="E331" s="96"/>
      <c r="F331" s="684"/>
      <c r="G331" s="84" t="s">
        <v>8</v>
      </c>
      <c r="H331" s="84" t="s">
        <v>625</v>
      </c>
      <c r="I331" s="92" t="s">
        <v>295</v>
      </c>
      <c r="J331" s="473"/>
      <c r="K331" s="149"/>
      <c r="L331" s="149"/>
      <c r="M331" s="149"/>
      <c r="N331" s="448"/>
      <c r="O331" s="490"/>
      <c r="P331" s="160">
        <f t="shared" ref="P331" si="88">SUM(J331:O331)</f>
        <v>0</v>
      </c>
      <c r="Q331" s="353"/>
      <c r="R331" s="175">
        <v>1</v>
      </c>
      <c r="S331" s="164">
        <v>1</v>
      </c>
      <c r="T331" s="171"/>
      <c r="U331" s="531"/>
      <c r="V331" s="490"/>
      <c r="W331" s="501">
        <f t="shared" si="70"/>
        <v>2</v>
      </c>
      <c r="X331" s="501">
        <f t="shared" si="71"/>
        <v>2</v>
      </c>
      <c r="Y331" s="473"/>
      <c r="Z331" s="531"/>
      <c r="AA331" s="531"/>
      <c r="AB331" s="531"/>
      <c r="AC331" s="531"/>
      <c r="AD331" s="490"/>
      <c r="AE331" s="501">
        <f t="shared" ref="AE331" si="89">SUM(Y331:AD331)</f>
        <v>0</v>
      </c>
    </row>
    <row r="332" spans="2:31" s="496" customFormat="1" ht="15" customHeight="1">
      <c r="B332" s="495" t="s">
        <v>44</v>
      </c>
      <c r="C332" s="84" t="s">
        <v>329</v>
      </c>
      <c r="D332" s="493"/>
      <c r="E332" s="96"/>
      <c r="F332" s="684"/>
      <c r="G332" s="84" t="s">
        <v>8</v>
      </c>
      <c r="H332" s="84" t="s">
        <v>626</v>
      </c>
      <c r="I332" s="92" t="s">
        <v>293</v>
      </c>
      <c r="J332" s="473"/>
      <c r="K332" s="149"/>
      <c r="L332" s="149"/>
      <c r="M332" s="149"/>
      <c r="N332" s="448"/>
      <c r="O332" s="490"/>
      <c r="P332" s="160">
        <f>SUM(J332:O332)</f>
        <v>0</v>
      </c>
      <c r="Q332" s="353"/>
      <c r="R332" s="175">
        <v>1</v>
      </c>
      <c r="S332" s="164">
        <v>1</v>
      </c>
      <c r="T332" s="171"/>
      <c r="U332" s="531"/>
      <c r="V332" s="490"/>
      <c r="W332" s="501">
        <f t="shared" si="70"/>
        <v>2</v>
      </c>
      <c r="X332" s="501">
        <f t="shared" si="71"/>
        <v>2</v>
      </c>
      <c r="Y332" s="473"/>
      <c r="Z332" s="531"/>
      <c r="AA332" s="531"/>
      <c r="AB332" s="531"/>
      <c r="AC332" s="531"/>
      <c r="AD332" s="490"/>
      <c r="AE332" s="501">
        <f>SUM(Y332:AD332)</f>
        <v>0</v>
      </c>
    </row>
    <row r="333" spans="2:31" s="496" customFormat="1" ht="15" customHeight="1">
      <c r="B333" s="495" t="s">
        <v>44</v>
      </c>
      <c r="C333" s="84" t="s">
        <v>329</v>
      </c>
      <c r="D333" s="493"/>
      <c r="E333" s="96"/>
      <c r="F333" s="684"/>
      <c r="G333" s="84" t="s">
        <v>8</v>
      </c>
      <c r="H333" s="84" t="s">
        <v>627</v>
      </c>
      <c r="I333" s="92" t="s">
        <v>294</v>
      </c>
      <c r="J333" s="473"/>
      <c r="K333" s="149"/>
      <c r="L333" s="149"/>
      <c r="M333" s="149"/>
      <c r="N333" s="448"/>
      <c r="O333" s="490"/>
      <c r="P333" s="160">
        <f>SUM(J333:O333)</f>
        <v>0</v>
      </c>
      <c r="Q333" s="353"/>
      <c r="R333" s="175">
        <v>1</v>
      </c>
      <c r="S333" s="164">
        <v>1</v>
      </c>
      <c r="T333" s="171"/>
      <c r="U333" s="308"/>
      <c r="V333" s="490"/>
      <c r="W333" s="501">
        <f t="shared" si="70"/>
        <v>2</v>
      </c>
      <c r="X333" s="501">
        <f t="shared" si="71"/>
        <v>2</v>
      </c>
      <c r="Y333" s="473"/>
      <c r="Z333" s="531"/>
      <c r="AA333" s="531"/>
      <c r="AB333" s="531"/>
      <c r="AC333" s="531"/>
      <c r="AD333" s="490"/>
      <c r="AE333" s="501">
        <f>SUM(Y333:AD333)</f>
        <v>0</v>
      </c>
    </row>
    <row r="334" spans="2:31" s="496" customFormat="1" ht="15" customHeight="1">
      <c r="B334" s="495" t="s">
        <v>44</v>
      </c>
      <c r="C334" s="84" t="s">
        <v>329</v>
      </c>
      <c r="D334" s="493"/>
      <c r="E334" s="96"/>
      <c r="F334" s="684"/>
      <c r="G334" s="84" t="s">
        <v>8</v>
      </c>
      <c r="H334" s="84" t="s">
        <v>621</v>
      </c>
      <c r="I334" s="92" t="s">
        <v>296</v>
      </c>
      <c r="J334" s="473"/>
      <c r="K334" s="149"/>
      <c r="L334" s="149"/>
      <c r="M334" s="149"/>
      <c r="N334" s="448"/>
      <c r="O334" s="490"/>
      <c r="P334" s="160">
        <f t="shared" ref="P334:P337" si="90">SUM(J334:O334)</f>
        <v>0</v>
      </c>
      <c r="Q334" s="353"/>
      <c r="R334" s="175">
        <v>1</v>
      </c>
      <c r="S334" s="164">
        <v>1</v>
      </c>
      <c r="T334" s="171"/>
      <c r="U334" s="531"/>
      <c r="V334" s="490"/>
      <c r="W334" s="501">
        <f t="shared" si="70"/>
        <v>2</v>
      </c>
      <c r="X334" s="501">
        <f t="shared" si="71"/>
        <v>2</v>
      </c>
      <c r="Y334" s="473"/>
      <c r="Z334" s="531"/>
      <c r="AA334" s="531"/>
      <c r="AB334" s="531"/>
      <c r="AC334" s="531"/>
      <c r="AD334" s="490"/>
      <c r="AE334" s="501">
        <f t="shared" ref="AE334:AE337" si="91">SUM(Y334:AD334)</f>
        <v>0</v>
      </c>
    </row>
    <row r="335" spans="2:31" s="496" customFormat="1" ht="15" customHeight="1">
      <c r="B335" s="112" t="s">
        <v>44</v>
      </c>
      <c r="C335" s="84" t="s">
        <v>329</v>
      </c>
      <c r="D335" s="493"/>
      <c r="E335" s="494"/>
      <c r="F335" s="681"/>
      <c r="G335" s="84" t="s">
        <v>8</v>
      </c>
      <c r="H335" s="84" t="s">
        <v>621</v>
      </c>
      <c r="I335" s="92" t="s">
        <v>386</v>
      </c>
      <c r="J335" s="473"/>
      <c r="K335" s="149"/>
      <c r="L335" s="149"/>
      <c r="M335" s="149"/>
      <c r="N335" s="448"/>
      <c r="O335" s="490"/>
      <c r="P335" s="160">
        <f t="shared" si="90"/>
        <v>0</v>
      </c>
      <c r="Q335" s="353"/>
      <c r="R335" s="175">
        <v>1</v>
      </c>
      <c r="S335" s="164">
        <v>1</v>
      </c>
      <c r="T335" s="171"/>
      <c r="U335" s="531"/>
      <c r="V335" s="490"/>
      <c r="W335" s="501">
        <f t="shared" si="70"/>
        <v>2</v>
      </c>
      <c r="X335" s="501">
        <f t="shared" si="71"/>
        <v>2</v>
      </c>
      <c r="Y335" s="473"/>
      <c r="Z335" s="531"/>
      <c r="AA335" s="531"/>
      <c r="AB335" s="531"/>
      <c r="AC335" s="531"/>
      <c r="AD335" s="490"/>
      <c r="AE335" s="501">
        <f t="shared" si="91"/>
        <v>0</v>
      </c>
    </row>
    <row r="336" spans="2:31" s="496" customFormat="1" ht="15" customHeight="1">
      <c r="B336" s="112" t="s">
        <v>44</v>
      </c>
      <c r="C336" s="84" t="s">
        <v>329</v>
      </c>
      <c r="D336" s="493"/>
      <c r="E336" s="494"/>
      <c r="F336" s="681"/>
      <c r="G336" s="84" t="s">
        <v>8</v>
      </c>
      <c r="H336" s="84" t="s">
        <v>623</v>
      </c>
      <c r="I336" s="92" t="s">
        <v>387</v>
      </c>
      <c r="J336" s="473"/>
      <c r="K336" s="149"/>
      <c r="L336" s="149"/>
      <c r="M336" s="149"/>
      <c r="N336" s="448"/>
      <c r="O336" s="490"/>
      <c r="P336" s="160">
        <f t="shared" si="90"/>
        <v>0</v>
      </c>
      <c r="Q336" s="353"/>
      <c r="R336" s="175">
        <v>1</v>
      </c>
      <c r="S336" s="164">
        <v>1</v>
      </c>
      <c r="T336" s="171"/>
      <c r="U336" s="531"/>
      <c r="V336" s="490"/>
      <c r="W336" s="501">
        <f t="shared" si="70"/>
        <v>2</v>
      </c>
      <c r="X336" s="501">
        <f t="shared" si="71"/>
        <v>2</v>
      </c>
      <c r="Y336" s="473"/>
      <c r="Z336" s="531"/>
      <c r="AA336" s="531"/>
      <c r="AB336" s="531"/>
      <c r="AC336" s="531"/>
      <c r="AD336" s="490"/>
      <c r="AE336" s="501">
        <f t="shared" si="91"/>
        <v>0</v>
      </c>
    </row>
    <row r="337" spans="2:31" s="496" customFormat="1" ht="15" customHeight="1">
      <c r="B337" s="495" t="s">
        <v>44</v>
      </c>
      <c r="C337" s="84" t="s">
        <v>329</v>
      </c>
      <c r="D337" s="493"/>
      <c r="E337" s="96"/>
      <c r="F337" s="684"/>
      <c r="G337" s="84" t="s">
        <v>8</v>
      </c>
      <c r="H337" s="84" t="s">
        <v>628</v>
      </c>
      <c r="I337" s="446" t="s">
        <v>183</v>
      </c>
      <c r="J337" s="473"/>
      <c r="K337" s="149"/>
      <c r="L337" s="149"/>
      <c r="M337" s="149"/>
      <c r="N337" s="448"/>
      <c r="O337" s="490"/>
      <c r="P337" s="160">
        <f t="shared" si="90"/>
        <v>0</v>
      </c>
      <c r="Q337" s="353"/>
      <c r="R337" s="175">
        <v>1</v>
      </c>
      <c r="S337" s="164">
        <v>1</v>
      </c>
      <c r="T337" s="171"/>
      <c r="U337" s="531"/>
      <c r="V337" s="490"/>
      <c r="W337" s="501">
        <f t="shared" si="70"/>
        <v>2</v>
      </c>
      <c r="X337" s="501">
        <f t="shared" si="71"/>
        <v>2</v>
      </c>
      <c r="Y337" s="473"/>
      <c r="Z337" s="531"/>
      <c r="AA337" s="531"/>
      <c r="AB337" s="531"/>
      <c r="AC337" s="531"/>
      <c r="AD337" s="490"/>
      <c r="AE337" s="501">
        <f t="shared" si="91"/>
        <v>0</v>
      </c>
    </row>
    <row r="338" spans="2:31" s="496" customFormat="1" ht="15" customHeight="1">
      <c r="B338" s="495" t="s">
        <v>44</v>
      </c>
      <c r="C338" s="84" t="s">
        <v>329</v>
      </c>
      <c r="D338" s="493"/>
      <c r="E338" s="96"/>
      <c r="F338" s="684"/>
      <c r="G338" s="84" t="s">
        <v>8</v>
      </c>
      <c r="H338" s="84"/>
      <c r="I338" s="92" t="s">
        <v>617</v>
      </c>
      <c r="J338" s="473"/>
      <c r="K338" s="149"/>
      <c r="L338" s="149"/>
      <c r="M338" s="149"/>
      <c r="N338" s="448"/>
      <c r="O338" s="490"/>
      <c r="P338" s="160">
        <f>SUM(J338:O338)</f>
        <v>0</v>
      </c>
      <c r="Q338" s="353"/>
      <c r="R338" s="175">
        <v>1</v>
      </c>
      <c r="S338" s="164">
        <v>1</v>
      </c>
      <c r="T338" s="171"/>
      <c r="U338" s="531"/>
      <c r="V338" s="490"/>
      <c r="W338" s="501">
        <f t="shared" si="70"/>
        <v>2</v>
      </c>
      <c r="X338" s="501">
        <f t="shared" si="71"/>
        <v>2</v>
      </c>
      <c r="Y338" s="473"/>
      <c r="Z338" s="531"/>
      <c r="AA338" s="531"/>
      <c r="AB338" s="531"/>
      <c r="AC338" s="531"/>
      <c r="AD338" s="490"/>
      <c r="AE338" s="501">
        <f>SUM(Y338:AD338)</f>
        <v>0</v>
      </c>
    </row>
    <row r="339" spans="2:31" s="496" customFormat="1" ht="15" customHeight="1">
      <c r="B339" s="495" t="s">
        <v>44</v>
      </c>
      <c r="C339" s="84" t="s">
        <v>329</v>
      </c>
      <c r="D339" s="493"/>
      <c r="E339" s="96"/>
      <c r="F339" s="684"/>
      <c r="G339" s="84" t="s">
        <v>8</v>
      </c>
      <c r="H339" s="84"/>
      <c r="I339" s="92" t="s">
        <v>617</v>
      </c>
      <c r="J339" s="473"/>
      <c r="K339" s="149"/>
      <c r="L339" s="149"/>
      <c r="M339" s="149"/>
      <c r="N339" s="448"/>
      <c r="O339" s="490"/>
      <c r="P339" s="160">
        <f>SUM(J339:O339)</f>
        <v>0</v>
      </c>
      <c r="Q339" s="353"/>
      <c r="R339" s="175">
        <v>1</v>
      </c>
      <c r="S339" s="164">
        <v>1</v>
      </c>
      <c r="T339" s="171"/>
      <c r="U339" s="308"/>
      <c r="V339" s="490"/>
      <c r="W339" s="501">
        <f t="shared" si="70"/>
        <v>2</v>
      </c>
      <c r="X339" s="501">
        <f t="shared" si="71"/>
        <v>2</v>
      </c>
      <c r="Y339" s="473"/>
      <c r="Z339" s="531"/>
      <c r="AA339" s="531"/>
      <c r="AB339" s="531"/>
      <c r="AC339" s="531"/>
      <c r="AD339" s="490"/>
      <c r="AE339" s="501">
        <f>SUM(Y339:AD339)</f>
        <v>0</v>
      </c>
    </row>
    <row r="340" spans="2:31" s="496" customFormat="1" ht="15" customHeight="1">
      <c r="B340" s="495" t="s">
        <v>44</v>
      </c>
      <c r="C340" s="84" t="s">
        <v>329</v>
      </c>
      <c r="D340" s="493"/>
      <c r="E340" s="96"/>
      <c r="F340" s="684"/>
      <c r="G340" s="84" t="s">
        <v>8</v>
      </c>
      <c r="H340" s="84"/>
      <c r="I340" s="92" t="s">
        <v>617</v>
      </c>
      <c r="J340" s="473"/>
      <c r="K340" s="149"/>
      <c r="L340" s="149"/>
      <c r="M340" s="149"/>
      <c r="N340" s="448"/>
      <c r="O340" s="490"/>
      <c r="P340" s="160">
        <f t="shared" ref="P340:P341" si="92">SUM(J340:O340)</f>
        <v>0</v>
      </c>
      <c r="Q340" s="353"/>
      <c r="R340" s="175">
        <v>1</v>
      </c>
      <c r="S340" s="164">
        <v>1</v>
      </c>
      <c r="T340" s="171"/>
      <c r="U340" s="531"/>
      <c r="V340" s="490"/>
      <c r="W340" s="501">
        <f t="shared" si="70"/>
        <v>2</v>
      </c>
      <c r="X340" s="501">
        <f t="shared" si="71"/>
        <v>2</v>
      </c>
      <c r="Y340" s="473"/>
      <c r="Z340" s="531"/>
      <c r="AA340" s="531"/>
      <c r="AB340" s="531"/>
      <c r="AC340" s="531"/>
      <c r="AD340" s="490"/>
      <c r="AE340" s="501">
        <f t="shared" ref="AE340:AE341" si="93">SUM(Y340:AD340)</f>
        <v>0</v>
      </c>
    </row>
    <row r="341" spans="2:31" s="496" customFormat="1" ht="15" customHeight="1">
      <c r="B341" s="112" t="s">
        <v>44</v>
      </c>
      <c r="C341" s="84" t="s">
        <v>329</v>
      </c>
      <c r="D341" s="493"/>
      <c r="E341" s="494"/>
      <c r="F341" s="681"/>
      <c r="G341" s="84" t="s">
        <v>8</v>
      </c>
      <c r="H341" s="84"/>
      <c r="I341" s="92" t="s">
        <v>617</v>
      </c>
      <c r="J341" s="473"/>
      <c r="K341" s="149"/>
      <c r="L341" s="149"/>
      <c r="M341" s="149"/>
      <c r="N341" s="448"/>
      <c r="O341" s="490"/>
      <c r="P341" s="160">
        <f t="shared" si="92"/>
        <v>0</v>
      </c>
      <c r="Q341" s="353"/>
      <c r="R341" s="402"/>
      <c r="S341" s="545"/>
      <c r="T341" s="171"/>
      <c r="U341" s="531"/>
      <c r="V341" s="490"/>
      <c r="W341" s="501">
        <f t="shared" si="70"/>
        <v>0</v>
      </c>
      <c r="X341" s="501">
        <f t="shared" si="71"/>
        <v>0</v>
      </c>
      <c r="Y341" s="473"/>
      <c r="Z341" s="531"/>
      <c r="AA341" s="531"/>
      <c r="AB341" s="531"/>
      <c r="AC341" s="531"/>
      <c r="AD341" s="490"/>
      <c r="AE341" s="501">
        <f t="shared" si="93"/>
        <v>0</v>
      </c>
    </row>
    <row r="342" spans="2:31" s="496" customFormat="1" ht="15" customHeight="1">
      <c r="B342" s="112" t="s">
        <v>44</v>
      </c>
      <c r="C342" s="84" t="s">
        <v>329</v>
      </c>
      <c r="D342" s="493"/>
      <c r="E342" s="494"/>
      <c r="F342" s="681"/>
      <c r="G342" s="84" t="s">
        <v>8</v>
      </c>
      <c r="H342" s="84"/>
      <c r="I342" s="92" t="s">
        <v>540</v>
      </c>
      <c r="J342" s="473"/>
      <c r="K342" s="149"/>
      <c r="L342" s="149"/>
      <c r="M342" s="149"/>
      <c r="N342" s="448"/>
      <c r="O342" s="490"/>
      <c r="P342" s="160">
        <f>SUM(J342:O342)</f>
        <v>0</v>
      </c>
      <c r="Q342" s="353"/>
      <c r="R342" s="167"/>
      <c r="S342" s="176"/>
      <c r="T342" s="171"/>
      <c r="U342" s="531"/>
      <c r="V342" s="490"/>
      <c r="W342" s="501">
        <f t="shared" si="70"/>
        <v>0</v>
      </c>
      <c r="X342" s="501">
        <f t="shared" si="71"/>
        <v>0</v>
      </c>
      <c r="Y342" s="473"/>
      <c r="Z342" s="531"/>
      <c r="AA342" s="531"/>
      <c r="AB342" s="531"/>
      <c r="AC342" s="531"/>
      <c r="AD342" s="490"/>
      <c r="AE342" s="501">
        <f>SUM(Y342:AD342)</f>
        <v>0</v>
      </c>
    </row>
    <row r="343" spans="2:31" s="496" customFormat="1" ht="15" customHeight="1">
      <c r="B343" s="495" t="s">
        <v>44</v>
      </c>
      <c r="C343" s="84" t="s">
        <v>329</v>
      </c>
      <c r="D343" s="493"/>
      <c r="E343" s="96"/>
      <c r="F343" s="684"/>
      <c r="G343" s="84" t="s">
        <v>8</v>
      </c>
      <c r="H343" s="84"/>
      <c r="I343" s="92" t="s">
        <v>540</v>
      </c>
      <c r="J343" s="473"/>
      <c r="K343" s="149"/>
      <c r="L343" s="149"/>
      <c r="M343" s="149"/>
      <c r="N343" s="448"/>
      <c r="O343" s="490"/>
      <c r="P343" s="160">
        <f t="shared" ref="P343:P346" si="94">SUM(J343:O343)</f>
        <v>0</v>
      </c>
      <c r="Q343" s="353"/>
      <c r="R343" s="167"/>
      <c r="S343" s="176"/>
      <c r="T343" s="171"/>
      <c r="U343" s="531"/>
      <c r="V343" s="490"/>
      <c r="W343" s="501">
        <f t="shared" si="70"/>
        <v>0</v>
      </c>
      <c r="X343" s="501">
        <f t="shared" si="71"/>
        <v>0</v>
      </c>
      <c r="Y343" s="473"/>
      <c r="Z343" s="531"/>
      <c r="AA343" s="531"/>
      <c r="AB343" s="531"/>
      <c r="AC343" s="531"/>
      <c r="AD343" s="490"/>
      <c r="AE343" s="501">
        <f t="shared" ref="AE343:AE344" si="95">SUM(Y343:AD343)</f>
        <v>0</v>
      </c>
    </row>
    <row r="344" spans="2:31" s="496" customFormat="1" ht="15" customHeight="1" thickBot="1">
      <c r="B344" s="112" t="s">
        <v>44</v>
      </c>
      <c r="C344" s="511" t="s">
        <v>329</v>
      </c>
      <c r="D344" s="493"/>
      <c r="E344" s="96"/>
      <c r="F344" s="684"/>
      <c r="G344" s="511" t="s">
        <v>8</v>
      </c>
      <c r="H344" s="511"/>
      <c r="I344" s="500" t="s">
        <v>331</v>
      </c>
      <c r="J344" s="604"/>
      <c r="K344" s="151"/>
      <c r="L344" s="151"/>
      <c r="M344" s="151"/>
      <c r="N344" s="449"/>
      <c r="O344" s="480"/>
      <c r="P344" s="163">
        <f t="shared" si="94"/>
        <v>0</v>
      </c>
      <c r="Q344" s="407"/>
      <c r="R344" s="168"/>
      <c r="S344" s="218"/>
      <c r="T344" s="222"/>
      <c r="U344" s="605"/>
      <c r="V344" s="480"/>
      <c r="W344" s="503">
        <f t="shared" si="70"/>
        <v>0</v>
      </c>
      <c r="X344" s="503">
        <f t="shared" si="71"/>
        <v>0</v>
      </c>
      <c r="Y344" s="604"/>
      <c r="Z344" s="605"/>
      <c r="AA344" s="605"/>
      <c r="AB344" s="605"/>
      <c r="AC344" s="605"/>
      <c r="AD344" s="480"/>
      <c r="AE344" s="503">
        <f t="shared" si="95"/>
        <v>0</v>
      </c>
    </row>
    <row r="345" spans="2:31" s="496" customFormat="1" ht="15" customHeight="1">
      <c r="B345" s="112" t="s">
        <v>44</v>
      </c>
      <c r="C345" s="108" t="s">
        <v>629</v>
      </c>
      <c r="D345" s="493"/>
      <c r="E345" s="494"/>
      <c r="F345" s="681"/>
      <c r="G345" s="84" t="s">
        <v>7</v>
      </c>
      <c r="H345" s="84"/>
      <c r="I345" s="92" t="s">
        <v>31</v>
      </c>
      <c r="J345" s="504"/>
      <c r="K345" s="606"/>
      <c r="L345" s="606"/>
      <c r="M345" s="606"/>
      <c r="N345" s="606"/>
      <c r="O345" s="477"/>
      <c r="P345" s="166">
        <f t="shared" si="94"/>
        <v>0</v>
      </c>
      <c r="Q345" s="187"/>
      <c r="R345" s="188"/>
      <c r="S345" s="303"/>
      <c r="T345" s="173">
        <v>0.6</v>
      </c>
      <c r="U345" s="250">
        <v>0.6</v>
      </c>
      <c r="V345" s="174">
        <v>0.6</v>
      </c>
      <c r="W345" s="160">
        <f t="shared" si="70"/>
        <v>1.7999999999999998</v>
      </c>
      <c r="X345" s="501">
        <f t="shared" si="71"/>
        <v>1.7999999999999998</v>
      </c>
      <c r="Y345" s="473"/>
      <c r="Z345" s="531"/>
      <c r="AA345" s="531"/>
      <c r="AB345" s="531"/>
      <c r="AC345" s="531"/>
      <c r="AD345" s="490"/>
      <c r="AE345" s="501">
        <f t="shared" si="87"/>
        <v>0</v>
      </c>
    </row>
    <row r="346" spans="2:31" s="496" customFormat="1" ht="15" customHeight="1">
      <c r="B346" s="495" t="s">
        <v>44</v>
      </c>
      <c r="C346" s="84" t="s">
        <v>330</v>
      </c>
      <c r="D346" s="493"/>
      <c r="E346" s="96"/>
      <c r="F346" s="684"/>
      <c r="G346" s="84" t="s">
        <v>7</v>
      </c>
      <c r="H346" s="84"/>
      <c r="I346" s="92" t="s">
        <v>146</v>
      </c>
      <c r="J346" s="473"/>
      <c r="K346" s="531"/>
      <c r="L346" s="531"/>
      <c r="M346" s="531"/>
      <c r="N346" s="531"/>
      <c r="O346" s="490"/>
      <c r="P346" s="117">
        <f t="shared" si="94"/>
        <v>0</v>
      </c>
      <c r="Q346" s="167"/>
      <c r="R346" s="531"/>
      <c r="S346" s="256"/>
      <c r="T346" s="175">
        <v>1</v>
      </c>
      <c r="U346" s="519">
        <v>1</v>
      </c>
      <c r="V346" s="164">
        <v>0.9</v>
      </c>
      <c r="W346" s="160">
        <f t="shared" si="70"/>
        <v>2.9</v>
      </c>
      <c r="X346" s="501">
        <f t="shared" si="71"/>
        <v>2.9</v>
      </c>
      <c r="Y346" s="473"/>
      <c r="Z346" s="531"/>
      <c r="AA346" s="531"/>
      <c r="AB346" s="531"/>
      <c r="AC346" s="531"/>
      <c r="AD346" s="490"/>
      <c r="AE346" s="501">
        <f t="shared" si="87"/>
        <v>0</v>
      </c>
    </row>
    <row r="347" spans="2:31" s="496" customFormat="1" ht="15" customHeight="1">
      <c r="B347" s="112" t="s">
        <v>44</v>
      </c>
      <c r="C347" s="84" t="s">
        <v>330</v>
      </c>
      <c r="D347" s="493"/>
      <c r="E347" s="494"/>
      <c r="F347" s="681"/>
      <c r="G347" s="84" t="s">
        <v>8</v>
      </c>
      <c r="H347" s="84" t="s">
        <v>253</v>
      </c>
      <c r="I347" s="92" t="s">
        <v>123</v>
      </c>
      <c r="J347" s="473"/>
      <c r="K347" s="531"/>
      <c r="L347" s="531"/>
      <c r="M347" s="531"/>
      <c r="N347" s="531"/>
      <c r="O347" s="490"/>
      <c r="P347" s="117">
        <f>SUM(J347:O347)</f>
        <v>0</v>
      </c>
      <c r="Q347" s="167"/>
      <c r="R347" s="531"/>
      <c r="S347" s="256"/>
      <c r="T347" s="175">
        <v>1</v>
      </c>
      <c r="U347" s="519">
        <v>1</v>
      </c>
      <c r="V347" s="164">
        <v>1</v>
      </c>
      <c r="W347" s="160">
        <f t="shared" si="70"/>
        <v>3</v>
      </c>
      <c r="X347" s="501">
        <f t="shared" si="71"/>
        <v>3</v>
      </c>
      <c r="Y347" s="473"/>
      <c r="Z347" s="531"/>
      <c r="AA347" s="531"/>
      <c r="AB347" s="531"/>
      <c r="AC347" s="531"/>
      <c r="AD347" s="490"/>
      <c r="AE347" s="501">
        <f>SUM(Y347:AD347)</f>
        <v>0</v>
      </c>
    </row>
    <row r="348" spans="2:31" s="496" customFormat="1" ht="15" customHeight="1">
      <c r="B348" s="495" t="s">
        <v>44</v>
      </c>
      <c r="C348" s="84" t="s">
        <v>330</v>
      </c>
      <c r="D348" s="493"/>
      <c r="E348" s="96"/>
      <c r="F348" s="684"/>
      <c r="G348" s="84" t="s">
        <v>8</v>
      </c>
      <c r="H348" s="84" t="s">
        <v>621</v>
      </c>
      <c r="I348" s="92" t="s">
        <v>295</v>
      </c>
      <c r="J348" s="473"/>
      <c r="K348" s="531"/>
      <c r="L348" s="531"/>
      <c r="M348" s="531"/>
      <c r="N348" s="531"/>
      <c r="O348" s="490"/>
      <c r="P348" s="117">
        <f t="shared" ref="P348" si="96">SUM(J348:O348)</f>
        <v>0</v>
      </c>
      <c r="Q348" s="167"/>
      <c r="R348" s="531"/>
      <c r="S348" s="256"/>
      <c r="T348" s="175">
        <v>1</v>
      </c>
      <c r="U348" s="519">
        <v>1</v>
      </c>
      <c r="V348" s="164">
        <v>1</v>
      </c>
      <c r="W348" s="160">
        <f t="shared" si="70"/>
        <v>3</v>
      </c>
      <c r="X348" s="501">
        <f t="shared" si="71"/>
        <v>3</v>
      </c>
      <c r="Y348" s="473"/>
      <c r="Z348" s="531"/>
      <c r="AA348" s="531"/>
      <c r="AB348" s="531"/>
      <c r="AC348" s="531"/>
      <c r="AD348" s="490"/>
      <c r="AE348" s="501">
        <f t="shared" ref="AE348" si="97">SUM(Y348:AD348)</f>
        <v>0</v>
      </c>
    </row>
    <row r="349" spans="2:31" s="496" customFormat="1" ht="15" customHeight="1">
      <c r="B349" s="495" t="s">
        <v>44</v>
      </c>
      <c r="C349" s="84" t="s">
        <v>330</v>
      </c>
      <c r="D349" s="493"/>
      <c r="E349" s="96"/>
      <c r="F349" s="684"/>
      <c r="G349" s="84" t="s">
        <v>8</v>
      </c>
      <c r="H349" s="84" t="s">
        <v>630</v>
      </c>
      <c r="I349" s="92" t="s">
        <v>293</v>
      </c>
      <c r="J349" s="473"/>
      <c r="K349" s="531"/>
      <c r="L349" s="531"/>
      <c r="M349" s="531"/>
      <c r="N349" s="531"/>
      <c r="O349" s="490"/>
      <c r="P349" s="117">
        <f>SUM(J349:O349)</f>
        <v>0</v>
      </c>
      <c r="Q349" s="167"/>
      <c r="R349" s="531"/>
      <c r="S349" s="256"/>
      <c r="T349" s="175">
        <v>1</v>
      </c>
      <c r="U349" s="519">
        <v>1</v>
      </c>
      <c r="V349" s="164">
        <v>1</v>
      </c>
      <c r="W349" s="160">
        <f t="shared" ref="W349:W384" si="98">SUM(Q349:V349)</f>
        <v>3</v>
      </c>
      <c r="X349" s="501">
        <f t="shared" ref="X349:X412" si="99">SUM(P349,W349)</f>
        <v>3</v>
      </c>
      <c r="Y349" s="473"/>
      <c r="Z349" s="531"/>
      <c r="AA349" s="531"/>
      <c r="AB349" s="531"/>
      <c r="AC349" s="531"/>
      <c r="AD349" s="490"/>
      <c r="AE349" s="501">
        <f>SUM(Y349:AD349)</f>
        <v>0</v>
      </c>
    </row>
    <row r="350" spans="2:31" s="496" customFormat="1" ht="15" customHeight="1">
      <c r="B350" s="495" t="s">
        <v>44</v>
      </c>
      <c r="C350" s="84" t="s">
        <v>330</v>
      </c>
      <c r="D350" s="493"/>
      <c r="E350" s="96"/>
      <c r="F350" s="684"/>
      <c r="G350" s="84" t="s">
        <v>8</v>
      </c>
      <c r="H350" s="84" t="s">
        <v>621</v>
      </c>
      <c r="I350" s="92" t="s">
        <v>294</v>
      </c>
      <c r="J350" s="473"/>
      <c r="K350" s="531"/>
      <c r="L350" s="531"/>
      <c r="M350" s="531"/>
      <c r="N350" s="531"/>
      <c r="O350" s="490"/>
      <c r="P350" s="117">
        <f>SUM(J350:O350)</f>
        <v>0</v>
      </c>
      <c r="Q350" s="167"/>
      <c r="R350" s="531"/>
      <c r="S350" s="256"/>
      <c r="T350" s="175">
        <v>1</v>
      </c>
      <c r="U350" s="519">
        <v>1</v>
      </c>
      <c r="V350" s="164">
        <v>1</v>
      </c>
      <c r="W350" s="160">
        <f t="shared" si="98"/>
        <v>3</v>
      </c>
      <c r="X350" s="501">
        <f t="shared" si="99"/>
        <v>3</v>
      </c>
      <c r="Y350" s="473"/>
      <c r="Z350" s="531"/>
      <c r="AA350" s="531"/>
      <c r="AB350" s="531"/>
      <c r="AC350" s="531"/>
      <c r="AD350" s="490"/>
      <c r="AE350" s="501">
        <f>SUM(Y350:AD350)</f>
        <v>0</v>
      </c>
    </row>
    <row r="351" spans="2:31" s="496" customFormat="1" ht="15" customHeight="1">
      <c r="B351" s="495" t="s">
        <v>44</v>
      </c>
      <c r="C351" s="84" t="s">
        <v>330</v>
      </c>
      <c r="D351" s="493"/>
      <c r="E351" s="96"/>
      <c r="F351" s="684"/>
      <c r="G351" s="84" t="s">
        <v>8</v>
      </c>
      <c r="H351" s="84" t="s">
        <v>625</v>
      </c>
      <c r="I351" s="92" t="s">
        <v>296</v>
      </c>
      <c r="J351" s="473"/>
      <c r="K351" s="531"/>
      <c r="L351" s="531"/>
      <c r="M351" s="531"/>
      <c r="N351" s="531"/>
      <c r="O351" s="490"/>
      <c r="P351" s="117">
        <f t="shared" ref="P351:P352" si="100">SUM(J351:O351)</f>
        <v>0</v>
      </c>
      <c r="Q351" s="167"/>
      <c r="R351" s="531"/>
      <c r="S351" s="256"/>
      <c r="T351" s="175">
        <v>1</v>
      </c>
      <c r="U351" s="519">
        <v>1</v>
      </c>
      <c r="V351" s="164">
        <v>1</v>
      </c>
      <c r="W351" s="160">
        <f t="shared" si="98"/>
        <v>3</v>
      </c>
      <c r="X351" s="501">
        <f t="shared" si="99"/>
        <v>3</v>
      </c>
      <c r="Y351" s="473"/>
      <c r="Z351" s="531"/>
      <c r="AA351" s="531"/>
      <c r="AB351" s="531"/>
      <c r="AC351" s="531"/>
      <c r="AD351" s="490"/>
      <c r="AE351" s="501">
        <f t="shared" ref="AE351:AE352" si="101">SUM(Y351:AD351)</f>
        <v>0</v>
      </c>
    </row>
    <row r="352" spans="2:31" s="496" customFormat="1" ht="15" customHeight="1">
      <c r="B352" s="112" t="s">
        <v>44</v>
      </c>
      <c r="C352" s="84" t="s">
        <v>330</v>
      </c>
      <c r="D352" s="493"/>
      <c r="E352" s="494"/>
      <c r="F352" s="681"/>
      <c r="G352" s="84" t="s">
        <v>8</v>
      </c>
      <c r="H352" s="84" t="s">
        <v>621</v>
      </c>
      <c r="I352" s="92" t="s">
        <v>386</v>
      </c>
      <c r="J352" s="473"/>
      <c r="K352" s="531"/>
      <c r="L352" s="531"/>
      <c r="M352" s="531"/>
      <c r="N352" s="531"/>
      <c r="O352" s="490"/>
      <c r="P352" s="117">
        <f t="shared" si="100"/>
        <v>0</v>
      </c>
      <c r="Q352" s="167"/>
      <c r="R352" s="531"/>
      <c r="S352" s="256"/>
      <c r="T352" s="175">
        <v>1</v>
      </c>
      <c r="U352" s="519">
        <v>1</v>
      </c>
      <c r="V352" s="164">
        <v>1</v>
      </c>
      <c r="W352" s="160">
        <f t="shared" si="98"/>
        <v>3</v>
      </c>
      <c r="X352" s="501">
        <f t="shared" si="99"/>
        <v>3</v>
      </c>
      <c r="Y352" s="473"/>
      <c r="Z352" s="531"/>
      <c r="AA352" s="531"/>
      <c r="AB352" s="531"/>
      <c r="AC352" s="531"/>
      <c r="AD352" s="490"/>
      <c r="AE352" s="501">
        <f t="shared" si="101"/>
        <v>0</v>
      </c>
    </row>
    <row r="353" spans="2:31" s="496" customFormat="1" ht="15" customHeight="1">
      <c r="B353" s="112" t="s">
        <v>44</v>
      </c>
      <c r="C353" s="84" t="s">
        <v>330</v>
      </c>
      <c r="D353" s="493"/>
      <c r="E353" s="494"/>
      <c r="F353" s="681"/>
      <c r="G353" s="84" t="s">
        <v>8</v>
      </c>
      <c r="H353" s="84" t="s">
        <v>623</v>
      </c>
      <c r="I353" s="92" t="s">
        <v>387</v>
      </c>
      <c r="J353" s="473"/>
      <c r="K353" s="531"/>
      <c r="L353" s="531"/>
      <c r="M353" s="531"/>
      <c r="N353" s="531"/>
      <c r="O353" s="490"/>
      <c r="P353" s="117">
        <f>SUM(J353:O353)</f>
        <v>0</v>
      </c>
      <c r="Q353" s="167"/>
      <c r="R353" s="531"/>
      <c r="S353" s="256"/>
      <c r="T353" s="175">
        <v>1</v>
      </c>
      <c r="U353" s="519">
        <v>1</v>
      </c>
      <c r="V353" s="164">
        <v>1</v>
      </c>
      <c r="W353" s="160">
        <f t="shared" si="98"/>
        <v>3</v>
      </c>
      <c r="X353" s="501">
        <f t="shared" si="99"/>
        <v>3</v>
      </c>
      <c r="Y353" s="473"/>
      <c r="Z353" s="531"/>
      <c r="AA353" s="531"/>
      <c r="AB353" s="531"/>
      <c r="AC353" s="531"/>
      <c r="AD353" s="490"/>
      <c r="AE353" s="501">
        <f>SUM(Y353:AD353)</f>
        <v>0</v>
      </c>
    </row>
    <row r="354" spans="2:31" s="496" customFormat="1" ht="15" customHeight="1">
      <c r="B354" s="495" t="s">
        <v>44</v>
      </c>
      <c r="C354" s="84" t="s">
        <v>330</v>
      </c>
      <c r="D354" s="493"/>
      <c r="E354" s="96"/>
      <c r="F354" s="684"/>
      <c r="G354" s="84" t="s">
        <v>8</v>
      </c>
      <c r="H354" s="84" t="s">
        <v>628</v>
      </c>
      <c r="I354" s="446" t="s">
        <v>183</v>
      </c>
      <c r="J354" s="473"/>
      <c r="K354" s="531"/>
      <c r="L354" s="531"/>
      <c r="M354" s="531"/>
      <c r="N354" s="531"/>
      <c r="O354" s="490"/>
      <c r="P354" s="117">
        <f t="shared" ref="P354:P360" si="102">SUM(J354:O354)</f>
        <v>0</v>
      </c>
      <c r="Q354" s="167"/>
      <c r="R354" s="531"/>
      <c r="S354" s="256"/>
      <c r="T354" s="175">
        <v>1</v>
      </c>
      <c r="U354" s="519">
        <v>1</v>
      </c>
      <c r="V354" s="164">
        <v>1</v>
      </c>
      <c r="W354" s="160">
        <f t="shared" si="98"/>
        <v>3</v>
      </c>
      <c r="X354" s="501">
        <f t="shared" si="99"/>
        <v>3</v>
      </c>
      <c r="Y354" s="473"/>
      <c r="Z354" s="531"/>
      <c r="AA354" s="531"/>
      <c r="AB354" s="531"/>
      <c r="AC354" s="531"/>
      <c r="AD354" s="490"/>
      <c r="AE354" s="501">
        <f t="shared" ref="AE354" si="103">SUM(Y354:AD354)</f>
        <v>0</v>
      </c>
    </row>
    <row r="355" spans="2:31" s="496" customFormat="1" ht="15" customHeight="1">
      <c r="B355" s="112" t="s">
        <v>44</v>
      </c>
      <c r="C355" s="84" t="s">
        <v>330</v>
      </c>
      <c r="D355" s="493"/>
      <c r="E355" s="494"/>
      <c r="F355" s="681"/>
      <c r="G355" s="84" t="s">
        <v>8</v>
      </c>
      <c r="H355" s="84"/>
      <c r="I355" s="92" t="s">
        <v>631</v>
      </c>
      <c r="J355" s="473"/>
      <c r="K355" s="531"/>
      <c r="L355" s="531"/>
      <c r="M355" s="531"/>
      <c r="N355" s="531"/>
      <c r="O355" s="490"/>
      <c r="P355" s="117">
        <f t="shared" si="102"/>
        <v>0</v>
      </c>
      <c r="Q355" s="167"/>
      <c r="R355" s="531"/>
      <c r="S355" s="256"/>
      <c r="T355" s="175">
        <v>1</v>
      </c>
      <c r="U355" s="519">
        <v>1</v>
      </c>
      <c r="V355" s="164">
        <v>1</v>
      </c>
      <c r="W355" s="160">
        <f>SUM(Q355:V355)</f>
        <v>3</v>
      </c>
      <c r="X355" s="501">
        <f>SUM(P355,W355)</f>
        <v>3</v>
      </c>
      <c r="Y355" s="473"/>
      <c r="Z355" s="531"/>
      <c r="AA355" s="531"/>
      <c r="AB355" s="531"/>
      <c r="AC355" s="531"/>
      <c r="AD355" s="490"/>
      <c r="AE355" s="501">
        <f t="shared" ref="AE355:AE360" si="104">SUM(Y355:AD355)</f>
        <v>0</v>
      </c>
    </row>
    <row r="356" spans="2:31" s="496" customFormat="1" ht="15" customHeight="1">
      <c r="B356" s="495" t="s">
        <v>44</v>
      </c>
      <c r="C356" s="84" t="s">
        <v>330</v>
      </c>
      <c r="D356" s="493"/>
      <c r="E356" s="96"/>
      <c r="F356" s="684"/>
      <c r="G356" s="84" t="s">
        <v>8</v>
      </c>
      <c r="H356" s="84"/>
      <c r="I356" s="92" t="s">
        <v>500</v>
      </c>
      <c r="J356" s="473"/>
      <c r="K356" s="531"/>
      <c r="L356" s="531"/>
      <c r="M356" s="531"/>
      <c r="N356" s="531"/>
      <c r="O356" s="490"/>
      <c r="P356" s="117">
        <f t="shared" si="102"/>
        <v>0</v>
      </c>
      <c r="Q356" s="167"/>
      <c r="R356" s="531"/>
      <c r="S356" s="256"/>
      <c r="T356" s="175">
        <v>1</v>
      </c>
      <c r="U356" s="519">
        <v>1</v>
      </c>
      <c r="V356" s="164">
        <v>1</v>
      </c>
      <c r="W356" s="160">
        <f t="shared" si="98"/>
        <v>3</v>
      </c>
      <c r="X356" s="501">
        <f t="shared" si="99"/>
        <v>3</v>
      </c>
      <c r="Y356" s="473"/>
      <c r="Z356" s="531"/>
      <c r="AA356" s="531"/>
      <c r="AB356" s="531"/>
      <c r="AC356" s="531"/>
      <c r="AD356" s="490"/>
      <c r="AE356" s="501">
        <f t="shared" si="104"/>
        <v>0</v>
      </c>
    </row>
    <row r="357" spans="2:31" s="496" customFormat="1" ht="15" customHeight="1">
      <c r="B357" s="495" t="s">
        <v>44</v>
      </c>
      <c r="C357" s="84" t="s">
        <v>330</v>
      </c>
      <c r="D357" s="493"/>
      <c r="E357" s="96"/>
      <c r="F357" s="684"/>
      <c r="G357" s="84" t="s">
        <v>8</v>
      </c>
      <c r="H357" s="84"/>
      <c r="I357" s="92" t="s">
        <v>631</v>
      </c>
      <c r="J357" s="473"/>
      <c r="K357" s="531"/>
      <c r="L357" s="531"/>
      <c r="M357" s="531"/>
      <c r="N357" s="531"/>
      <c r="O357" s="490"/>
      <c r="P357" s="117">
        <f t="shared" si="102"/>
        <v>0</v>
      </c>
      <c r="Q357" s="167"/>
      <c r="R357" s="531"/>
      <c r="S357" s="256"/>
      <c r="T357" s="175">
        <v>1</v>
      </c>
      <c r="U357" s="519">
        <v>1</v>
      </c>
      <c r="V357" s="164">
        <v>1</v>
      </c>
      <c r="W357" s="160">
        <f t="shared" si="98"/>
        <v>3</v>
      </c>
      <c r="X357" s="501">
        <f t="shared" si="99"/>
        <v>3</v>
      </c>
      <c r="Y357" s="473"/>
      <c r="Z357" s="531"/>
      <c r="AA357" s="531"/>
      <c r="AB357" s="531"/>
      <c r="AC357" s="531"/>
      <c r="AD357" s="490"/>
      <c r="AE357" s="501">
        <f t="shared" si="104"/>
        <v>0</v>
      </c>
    </row>
    <row r="358" spans="2:31" s="496" customFormat="1" ht="15" customHeight="1">
      <c r="B358" s="495" t="s">
        <v>44</v>
      </c>
      <c r="C358" s="84" t="s">
        <v>330</v>
      </c>
      <c r="D358" s="493"/>
      <c r="E358" s="96"/>
      <c r="F358" s="684"/>
      <c r="G358" s="84" t="s">
        <v>8</v>
      </c>
      <c r="H358" s="84"/>
      <c r="I358" s="92" t="s">
        <v>617</v>
      </c>
      <c r="J358" s="473"/>
      <c r="K358" s="531"/>
      <c r="L358" s="531"/>
      <c r="M358" s="531"/>
      <c r="N358" s="531"/>
      <c r="O358" s="490"/>
      <c r="P358" s="117">
        <f t="shared" si="102"/>
        <v>0</v>
      </c>
      <c r="Q358" s="167"/>
      <c r="R358" s="531"/>
      <c r="S358" s="256"/>
      <c r="T358" s="175">
        <v>1</v>
      </c>
      <c r="U358" s="519">
        <v>1</v>
      </c>
      <c r="V358" s="164">
        <v>1</v>
      </c>
      <c r="W358" s="160">
        <f t="shared" si="98"/>
        <v>3</v>
      </c>
      <c r="X358" s="501">
        <f t="shared" si="99"/>
        <v>3</v>
      </c>
      <c r="Y358" s="473"/>
      <c r="Z358" s="531"/>
      <c r="AA358" s="531"/>
      <c r="AB358" s="531"/>
      <c r="AC358" s="531"/>
      <c r="AD358" s="490"/>
      <c r="AE358" s="501">
        <f t="shared" si="104"/>
        <v>0</v>
      </c>
    </row>
    <row r="359" spans="2:31" s="496" customFormat="1" ht="15" customHeight="1">
      <c r="B359" s="495" t="s">
        <v>44</v>
      </c>
      <c r="C359" s="84" t="s">
        <v>330</v>
      </c>
      <c r="D359" s="493"/>
      <c r="E359" s="96"/>
      <c r="F359" s="684"/>
      <c r="G359" s="84" t="s">
        <v>8</v>
      </c>
      <c r="H359" s="84"/>
      <c r="I359" s="92" t="s">
        <v>540</v>
      </c>
      <c r="J359" s="473"/>
      <c r="K359" s="531"/>
      <c r="L359" s="531"/>
      <c r="M359" s="531"/>
      <c r="N359" s="531"/>
      <c r="O359" s="490"/>
      <c r="P359" s="117">
        <f t="shared" si="102"/>
        <v>0</v>
      </c>
      <c r="Q359" s="167"/>
      <c r="R359" s="531"/>
      <c r="S359" s="256"/>
      <c r="T359" s="175">
        <v>1</v>
      </c>
      <c r="U359" s="519">
        <v>1</v>
      </c>
      <c r="V359" s="164">
        <v>1</v>
      </c>
      <c r="W359" s="160">
        <f t="shared" si="98"/>
        <v>3</v>
      </c>
      <c r="X359" s="501">
        <f t="shared" si="99"/>
        <v>3</v>
      </c>
      <c r="Y359" s="473"/>
      <c r="Z359" s="531"/>
      <c r="AA359" s="531"/>
      <c r="AB359" s="531"/>
      <c r="AC359" s="531"/>
      <c r="AD359" s="490"/>
      <c r="AE359" s="501">
        <f t="shared" si="104"/>
        <v>0</v>
      </c>
    </row>
    <row r="360" spans="2:31" s="496" customFormat="1" ht="15" customHeight="1">
      <c r="B360" s="495" t="s">
        <v>44</v>
      </c>
      <c r="C360" s="84" t="s">
        <v>330</v>
      </c>
      <c r="D360" s="493"/>
      <c r="E360" s="96"/>
      <c r="F360" s="684"/>
      <c r="G360" s="84" t="s">
        <v>8</v>
      </c>
      <c r="H360" s="84"/>
      <c r="I360" s="92" t="s">
        <v>632</v>
      </c>
      <c r="J360" s="473"/>
      <c r="K360" s="531"/>
      <c r="L360" s="531"/>
      <c r="M360" s="531"/>
      <c r="N360" s="531"/>
      <c r="O360" s="490"/>
      <c r="P360" s="117">
        <f t="shared" si="102"/>
        <v>0</v>
      </c>
      <c r="Q360" s="167"/>
      <c r="R360" s="531"/>
      <c r="S360" s="256"/>
      <c r="T360" s="175">
        <v>1</v>
      </c>
      <c r="U360" s="519">
        <v>1</v>
      </c>
      <c r="V360" s="164">
        <v>1</v>
      </c>
      <c r="W360" s="160">
        <f t="shared" si="98"/>
        <v>3</v>
      </c>
      <c r="X360" s="501">
        <f t="shared" si="99"/>
        <v>3</v>
      </c>
      <c r="Y360" s="473"/>
      <c r="Z360" s="531"/>
      <c r="AA360" s="531"/>
      <c r="AB360" s="531"/>
      <c r="AC360" s="531"/>
      <c r="AD360" s="490"/>
      <c r="AE360" s="501">
        <f t="shared" si="104"/>
        <v>0</v>
      </c>
    </row>
    <row r="361" spans="2:31" s="496" customFormat="1" ht="15" customHeight="1">
      <c r="B361" s="495" t="s">
        <v>44</v>
      </c>
      <c r="C361" s="84" t="s">
        <v>330</v>
      </c>
      <c r="D361" s="493"/>
      <c r="E361" s="96"/>
      <c r="F361" s="684"/>
      <c r="G361" s="84" t="s">
        <v>8</v>
      </c>
      <c r="H361" s="84"/>
      <c r="I361" s="92" t="s">
        <v>632</v>
      </c>
      <c r="J361" s="473"/>
      <c r="K361" s="531"/>
      <c r="L361" s="531"/>
      <c r="M361" s="531"/>
      <c r="N361" s="531"/>
      <c r="O361" s="490"/>
      <c r="P361" s="117">
        <f t="shared" ref="P361:P362" si="105">SUM(J361:O361)</f>
        <v>0</v>
      </c>
      <c r="Q361" s="167"/>
      <c r="R361" s="531"/>
      <c r="S361" s="256"/>
      <c r="T361" s="175">
        <v>1</v>
      </c>
      <c r="U361" s="519">
        <v>1</v>
      </c>
      <c r="V361" s="164">
        <v>1</v>
      </c>
      <c r="W361" s="160">
        <f t="shared" si="98"/>
        <v>3</v>
      </c>
      <c r="X361" s="501">
        <f t="shared" si="99"/>
        <v>3</v>
      </c>
      <c r="Y361" s="473"/>
      <c r="Z361" s="531"/>
      <c r="AA361" s="531"/>
      <c r="AB361" s="531"/>
      <c r="AC361" s="531"/>
      <c r="AD361" s="490"/>
      <c r="AE361" s="501">
        <f t="shared" ref="AE361:AE362" si="106">SUM(Y361:AD361)</f>
        <v>0</v>
      </c>
    </row>
    <row r="362" spans="2:31" s="496" customFormat="1" ht="15" customHeight="1" thickBot="1">
      <c r="B362" s="112" t="s">
        <v>44</v>
      </c>
      <c r="C362" s="511" t="s">
        <v>330</v>
      </c>
      <c r="D362" s="493"/>
      <c r="E362" s="96"/>
      <c r="F362" s="684"/>
      <c r="G362" s="511" t="s">
        <v>8</v>
      </c>
      <c r="H362" s="511"/>
      <c r="I362" s="500" t="s">
        <v>540</v>
      </c>
      <c r="J362" s="604"/>
      <c r="K362" s="605"/>
      <c r="L362" s="605"/>
      <c r="M362" s="605"/>
      <c r="N362" s="605"/>
      <c r="O362" s="480"/>
      <c r="P362" s="335">
        <f t="shared" si="105"/>
        <v>0</v>
      </c>
      <c r="Q362" s="168"/>
      <c r="R362" s="223"/>
      <c r="S362" s="290"/>
      <c r="T362" s="168"/>
      <c r="U362" s="223"/>
      <c r="V362" s="218"/>
      <c r="W362" s="163">
        <f t="shared" si="98"/>
        <v>0</v>
      </c>
      <c r="X362" s="503">
        <f t="shared" si="99"/>
        <v>0</v>
      </c>
      <c r="Y362" s="604"/>
      <c r="Z362" s="216"/>
      <c r="AA362" s="605"/>
      <c r="AB362" s="605"/>
      <c r="AC362" s="605"/>
      <c r="AD362" s="480"/>
      <c r="AE362" s="503">
        <f t="shared" si="106"/>
        <v>0</v>
      </c>
    </row>
    <row r="363" spans="2:31" s="496" customFormat="1" ht="15" customHeight="1">
      <c r="B363" s="112" t="s">
        <v>44</v>
      </c>
      <c r="C363" s="108" t="s">
        <v>633</v>
      </c>
      <c r="D363" s="493"/>
      <c r="E363" s="494"/>
      <c r="F363" s="681"/>
      <c r="G363" s="84" t="s">
        <v>7</v>
      </c>
      <c r="H363" s="84"/>
      <c r="I363" s="92" t="s">
        <v>31</v>
      </c>
      <c r="J363" s="504"/>
      <c r="K363" s="606"/>
      <c r="L363" s="325"/>
      <c r="M363" s="606"/>
      <c r="N363" s="606"/>
      <c r="O363" s="477"/>
      <c r="P363" s="160">
        <f t="shared" ref="P363:P364" si="107">SUM(J363:O363)</f>
        <v>0</v>
      </c>
      <c r="Q363" s="473"/>
      <c r="R363" s="149"/>
      <c r="S363" s="188"/>
      <c r="T363" s="188"/>
      <c r="U363" s="188"/>
      <c r="V363" s="188"/>
      <c r="W363" s="501">
        <f t="shared" si="98"/>
        <v>0</v>
      </c>
      <c r="X363" s="117">
        <f t="shared" si="99"/>
        <v>0</v>
      </c>
      <c r="Y363" s="173">
        <v>0.6</v>
      </c>
      <c r="Z363" s="174">
        <v>0.6</v>
      </c>
      <c r="AA363" s="171"/>
      <c r="AB363" s="531"/>
      <c r="AC363" s="531"/>
      <c r="AD363" s="490"/>
      <c r="AE363" s="501">
        <f t="shared" ref="AE363:AE364" si="108">SUM(Y363:AD363)</f>
        <v>1.2</v>
      </c>
    </row>
    <row r="364" spans="2:31" s="496" customFormat="1" ht="15" customHeight="1">
      <c r="B364" s="112" t="s">
        <v>44</v>
      </c>
      <c r="C364" s="84" t="s">
        <v>332</v>
      </c>
      <c r="D364" s="493"/>
      <c r="E364" s="494"/>
      <c r="F364" s="681"/>
      <c r="G364" s="84" t="s">
        <v>7</v>
      </c>
      <c r="H364" s="84"/>
      <c r="I364" s="92" t="s">
        <v>146</v>
      </c>
      <c r="J364" s="473"/>
      <c r="K364" s="531"/>
      <c r="L364" s="531"/>
      <c r="M364" s="531"/>
      <c r="N364" s="531"/>
      <c r="O364" s="490"/>
      <c r="P364" s="160">
        <f t="shared" si="107"/>
        <v>0</v>
      </c>
      <c r="Q364" s="473"/>
      <c r="R364" s="149"/>
      <c r="S364" s="531"/>
      <c r="T364" s="531"/>
      <c r="U364" s="531"/>
      <c r="V364" s="531"/>
      <c r="W364" s="501">
        <f t="shared" si="98"/>
        <v>0</v>
      </c>
      <c r="X364" s="117">
        <f t="shared" si="99"/>
        <v>0</v>
      </c>
      <c r="Y364" s="175">
        <v>1</v>
      </c>
      <c r="Z364" s="164">
        <v>1</v>
      </c>
      <c r="AA364" s="171"/>
      <c r="AB364" s="531"/>
      <c r="AC364" s="531"/>
      <c r="AD364" s="490"/>
      <c r="AE364" s="501">
        <f t="shared" si="108"/>
        <v>2</v>
      </c>
    </row>
    <row r="365" spans="2:31" s="496" customFormat="1" ht="15" customHeight="1">
      <c r="B365" s="112" t="s">
        <v>44</v>
      </c>
      <c r="C365" s="84" t="s">
        <v>332</v>
      </c>
      <c r="D365" s="493"/>
      <c r="E365" s="494"/>
      <c r="F365" s="681"/>
      <c r="G365" s="84" t="s">
        <v>8</v>
      </c>
      <c r="H365" s="84" t="s">
        <v>253</v>
      </c>
      <c r="I365" s="92" t="s">
        <v>123</v>
      </c>
      <c r="J365" s="473"/>
      <c r="K365" s="531"/>
      <c r="L365" s="531"/>
      <c r="M365" s="531"/>
      <c r="N365" s="531"/>
      <c r="O365" s="490"/>
      <c r="P365" s="160">
        <f>SUM(J365:O365)</f>
        <v>0</v>
      </c>
      <c r="Q365" s="473"/>
      <c r="R365" s="149"/>
      <c r="S365" s="531"/>
      <c r="T365" s="531"/>
      <c r="U365" s="531"/>
      <c r="V365" s="531"/>
      <c r="W365" s="501">
        <f t="shared" si="98"/>
        <v>0</v>
      </c>
      <c r="X365" s="117">
        <f t="shared" si="99"/>
        <v>0</v>
      </c>
      <c r="Y365" s="175">
        <v>1</v>
      </c>
      <c r="Z365" s="164">
        <v>1</v>
      </c>
      <c r="AA365" s="171"/>
      <c r="AB365" s="531"/>
      <c r="AC365" s="531"/>
      <c r="AD365" s="490"/>
      <c r="AE365" s="501">
        <f>SUM(Y365:AD365)</f>
        <v>2</v>
      </c>
    </row>
    <row r="366" spans="2:31" s="496" customFormat="1" ht="15" customHeight="1">
      <c r="B366" s="495" t="s">
        <v>44</v>
      </c>
      <c r="C366" s="84" t="s">
        <v>332</v>
      </c>
      <c r="D366" s="493"/>
      <c r="E366" s="96"/>
      <c r="F366" s="684"/>
      <c r="G366" s="84" t="s">
        <v>8</v>
      </c>
      <c r="H366" s="84" t="s">
        <v>623</v>
      </c>
      <c r="I366" s="92" t="s">
        <v>295</v>
      </c>
      <c r="J366" s="473"/>
      <c r="K366" s="531"/>
      <c r="L366" s="531"/>
      <c r="M366" s="531"/>
      <c r="N366" s="531"/>
      <c r="O366" s="490"/>
      <c r="P366" s="160">
        <f t="shared" ref="P366:P367" si="109">SUM(J366:O366)</f>
        <v>0</v>
      </c>
      <c r="Q366" s="473"/>
      <c r="R366" s="149"/>
      <c r="S366" s="531"/>
      <c r="T366" s="531"/>
      <c r="U366" s="531"/>
      <c r="V366" s="531"/>
      <c r="W366" s="501">
        <f t="shared" si="98"/>
        <v>0</v>
      </c>
      <c r="X366" s="117">
        <f t="shared" si="99"/>
        <v>0</v>
      </c>
      <c r="Y366" s="175">
        <v>1</v>
      </c>
      <c r="Z366" s="164">
        <v>1</v>
      </c>
      <c r="AA366" s="171"/>
      <c r="AB366" s="531"/>
      <c r="AC366" s="531"/>
      <c r="AD366" s="490"/>
      <c r="AE366" s="501">
        <f t="shared" ref="AE366" si="110">SUM(Y366:AD366)</f>
        <v>2</v>
      </c>
    </row>
    <row r="367" spans="2:31" s="496" customFormat="1" ht="15" customHeight="1">
      <c r="B367" s="495" t="s">
        <v>44</v>
      </c>
      <c r="C367" s="84" t="s">
        <v>332</v>
      </c>
      <c r="D367" s="493"/>
      <c r="E367" s="96"/>
      <c r="F367" s="684"/>
      <c r="G367" s="84" t="s">
        <v>8</v>
      </c>
      <c r="H367" s="84" t="s">
        <v>623</v>
      </c>
      <c r="I367" s="92" t="s">
        <v>293</v>
      </c>
      <c r="J367" s="473"/>
      <c r="K367" s="531"/>
      <c r="L367" s="531"/>
      <c r="M367" s="531"/>
      <c r="N367" s="531"/>
      <c r="O367" s="490"/>
      <c r="P367" s="160">
        <f t="shared" si="109"/>
        <v>0</v>
      </c>
      <c r="Q367" s="473"/>
      <c r="R367" s="149"/>
      <c r="S367" s="531"/>
      <c r="T367" s="531"/>
      <c r="U367" s="531"/>
      <c r="V367" s="531"/>
      <c r="W367" s="501">
        <f t="shared" si="98"/>
        <v>0</v>
      </c>
      <c r="X367" s="117">
        <f t="shared" si="99"/>
        <v>0</v>
      </c>
      <c r="Y367" s="175">
        <v>1</v>
      </c>
      <c r="Z367" s="164">
        <v>1</v>
      </c>
      <c r="AA367" s="171"/>
      <c r="AB367" s="531"/>
      <c r="AC367" s="531"/>
      <c r="AD367" s="490"/>
      <c r="AE367" s="501">
        <f t="shared" ref="AE367" si="111">SUM(Y367:AD367)</f>
        <v>2</v>
      </c>
    </row>
    <row r="368" spans="2:31" s="496" customFormat="1" ht="15" customHeight="1">
      <c r="B368" s="112" t="s">
        <v>44</v>
      </c>
      <c r="C368" s="84" t="s">
        <v>332</v>
      </c>
      <c r="D368" s="493"/>
      <c r="E368" s="494"/>
      <c r="F368" s="681"/>
      <c r="G368" s="84" t="s">
        <v>8</v>
      </c>
      <c r="H368" s="84" t="s">
        <v>625</v>
      </c>
      <c r="I368" s="92" t="s">
        <v>294</v>
      </c>
      <c r="J368" s="473"/>
      <c r="K368" s="531"/>
      <c r="L368" s="531"/>
      <c r="M368" s="531"/>
      <c r="N368" s="531"/>
      <c r="O368" s="490"/>
      <c r="P368" s="160">
        <f>SUM(J368:O368)</f>
        <v>0</v>
      </c>
      <c r="Q368" s="473"/>
      <c r="R368" s="149"/>
      <c r="S368" s="531"/>
      <c r="T368" s="531"/>
      <c r="U368" s="531"/>
      <c r="V368" s="531"/>
      <c r="W368" s="501">
        <f t="shared" si="98"/>
        <v>0</v>
      </c>
      <c r="X368" s="117">
        <f t="shared" si="99"/>
        <v>0</v>
      </c>
      <c r="Y368" s="175">
        <v>1</v>
      </c>
      <c r="Z368" s="164">
        <v>1</v>
      </c>
      <c r="AA368" s="171"/>
      <c r="AB368" s="531"/>
      <c r="AC368" s="531"/>
      <c r="AD368" s="490"/>
      <c r="AE368" s="501">
        <f>SUM(Y368:AD368)</f>
        <v>2</v>
      </c>
    </row>
    <row r="369" spans="2:31" s="496" customFormat="1" ht="15" customHeight="1">
      <c r="B369" s="495" t="s">
        <v>44</v>
      </c>
      <c r="C369" s="84" t="s">
        <v>332</v>
      </c>
      <c r="D369" s="493"/>
      <c r="E369" s="96"/>
      <c r="F369" s="684"/>
      <c r="G369" s="84" t="s">
        <v>8</v>
      </c>
      <c r="H369" s="84" t="s">
        <v>623</v>
      </c>
      <c r="I369" s="92" t="s">
        <v>296</v>
      </c>
      <c r="J369" s="473"/>
      <c r="K369" s="531"/>
      <c r="L369" s="531"/>
      <c r="M369" s="531"/>
      <c r="N369" s="531"/>
      <c r="O369" s="490"/>
      <c r="P369" s="160">
        <f t="shared" ref="P369:P375" si="112">SUM(J369:O369)</f>
        <v>0</v>
      </c>
      <c r="Q369" s="473"/>
      <c r="R369" s="149"/>
      <c r="S369" s="531"/>
      <c r="T369" s="531"/>
      <c r="U369" s="531"/>
      <c r="V369" s="531"/>
      <c r="W369" s="501">
        <f t="shared" si="98"/>
        <v>0</v>
      </c>
      <c r="X369" s="117">
        <f t="shared" si="99"/>
        <v>0</v>
      </c>
      <c r="Y369" s="175">
        <v>1</v>
      </c>
      <c r="Z369" s="164">
        <v>1</v>
      </c>
      <c r="AA369" s="171"/>
      <c r="AB369" s="531"/>
      <c r="AC369" s="531"/>
      <c r="AD369" s="490"/>
      <c r="AE369" s="501">
        <f t="shared" ref="AE369:AE375" si="113">SUM(Y369:AD369)</f>
        <v>2</v>
      </c>
    </row>
    <row r="370" spans="2:31" s="496" customFormat="1" ht="15" customHeight="1">
      <c r="B370" s="495" t="s">
        <v>44</v>
      </c>
      <c r="C370" s="84" t="s">
        <v>332</v>
      </c>
      <c r="D370" s="493"/>
      <c r="E370" s="96"/>
      <c r="F370" s="684"/>
      <c r="G370" s="84" t="s">
        <v>8</v>
      </c>
      <c r="H370" s="84" t="s">
        <v>621</v>
      </c>
      <c r="I370" s="92" t="s">
        <v>386</v>
      </c>
      <c r="J370" s="473"/>
      <c r="K370" s="531"/>
      <c r="L370" s="531"/>
      <c r="M370" s="531"/>
      <c r="N370" s="531"/>
      <c r="O370" s="490"/>
      <c r="P370" s="160">
        <f t="shared" si="112"/>
        <v>0</v>
      </c>
      <c r="Q370" s="473"/>
      <c r="R370" s="149"/>
      <c r="S370" s="531"/>
      <c r="T370" s="531"/>
      <c r="U370" s="531"/>
      <c r="V370" s="531"/>
      <c r="W370" s="501">
        <f t="shared" si="98"/>
        <v>0</v>
      </c>
      <c r="X370" s="117">
        <f t="shared" si="99"/>
        <v>0</v>
      </c>
      <c r="Y370" s="175">
        <v>1</v>
      </c>
      <c r="Z370" s="164">
        <v>1</v>
      </c>
      <c r="AA370" s="171"/>
      <c r="AB370" s="531"/>
      <c r="AC370" s="531"/>
      <c r="AD370" s="490"/>
      <c r="AE370" s="501">
        <f t="shared" si="113"/>
        <v>2</v>
      </c>
    </row>
    <row r="371" spans="2:31" s="496" customFormat="1" ht="15" customHeight="1">
      <c r="B371" s="495" t="s">
        <v>44</v>
      </c>
      <c r="C371" s="84" t="s">
        <v>332</v>
      </c>
      <c r="D371" s="493"/>
      <c r="E371" s="96"/>
      <c r="F371" s="684"/>
      <c r="G371" s="84" t="s">
        <v>8</v>
      </c>
      <c r="H371" s="84" t="s">
        <v>621</v>
      </c>
      <c r="I371" s="92" t="s">
        <v>387</v>
      </c>
      <c r="J371" s="473"/>
      <c r="K371" s="531"/>
      <c r="L371" s="531"/>
      <c r="M371" s="531"/>
      <c r="N371" s="531"/>
      <c r="O371" s="490"/>
      <c r="P371" s="160">
        <f t="shared" si="112"/>
        <v>0</v>
      </c>
      <c r="Q371" s="473"/>
      <c r="R371" s="149"/>
      <c r="S371" s="531"/>
      <c r="T371" s="531"/>
      <c r="U371" s="531"/>
      <c r="V371" s="531"/>
      <c r="W371" s="501">
        <f t="shared" si="98"/>
        <v>0</v>
      </c>
      <c r="X371" s="117">
        <f t="shared" si="99"/>
        <v>0</v>
      </c>
      <c r="Y371" s="175">
        <v>1</v>
      </c>
      <c r="Z371" s="176"/>
      <c r="AA371" s="171"/>
      <c r="AB371" s="531"/>
      <c r="AC371" s="531"/>
      <c r="AD371" s="490"/>
      <c r="AE371" s="501">
        <f t="shared" ref="AE371:AE372" si="114">SUM(Y371:AD371)</f>
        <v>1</v>
      </c>
    </row>
    <row r="372" spans="2:31" s="496" customFormat="1" ht="15" customHeight="1">
      <c r="B372" s="495" t="s">
        <v>44</v>
      </c>
      <c r="C372" s="84" t="s">
        <v>332</v>
      </c>
      <c r="D372" s="493"/>
      <c r="E372" s="96"/>
      <c r="F372" s="684"/>
      <c r="G372" s="84" t="s">
        <v>8</v>
      </c>
      <c r="H372" s="84" t="s">
        <v>628</v>
      </c>
      <c r="I372" s="446" t="s">
        <v>183</v>
      </c>
      <c r="J372" s="473"/>
      <c r="K372" s="531"/>
      <c r="L372" s="531"/>
      <c r="M372" s="531"/>
      <c r="N372" s="531"/>
      <c r="O372" s="490"/>
      <c r="P372" s="160">
        <f t="shared" si="112"/>
        <v>0</v>
      </c>
      <c r="Q372" s="473"/>
      <c r="R372" s="149"/>
      <c r="S372" s="531"/>
      <c r="T372" s="531"/>
      <c r="U372" s="531"/>
      <c r="V372" s="531"/>
      <c r="W372" s="501">
        <f t="shared" si="98"/>
        <v>0</v>
      </c>
      <c r="X372" s="117">
        <f t="shared" si="99"/>
        <v>0</v>
      </c>
      <c r="Y372" s="175">
        <v>1</v>
      </c>
      <c r="Z372" s="176"/>
      <c r="AA372" s="171"/>
      <c r="AB372" s="531"/>
      <c r="AC372" s="531"/>
      <c r="AD372" s="490"/>
      <c r="AE372" s="501">
        <f t="shared" si="114"/>
        <v>1</v>
      </c>
    </row>
    <row r="373" spans="2:31" s="496" customFormat="1" ht="15" customHeight="1">
      <c r="B373" s="112" t="s">
        <v>44</v>
      </c>
      <c r="C373" s="84" t="s">
        <v>332</v>
      </c>
      <c r="D373" s="493"/>
      <c r="E373" s="494"/>
      <c r="F373" s="681"/>
      <c r="G373" s="84" t="s">
        <v>8</v>
      </c>
      <c r="H373" s="84"/>
      <c r="I373" s="92" t="s">
        <v>631</v>
      </c>
      <c r="J373" s="473"/>
      <c r="K373" s="531"/>
      <c r="L373" s="531"/>
      <c r="M373" s="531"/>
      <c r="N373" s="531"/>
      <c r="O373" s="490"/>
      <c r="P373" s="160">
        <f>SUM(J373:O373)</f>
        <v>0</v>
      </c>
      <c r="Q373" s="473"/>
      <c r="R373" s="149"/>
      <c r="S373" s="531"/>
      <c r="T373" s="531"/>
      <c r="U373" s="531"/>
      <c r="V373" s="531"/>
      <c r="W373" s="501">
        <f>SUM(Q373:V373)</f>
        <v>0</v>
      </c>
      <c r="X373" s="117">
        <f>SUM(P373,W373)</f>
        <v>0</v>
      </c>
      <c r="Y373" s="175">
        <v>1</v>
      </c>
      <c r="Z373" s="164">
        <v>1</v>
      </c>
      <c r="AA373" s="171"/>
      <c r="AB373" s="531"/>
      <c r="AC373" s="531"/>
      <c r="AD373" s="490"/>
      <c r="AE373" s="501">
        <f>SUM(Y373:AD373)</f>
        <v>2</v>
      </c>
    </row>
    <row r="374" spans="2:31" s="496" customFormat="1" ht="15" customHeight="1">
      <c r="B374" s="495" t="s">
        <v>44</v>
      </c>
      <c r="C374" s="84" t="s">
        <v>332</v>
      </c>
      <c r="D374" s="493"/>
      <c r="E374" s="96"/>
      <c r="F374" s="684"/>
      <c r="G374" s="84" t="s">
        <v>8</v>
      </c>
      <c r="H374" s="84"/>
      <c r="I374" s="92" t="s">
        <v>540</v>
      </c>
      <c r="J374" s="473"/>
      <c r="K374" s="531"/>
      <c r="L374" s="531"/>
      <c r="M374" s="531"/>
      <c r="N374" s="531"/>
      <c r="O374" s="490"/>
      <c r="P374" s="160">
        <f t="shared" ref="P374" si="115">SUM(J374:O374)</f>
        <v>0</v>
      </c>
      <c r="Q374" s="473"/>
      <c r="R374" s="149"/>
      <c r="S374" s="531"/>
      <c r="T374" s="531"/>
      <c r="U374" s="531"/>
      <c r="V374" s="531"/>
      <c r="W374" s="501">
        <f t="shared" ref="W374" si="116">SUM(Q374:V374)</f>
        <v>0</v>
      </c>
      <c r="X374" s="117">
        <f t="shared" ref="X374" si="117">SUM(P374,W374)</f>
        <v>0</v>
      </c>
      <c r="Y374" s="167"/>
      <c r="Z374" s="176"/>
      <c r="AA374" s="171"/>
      <c r="AB374" s="531"/>
      <c r="AC374" s="531"/>
      <c r="AD374" s="490"/>
      <c r="AE374" s="501">
        <f t="shared" ref="AE374" si="118">SUM(Y374:AD374)</f>
        <v>0</v>
      </c>
    </row>
    <row r="375" spans="2:31" s="496" customFormat="1" ht="15" customHeight="1">
      <c r="B375" s="495" t="s">
        <v>44</v>
      </c>
      <c r="C375" s="84" t="s">
        <v>332</v>
      </c>
      <c r="D375" s="493"/>
      <c r="E375" s="96"/>
      <c r="F375" s="684"/>
      <c r="G375" s="84" t="s">
        <v>8</v>
      </c>
      <c r="H375" s="84"/>
      <c r="I375" s="92" t="s">
        <v>540</v>
      </c>
      <c r="J375" s="473"/>
      <c r="K375" s="531"/>
      <c r="L375" s="531"/>
      <c r="M375" s="531"/>
      <c r="N375" s="531"/>
      <c r="O375" s="490"/>
      <c r="P375" s="160">
        <f t="shared" si="112"/>
        <v>0</v>
      </c>
      <c r="Q375" s="473"/>
      <c r="R375" s="149"/>
      <c r="S375" s="531"/>
      <c r="T375" s="531"/>
      <c r="U375" s="531"/>
      <c r="V375" s="531"/>
      <c r="W375" s="501">
        <f t="shared" si="98"/>
        <v>0</v>
      </c>
      <c r="X375" s="117">
        <f t="shared" si="99"/>
        <v>0</v>
      </c>
      <c r="Y375" s="167"/>
      <c r="Z375" s="176"/>
      <c r="AA375" s="171"/>
      <c r="AB375" s="531"/>
      <c r="AC375" s="531"/>
      <c r="AD375" s="490"/>
      <c r="AE375" s="501">
        <f t="shared" si="113"/>
        <v>0</v>
      </c>
    </row>
    <row r="376" spans="2:31" s="496" customFormat="1" ht="15" customHeight="1" thickBot="1">
      <c r="B376" s="112" t="s">
        <v>44</v>
      </c>
      <c r="C376" s="511" t="s">
        <v>332</v>
      </c>
      <c r="D376" s="493"/>
      <c r="E376" s="494"/>
      <c r="F376" s="681"/>
      <c r="G376" s="511" t="s">
        <v>8</v>
      </c>
      <c r="H376" s="511"/>
      <c r="I376" s="500" t="s">
        <v>540</v>
      </c>
      <c r="J376" s="604"/>
      <c r="K376" s="605"/>
      <c r="L376" s="605"/>
      <c r="M376" s="605"/>
      <c r="N376" s="605"/>
      <c r="O376" s="480"/>
      <c r="P376" s="163">
        <f>SUM(J376:O376)</f>
        <v>0</v>
      </c>
      <c r="Q376" s="604"/>
      <c r="R376" s="151"/>
      <c r="S376" s="605"/>
      <c r="T376" s="605"/>
      <c r="U376" s="605"/>
      <c r="V376" s="605"/>
      <c r="W376" s="503">
        <f t="shared" si="98"/>
        <v>0</v>
      </c>
      <c r="X376" s="570">
        <f t="shared" si="99"/>
        <v>0</v>
      </c>
      <c r="Y376" s="168"/>
      <c r="Z376" s="218"/>
      <c r="AA376" s="222"/>
      <c r="AB376" s="605"/>
      <c r="AC376" s="605"/>
      <c r="AD376" s="480"/>
      <c r="AE376" s="503">
        <f>SUM(Y376:AD376)</f>
        <v>0</v>
      </c>
    </row>
    <row r="377" spans="2:31" s="496" customFormat="1" ht="15" customHeight="1">
      <c r="B377" s="112" t="s">
        <v>44</v>
      </c>
      <c r="C377" s="84" t="s">
        <v>388</v>
      </c>
      <c r="D377" s="493"/>
      <c r="E377" s="494"/>
      <c r="F377" s="681"/>
      <c r="G377" s="84" t="s">
        <v>8</v>
      </c>
      <c r="H377" s="84"/>
      <c r="I377" s="92" t="s">
        <v>540</v>
      </c>
      <c r="J377" s="208"/>
      <c r="K377" s="221"/>
      <c r="L377" s="170"/>
      <c r="M377" s="170"/>
      <c r="N377" s="555"/>
      <c r="O377" s="556"/>
      <c r="P377" s="166">
        <f t="shared" ref="P377:P408" si="119">SUM(J377:O377)</f>
        <v>0</v>
      </c>
      <c r="Q377" s="558"/>
      <c r="R377" s="632">
        <v>1</v>
      </c>
      <c r="S377" s="633">
        <v>1</v>
      </c>
      <c r="T377" s="568"/>
      <c r="U377" s="561"/>
      <c r="V377" s="563"/>
      <c r="W377" s="564">
        <f t="shared" si="98"/>
        <v>2</v>
      </c>
      <c r="X377" s="508">
        <f t="shared" si="99"/>
        <v>2</v>
      </c>
      <c r="Y377" s="565"/>
      <c r="Z377" s="566"/>
      <c r="AA377" s="554"/>
      <c r="AB377" s="170"/>
      <c r="AC377" s="170"/>
      <c r="AD377" s="194"/>
      <c r="AE377" s="121">
        <f t="shared" ref="AE377:AE385" si="120">SUM(Y377:AD377)</f>
        <v>0</v>
      </c>
    </row>
    <row r="378" spans="2:31" s="496" customFormat="1" ht="15" customHeight="1" thickBot="1">
      <c r="B378" s="112" t="s">
        <v>44</v>
      </c>
      <c r="C378" s="511" t="s">
        <v>388</v>
      </c>
      <c r="D378" s="493"/>
      <c r="E378" s="494"/>
      <c r="F378" s="681"/>
      <c r="G378" s="511" t="s">
        <v>8</v>
      </c>
      <c r="H378" s="511"/>
      <c r="I378" s="500" t="s">
        <v>540</v>
      </c>
      <c r="J378" s="604"/>
      <c r="K378" s="151"/>
      <c r="L378" s="605"/>
      <c r="M378" s="605"/>
      <c r="N378" s="338"/>
      <c r="O378" s="457"/>
      <c r="P378" s="335">
        <f t="shared" si="119"/>
        <v>0</v>
      </c>
      <c r="Q378" s="560"/>
      <c r="R378" s="634">
        <v>1</v>
      </c>
      <c r="S378" s="635">
        <v>1</v>
      </c>
      <c r="T378" s="569"/>
      <c r="U378" s="562"/>
      <c r="V378" s="567"/>
      <c r="W378" s="503">
        <f t="shared" si="98"/>
        <v>2</v>
      </c>
      <c r="X378" s="503">
        <f t="shared" si="99"/>
        <v>2</v>
      </c>
      <c r="Y378" s="604"/>
      <c r="Z378" s="605"/>
      <c r="AA378" s="222"/>
      <c r="AB378" s="605"/>
      <c r="AC378" s="605"/>
      <c r="AD378" s="480"/>
      <c r="AE378" s="503">
        <f t="shared" si="120"/>
        <v>0</v>
      </c>
    </row>
    <row r="379" spans="2:31" s="496" customFormat="1" ht="15" customHeight="1">
      <c r="B379" s="112" t="s">
        <v>44</v>
      </c>
      <c r="C379" s="108" t="s">
        <v>389</v>
      </c>
      <c r="D379" s="493"/>
      <c r="E379" s="494"/>
      <c r="F379" s="681"/>
      <c r="G379" s="108" t="s">
        <v>8</v>
      </c>
      <c r="H379" s="108"/>
      <c r="I379" s="109" t="s">
        <v>540</v>
      </c>
      <c r="J379" s="169"/>
      <c r="K379" s="553"/>
      <c r="L379" s="170"/>
      <c r="M379" s="170"/>
      <c r="N379" s="555"/>
      <c r="O379" s="556"/>
      <c r="P379" s="166">
        <f t="shared" si="119"/>
        <v>0</v>
      </c>
      <c r="Q379" s="559"/>
      <c r="R379" s="170"/>
      <c r="S379" s="170"/>
      <c r="T379" s="557"/>
      <c r="U379" s="632">
        <v>1</v>
      </c>
      <c r="V379" s="633">
        <v>1</v>
      </c>
      <c r="W379" s="154">
        <f t="shared" si="98"/>
        <v>2</v>
      </c>
      <c r="X379" s="502">
        <f t="shared" si="99"/>
        <v>2</v>
      </c>
      <c r="Y379" s="169"/>
      <c r="Z379" s="553"/>
      <c r="AA379" s="566"/>
      <c r="AB379" s="170"/>
      <c r="AC379" s="170"/>
      <c r="AD379" s="194"/>
      <c r="AE379" s="154">
        <f t="shared" si="120"/>
        <v>0</v>
      </c>
    </row>
    <row r="380" spans="2:31" s="496" customFormat="1" ht="15" customHeight="1" thickBot="1">
      <c r="B380" s="112" t="s">
        <v>44</v>
      </c>
      <c r="C380" s="511" t="s">
        <v>389</v>
      </c>
      <c r="D380" s="493"/>
      <c r="E380" s="494"/>
      <c r="F380" s="681"/>
      <c r="G380" s="511" t="s">
        <v>8</v>
      </c>
      <c r="H380" s="511"/>
      <c r="I380" s="500" t="s">
        <v>540</v>
      </c>
      <c r="J380" s="604"/>
      <c r="K380" s="151"/>
      <c r="L380" s="605"/>
      <c r="M380" s="605"/>
      <c r="N380" s="338"/>
      <c r="O380" s="457"/>
      <c r="P380" s="503">
        <f t="shared" si="119"/>
        <v>0</v>
      </c>
      <c r="Q380" s="560"/>
      <c r="R380" s="605"/>
      <c r="S380" s="605"/>
      <c r="T380" s="542"/>
      <c r="U380" s="636">
        <v>1</v>
      </c>
      <c r="V380" s="637">
        <v>1</v>
      </c>
      <c r="W380" s="503">
        <f t="shared" si="98"/>
        <v>2</v>
      </c>
      <c r="X380" s="503">
        <f t="shared" si="99"/>
        <v>2</v>
      </c>
      <c r="Y380" s="604"/>
      <c r="Z380" s="151"/>
      <c r="AA380" s="605"/>
      <c r="AB380" s="605"/>
      <c r="AC380" s="605"/>
      <c r="AD380" s="480"/>
      <c r="AE380" s="503">
        <f t="shared" si="120"/>
        <v>0</v>
      </c>
    </row>
    <row r="381" spans="2:31" s="496" customFormat="1" ht="15" customHeight="1">
      <c r="B381" s="112" t="s">
        <v>44</v>
      </c>
      <c r="C381" s="108" t="s">
        <v>390</v>
      </c>
      <c r="D381" s="493"/>
      <c r="E381" s="494"/>
      <c r="F381" s="681"/>
      <c r="G381" s="108" t="s">
        <v>8</v>
      </c>
      <c r="H381" s="108"/>
      <c r="I381" s="109" t="s">
        <v>634</v>
      </c>
      <c r="J381" s="169"/>
      <c r="K381" s="553"/>
      <c r="L381" s="170"/>
      <c r="M381" s="170"/>
      <c r="N381" s="555"/>
      <c r="O381" s="556"/>
      <c r="P381" s="166">
        <f t="shared" ref="P381:P384" si="121">SUM(J381:O381)</f>
        <v>0</v>
      </c>
      <c r="Q381" s="559"/>
      <c r="R381" s="170"/>
      <c r="S381" s="553"/>
      <c r="T381" s="333">
        <v>1</v>
      </c>
      <c r="U381" s="313">
        <v>1</v>
      </c>
      <c r="V381" s="638">
        <v>1</v>
      </c>
      <c r="W381" s="282">
        <f t="shared" si="98"/>
        <v>3</v>
      </c>
      <c r="X381" s="502">
        <f t="shared" si="99"/>
        <v>3</v>
      </c>
      <c r="Y381" s="169"/>
      <c r="Z381" s="553"/>
      <c r="AA381" s="170"/>
      <c r="AB381" s="170"/>
      <c r="AC381" s="170"/>
      <c r="AD381" s="194"/>
      <c r="AE381" s="154">
        <f t="shared" si="120"/>
        <v>0</v>
      </c>
    </row>
    <row r="382" spans="2:31" s="496" customFormat="1" ht="15" customHeight="1" thickBot="1">
      <c r="B382" s="112" t="s">
        <v>44</v>
      </c>
      <c r="C382" s="511" t="s">
        <v>635</v>
      </c>
      <c r="D382" s="493"/>
      <c r="E382" s="494"/>
      <c r="F382" s="681"/>
      <c r="G382" s="511" t="s">
        <v>8</v>
      </c>
      <c r="H382" s="511"/>
      <c r="I382" s="500" t="s">
        <v>634</v>
      </c>
      <c r="J382" s="604"/>
      <c r="K382" s="151"/>
      <c r="L382" s="605"/>
      <c r="M382" s="605"/>
      <c r="N382" s="338"/>
      <c r="O382" s="457"/>
      <c r="P382" s="503">
        <f t="shared" si="121"/>
        <v>0</v>
      </c>
      <c r="Q382" s="429"/>
      <c r="R382" s="605"/>
      <c r="S382" s="151"/>
      <c r="T382" s="634">
        <v>1</v>
      </c>
      <c r="U382" s="639">
        <v>1</v>
      </c>
      <c r="V382" s="635">
        <v>1</v>
      </c>
      <c r="W382" s="306">
        <f t="shared" si="98"/>
        <v>3</v>
      </c>
      <c r="X382" s="503">
        <f t="shared" si="99"/>
        <v>3</v>
      </c>
      <c r="Y382" s="604"/>
      <c r="Z382" s="151"/>
      <c r="AA382" s="605"/>
      <c r="AB382" s="605"/>
      <c r="AC382" s="605"/>
      <c r="AD382" s="480"/>
      <c r="AE382" s="503">
        <f t="shared" si="120"/>
        <v>0</v>
      </c>
    </row>
    <row r="383" spans="2:31" s="496" customFormat="1" ht="15" customHeight="1">
      <c r="B383" s="112" t="s">
        <v>44</v>
      </c>
      <c r="C383" s="83" t="s">
        <v>392</v>
      </c>
      <c r="D383" s="493"/>
      <c r="E383" s="494"/>
      <c r="F383" s="681"/>
      <c r="G383" s="108" t="s">
        <v>8</v>
      </c>
      <c r="H383" s="108"/>
      <c r="I383" s="109" t="s">
        <v>632</v>
      </c>
      <c r="J383" s="169"/>
      <c r="K383" s="553"/>
      <c r="L383" s="170"/>
      <c r="M383" s="170"/>
      <c r="N383" s="555"/>
      <c r="O383" s="556"/>
      <c r="P383" s="166">
        <f t="shared" si="121"/>
        <v>0</v>
      </c>
      <c r="Q383" s="504"/>
      <c r="R383" s="531"/>
      <c r="S383" s="531"/>
      <c r="T383" s="531"/>
      <c r="U383" s="149"/>
      <c r="V383" s="490"/>
      <c r="W383" s="282">
        <f t="shared" si="98"/>
        <v>0</v>
      </c>
      <c r="X383" s="502">
        <f t="shared" si="99"/>
        <v>0</v>
      </c>
      <c r="Y383" s="169"/>
      <c r="Z383" s="553"/>
      <c r="AA383" s="170"/>
      <c r="AB383" s="170"/>
      <c r="AC383" s="170"/>
      <c r="AD383" s="194"/>
      <c r="AE383" s="154">
        <f t="shared" si="120"/>
        <v>0</v>
      </c>
    </row>
    <row r="384" spans="2:31" s="496" customFormat="1" ht="15" customHeight="1" thickBot="1">
      <c r="B384" s="112" t="s">
        <v>44</v>
      </c>
      <c r="C384" s="87" t="s">
        <v>392</v>
      </c>
      <c r="D384" s="493"/>
      <c r="E384" s="494"/>
      <c r="F384" s="681"/>
      <c r="G384" s="511" t="s">
        <v>8</v>
      </c>
      <c r="H384" s="511"/>
      <c r="I384" s="500" t="s">
        <v>632</v>
      </c>
      <c r="J384" s="604"/>
      <c r="K384" s="151"/>
      <c r="L384" s="605"/>
      <c r="M384" s="605"/>
      <c r="N384" s="338"/>
      <c r="O384" s="457"/>
      <c r="P384" s="117">
        <f t="shared" si="121"/>
        <v>0</v>
      </c>
      <c r="Q384" s="604"/>
      <c r="R384" s="216"/>
      <c r="S384" s="216"/>
      <c r="T384" s="605"/>
      <c r="U384" s="151"/>
      <c r="V384" s="480"/>
      <c r="W384" s="165">
        <f t="shared" si="98"/>
        <v>0</v>
      </c>
      <c r="X384" s="501">
        <f t="shared" si="99"/>
        <v>0</v>
      </c>
      <c r="Y384" s="208"/>
      <c r="Z384" s="221"/>
      <c r="AA384" s="605"/>
      <c r="AB384" s="605"/>
      <c r="AC384" s="605"/>
      <c r="AD384" s="480"/>
      <c r="AE384" s="503">
        <f t="shared" si="120"/>
        <v>0</v>
      </c>
    </row>
    <row r="385" spans="2:31" s="496" customFormat="1" ht="15" customHeight="1">
      <c r="B385" s="495" t="s">
        <v>44</v>
      </c>
      <c r="C385" s="83" t="s">
        <v>418</v>
      </c>
      <c r="D385" s="493"/>
      <c r="E385" s="96"/>
      <c r="F385" s="684"/>
      <c r="G385" s="108" t="s">
        <v>62</v>
      </c>
      <c r="H385" s="108"/>
      <c r="I385" s="109" t="s">
        <v>617</v>
      </c>
      <c r="J385" s="504"/>
      <c r="K385" s="150"/>
      <c r="L385" s="606"/>
      <c r="M385" s="606"/>
      <c r="N385" s="516"/>
      <c r="O385" s="456"/>
      <c r="P385" s="418">
        <f t="shared" si="119"/>
        <v>0</v>
      </c>
      <c r="Q385" s="187"/>
      <c r="R385" s="217"/>
      <c r="S385" s="187">
        <v>1</v>
      </c>
      <c r="T385" s="188">
        <v>1</v>
      </c>
      <c r="U385" s="217">
        <v>1</v>
      </c>
      <c r="V385" s="249">
        <v>1</v>
      </c>
      <c r="W385" s="115">
        <f t="shared" ref="W385:W394" si="122">SUM(Q385:V385)</f>
        <v>4</v>
      </c>
      <c r="X385" s="115">
        <f t="shared" si="99"/>
        <v>4</v>
      </c>
      <c r="Y385" s="210">
        <v>1</v>
      </c>
      <c r="Z385" s="217">
        <v>1</v>
      </c>
      <c r="AA385" s="225"/>
      <c r="AB385" s="606"/>
      <c r="AC385" s="606"/>
      <c r="AD385" s="477"/>
      <c r="AE385" s="502">
        <f t="shared" si="120"/>
        <v>2</v>
      </c>
    </row>
    <row r="386" spans="2:31" s="496" customFormat="1" ht="15" customHeight="1">
      <c r="B386" s="495" t="s">
        <v>44</v>
      </c>
      <c r="C386" s="610" t="s">
        <v>418</v>
      </c>
      <c r="D386" s="493"/>
      <c r="E386" s="96"/>
      <c r="F386" s="684"/>
      <c r="G386" s="84" t="s">
        <v>8</v>
      </c>
      <c r="H386" s="84"/>
      <c r="I386" s="92" t="s">
        <v>184</v>
      </c>
      <c r="J386" s="473"/>
      <c r="K386" s="149"/>
      <c r="L386" s="531"/>
      <c r="M386" s="531"/>
      <c r="N386" s="529"/>
      <c r="O386" s="417"/>
      <c r="P386" s="117">
        <f>SUM(J386:O386)</f>
        <v>0</v>
      </c>
      <c r="Q386" s="167"/>
      <c r="R386" s="176"/>
      <c r="S386" s="167">
        <v>1</v>
      </c>
      <c r="T386" s="531">
        <v>1</v>
      </c>
      <c r="U386" s="176">
        <v>1</v>
      </c>
      <c r="V386" s="247">
        <v>1</v>
      </c>
      <c r="W386" s="501">
        <f t="shared" si="122"/>
        <v>4</v>
      </c>
      <c r="X386" s="501">
        <f t="shared" si="99"/>
        <v>4</v>
      </c>
      <c r="Y386" s="473">
        <v>1</v>
      </c>
      <c r="Z386" s="176">
        <v>1</v>
      </c>
      <c r="AA386" s="171"/>
      <c r="AB386" s="531"/>
      <c r="AC386" s="531"/>
      <c r="AD386" s="490"/>
      <c r="AE386" s="501">
        <f>SUM(Y386:AD386)</f>
        <v>2</v>
      </c>
    </row>
    <row r="387" spans="2:31" s="496" customFormat="1" ht="15" customHeight="1">
      <c r="B387" s="495" t="s">
        <v>44</v>
      </c>
      <c r="C387" s="610" t="s">
        <v>418</v>
      </c>
      <c r="D387" s="493"/>
      <c r="E387" s="96"/>
      <c r="F387" s="684"/>
      <c r="G387" s="84" t="s">
        <v>8</v>
      </c>
      <c r="H387" s="84"/>
      <c r="I387" s="92" t="s">
        <v>184</v>
      </c>
      <c r="J387" s="473"/>
      <c r="K387" s="149"/>
      <c r="L387" s="531"/>
      <c r="M387" s="531"/>
      <c r="N387" s="529"/>
      <c r="O387" s="417"/>
      <c r="P387" s="117">
        <f>SUM(J387:O387)</f>
        <v>0</v>
      </c>
      <c r="Q387" s="451"/>
      <c r="R387" s="176"/>
      <c r="S387" s="167">
        <v>1</v>
      </c>
      <c r="T387" s="531">
        <v>1</v>
      </c>
      <c r="U387" s="176">
        <v>1</v>
      </c>
      <c r="V387" s="247">
        <v>1</v>
      </c>
      <c r="W387" s="501">
        <f t="shared" si="122"/>
        <v>4</v>
      </c>
      <c r="X387" s="501">
        <f t="shared" si="99"/>
        <v>4</v>
      </c>
      <c r="Y387" s="473">
        <v>1</v>
      </c>
      <c r="Z387" s="176">
        <v>1</v>
      </c>
      <c r="AA387" s="171"/>
      <c r="AB387" s="531"/>
      <c r="AC387" s="531"/>
      <c r="AD387" s="490"/>
      <c r="AE387" s="501">
        <f>SUM(Y387:AD387)</f>
        <v>2</v>
      </c>
    </row>
    <row r="388" spans="2:31" s="496" customFormat="1" ht="15" customHeight="1">
      <c r="B388" s="495" t="s">
        <v>44</v>
      </c>
      <c r="C388" s="610" t="s">
        <v>418</v>
      </c>
      <c r="D388" s="493"/>
      <c r="E388" s="96"/>
      <c r="F388" s="684"/>
      <c r="G388" s="84" t="s">
        <v>8</v>
      </c>
      <c r="H388" s="84"/>
      <c r="I388" s="92" t="s">
        <v>184</v>
      </c>
      <c r="J388" s="473"/>
      <c r="K388" s="149"/>
      <c r="L388" s="531"/>
      <c r="M388" s="531"/>
      <c r="N388" s="529"/>
      <c r="O388" s="417"/>
      <c r="P388" s="117">
        <f t="shared" ref="P388:P389" si="123">SUM(J388:O388)</f>
        <v>0</v>
      </c>
      <c r="Q388" s="451"/>
      <c r="R388" s="452"/>
      <c r="S388" s="167"/>
      <c r="T388" s="531">
        <v>1</v>
      </c>
      <c r="U388" s="176">
        <v>1</v>
      </c>
      <c r="V388" s="247">
        <v>1</v>
      </c>
      <c r="W388" s="501">
        <f t="shared" si="122"/>
        <v>3</v>
      </c>
      <c r="X388" s="501">
        <f t="shared" si="99"/>
        <v>3</v>
      </c>
      <c r="Y388" s="473">
        <v>1</v>
      </c>
      <c r="Z388" s="176">
        <v>1</v>
      </c>
      <c r="AA388" s="171"/>
      <c r="AB388" s="531"/>
      <c r="AC388" s="531"/>
      <c r="AD388" s="490"/>
      <c r="AE388" s="501">
        <f t="shared" ref="AE388:AE389" si="124">SUM(Y388:AD388)</f>
        <v>2</v>
      </c>
    </row>
    <row r="389" spans="2:31" s="496" customFormat="1" ht="15" customHeight="1" thickBot="1">
      <c r="B389" s="112" t="s">
        <v>44</v>
      </c>
      <c r="C389" s="511" t="s">
        <v>418</v>
      </c>
      <c r="D389" s="493"/>
      <c r="E389" s="494"/>
      <c r="F389" s="681"/>
      <c r="G389" s="511" t="s">
        <v>8</v>
      </c>
      <c r="H389" s="511"/>
      <c r="I389" s="500" t="s">
        <v>617</v>
      </c>
      <c r="J389" s="604"/>
      <c r="K389" s="151"/>
      <c r="L389" s="605"/>
      <c r="M389" s="605"/>
      <c r="N389" s="338"/>
      <c r="O389" s="457"/>
      <c r="P389" s="335">
        <f t="shared" si="123"/>
        <v>0</v>
      </c>
      <c r="Q389" s="459"/>
      <c r="R389" s="602"/>
      <c r="S389" s="168"/>
      <c r="T389" s="223"/>
      <c r="U389" s="218">
        <v>1</v>
      </c>
      <c r="V389" s="228">
        <v>1</v>
      </c>
      <c r="W389" s="120">
        <f t="shared" si="122"/>
        <v>2</v>
      </c>
      <c r="X389" s="120">
        <f t="shared" si="99"/>
        <v>2</v>
      </c>
      <c r="Y389" s="209">
        <v>1</v>
      </c>
      <c r="Z389" s="218">
        <v>1</v>
      </c>
      <c r="AA389" s="222"/>
      <c r="AB389" s="605"/>
      <c r="AC389" s="605"/>
      <c r="AD389" s="480"/>
      <c r="AE389" s="503">
        <f t="shared" si="124"/>
        <v>2</v>
      </c>
    </row>
    <row r="390" spans="2:31" s="496" customFormat="1" ht="15" customHeight="1">
      <c r="B390" s="112" t="s">
        <v>44</v>
      </c>
      <c r="C390" s="108" t="s">
        <v>173</v>
      </c>
      <c r="D390" s="493"/>
      <c r="E390" s="494"/>
      <c r="F390" s="681"/>
      <c r="G390" s="108" t="s">
        <v>8</v>
      </c>
      <c r="H390" s="108"/>
      <c r="I390" s="109" t="s">
        <v>553</v>
      </c>
      <c r="J390" s="504"/>
      <c r="K390" s="150"/>
      <c r="L390" s="606"/>
      <c r="M390" s="606"/>
      <c r="N390" s="516"/>
      <c r="O390" s="456"/>
      <c r="P390" s="166">
        <f>SUM(J390:O390)</f>
        <v>0</v>
      </c>
      <c r="Q390" s="599"/>
      <c r="R390" s="600"/>
      <c r="S390" s="212">
        <v>1</v>
      </c>
      <c r="T390" s="606">
        <v>1</v>
      </c>
      <c r="U390" s="237">
        <v>1</v>
      </c>
      <c r="V390" s="601">
        <v>1</v>
      </c>
      <c r="W390" s="502">
        <f t="shared" si="122"/>
        <v>4</v>
      </c>
      <c r="X390" s="502">
        <f t="shared" si="99"/>
        <v>4</v>
      </c>
      <c r="Y390" s="504">
        <v>1</v>
      </c>
      <c r="Z390" s="237">
        <v>1</v>
      </c>
      <c r="AA390" s="225"/>
      <c r="AB390" s="606"/>
      <c r="AC390" s="606"/>
      <c r="AD390" s="477"/>
      <c r="AE390" s="502">
        <f>SUM(Y390:AD390)</f>
        <v>2</v>
      </c>
    </row>
    <row r="391" spans="2:31" s="496" customFormat="1" ht="15" customHeight="1">
      <c r="B391" s="112" t="s">
        <v>44</v>
      </c>
      <c r="C391" s="84" t="s">
        <v>173</v>
      </c>
      <c r="D391" s="493"/>
      <c r="E391" s="494"/>
      <c r="F391" s="681"/>
      <c r="G391" s="84" t="s">
        <v>8</v>
      </c>
      <c r="H391" s="84"/>
      <c r="I391" s="92" t="s">
        <v>632</v>
      </c>
      <c r="J391" s="473"/>
      <c r="K391" s="149"/>
      <c r="L391" s="531"/>
      <c r="M391" s="531"/>
      <c r="N391" s="529"/>
      <c r="O391" s="417"/>
      <c r="P391" s="117">
        <f t="shared" ref="P391:P394" si="125">SUM(J391:O391)</f>
        <v>0</v>
      </c>
      <c r="Q391" s="451"/>
      <c r="R391" s="452"/>
      <c r="S391" s="733"/>
      <c r="T391" s="517"/>
      <c r="U391" s="734"/>
      <c r="V391" s="735"/>
      <c r="W391" s="501">
        <f t="shared" si="122"/>
        <v>0</v>
      </c>
      <c r="X391" s="501">
        <f t="shared" si="99"/>
        <v>0</v>
      </c>
      <c r="Y391" s="736"/>
      <c r="Z391" s="734"/>
      <c r="AA391" s="171"/>
      <c r="AB391" s="531"/>
      <c r="AC391" s="531"/>
      <c r="AD391" s="490"/>
      <c r="AE391" s="501">
        <f t="shared" ref="AE391:AE394" si="126">SUM(Y391:AD391)</f>
        <v>0</v>
      </c>
    </row>
    <row r="392" spans="2:31" s="496" customFormat="1" ht="15" customHeight="1">
      <c r="B392" s="112" t="s">
        <v>44</v>
      </c>
      <c r="C392" s="84" t="s">
        <v>173</v>
      </c>
      <c r="D392" s="493"/>
      <c r="E392" s="494"/>
      <c r="F392" s="681"/>
      <c r="G392" s="84" t="s">
        <v>8</v>
      </c>
      <c r="H392" s="84"/>
      <c r="I392" s="92" t="s">
        <v>553</v>
      </c>
      <c r="J392" s="473"/>
      <c r="K392" s="149"/>
      <c r="L392" s="531"/>
      <c r="M392" s="531"/>
      <c r="N392" s="529"/>
      <c r="O392" s="417"/>
      <c r="P392" s="117">
        <f t="shared" si="125"/>
        <v>0</v>
      </c>
      <c r="Q392" s="451"/>
      <c r="R392" s="452"/>
      <c r="S392" s="451"/>
      <c r="T392" s="531">
        <v>1</v>
      </c>
      <c r="U392" s="176">
        <v>1</v>
      </c>
      <c r="V392" s="247">
        <v>1</v>
      </c>
      <c r="W392" s="501">
        <f t="shared" si="122"/>
        <v>3</v>
      </c>
      <c r="X392" s="501">
        <f t="shared" si="99"/>
        <v>3</v>
      </c>
      <c r="Y392" s="473">
        <v>1</v>
      </c>
      <c r="Z392" s="176">
        <v>1</v>
      </c>
      <c r="AA392" s="171"/>
      <c r="AB392" s="531"/>
      <c r="AC392" s="531"/>
      <c r="AD392" s="490"/>
      <c r="AE392" s="501">
        <f t="shared" si="126"/>
        <v>2</v>
      </c>
    </row>
    <row r="393" spans="2:31" s="496" customFormat="1" ht="15" customHeight="1">
      <c r="B393" s="112" t="s">
        <v>44</v>
      </c>
      <c r="C393" s="84" t="s">
        <v>173</v>
      </c>
      <c r="D393" s="493"/>
      <c r="E393" s="494"/>
      <c r="F393" s="681"/>
      <c r="G393" s="84" t="s">
        <v>8</v>
      </c>
      <c r="H393" s="84"/>
      <c r="I393" s="92" t="s">
        <v>540</v>
      </c>
      <c r="J393" s="473"/>
      <c r="K393" s="149"/>
      <c r="L393" s="531"/>
      <c r="M393" s="531"/>
      <c r="N393" s="529"/>
      <c r="O393" s="417"/>
      <c r="P393" s="117">
        <f t="shared" si="125"/>
        <v>0</v>
      </c>
      <c r="Q393" s="451"/>
      <c r="R393" s="452"/>
      <c r="S393" s="451"/>
      <c r="T393" s="531">
        <v>1</v>
      </c>
      <c r="U393" s="176">
        <v>1</v>
      </c>
      <c r="V393" s="247">
        <v>1</v>
      </c>
      <c r="W393" s="501">
        <f t="shared" si="122"/>
        <v>3</v>
      </c>
      <c r="X393" s="501">
        <f t="shared" si="99"/>
        <v>3</v>
      </c>
      <c r="Y393" s="473">
        <v>1</v>
      </c>
      <c r="Z393" s="176">
        <v>1</v>
      </c>
      <c r="AA393" s="171"/>
      <c r="AB393" s="531"/>
      <c r="AC393" s="531"/>
      <c r="AD393" s="490"/>
      <c r="AE393" s="501">
        <f t="shared" si="126"/>
        <v>2</v>
      </c>
    </row>
    <row r="394" spans="2:31" s="496" customFormat="1" ht="15" customHeight="1" thickBot="1">
      <c r="B394" s="112" t="s">
        <v>44</v>
      </c>
      <c r="C394" s="511" t="s">
        <v>173</v>
      </c>
      <c r="D394" s="493"/>
      <c r="E394" s="3"/>
      <c r="F394" s="682"/>
      <c r="G394" s="511" t="s">
        <v>8</v>
      </c>
      <c r="H394" s="511"/>
      <c r="I394" s="500" t="s">
        <v>632</v>
      </c>
      <c r="J394" s="604"/>
      <c r="K394" s="151"/>
      <c r="L394" s="605"/>
      <c r="M394" s="605"/>
      <c r="N394" s="338"/>
      <c r="O394" s="480"/>
      <c r="P394" s="335">
        <f t="shared" si="125"/>
        <v>0</v>
      </c>
      <c r="Q394" s="168"/>
      <c r="R394" s="218"/>
      <c r="S394" s="459"/>
      <c r="T394" s="538"/>
      <c r="U394" s="218">
        <v>1</v>
      </c>
      <c r="V394" s="228">
        <v>1</v>
      </c>
      <c r="W394" s="120">
        <f t="shared" si="122"/>
        <v>2</v>
      </c>
      <c r="X394" s="120">
        <f t="shared" si="99"/>
        <v>2</v>
      </c>
      <c r="Y394" s="209"/>
      <c r="Z394" s="218"/>
      <c r="AA394" s="211"/>
      <c r="AB394" s="605"/>
      <c r="AC394" s="605"/>
      <c r="AD394" s="480"/>
      <c r="AE394" s="503">
        <f t="shared" si="126"/>
        <v>0</v>
      </c>
    </row>
    <row r="395" spans="2:31" s="496" customFormat="1" ht="15" customHeight="1">
      <c r="B395" s="198" t="s">
        <v>46</v>
      </c>
      <c r="C395" s="83" t="s">
        <v>636</v>
      </c>
      <c r="D395" s="493"/>
      <c r="E395" s="9" t="s">
        <v>148</v>
      </c>
      <c r="F395" s="683" t="s">
        <v>182</v>
      </c>
      <c r="G395" s="83" t="s">
        <v>7</v>
      </c>
      <c r="H395" s="83"/>
      <c r="I395" s="91" t="s">
        <v>145</v>
      </c>
      <c r="J395" s="373">
        <v>0.01</v>
      </c>
      <c r="K395" s="374">
        <v>0.01</v>
      </c>
      <c r="L395" s="258">
        <v>0.01</v>
      </c>
      <c r="M395" s="276">
        <v>0.01</v>
      </c>
      <c r="N395" s="260">
        <v>0.01</v>
      </c>
      <c r="O395" s="162"/>
      <c r="P395" s="502">
        <f t="shared" si="119"/>
        <v>0.05</v>
      </c>
      <c r="Q395" s="210"/>
      <c r="R395" s="215"/>
      <c r="S395" s="281"/>
      <c r="T395" s="281"/>
      <c r="U395" s="281"/>
      <c r="V395" s="344"/>
      <c r="W395" s="115">
        <f t="shared" ref="W395:W490" si="127">SUM(Q395:V395)</f>
        <v>0</v>
      </c>
      <c r="X395" s="115">
        <f t="shared" si="99"/>
        <v>0.05</v>
      </c>
      <c r="Y395" s="210"/>
      <c r="Z395" s="215"/>
      <c r="AA395" s="606"/>
      <c r="AB395" s="606"/>
      <c r="AC395" s="606"/>
      <c r="AD395" s="477"/>
      <c r="AE395" s="502">
        <f t="shared" ref="AE395:AE408" si="128">SUM(Y395:AD395)</f>
        <v>0</v>
      </c>
    </row>
    <row r="396" spans="2:31" s="496" customFormat="1" ht="15" customHeight="1">
      <c r="B396" s="495" t="s">
        <v>46</v>
      </c>
      <c r="C396" s="84" t="s">
        <v>637</v>
      </c>
      <c r="D396" s="493"/>
      <c r="E396" s="494"/>
      <c r="F396" s="681"/>
      <c r="G396" s="84" t="s">
        <v>8</v>
      </c>
      <c r="H396" s="84" t="s">
        <v>638</v>
      </c>
      <c r="I396" s="92" t="s">
        <v>279</v>
      </c>
      <c r="J396" s="485">
        <v>0.5</v>
      </c>
      <c r="K396" s="287">
        <v>0.5</v>
      </c>
      <c r="L396" s="167"/>
      <c r="M396" s="531"/>
      <c r="N396" s="176"/>
      <c r="O396" s="160"/>
      <c r="P396" s="501">
        <f t="shared" si="119"/>
        <v>1</v>
      </c>
      <c r="Q396" s="473"/>
      <c r="R396" s="149"/>
      <c r="S396" s="531"/>
      <c r="T396" s="531"/>
      <c r="U396" s="531"/>
      <c r="V396" s="160"/>
      <c r="W396" s="501">
        <f t="shared" si="127"/>
        <v>0</v>
      </c>
      <c r="X396" s="501">
        <f t="shared" si="99"/>
        <v>1</v>
      </c>
      <c r="Y396" s="473"/>
      <c r="Z396" s="149"/>
      <c r="AA396" s="531"/>
      <c r="AB396" s="531"/>
      <c r="AC396" s="531"/>
      <c r="AD396" s="490"/>
      <c r="AE396" s="501">
        <f t="shared" ref="AE396" si="129">SUM(Y396:AD396)</f>
        <v>0</v>
      </c>
    </row>
    <row r="397" spans="2:31" s="496" customFormat="1" ht="15" customHeight="1" thickBot="1">
      <c r="B397" s="495" t="s">
        <v>46</v>
      </c>
      <c r="C397" s="84" t="s">
        <v>639</v>
      </c>
      <c r="D397" s="493"/>
      <c r="E397" s="494"/>
      <c r="F397" s="681"/>
      <c r="G397" s="84" t="s">
        <v>8</v>
      </c>
      <c r="H397" s="610" t="s">
        <v>640</v>
      </c>
      <c r="I397" s="611" t="s">
        <v>47</v>
      </c>
      <c r="J397" s="482">
        <v>1</v>
      </c>
      <c r="K397" s="158">
        <v>1</v>
      </c>
      <c r="L397" s="156">
        <v>1</v>
      </c>
      <c r="M397" s="534">
        <v>1</v>
      </c>
      <c r="N397" s="629">
        <v>1</v>
      </c>
      <c r="O397" s="306"/>
      <c r="P397" s="503">
        <f t="shared" si="119"/>
        <v>5</v>
      </c>
      <c r="Q397" s="604"/>
      <c r="R397" s="151"/>
      <c r="S397" s="605"/>
      <c r="T397" s="605"/>
      <c r="U397" s="605"/>
      <c r="V397" s="163"/>
      <c r="W397" s="503">
        <f t="shared" si="127"/>
        <v>0</v>
      </c>
      <c r="X397" s="503">
        <f t="shared" si="99"/>
        <v>5</v>
      </c>
      <c r="Y397" s="604"/>
      <c r="Z397" s="151"/>
      <c r="AA397" s="605"/>
      <c r="AB397" s="605"/>
      <c r="AC397" s="605"/>
      <c r="AD397" s="480"/>
      <c r="AE397" s="503">
        <f t="shared" si="128"/>
        <v>0</v>
      </c>
    </row>
    <row r="398" spans="2:31" s="496" customFormat="1" ht="15" customHeight="1">
      <c r="B398" s="495" t="s">
        <v>46</v>
      </c>
      <c r="C398" s="83" t="s">
        <v>641</v>
      </c>
      <c r="D398" s="493"/>
      <c r="E398" s="494"/>
      <c r="F398" s="681"/>
      <c r="G398" s="97" t="s">
        <v>7</v>
      </c>
      <c r="H398" s="97"/>
      <c r="I398" s="95" t="s">
        <v>145</v>
      </c>
      <c r="J398" s="279">
        <v>0.01</v>
      </c>
      <c r="K398" s="280">
        <v>0.01</v>
      </c>
      <c r="L398" s="285"/>
      <c r="M398" s="281"/>
      <c r="N398" s="281"/>
      <c r="O398" s="282"/>
      <c r="P398" s="154">
        <f t="shared" si="119"/>
        <v>0.02</v>
      </c>
      <c r="Q398" s="504"/>
      <c r="R398" s="150"/>
      <c r="S398" s="606"/>
      <c r="T398" s="606"/>
      <c r="U398" s="606"/>
      <c r="V398" s="162"/>
      <c r="W398" s="502">
        <f t="shared" si="127"/>
        <v>0</v>
      </c>
      <c r="X398" s="502">
        <f t="shared" si="99"/>
        <v>0.02</v>
      </c>
      <c r="Y398" s="504"/>
      <c r="Z398" s="150"/>
      <c r="AA398" s="606"/>
      <c r="AB398" s="606"/>
      <c r="AC398" s="606"/>
      <c r="AD398" s="477"/>
      <c r="AE398" s="502">
        <f t="shared" si="128"/>
        <v>0</v>
      </c>
    </row>
    <row r="399" spans="2:31" s="496" customFormat="1" ht="15" customHeight="1" thickBot="1">
      <c r="B399" s="495" t="s">
        <v>46</v>
      </c>
      <c r="C399" s="84" t="s">
        <v>637</v>
      </c>
      <c r="D399" s="493"/>
      <c r="E399" s="494"/>
      <c r="F399" s="681"/>
      <c r="G399" s="84" t="s">
        <v>8</v>
      </c>
      <c r="H399" s="84" t="s">
        <v>642</v>
      </c>
      <c r="I399" s="92" t="s">
        <v>279</v>
      </c>
      <c r="J399" s="482">
        <v>0.5</v>
      </c>
      <c r="K399" s="158">
        <v>0.5</v>
      </c>
      <c r="L399" s="167"/>
      <c r="M399" s="531"/>
      <c r="N399" s="531"/>
      <c r="O399" s="160"/>
      <c r="P399" s="501">
        <f t="shared" si="119"/>
        <v>1</v>
      </c>
      <c r="Q399" s="473"/>
      <c r="R399" s="149"/>
      <c r="S399" s="531"/>
      <c r="T399" s="531"/>
      <c r="U399" s="531"/>
      <c r="V399" s="160"/>
      <c r="W399" s="501">
        <f t="shared" si="127"/>
        <v>0</v>
      </c>
      <c r="X399" s="501">
        <f t="shared" si="99"/>
        <v>1</v>
      </c>
      <c r="Y399" s="473"/>
      <c r="Z399" s="149"/>
      <c r="AA399" s="531"/>
      <c r="AB399" s="531"/>
      <c r="AC399" s="531"/>
      <c r="AD399" s="490"/>
      <c r="AE399" s="501">
        <f t="shared" si="128"/>
        <v>0</v>
      </c>
    </row>
    <row r="400" spans="2:31" ht="15" customHeight="1">
      <c r="B400" s="495" t="s">
        <v>46</v>
      </c>
      <c r="C400" s="83" t="s">
        <v>643</v>
      </c>
      <c r="D400" s="493"/>
      <c r="E400" s="494"/>
      <c r="F400" s="681"/>
      <c r="G400" s="83" t="s">
        <v>7</v>
      </c>
      <c r="H400" s="83"/>
      <c r="I400" s="91" t="s">
        <v>644</v>
      </c>
      <c r="J400" s="261">
        <v>0.96</v>
      </c>
      <c r="K400" s="260">
        <v>0.96</v>
      </c>
      <c r="L400" s="258">
        <v>0.98</v>
      </c>
      <c r="M400" s="276">
        <v>0.97</v>
      </c>
      <c r="N400" s="260">
        <v>0.99</v>
      </c>
      <c r="O400" s="667">
        <v>1</v>
      </c>
      <c r="P400" s="115">
        <f t="shared" si="119"/>
        <v>5.86</v>
      </c>
      <c r="Q400" s="210"/>
      <c r="R400" s="217"/>
      <c r="S400" s="187"/>
      <c r="T400" s="188"/>
      <c r="U400" s="217"/>
      <c r="V400" s="249"/>
      <c r="W400" s="115">
        <f t="shared" si="127"/>
        <v>0</v>
      </c>
      <c r="X400" s="115">
        <f t="shared" si="99"/>
        <v>5.86</v>
      </c>
      <c r="Y400" s="210"/>
      <c r="Z400" s="217"/>
      <c r="AA400" s="225"/>
      <c r="AB400" s="606"/>
      <c r="AC400" s="606"/>
      <c r="AD400" s="477"/>
      <c r="AE400" s="502">
        <f t="shared" si="128"/>
        <v>0</v>
      </c>
    </row>
    <row r="401" spans="2:31" ht="15" customHeight="1">
      <c r="B401" s="495" t="s">
        <v>46</v>
      </c>
      <c r="C401" s="610" t="s">
        <v>48</v>
      </c>
      <c r="D401" s="493"/>
      <c r="E401" s="494"/>
      <c r="F401" s="681"/>
      <c r="G401" s="84" t="s">
        <v>8</v>
      </c>
      <c r="H401" s="610" t="s">
        <v>103</v>
      </c>
      <c r="I401" s="611" t="s">
        <v>142</v>
      </c>
      <c r="J401" s="482">
        <v>1</v>
      </c>
      <c r="K401" s="158">
        <v>1</v>
      </c>
      <c r="L401" s="267">
        <v>1</v>
      </c>
      <c r="M401" s="159">
        <v>1</v>
      </c>
      <c r="N401" s="627">
        <v>1</v>
      </c>
      <c r="O401" s="394"/>
      <c r="P401" s="501">
        <f t="shared" si="119"/>
        <v>5</v>
      </c>
      <c r="Q401" s="473"/>
      <c r="R401" s="176"/>
      <c r="S401" s="167"/>
      <c r="T401" s="531"/>
      <c r="U401" s="176"/>
      <c r="V401" s="247"/>
      <c r="W401" s="501">
        <f t="shared" si="127"/>
        <v>0</v>
      </c>
      <c r="X401" s="501">
        <f t="shared" si="99"/>
        <v>5</v>
      </c>
      <c r="Y401" s="473"/>
      <c r="Z401" s="176"/>
      <c r="AA401" s="171"/>
      <c r="AB401" s="531"/>
      <c r="AC401" s="531"/>
      <c r="AD401" s="490"/>
      <c r="AE401" s="501">
        <f t="shared" si="128"/>
        <v>0</v>
      </c>
    </row>
    <row r="402" spans="2:31" ht="15" customHeight="1" thickBot="1">
      <c r="B402" s="495" t="s">
        <v>46</v>
      </c>
      <c r="C402" s="84" t="s">
        <v>48</v>
      </c>
      <c r="D402" s="493"/>
      <c r="E402" s="494"/>
      <c r="F402" s="681"/>
      <c r="G402" s="84" t="s">
        <v>8</v>
      </c>
      <c r="H402" s="108" t="s">
        <v>103</v>
      </c>
      <c r="I402" s="109" t="s">
        <v>121</v>
      </c>
      <c r="J402" s="161">
        <v>1</v>
      </c>
      <c r="K402" s="293">
        <v>1</v>
      </c>
      <c r="L402" s="396">
        <v>1</v>
      </c>
      <c r="M402" s="397">
        <v>1</v>
      </c>
      <c r="N402" s="628">
        <v>1</v>
      </c>
      <c r="O402" s="395"/>
      <c r="P402" s="120">
        <f t="shared" si="119"/>
        <v>5</v>
      </c>
      <c r="Q402" s="209"/>
      <c r="R402" s="218"/>
      <c r="S402" s="168"/>
      <c r="T402" s="223"/>
      <c r="U402" s="218"/>
      <c r="V402" s="228"/>
      <c r="W402" s="120">
        <f t="shared" si="127"/>
        <v>0</v>
      </c>
      <c r="X402" s="120">
        <f t="shared" si="99"/>
        <v>5</v>
      </c>
      <c r="Y402" s="209"/>
      <c r="Z402" s="218"/>
      <c r="AA402" s="222"/>
      <c r="AB402" s="605"/>
      <c r="AC402" s="605"/>
      <c r="AD402" s="480"/>
      <c r="AE402" s="503">
        <f t="shared" si="128"/>
        <v>0</v>
      </c>
    </row>
    <row r="403" spans="2:31" ht="15" customHeight="1">
      <c r="B403" s="495" t="s">
        <v>46</v>
      </c>
      <c r="C403" s="97" t="s">
        <v>645</v>
      </c>
      <c r="D403" s="493"/>
      <c r="E403" s="494"/>
      <c r="F403" s="681"/>
      <c r="G403" s="97" t="s">
        <v>7</v>
      </c>
      <c r="H403" s="97"/>
      <c r="I403" s="91" t="s">
        <v>182</v>
      </c>
      <c r="J403" s="283">
        <v>0.01</v>
      </c>
      <c r="K403" s="283">
        <v>0.01</v>
      </c>
      <c r="L403" s="219"/>
      <c r="M403" s="145"/>
      <c r="N403" s="225"/>
      <c r="O403" s="477"/>
      <c r="P403" s="502">
        <f t="shared" si="119"/>
        <v>0.02</v>
      </c>
      <c r="Q403" s="504"/>
      <c r="R403" s="606"/>
      <c r="S403" s="606"/>
      <c r="T403" s="606"/>
      <c r="U403" s="606"/>
      <c r="V403" s="477"/>
      <c r="W403" s="502">
        <f t="shared" si="127"/>
        <v>0</v>
      </c>
      <c r="X403" s="502">
        <f t="shared" si="99"/>
        <v>0.02</v>
      </c>
      <c r="Y403" s="504"/>
      <c r="Z403" s="606"/>
      <c r="AA403" s="606"/>
      <c r="AB403" s="606"/>
      <c r="AC403" s="606"/>
      <c r="AD403" s="477"/>
      <c r="AE403" s="502">
        <f t="shared" ref="AE403:AE406" si="130">SUM(Y403:AD403)</f>
        <v>0</v>
      </c>
    </row>
    <row r="404" spans="2:31" ht="15" customHeight="1" thickBot="1">
      <c r="B404" s="495" t="s">
        <v>46</v>
      </c>
      <c r="C404" s="511" t="s">
        <v>646</v>
      </c>
      <c r="D404" s="493"/>
      <c r="E404" s="494"/>
      <c r="F404" s="681"/>
      <c r="G404" s="511" t="s">
        <v>8</v>
      </c>
      <c r="H404" s="511" t="s">
        <v>210</v>
      </c>
      <c r="I404" s="500" t="s">
        <v>243</v>
      </c>
      <c r="J404" s="370">
        <v>0.7</v>
      </c>
      <c r="K404" s="284">
        <v>0.9</v>
      </c>
      <c r="L404" s="222"/>
      <c r="M404" s="605"/>
      <c r="N404" s="222"/>
      <c r="O404" s="480"/>
      <c r="P404" s="503">
        <f t="shared" si="119"/>
        <v>1.6</v>
      </c>
      <c r="Q404" s="604"/>
      <c r="R404" s="605"/>
      <c r="S404" s="605"/>
      <c r="T404" s="605"/>
      <c r="U404" s="605"/>
      <c r="V404" s="480"/>
      <c r="W404" s="503">
        <f t="shared" si="127"/>
        <v>0</v>
      </c>
      <c r="X404" s="503">
        <f t="shared" si="99"/>
        <v>1.6</v>
      </c>
      <c r="Y404" s="604"/>
      <c r="Z404" s="605"/>
      <c r="AA404" s="605"/>
      <c r="AB404" s="605"/>
      <c r="AC404" s="605"/>
      <c r="AD404" s="480"/>
      <c r="AE404" s="503">
        <f t="shared" si="130"/>
        <v>0</v>
      </c>
    </row>
    <row r="405" spans="2:31" ht="15" customHeight="1">
      <c r="B405" s="495" t="s">
        <v>46</v>
      </c>
      <c r="C405" s="97" t="s">
        <v>646</v>
      </c>
      <c r="D405" s="493"/>
      <c r="E405" s="494"/>
      <c r="F405" s="681"/>
      <c r="G405" s="97" t="s">
        <v>7</v>
      </c>
      <c r="H405" s="97"/>
      <c r="I405" s="91" t="s">
        <v>182</v>
      </c>
      <c r="J405" s="283">
        <v>0.01</v>
      </c>
      <c r="K405" s="283">
        <v>0.01</v>
      </c>
      <c r="L405" s="225"/>
      <c r="M405" s="606"/>
      <c r="N405" s="225"/>
      <c r="O405" s="477"/>
      <c r="P405" s="502">
        <f t="shared" si="119"/>
        <v>0.02</v>
      </c>
      <c r="Q405" s="504"/>
      <c r="R405" s="606"/>
      <c r="S405" s="606"/>
      <c r="T405" s="606"/>
      <c r="U405" s="606"/>
      <c r="V405" s="477"/>
      <c r="W405" s="502">
        <f t="shared" si="127"/>
        <v>0</v>
      </c>
      <c r="X405" s="502">
        <f t="shared" si="99"/>
        <v>0.02</v>
      </c>
      <c r="Y405" s="504"/>
      <c r="Z405" s="606"/>
      <c r="AA405" s="606"/>
      <c r="AB405" s="606"/>
      <c r="AC405" s="606"/>
      <c r="AD405" s="477"/>
      <c r="AE405" s="502">
        <f t="shared" si="130"/>
        <v>0</v>
      </c>
    </row>
    <row r="406" spans="2:31" ht="15" customHeight="1" thickBot="1">
      <c r="B406" s="495" t="s">
        <v>46</v>
      </c>
      <c r="C406" s="511" t="s">
        <v>647</v>
      </c>
      <c r="D406" s="493"/>
      <c r="E406" s="494"/>
      <c r="F406" s="681"/>
      <c r="G406" s="511" t="s">
        <v>8</v>
      </c>
      <c r="H406" s="511" t="s">
        <v>210</v>
      </c>
      <c r="I406" s="500" t="s">
        <v>243</v>
      </c>
      <c r="J406" s="284">
        <v>0.3</v>
      </c>
      <c r="K406" s="284">
        <v>0.1</v>
      </c>
      <c r="L406" s="226"/>
      <c r="M406" s="223"/>
      <c r="N406" s="222"/>
      <c r="O406" s="480"/>
      <c r="P406" s="503">
        <f t="shared" si="119"/>
        <v>0.4</v>
      </c>
      <c r="Q406" s="604"/>
      <c r="R406" s="605"/>
      <c r="S406" s="605"/>
      <c r="T406" s="605"/>
      <c r="U406" s="605"/>
      <c r="V406" s="480"/>
      <c r="W406" s="503">
        <f t="shared" si="127"/>
        <v>0</v>
      </c>
      <c r="X406" s="503">
        <f t="shared" si="99"/>
        <v>0.4</v>
      </c>
      <c r="Y406" s="604"/>
      <c r="Z406" s="605"/>
      <c r="AA406" s="605"/>
      <c r="AB406" s="605"/>
      <c r="AC406" s="605"/>
      <c r="AD406" s="480"/>
      <c r="AE406" s="503">
        <f t="shared" si="130"/>
        <v>0</v>
      </c>
    </row>
    <row r="407" spans="2:31" ht="15" customHeight="1">
      <c r="B407" s="495" t="s">
        <v>46</v>
      </c>
      <c r="C407" s="97" t="s">
        <v>648</v>
      </c>
      <c r="D407" s="493"/>
      <c r="E407" s="494"/>
      <c r="F407" s="681"/>
      <c r="G407" s="97" t="s">
        <v>7</v>
      </c>
      <c r="H407" s="97"/>
      <c r="I407" s="523" t="s">
        <v>182</v>
      </c>
      <c r="J407" s="504"/>
      <c r="K407" s="237"/>
      <c r="L407" s="283">
        <v>0.01</v>
      </c>
      <c r="M407" s="283">
        <v>0.01</v>
      </c>
      <c r="N407" s="212"/>
      <c r="O407" s="477"/>
      <c r="P407" s="502">
        <f t="shared" si="119"/>
        <v>0.02</v>
      </c>
      <c r="Q407" s="504"/>
      <c r="R407" s="606"/>
      <c r="S407" s="606"/>
      <c r="T407" s="606"/>
      <c r="U407" s="606"/>
      <c r="V407" s="477"/>
      <c r="W407" s="502">
        <f t="shared" si="127"/>
        <v>0</v>
      </c>
      <c r="X407" s="502">
        <f t="shared" si="99"/>
        <v>0.02</v>
      </c>
      <c r="Y407" s="504"/>
      <c r="Z407" s="606"/>
      <c r="AA407" s="606"/>
      <c r="AB407" s="606"/>
      <c r="AC407" s="606"/>
      <c r="AD407" s="477"/>
      <c r="AE407" s="502">
        <f t="shared" si="128"/>
        <v>0</v>
      </c>
    </row>
    <row r="408" spans="2:31" ht="15" customHeight="1" thickBot="1">
      <c r="B408" s="495" t="s">
        <v>46</v>
      </c>
      <c r="C408" s="511" t="s">
        <v>645</v>
      </c>
      <c r="D408" s="493"/>
      <c r="E408" s="494"/>
      <c r="F408" s="681"/>
      <c r="G408" s="511" t="s">
        <v>8</v>
      </c>
      <c r="H408" s="511" t="s">
        <v>210</v>
      </c>
      <c r="I408" s="500" t="s">
        <v>243</v>
      </c>
      <c r="J408" s="343"/>
      <c r="K408" s="354"/>
      <c r="L408" s="284">
        <v>0.8</v>
      </c>
      <c r="M408" s="370">
        <v>0.3</v>
      </c>
      <c r="N408" s="211"/>
      <c r="O408" s="480"/>
      <c r="P408" s="503">
        <f t="shared" si="119"/>
        <v>1.1000000000000001</v>
      </c>
      <c r="Q408" s="604"/>
      <c r="R408" s="605"/>
      <c r="S408" s="605"/>
      <c r="T408" s="605"/>
      <c r="U408" s="605"/>
      <c r="V408" s="480"/>
      <c r="W408" s="503">
        <f t="shared" si="127"/>
        <v>0</v>
      </c>
      <c r="X408" s="503">
        <f t="shared" si="99"/>
        <v>1.1000000000000001</v>
      </c>
      <c r="Y408" s="604"/>
      <c r="Z408" s="605"/>
      <c r="AA408" s="605"/>
      <c r="AB408" s="605"/>
      <c r="AC408" s="605"/>
      <c r="AD408" s="480"/>
      <c r="AE408" s="503">
        <f t="shared" si="128"/>
        <v>0</v>
      </c>
    </row>
    <row r="409" spans="2:31" ht="15" customHeight="1">
      <c r="B409" s="495" t="s">
        <v>46</v>
      </c>
      <c r="C409" s="97" t="s">
        <v>647</v>
      </c>
      <c r="D409" s="493"/>
      <c r="E409" s="494"/>
      <c r="F409" s="681"/>
      <c r="G409" s="97" t="s">
        <v>7</v>
      </c>
      <c r="H409" s="97"/>
      <c r="I409" s="523" t="s">
        <v>182</v>
      </c>
      <c r="J409" s="504"/>
      <c r="K409" s="150"/>
      <c r="L409" s="237"/>
      <c r="M409" s="283">
        <v>0.01</v>
      </c>
      <c r="N409" s="212"/>
      <c r="O409" s="477"/>
      <c r="P409" s="502">
        <f t="shared" ref="P409:P410" si="131">SUM(J409:O409)</f>
        <v>0.01</v>
      </c>
      <c r="Q409" s="504"/>
      <c r="R409" s="606"/>
      <c r="S409" s="606"/>
      <c r="T409" s="606"/>
      <c r="U409" s="606"/>
      <c r="V409" s="477"/>
      <c r="W409" s="502">
        <f t="shared" si="127"/>
        <v>0</v>
      </c>
      <c r="X409" s="502">
        <f t="shared" si="99"/>
        <v>0.01</v>
      </c>
      <c r="Y409" s="504"/>
      <c r="Z409" s="606"/>
      <c r="AA409" s="606"/>
      <c r="AB409" s="606"/>
      <c r="AC409" s="606"/>
      <c r="AD409" s="477"/>
      <c r="AE409" s="502">
        <f t="shared" ref="AE409:AE411" si="132">SUM(Y409:AD409)</f>
        <v>0</v>
      </c>
    </row>
    <row r="410" spans="2:31" ht="15" customHeight="1" thickBot="1">
      <c r="B410" s="495" t="s">
        <v>46</v>
      </c>
      <c r="C410" s="511" t="s">
        <v>647</v>
      </c>
      <c r="D410" s="493"/>
      <c r="E410" s="494"/>
      <c r="F410" s="681"/>
      <c r="G410" s="511" t="s">
        <v>8</v>
      </c>
      <c r="H410" s="511" t="s">
        <v>210</v>
      </c>
      <c r="I410" s="500" t="s">
        <v>243</v>
      </c>
      <c r="J410" s="413"/>
      <c r="K410" s="414"/>
      <c r="L410" s="271"/>
      <c r="M410" s="284">
        <v>0.2</v>
      </c>
      <c r="N410" s="211"/>
      <c r="O410" s="480"/>
      <c r="P410" s="503">
        <f t="shared" si="131"/>
        <v>0.2</v>
      </c>
      <c r="Q410" s="604"/>
      <c r="R410" s="605"/>
      <c r="S410" s="605"/>
      <c r="T410" s="605"/>
      <c r="U410" s="605"/>
      <c r="V410" s="480"/>
      <c r="W410" s="503">
        <f t="shared" si="127"/>
        <v>0</v>
      </c>
      <c r="X410" s="503">
        <f t="shared" si="99"/>
        <v>0.2</v>
      </c>
      <c r="Y410" s="604"/>
      <c r="Z410" s="605"/>
      <c r="AA410" s="605"/>
      <c r="AB410" s="605"/>
      <c r="AC410" s="605"/>
      <c r="AD410" s="480"/>
      <c r="AE410" s="503">
        <f t="shared" si="132"/>
        <v>0</v>
      </c>
    </row>
    <row r="411" spans="2:31" ht="15" customHeight="1">
      <c r="B411" s="495" t="s">
        <v>46</v>
      </c>
      <c r="C411" s="83" t="s">
        <v>151</v>
      </c>
      <c r="D411" s="493"/>
      <c r="E411" s="494"/>
      <c r="F411" s="681"/>
      <c r="G411" s="521" t="s">
        <v>6</v>
      </c>
      <c r="H411" s="521"/>
      <c r="I411" s="412" t="s">
        <v>649</v>
      </c>
      <c r="J411" s="258">
        <v>0.01</v>
      </c>
      <c r="K411" s="260">
        <v>0.01</v>
      </c>
      <c r="L411" s="225"/>
      <c r="M411" s="606"/>
      <c r="N411" s="606"/>
      <c r="O411" s="477"/>
      <c r="P411" s="502">
        <f t="shared" ref="P411" si="133">SUM(J411:O411)</f>
        <v>0.02</v>
      </c>
      <c r="Q411" s="504"/>
      <c r="R411" s="606"/>
      <c r="S411" s="606"/>
      <c r="T411" s="606"/>
      <c r="U411" s="606"/>
      <c r="V411" s="477"/>
      <c r="W411" s="502">
        <f t="shared" si="127"/>
        <v>0</v>
      </c>
      <c r="X411" s="502">
        <f t="shared" si="99"/>
        <v>0.02</v>
      </c>
      <c r="Y411" s="504"/>
      <c r="Z411" s="606"/>
      <c r="AA411" s="606"/>
      <c r="AB411" s="606"/>
      <c r="AC411" s="606"/>
      <c r="AD411" s="477"/>
      <c r="AE411" s="502">
        <f t="shared" si="132"/>
        <v>0</v>
      </c>
    </row>
    <row r="412" spans="2:31" s="496" customFormat="1" ht="15" customHeight="1" thickBot="1">
      <c r="B412" s="495" t="s">
        <v>46</v>
      </c>
      <c r="C412" s="610" t="s">
        <v>151</v>
      </c>
      <c r="D412" s="493"/>
      <c r="E412" s="494"/>
      <c r="F412" s="681"/>
      <c r="G412" s="84" t="s">
        <v>650</v>
      </c>
      <c r="H412" s="610" t="s">
        <v>103</v>
      </c>
      <c r="I412" s="110" t="s">
        <v>174</v>
      </c>
      <c r="J412" s="396">
        <v>0.5</v>
      </c>
      <c r="K412" s="398">
        <v>0.5</v>
      </c>
      <c r="L412" s="220"/>
      <c r="M412" s="605"/>
      <c r="N412" s="605"/>
      <c r="O412" s="480"/>
      <c r="P412" s="503">
        <f>SUM(J412:O412)</f>
        <v>1</v>
      </c>
      <c r="Q412" s="604"/>
      <c r="R412" s="605"/>
      <c r="S412" s="605"/>
      <c r="T412" s="605"/>
      <c r="U412" s="605"/>
      <c r="V412" s="480"/>
      <c r="W412" s="503">
        <f t="shared" si="127"/>
        <v>0</v>
      </c>
      <c r="X412" s="503">
        <f t="shared" si="99"/>
        <v>1</v>
      </c>
      <c r="Y412" s="604"/>
      <c r="Z412" s="605"/>
      <c r="AA412" s="605"/>
      <c r="AB412" s="605"/>
      <c r="AC412" s="605"/>
      <c r="AD412" s="480"/>
      <c r="AE412" s="503">
        <f>SUM(Y412:AD412)</f>
        <v>0</v>
      </c>
    </row>
    <row r="413" spans="2:31" ht="15" customHeight="1">
      <c r="B413" s="199" t="s">
        <v>46</v>
      </c>
      <c r="C413" s="83" t="s">
        <v>209</v>
      </c>
      <c r="D413" s="493"/>
      <c r="E413" s="494"/>
      <c r="F413" s="681"/>
      <c r="G413" s="83" t="s">
        <v>6</v>
      </c>
      <c r="H413" s="83"/>
      <c r="I413" s="408" t="s">
        <v>651</v>
      </c>
      <c r="J413" s="415">
        <v>0.01</v>
      </c>
      <c r="K413" s="416"/>
      <c r="L413" s="219"/>
      <c r="M413" s="606"/>
      <c r="N413" s="606"/>
      <c r="O413" s="477"/>
      <c r="P413" s="502">
        <f t="shared" ref="P413:P416" si="134">SUM(J413:O413)</f>
        <v>0.01</v>
      </c>
      <c r="Q413" s="504"/>
      <c r="R413" s="606"/>
      <c r="S413" s="606"/>
      <c r="T413" s="606"/>
      <c r="U413" s="606"/>
      <c r="V413" s="477"/>
      <c r="W413" s="502">
        <f t="shared" si="127"/>
        <v>0</v>
      </c>
      <c r="X413" s="502">
        <f t="shared" ref="X413:X476" si="135">SUM(P413,W413)</f>
        <v>0.01</v>
      </c>
      <c r="Y413" s="504"/>
      <c r="Z413" s="606"/>
      <c r="AA413" s="606"/>
      <c r="AB413" s="606"/>
      <c r="AC413" s="606"/>
      <c r="AD413" s="477"/>
      <c r="AE413" s="502">
        <f t="shared" ref="AE413" si="136">SUM(Y413:AD413)</f>
        <v>0</v>
      </c>
    </row>
    <row r="414" spans="2:31" s="496" customFormat="1" ht="15" customHeight="1">
      <c r="B414" s="495" t="s">
        <v>46</v>
      </c>
      <c r="C414" s="610" t="s">
        <v>208</v>
      </c>
      <c r="D414" s="493"/>
      <c r="E414" s="494"/>
      <c r="F414" s="681"/>
      <c r="G414" s="84" t="s">
        <v>9</v>
      </c>
      <c r="H414" s="610" t="s">
        <v>103</v>
      </c>
      <c r="I414" s="110" t="s">
        <v>174</v>
      </c>
      <c r="J414" s="274">
        <v>0.5</v>
      </c>
      <c r="K414" s="410"/>
      <c r="L414" s="171"/>
      <c r="M414" s="531"/>
      <c r="N414" s="531"/>
      <c r="O414" s="490"/>
      <c r="P414" s="501">
        <f>SUM(J414:O414)</f>
        <v>0.5</v>
      </c>
      <c r="Q414" s="473"/>
      <c r="R414" s="531"/>
      <c r="S414" s="531"/>
      <c r="T414" s="531"/>
      <c r="U414" s="531"/>
      <c r="V414" s="490"/>
      <c r="W414" s="501">
        <f t="shared" si="127"/>
        <v>0</v>
      </c>
      <c r="X414" s="501">
        <f t="shared" si="135"/>
        <v>0.5</v>
      </c>
      <c r="Y414" s="473"/>
      <c r="Z414" s="531"/>
      <c r="AA414" s="531"/>
      <c r="AB414" s="531"/>
      <c r="AC414" s="531"/>
      <c r="AD414" s="490"/>
      <c r="AE414" s="501">
        <f>SUM(Y414:AD414)</f>
        <v>0</v>
      </c>
    </row>
    <row r="415" spans="2:31" s="496" customFormat="1" ht="15" customHeight="1" thickBot="1">
      <c r="B415" s="495" t="s">
        <v>652</v>
      </c>
      <c r="C415" s="511" t="s">
        <v>208</v>
      </c>
      <c r="D415" s="493"/>
      <c r="E415" s="494"/>
      <c r="F415" s="681"/>
      <c r="G415" s="511" t="s">
        <v>9</v>
      </c>
      <c r="H415" s="511" t="s">
        <v>522</v>
      </c>
      <c r="I415" s="409" t="s">
        <v>274</v>
      </c>
      <c r="J415" s="284">
        <v>0.02</v>
      </c>
      <c r="K415" s="411"/>
      <c r="L415" s="222"/>
      <c r="M415" s="605"/>
      <c r="N415" s="605"/>
      <c r="O415" s="480"/>
      <c r="P415" s="503">
        <f t="shared" si="134"/>
        <v>0.02</v>
      </c>
      <c r="Q415" s="604"/>
      <c r="R415" s="605"/>
      <c r="S415" s="605"/>
      <c r="T415" s="605"/>
      <c r="U415" s="605"/>
      <c r="V415" s="480"/>
      <c r="W415" s="503">
        <f t="shared" si="127"/>
        <v>0</v>
      </c>
      <c r="X415" s="503">
        <f t="shared" si="135"/>
        <v>0.02</v>
      </c>
      <c r="Y415" s="604"/>
      <c r="Z415" s="605"/>
      <c r="AA415" s="605"/>
      <c r="AB415" s="605"/>
      <c r="AC415" s="605"/>
      <c r="AD415" s="480"/>
      <c r="AE415" s="503">
        <f t="shared" ref="AE415:AE425" si="137">SUM(Y415:AD415)</f>
        <v>0</v>
      </c>
    </row>
    <row r="416" spans="2:31" s="496" customFormat="1" ht="15" customHeight="1" thickBot="1">
      <c r="B416" s="495" t="s">
        <v>653</v>
      </c>
      <c r="C416" s="511" t="s">
        <v>214</v>
      </c>
      <c r="D416" s="493"/>
      <c r="E416" s="494"/>
      <c r="F416" s="681"/>
      <c r="G416" s="511" t="s">
        <v>7</v>
      </c>
      <c r="H416" s="511"/>
      <c r="I416" s="500" t="s">
        <v>146</v>
      </c>
      <c r="J416" s="375">
        <v>0.5</v>
      </c>
      <c r="K416" s="535"/>
      <c r="L416" s="605"/>
      <c r="M416" s="605"/>
      <c r="N416" s="605"/>
      <c r="O416" s="480"/>
      <c r="P416" s="503">
        <f t="shared" si="134"/>
        <v>0.5</v>
      </c>
      <c r="Q416" s="604"/>
      <c r="R416" s="605"/>
      <c r="S416" s="605"/>
      <c r="T416" s="605"/>
      <c r="U416" s="605"/>
      <c r="V416" s="480"/>
      <c r="W416" s="503">
        <f t="shared" si="127"/>
        <v>0</v>
      </c>
      <c r="X416" s="503">
        <f t="shared" si="135"/>
        <v>0.5</v>
      </c>
      <c r="Y416" s="604"/>
      <c r="Z416" s="605"/>
      <c r="AA416" s="605"/>
      <c r="AB416" s="605"/>
      <c r="AC416" s="605"/>
      <c r="AD416" s="480"/>
      <c r="AE416" s="503">
        <f t="shared" si="137"/>
        <v>0</v>
      </c>
    </row>
    <row r="417" spans="2:38" ht="15" customHeight="1">
      <c r="B417" s="199" t="s">
        <v>46</v>
      </c>
      <c r="C417" s="97" t="s">
        <v>272</v>
      </c>
      <c r="D417" s="493"/>
      <c r="E417" s="494"/>
      <c r="F417" s="681"/>
      <c r="G417" s="83" t="s">
        <v>6</v>
      </c>
      <c r="H417" s="83"/>
      <c r="I417" s="91" t="s">
        <v>654</v>
      </c>
      <c r="J417" s="379">
        <v>0.73</v>
      </c>
      <c r="K417" s="265">
        <v>0.49</v>
      </c>
      <c r="L417" s="219"/>
      <c r="M417" s="145"/>
      <c r="N417" s="145"/>
      <c r="O417" s="172"/>
      <c r="P417" s="502">
        <f t="shared" ref="P417:P420" si="138">SUM(J417:O417)</f>
        <v>1.22</v>
      </c>
      <c r="Q417" s="504"/>
      <c r="R417" s="606"/>
      <c r="S417" s="606"/>
      <c r="T417" s="606"/>
      <c r="U417" s="606"/>
      <c r="V417" s="477"/>
      <c r="W417" s="502">
        <f t="shared" si="127"/>
        <v>0</v>
      </c>
      <c r="X417" s="502">
        <f t="shared" si="135"/>
        <v>1.22</v>
      </c>
      <c r="Y417" s="504"/>
      <c r="Z417" s="606"/>
      <c r="AA417" s="606"/>
      <c r="AB417" s="606"/>
      <c r="AC417" s="606"/>
      <c r="AD417" s="477"/>
      <c r="AE417" s="502">
        <f t="shared" si="137"/>
        <v>0</v>
      </c>
    </row>
    <row r="418" spans="2:38" ht="15" customHeight="1" thickBot="1">
      <c r="B418" s="199" t="s">
        <v>46</v>
      </c>
      <c r="C418" s="84" t="s">
        <v>272</v>
      </c>
      <c r="D418" s="493"/>
      <c r="E418" s="494"/>
      <c r="F418" s="681"/>
      <c r="G418" s="521" t="s">
        <v>6</v>
      </c>
      <c r="H418" s="521"/>
      <c r="I418" s="523" t="s">
        <v>146</v>
      </c>
      <c r="J418" s="267">
        <v>0.3</v>
      </c>
      <c r="K418" s="158">
        <v>0.5</v>
      </c>
      <c r="L418" s="171"/>
      <c r="M418" s="531"/>
      <c r="N418" s="531"/>
      <c r="O418" s="490"/>
      <c r="P418" s="501">
        <f t="shared" si="138"/>
        <v>0.8</v>
      </c>
      <c r="Q418" s="473"/>
      <c r="R418" s="531"/>
      <c r="S418" s="531"/>
      <c r="T418" s="531"/>
      <c r="U418" s="531"/>
      <c r="V418" s="490"/>
      <c r="W418" s="501">
        <f t="shared" si="127"/>
        <v>0</v>
      </c>
      <c r="X418" s="501">
        <f t="shared" si="135"/>
        <v>0.8</v>
      </c>
      <c r="Y418" s="473"/>
      <c r="Z418" s="531"/>
      <c r="AA418" s="531"/>
      <c r="AB418" s="531"/>
      <c r="AC418" s="531"/>
      <c r="AD418" s="490"/>
      <c r="AE418" s="503">
        <f t="shared" si="137"/>
        <v>0</v>
      </c>
    </row>
    <row r="419" spans="2:38" ht="15" customHeight="1">
      <c r="B419" s="199" t="s">
        <v>46</v>
      </c>
      <c r="C419" s="610" t="s">
        <v>272</v>
      </c>
      <c r="D419" s="493"/>
      <c r="E419" s="494"/>
      <c r="F419" s="681"/>
      <c r="G419" s="521" t="s">
        <v>655</v>
      </c>
      <c r="H419" s="521" t="s">
        <v>103</v>
      </c>
      <c r="I419" s="523" t="s">
        <v>174</v>
      </c>
      <c r="J419" s="114"/>
      <c r="K419" s="275">
        <v>0.5</v>
      </c>
      <c r="L419" s="167"/>
      <c r="M419" s="531"/>
      <c r="N419" s="531"/>
      <c r="O419" s="490"/>
      <c r="P419" s="501">
        <f t="shared" si="138"/>
        <v>0.5</v>
      </c>
      <c r="Q419" s="473"/>
      <c r="R419" s="531"/>
      <c r="S419" s="531"/>
      <c r="T419" s="531"/>
      <c r="U419" s="531"/>
      <c r="V419" s="490"/>
      <c r="W419" s="501">
        <f t="shared" si="127"/>
        <v>0</v>
      </c>
      <c r="X419" s="501">
        <f t="shared" si="135"/>
        <v>0.5</v>
      </c>
      <c r="Y419" s="473"/>
      <c r="Z419" s="531"/>
      <c r="AA419" s="531"/>
      <c r="AB419" s="531"/>
      <c r="AC419" s="531"/>
      <c r="AD419" s="490"/>
      <c r="AE419" s="503">
        <f t="shared" si="137"/>
        <v>0</v>
      </c>
    </row>
    <row r="420" spans="2:38" ht="15" customHeight="1" thickBot="1">
      <c r="B420" s="199" t="s">
        <v>46</v>
      </c>
      <c r="C420" s="87" t="s">
        <v>272</v>
      </c>
      <c r="D420" s="493"/>
      <c r="E420" s="494"/>
      <c r="F420" s="681"/>
      <c r="G420" s="511" t="s">
        <v>9</v>
      </c>
      <c r="H420" s="511" t="s">
        <v>656</v>
      </c>
      <c r="I420" s="500" t="s">
        <v>274</v>
      </c>
      <c r="J420" s="369"/>
      <c r="K420" s="380">
        <v>0.02</v>
      </c>
      <c r="L420" s="211"/>
      <c r="M420" s="535"/>
      <c r="N420" s="535"/>
      <c r="O420" s="192"/>
      <c r="P420" s="502">
        <f t="shared" si="138"/>
        <v>0.02</v>
      </c>
      <c r="Q420" s="155"/>
      <c r="R420" s="535"/>
      <c r="S420" s="535"/>
      <c r="T420" s="535"/>
      <c r="U420" s="535"/>
      <c r="V420" s="192"/>
      <c r="W420" s="152">
        <f t="shared" si="127"/>
        <v>0</v>
      </c>
      <c r="X420" s="152">
        <f t="shared" si="135"/>
        <v>0.02</v>
      </c>
      <c r="Y420" s="155"/>
      <c r="Z420" s="535"/>
      <c r="AA420" s="535"/>
      <c r="AB420" s="535"/>
      <c r="AC420" s="535"/>
      <c r="AD420" s="192"/>
      <c r="AE420" s="503">
        <f t="shared" si="137"/>
        <v>0</v>
      </c>
    </row>
    <row r="421" spans="2:38" ht="15" customHeight="1">
      <c r="B421" s="113" t="s">
        <v>46</v>
      </c>
      <c r="C421" s="511" t="s">
        <v>657</v>
      </c>
      <c r="D421" s="493"/>
      <c r="E421" s="494"/>
      <c r="F421" s="681"/>
      <c r="G421" s="106" t="s">
        <v>7</v>
      </c>
      <c r="H421" s="106"/>
      <c r="I421" s="107" t="s">
        <v>146</v>
      </c>
      <c r="J421" s="371">
        <v>0.2</v>
      </c>
      <c r="K421" s="381"/>
      <c r="L421" s="222"/>
      <c r="M421" s="605"/>
      <c r="N421" s="605"/>
      <c r="O421" s="480"/>
      <c r="P421" s="503">
        <f t="shared" ref="P421:P481" si="139">SUM(J421:O421)</f>
        <v>0.2</v>
      </c>
      <c r="Q421" s="604"/>
      <c r="R421" s="605"/>
      <c r="S421" s="605"/>
      <c r="T421" s="605"/>
      <c r="U421" s="605"/>
      <c r="V421" s="480"/>
      <c r="W421" s="503">
        <f t="shared" si="127"/>
        <v>0</v>
      </c>
      <c r="X421" s="503">
        <f t="shared" si="135"/>
        <v>0.2</v>
      </c>
      <c r="Y421" s="604"/>
      <c r="Z421" s="605"/>
      <c r="AA421" s="605"/>
      <c r="AB421" s="605"/>
      <c r="AC421" s="605"/>
      <c r="AD421" s="480"/>
      <c r="AE421" s="503">
        <f t="shared" si="137"/>
        <v>0</v>
      </c>
    </row>
    <row r="422" spans="2:38" ht="15" customHeight="1">
      <c r="B422" s="199" t="s">
        <v>83</v>
      </c>
      <c r="C422" s="200" t="s">
        <v>84</v>
      </c>
      <c r="D422" s="298" t="s">
        <v>35</v>
      </c>
      <c r="E422" s="9" t="s">
        <v>35</v>
      </c>
      <c r="F422" s="683" t="s">
        <v>455</v>
      </c>
      <c r="G422" s="87" t="s">
        <v>6</v>
      </c>
      <c r="H422" s="387"/>
      <c r="I422" s="612" t="s">
        <v>355</v>
      </c>
      <c r="J422" s="487">
        <v>0.1</v>
      </c>
      <c r="K422" s="487">
        <v>0.1</v>
      </c>
      <c r="L422" s="605"/>
      <c r="M422" s="605"/>
      <c r="N422" s="605"/>
      <c r="O422" s="480"/>
      <c r="P422" s="503">
        <f t="shared" si="139"/>
        <v>0.2</v>
      </c>
      <c r="Q422" s="604"/>
      <c r="R422" s="605"/>
      <c r="S422" s="605"/>
      <c r="T422" s="605"/>
      <c r="U422" s="605"/>
      <c r="V422" s="480"/>
      <c r="W422" s="503">
        <f t="shared" si="127"/>
        <v>0</v>
      </c>
      <c r="X422" s="503">
        <f t="shared" si="135"/>
        <v>0.2</v>
      </c>
      <c r="Y422" s="605"/>
      <c r="Z422" s="605"/>
      <c r="AA422" s="605"/>
      <c r="AB422" s="605"/>
      <c r="AC422" s="605"/>
      <c r="AD422" s="480"/>
      <c r="AE422" s="503">
        <f t="shared" si="137"/>
        <v>0</v>
      </c>
      <c r="AF422" s="263"/>
      <c r="AL422" s="259"/>
    </row>
    <row r="423" spans="2:38" ht="15" customHeight="1">
      <c r="B423" s="495" t="s">
        <v>83</v>
      </c>
      <c r="C423" s="83" t="s">
        <v>342</v>
      </c>
      <c r="D423" s="493"/>
      <c r="E423" s="494"/>
      <c r="F423" s="681"/>
      <c r="G423" s="521" t="s">
        <v>7</v>
      </c>
      <c r="H423" s="203"/>
      <c r="I423" s="523" t="s">
        <v>658</v>
      </c>
      <c r="J423" s="533">
        <v>0.94</v>
      </c>
      <c r="K423" s="533">
        <v>0.94</v>
      </c>
      <c r="L423" s="533">
        <v>0.94</v>
      </c>
      <c r="M423" s="533">
        <v>0.94</v>
      </c>
      <c r="N423" s="533">
        <v>0.94</v>
      </c>
      <c r="O423" s="710">
        <v>0.93</v>
      </c>
      <c r="P423" s="502">
        <f t="shared" si="139"/>
        <v>5.629999999999999</v>
      </c>
      <c r="Q423" s="533">
        <v>0.73</v>
      </c>
      <c r="R423" s="533">
        <v>0.93</v>
      </c>
      <c r="S423" s="516"/>
      <c r="T423" s="516"/>
      <c r="U423" s="516"/>
      <c r="V423" s="516"/>
      <c r="W423" s="502">
        <f t="shared" si="127"/>
        <v>1.6600000000000001</v>
      </c>
      <c r="X423" s="502">
        <f t="shared" si="135"/>
        <v>7.2899999999999991</v>
      </c>
      <c r="Y423" s="516"/>
      <c r="Z423" s="516"/>
      <c r="AA423" s="606"/>
      <c r="AB423" s="606"/>
      <c r="AC423" s="606"/>
      <c r="AD423" s="477"/>
      <c r="AE423" s="502">
        <f t="shared" si="137"/>
        <v>0</v>
      </c>
      <c r="AF423" s="263"/>
      <c r="AL423" s="259"/>
    </row>
    <row r="424" spans="2:38" ht="15" customHeight="1">
      <c r="B424" s="112" t="s">
        <v>83</v>
      </c>
      <c r="C424" s="84" t="s">
        <v>342</v>
      </c>
      <c r="D424" s="493"/>
      <c r="E424" s="494"/>
      <c r="F424" s="681"/>
      <c r="G424" s="511" t="s">
        <v>8</v>
      </c>
      <c r="H424" s="511" t="s">
        <v>51</v>
      </c>
      <c r="I424" s="500" t="s">
        <v>92</v>
      </c>
      <c r="J424" s="487">
        <v>1</v>
      </c>
      <c r="K424" s="487">
        <v>1</v>
      </c>
      <c r="L424" s="487">
        <v>1</v>
      </c>
      <c r="M424" s="487">
        <v>1</v>
      </c>
      <c r="N424" s="615">
        <v>1</v>
      </c>
      <c r="O424" s="457"/>
      <c r="P424" s="503">
        <f t="shared" si="139"/>
        <v>5</v>
      </c>
      <c r="Q424" s="338"/>
      <c r="R424" s="338"/>
      <c r="S424" s="338"/>
      <c r="T424" s="338"/>
      <c r="U424" s="338"/>
      <c r="V424" s="338"/>
      <c r="W424" s="503">
        <f t="shared" si="127"/>
        <v>0</v>
      </c>
      <c r="X424" s="503">
        <f t="shared" si="135"/>
        <v>5</v>
      </c>
      <c r="Y424" s="338"/>
      <c r="Z424" s="338"/>
      <c r="AA424" s="605"/>
      <c r="AB424" s="605"/>
      <c r="AC424" s="605"/>
      <c r="AD424" s="480"/>
      <c r="AE424" s="503">
        <f t="shared" si="137"/>
        <v>0</v>
      </c>
      <c r="AF424" s="263"/>
      <c r="AL424" s="259"/>
    </row>
    <row r="425" spans="2:38" ht="15" customHeight="1">
      <c r="B425" s="495" t="s">
        <v>83</v>
      </c>
      <c r="C425" s="83" t="s">
        <v>117</v>
      </c>
      <c r="D425" s="493"/>
      <c r="E425" s="494"/>
      <c r="F425" s="681"/>
      <c r="G425" s="521" t="s">
        <v>6</v>
      </c>
      <c r="H425" s="203"/>
      <c r="I425" s="523" t="s">
        <v>659</v>
      </c>
      <c r="J425" s="533">
        <v>0.55000000000000004</v>
      </c>
      <c r="K425" s="533">
        <v>0.55000000000000004</v>
      </c>
      <c r="L425" s="533">
        <v>0.6</v>
      </c>
      <c r="M425" s="533">
        <v>0.6</v>
      </c>
      <c r="N425" s="533">
        <v>0.6</v>
      </c>
      <c r="O425" s="458">
        <v>0.6</v>
      </c>
      <c r="P425" s="502">
        <f t="shared" si="139"/>
        <v>3.5000000000000004</v>
      </c>
      <c r="Q425" s="533">
        <v>0.6</v>
      </c>
      <c r="R425" s="533">
        <v>0.55000000000000004</v>
      </c>
      <c r="S425" s="518">
        <v>0.6</v>
      </c>
      <c r="T425" s="518">
        <v>0.6</v>
      </c>
      <c r="U425" s="518">
        <v>0.6</v>
      </c>
      <c r="V425" s="518">
        <v>0.6</v>
      </c>
      <c r="W425" s="502">
        <f t="shared" si="127"/>
        <v>3.5500000000000003</v>
      </c>
      <c r="X425" s="502">
        <f t="shared" si="135"/>
        <v>7.0500000000000007</v>
      </c>
      <c r="Y425" s="518">
        <v>0.6</v>
      </c>
      <c r="Z425" s="518">
        <v>0.6</v>
      </c>
      <c r="AA425" s="606"/>
      <c r="AB425" s="606"/>
      <c r="AC425" s="606"/>
      <c r="AD425" s="477"/>
      <c r="AE425" s="502">
        <f t="shared" si="137"/>
        <v>1.2</v>
      </c>
      <c r="AF425" s="263"/>
      <c r="AL425" s="259"/>
    </row>
    <row r="426" spans="2:38" ht="15" customHeight="1">
      <c r="B426" s="495" t="s">
        <v>83</v>
      </c>
      <c r="C426" s="610" t="s">
        <v>117</v>
      </c>
      <c r="D426" s="493"/>
      <c r="E426" s="494"/>
      <c r="F426" s="681"/>
      <c r="G426" s="610" t="s">
        <v>7</v>
      </c>
      <c r="H426" s="7"/>
      <c r="I426" s="611" t="s">
        <v>660</v>
      </c>
      <c r="J426" s="534">
        <v>0.05</v>
      </c>
      <c r="K426" s="534">
        <v>0.05</v>
      </c>
      <c r="L426" s="534">
        <v>0.05</v>
      </c>
      <c r="M426" s="534">
        <v>0.05</v>
      </c>
      <c r="N426" s="534">
        <v>0.05</v>
      </c>
      <c r="O426" s="406">
        <v>0.05</v>
      </c>
      <c r="P426" s="501">
        <f>SUM(J426:O426)</f>
        <v>0.3</v>
      </c>
      <c r="Q426" s="534">
        <v>0.05</v>
      </c>
      <c r="R426" s="534">
        <v>0.05</v>
      </c>
      <c r="S426" s="519">
        <v>0.84</v>
      </c>
      <c r="T426" s="519">
        <v>0.99</v>
      </c>
      <c r="U426" s="519">
        <v>0.99</v>
      </c>
      <c r="V426" s="712">
        <v>0.99</v>
      </c>
      <c r="W426" s="501">
        <f t="shared" si="127"/>
        <v>3.91</v>
      </c>
      <c r="X426" s="501">
        <f t="shared" si="135"/>
        <v>4.21</v>
      </c>
      <c r="Y426" s="712">
        <v>0.99</v>
      </c>
      <c r="Z426" s="712">
        <v>0.99</v>
      </c>
      <c r="AA426" s="531"/>
      <c r="AB426" s="531"/>
      <c r="AC426" s="531"/>
      <c r="AD426" s="490"/>
      <c r="AE426" s="501">
        <f>SUM(Y426:AD426)</f>
        <v>1.98</v>
      </c>
      <c r="AF426" s="263"/>
      <c r="AL426" s="259"/>
    </row>
    <row r="427" spans="2:38" ht="15" customHeight="1">
      <c r="B427" s="495" t="s">
        <v>83</v>
      </c>
      <c r="C427" s="610" t="s">
        <v>117</v>
      </c>
      <c r="D427" s="493"/>
      <c r="E427" s="494"/>
      <c r="F427" s="681"/>
      <c r="G427" s="610" t="s">
        <v>7</v>
      </c>
      <c r="H427" s="7"/>
      <c r="I427" s="611" t="s">
        <v>78</v>
      </c>
      <c r="J427" s="534">
        <v>1</v>
      </c>
      <c r="K427" s="534">
        <v>1</v>
      </c>
      <c r="L427" s="529"/>
      <c r="M427" s="529"/>
      <c r="N427" s="529"/>
      <c r="O427" s="417"/>
      <c r="P427" s="501">
        <f>SUM(J427:O427)</f>
        <v>2</v>
      </c>
      <c r="Q427" s="529"/>
      <c r="R427" s="529"/>
      <c r="S427" s="529"/>
      <c r="T427" s="529"/>
      <c r="U427" s="529"/>
      <c r="V427" s="529"/>
      <c r="W427" s="501">
        <f t="shared" si="127"/>
        <v>0</v>
      </c>
      <c r="X427" s="501">
        <f t="shared" si="135"/>
        <v>2</v>
      </c>
      <c r="Y427" s="529"/>
      <c r="Z427" s="529"/>
      <c r="AA427" s="531"/>
      <c r="AB427" s="531"/>
      <c r="AC427" s="531"/>
      <c r="AD427" s="490"/>
      <c r="AE427" s="501">
        <f>SUM(Y427:AD427)</f>
        <v>0</v>
      </c>
      <c r="AF427" s="263"/>
      <c r="AL427" s="259"/>
    </row>
    <row r="428" spans="2:38" ht="15" customHeight="1">
      <c r="B428" s="495" t="s">
        <v>83</v>
      </c>
      <c r="C428" s="610" t="s">
        <v>117</v>
      </c>
      <c r="D428" s="493"/>
      <c r="E428" s="494"/>
      <c r="F428" s="681"/>
      <c r="G428" s="610" t="s">
        <v>9</v>
      </c>
      <c r="H428" s="7" t="s">
        <v>85</v>
      </c>
      <c r="I428" s="524" t="s">
        <v>86</v>
      </c>
      <c r="J428" s="534">
        <v>1</v>
      </c>
      <c r="K428" s="534">
        <v>1</v>
      </c>
      <c r="L428" s="534">
        <v>1</v>
      </c>
      <c r="M428" s="534">
        <v>1</v>
      </c>
      <c r="N428" s="613">
        <v>1</v>
      </c>
      <c r="O428" s="614">
        <v>1</v>
      </c>
      <c r="P428" s="501">
        <f t="shared" si="139"/>
        <v>6</v>
      </c>
      <c r="Q428" s="613">
        <v>1</v>
      </c>
      <c r="R428" s="613">
        <v>1</v>
      </c>
      <c r="S428" s="519">
        <v>1</v>
      </c>
      <c r="T428" s="519">
        <v>1</v>
      </c>
      <c r="U428" s="519">
        <v>1</v>
      </c>
      <c r="V428" s="519">
        <v>1</v>
      </c>
      <c r="W428" s="501">
        <f t="shared" si="127"/>
        <v>6</v>
      </c>
      <c r="X428" s="501">
        <f t="shared" si="135"/>
        <v>12</v>
      </c>
      <c r="Y428" s="519">
        <v>1</v>
      </c>
      <c r="Z428" s="519">
        <v>1</v>
      </c>
      <c r="AA428" s="531"/>
      <c r="AB428" s="531"/>
      <c r="AC428" s="531"/>
      <c r="AD428" s="490"/>
      <c r="AE428" s="501">
        <f t="shared" ref="AE428:AE435" si="140">SUM(Y428:AD428)</f>
        <v>2</v>
      </c>
      <c r="AF428" s="263"/>
      <c r="AL428" s="259"/>
    </row>
    <row r="429" spans="2:38" ht="15" customHeight="1">
      <c r="B429" s="495" t="s">
        <v>83</v>
      </c>
      <c r="C429" s="610" t="s">
        <v>117</v>
      </c>
      <c r="D429" s="493"/>
      <c r="E429" s="494"/>
      <c r="F429" s="681"/>
      <c r="G429" s="610" t="s">
        <v>8</v>
      </c>
      <c r="H429" s="610" t="s">
        <v>661</v>
      </c>
      <c r="I429" s="611" t="s">
        <v>113</v>
      </c>
      <c r="J429" s="534">
        <v>1</v>
      </c>
      <c r="K429" s="534">
        <v>1</v>
      </c>
      <c r="L429" s="534">
        <v>1</v>
      </c>
      <c r="M429" s="534">
        <v>1</v>
      </c>
      <c r="N429" s="613">
        <v>1</v>
      </c>
      <c r="O429" s="614">
        <v>1</v>
      </c>
      <c r="P429" s="501">
        <f t="shared" si="139"/>
        <v>6</v>
      </c>
      <c r="Q429" s="613">
        <v>1</v>
      </c>
      <c r="R429" s="613">
        <v>1</v>
      </c>
      <c r="S429" s="519">
        <v>1</v>
      </c>
      <c r="T429" s="519">
        <v>1</v>
      </c>
      <c r="U429" s="519">
        <v>1</v>
      </c>
      <c r="V429" s="519">
        <v>1</v>
      </c>
      <c r="W429" s="501">
        <f t="shared" si="127"/>
        <v>6</v>
      </c>
      <c r="X429" s="501">
        <f t="shared" si="135"/>
        <v>12</v>
      </c>
      <c r="Y429" s="519">
        <v>1</v>
      </c>
      <c r="Z429" s="519">
        <v>1</v>
      </c>
      <c r="AA429" s="531"/>
      <c r="AB429" s="531"/>
      <c r="AC429" s="531"/>
      <c r="AD429" s="490"/>
      <c r="AE429" s="501">
        <f t="shared" si="140"/>
        <v>2</v>
      </c>
      <c r="AF429" s="263"/>
      <c r="AL429" s="259"/>
    </row>
    <row r="430" spans="2:38" ht="15" customHeight="1">
      <c r="B430" s="495" t="s">
        <v>83</v>
      </c>
      <c r="C430" s="610" t="s">
        <v>117</v>
      </c>
      <c r="D430" s="493"/>
      <c r="E430" s="494"/>
      <c r="F430" s="681"/>
      <c r="G430" s="610" t="s">
        <v>9</v>
      </c>
      <c r="H430" s="7" t="s">
        <v>661</v>
      </c>
      <c r="I430" s="611" t="s">
        <v>189</v>
      </c>
      <c r="J430" s="534">
        <v>1</v>
      </c>
      <c r="K430" s="534">
        <v>1</v>
      </c>
      <c r="L430" s="534">
        <v>1</v>
      </c>
      <c r="M430" s="534">
        <v>1</v>
      </c>
      <c r="N430" s="613">
        <v>1</v>
      </c>
      <c r="O430" s="614">
        <v>1</v>
      </c>
      <c r="P430" s="501">
        <f t="shared" si="139"/>
        <v>6</v>
      </c>
      <c r="Q430" s="613">
        <v>1</v>
      </c>
      <c r="R430" s="613">
        <v>1</v>
      </c>
      <c r="S430" s="519">
        <v>1</v>
      </c>
      <c r="T430" s="519">
        <v>1</v>
      </c>
      <c r="U430" s="519">
        <v>1</v>
      </c>
      <c r="V430" s="519">
        <v>1</v>
      </c>
      <c r="W430" s="501">
        <f t="shared" si="127"/>
        <v>6</v>
      </c>
      <c r="X430" s="501">
        <f t="shared" si="135"/>
        <v>12</v>
      </c>
      <c r="Y430" s="519">
        <v>1</v>
      </c>
      <c r="Z430" s="519">
        <v>1</v>
      </c>
      <c r="AA430" s="531"/>
      <c r="AB430" s="531"/>
      <c r="AC430" s="531"/>
      <c r="AD430" s="490"/>
      <c r="AE430" s="501">
        <f t="shared" si="140"/>
        <v>2</v>
      </c>
      <c r="AF430" s="263"/>
      <c r="AL430" s="259"/>
    </row>
    <row r="431" spans="2:38" ht="15" customHeight="1">
      <c r="B431" s="495" t="s">
        <v>83</v>
      </c>
      <c r="C431" s="610" t="s">
        <v>117</v>
      </c>
      <c r="D431" s="493"/>
      <c r="E431" s="494"/>
      <c r="F431" s="681"/>
      <c r="G431" s="610" t="s">
        <v>9</v>
      </c>
      <c r="H431" s="7" t="s">
        <v>91</v>
      </c>
      <c r="I431" s="611" t="s">
        <v>87</v>
      </c>
      <c r="J431" s="534">
        <v>1</v>
      </c>
      <c r="K431" s="534">
        <v>1</v>
      </c>
      <c r="L431" s="534">
        <v>1</v>
      </c>
      <c r="M431" s="534">
        <v>1</v>
      </c>
      <c r="N431" s="613">
        <v>1</v>
      </c>
      <c r="O431" s="614">
        <v>1</v>
      </c>
      <c r="P431" s="501">
        <f t="shared" si="139"/>
        <v>6</v>
      </c>
      <c r="Q431" s="613">
        <v>1</v>
      </c>
      <c r="R431" s="613">
        <v>1</v>
      </c>
      <c r="S431" s="519">
        <v>1</v>
      </c>
      <c r="T431" s="519">
        <v>1</v>
      </c>
      <c r="U431" s="519">
        <v>1</v>
      </c>
      <c r="V431" s="519">
        <v>1</v>
      </c>
      <c r="W431" s="501">
        <f t="shared" si="127"/>
        <v>6</v>
      </c>
      <c r="X431" s="501">
        <f t="shared" si="135"/>
        <v>12</v>
      </c>
      <c r="Y431" s="519">
        <v>1</v>
      </c>
      <c r="Z431" s="519">
        <v>1</v>
      </c>
      <c r="AA431" s="531"/>
      <c r="AB431" s="531"/>
      <c r="AC431" s="531"/>
      <c r="AD431" s="490"/>
      <c r="AE431" s="501">
        <f t="shared" si="140"/>
        <v>2</v>
      </c>
      <c r="AF431" s="263"/>
      <c r="AL431" s="259"/>
    </row>
    <row r="432" spans="2:38" ht="15" customHeight="1">
      <c r="B432" s="495" t="s">
        <v>83</v>
      </c>
      <c r="C432" s="610" t="s">
        <v>117</v>
      </c>
      <c r="D432" s="493"/>
      <c r="E432" s="494"/>
      <c r="F432" s="681"/>
      <c r="G432" s="610" t="s">
        <v>9</v>
      </c>
      <c r="H432" s="7" t="s">
        <v>91</v>
      </c>
      <c r="I432" s="611" t="s">
        <v>69</v>
      </c>
      <c r="J432" s="531"/>
      <c r="K432" s="531"/>
      <c r="L432" s="531"/>
      <c r="M432" s="531"/>
      <c r="N432" s="529"/>
      <c r="O432" s="614">
        <v>1</v>
      </c>
      <c r="P432" s="501">
        <f>SUM(J432:O432)</f>
        <v>1</v>
      </c>
      <c r="Q432" s="660">
        <v>1</v>
      </c>
      <c r="R432" s="613">
        <v>1</v>
      </c>
      <c r="S432" s="519">
        <v>1</v>
      </c>
      <c r="T432" s="519">
        <v>1</v>
      </c>
      <c r="U432" s="519">
        <v>1</v>
      </c>
      <c r="V432" s="300">
        <v>1</v>
      </c>
      <c r="W432" s="501">
        <f>SUM(Q432:V432)</f>
        <v>6</v>
      </c>
      <c r="X432" s="501">
        <f>SUM(P432,W432)</f>
        <v>7</v>
      </c>
      <c r="Y432" s="153">
        <v>1</v>
      </c>
      <c r="Z432" s="519">
        <v>1</v>
      </c>
      <c r="AA432" s="531"/>
      <c r="AB432" s="531"/>
      <c r="AC432" s="531"/>
      <c r="AD432" s="490"/>
      <c r="AE432" s="501">
        <f>SUM(Y432:AD432)</f>
        <v>2</v>
      </c>
      <c r="AF432" s="263"/>
      <c r="AL432" s="259"/>
    </row>
    <row r="433" spans="2:38" ht="15" customHeight="1">
      <c r="B433" s="495" t="s">
        <v>83</v>
      </c>
      <c r="C433" s="610" t="s">
        <v>117</v>
      </c>
      <c r="D433" s="493"/>
      <c r="E433" s="494"/>
      <c r="F433" s="681"/>
      <c r="G433" s="521" t="s">
        <v>9</v>
      </c>
      <c r="H433" s="203" t="s">
        <v>89</v>
      </c>
      <c r="I433" s="523" t="s">
        <v>88</v>
      </c>
      <c r="J433" s="533">
        <v>1</v>
      </c>
      <c r="K433" s="533">
        <v>1</v>
      </c>
      <c r="L433" s="533">
        <v>1</v>
      </c>
      <c r="M433" s="533">
        <v>1</v>
      </c>
      <c r="N433" s="651">
        <v>1</v>
      </c>
      <c r="O433" s="679">
        <v>1</v>
      </c>
      <c r="P433" s="502">
        <f t="shared" si="139"/>
        <v>6</v>
      </c>
      <c r="Q433" s="606"/>
      <c r="R433" s="606"/>
      <c r="S433" s="606"/>
      <c r="T433" s="606"/>
      <c r="U433" s="606"/>
      <c r="V433" s="606"/>
      <c r="W433" s="502">
        <f t="shared" si="127"/>
        <v>0</v>
      </c>
      <c r="X433" s="502">
        <f t="shared" si="135"/>
        <v>6</v>
      </c>
      <c r="Y433" s="606"/>
      <c r="Z433" s="606"/>
      <c r="AA433" s="606"/>
      <c r="AB433" s="606"/>
      <c r="AC433" s="606"/>
      <c r="AD433" s="477"/>
      <c r="AE433" s="502">
        <f t="shared" si="140"/>
        <v>0</v>
      </c>
      <c r="AF433" s="263"/>
      <c r="AL433" s="259"/>
    </row>
    <row r="434" spans="2:38" ht="15" customHeight="1">
      <c r="B434" s="495" t="s">
        <v>83</v>
      </c>
      <c r="C434" s="610" t="s">
        <v>117</v>
      </c>
      <c r="D434" s="493"/>
      <c r="E434" s="494"/>
      <c r="F434" s="681"/>
      <c r="G434" s="610" t="s">
        <v>9</v>
      </c>
      <c r="H434" s="7" t="s">
        <v>89</v>
      </c>
      <c r="I434" s="611" t="s">
        <v>90</v>
      </c>
      <c r="J434" s="534">
        <v>1</v>
      </c>
      <c r="K434" s="534">
        <v>1</v>
      </c>
      <c r="L434" s="534">
        <v>1</v>
      </c>
      <c r="M434" s="534">
        <v>1</v>
      </c>
      <c r="N434" s="613">
        <v>1</v>
      </c>
      <c r="O434" s="614">
        <v>1</v>
      </c>
      <c r="P434" s="501">
        <f t="shared" si="139"/>
        <v>6</v>
      </c>
      <c r="Q434" s="613">
        <v>1</v>
      </c>
      <c r="R434" s="613">
        <v>1</v>
      </c>
      <c r="S434" s="519">
        <v>1</v>
      </c>
      <c r="T434" s="519">
        <v>1</v>
      </c>
      <c r="U434" s="519">
        <v>1</v>
      </c>
      <c r="V434" s="519">
        <v>1</v>
      </c>
      <c r="W434" s="501">
        <f t="shared" si="127"/>
        <v>6</v>
      </c>
      <c r="X434" s="501">
        <f t="shared" si="135"/>
        <v>12</v>
      </c>
      <c r="Y434" s="519">
        <v>1</v>
      </c>
      <c r="Z434" s="519">
        <v>1</v>
      </c>
      <c r="AA434" s="531"/>
      <c r="AB434" s="531"/>
      <c r="AC434" s="531"/>
      <c r="AD434" s="490"/>
      <c r="AE434" s="501">
        <f t="shared" si="140"/>
        <v>2</v>
      </c>
      <c r="AF434" s="263"/>
      <c r="AL434" s="259"/>
    </row>
    <row r="435" spans="2:38" ht="15" customHeight="1">
      <c r="B435" s="495" t="s">
        <v>83</v>
      </c>
      <c r="C435" s="84" t="s">
        <v>117</v>
      </c>
      <c r="D435" s="493"/>
      <c r="E435" s="494"/>
      <c r="F435" s="681"/>
      <c r="G435" s="84" t="s">
        <v>9</v>
      </c>
      <c r="H435" s="178" t="s">
        <v>89</v>
      </c>
      <c r="I435" s="446" t="s">
        <v>108</v>
      </c>
      <c r="J435" s="159">
        <v>1</v>
      </c>
      <c r="K435" s="159">
        <v>1</v>
      </c>
      <c r="L435" s="159">
        <v>1</v>
      </c>
      <c r="M435" s="159">
        <v>1</v>
      </c>
      <c r="N435" s="617">
        <v>1</v>
      </c>
      <c r="O435" s="661">
        <v>1</v>
      </c>
      <c r="P435" s="121">
        <f t="shared" si="139"/>
        <v>6</v>
      </c>
      <c r="Q435" s="617">
        <v>1</v>
      </c>
      <c r="R435" s="617">
        <v>1</v>
      </c>
      <c r="S435" s="421">
        <v>1</v>
      </c>
      <c r="T435" s="421">
        <v>1</v>
      </c>
      <c r="U435" s="421">
        <v>1</v>
      </c>
      <c r="V435" s="421">
        <v>1</v>
      </c>
      <c r="W435" s="121">
        <f t="shared" si="127"/>
        <v>6</v>
      </c>
      <c r="X435" s="121">
        <f t="shared" si="135"/>
        <v>12</v>
      </c>
      <c r="Y435" s="421">
        <v>1</v>
      </c>
      <c r="Z435" s="421">
        <v>1</v>
      </c>
      <c r="AA435" s="216"/>
      <c r="AB435" s="216"/>
      <c r="AC435" s="216"/>
      <c r="AD435" s="227"/>
      <c r="AE435" s="121">
        <f t="shared" si="140"/>
        <v>2</v>
      </c>
      <c r="AF435" s="263"/>
      <c r="AL435" s="259"/>
    </row>
    <row r="436" spans="2:38" ht="15" customHeight="1">
      <c r="B436" s="495" t="s">
        <v>83</v>
      </c>
      <c r="C436" s="511" t="s">
        <v>117</v>
      </c>
      <c r="D436" s="652"/>
      <c r="E436" s="653"/>
      <c r="F436" s="686"/>
      <c r="G436" s="511" t="s">
        <v>9</v>
      </c>
      <c r="H436" s="202" t="s">
        <v>436</v>
      </c>
      <c r="I436" s="500" t="s">
        <v>435</v>
      </c>
      <c r="J436" s="604"/>
      <c r="K436" s="605"/>
      <c r="L436" s="605"/>
      <c r="M436" s="605"/>
      <c r="N436" s="615">
        <v>0.3</v>
      </c>
      <c r="O436" s="480"/>
      <c r="P436" s="503">
        <f t="shared" si="139"/>
        <v>0.3</v>
      </c>
      <c r="Q436" s="605"/>
      <c r="R436" s="605"/>
      <c r="S436" s="605"/>
      <c r="T436" s="605"/>
      <c r="U436" s="605"/>
      <c r="V436" s="480"/>
      <c r="W436" s="503">
        <f t="shared" si="127"/>
        <v>0</v>
      </c>
      <c r="X436" s="503">
        <f t="shared" si="135"/>
        <v>0.3</v>
      </c>
      <c r="Y436" s="605"/>
      <c r="Z436" s="605"/>
      <c r="AA436" s="605"/>
      <c r="AB436" s="605"/>
      <c r="AC436" s="605"/>
      <c r="AD436" s="480"/>
      <c r="AE436" s="503">
        <f t="shared" ref="AE436" si="141">SUM(Y436:AD436)</f>
        <v>0</v>
      </c>
      <c r="AF436" s="263"/>
      <c r="AL436" s="259"/>
    </row>
    <row r="437" spans="2:38" ht="15" customHeight="1">
      <c r="B437" s="495" t="s">
        <v>83</v>
      </c>
      <c r="C437" s="521" t="s">
        <v>433</v>
      </c>
      <c r="D437" s="493"/>
      <c r="E437" s="494"/>
      <c r="F437" s="681"/>
      <c r="G437" s="521" t="s">
        <v>7</v>
      </c>
      <c r="H437" s="203"/>
      <c r="I437" s="523" t="s">
        <v>182</v>
      </c>
      <c r="J437" s="516"/>
      <c r="K437" s="606"/>
      <c r="L437" s="516"/>
      <c r="M437" s="650"/>
      <c r="N437" s="516"/>
      <c r="O437" s="456"/>
      <c r="P437" s="502">
        <f t="shared" si="139"/>
        <v>0</v>
      </c>
      <c r="Q437" s="485">
        <v>1</v>
      </c>
      <c r="R437" s="533">
        <v>1</v>
      </c>
      <c r="S437" s="518">
        <v>1</v>
      </c>
      <c r="T437" s="518">
        <v>1</v>
      </c>
      <c r="U437" s="518">
        <v>0.85</v>
      </c>
      <c r="V437" s="357">
        <v>1</v>
      </c>
      <c r="W437" s="502">
        <f t="shared" si="127"/>
        <v>5.85</v>
      </c>
      <c r="X437" s="502">
        <f t="shared" si="135"/>
        <v>5.85</v>
      </c>
      <c r="Y437" s="518">
        <v>1</v>
      </c>
      <c r="Z437" s="518">
        <v>1</v>
      </c>
      <c r="AA437" s="606"/>
      <c r="AB437" s="606"/>
      <c r="AC437" s="606"/>
      <c r="AD437" s="477"/>
      <c r="AE437" s="502">
        <f t="shared" ref="AE437" si="142">SUM(Y437:AD437)</f>
        <v>2</v>
      </c>
      <c r="AF437" s="263"/>
      <c r="AL437" s="259"/>
    </row>
    <row r="438" spans="2:38" ht="15" customHeight="1">
      <c r="B438" s="495" t="s">
        <v>83</v>
      </c>
      <c r="C438" s="610" t="s">
        <v>433</v>
      </c>
      <c r="D438" s="493"/>
      <c r="E438" s="494"/>
      <c r="F438" s="681"/>
      <c r="G438" s="610" t="s">
        <v>7</v>
      </c>
      <c r="H438" s="7"/>
      <c r="I438" s="611" t="s">
        <v>660</v>
      </c>
      <c r="J438" s="531"/>
      <c r="K438" s="531"/>
      <c r="L438" s="531"/>
      <c r="M438" s="531"/>
      <c r="N438" s="531"/>
      <c r="O438" s="406">
        <v>0.01</v>
      </c>
      <c r="P438" s="501">
        <f>SUM(J438:O438)</f>
        <v>0.01</v>
      </c>
      <c r="Q438" s="534">
        <v>0.02</v>
      </c>
      <c r="R438" s="534">
        <v>0.01</v>
      </c>
      <c r="S438" s="531"/>
      <c r="T438" s="531"/>
      <c r="U438" s="531"/>
      <c r="V438" s="531"/>
      <c r="W438" s="501">
        <f t="shared" si="127"/>
        <v>0.03</v>
      </c>
      <c r="X438" s="501">
        <f t="shared" si="135"/>
        <v>0.04</v>
      </c>
      <c r="Y438" s="531"/>
      <c r="Z438" s="531"/>
      <c r="AA438" s="531"/>
      <c r="AB438" s="531"/>
      <c r="AC438" s="531"/>
      <c r="AD438" s="490"/>
      <c r="AE438" s="501">
        <f>SUM(Y438:AD438)</f>
        <v>0</v>
      </c>
      <c r="AF438" s="263"/>
      <c r="AL438" s="259"/>
    </row>
    <row r="439" spans="2:38" ht="15" customHeight="1">
      <c r="B439" s="495" t="s">
        <v>83</v>
      </c>
      <c r="C439" s="610" t="s">
        <v>433</v>
      </c>
      <c r="D439" s="493"/>
      <c r="E439" s="494"/>
      <c r="F439" s="681"/>
      <c r="G439" s="610" t="s">
        <v>9</v>
      </c>
      <c r="H439" s="7" t="s">
        <v>51</v>
      </c>
      <c r="I439" s="611" t="s">
        <v>92</v>
      </c>
      <c r="J439" s="531"/>
      <c r="K439" s="531"/>
      <c r="L439" s="531"/>
      <c r="M439" s="529"/>
      <c r="N439" s="529"/>
      <c r="O439" s="680">
        <v>1</v>
      </c>
      <c r="P439" s="501">
        <f>SUM(J439:O439)</f>
        <v>1</v>
      </c>
      <c r="Q439" s="660">
        <v>1</v>
      </c>
      <c r="R439" s="613">
        <v>1</v>
      </c>
      <c r="S439" s="519">
        <v>1</v>
      </c>
      <c r="T439" s="519">
        <v>1</v>
      </c>
      <c r="U439" s="519">
        <v>1</v>
      </c>
      <c r="V439" s="300">
        <v>1</v>
      </c>
      <c r="W439" s="501">
        <f>SUM(Q439:V439)</f>
        <v>6</v>
      </c>
      <c r="X439" s="501">
        <f>SUM(P439,W439)</f>
        <v>7</v>
      </c>
      <c r="Y439" s="519">
        <v>1</v>
      </c>
      <c r="Z439" s="519">
        <v>1</v>
      </c>
      <c r="AA439" s="531"/>
      <c r="AB439" s="531"/>
      <c r="AC439" s="531"/>
      <c r="AD439" s="490"/>
      <c r="AE439" s="501">
        <f>SUM(Y439:AD439)</f>
        <v>2</v>
      </c>
      <c r="AF439" s="263"/>
      <c r="AL439" s="259"/>
    </row>
    <row r="440" spans="2:38" ht="15" customHeight="1">
      <c r="B440" s="495" t="s">
        <v>83</v>
      </c>
      <c r="C440" s="610" t="s">
        <v>433</v>
      </c>
      <c r="D440" s="493"/>
      <c r="E440" s="494"/>
      <c r="F440" s="681"/>
      <c r="G440" s="610" t="s">
        <v>9</v>
      </c>
      <c r="H440" s="7" t="s">
        <v>89</v>
      </c>
      <c r="I440" s="611" t="s">
        <v>88</v>
      </c>
      <c r="J440" s="531"/>
      <c r="K440" s="531"/>
      <c r="L440" s="531"/>
      <c r="M440" s="531"/>
      <c r="N440" s="531"/>
      <c r="O440" s="490"/>
      <c r="P440" s="501">
        <f t="shared" ref="P440" si="143">SUM(J440:O440)</f>
        <v>0</v>
      </c>
      <c r="Q440" s="613">
        <v>1</v>
      </c>
      <c r="R440" s="613">
        <v>1</v>
      </c>
      <c r="S440" s="519">
        <v>1</v>
      </c>
      <c r="T440" s="519">
        <v>1</v>
      </c>
      <c r="U440" s="519">
        <v>1</v>
      </c>
      <c r="V440" s="519">
        <v>1</v>
      </c>
      <c r="W440" s="501">
        <f t="shared" ref="W440" si="144">SUM(Q440:V440)</f>
        <v>6</v>
      </c>
      <c r="X440" s="501">
        <f t="shared" ref="X440" si="145">SUM(P440,W440)</f>
        <v>6</v>
      </c>
      <c r="Y440" s="519">
        <v>1</v>
      </c>
      <c r="Z440" s="519">
        <v>1</v>
      </c>
      <c r="AA440" s="531"/>
      <c r="AB440" s="531"/>
      <c r="AC440" s="531"/>
      <c r="AD440" s="490"/>
      <c r="AE440" s="501">
        <f t="shared" ref="AE440:AE449" si="146">SUM(Y440:AD440)</f>
        <v>2</v>
      </c>
      <c r="AF440" s="263"/>
      <c r="AL440" s="259"/>
    </row>
    <row r="441" spans="2:38" ht="15" customHeight="1">
      <c r="B441" s="495" t="s">
        <v>83</v>
      </c>
      <c r="C441" s="610" t="s">
        <v>433</v>
      </c>
      <c r="D441" s="493"/>
      <c r="E441" s="494"/>
      <c r="F441" s="681"/>
      <c r="G441" s="610" t="s">
        <v>9</v>
      </c>
      <c r="H441" s="7" t="s">
        <v>89</v>
      </c>
      <c r="I441" s="524" t="s">
        <v>434</v>
      </c>
      <c r="J441" s="531"/>
      <c r="K441" s="531"/>
      <c r="L441" s="531"/>
      <c r="M441" s="529"/>
      <c r="N441" s="529"/>
      <c r="O441" s="613">
        <v>1</v>
      </c>
      <c r="P441" s="501">
        <f t="shared" si="139"/>
        <v>1</v>
      </c>
      <c r="Q441" s="660">
        <v>1</v>
      </c>
      <c r="R441" s="613">
        <v>1</v>
      </c>
      <c r="S441" s="519">
        <v>1</v>
      </c>
      <c r="T441" s="519">
        <v>1</v>
      </c>
      <c r="U441" s="519">
        <v>1</v>
      </c>
      <c r="V441" s="300">
        <v>1</v>
      </c>
      <c r="W441" s="501">
        <f t="shared" si="127"/>
        <v>6</v>
      </c>
      <c r="X441" s="501">
        <f t="shared" si="135"/>
        <v>7</v>
      </c>
      <c r="Y441" s="519">
        <v>1</v>
      </c>
      <c r="Z441" s="519">
        <v>1</v>
      </c>
      <c r="AA441" s="531"/>
      <c r="AB441" s="531"/>
      <c r="AC441" s="531"/>
      <c r="AD441" s="490"/>
      <c r="AE441" s="501">
        <f t="shared" si="146"/>
        <v>2</v>
      </c>
      <c r="AF441" s="263"/>
      <c r="AL441" s="259"/>
    </row>
    <row r="442" spans="2:38" ht="15" customHeight="1">
      <c r="B442" s="495" t="s">
        <v>83</v>
      </c>
      <c r="C442" s="610" t="s">
        <v>433</v>
      </c>
      <c r="D442" s="493"/>
      <c r="E442" s="494"/>
      <c r="F442" s="681"/>
      <c r="G442" s="610" t="s">
        <v>9</v>
      </c>
      <c r="H442" s="7" t="s">
        <v>662</v>
      </c>
      <c r="I442" s="611" t="s">
        <v>435</v>
      </c>
      <c r="J442" s="531"/>
      <c r="K442" s="531"/>
      <c r="L442" s="531"/>
      <c r="M442" s="529"/>
      <c r="N442" s="529"/>
      <c r="O442" s="613">
        <v>1</v>
      </c>
      <c r="P442" s="501">
        <f t="shared" si="139"/>
        <v>1</v>
      </c>
      <c r="Q442" s="660">
        <v>1</v>
      </c>
      <c r="R442" s="531"/>
      <c r="S442" s="531"/>
      <c r="T442" s="531"/>
      <c r="U442" s="531"/>
      <c r="V442" s="490"/>
      <c r="W442" s="501">
        <f t="shared" si="127"/>
        <v>1</v>
      </c>
      <c r="X442" s="501">
        <f t="shared" si="135"/>
        <v>2</v>
      </c>
      <c r="Y442" s="531"/>
      <c r="Z442" s="531"/>
      <c r="AA442" s="531"/>
      <c r="AB442" s="531"/>
      <c r="AC442" s="531"/>
      <c r="AD442" s="490"/>
      <c r="AE442" s="501">
        <f t="shared" si="146"/>
        <v>0</v>
      </c>
      <c r="AF442" s="263"/>
      <c r="AL442" s="259"/>
    </row>
    <row r="443" spans="2:38" ht="15" customHeight="1">
      <c r="B443" s="495" t="s">
        <v>83</v>
      </c>
      <c r="C443" s="511" t="s">
        <v>433</v>
      </c>
      <c r="D443" s="493"/>
      <c r="E443" s="494"/>
      <c r="F443" s="681"/>
      <c r="G443" s="511"/>
      <c r="H443" s="202"/>
      <c r="I443" s="612"/>
      <c r="J443" s="535"/>
      <c r="K443" s="535"/>
      <c r="L443" s="535"/>
      <c r="M443" s="535"/>
      <c r="N443" s="535"/>
      <c r="O443" s="192"/>
      <c r="P443" s="152">
        <f t="shared" si="139"/>
        <v>0</v>
      </c>
      <c r="Q443" s="535"/>
      <c r="R443" s="535"/>
      <c r="S443" s="535"/>
      <c r="T443" s="535"/>
      <c r="U443" s="535"/>
      <c r="V443" s="535"/>
      <c r="W443" s="152">
        <f t="shared" si="127"/>
        <v>0</v>
      </c>
      <c r="X443" s="152">
        <f t="shared" si="135"/>
        <v>0</v>
      </c>
      <c r="Y443" s="604"/>
      <c r="Z443" s="605"/>
      <c r="AA443" s="605"/>
      <c r="AB443" s="605"/>
      <c r="AC443" s="605"/>
      <c r="AD443" s="480"/>
      <c r="AE443" s="503">
        <f t="shared" si="146"/>
        <v>0</v>
      </c>
      <c r="AF443" s="263"/>
      <c r="AL443" s="259"/>
    </row>
    <row r="444" spans="2:38" ht="15" customHeight="1">
      <c r="B444" s="495" t="s">
        <v>83</v>
      </c>
      <c r="C444" s="83" t="s">
        <v>483</v>
      </c>
      <c r="D444" s="493"/>
      <c r="E444" s="494"/>
      <c r="F444" s="681"/>
      <c r="G444" s="521" t="s">
        <v>7</v>
      </c>
      <c r="H444" s="203"/>
      <c r="I444" s="523" t="s">
        <v>477</v>
      </c>
      <c r="J444" s="606"/>
      <c r="K444" s="606"/>
      <c r="L444" s="606"/>
      <c r="M444" s="606"/>
      <c r="N444" s="516"/>
      <c r="O444" s="456"/>
      <c r="P444" s="502">
        <f t="shared" si="139"/>
        <v>0</v>
      </c>
      <c r="Q444" s="606"/>
      <c r="R444" s="518">
        <v>0.01</v>
      </c>
      <c r="S444" s="518">
        <v>0.01</v>
      </c>
      <c r="T444" s="518">
        <v>0.01</v>
      </c>
      <c r="U444" s="518">
        <v>0.01</v>
      </c>
      <c r="V444" s="603">
        <v>0.01</v>
      </c>
      <c r="W444" s="502">
        <f t="shared" si="127"/>
        <v>0.05</v>
      </c>
      <c r="X444" s="502">
        <f t="shared" si="135"/>
        <v>0.05</v>
      </c>
      <c r="Y444" s="486">
        <v>0.01</v>
      </c>
      <c r="Z444" s="486">
        <v>0.01</v>
      </c>
      <c r="AA444" s="606"/>
      <c r="AB444" s="606"/>
      <c r="AC444" s="606"/>
      <c r="AD444" s="477"/>
      <c r="AE444" s="502">
        <f t="shared" si="146"/>
        <v>0.02</v>
      </c>
      <c r="AF444" s="263"/>
      <c r="AL444" s="259"/>
    </row>
    <row r="445" spans="2:38" ht="15" customHeight="1">
      <c r="B445" s="495" t="s">
        <v>83</v>
      </c>
      <c r="C445" s="610" t="s">
        <v>483</v>
      </c>
      <c r="D445" s="493"/>
      <c r="E445" s="494"/>
      <c r="F445" s="681"/>
      <c r="G445" s="610" t="s">
        <v>655</v>
      </c>
      <c r="H445" s="7" t="s">
        <v>662</v>
      </c>
      <c r="I445" s="611" t="s">
        <v>435</v>
      </c>
      <c r="J445" s="531"/>
      <c r="K445" s="531"/>
      <c r="L445" s="531"/>
      <c r="M445" s="531"/>
      <c r="N445" s="529"/>
      <c r="O445" s="417"/>
      <c r="P445" s="501">
        <f t="shared" si="139"/>
        <v>0</v>
      </c>
      <c r="Q445" s="531"/>
      <c r="R445" s="519">
        <v>1</v>
      </c>
      <c r="S445" s="519">
        <v>1</v>
      </c>
      <c r="T445" s="519">
        <v>1</v>
      </c>
      <c r="U445" s="519">
        <v>1</v>
      </c>
      <c r="V445" s="137">
        <v>1</v>
      </c>
      <c r="W445" s="501">
        <f t="shared" si="127"/>
        <v>5</v>
      </c>
      <c r="X445" s="501">
        <f t="shared" si="135"/>
        <v>5</v>
      </c>
      <c r="Y445" s="607">
        <v>1</v>
      </c>
      <c r="Z445" s="607">
        <v>1</v>
      </c>
      <c r="AA445" s="531"/>
      <c r="AB445" s="531"/>
      <c r="AC445" s="531"/>
      <c r="AD445" s="490"/>
      <c r="AE445" s="501">
        <f t="shared" si="146"/>
        <v>2</v>
      </c>
      <c r="AF445" s="263"/>
      <c r="AL445" s="259"/>
    </row>
    <row r="446" spans="2:38" ht="15" customHeight="1">
      <c r="B446" s="495" t="s">
        <v>83</v>
      </c>
      <c r="C446" s="511" t="s">
        <v>483</v>
      </c>
      <c r="D446" s="493"/>
      <c r="E446" s="494"/>
      <c r="F446" s="681"/>
      <c r="G446" s="511"/>
      <c r="H446" s="202"/>
      <c r="I446" s="500"/>
      <c r="J446" s="605"/>
      <c r="K446" s="605"/>
      <c r="L446" s="605"/>
      <c r="M446" s="605"/>
      <c r="N446" s="338"/>
      <c r="O446" s="457"/>
      <c r="P446" s="503">
        <f t="shared" si="139"/>
        <v>0</v>
      </c>
      <c r="Q446" s="604"/>
      <c r="R446" s="605"/>
      <c r="S446" s="605"/>
      <c r="T446" s="605"/>
      <c r="U446" s="605"/>
      <c r="V446" s="480"/>
      <c r="W446" s="503">
        <f t="shared" si="127"/>
        <v>0</v>
      </c>
      <c r="X446" s="503">
        <f t="shared" si="135"/>
        <v>0</v>
      </c>
      <c r="Y446" s="605"/>
      <c r="Z446" s="605"/>
      <c r="AA446" s="605"/>
      <c r="AB446" s="605"/>
      <c r="AC446" s="605"/>
      <c r="AD446" s="480"/>
      <c r="AE446" s="503">
        <f t="shared" si="146"/>
        <v>0</v>
      </c>
      <c r="AF446" s="263"/>
      <c r="AL446" s="259"/>
    </row>
    <row r="447" spans="2:38" ht="15" customHeight="1">
      <c r="B447" s="495" t="s">
        <v>83</v>
      </c>
      <c r="C447" s="521" t="s">
        <v>415</v>
      </c>
      <c r="D447" s="493"/>
      <c r="E447" s="494"/>
      <c r="F447" s="681"/>
      <c r="G447" s="521" t="s">
        <v>9</v>
      </c>
      <c r="H447" s="203"/>
      <c r="I447" s="523" t="s">
        <v>631</v>
      </c>
      <c r="J447" s="606"/>
      <c r="K447" s="606"/>
      <c r="L447" s="606"/>
      <c r="M447" s="606"/>
      <c r="N447" s="516"/>
      <c r="O447" s="456"/>
      <c r="P447" s="502">
        <f t="shared" si="139"/>
        <v>0</v>
      </c>
      <c r="Q447" s="504"/>
      <c r="R447" s="606"/>
      <c r="S447" s="486">
        <v>1</v>
      </c>
      <c r="T447" s="486">
        <v>1</v>
      </c>
      <c r="U447" s="486">
        <v>1</v>
      </c>
      <c r="V447" s="603">
        <v>1</v>
      </c>
      <c r="W447" s="502">
        <f t="shared" si="127"/>
        <v>4</v>
      </c>
      <c r="X447" s="502">
        <f t="shared" si="135"/>
        <v>4</v>
      </c>
      <c r="Y447" s="486">
        <v>1</v>
      </c>
      <c r="Z447" s="486">
        <v>1</v>
      </c>
      <c r="AA447" s="606"/>
      <c r="AB447" s="606"/>
      <c r="AC447" s="606"/>
      <c r="AD447" s="477"/>
      <c r="AE447" s="502">
        <f t="shared" si="146"/>
        <v>2</v>
      </c>
      <c r="AF447" s="263"/>
      <c r="AL447" s="259"/>
    </row>
    <row r="448" spans="2:38" ht="15" customHeight="1">
      <c r="B448" s="495" t="s">
        <v>83</v>
      </c>
      <c r="C448" s="610" t="s">
        <v>415</v>
      </c>
      <c r="D448" s="493"/>
      <c r="E448" s="494"/>
      <c r="F448" s="681"/>
      <c r="G448" s="610" t="s">
        <v>663</v>
      </c>
      <c r="H448" s="7"/>
      <c r="I448" s="611" t="s">
        <v>631</v>
      </c>
      <c r="J448" s="531"/>
      <c r="K448" s="531"/>
      <c r="L448" s="531"/>
      <c r="M448" s="531"/>
      <c r="N448" s="529"/>
      <c r="O448" s="417"/>
      <c r="P448" s="501">
        <f t="shared" si="139"/>
        <v>0</v>
      </c>
      <c r="Q448" s="473"/>
      <c r="R448" s="531"/>
      <c r="S448" s="607">
        <v>1</v>
      </c>
      <c r="T448" s="607">
        <v>1</v>
      </c>
      <c r="U448" s="607">
        <v>1</v>
      </c>
      <c r="V448" s="137">
        <v>1</v>
      </c>
      <c r="W448" s="501">
        <f t="shared" si="127"/>
        <v>4</v>
      </c>
      <c r="X448" s="501">
        <f t="shared" si="135"/>
        <v>4</v>
      </c>
      <c r="Y448" s="607">
        <v>1</v>
      </c>
      <c r="Z448" s="607">
        <v>1</v>
      </c>
      <c r="AA448" s="531"/>
      <c r="AB448" s="531"/>
      <c r="AC448" s="531"/>
      <c r="AD448" s="490"/>
      <c r="AE448" s="501">
        <f t="shared" si="146"/>
        <v>2</v>
      </c>
      <c r="AF448" s="263"/>
      <c r="AL448" s="259"/>
    </row>
    <row r="449" spans="2:38" ht="15" customHeight="1">
      <c r="B449" s="495" t="s">
        <v>83</v>
      </c>
      <c r="C449" s="610" t="s">
        <v>415</v>
      </c>
      <c r="D449" s="493"/>
      <c r="E449" s="494"/>
      <c r="F449" s="681"/>
      <c r="G449" s="610" t="s">
        <v>9</v>
      </c>
      <c r="H449" s="7"/>
      <c r="I449" s="611" t="s">
        <v>631</v>
      </c>
      <c r="J449" s="531"/>
      <c r="K449" s="531"/>
      <c r="L449" s="531"/>
      <c r="M449" s="531"/>
      <c r="N449" s="529"/>
      <c r="O449" s="417"/>
      <c r="P449" s="501">
        <f t="shared" si="139"/>
        <v>0</v>
      </c>
      <c r="Q449" s="473"/>
      <c r="R449" s="531"/>
      <c r="S449" s="531"/>
      <c r="T449" s="607">
        <v>1</v>
      </c>
      <c r="U449" s="607">
        <v>1</v>
      </c>
      <c r="V449" s="137">
        <v>1</v>
      </c>
      <c r="W449" s="501">
        <f t="shared" si="127"/>
        <v>3</v>
      </c>
      <c r="X449" s="501">
        <f t="shared" si="135"/>
        <v>3</v>
      </c>
      <c r="Y449" s="607">
        <v>1</v>
      </c>
      <c r="Z449" s="607">
        <v>1</v>
      </c>
      <c r="AA449" s="531"/>
      <c r="AB449" s="531"/>
      <c r="AC449" s="531"/>
      <c r="AD449" s="490"/>
      <c r="AE449" s="501">
        <f t="shared" si="146"/>
        <v>2</v>
      </c>
      <c r="AF449" s="263"/>
      <c r="AL449" s="259"/>
    </row>
    <row r="450" spans="2:38" ht="15" customHeight="1">
      <c r="B450" s="495" t="s">
        <v>83</v>
      </c>
      <c r="C450" s="610" t="s">
        <v>415</v>
      </c>
      <c r="D450" s="493"/>
      <c r="E450" s="494"/>
      <c r="F450" s="681"/>
      <c r="G450" s="610" t="s">
        <v>9</v>
      </c>
      <c r="H450" s="7"/>
      <c r="I450" s="611" t="s">
        <v>664</v>
      </c>
      <c r="J450" s="531"/>
      <c r="K450" s="531"/>
      <c r="L450" s="531"/>
      <c r="M450" s="531"/>
      <c r="N450" s="529"/>
      <c r="O450" s="417"/>
      <c r="P450" s="501">
        <f t="shared" si="139"/>
        <v>0</v>
      </c>
      <c r="Q450" s="473"/>
      <c r="R450" s="531"/>
      <c r="S450" s="531"/>
      <c r="T450" s="607">
        <v>1</v>
      </c>
      <c r="U450" s="607">
        <v>1</v>
      </c>
      <c r="V450" s="137">
        <v>1</v>
      </c>
      <c r="W450" s="501">
        <f t="shared" si="127"/>
        <v>3</v>
      </c>
      <c r="X450" s="501">
        <f t="shared" si="135"/>
        <v>3</v>
      </c>
      <c r="Y450" s="607">
        <v>1</v>
      </c>
      <c r="Z450" s="607">
        <v>1</v>
      </c>
      <c r="AA450" s="531"/>
      <c r="AB450" s="531"/>
      <c r="AC450" s="531"/>
      <c r="AD450" s="490"/>
      <c r="AE450" s="501">
        <f t="shared" ref="AE450" si="147">SUM(Y450:AD450)</f>
        <v>2</v>
      </c>
      <c r="AF450" s="263"/>
      <c r="AL450" s="259"/>
    </row>
    <row r="451" spans="2:38" ht="15" customHeight="1">
      <c r="B451" s="495" t="s">
        <v>83</v>
      </c>
      <c r="C451" s="511" t="s">
        <v>415</v>
      </c>
      <c r="D451" s="493"/>
      <c r="E451" s="494"/>
      <c r="F451" s="681"/>
      <c r="G451" s="511" t="s">
        <v>9</v>
      </c>
      <c r="H451" s="202"/>
      <c r="I451" s="500" t="s">
        <v>617</v>
      </c>
      <c r="J451" s="605"/>
      <c r="K451" s="605"/>
      <c r="L451" s="605"/>
      <c r="M451" s="605"/>
      <c r="N451" s="605"/>
      <c r="O451" s="480"/>
      <c r="P451" s="503">
        <f t="shared" si="139"/>
        <v>0</v>
      </c>
      <c r="Q451" s="429"/>
      <c r="R451" s="295"/>
      <c r="S451" s="605"/>
      <c r="T451" s="605"/>
      <c r="U451" s="489">
        <v>1</v>
      </c>
      <c r="V451" s="489">
        <v>1</v>
      </c>
      <c r="W451" s="503">
        <f t="shared" si="127"/>
        <v>2</v>
      </c>
      <c r="X451" s="503">
        <f t="shared" si="135"/>
        <v>2</v>
      </c>
      <c r="Y451" s="489">
        <v>1</v>
      </c>
      <c r="Z451" s="489">
        <v>1</v>
      </c>
      <c r="AA451" s="605"/>
      <c r="AB451" s="605"/>
      <c r="AC451" s="605"/>
      <c r="AD451" s="480"/>
      <c r="AE451" s="503">
        <f>SUM(Y451:AD451)</f>
        <v>2</v>
      </c>
      <c r="AF451" s="263"/>
      <c r="AL451" s="259"/>
    </row>
    <row r="452" spans="2:38" ht="15" customHeight="1">
      <c r="B452" s="495" t="s">
        <v>83</v>
      </c>
      <c r="C452" s="83" t="s">
        <v>186</v>
      </c>
      <c r="D452" s="493"/>
      <c r="E452" s="494"/>
      <c r="F452" s="681"/>
      <c r="G452" s="610" t="s">
        <v>7</v>
      </c>
      <c r="H452" s="7"/>
      <c r="I452" s="611" t="s">
        <v>660</v>
      </c>
      <c r="J452" s="534">
        <v>0.01</v>
      </c>
      <c r="K452" s="534">
        <v>0.01</v>
      </c>
      <c r="L452" s="534">
        <v>0.01</v>
      </c>
      <c r="M452" s="534">
        <v>0.01</v>
      </c>
      <c r="N452" s="534">
        <v>0.01</v>
      </c>
      <c r="O452" s="406">
        <v>0.01</v>
      </c>
      <c r="P452" s="501">
        <f t="shared" si="139"/>
        <v>6.0000000000000005E-2</v>
      </c>
      <c r="Q452" s="529"/>
      <c r="R452" s="529"/>
      <c r="S452" s="529"/>
      <c r="T452" s="529"/>
      <c r="U452" s="529"/>
      <c r="V452" s="529"/>
      <c r="W452" s="502">
        <f t="shared" si="127"/>
        <v>0</v>
      </c>
      <c r="X452" s="502">
        <f t="shared" si="135"/>
        <v>6.0000000000000005E-2</v>
      </c>
      <c r="Y452" s="529"/>
      <c r="Z452" s="529"/>
      <c r="AA452" s="531"/>
      <c r="AB452" s="531"/>
      <c r="AC452" s="531"/>
      <c r="AD452" s="490"/>
      <c r="AE452" s="501">
        <f>SUM(Y452:AD452)</f>
        <v>0</v>
      </c>
      <c r="AF452" s="263"/>
      <c r="AL452" s="259"/>
    </row>
    <row r="453" spans="2:38" ht="15" customHeight="1">
      <c r="B453" s="495" t="s">
        <v>83</v>
      </c>
      <c r="C453" s="511" t="s">
        <v>186</v>
      </c>
      <c r="D453" s="493"/>
      <c r="E453" s="494"/>
      <c r="F453" s="681"/>
      <c r="G453" s="511" t="s">
        <v>9</v>
      </c>
      <c r="H453" s="202" t="s">
        <v>661</v>
      </c>
      <c r="I453" s="500" t="s">
        <v>24</v>
      </c>
      <c r="J453" s="487">
        <v>1.1000000000000001</v>
      </c>
      <c r="K453" s="487">
        <v>1.1000000000000001</v>
      </c>
      <c r="L453" s="487">
        <v>1</v>
      </c>
      <c r="M453" s="487">
        <v>1</v>
      </c>
      <c r="N453" s="615">
        <v>1</v>
      </c>
      <c r="O453" s="616">
        <v>1</v>
      </c>
      <c r="P453" s="503">
        <f t="shared" si="139"/>
        <v>6.2</v>
      </c>
      <c r="Q453" s="338"/>
      <c r="R453" s="338"/>
      <c r="S453" s="338"/>
      <c r="T453" s="338"/>
      <c r="U453" s="338"/>
      <c r="V453" s="338"/>
      <c r="W453" s="503">
        <f t="shared" si="127"/>
        <v>0</v>
      </c>
      <c r="X453" s="503">
        <f t="shared" si="135"/>
        <v>6.2</v>
      </c>
      <c r="Y453" s="338"/>
      <c r="Z453" s="338"/>
      <c r="AA453" s="605"/>
      <c r="AB453" s="605"/>
      <c r="AC453" s="605"/>
      <c r="AD453" s="480"/>
      <c r="AE453" s="503">
        <f t="shared" ref="AE453:AE459" si="148">SUM(Y453:AD453)</f>
        <v>0</v>
      </c>
      <c r="AF453" s="263"/>
      <c r="AL453" s="259"/>
    </row>
    <row r="454" spans="2:38" ht="15" customHeight="1">
      <c r="B454" s="495" t="s">
        <v>83</v>
      </c>
      <c r="C454" s="83" t="s">
        <v>341</v>
      </c>
      <c r="D454" s="493"/>
      <c r="E454" s="494"/>
      <c r="F454" s="681"/>
      <c r="G454" s="521" t="s">
        <v>7</v>
      </c>
      <c r="H454" s="203"/>
      <c r="I454" s="523" t="s">
        <v>32</v>
      </c>
      <c r="J454" s="606"/>
      <c r="K454" s="606"/>
      <c r="L454" s="606"/>
      <c r="M454" s="533">
        <v>1</v>
      </c>
      <c r="N454" s="533">
        <v>1</v>
      </c>
      <c r="O454" s="458">
        <v>1</v>
      </c>
      <c r="P454" s="502">
        <f t="shared" si="139"/>
        <v>3</v>
      </c>
      <c r="Q454" s="485">
        <v>1</v>
      </c>
      <c r="R454" s="533">
        <v>1</v>
      </c>
      <c r="S454" s="518">
        <v>1</v>
      </c>
      <c r="T454" s="518">
        <v>1</v>
      </c>
      <c r="U454" s="518">
        <v>1</v>
      </c>
      <c r="V454" s="357">
        <v>1</v>
      </c>
      <c r="W454" s="502">
        <f t="shared" si="127"/>
        <v>6</v>
      </c>
      <c r="X454" s="502">
        <f t="shared" si="135"/>
        <v>9</v>
      </c>
      <c r="Y454" s="518">
        <v>1</v>
      </c>
      <c r="Z454" s="518">
        <v>1</v>
      </c>
      <c r="AA454" s="606"/>
      <c r="AB454" s="606"/>
      <c r="AC454" s="606"/>
      <c r="AD454" s="477"/>
      <c r="AE454" s="502">
        <f t="shared" si="148"/>
        <v>2</v>
      </c>
      <c r="AF454" s="263"/>
      <c r="AL454" s="259"/>
    </row>
    <row r="455" spans="2:38" ht="15" customHeight="1">
      <c r="B455" s="495" t="s">
        <v>83</v>
      </c>
      <c r="C455" s="610" t="s">
        <v>341</v>
      </c>
      <c r="D455" s="493"/>
      <c r="E455" s="494"/>
      <c r="F455" s="681"/>
      <c r="G455" s="610" t="s">
        <v>9</v>
      </c>
      <c r="H455" s="7" t="s">
        <v>665</v>
      </c>
      <c r="I455" s="611" t="s">
        <v>107</v>
      </c>
      <c r="J455" s="529"/>
      <c r="K455" s="531"/>
      <c r="L455" s="529"/>
      <c r="M455" s="534">
        <v>0.7</v>
      </c>
      <c r="N455" s="613">
        <v>1</v>
      </c>
      <c r="O455" s="614">
        <v>1</v>
      </c>
      <c r="P455" s="501">
        <f t="shared" si="139"/>
        <v>2.7</v>
      </c>
      <c r="Q455" s="660">
        <v>1</v>
      </c>
      <c r="R455" s="613">
        <v>1</v>
      </c>
      <c r="S455" s="519">
        <v>1</v>
      </c>
      <c r="T455" s="531"/>
      <c r="U455" s="531"/>
      <c r="V455" s="490"/>
      <c r="W455" s="501">
        <f t="shared" si="127"/>
        <v>3</v>
      </c>
      <c r="X455" s="501">
        <f t="shared" si="135"/>
        <v>5.7</v>
      </c>
      <c r="Y455" s="531"/>
      <c r="Z455" s="531"/>
      <c r="AA455" s="531"/>
      <c r="AB455" s="531"/>
      <c r="AC455" s="531"/>
      <c r="AD455" s="490"/>
      <c r="AE455" s="501">
        <f t="shared" si="148"/>
        <v>0</v>
      </c>
      <c r="AF455" s="263"/>
      <c r="AL455" s="259"/>
    </row>
    <row r="456" spans="2:38" ht="15" customHeight="1">
      <c r="B456" s="495" t="s">
        <v>83</v>
      </c>
      <c r="C456" s="511" t="s">
        <v>341</v>
      </c>
      <c r="D456" s="493"/>
      <c r="E456" s="494"/>
      <c r="F456" s="681"/>
      <c r="G456" s="511" t="s">
        <v>9</v>
      </c>
      <c r="H456" s="202"/>
      <c r="I456" s="500" t="s">
        <v>553</v>
      </c>
      <c r="J456" s="338"/>
      <c r="K456" s="605"/>
      <c r="L456" s="338"/>
      <c r="M456" s="338"/>
      <c r="N456" s="605"/>
      <c r="O456" s="480"/>
      <c r="P456" s="503">
        <f t="shared" si="139"/>
        <v>0</v>
      </c>
      <c r="Q456" s="604"/>
      <c r="R456" s="605"/>
      <c r="S456" s="605"/>
      <c r="T456" s="515">
        <v>1</v>
      </c>
      <c r="U456" s="515">
        <v>1</v>
      </c>
      <c r="V456" s="367">
        <v>1</v>
      </c>
      <c r="W456" s="503">
        <f t="shared" si="127"/>
        <v>3</v>
      </c>
      <c r="X456" s="503">
        <f t="shared" si="135"/>
        <v>3</v>
      </c>
      <c r="Y456" s="515">
        <v>1</v>
      </c>
      <c r="Z456" s="515">
        <v>1</v>
      </c>
      <c r="AA456" s="605"/>
      <c r="AB456" s="605"/>
      <c r="AC456" s="605"/>
      <c r="AD456" s="480"/>
      <c r="AE456" s="503">
        <f t="shared" si="148"/>
        <v>2</v>
      </c>
      <c r="AF456" s="263"/>
      <c r="AL456" s="259"/>
    </row>
    <row r="457" spans="2:38" s="496" customFormat="1" ht="15" customHeight="1">
      <c r="B457" s="495" t="s">
        <v>83</v>
      </c>
      <c r="C457" s="83" t="s">
        <v>393</v>
      </c>
      <c r="D457" s="493"/>
      <c r="E457" s="96"/>
      <c r="F457" s="683" t="s">
        <v>452</v>
      </c>
      <c r="G457" s="83" t="s">
        <v>7</v>
      </c>
      <c r="H457" s="83"/>
      <c r="I457" s="91" t="s">
        <v>666</v>
      </c>
      <c r="J457" s="310"/>
      <c r="K457" s="207"/>
      <c r="L457" s="207"/>
      <c r="M457" s="207"/>
      <c r="N457" s="640"/>
      <c r="O457" s="691"/>
      <c r="P457" s="508">
        <f t="shared" si="139"/>
        <v>0</v>
      </c>
      <c r="Q457" s="692"/>
      <c r="R457" s="640"/>
      <c r="S457" s="643">
        <v>0.8</v>
      </c>
      <c r="T457" s="643">
        <v>0.8</v>
      </c>
      <c r="U457" s="711">
        <v>0.7</v>
      </c>
      <c r="V457" s="641">
        <v>0.8</v>
      </c>
      <c r="W457" s="508">
        <f t="shared" si="127"/>
        <v>3.0999999999999996</v>
      </c>
      <c r="X457" s="508">
        <f t="shared" si="135"/>
        <v>3.0999999999999996</v>
      </c>
      <c r="Y457" s="642">
        <v>0.8</v>
      </c>
      <c r="Z457" s="643">
        <v>0.8</v>
      </c>
      <c r="AA457" s="640"/>
      <c r="AB457" s="640"/>
      <c r="AC457" s="207"/>
      <c r="AD457" s="231"/>
      <c r="AE457" s="508">
        <f t="shared" si="148"/>
        <v>1.6</v>
      </c>
    </row>
    <row r="458" spans="2:38" s="496" customFormat="1" ht="15" customHeight="1">
      <c r="B458" s="112" t="s">
        <v>667</v>
      </c>
      <c r="C458" s="84" t="s">
        <v>393</v>
      </c>
      <c r="D458" s="493"/>
      <c r="E458" s="494"/>
      <c r="F458" s="681"/>
      <c r="G458" s="84" t="s">
        <v>62</v>
      </c>
      <c r="H458" s="610" t="s">
        <v>668</v>
      </c>
      <c r="I458" s="611" t="s">
        <v>669</v>
      </c>
      <c r="J458" s="205"/>
      <c r="K458" s="205"/>
      <c r="L458" s="205"/>
      <c r="M458" s="205"/>
      <c r="N458" s="205"/>
      <c r="O458" s="230"/>
      <c r="P458" s="501">
        <f t="shared" si="139"/>
        <v>0</v>
      </c>
      <c r="Q458" s="693"/>
      <c r="R458" s="694"/>
      <c r="S458" s="646">
        <v>1</v>
      </c>
      <c r="T458" s="646">
        <v>1</v>
      </c>
      <c r="U458" s="646">
        <v>1</v>
      </c>
      <c r="V458" s="644">
        <v>1</v>
      </c>
      <c r="W458" s="501">
        <f t="shared" si="127"/>
        <v>4</v>
      </c>
      <c r="X458" s="501">
        <f t="shared" si="135"/>
        <v>4</v>
      </c>
      <c r="Y458" s="645">
        <v>1</v>
      </c>
      <c r="Z458" s="646">
        <v>1</v>
      </c>
      <c r="AA458" s="205"/>
      <c r="AB458" s="205"/>
      <c r="AC458" s="205"/>
      <c r="AD458" s="230"/>
      <c r="AE458" s="501">
        <f t="shared" si="148"/>
        <v>2</v>
      </c>
    </row>
    <row r="459" spans="2:38" s="496" customFormat="1" ht="15" customHeight="1">
      <c r="B459" s="112" t="s">
        <v>670</v>
      </c>
      <c r="C459" s="511" t="s">
        <v>393</v>
      </c>
      <c r="D459" s="493"/>
      <c r="E459" s="494"/>
      <c r="F459" s="682"/>
      <c r="G459" s="511" t="s">
        <v>8</v>
      </c>
      <c r="H459" s="511"/>
      <c r="I459" s="500" t="s">
        <v>671</v>
      </c>
      <c r="J459" s="206"/>
      <c r="K459" s="206"/>
      <c r="L459" s="206"/>
      <c r="M459" s="206"/>
      <c r="N459" s="206"/>
      <c r="O459" s="229"/>
      <c r="P459" s="503">
        <f t="shared" si="139"/>
        <v>0</v>
      </c>
      <c r="Q459" s="311"/>
      <c r="R459" s="206"/>
      <c r="S459" s="647">
        <v>1</v>
      </c>
      <c r="T459" s="647">
        <v>1</v>
      </c>
      <c r="U459" s="647">
        <v>1</v>
      </c>
      <c r="V459" s="648">
        <v>1</v>
      </c>
      <c r="W459" s="503">
        <f t="shared" si="127"/>
        <v>4</v>
      </c>
      <c r="X459" s="503">
        <f t="shared" si="135"/>
        <v>4</v>
      </c>
      <c r="Y459" s="649">
        <v>1</v>
      </c>
      <c r="Z459" s="647">
        <v>1</v>
      </c>
      <c r="AA459" s="206"/>
      <c r="AB459" s="206"/>
      <c r="AC459" s="206"/>
      <c r="AD459" s="229"/>
      <c r="AE459" s="503">
        <f t="shared" si="148"/>
        <v>2</v>
      </c>
    </row>
    <row r="460" spans="2:38" ht="15" customHeight="1">
      <c r="B460" s="495" t="s">
        <v>83</v>
      </c>
      <c r="C460" s="521" t="s">
        <v>427</v>
      </c>
      <c r="D460" s="493"/>
      <c r="E460" s="494"/>
      <c r="F460" s="683" t="s">
        <v>455</v>
      </c>
      <c r="G460" s="521" t="s">
        <v>9</v>
      </c>
      <c r="H460" s="203"/>
      <c r="I460" s="523" t="s">
        <v>631</v>
      </c>
      <c r="J460" s="606"/>
      <c r="K460" s="606"/>
      <c r="L460" s="606"/>
      <c r="M460" s="606"/>
      <c r="N460" s="516"/>
      <c r="O460" s="456"/>
      <c r="P460" s="502">
        <f t="shared" si="139"/>
        <v>0</v>
      </c>
      <c r="Q460" s="504"/>
      <c r="R460" s="606">
        <v>1</v>
      </c>
      <c r="S460" s="606">
        <v>1</v>
      </c>
      <c r="T460" s="606">
        <v>1</v>
      </c>
      <c r="U460" s="606">
        <v>1</v>
      </c>
      <c r="V460" s="477">
        <v>1</v>
      </c>
      <c r="W460" s="502">
        <f t="shared" si="127"/>
        <v>5</v>
      </c>
      <c r="X460" s="502">
        <f t="shared" si="135"/>
        <v>5</v>
      </c>
      <c r="Y460" s="606">
        <v>1</v>
      </c>
      <c r="Z460" s="606"/>
      <c r="AA460" s="606"/>
      <c r="AB460" s="606"/>
      <c r="AC460" s="606"/>
      <c r="AD460" s="477"/>
      <c r="AE460" s="502">
        <f t="shared" ref="AE460:AE503" si="149">SUM(Y460:AD460)</f>
        <v>1</v>
      </c>
      <c r="AF460" s="263"/>
      <c r="AL460" s="259"/>
    </row>
    <row r="461" spans="2:38" ht="15" customHeight="1">
      <c r="B461" s="495" t="s">
        <v>83</v>
      </c>
      <c r="C461" s="610" t="s">
        <v>427</v>
      </c>
      <c r="D461" s="493"/>
      <c r="E461" s="494"/>
      <c r="F461" s="681"/>
      <c r="G461" s="610" t="s">
        <v>650</v>
      </c>
      <c r="H461" s="7"/>
      <c r="I461" s="611" t="s">
        <v>634</v>
      </c>
      <c r="J461" s="531"/>
      <c r="K461" s="531"/>
      <c r="L461" s="531"/>
      <c r="M461" s="531"/>
      <c r="N461" s="529"/>
      <c r="O461" s="417"/>
      <c r="P461" s="501">
        <f t="shared" si="139"/>
        <v>0</v>
      </c>
      <c r="Q461" s="473"/>
      <c r="R461" s="517"/>
      <c r="S461" s="531">
        <v>1</v>
      </c>
      <c r="T461" s="531">
        <v>1</v>
      </c>
      <c r="U461" s="531">
        <v>1</v>
      </c>
      <c r="V461" s="490">
        <v>1</v>
      </c>
      <c r="W461" s="501">
        <f t="shared" si="127"/>
        <v>4</v>
      </c>
      <c r="X461" s="501">
        <f t="shared" si="135"/>
        <v>4</v>
      </c>
      <c r="Y461" s="531">
        <v>1</v>
      </c>
      <c r="Z461" s="531"/>
      <c r="AA461" s="531"/>
      <c r="AB461" s="531"/>
      <c r="AC461" s="531"/>
      <c r="AD461" s="490"/>
      <c r="AE461" s="501">
        <f t="shared" si="149"/>
        <v>1</v>
      </c>
      <c r="AF461" s="263"/>
      <c r="AL461" s="259"/>
    </row>
    <row r="462" spans="2:38" ht="15" customHeight="1">
      <c r="B462" s="495" t="s">
        <v>83</v>
      </c>
      <c r="C462" s="610" t="s">
        <v>427</v>
      </c>
      <c r="D462" s="493"/>
      <c r="E462" s="494"/>
      <c r="F462" s="681"/>
      <c r="G462" s="610" t="s">
        <v>9</v>
      </c>
      <c r="H462" s="7"/>
      <c r="I462" s="611" t="s">
        <v>631</v>
      </c>
      <c r="J462" s="531"/>
      <c r="K462" s="531"/>
      <c r="L462" s="531"/>
      <c r="M462" s="531"/>
      <c r="N462" s="529"/>
      <c r="O462" s="417"/>
      <c r="P462" s="501">
        <f t="shared" si="139"/>
        <v>0</v>
      </c>
      <c r="Q462" s="473"/>
      <c r="R462" s="517"/>
      <c r="S462" s="531">
        <v>1</v>
      </c>
      <c r="T462" s="531">
        <v>1</v>
      </c>
      <c r="U462" s="531">
        <v>1</v>
      </c>
      <c r="V462" s="490">
        <v>1</v>
      </c>
      <c r="W462" s="501">
        <f t="shared" si="127"/>
        <v>4</v>
      </c>
      <c r="X462" s="501">
        <f t="shared" si="135"/>
        <v>4</v>
      </c>
      <c r="Y462" s="531">
        <v>1</v>
      </c>
      <c r="Z462" s="531"/>
      <c r="AA462" s="531"/>
      <c r="AB462" s="531"/>
      <c r="AC462" s="531"/>
      <c r="AD462" s="490"/>
      <c r="AE462" s="501">
        <f t="shared" si="149"/>
        <v>1</v>
      </c>
      <c r="AF462" s="263"/>
      <c r="AL462" s="259"/>
    </row>
    <row r="463" spans="2:38" ht="15" customHeight="1">
      <c r="B463" s="495" t="s">
        <v>83</v>
      </c>
      <c r="C463" s="610" t="s">
        <v>427</v>
      </c>
      <c r="D463" s="493"/>
      <c r="E463" s="494"/>
      <c r="F463" s="681"/>
      <c r="G463" s="610" t="s">
        <v>9</v>
      </c>
      <c r="H463" s="7"/>
      <c r="I463" s="611" t="s">
        <v>631</v>
      </c>
      <c r="J463" s="531"/>
      <c r="K463" s="531"/>
      <c r="L463" s="531"/>
      <c r="M463" s="531"/>
      <c r="N463" s="529"/>
      <c r="O463" s="417"/>
      <c r="P463" s="501">
        <f t="shared" si="139"/>
        <v>0</v>
      </c>
      <c r="Q463" s="473"/>
      <c r="R463" s="529"/>
      <c r="S463" s="531">
        <v>1</v>
      </c>
      <c r="T463" s="531">
        <v>1</v>
      </c>
      <c r="U463" s="531">
        <v>1</v>
      </c>
      <c r="V463" s="490">
        <v>1</v>
      </c>
      <c r="W463" s="501">
        <f t="shared" si="127"/>
        <v>4</v>
      </c>
      <c r="X463" s="501">
        <f t="shared" si="135"/>
        <v>4</v>
      </c>
      <c r="Y463" s="531">
        <v>1</v>
      </c>
      <c r="Z463" s="531"/>
      <c r="AA463" s="531"/>
      <c r="AB463" s="531"/>
      <c r="AC463" s="531"/>
      <c r="AD463" s="490"/>
      <c r="AE463" s="501">
        <f t="shared" si="149"/>
        <v>1</v>
      </c>
      <c r="AF463" s="263"/>
      <c r="AL463" s="259"/>
    </row>
    <row r="464" spans="2:38" ht="15" customHeight="1">
      <c r="B464" s="495" t="s">
        <v>83</v>
      </c>
      <c r="C464" s="610" t="s">
        <v>427</v>
      </c>
      <c r="D464" s="493"/>
      <c r="E464" s="494"/>
      <c r="F464" s="681"/>
      <c r="G464" s="610" t="s">
        <v>9</v>
      </c>
      <c r="H464" s="7"/>
      <c r="I464" s="611" t="s">
        <v>617</v>
      </c>
      <c r="J464" s="531"/>
      <c r="K464" s="531"/>
      <c r="L464" s="531"/>
      <c r="M464" s="531"/>
      <c r="N464" s="529"/>
      <c r="O464" s="417"/>
      <c r="P464" s="501">
        <f t="shared" si="139"/>
        <v>0</v>
      </c>
      <c r="Q464" s="473"/>
      <c r="R464" s="531"/>
      <c r="S464" s="531">
        <v>1</v>
      </c>
      <c r="T464" s="531">
        <v>1</v>
      </c>
      <c r="U464" s="531">
        <v>1</v>
      </c>
      <c r="V464" s="490">
        <v>1</v>
      </c>
      <c r="W464" s="501">
        <f t="shared" si="127"/>
        <v>4</v>
      </c>
      <c r="X464" s="501">
        <f t="shared" si="135"/>
        <v>4</v>
      </c>
      <c r="Y464" s="531"/>
      <c r="Z464" s="531"/>
      <c r="AA464" s="531"/>
      <c r="AB464" s="531"/>
      <c r="AC464" s="531"/>
      <c r="AD464" s="490"/>
      <c r="AE464" s="501">
        <f t="shared" si="149"/>
        <v>0</v>
      </c>
      <c r="AF464" s="263"/>
      <c r="AL464" s="259"/>
    </row>
    <row r="465" spans="2:38" ht="15" customHeight="1">
      <c r="B465" s="495" t="s">
        <v>83</v>
      </c>
      <c r="C465" s="610" t="s">
        <v>427</v>
      </c>
      <c r="D465" s="493"/>
      <c r="E465" s="494"/>
      <c r="F465" s="681"/>
      <c r="G465" s="610" t="s">
        <v>618</v>
      </c>
      <c r="H465" s="7"/>
      <c r="I465" s="611" t="s">
        <v>672</v>
      </c>
      <c r="J465" s="531"/>
      <c r="K465" s="531"/>
      <c r="L465" s="531"/>
      <c r="M465" s="531"/>
      <c r="N465" s="529"/>
      <c r="O465" s="417"/>
      <c r="P465" s="501">
        <f t="shared" si="139"/>
        <v>0</v>
      </c>
      <c r="Q465" s="473"/>
      <c r="R465" s="531"/>
      <c r="S465" s="531">
        <v>1</v>
      </c>
      <c r="T465" s="531">
        <v>1</v>
      </c>
      <c r="U465" s="531">
        <v>1</v>
      </c>
      <c r="V465" s="490"/>
      <c r="W465" s="501">
        <f t="shared" si="127"/>
        <v>3</v>
      </c>
      <c r="X465" s="501">
        <f t="shared" si="135"/>
        <v>3</v>
      </c>
      <c r="Y465" s="531"/>
      <c r="Z465" s="531"/>
      <c r="AA465" s="531"/>
      <c r="AB465" s="531"/>
      <c r="AC465" s="531"/>
      <c r="AD465" s="490"/>
      <c r="AE465" s="501">
        <f t="shared" si="149"/>
        <v>0</v>
      </c>
      <c r="AF465" s="263"/>
      <c r="AL465" s="259"/>
    </row>
    <row r="466" spans="2:38" ht="15" customHeight="1">
      <c r="B466" s="495" t="s">
        <v>83</v>
      </c>
      <c r="C466" s="610" t="s">
        <v>427</v>
      </c>
      <c r="D466" s="493"/>
      <c r="E466" s="494"/>
      <c r="F466" s="681"/>
      <c r="G466" s="610" t="s">
        <v>9</v>
      </c>
      <c r="H466" s="7"/>
      <c r="I466" s="611" t="s">
        <v>631</v>
      </c>
      <c r="J466" s="531"/>
      <c r="K466" s="531"/>
      <c r="L466" s="531"/>
      <c r="M466" s="531"/>
      <c r="N466" s="529"/>
      <c r="O466" s="417"/>
      <c r="P466" s="501">
        <f t="shared" si="139"/>
        <v>0</v>
      </c>
      <c r="Q466" s="473"/>
      <c r="R466" s="531"/>
      <c r="S466" s="531"/>
      <c r="T466" s="531">
        <v>1</v>
      </c>
      <c r="U466" s="531">
        <v>1</v>
      </c>
      <c r="V466" s="490"/>
      <c r="W466" s="501">
        <f t="shared" si="127"/>
        <v>2</v>
      </c>
      <c r="X466" s="501">
        <f t="shared" si="135"/>
        <v>2</v>
      </c>
      <c r="Y466" s="531"/>
      <c r="Z466" s="531"/>
      <c r="AA466" s="531"/>
      <c r="AB466" s="531"/>
      <c r="AC466" s="531"/>
      <c r="AD466" s="490"/>
      <c r="AE466" s="501">
        <f t="shared" si="149"/>
        <v>0</v>
      </c>
      <c r="AF466" s="263"/>
      <c r="AL466" s="259"/>
    </row>
    <row r="467" spans="2:38" ht="15" customHeight="1">
      <c r="B467" s="113" t="s">
        <v>83</v>
      </c>
      <c r="C467" s="511" t="s">
        <v>427</v>
      </c>
      <c r="D467" s="493"/>
      <c r="E467" s="494"/>
      <c r="F467" s="681"/>
      <c r="G467" s="511" t="s">
        <v>9</v>
      </c>
      <c r="H467" s="202"/>
      <c r="I467" s="500" t="s">
        <v>576</v>
      </c>
      <c r="J467" s="605"/>
      <c r="K467" s="605"/>
      <c r="L467" s="605"/>
      <c r="M467" s="605"/>
      <c r="N467" s="605"/>
      <c r="O467" s="480"/>
      <c r="P467" s="503">
        <f t="shared" si="139"/>
        <v>0</v>
      </c>
      <c r="Q467" s="429"/>
      <c r="R467" s="295"/>
      <c r="S467" s="605"/>
      <c r="T467" s="605"/>
      <c r="U467" s="605"/>
      <c r="V467" s="605"/>
      <c r="W467" s="503">
        <f t="shared" si="127"/>
        <v>0</v>
      </c>
      <c r="X467" s="503">
        <f t="shared" si="135"/>
        <v>0</v>
      </c>
      <c r="Y467" s="605"/>
      <c r="Z467" s="605"/>
      <c r="AA467" s="605"/>
      <c r="AB467" s="605"/>
      <c r="AC467" s="605"/>
      <c r="AD467" s="480"/>
      <c r="AE467" s="503">
        <f t="shared" si="149"/>
        <v>0</v>
      </c>
      <c r="AF467" s="263"/>
      <c r="AL467" s="259"/>
    </row>
    <row r="468" spans="2:38" ht="15" customHeight="1">
      <c r="B468" s="199" t="s">
        <v>80</v>
      </c>
      <c r="C468" s="521" t="s">
        <v>673</v>
      </c>
      <c r="D468" s="493"/>
      <c r="E468" s="9" t="s">
        <v>27</v>
      </c>
      <c r="F468" s="683" t="s">
        <v>38</v>
      </c>
      <c r="G468" s="521" t="s">
        <v>7</v>
      </c>
      <c r="H468" s="262"/>
      <c r="I468" s="523" t="s">
        <v>38</v>
      </c>
      <c r="J468" s="533">
        <v>1</v>
      </c>
      <c r="K468" s="287">
        <v>1</v>
      </c>
      <c r="L468" s="403">
        <v>1</v>
      </c>
      <c r="M468" s="533">
        <v>1</v>
      </c>
      <c r="N468" s="533">
        <v>1</v>
      </c>
      <c r="O468" s="458">
        <v>1</v>
      </c>
      <c r="P468" s="502">
        <f t="shared" si="139"/>
        <v>6</v>
      </c>
      <c r="Q468" s="485">
        <v>1</v>
      </c>
      <c r="R468" s="533">
        <v>0.95</v>
      </c>
      <c r="S468" s="518">
        <v>1</v>
      </c>
      <c r="T468" s="518">
        <v>1</v>
      </c>
      <c r="U468" s="518">
        <v>1</v>
      </c>
      <c r="V468" s="357">
        <v>1</v>
      </c>
      <c r="W468" s="502">
        <f t="shared" si="127"/>
        <v>5.95</v>
      </c>
      <c r="X468" s="502">
        <f t="shared" si="135"/>
        <v>11.95</v>
      </c>
      <c r="Y468" s="358">
        <v>1</v>
      </c>
      <c r="Z468" s="518">
        <v>1</v>
      </c>
      <c r="AA468" s="606"/>
      <c r="AB468" s="606"/>
      <c r="AC468" s="606"/>
      <c r="AD468" s="477"/>
      <c r="AE468" s="502">
        <f t="shared" si="149"/>
        <v>2</v>
      </c>
    </row>
    <row r="469" spans="2:38" ht="15" customHeight="1">
      <c r="B469" s="495" t="s">
        <v>80</v>
      </c>
      <c r="C469" s="610" t="s">
        <v>674</v>
      </c>
      <c r="D469" s="493"/>
      <c r="E469" s="494"/>
      <c r="F469" s="681"/>
      <c r="G469" s="610" t="s">
        <v>7</v>
      </c>
      <c r="H469" s="99"/>
      <c r="I469" s="611" t="s">
        <v>81</v>
      </c>
      <c r="J469" s="534">
        <v>1</v>
      </c>
      <c r="K469" s="158">
        <v>1</v>
      </c>
      <c r="L469" s="404">
        <v>1</v>
      </c>
      <c r="M469" s="534">
        <v>1</v>
      </c>
      <c r="N469" s="534">
        <v>1</v>
      </c>
      <c r="O469" s="406">
        <v>1</v>
      </c>
      <c r="P469" s="501">
        <f t="shared" si="139"/>
        <v>6</v>
      </c>
      <c r="Q469" s="482">
        <v>1</v>
      </c>
      <c r="R469" s="534">
        <v>1</v>
      </c>
      <c r="S469" s="519">
        <v>1</v>
      </c>
      <c r="T469" s="519">
        <v>1</v>
      </c>
      <c r="U469" s="519">
        <v>1</v>
      </c>
      <c r="V469" s="300">
        <v>0.9</v>
      </c>
      <c r="W469" s="501">
        <f t="shared" si="127"/>
        <v>5.9</v>
      </c>
      <c r="X469" s="501">
        <f t="shared" si="135"/>
        <v>11.9</v>
      </c>
      <c r="Y469" s="153">
        <v>1</v>
      </c>
      <c r="Z469" s="519">
        <v>1</v>
      </c>
      <c r="AA469" s="531"/>
      <c r="AB469" s="531"/>
      <c r="AC469" s="531"/>
      <c r="AD469" s="490"/>
      <c r="AE469" s="501">
        <f t="shared" si="149"/>
        <v>2</v>
      </c>
    </row>
    <row r="470" spans="2:38" ht="15" customHeight="1">
      <c r="B470" s="495" t="s">
        <v>80</v>
      </c>
      <c r="C470" s="610" t="s">
        <v>82</v>
      </c>
      <c r="D470" s="493"/>
      <c r="E470" s="494"/>
      <c r="F470" s="681"/>
      <c r="G470" s="610" t="s">
        <v>7</v>
      </c>
      <c r="H470" s="99"/>
      <c r="I470" s="524" t="s">
        <v>153</v>
      </c>
      <c r="J470" s="534">
        <v>1</v>
      </c>
      <c r="K470" s="158">
        <v>1</v>
      </c>
      <c r="L470" s="404">
        <v>1</v>
      </c>
      <c r="M470" s="534">
        <v>1</v>
      </c>
      <c r="N470" s="534">
        <v>1</v>
      </c>
      <c r="O470" s="406">
        <v>0.85</v>
      </c>
      <c r="P470" s="501">
        <f t="shared" si="139"/>
        <v>5.85</v>
      </c>
      <c r="Q470" s="482">
        <v>1</v>
      </c>
      <c r="R470" s="534">
        <v>1</v>
      </c>
      <c r="S470" s="519">
        <v>0.87</v>
      </c>
      <c r="T470" s="519">
        <v>1</v>
      </c>
      <c r="U470" s="519">
        <v>1</v>
      </c>
      <c r="V470" s="300">
        <v>1</v>
      </c>
      <c r="W470" s="501">
        <f t="shared" si="127"/>
        <v>5.87</v>
      </c>
      <c r="X470" s="501">
        <f t="shared" si="135"/>
        <v>11.719999999999999</v>
      </c>
      <c r="Y470" s="153">
        <v>1</v>
      </c>
      <c r="Z470" s="519">
        <v>1</v>
      </c>
      <c r="AA470" s="531"/>
      <c r="AB470" s="531"/>
      <c r="AC470" s="531"/>
      <c r="AD470" s="490"/>
      <c r="AE470" s="501">
        <f t="shared" si="149"/>
        <v>2</v>
      </c>
    </row>
    <row r="471" spans="2:38" ht="15" customHeight="1">
      <c r="B471" s="495" t="s">
        <v>80</v>
      </c>
      <c r="C471" s="610" t="s">
        <v>82</v>
      </c>
      <c r="D471" s="493"/>
      <c r="E471" s="494"/>
      <c r="F471" s="681"/>
      <c r="G471" s="610" t="s">
        <v>7</v>
      </c>
      <c r="H471" s="99"/>
      <c r="I471" s="611" t="s">
        <v>239</v>
      </c>
      <c r="J471" s="534">
        <v>0.05</v>
      </c>
      <c r="K471" s="158">
        <v>0.05</v>
      </c>
      <c r="L471" s="171"/>
      <c r="M471" s="531"/>
      <c r="N471" s="531"/>
      <c r="O471" s="490"/>
      <c r="P471" s="501">
        <f t="shared" si="139"/>
        <v>0.1</v>
      </c>
      <c r="Q471" s="473"/>
      <c r="R471" s="531"/>
      <c r="S471" s="531"/>
      <c r="T471" s="531"/>
      <c r="U471" s="531"/>
      <c r="V471" s="490"/>
      <c r="W471" s="501">
        <f t="shared" si="127"/>
        <v>0</v>
      </c>
      <c r="X471" s="501">
        <f t="shared" si="135"/>
        <v>0.1</v>
      </c>
      <c r="Y471" s="473"/>
      <c r="Z471" s="531"/>
      <c r="AA471" s="531"/>
      <c r="AB471" s="531"/>
      <c r="AC471" s="531"/>
      <c r="AD471" s="490"/>
      <c r="AE471" s="501">
        <f t="shared" si="149"/>
        <v>0</v>
      </c>
    </row>
    <row r="472" spans="2:38" ht="15" customHeight="1">
      <c r="B472" s="495" t="s">
        <v>80</v>
      </c>
      <c r="C472" s="610" t="s">
        <v>82</v>
      </c>
      <c r="D472" s="493"/>
      <c r="E472" s="494"/>
      <c r="F472" s="681"/>
      <c r="G472" s="610" t="s">
        <v>67</v>
      </c>
      <c r="H472" s="7" t="s">
        <v>675</v>
      </c>
      <c r="I472" s="611" t="s">
        <v>79</v>
      </c>
      <c r="J472" s="534">
        <v>1</v>
      </c>
      <c r="K472" s="158">
        <v>1</v>
      </c>
      <c r="L472" s="404">
        <v>1</v>
      </c>
      <c r="M472" s="534">
        <v>1</v>
      </c>
      <c r="N472" s="613">
        <v>1</v>
      </c>
      <c r="O472" s="614">
        <v>1</v>
      </c>
      <c r="P472" s="501">
        <f t="shared" si="139"/>
        <v>6</v>
      </c>
      <c r="Q472" s="660">
        <v>1</v>
      </c>
      <c r="R472" s="613">
        <v>1</v>
      </c>
      <c r="S472" s="519">
        <v>1</v>
      </c>
      <c r="T472" s="519">
        <v>1</v>
      </c>
      <c r="U472" s="519">
        <v>1</v>
      </c>
      <c r="V472" s="300">
        <v>1</v>
      </c>
      <c r="W472" s="501">
        <f t="shared" si="127"/>
        <v>6</v>
      </c>
      <c r="X472" s="501">
        <f t="shared" si="135"/>
        <v>12</v>
      </c>
      <c r="Y472" s="153">
        <v>1</v>
      </c>
      <c r="Z472" s="519">
        <v>1</v>
      </c>
      <c r="AA472" s="531"/>
      <c r="AB472" s="531"/>
      <c r="AC472" s="531"/>
      <c r="AD472" s="490"/>
      <c r="AE472" s="501">
        <f t="shared" si="149"/>
        <v>2</v>
      </c>
    </row>
    <row r="473" spans="2:38" ht="15" customHeight="1">
      <c r="B473" s="495" t="s">
        <v>80</v>
      </c>
      <c r="C473" s="610" t="s">
        <v>82</v>
      </c>
      <c r="D473" s="493"/>
      <c r="E473" s="494"/>
      <c r="F473" s="681"/>
      <c r="G473" s="610" t="s">
        <v>67</v>
      </c>
      <c r="H473" s="99" t="s">
        <v>514</v>
      </c>
      <c r="I473" s="611" t="s">
        <v>104</v>
      </c>
      <c r="J473" s="534">
        <v>1</v>
      </c>
      <c r="K473" s="158">
        <v>1</v>
      </c>
      <c r="L473" s="404">
        <v>1</v>
      </c>
      <c r="M473" s="534">
        <v>1</v>
      </c>
      <c r="N473" s="613">
        <v>1</v>
      </c>
      <c r="O473" s="614">
        <v>1</v>
      </c>
      <c r="P473" s="501">
        <f t="shared" si="139"/>
        <v>6</v>
      </c>
      <c r="Q473" s="660">
        <v>1</v>
      </c>
      <c r="R473" s="613">
        <v>1</v>
      </c>
      <c r="S473" s="519">
        <v>1</v>
      </c>
      <c r="T473" s="519">
        <v>1</v>
      </c>
      <c r="U473" s="519">
        <v>1</v>
      </c>
      <c r="V473" s="300">
        <v>1</v>
      </c>
      <c r="W473" s="501">
        <f t="shared" si="127"/>
        <v>6</v>
      </c>
      <c r="X473" s="501">
        <f t="shared" si="135"/>
        <v>12</v>
      </c>
      <c r="Y473" s="153">
        <v>1</v>
      </c>
      <c r="Z473" s="519">
        <v>1</v>
      </c>
      <c r="AA473" s="531"/>
      <c r="AB473" s="531"/>
      <c r="AC473" s="531"/>
      <c r="AD473" s="490"/>
      <c r="AE473" s="501">
        <f t="shared" si="149"/>
        <v>2</v>
      </c>
    </row>
    <row r="474" spans="2:38" ht="15" customHeight="1">
      <c r="B474" s="495" t="s">
        <v>80</v>
      </c>
      <c r="C474" s="610" t="s">
        <v>82</v>
      </c>
      <c r="D474" s="493"/>
      <c r="E474" s="494"/>
      <c r="F474" s="681"/>
      <c r="G474" s="610" t="s">
        <v>67</v>
      </c>
      <c r="H474" s="99" t="s">
        <v>676</v>
      </c>
      <c r="I474" s="611" t="s">
        <v>105</v>
      </c>
      <c r="J474" s="534">
        <v>1</v>
      </c>
      <c r="K474" s="158">
        <v>1</v>
      </c>
      <c r="L474" s="404">
        <v>1</v>
      </c>
      <c r="M474" s="534">
        <v>1</v>
      </c>
      <c r="N474" s="613">
        <v>1</v>
      </c>
      <c r="O474" s="614">
        <v>1</v>
      </c>
      <c r="P474" s="501">
        <f t="shared" si="139"/>
        <v>6</v>
      </c>
      <c r="Q474" s="660">
        <v>1</v>
      </c>
      <c r="R474" s="613">
        <v>1</v>
      </c>
      <c r="S474" s="519">
        <v>1</v>
      </c>
      <c r="T474" s="519">
        <v>1</v>
      </c>
      <c r="U474" s="519">
        <v>1</v>
      </c>
      <c r="V474" s="300">
        <v>1</v>
      </c>
      <c r="W474" s="501">
        <f t="shared" si="127"/>
        <v>6</v>
      </c>
      <c r="X474" s="501">
        <f t="shared" si="135"/>
        <v>12</v>
      </c>
      <c r="Y474" s="153">
        <v>1</v>
      </c>
      <c r="Z474" s="519">
        <v>1</v>
      </c>
      <c r="AA474" s="531"/>
      <c r="AB474" s="531"/>
      <c r="AC474" s="531"/>
      <c r="AD474" s="490"/>
      <c r="AE474" s="501">
        <f t="shared" si="149"/>
        <v>2</v>
      </c>
    </row>
    <row r="475" spans="2:38" ht="15" customHeight="1">
      <c r="B475" s="495" t="s">
        <v>80</v>
      </c>
      <c r="C475" s="610" t="s">
        <v>82</v>
      </c>
      <c r="D475" s="493"/>
      <c r="E475" s="494"/>
      <c r="F475" s="681"/>
      <c r="G475" s="610" t="s">
        <v>67</v>
      </c>
      <c r="H475" s="99" t="s">
        <v>677</v>
      </c>
      <c r="I475" s="524" t="s">
        <v>242</v>
      </c>
      <c r="J475" s="534">
        <v>1</v>
      </c>
      <c r="K475" s="158">
        <v>1</v>
      </c>
      <c r="L475" s="404">
        <v>1</v>
      </c>
      <c r="M475" s="534">
        <v>1</v>
      </c>
      <c r="N475" s="613">
        <v>1</v>
      </c>
      <c r="O475" s="614">
        <v>1</v>
      </c>
      <c r="P475" s="501">
        <f t="shared" si="139"/>
        <v>6</v>
      </c>
      <c r="Q475" s="660">
        <v>1</v>
      </c>
      <c r="R475" s="613">
        <v>1</v>
      </c>
      <c r="S475" s="519">
        <v>1</v>
      </c>
      <c r="T475" s="519">
        <v>1</v>
      </c>
      <c r="U475" s="519">
        <v>1</v>
      </c>
      <c r="V475" s="300">
        <v>1</v>
      </c>
      <c r="W475" s="501">
        <f t="shared" si="127"/>
        <v>6</v>
      </c>
      <c r="X475" s="501">
        <f t="shared" si="135"/>
        <v>12</v>
      </c>
      <c r="Y475" s="153">
        <v>1</v>
      </c>
      <c r="Z475" s="519">
        <v>1</v>
      </c>
      <c r="AA475" s="531"/>
      <c r="AB475" s="531"/>
      <c r="AC475" s="531"/>
      <c r="AD475" s="490"/>
      <c r="AE475" s="501">
        <f t="shared" si="149"/>
        <v>2</v>
      </c>
    </row>
    <row r="476" spans="2:38" ht="15" customHeight="1">
      <c r="B476" s="495" t="s">
        <v>80</v>
      </c>
      <c r="C476" s="610" t="s">
        <v>82</v>
      </c>
      <c r="D476" s="493"/>
      <c r="E476" s="494"/>
      <c r="F476" s="681"/>
      <c r="G476" s="610" t="s">
        <v>67</v>
      </c>
      <c r="H476" s="99" t="s">
        <v>678</v>
      </c>
      <c r="I476" s="611" t="s">
        <v>310</v>
      </c>
      <c r="J476" s="531"/>
      <c r="K476" s="176"/>
      <c r="L476" s="404">
        <v>1</v>
      </c>
      <c r="M476" s="534">
        <v>1</v>
      </c>
      <c r="N476" s="613">
        <v>1</v>
      </c>
      <c r="O476" s="614">
        <v>1</v>
      </c>
      <c r="P476" s="501">
        <f t="shared" si="139"/>
        <v>4</v>
      </c>
      <c r="Q476" s="660">
        <v>1</v>
      </c>
      <c r="R476" s="613">
        <v>1</v>
      </c>
      <c r="S476" s="519">
        <v>1</v>
      </c>
      <c r="T476" s="519">
        <v>1</v>
      </c>
      <c r="U476" s="519">
        <v>1</v>
      </c>
      <c r="V476" s="300">
        <v>1</v>
      </c>
      <c r="W476" s="501">
        <f t="shared" si="127"/>
        <v>6</v>
      </c>
      <c r="X476" s="501">
        <f t="shared" si="135"/>
        <v>10</v>
      </c>
      <c r="Y476" s="153">
        <v>1</v>
      </c>
      <c r="Z476" s="519">
        <v>1</v>
      </c>
      <c r="AA476" s="531"/>
      <c r="AB476" s="531"/>
      <c r="AC476" s="531"/>
      <c r="AD476" s="490"/>
      <c r="AE476" s="501">
        <f t="shared" si="149"/>
        <v>2</v>
      </c>
    </row>
    <row r="477" spans="2:38" ht="15" customHeight="1">
      <c r="B477" s="495" t="s">
        <v>80</v>
      </c>
      <c r="C477" s="610" t="s">
        <v>82</v>
      </c>
      <c r="D477" s="493"/>
      <c r="E477" s="494"/>
      <c r="F477" s="681"/>
      <c r="G477" s="511" t="s">
        <v>67</v>
      </c>
      <c r="H477" s="100" t="s">
        <v>679</v>
      </c>
      <c r="I477" s="500" t="s">
        <v>311</v>
      </c>
      <c r="J477" s="605"/>
      <c r="K477" s="271"/>
      <c r="L477" s="405">
        <v>1</v>
      </c>
      <c r="M477" s="487">
        <v>1</v>
      </c>
      <c r="N477" s="615">
        <v>1</v>
      </c>
      <c r="O477" s="616">
        <v>1</v>
      </c>
      <c r="P477" s="503">
        <f t="shared" si="139"/>
        <v>4</v>
      </c>
      <c r="Q477" s="678">
        <v>1</v>
      </c>
      <c r="R477" s="615">
        <v>1</v>
      </c>
      <c r="S477" s="515">
        <v>1</v>
      </c>
      <c r="T477" s="515">
        <v>1</v>
      </c>
      <c r="U477" s="515">
        <v>1</v>
      </c>
      <c r="V477" s="367">
        <v>1</v>
      </c>
      <c r="W477" s="503">
        <f t="shared" si="127"/>
        <v>6</v>
      </c>
      <c r="X477" s="503">
        <f t="shared" ref="X477:X503" si="150">SUM(P477,W477)</f>
        <v>10</v>
      </c>
      <c r="Y477" s="572">
        <v>1</v>
      </c>
      <c r="Z477" s="515">
        <v>1</v>
      </c>
      <c r="AA477" s="605"/>
      <c r="AB477" s="605"/>
      <c r="AC477" s="605"/>
      <c r="AD477" s="480"/>
      <c r="AE477" s="503">
        <f t="shared" si="149"/>
        <v>2</v>
      </c>
    </row>
    <row r="478" spans="2:38" ht="15" customHeight="1">
      <c r="B478" s="495" t="s">
        <v>80</v>
      </c>
      <c r="C478" s="610" t="s">
        <v>417</v>
      </c>
      <c r="D478" s="493"/>
      <c r="E478" s="494"/>
      <c r="F478" s="681"/>
      <c r="G478" s="610" t="s">
        <v>67</v>
      </c>
      <c r="H478" s="99"/>
      <c r="I478" s="611" t="s">
        <v>672</v>
      </c>
      <c r="J478" s="147"/>
      <c r="K478" s="597"/>
      <c r="L478" s="219"/>
      <c r="M478" s="145"/>
      <c r="N478" s="145"/>
      <c r="O478" s="172"/>
      <c r="P478" s="508">
        <f t="shared" si="139"/>
        <v>0</v>
      </c>
      <c r="Q478" s="147"/>
      <c r="R478" s="145"/>
      <c r="S478" s="145">
        <v>1</v>
      </c>
      <c r="T478" s="145">
        <v>1</v>
      </c>
      <c r="U478" s="145">
        <v>1</v>
      </c>
      <c r="V478" s="172">
        <v>1</v>
      </c>
      <c r="W478" s="508">
        <f t="shared" si="127"/>
        <v>4</v>
      </c>
      <c r="X478" s="508">
        <f t="shared" si="150"/>
        <v>4</v>
      </c>
      <c r="Y478" s="147">
        <v>1</v>
      </c>
      <c r="Z478" s="145">
        <v>1</v>
      </c>
      <c r="AA478" s="145"/>
      <c r="AB478" s="145"/>
      <c r="AC478" s="145"/>
      <c r="AD478" s="172"/>
      <c r="AE478" s="152">
        <f t="shared" si="149"/>
        <v>2</v>
      </c>
    </row>
    <row r="479" spans="2:38" ht="15" customHeight="1">
      <c r="B479" s="495" t="s">
        <v>80</v>
      </c>
      <c r="C479" s="610" t="s">
        <v>417</v>
      </c>
      <c r="D479" s="493"/>
      <c r="E479" s="494"/>
      <c r="F479" s="681"/>
      <c r="G479" s="610" t="s">
        <v>67</v>
      </c>
      <c r="H479" s="99"/>
      <c r="I479" s="611" t="s">
        <v>680</v>
      </c>
      <c r="J479" s="473"/>
      <c r="K479" s="176"/>
      <c r="L479" s="171"/>
      <c r="M479" s="531"/>
      <c r="N479" s="531"/>
      <c r="O479" s="490"/>
      <c r="P479" s="501">
        <f t="shared" si="139"/>
        <v>0</v>
      </c>
      <c r="Q479" s="473"/>
      <c r="R479" s="531"/>
      <c r="S479" s="531"/>
      <c r="T479" s="531">
        <v>1</v>
      </c>
      <c r="U479" s="531">
        <v>1</v>
      </c>
      <c r="V479" s="490">
        <v>1</v>
      </c>
      <c r="W479" s="501">
        <f t="shared" si="127"/>
        <v>3</v>
      </c>
      <c r="X479" s="501">
        <f t="shared" si="150"/>
        <v>3</v>
      </c>
      <c r="Y479" s="473">
        <v>1</v>
      </c>
      <c r="Z479" s="531">
        <v>1</v>
      </c>
      <c r="AA479" s="531"/>
      <c r="AB479" s="531"/>
      <c r="AC479" s="531"/>
      <c r="AD479" s="490"/>
      <c r="AE479" s="152">
        <f t="shared" si="149"/>
        <v>2</v>
      </c>
    </row>
    <row r="480" spans="2:38" ht="15" customHeight="1">
      <c r="B480" s="495" t="s">
        <v>80</v>
      </c>
      <c r="C480" s="511" t="s">
        <v>417</v>
      </c>
      <c r="D480" s="493"/>
      <c r="E480" s="494"/>
      <c r="F480" s="681"/>
      <c r="G480" s="511" t="s">
        <v>67</v>
      </c>
      <c r="H480" s="100"/>
      <c r="I480" s="500" t="s">
        <v>500</v>
      </c>
      <c r="J480" s="604"/>
      <c r="K480" s="271"/>
      <c r="L480" s="222"/>
      <c r="M480" s="605"/>
      <c r="N480" s="605"/>
      <c r="O480" s="480"/>
      <c r="P480" s="503">
        <f t="shared" si="139"/>
        <v>0</v>
      </c>
      <c r="Q480" s="604"/>
      <c r="R480" s="605"/>
      <c r="S480" s="605"/>
      <c r="T480" s="605"/>
      <c r="U480" s="605">
        <v>1</v>
      </c>
      <c r="V480" s="480">
        <v>1</v>
      </c>
      <c r="W480" s="503">
        <f t="shared" si="127"/>
        <v>2</v>
      </c>
      <c r="X480" s="503">
        <f t="shared" si="150"/>
        <v>2</v>
      </c>
      <c r="Y480" s="604">
        <v>1</v>
      </c>
      <c r="Z480" s="605">
        <v>1</v>
      </c>
      <c r="AA480" s="605"/>
      <c r="AB480" s="605"/>
      <c r="AC480" s="605"/>
      <c r="AD480" s="480"/>
      <c r="AE480" s="152">
        <f t="shared" si="149"/>
        <v>2</v>
      </c>
    </row>
    <row r="481" spans="1:31" ht="15" customHeight="1">
      <c r="B481" s="495" t="s">
        <v>80</v>
      </c>
      <c r="C481" s="87" t="s">
        <v>346</v>
      </c>
      <c r="D481" s="493"/>
      <c r="E481" s="494"/>
      <c r="F481" s="681"/>
      <c r="G481" s="87" t="s">
        <v>67</v>
      </c>
      <c r="H481" s="87" t="s">
        <v>122</v>
      </c>
      <c r="I481" s="612" t="s">
        <v>327</v>
      </c>
      <c r="J481" s="535"/>
      <c r="K481" s="430"/>
      <c r="L481" s="431">
        <v>1</v>
      </c>
      <c r="M481" s="291">
        <v>1</v>
      </c>
      <c r="N481" s="618">
        <v>1</v>
      </c>
      <c r="O481" s="676">
        <v>1</v>
      </c>
      <c r="P481" s="152">
        <f t="shared" si="139"/>
        <v>4</v>
      </c>
      <c r="Q481" s="677">
        <v>1</v>
      </c>
      <c r="R481" s="618">
        <v>1</v>
      </c>
      <c r="S481" s="571">
        <v>1</v>
      </c>
      <c r="T481" s="571">
        <v>1</v>
      </c>
      <c r="U481" s="571">
        <v>1</v>
      </c>
      <c r="V481" s="619">
        <v>1</v>
      </c>
      <c r="W481" s="152">
        <f t="shared" si="127"/>
        <v>6</v>
      </c>
      <c r="X481" s="152">
        <f t="shared" si="150"/>
        <v>10</v>
      </c>
      <c r="Y481" s="620">
        <v>1</v>
      </c>
      <c r="Z481" s="571">
        <v>1</v>
      </c>
      <c r="AA481" s="535"/>
      <c r="AB481" s="535"/>
      <c r="AC481" s="535"/>
      <c r="AD481" s="192"/>
      <c r="AE481" s="152">
        <f t="shared" si="149"/>
        <v>2</v>
      </c>
    </row>
    <row r="482" spans="1:31" ht="15" customHeight="1">
      <c r="B482" s="495" t="s">
        <v>80</v>
      </c>
      <c r="C482" s="84" t="s">
        <v>356</v>
      </c>
      <c r="D482" s="493"/>
      <c r="E482" s="494"/>
      <c r="F482" s="681"/>
      <c r="G482" s="84" t="s">
        <v>67</v>
      </c>
      <c r="H482" s="391"/>
      <c r="I482" s="523" t="s">
        <v>680</v>
      </c>
      <c r="J482" s="342"/>
      <c r="K482" s="340"/>
      <c r="L482" s="225"/>
      <c r="M482" s="531"/>
      <c r="N482" s="531"/>
      <c r="O482" s="417"/>
      <c r="P482" s="121">
        <f>SUM(J482:O482)</f>
        <v>0</v>
      </c>
      <c r="Q482" s="342"/>
      <c r="R482" s="531">
        <v>1</v>
      </c>
      <c r="S482" s="531">
        <v>1</v>
      </c>
      <c r="T482" s="531">
        <v>1</v>
      </c>
      <c r="U482" s="531">
        <v>1</v>
      </c>
      <c r="V482" s="490">
        <v>1</v>
      </c>
      <c r="W482" s="501">
        <f>SUM(Q482:V482)</f>
        <v>5</v>
      </c>
      <c r="X482" s="501">
        <f>SUM(P482,W482)</f>
        <v>5</v>
      </c>
      <c r="Y482" s="473">
        <v>1</v>
      </c>
      <c r="Z482" s="531">
        <v>1</v>
      </c>
      <c r="AA482" s="531"/>
      <c r="AB482" s="531"/>
      <c r="AC482" s="531"/>
      <c r="AD482" s="490"/>
      <c r="AE482" s="121">
        <f>SUM(Y482:AD482)</f>
        <v>2</v>
      </c>
    </row>
    <row r="483" spans="1:31" ht="15" customHeight="1">
      <c r="A483" s="67" t="s">
        <v>681</v>
      </c>
      <c r="B483" s="495" t="s">
        <v>80</v>
      </c>
      <c r="C483" s="84" t="s">
        <v>356</v>
      </c>
      <c r="D483" s="493"/>
      <c r="E483" s="494"/>
      <c r="F483" s="681"/>
      <c r="G483" s="84" t="s">
        <v>67</v>
      </c>
      <c r="H483" s="289"/>
      <c r="I483" s="611" t="s">
        <v>528</v>
      </c>
      <c r="J483" s="342"/>
      <c r="K483" s="516"/>
      <c r="L483" s="171"/>
      <c r="M483" s="531"/>
      <c r="N483" s="531"/>
      <c r="O483" s="417"/>
      <c r="P483" s="121">
        <f>SUM(J483:O483)</f>
        <v>0</v>
      </c>
      <c r="Q483" s="342"/>
      <c r="R483" s="531">
        <v>1</v>
      </c>
      <c r="S483" s="531">
        <v>1</v>
      </c>
      <c r="T483" s="531">
        <v>1</v>
      </c>
      <c r="U483" s="531">
        <v>1</v>
      </c>
      <c r="V483" s="490">
        <v>1</v>
      </c>
      <c r="W483" s="501">
        <f>SUM(Q483:V483)</f>
        <v>5</v>
      </c>
      <c r="X483" s="501">
        <f>SUM(P483,W483)</f>
        <v>5</v>
      </c>
      <c r="Y483" s="473"/>
      <c r="Z483" s="531"/>
      <c r="AA483" s="531"/>
      <c r="AB483" s="531"/>
      <c r="AC483" s="531"/>
      <c r="AD483" s="490"/>
      <c r="AE483" s="121">
        <f>SUM(Y483:AD483)</f>
        <v>0</v>
      </c>
    </row>
    <row r="484" spans="1:31" ht="15" customHeight="1">
      <c r="A484" s="67" t="s">
        <v>682</v>
      </c>
      <c r="B484" s="495" t="s">
        <v>80</v>
      </c>
      <c r="C484" s="511" t="s">
        <v>356</v>
      </c>
      <c r="D484" s="493"/>
      <c r="E484" s="494"/>
      <c r="F484" s="681"/>
      <c r="G484" s="511" t="s">
        <v>67</v>
      </c>
      <c r="H484" s="100"/>
      <c r="I484" s="500" t="s">
        <v>634</v>
      </c>
      <c r="J484" s="343"/>
      <c r="K484" s="516"/>
      <c r="L484" s="516"/>
      <c r="M484" s="605"/>
      <c r="N484" s="605"/>
      <c r="O484" s="480"/>
      <c r="P484" s="503">
        <f>SUM(J484:O484)</f>
        <v>0</v>
      </c>
      <c r="Q484" s="604"/>
      <c r="R484" s="605"/>
      <c r="S484" s="605">
        <v>1</v>
      </c>
      <c r="T484" s="605">
        <v>1</v>
      </c>
      <c r="U484" s="605">
        <v>1</v>
      </c>
      <c r="V484" s="480">
        <v>1</v>
      </c>
      <c r="W484" s="503">
        <f>SUM(Q484:V484)</f>
        <v>4</v>
      </c>
      <c r="X484" s="503">
        <f>SUM(P484,W484)</f>
        <v>4</v>
      </c>
      <c r="Y484" s="604">
        <v>1</v>
      </c>
      <c r="Z484" s="605">
        <v>1</v>
      </c>
      <c r="AA484" s="605"/>
      <c r="AB484" s="605"/>
      <c r="AC484" s="605"/>
      <c r="AD484" s="480"/>
      <c r="AE484" s="503">
        <f>SUM(Y484:AD484)</f>
        <v>2</v>
      </c>
    </row>
    <row r="485" spans="1:31" s="65" customFormat="1" ht="15" customHeight="1">
      <c r="B485" s="495" t="s">
        <v>80</v>
      </c>
      <c r="C485" s="521" t="s">
        <v>357</v>
      </c>
      <c r="D485" s="493"/>
      <c r="E485" s="494"/>
      <c r="F485" s="681"/>
      <c r="G485" s="83" t="s">
        <v>7</v>
      </c>
      <c r="H485" s="98"/>
      <c r="I485" s="91" t="s">
        <v>143</v>
      </c>
      <c r="J485" s="147"/>
      <c r="K485" s="145"/>
      <c r="L485" s="145"/>
      <c r="M485" s="145"/>
      <c r="N485" s="145"/>
      <c r="O485" s="172"/>
      <c r="P485" s="508">
        <f t="shared" ref="P485:P503" si="151">SUM(J485:O485)</f>
        <v>0</v>
      </c>
      <c r="Q485" s="147"/>
      <c r="R485" s="145"/>
      <c r="S485" s="145"/>
      <c r="T485" s="145"/>
      <c r="U485" s="145"/>
      <c r="V485" s="145"/>
      <c r="W485" s="508">
        <f t="shared" ref="W485" si="152">SUM(Q485:V485)</f>
        <v>0</v>
      </c>
      <c r="X485" s="508">
        <f t="shared" ref="X485" si="153">SUM(P485,W485)</f>
        <v>0</v>
      </c>
      <c r="Y485" s="147"/>
      <c r="Z485" s="145"/>
      <c r="AA485" s="145"/>
      <c r="AB485" s="145"/>
      <c r="AC485" s="145"/>
      <c r="AD485" s="172"/>
      <c r="AE485" s="508">
        <f t="shared" ref="AE485" si="154">SUM(Y485:AD485)</f>
        <v>0</v>
      </c>
    </row>
    <row r="486" spans="1:31" ht="15" customHeight="1">
      <c r="B486" s="495" t="s">
        <v>80</v>
      </c>
      <c r="C486" s="521" t="s">
        <v>357</v>
      </c>
      <c r="D486" s="493"/>
      <c r="E486" s="494"/>
      <c r="F486" s="681"/>
      <c r="G486" s="521" t="s">
        <v>67</v>
      </c>
      <c r="H486" s="262"/>
      <c r="I486" s="523" t="s">
        <v>631</v>
      </c>
      <c r="J486" s="342"/>
      <c r="K486" s="529"/>
      <c r="L486" s="529"/>
      <c r="M486" s="531"/>
      <c r="N486" s="529"/>
      <c r="O486" s="417"/>
      <c r="P486" s="502">
        <f t="shared" si="151"/>
        <v>0</v>
      </c>
      <c r="Q486" s="341"/>
      <c r="R486" s="606">
        <v>1</v>
      </c>
      <c r="S486" s="606">
        <v>1</v>
      </c>
      <c r="T486" s="606">
        <v>1</v>
      </c>
      <c r="U486" s="606">
        <v>1</v>
      </c>
      <c r="V486" s="477">
        <v>1</v>
      </c>
      <c r="W486" s="502">
        <f t="shared" si="127"/>
        <v>5</v>
      </c>
      <c r="X486" s="502">
        <f t="shared" si="150"/>
        <v>5</v>
      </c>
      <c r="Y486" s="504">
        <v>1</v>
      </c>
      <c r="Z486" s="606">
        <v>1</v>
      </c>
      <c r="AA486" s="606"/>
      <c r="AB486" s="606"/>
      <c r="AC486" s="606"/>
      <c r="AD486" s="477"/>
      <c r="AE486" s="502">
        <f t="shared" si="149"/>
        <v>2</v>
      </c>
    </row>
    <row r="487" spans="1:31" ht="15" customHeight="1">
      <c r="B487" s="495" t="s">
        <v>80</v>
      </c>
      <c r="C487" s="610" t="s">
        <v>357</v>
      </c>
      <c r="D487" s="493"/>
      <c r="E487" s="494"/>
      <c r="F487" s="681"/>
      <c r="G487" s="610" t="s">
        <v>67</v>
      </c>
      <c r="H487" s="99"/>
      <c r="I487" s="611" t="s">
        <v>680</v>
      </c>
      <c r="J487" s="516"/>
      <c r="K487" s="516"/>
      <c r="L487" s="171"/>
      <c r="M487" s="531"/>
      <c r="N487" s="529"/>
      <c r="O487" s="417"/>
      <c r="P487" s="501">
        <f t="shared" si="151"/>
        <v>0</v>
      </c>
      <c r="Q487" s="342"/>
      <c r="R487" s="531">
        <v>1</v>
      </c>
      <c r="S487" s="531">
        <v>1</v>
      </c>
      <c r="T487" s="531">
        <v>1</v>
      </c>
      <c r="U487" s="531">
        <v>1</v>
      </c>
      <c r="V487" s="490">
        <v>1</v>
      </c>
      <c r="W487" s="501">
        <f t="shared" si="127"/>
        <v>5</v>
      </c>
      <c r="X487" s="501">
        <f t="shared" si="150"/>
        <v>5</v>
      </c>
      <c r="Y487" s="473">
        <v>1</v>
      </c>
      <c r="Z487" s="531">
        <v>1</v>
      </c>
      <c r="AA487" s="531"/>
      <c r="AB487" s="531"/>
      <c r="AC487" s="531"/>
      <c r="AD487" s="490"/>
      <c r="AE487" s="501">
        <f t="shared" si="149"/>
        <v>2</v>
      </c>
    </row>
    <row r="488" spans="1:31" ht="15" customHeight="1">
      <c r="B488" s="495" t="s">
        <v>80</v>
      </c>
      <c r="C488" s="610" t="s">
        <v>357</v>
      </c>
      <c r="D488" s="493"/>
      <c r="E488" s="494"/>
      <c r="F488" s="681"/>
      <c r="G488" s="610" t="s">
        <v>67</v>
      </c>
      <c r="H488" s="99"/>
      <c r="I488" s="611" t="s">
        <v>680</v>
      </c>
      <c r="J488" s="516"/>
      <c r="K488" s="516"/>
      <c r="L488" s="171"/>
      <c r="M488" s="531"/>
      <c r="N488" s="529"/>
      <c r="O488" s="417"/>
      <c r="P488" s="501">
        <f t="shared" si="151"/>
        <v>0</v>
      </c>
      <c r="Q488" s="342"/>
      <c r="R488" s="531"/>
      <c r="S488" s="531">
        <v>1</v>
      </c>
      <c r="T488" s="531">
        <v>1</v>
      </c>
      <c r="U488" s="531">
        <v>1</v>
      </c>
      <c r="V488" s="490">
        <v>1</v>
      </c>
      <c r="W488" s="501">
        <f t="shared" si="127"/>
        <v>4</v>
      </c>
      <c r="X488" s="501">
        <f t="shared" si="150"/>
        <v>4</v>
      </c>
      <c r="Y488" s="473">
        <v>1</v>
      </c>
      <c r="Z488" s="531">
        <v>1</v>
      </c>
      <c r="AA488" s="531"/>
      <c r="AB488" s="531"/>
      <c r="AC488" s="531"/>
      <c r="AD488" s="490"/>
      <c r="AE488" s="501">
        <f t="shared" si="149"/>
        <v>2</v>
      </c>
    </row>
    <row r="489" spans="1:31" ht="15" customHeight="1">
      <c r="B489" s="495" t="s">
        <v>80</v>
      </c>
      <c r="C489" s="610" t="s">
        <v>357</v>
      </c>
      <c r="D489" s="493"/>
      <c r="E489" s="494"/>
      <c r="F489" s="681"/>
      <c r="G489" s="610" t="s">
        <v>67</v>
      </c>
      <c r="H489" s="99"/>
      <c r="I489" s="611" t="s">
        <v>680</v>
      </c>
      <c r="J489" s="342"/>
      <c r="K489" s="529"/>
      <c r="L489" s="171"/>
      <c r="M489" s="531"/>
      <c r="N489" s="529"/>
      <c r="O489" s="417"/>
      <c r="P489" s="501">
        <f t="shared" si="151"/>
        <v>0</v>
      </c>
      <c r="Q489" s="342"/>
      <c r="R489" s="531"/>
      <c r="S489" s="531"/>
      <c r="T489" s="531">
        <v>1</v>
      </c>
      <c r="U489" s="531">
        <v>1</v>
      </c>
      <c r="V489" s="490">
        <v>1</v>
      </c>
      <c r="W489" s="501">
        <f t="shared" si="127"/>
        <v>3</v>
      </c>
      <c r="X489" s="501">
        <f t="shared" si="150"/>
        <v>3</v>
      </c>
      <c r="Y489" s="473">
        <v>1</v>
      </c>
      <c r="Z489" s="531">
        <v>1</v>
      </c>
      <c r="AA489" s="531"/>
      <c r="AB489" s="531"/>
      <c r="AC489" s="531"/>
      <c r="AD489" s="490"/>
      <c r="AE489" s="501">
        <f t="shared" si="149"/>
        <v>2</v>
      </c>
    </row>
    <row r="490" spans="1:31" ht="15" customHeight="1">
      <c r="B490" s="495" t="s">
        <v>80</v>
      </c>
      <c r="C490" s="511" t="s">
        <v>357</v>
      </c>
      <c r="D490" s="493"/>
      <c r="E490" s="494"/>
      <c r="F490" s="681"/>
      <c r="G490" s="610" t="s">
        <v>67</v>
      </c>
      <c r="H490" s="99"/>
      <c r="I490" s="611" t="s">
        <v>664</v>
      </c>
      <c r="J490" s="343"/>
      <c r="K490" s="338"/>
      <c r="L490" s="222"/>
      <c r="M490" s="605"/>
      <c r="N490" s="338"/>
      <c r="O490" s="457"/>
      <c r="P490" s="503">
        <f t="shared" si="151"/>
        <v>0</v>
      </c>
      <c r="Q490" s="343"/>
      <c r="R490" s="605"/>
      <c r="S490" s="605"/>
      <c r="T490" s="605">
        <v>1</v>
      </c>
      <c r="U490" s="605">
        <v>1</v>
      </c>
      <c r="V490" s="480">
        <v>1</v>
      </c>
      <c r="W490" s="503">
        <f t="shared" si="127"/>
        <v>3</v>
      </c>
      <c r="X490" s="503">
        <f t="shared" si="150"/>
        <v>3</v>
      </c>
      <c r="Y490" s="604">
        <v>1</v>
      </c>
      <c r="Z490" s="605">
        <v>1</v>
      </c>
      <c r="AA490" s="605"/>
      <c r="AB490" s="605"/>
      <c r="AC490" s="605"/>
      <c r="AD490" s="480"/>
      <c r="AE490" s="503">
        <f t="shared" si="149"/>
        <v>2</v>
      </c>
    </row>
    <row r="491" spans="1:31" ht="15" customHeight="1">
      <c r="B491" s="495" t="s">
        <v>80</v>
      </c>
      <c r="C491" s="521" t="s">
        <v>169</v>
      </c>
      <c r="D491" s="493"/>
      <c r="E491" s="494"/>
      <c r="F491" s="683" t="s">
        <v>456</v>
      </c>
      <c r="G491" s="521" t="s">
        <v>7</v>
      </c>
      <c r="H491" s="262"/>
      <c r="I491" s="523" t="s">
        <v>27</v>
      </c>
      <c r="J491" s="533">
        <v>0.8</v>
      </c>
      <c r="K491" s="287">
        <v>0.8</v>
      </c>
      <c r="L491" s="403">
        <v>0.8</v>
      </c>
      <c r="M491" s="533">
        <v>0.8</v>
      </c>
      <c r="N491" s="533">
        <v>0.8</v>
      </c>
      <c r="O491" s="458">
        <v>0.8</v>
      </c>
      <c r="P491" s="502">
        <f>SUM(J491:O491)</f>
        <v>4.8</v>
      </c>
      <c r="Q491" s="485">
        <v>0.8</v>
      </c>
      <c r="R491" s="533">
        <v>0.8</v>
      </c>
      <c r="S491" s="518">
        <v>0.8</v>
      </c>
      <c r="T491" s="518">
        <v>0.8</v>
      </c>
      <c r="U491" s="518">
        <v>0.8</v>
      </c>
      <c r="V491" s="357">
        <v>0.8</v>
      </c>
      <c r="W491" s="502">
        <f>SUM(Q491:V491)</f>
        <v>4.8</v>
      </c>
      <c r="X491" s="502">
        <f>SUM(P491,W491)</f>
        <v>9.6</v>
      </c>
      <c r="Y491" s="358">
        <v>0.8</v>
      </c>
      <c r="Z491" s="518">
        <v>0.8</v>
      </c>
      <c r="AA491" s="606"/>
      <c r="AB491" s="606"/>
      <c r="AC491" s="606"/>
      <c r="AD491" s="477"/>
      <c r="AE491" s="502">
        <f>SUM(Y491:AD491)</f>
        <v>1.6</v>
      </c>
    </row>
    <row r="492" spans="1:31" ht="15" customHeight="1">
      <c r="B492" s="495" t="s">
        <v>80</v>
      </c>
      <c r="C492" s="610" t="s">
        <v>683</v>
      </c>
      <c r="D492" s="493"/>
      <c r="E492" s="494"/>
      <c r="F492" s="681"/>
      <c r="G492" s="610" t="s">
        <v>67</v>
      </c>
      <c r="H492" s="99" t="s">
        <v>684</v>
      </c>
      <c r="I492" s="611" t="s">
        <v>198</v>
      </c>
      <c r="J492" s="159">
        <v>1</v>
      </c>
      <c r="K492" s="293">
        <v>0.25</v>
      </c>
      <c r="L492" s="404">
        <v>1</v>
      </c>
      <c r="M492" s="534">
        <v>1</v>
      </c>
      <c r="N492" s="613">
        <v>1</v>
      </c>
      <c r="O492" s="614">
        <v>1</v>
      </c>
      <c r="P492" s="501">
        <f>SUM(J492:O492)</f>
        <v>5.25</v>
      </c>
      <c r="Q492" s="660">
        <v>1</v>
      </c>
      <c r="R492" s="613">
        <v>1</v>
      </c>
      <c r="S492" s="519">
        <v>1</v>
      </c>
      <c r="T492" s="519">
        <v>1</v>
      </c>
      <c r="U492" s="519">
        <v>1</v>
      </c>
      <c r="V492" s="300">
        <v>1</v>
      </c>
      <c r="W492" s="501">
        <f>SUM(Q492:V492)</f>
        <v>6</v>
      </c>
      <c r="X492" s="501">
        <f>SUM(P492,W492)</f>
        <v>11.25</v>
      </c>
      <c r="Y492" s="153">
        <v>1</v>
      </c>
      <c r="Z492" s="519">
        <v>1</v>
      </c>
      <c r="AA492" s="531"/>
      <c r="AB492" s="531"/>
      <c r="AC492" s="531"/>
      <c r="AD492" s="490"/>
      <c r="AE492" s="501">
        <f>SUM(Y492:AD492)</f>
        <v>2</v>
      </c>
    </row>
    <row r="493" spans="1:31" ht="15" customHeight="1">
      <c r="B493" s="113" t="s">
        <v>80</v>
      </c>
      <c r="C493" s="511" t="s">
        <v>685</v>
      </c>
      <c r="D493" s="493"/>
      <c r="E493" s="494"/>
      <c r="F493" s="681"/>
      <c r="G493" s="511" t="s">
        <v>67</v>
      </c>
      <c r="H493" s="100" t="s">
        <v>276</v>
      </c>
      <c r="I493" s="500" t="s">
        <v>277</v>
      </c>
      <c r="J493" s="487">
        <v>1</v>
      </c>
      <c r="K493" s="270">
        <v>1</v>
      </c>
      <c r="L493" s="405">
        <v>1</v>
      </c>
      <c r="M493" s="487">
        <v>1</v>
      </c>
      <c r="N493" s="615">
        <v>1</v>
      </c>
      <c r="O493" s="616">
        <v>1</v>
      </c>
      <c r="P493" s="503">
        <f t="shared" ref="P493" si="155">SUM(J493:O493)</f>
        <v>6</v>
      </c>
      <c r="Q493" s="678">
        <v>1</v>
      </c>
      <c r="R493" s="615">
        <v>1</v>
      </c>
      <c r="S493" s="515">
        <v>1</v>
      </c>
      <c r="T493" s="515">
        <v>1</v>
      </c>
      <c r="U493" s="515">
        <v>1</v>
      </c>
      <c r="V493" s="367">
        <v>1</v>
      </c>
      <c r="W493" s="503">
        <f>SUM(Q493:V493)</f>
        <v>6</v>
      </c>
      <c r="X493" s="503">
        <f>SUM(P493,W493)</f>
        <v>12</v>
      </c>
      <c r="Y493" s="572">
        <v>1</v>
      </c>
      <c r="Z493" s="515">
        <v>1</v>
      </c>
      <c r="AA493" s="605"/>
      <c r="AB493" s="605"/>
      <c r="AC493" s="605"/>
      <c r="AD493" s="480"/>
      <c r="AE493" s="503">
        <f t="shared" ref="AE493" si="156">SUM(Y493:AD493)</f>
        <v>2</v>
      </c>
    </row>
    <row r="494" spans="1:31" ht="15" customHeight="1">
      <c r="B494" s="199" t="s">
        <v>686</v>
      </c>
      <c r="C494" s="83" t="s">
        <v>262</v>
      </c>
      <c r="D494" s="493"/>
      <c r="E494" s="494"/>
      <c r="F494" s="681"/>
      <c r="G494" s="83" t="s">
        <v>7</v>
      </c>
      <c r="H494" s="201"/>
      <c r="I494" s="91" t="s">
        <v>263</v>
      </c>
      <c r="J494" s="485">
        <v>1</v>
      </c>
      <c r="K494" s="533">
        <v>1</v>
      </c>
      <c r="L494" s="533">
        <v>1</v>
      </c>
      <c r="M494" s="533">
        <v>1</v>
      </c>
      <c r="N494" s="533">
        <v>1</v>
      </c>
      <c r="O494" s="458">
        <v>1</v>
      </c>
      <c r="P494" s="502">
        <f t="shared" si="151"/>
        <v>6</v>
      </c>
      <c r="Q494" s="651">
        <v>1</v>
      </c>
      <c r="R494" s="651">
        <v>0.9</v>
      </c>
      <c r="S494" s="518">
        <v>0.85</v>
      </c>
      <c r="T494" s="518">
        <v>1</v>
      </c>
      <c r="U494" s="518">
        <v>1</v>
      </c>
      <c r="V494" s="357">
        <v>1</v>
      </c>
      <c r="W494" s="502">
        <f t="shared" ref="W494:W503" si="157">SUM(Q494:V494)</f>
        <v>5.75</v>
      </c>
      <c r="X494" s="502">
        <f t="shared" si="150"/>
        <v>11.75</v>
      </c>
      <c r="Y494" s="504"/>
      <c r="Z494" s="606"/>
      <c r="AA494" s="606"/>
      <c r="AB494" s="606"/>
      <c r="AC494" s="606"/>
      <c r="AD494" s="477"/>
      <c r="AE494" s="502">
        <f t="shared" si="149"/>
        <v>0</v>
      </c>
    </row>
    <row r="495" spans="1:31" ht="15" customHeight="1">
      <c r="B495" s="495" t="s">
        <v>261</v>
      </c>
      <c r="C495" s="610" t="s">
        <v>262</v>
      </c>
      <c r="D495" s="493"/>
      <c r="E495" s="494"/>
      <c r="F495" s="681"/>
      <c r="G495" s="610" t="s">
        <v>7</v>
      </c>
      <c r="H495" s="7"/>
      <c r="I495" s="611" t="s">
        <v>264</v>
      </c>
      <c r="J495" s="482">
        <v>1</v>
      </c>
      <c r="K495" s="534">
        <v>1</v>
      </c>
      <c r="L495" s="534">
        <v>1</v>
      </c>
      <c r="M495" s="534">
        <v>1</v>
      </c>
      <c r="N495" s="534">
        <v>1</v>
      </c>
      <c r="O495" s="406">
        <v>1</v>
      </c>
      <c r="P495" s="121">
        <f t="shared" si="151"/>
        <v>6</v>
      </c>
      <c r="Q495" s="617">
        <v>1</v>
      </c>
      <c r="R495" s="617">
        <v>1</v>
      </c>
      <c r="S495" s="421">
        <v>1</v>
      </c>
      <c r="T495" s="421">
        <v>0.9</v>
      </c>
      <c r="U495" s="421">
        <v>1</v>
      </c>
      <c r="V495" s="420">
        <v>1</v>
      </c>
      <c r="W495" s="501">
        <f t="shared" si="157"/>
        <v>5.9</v>
      </c>
      <c r="X495" s="501">
        <f t="shared" si="150"/>
        <v>11.9</v>
      </c>
      <c r="Y495" s="473"/>
      <c r="Z495" s="531"/>
      <c r="AA495" s="531"/>
      <c r="AB495" s="531"/>
      <c r="AC495" s="531"/>
      <c r="AD495" s="490"/>
      <c r="AE495" s="121">
        <f t="shared" si="149"/>
        <v>0</v>
      </c>
    </row>
    <row r="496" spans="1:31" ht="15" customHeight="1">
      <c r="B496" s="495" t="s">
        <v>261</v>
      </c>
      <c r="C496" s="610" t="s">
        <v>262</v>
      </c>
      <c r="D496" s="493"/>
      <c r="E496" s="494"/>
      <c r="F496" s="681"/>
      <c r="G496" s="610" t="s">
        <v>9</v>
      </c>
      <c r="H496" s="7" t="s">
        <v>358</v>
      </c>
      <c r="I496" s="611" t="s">
        <v>265</v>
      </c>
      <c r="J496" s="482">
        <v>1</v>
      </c>
      <c r="K496" s="534">
        <v>1</v>
      </c>
      <c r="L496" s="534">
        <v>1</v>
      </c>
      <c r="M496" s="534">
        <v>1</v>
      </c>
      <c r="N496" s="613">
        <v>1</v>
      </c>
      <c r="O496" s="614">
        <v>1</v>
      </c>
      <c r="P496" s="121">
        <f t="shared" si="151"/>
        <v>6</v>
      </c>
      <c r="Q496" s="617">
        <v>1</v>
      </c>
      <c r="R496" s="617">
        <v>1</v>
      </c>
      <c r="S496" s="421">
        <v>1</v>
      </c>
      <c r="T496" s="421">
        <v>1</v>
      </c>
      <c r="U496" s="421">
        <v>1</v>
      </c>
      <c r="V496" s="420">
        <v>1</v>
      </c>
      <c r="W496" s="501">
        <f t="shared" si="157"/>
        <v>6</v>
      </c>
      <c r="X496" s="501">
        <f t="shared" si="150"/>
        <v>12</v>
      </c>
      <c r="Y496" s="473"/>
      <c r="Z496" s="531"/>
      <c r="AA496" s="531"/>
      <c r="AB496" s="531"/>
      <c r="AC496" s="531"/>
      <c r="AD496" s="490"/>
      <c r="AE496" s="121">
        <f t="shared" si="149"/>
        <v>0</v>
      </c>
    </row>
    <row r="497" spans="2:31" ht="15" customHeight="1">
      <c r="B497" s="495" t="s">
        <v>261</v>
      </c>
      <c r="C497" s="610" t="s">
        <v>262</v>
      </c>
      <c r="D497" s="493"/>
      <c r="E497" s="494"/>
      <c r="F497" s="681"/>
      <c r="G497" s="610" t="s">
        <v>9</v>
      </c>
      <c r="H497" s="7" t="s">
        <v>359</v>
      </c>
      <c r="I497" s="611" t="s">
        <v>360</v>
      </c>
      <c r="J497" s="482">
        <v>1</v>
      </c>
      <c r="K497" s="534">
        <v>1</v>
      </c>
      <c r="L497" s="534">
        <v>1</v>
      </c>
      <c r="M497" s="534">
        <v>1</v>
      </c>
      <c r="N497" s="613">
        <v>1</v>
      </c>
      <c r="O497" s="614">
        <v>1</v>
      </c>
      <c r="P497" s="121">
        <f t="shared" si="151"/>
        <v>6</v>
      </c>
      <c r="Q497" s="617">
        <v>1</v>
      </c>
      <c r="R497" s="617">
        <v>1</v>
      </c>
      <c r="S497" s="421">
        <v>1</v>
      </c>
      <c r="T497" s="421">
        <v>1</v>
      </c>
      <c r="U497" s="421">
        <v>1</v>
      </c>
      <c r="V497" s="420">
        <v>1</v>
      </c>
      <c r="W497" s="501">
        <f t="shared" si="157"/>
        <v>6</v>
      </c>
      <c r="X497" s="501">
        <f t="shared" si="150"/>
        <v>12</v>
      </c>
      <c r="Y497" s="153">
        <v>1</v>
      </c>
      <c r="Z497" s="519">
        <v>1</v>
      </c>
      <c r="AA497" s="531"/>
      <c r="AB497" s="531"/>
      <c r="AC497" s="531"/>
      <c r="AD497" s="490"/>
      <c r="AE497" s="121">
        <f t="shared" si="149"/>
        <v>2</v>
      </c>
    </row>
    <row r="498" spans="2:31" ht="15" customHeight="1">
      <c r="B498" s="495" t="s">
        <v>261</v>
      </c>
      <c r="C498" s="511" t="s">
        <v>262</v>
      </c>
      <c r="D498" s="493"/>
      <c r="E498" s="494"/>
      <c r="F498" s="681"/>
      <c r="G498" s="511" t="s">
        <v>9</v>
      </c>
      <c r="H498" s="202" t="s">
        <v>359</v>
      </c>
      <c r="I498" s="500" t="s">
        <v>65</v>
      </c>
      <c r="J498" s="487">
        <v>1</v>
      </c>
      <c r="K498" s="487">
        <v>1</v>
      </c>
      <c r="L498" s="487">
        <v>1</v>
      </c>
      <c r="M498" s="487">
        <v>1</v>
      </c>
      <c r="N498" s="615">
        <v>1</v>
      </c>
      <c r="O498" s="616">
        <v>1</v>
      </c>
      <c r="P498" s="503">
        <f t="shared" si="151"/>
        <v>6</v>
      </c>
      <c r="Q498" s="615">
        <v>1</v>
      </c>
      <c r="R498" s="615">
        <v>1</v>
      </c>
      <c r="S498" s="515">
        <v>1</v>
      </c>
      <c r="T498" s="515">
        <v>1</v>
      </c>
      <c r="U498" s="515">
        <v>1</v>
      </c>
      <c r="V498" s="367">
        <v>1</v>
      </c>
      <c r="W498" s="503">
        <f t="shared" si="157"/>
        <v>6</v>
      </c>
      <c r="X498" s="503">
        <f t="shared" si="150"/>
        <v>12</v>
      </c>
      <c r="Y498" s="515">
        <v>1</v>
      </c>
      <c r="Z498" s="515">
        <v>1</v>
      </c>
      <c r="AA498" s="605"/>
      <c r="AB498" s="605"/>
      <c r="AC498" s="605"/>
      <c r="AD498" s="480"/>
      <c r="AE498" s="503">
        <f t="shared" si="149"/>
        <v>2</v>
      </c>
    </row>
    <row r="499" spans="2:31" ht="15" customHeight="1">
      <c r="B499" s="495" t="s">
        <v>261</v>
      </c>
      <c r="C499" s="521" t="s">
        <v>266</v>
      </c>
      <c r="D499" s="493"/>
      <c r="E499" s="494"/>
      <c r="F499" s="681"/>
      <c r="G499" s="521" t="s">
        <v>9</v>
      </c>
      <c r="H499" s="203"/>
      <c r="I499" s="523" t="s">
        <v>500</v>
      </c>
      <c r="J499" s="516"/>
      <c r="K499" s="516"/>
      <c r="L499" s="516"/>
      <c r="M499" s="516"/>
      <c r="N499" s="516"/>
      <c r="O499" s="456"/>
      <c r="P499" s="154">
        <f t="shared" si="151"/>
        <v>0</v>
      </c>
      <c r="Q499" s="170"/>
      <c r="R499" s="170">
        <v>1</v>
      </c>
      <c r="S499" s="170">
        <v>1</v>
      </c>
      <c r="T499" s="170">
        <v>1</v>
      </c>
      <c r="U499" s="170">
        <v>1</v>
      </c>
      <c r="V499" s="194">
        <v>1</v>
      </c>
      <c r="W499" s="502">
        <f t="shared" si="157"/>
        <v>5</v>
      </c>
      <c r="X499" s="502">
        <f t="shared" si="150"/>
        <v>5</v>
      </c>
      <c r="Y499" s="606"/>
      <c r="Z499" s="606"/>
      <c r="AA499" s="606"/>
      <c r="AB499" s="606"/>
      <c r="AC499" s="606"/>
      <c r="AD499" s="477"/>
      <c r="AE499" s="154">
        <f t="shared" si="149"/>
        <v>0</v>
      </c>
    </row>
    <row r="500" spans="2:31" ht="15" customHeight="1">
      <c r="B500" s="495" t="s">
        <v>261</v>
      </c>
      <c r="C500" s="610" t="s">
        <v>266</v>
      </c>
      <c r="D500" s="493"/>
      <c r="E500" s="494"/>
      <c r="F500" s="681"/>
      <c r="G500" s="610" t="s">
        <v>9</v>
      </c>
      <c r="H500" s="7"/>
      <c r="I500" s="611" t="s">
        <v>578</v>
      </c>
      <c r="J500" s="529"/>
      <c r="K500" s="529"/>
      <c r="L500" s="531"/>
      <c r="M500" s="529"/>
      <c r="N500" s="529"/>
      <c r="O500" s="417"/>
      <c r="P500" s="121">
        <f t="shared" si="151"/>
        <v>0</v>
      </c>
      <c r="Q500" s="216"/>
      <c r="R500" s="216">
        <v>1</v>
      </c>
      <c r="S500" s="216">
        <v>1</v>
      </c>
      <c r="T500" s="216">
        <v>1</v>
      </c>
      <c r="U500" s="216">
        <v>1</v>
      </c>
      <c r="V500" s="227">
        <v>1</v>
      </c>
      <c r="W500" s="501">
        <f t="shared" si="157"/>
        <v>5</v>
      </c>
      <c r="X500" s="501">
        <f t="shared" si="150"/>
        <v>5</v>
      </c>
      <c r="Y500" s="531"/>
      <c r="Z500" s="531"/>
      <c r="AA500" s="531"/>
      <c r="AB500" s="531"/>
      <c r="AC500" s="531"/>
      <c r="AD500" s="490"/>
      <c r="AE500" s="121">
        <f t="shared" si="149"/>
        <v>0</v>
      </c>
    </row>
    <row r="501" spans="2:31" ht="15" customHeight="1">
      <c r="B501" s="495" t="s">
        <v>261</v>
      </c>
      <c r="C501" s="610" t="s">
        <v>266</v>
      </c>
      <c r="D501" s="493"/>
      <c r="E501" s="494"/>
      <c r="F501" s="681"/>
      <c r="G501" s="610" t="s">
        <v>9</v>
      </c>
      <c r="H501" s="7"/>
      <c r="I501" s="611" t="s">
        <v>184</v>
      </c>
      <c r="J501" s="529"/>
      <c r="K501" s="529"/>
      <c r="L501" s="531"/>
      <c r="M501" s="531"/>
      <c r="N501" s="529"/>
      <c r="O501" s="417"/>
      <c r="P501" s="121">
        <f t="shared" si="151"/>
        <v>0</v>
      </c>
      <c r="Q501" s="216"/>
      <c r="R501" s="216"/>
      <c r="S501" s="216">
        <v>1</v>
      </c>
      <c r="T501" s="216">
        <v>1</v>
      </c>
      <c r="U501" s="216">
        <v>1</v>
      </c>
      <c r="V501" s="227">
        <v>1</v>
      </c>
      <c r="W501" s="501">
        <f t="shared" si="157"/>
        <v>4</v>
      </c>
      <c r="X501" s="501">
        <f t="shared" si="150"/>
        <v>4</v>
      </c>
      <c r="Y501" s="531"/>
      <c r="Z501" s="531"/>
      <c r="AA501" s="531"/>
      <c r="AB501" s="531"/>
      <c r="AC501" s="531"/>
      <c r="AD501" s="490"/>
      <c r="AE501" s="121">
        <f t="shared" si="149"/>
        <v>0</v>
      </c>
    </row>
    <row r="502" spans="2:31" ht="15" customHeight="1">
      <c r="B502" s="495" t="s">
        <v>261</v>
      </c>
      <c r="C502" s="610" t="s">
        <v>266</v>
      </c>
      <c r="D502" s="493"/>
      <c r="E502" s="494"/>
      <c r="F502" s="681"/>
      <c r="G502" s="610" t="s">
        <v>9</v>
      </c>
      <c r="H502" s="7"/>
      <c r="I502" s="611" t="s">
        <v>184</v>
      </c>
      <c r="J502" s="529"/>
      <c r="K502" s="529"/>
      <c r="L502" s="531"/>
      <c r="M502" s="531"/>
      <c r="N502" s="529"/>
      <c r="O502" s="417"/>
      <c r="P502" s="121">
        <f t="shared" si="151"/>
        <v>0</v>
      </c>
      <c r="Q502" s="216"/>
      <c r="R502" s="216"/>
      <c r="S502" s="216"/>
      <c r="T502" s="216">
        <v>1</v>
      </c>
      <c r="U502" s="216">
        <v>1</v>
      </c>
      <c r="V502" s="227">
        <v>1</v>
      </c>
      <c r="W502" s="501">
        <f t="shared" si="157"/>
        <v>3</v>
      </c>
      <c r="X502" s="501">
        <f t="shared" si="150"/>
        <v>3</v>
      </c>
      <c r="Y502" s="531"/>
      <c r="Z502" s="531"/>
      <c r="AA502" s="531"/>
      <c r="AB502" s="531"/>
      <c r="AC502" s="531"/>
      <c r="AD502" s="490"/>
      <c r="AE502" s="121">
        <f t="shared" si="149"/>
        <v>0</v>
      </c>
    </row>
    <row r="503" spans="2:31" ht="15" customHeight="1" thickBot="1">
      <c r="B503" s="495" t="s">
        <v>261</v>
      </c>
      <c r="C503" s="610" t="s">
        <v>266</v>
      </c>
      <c r="D503" s="493"/>
      <c r="E503" s="494"/>
      <c r="F503" s="681"/>
      <c r="G503" s="610" t="s">
        <v>9</v>
      </c>
      <c r="H503" s="7"/>
      <c r="I503" s="611" t="s">
        <v>529</v>
      </c>
      <c r="J503" s="342"/>
      <c r="K503" s="531"/>
      <c r="L503" s="531"/>
      <c r="M503" s="531"/>
      <c r="N503" s="529"/>
      <c r="O503" s="417"/>
      <c r="P503" s="121">
        <f t="shared" si="151"/>
        <v>0</v>
      </c>
      <c r="Q503" s="216"/>
      <c r="R503" s="216"/>
      <c r="S503" s="216"/>
      <c r="T503" s="216">
        <v>1</v>
      </c>
      <c r="U503" s="216">
        <v>1</v>
      </c>
      <c r="V503" s="227">
        <v>1</v>
      </c>
      <c r="W503" s="501">
        <f t="shared" si="157"/>
        <v>3</v>
      </c>
      <c r="X503" s="501">
        <f t="shared" si="150"/>
        <v>3</v>
      </c>
      <c r="Y503" s="473"/>
      <c r="Z503" s="531"/>
      <c r="AA503" s="531"/>
      <c r="AB503" s="531"/>
      <c r="AC503" s="531"/>
      <c r="AD503" s="490"/>
      <c r="AE503" s="121">
        <f t="shared" si="149"/>
        <v>0</v>
      </c>
    </row>
    <row r="504" spans="2:31" ht="5.25" customHeight="1" thickTop="1">
      <c r="B504" s="963"/>
      <c r="C504" s="964"/>
      <c r="D504" s="964"/>
      <c r="E504" s="964"/>
      <c r="F504" s="964"/>
      <c r="G504" s="964"/>
      <c r="H504" s="964"/>
      <c r="I504" s="964"/>
      <c r="J504" s="77"/>
      <c r="K504" s="73"/>
      <c r="L504" s="73"/>
      <c r="M504" s="73"/>
      <c r="N504" s="73"/>
      <c r="O504" s="75"/>
      <c r="P504" s="74"/>
      <c r="Q504" s="75"/>
      <c r="R504" s="73"/>
      <c r="S504" s="73"/>
      <c r="T504" s="73"/>
      <c r="U504" s="73"/>
      <c r="V504" s="76"/>
      <c r="W504" s="74"/>
      <c r="X504" s="74"/>
      <c r="Y504" s="77"/>
      <c r="Z504" s="73"/>
      <c r="AA504" s="73"/>
      <c r="AB504" s="73"/>
      <c r="AC504" s="73"/>
      <c r="AD504" s="75"/>
      <c r="AE504" s="74"/>
    </row>
    <row r="505" spans="2:31" ht="15" customHeight="1">
      <c r="B505" s="965" t="s">
        <v>10</v>
      </c>
      <c r="C505" s="966"/>
      <c r="D505" s="966"/>
      <c r="E505" s="966"/>
      <c r="F505" s="966"/>
      <c r="G505" s="966"/>
      <c r="H505" s="966"/>
      <c r="I505" s="966"/>
      <c r="J505" s="82">
        <f>SUM(J$4:J504)</f>
        <v>140.02000000000001</v>
      </c>
      <c r="K505" s="78">
        <f>SUM(K$4:K504)</f>
        <v>149.76999999999995</v>
      </c>
      <c r="L505" s="78">
        <f>SUM(L$4:L504)</f>
        <v>146.39999999999998</v>
      </c>
      <c r="M505" s="78">
        <f>SUM(M$4:M504)</f>
        <v>119.84999999999998</v>
      </c>
      <c r="N505" s="78">
        <f>SUM(N$4:N504)</f>
        <v>119.69999999999996</v>
      </c>
      <c r="O505" s="80">
        <f>SUM(O$4:O504)</f>
        <v>118.24999999999997</v>
      </c>
      <c r="P505" s="79">
        <f>ROUNDUP(SUM(P$4:P504),3)</f>
        <v>793.99</v>
      </c>
      <c r="Q505" s="80">
        <f>SUM(Q$4:Q504)</f>
        <v>117.89999999999998</v>
      </c>
      <c r="R505" s="78">
        <f>SUM(R$4:R504)</f>
        <v>130.05000000000001</v>
      </c>
      <c r="S505" s="78">
        <f>SUM(S$4:S504)</f>
        <v>157.93000000000004</v>
      </c>
      <c r="T505" s="78">
        <f>SUM(T$4:T504)</f>
        <v>178.41</v>
      </c>
      <c r="U505" s="78">
        <f>SUM(U$4:U504)</f>
        <v>194.85999999999996</v>
      </c>
      <c r="V505" s="81">
        <f>SUM(V$4:V504)</f>
        <v>190.71</v>
      </c>
      <c r="W505" s="79">
        <f>ROUNDUP(SUM(W$4:W504),3)</f>
        <v>969.86</v>
      </c>
      <c r="X505" s="79">
        <f>ROUNDUP(SUM(X$4:X504),3)</f>
        <v>1763.85</v>
      </c>
      <c r="Y505" s="82">
        <f>SUM(Y$4:Y504)</f>
        <v>146.82</v>
      </c>
      <c r="Z505" s="78">
        <f>SUM(Z$4:Z504)</f>
        <v>134.82</v>
      </c>
      <c r="AA505" s="78">
        <f>SUM(AA$4:AA504)</f>
        <v>22.1</v>
      </c>
      <c r="AB505" s="78">
        <f>SUM(AB$4:AB504)</f>
        <v>0</v>
      </c>
      <c r="AC505" s="78">
        <f>SUM(AC$4:AC504)</f>
        <v>0</v>
      </c>
      <c r="AD505" s="80">
        <f>SUM(AD$4:AD504)</f>
        <v>0</v>
      </c>
      <c r="AE505" s="79">
        <f>ROUNDUP(SUM(AE$4:AE504),3)</f>
        <v>303.74</v>
      </c>
    </row>
    <row r="506" spans="2:31" ht="15" customHeight="1">
      <c r="B506" s="961" t="s">
        <v>11</v>
      </c>
      <c r="C506" s="962"/>
      <c r="D506" s="962"/>
      <c r="E506" s="962"/>
      <c r="F506" s="962"/>
      <c r="G506" s="962"/>
      <c r="H506" s="962"/>
      <c r="I506" s="962"/>
      <c r="J506" s="24">
        <f t="shared" ref="J506:AE506" si="158">SUMIF($G$4:$G$504,"協力会社",J4:J504)</f>
        <v>95.11999999999999</v>
      </c>
      <c r="K506" s="25">
        <f t="shared" si="158"/>
        <v>103.66999999999999</v>
      </c>
      <c r="L506" s="25">
        <f t="shared" si="158"/>
        <v>105.39999999999999</v>
      </c>
      <c r="M506" s="25">
        <f t="shared" si="158"/>
        <v>84.75</v>
      </c>
      <c r="N506" s="25">
        <f t="shared" si="158"/>
        <v>84.6</v>
      </c>
      <c r="O506" s="27">
        <f t="shared" si="158"/>
        <v>83.300000000000011</v>
      </c>
      <c r="P506" s="26">
        <f t="shared" si="158"/>
        <v>556.83999999999992</v>
      </c>
      <c r="Q506" s="27">
        <f t="shared" si="158"/>
        <v>82.600000000000009</v>
      </c>
      <c r="R506" s="25">
        <f t="shared" si="158"/>
        <v>94.6</v>
      </c>
      <c r="S506" s="25">
        <f t="shared" si="158"/>
        <v>122.6</v>
      </c>
      <c r="T506" s="25">
        <f t="shared" si="158"/>
        <v>142.60000000000002</v>
      </c>
      <c r="U506" s="25">
        <f t="shared" si="158"/>
        <v>159.6</v>
      </c>
      <c r="V506" s="28">
        <f t="shared" si="158"/>
        <v>155</v>
      </c>
      <c r="W506" s="26">
        <f t="shared" si="158"/>
        <v>757</v>
      </c>
      <c r="X506" s="26">
        <f t="shared" si="158"/>
        <v>1313.8400000000001</v>
      </c>
      <c r="Y506" s="24">
        <f t="shared" si="158"/>
        <v>114</v>
      </c>
      <c r="Z506" s="25">
        <f t="shared" si="158"/>
        <v>102</v>
      </c>
      <c r="AA506" s="25">
        <f t="shared" si="158"/>
        <v>12</v>
      </c>
      <c r="AB506" s="25">
        <f t="shared" si="158"/>
        <v>0</v>
      </c>
      <c r="AC506" s="25">
        <f t="shared" si="158"/>
        <v>0</v>
      </c>
      <c r="AD506" s="27">
        <f t="shared" si="158"/>
        <v>0</v>
      </c>
      <c r="AE506" s="26">
        <f t="shared" si="158"/>
        <v>228</v>
      </c>
    </row>
    <row r="507" spans="2:31" ht="15" customHeight="1" thickBot="1">
      <c r="B507" s="973" t="s">
        <v>12</v>
      </c>
      <c r="C507" s="974"/>
      <c r="D507" s="974"/>
      <c r="E507" s="974"/>
      <c r="F507" s="974"/>
      <c r="G507" s="974"/>
      <c r="H507" s="974"/>
      <c r="I507" s="974"/>
      <c r="J507" s="29">
        <f t="shared" ref="J507:AE507" si="159">J506/J505</f>
        <v>0.67933152406799013</v>
      </c>
      <c r="K507" s="30">
        <f t="shared" si="159"/>
        <v>0.69219469853775806</v>
      </c>
      <c r="L507" s="30">
        <f t="shared" si="159"/>
        <v>0.71994535519125691</v>
      </c>
      <c r="M507" s="30">
        <f t="shared" si="159"/>
        <v>0.70713391739674603</v>
      </c>
      <c r="N507" s="30">
        <f t="shared" si="159"/>
        <v>0.70676691729323327</v>
      </c>
      <c r="O507" s="35">
        <f t="shared" si="159"/>
        <v>0.70443974630021167</v>
      </c>
      <c r="P507" s="31">
        <f t="shared" si="159"/>
        <v>0.70131865640625191</v>
      </c>
      <c r="Q507" s="32">
        <f>Q506/Q505</f>
        <v>0.70059372349448701</v>
      </c>
      <c r="R507" s="30">
        <f t="shared" si="159"/>
        <v>0.72741253364090719</v>
      </c>
      <c r="S507" s="30">
        <f t="shared" si="159"/>
        <v>0.77629329449756201</v>
      </c>
      <c r="T507" s="30">
        <f t="shared" si="159"/>
        <v>0.79928255142648974</v>
      </c>
      <c r="U507" s="30">
        <f t="shared" si="159"/>
        <v>0.81904957405316647</v>
      </c>
      <c r="V507" s="33">
        <f t="shared" si="159"/>
        <v>0.81275234649467776</v>
      </c>
      <c r="W507" s="31">
        <f t="shared" si="159"/>
        <v>0.78052502423030123</v>
      </c>
      <c r="X507" s="34">
        <f t="shared" si="159"/>
        <v>0.74487059557218593</v>
      </c>
      <c r="Y507" s="29">
        <f t="shared" si="159"/>
        <v>0.77646097261953417</v>
      </c>
      <c r="Z507" s="30">
        <f t="shared" si="159"/>
        <v>0.75656430796617713</v>
      </c>
      <c r="AA507" s="30">
        <f t="shared" si="159"/>
        <v>0.54298642533936647</v>
      </c>
      <c r="AB507" s="30" t="e">
        <f t="shared" si="159"/>
        <v>#DIV/0!</v>
      </c>
      <c r="AC507" s="30" t="e">
        <f t="shared" si="159"/>
        <v>#DIV/0!</v>
      </c>
      <c r="AD507" s="35" t="e">
        <f t="shared" si="159"/>
        <v>#DIV/0!</v>
      </c>
      <c r="AE507" s="31">
        <f t="shared" si="159"/>
        <v>0.75064199644432739</v>
      </c>
    </row>
    <row r="508" spans="2:31" ht="15" customHeight="1">
      <c r="B508" s="495" t="s">
        <v>13</v>
      </c>
      <c r="C508" s="610" t="s">
        <v>14</v>
      </c>
      <c r="D508" s="4"/>
      <c r="E508" s="4"/>
      <c r="F508" s="4"/>
      <c r="G508" s="610" t="s">
        <v>6</v>
      </c>
      <c r="H508" s="7"/>
      <c r="I508" s="204" t="s">
        <v>687</v>
      </c>
      <c r="J508" s="171">
        <v>0.5</v>
      </c>
      <c r="K508" s="531">
        <v>0.5</v>
      </c>
      <c r="L508" s="531">
        <v>0.5</v>
      </c>
      <c r="M508" s="531">
        <v>0.5</v>
      </c>
      <c r="N508" s="531">
        <v>0.5</v>
      </c>
      <c r="O508" s="149">
        <v>0.5</v>
      </c>
      <c r="P508" s="501">
        <f t="shared" ref="P508:P510" si="160">SUBTOTAL(9,J508:O508)</f>
        <v>3</v>
      </c>
      <c r="Q508" s="171">
        <v>0.5</v>
      </c>
      <c r="R508" s="531">
        <v>0.5</v>
      </c>
      <c r="S508" s="531">
        <v>0.5</v>
      </c>
      <c r="T508" s="531">
        <v>0.5</v>
      </c>
      <c r="U508" s="531">
        <v>0.5</v>
      </c>
      <c r="V508" s="149">
        <v>0.5</v>
      </c>
      <c r="W508" s="501">
        <f t="shared" ref="W508:W510" si="161">SUBTOTAL(9,Q508:V508)</f>
        <v>3</v>
      </c>
      <c r="X508" s="502">
        <f t="shared" ref="X508:X510" si="162">SUM(P508,W508)</f>
        <v>6</v>
      </c>
      <c r="Y508" s="171"/>
      <c r="Z508" s="531"/>
      <c r="AA508" s="531"/>
      <c r="AB508" s="531"/>
      <c r="AC508" s="531"/>
      <c r="AD508" s="149"/>
      <c r="AE508" s="501">
        <f t="shared" ref="AE508:AE510" si="163">SUBTOTAL(9,Y508:AD508)</f>
        <v>0</v>
      </c>
    </row>
    <row r="509" spans="2:31" ht="15" customHeight="1">
      <c r="B509" s="495" t="s">
        <v>13</v>
      </c>
      <c r="C509" s="610" t="s">
        <v>14</v>
      </c>
      <c r="D509" s="4"/>
      <c r="E509" s="4"/>
      <c r="F509" s="4"/>
      <c r="G509" s="610" t="s">
        <v>7</v>
      </c>
      <c r="H509" s="7"/>
      <c r="I509" s="611" t="s">
        <v>31</v>
      </c>
      <c r="J509" s="171">
        <v>0.4</v>
      </c>
      <c r="K509" s="531">
        <v>0.4</v>
      </c>
      <c r="L509" s="531">
        <v>0.4</v>
      </c>
      <c r="M509" s="531">
        <v>0.4</v>
      </c>
      <c r="N509" s="531">
        <v>0.4</v>
      </c>
      <c r="O509" s="149">
        <v>0.4</v>
      </c>
      <c r="P509" s="501">
        <f t="shared" si="160"/>
        <v>2.4</v>
      </c>
      <c r="Q509" s="171">
        <v>0.4</v>
      </c>
      <c r="R509" s="531">
        <v>0.4</v>
      </c>
      <c r="S509" s="531">
        <v>0.4</v>
      </c>
      <c r="T509" s="531">
        <v>0.4</v>
      </c>
      <c r="U509" s="531">
        <v>0.4</v>
      </c>
      <c r="V509" s="149">
        <v>0.4</v>
      </c>
      <c r="W509" s="501">
        <f t="shared" si="161"/>
        <v>2.4</v>
      </c>
      <c r="X509" s="502">
        <f t="shared" si="162"/>
        <v>4.8</v>
      </c>
      <c r="Y509" s="171"/>
      <c r="Z509" s="531"/>
      <c r="AA509" s="531"/>
      <c r="AB509" s="531"/>
      <c r="AC509" s="531"/>
      <c r="AD509" s="149"/>
      <c r="AE509" s="501">
        <f t="shared" si="163"/>
        <v>0</v>
      </c>
    </row>
    <row r="510" spans="2:31" ht="15" customHeight="1">
      <c r="B510" s="495" t="s">
        <v>13</v>
      </c>
      <c r="C510" s="610" t="s">
        <v>14</v>
      </c>
      <c r="D510" s="4"/>
      <c r="E510" s="4"/>
      <c r="F510" s="4"/>
      <c r="G510" s="610" t="s">
        <v>7</v>
      </c>
      <c r="H510" s="7"/>
      <c r="I510" s="611" t="s">
        <v>35</v>
      </c>
      <c r="J510" s="171">
        <v>0.4</v>
      </c>
      <c r="K510" s="531">
        <v>0.4</v>
      </c>
      <c r="L510" s="531">
        <v>0.4</v>
      </c>
      <c r="M510" s="531">
        <v>0.4</v>
      </c>
      <c r="N510" s="531">
        <v>0.4</v>
      </c>
      <c r="O510" s="149">
        <v>0.4</v>
      </c>
      <c r="P510" s="501">
        <f t="shared" si="160"/>
        <v>2.4</v>
      </c>
      <c r="Q510" s="171">
        <v>0.4</v>
      </c>
      <c r="R510" s="531">
        <v>0.4</v>
      </c>
      <c r="S510" s="531">
        <v>0.4</v>
      </c>
      <c r="T510" s="531">
        <v>0.4</v>
      </c>
      <c r="U510" s="531">
        <v>0.4</v>
      </c>
      <c r="V510" s="149">
        <v>0.4</v>
      </c>
      <c r="W510" s="501">
        <f t="shared" si="161"/>
        <v>2.4</v>
      </c>
      <c r="X510" s="502">
        <f t="shared" si="162"/>
        <v>4.8</v>
      </c>
      <c r="Y510" s="171"/>
      <c r="Z510" s="531"/>
      <c r="AA510" s="531"/>
      <c r="AB510" s="531"/>
      <c r="AC510" s="531"/>
      <c r="AD510" s="149"/>
      <c r="AE510" s="501">
        <f t="shared" si="163"/>
        <v>0</v>
      </c>
    </row>
    <row r="511" spans="2:31" ht="15" customHeight="1">
      <c r="B511" s="495" t="s">
        <v>13</v>
      </c>
      <c r="C511" s="610" t="s">
        <v>14</v>
      </c>
      <c r="D511" s="4"/>
      <c r="E511" s="4"/>
      <c r="F511" s="4"/>
      <c r="G511" s="610" t="s">
        <v>7</v>
      </c>
      <c r="H511" s="7"/>
      <c r="I511" s="611" t="s">
        <v>444</v>
      </c>
      <c r="J511" s="171">
        <v>0.4</v>
      </c>
      <c r="K511" s="531">
        <v>0.4</v>
      </c>
      <c r="L511" s="531">
        <v>0.4</v>
      </c>
      <c r="M511" s="531">
        <v>0.4</v>
      </c>
      <c r="N511" s="531">
        <v>0.4</v>
      </c>
      <c r="O511" s="149">
        <v>0.4</v>
      </c>
      <c r="P511" s="501">
        <f>SUBTOTAL(9,J511:O511)</f>
        <v>2.4</v>
      </c>
      <c r="Q511" s="171">
        <v>0.4</v>
      </c>
      <c r="R511" s="171">
        <v>0.4</v>
      </c>
      <c r="S511" s="171">
        <v>0.4</v>
      </c>
      <c r="T511" s="171">
        <v>0.4</v>
      </c>
      <c r="U511" s="171">
        <v>0.4</v>
      </c>
      <c r="V511" s="171">
        <v>0.4</v>
      </c>
      <c r="W511" s="501">
        <f>SUBTOTAL(9,Q511:V511)</f>
        <v>2.4</v>
      </c>
      <c r="X511" s="502">
        <f>SUM(P511,W511)</f>
        <v>4.8</v>
      </c>
      <c r="Y511" s="171"/>
      <c r="Z511" s="531"/>
      <c r="AA511" s="531"/>
      <c r="AB511" s="531"/>
      <c r="AC511" s="531"/>
      <c r="AD511" s="149"/>
      <c r="AE511" s="501">
        <f>SUBTOTAL(9,Y511:AD511)</f>
        <v>0</v>
      </c>
    </row>
    <row r="512" spans="2:31" ht="15" customHeight="1">
      <c r="B512" s="495" t="s">
        <v>13</v>
      </c>
      <c r="C512" s="610" t="s">
        <v>14</v>
      </c>
      <c r="D512" s="4"/>
      <c r="E512" s="4"/>
      <c r="F512" s="4"/>
      <c r="G512" s="610" t="s">
        <v>7</v>
      </c>
      <c r="H512" s="7"/>
      <c r="I512" s="611" t="s">
        <v>688</v>
      </c>
      <c r="J512" s="171">
        <v>0.3</v>
      </c>
      <c r="K512" s="531">
        <v>0.3</v>
      </c>
      <c r="L512" s="531">
        <v>0.3</v>
      </c>
      <c r="M512" s="531">
        <v>0.3</v>
      </c>
      <c r="N512" s="531">
        <v>0.3</v>
      </c>
      <c r="O512" s="149">
        <v>0.3</v>
      </c>
      <c r="P512" s="501">
        <f t="shared" ref="P512:P544" si="164">SUBTOTAL(9,J512:O512)</f>
        <v>1.8</v>
      </c>
      <c r="Q512" s="171">
        <v>0.3</v>
      </c>
      <c r="R512" s="171">
        <v>0.3</v>
      </c>
      <c r="S512" s="171">
        <v>0.3</v>
      </c>
      <c r="T512" s="171">
        <v>0.3</v>
      </c>
      <c r="U512" s="171">
        <v>0.3</v>
      </c>
      <c r="V512" s="171">
        <v>0.3</v>
      </c>
      <c r="W512" s="501">
        <f t="shared" ref="W512:W544" si="165">SUBTOTAL(9,Q512:V512)</f>
        <v>1.8</v>
      </c>
      <c r="X512" s="502">
        <f t="shared" ref="X512:X544" si="166">SUM(P512,W512)</f>
        <v>3.6</v>
      </c>
      <c r="Y512" s="171"/>
      <c r="Z512" s="531"/>
      <c r="AA512" s="531"/>
      <c r="AB512" s="531"/>
      <c r="AC512" s="531"/>
      <c r="AD512" s="149"/>
      <c r="AE512" s="501">
        <f t="shared" ref="AE512:AE544" si="167">SUBTOTAL(9,Y512:AD512)</f>
        <v>0</v>
      </c>
    </row>
    <row r="513" spans="2:31" ht="15" customHeight="1">
      <c r="B513" s="495" t="s">
        <v>13</v>
      </c>
      <c r="C513" s="610" t="s">
        <v>14</v>
      </c>
      <c r="D513" s="4"/>
      <c r="E513" s="4"/>
      <c r="F513" s="4"/>
      <c r="G513" s="610" t="s">
        <v>7</v>
      </c>
      <c r="H513" s="7"/>
      <c r="I513" s="611" t="s">
        <v>27</v>
      </c>
      <c r="J513" s="171">
        <v>0.2</v>
      </c>
      <c r="K513" s="531">
        <v>0.2</v>
      </c>
      <c r="L513" s="531">
        <v>0.2</v>
      </c>
      <c r="M513" s="531">
        <v>0.2</v>
      </c>
      <c r="N513" s="531">
        <v>0.2</v>
      </c>
      <c r="O513" s="149">
        <v>0.2</v>
      </c>
      <c r="P513" s="501">
        <f t="shared" si="164"/>
        <v>1.2</v>
      </c>
      <c r="Q513" s="171">
        <v>0.2</v>
      </c>
      <c r="R513" s="171">
        <v>0.2</v>
      </c>
      <c r="S513" s="171">
        <v>0.2</v>
      </c>
      <c r="T513" s="171">
        <v>0.2</v>
      </c>
      <c r="U513" s="171">
        <v>0.2</v>
      </c>
      <c r="V513" s="171">
        <v>0.2</v>
      </c>
      <c r="W513" s="501">
        <f t="shared" si="165"/>
        <v>1.2</v>
      </c>
      <c r="X513" s="502">
        <f t="shared" si="166"/>
        <v>2.4</v>
      </c>
      <c r="Y513" s="171"/>
      <c r="Z513" s="531"/>
      <c r="AA513" s="531"/>
      <c r="AB513" s="531"/>
      <c r="AC513" s="531"/>
      <c r="AD513" s="149"/>
      <c r="AE513" s="501">
        <f t="shared" si="167"/>
        <v>0</v>
      </c>
    </row>
    <row r="514" spans="2:31" ht="15" customHeight="1">
      <c r="B514" s="495" t="s">
        <v>13</v>
      </c>
      <c r="C514" s="610" t="s">
        <v>14</v>
      </c>
      <c r="D514" s="4"/>
      <c r="E514" s="4"/>
      <c r="F514" s="4"/>
      <c r="G514" s="610" t="s">
        <v>7</v>
      </c>
      <c r="H514" s="7"/>
      <c r="I514" s="611" t="s">
        <v>36</v>
      </c>
      <c r="J514" s="171">
        <v>0.2</v>
      </c>
      <c r="K514" s="531">
        <v>0.2</v>
      </c>
      <c r="L514" s="531">
        <v>0.2</v>
      </c>
      <c r="M514" s="531">
        <v>0.2</v>
      </c>
      <c r="N514" s="531">
        <v>0.2</v>
      </c>
      <c r="O514" s="149">
        <v>0.2</v>
      </c>
      <c r="P514" s="501">
        <f t="shared" si="164"/>
        <v>1.2</v>
      </c>
      <c r="Q514" s="171">
        <v>0.2</v>
      </c>
      <c r="R514" s="531">
        <v>0.2</v>
      </c>
      <c r="S514" s="531">
        <v>0.2</v>
      </c>
      <c r="T514" s="531">
        <v>0.2</v>
      </c>
      <c r="U514" s="531">
        <v>0.2</v>
      </c>
      <c r="V514" s="149">
        <v>0.2</v>
      </c>
      <c r="W514" s="501">
        <f t="shared" si="165"/>
        <v>1.2</v>
      </c>
      <c r="X514" s="502">
        <f t="shared" si="166"/>
        <v>2.4</v>
      </c>
      <c r="Y514" s="171"/>
      <c r="Z514" s="531"/>
      <c r="AA514" s="531"/>
      <c r="AB514" s="531"/>
      <c r="AC514" s="531"/>
      <c r="AD514" s="149"/>
      <c r="AE514" s="501">
        <f t="shared" si="167"/>
        <v>0</v>
      </c>
    </row>
    <row r="515" spans="2:31" ht="15" customHeight="1">
      <c r="B515" s="495" t="s">
        <v>13</v>
      </c>
      <c r="C515" s="610" t="s">
        <v>177</v>
      </c>
      <c r="D515" s="4"/>
      <c r="E515" s="4"/>
      <c r="F515" s="4"/>
      <c r="G515" s="610" t="s">
        <v>7</v>
      </c>
      <c r="H515" s="7"/>
      <c r="I515" s="524" t="s">
        <v>176</v>
      </c>
      <c r="J515" s="171"/>
      <c r="K515" s="531"/>
      <c r="L515" s="531"/>
      <c r="M515" s="531"/>
      <c r="N515" s="531"/>
      <c r="O515" s="149"/>
      <c r="P515" s="501">
        <f t="shared" si="164"/>
        <v>0</v>
      </c>
      <c r="Q515" s="171"/>
      <c r="R515" s="171"/>
      <c r="S515" s="171"/>
      <c r="T515" s="171"/>
      <c r="U515" s="171"/>
      <c r="V515" s="171"/>
      <c r="W515" s="501">
        <f t="shared" si="165"/>
        <v>0</v>
      </c>
      <c r="X515" s="502">
        <f t="shared" si="166"/>
        <v>0</v>
      </c>
      <c r="Y515" s="171"/>
      <c r="Z515" s="531"/>
      <c r="AA515" s="531"/>
      <c r="AB515" s="531"/>
      <c r="AC515" s="531"/>
      <c r="AD515" s="149"/>
      <c r="AE515" s="501">
        <f t="shared" si="167"/>
        <v>0</v>
      </c>
    </row>
    <row r="516" spans="2:31" ht="15" customHeight="1">
      <c r="B516" s="495" t="s">
        <v>13</v>
      </c>
      <c r="C516" s="610" t="s">
        <v>25</v>
      </c>
      <c r="D516" s="4"/>
      <c r="E516" s="4"/>
      <c r="F516" s="4"/>
      <c r="G516" s="610" t="s">
        <v>7</v>
      </c>
      <c r="H516" s="7"/>
      <c r="I516" s="611" t="s">
        <v>457</v>
      </c>
      <c r="J516" s="171"/>
      <c r="K516" s="531"/>
      <c r="L516" s="531"/>
      <c r="M516" s="531"/>
      <c r="N516" s="531"/>
      <c r="O516" s="149"/>
      <c r="P516" s="501">
        <f t="shared" si="164"/>
        <v>0</v>
      </c>
      <c r="Q516" s="171"/>
      <c r="R516" s="171">
        <v>0.05</v>
      </c>
      <c r="S516" s="171"/>
      <c r="T516" s="171"/>
      <c r="U516" s="171"/>
      <c r="V516" s="171"/>
      <c r="W516" s="501">
        <f t="shared" si="165"/>
        <v>0.05</v>
      </c>
      <c r="X516" s="502">
        <f t="shared" si="166"/>
        <v>0.05</v>
      </c>
      <c r="Y516" s="171"/>
      <c r="Z516" s="531"/>
      <c r="AA516" s="531"/>
      <c r="AB516" s="531"/>
      <c r="AC516" s="531"/>
      <c r="AD516" s="149"/>
      <c r="AE516" s="501">
        <f t="shared" si="167"/>
        <v>0</v>
      </c>
    </row>
    <row r="517" spans="2:31" ht="15" customHeight="1">
      <c r="B517" s="495" t="s">
        <v>13</v>
      </c>
      <c r="C517" s="610" t="s">
        <v>25</v>
      </c>
      <c r="D517" s="4"/>
      <c r="E517" s="4"/>
      <c r="F517" s="4"/>
      <c r="G517" s="610" t="s">
        <v>7</v>
      </c>
      <c r="H517" s="7"/>
      <c r="I517" s="611" t="s">
        <v>458</v>
      </c>
      <c r="J517" s="171"/>
      <c r="K517" s="531"/>
      <c r="L517" s="531"/>
      <c r="M517" s="531"/>
      <c r="N517" s="531"/>
      <c r="O517" s="149"/>
      <c r="P517" s="501">
        <f t="shared" si="164"/>
        <v>0</v>
      </c>
      <c r="Q517" s="171"/>
      <c r="R517" s="171"/>
      <c r="S517" s="171"/>
      <c r="T517" s="171"/>
      <c r="U517" s="171">
        <v>0.1</v>
      </c>
      <c r="V517" s="171"/>
      <c r="W517" s="501">
        <f t="shared" si="165"/>
        <v>0.1</v>
      </c>
      <c r="X517" s="502">
        <f t="shared" si="166"/>
        <v>0.1</v>
      </c>
      <c r="Y517" s="171"/>
      <c r="Z517" s="531"/>
      <c r="AA517" s="531"/>
      <c r="AB517" s="531"/>
      <c r="AC517" s="531"/>
      <c r="AD517" s="149"/>
      <c r="AE517" s="501">
        <f t="shared" si="167"/>
        <v>0</v>
      </c>
    </row>
    <row r="518" spans="2:31" ht="15" customHeight="1">
      <c r="B518" s="495" t="s">
        <v>13</v>
      </c>
      <c r="C518" s="610" t="s">
        <v>25</v>
      </c>
      <c r="D518" s="4"/>
      <c r="E518" s="4"/>
      <c r="F518" s="4"/>
      <c r="G518" s="610" t="s">
        <v>7</v>
      </c>
      <c r="H518" s="7"/>
      <c r="I518" s="611" t="s">
        <v>459</v>
      </c>
      <c r="J518" s="171"/>
      <c r="K518" s="531"/>
      <c r="L518" s="531"/>
      <c r="M518" s="531"/>
      <c r="N518" s="531"/>
      <c r="O518" s="149"/>
      <c r="P518" s="501">
        <f t="shared" si="164"/>
        <v>0</v>
      </c>
      <c r="Q518" s="171"/>
      <c r="R518" s="171"/>
      <c r="S518" s="171"/>
      <c r="T518" s="171"/>
      <c r="U518" s="171">
        <v>0.15</v>
      </c>
      <c r="V518" s="171"/>
      <c r="W518" s="501">
        <f t="shared" si="165"/>
        <v>0.15</v>
      </c>
      <c r="X518" s="502">
        <f t="shared" si="166"/>
        <v>0.15</v>
      </c>
      <c r="Y518" s="171"/>
      <c r="Z518" s="531"/>
      <c r="AA518" s="531"/>
      <c r="AB518" s="531"/>
      <c r="AC518" s="531"/>
      <c r="AD518" s="149"/>
      <c r="AE518" s="501">
        <f t="shared" si="167"/>
        <v>0</v>
      </c>
    </row>
    <row r="519" spans="2:31" ht="15" customHeight="1">
      <c r="B519" s="495" t="s">
        <v>13</v>
      </c>
      <c r="C519" s="610" t="s">
        <v>25</v>
      </c>
      <c r="D519" s="4"/>
      <c r="E519" s="4"/>
      <c r="F519" s="4"/>
      <c r="G519" s="610" t="s">
        <v>7</v>
      </c>
      <c r="H519" s="7"/>
      <c r="I519" s="611" t="s">
        <v>460</v>
      </c>
      <c r="J519" s="171"/>
      <c r="K519" s="531"/>
      <c r="L519" s="531"/>
      <c r="M519" s="531"/>
      <c r="N519" s="531"/>
      <c r="O519" s="149"/>
      <c r="P519" s="501">
        <f t="shared" si="164"/>
        <v>0</v>
      </c>
      <c r="Q519" s="171"/>
      <c r="R519" s="171">
        <v>0.05</v>
      </c>
      <c r="S519" s="171"/>
      <c r="T519" s="171"/>
      <c r="U519" s="171"/>
      <c r="V519" s="171"/>
      <c r="W519" s="501">
        <f t="shared" si="165"/>
        <v>0.05</v>
      </c>
      <c r="X519" s="502">
        <f t="shared" si="166"/>
        <v>0.05</v>
      </c>
      <c r="Y519" s="171"/>
      <c r="Z519" s="531"/>
      <c r="AA519" s="531"/>
      <c r="AB519" s="531"/>
      <c r="AC519" s="531"/>
      <c r="AD519" s="149"/>
      <c r="AE519" s="501">
        <f t="shared" si="167"/>
        <v>0</v>
      </c>
    </row>
    <row r="520" spans="2:31" ht="15" customHeight="1">
      <c r="B520" s="495" t="s">
        <v>13</v>
      </c>
      <c r="C520" s="610" t="s">
        <v>25</v>
      </c>
      <c r="D520" s="4"/>
      <c r="E520" s="4"/>
      <c r="F520" s="4"/>
      <c r="G520" s="610" t="s">
        <v>7</v>
      </c>
      <c r="H520" s="7"/>
      <c r="I520" s="611" t="s">
        <v>461</v>
      </c>
      <c r="J520" s="171"/>
      <c r="K520" s="531"/>
      <c r="L520" s="531"/>
      <c r="M520" s="531"/>
      <c r="N520" s="531"/>
      <c r="O520" s="149"/>
      <c r="P520" s="501">
        <f t="shared" si="164"/>
        <v>0</v>
      </c>
      <c r="Q520" s="171">
        <v>0.1</v>
      </c>
      <c r="R520" s="171"/>
      <c r="S520" s="171"/>
      <c r="T520" s="171"/>
      <c r="U520" s="171"/>
      <c r="V520" s="171"/>
      <c r="W520" s="501">
        <f t="shared" si="165"/>
        <v>0.1</v>
      </c>
      <c r="X520" s="502">
        <f t="shared" si="166"/>
        <v>0.1</v>
      </c>
      <c r="Y520" s="171"/>
      <c r="Z520" s="531"/>
      <c r="AA520" s="531"/>
      <c r="AB520" s="531"/>
      <c r="AC520" s="531"/>
      <c r="AD520" s="149"/>
      <c r="AE520" s="501">
        <f t="shared" si="167"/>
        <v>0</v>
      </c>
    </row>
    <row r="521" spans="2:31" ht="15" customHeight="1">
      <c r="B521" s="495" t="s">
        <v>13</v>
      </c>
      <c r="C521" s="610" t="s">
        <v>25</v>
      </c>
      <c r="D521" s="4"/>
      <c r="E521" s="4"/>
      <c r="F521" s="4"/>
      <c r="G521" s="610" t="s">
        <v>7</v>
      </c>
      <c r="H521" s="7"/>
      <c r="I521" s="611" t="s">
        <v>462</v>
      </c>
      <c r="J521" s="171"/>
      <c r="K521" s="531"/>
      <c r="L521" s="531"/>
      <c r="M521" s="531"/>
      <c r="N521" s="531"/>
      <c r="O521" s="149"/>
      <c r="P521" s="501">
        <f t="shared" si="164"/>
        <v>0</v>
      </c>
      <c r="Q521" s="171">
        <v>0.1</v>
      </c>
      <c r="R521" s="171"/>
      <c r="S521" s="171"/>
      <c r="T521" s="171"/>
      <c r="U521" s="171"/>
      <c r="V521" s="171"/>
      <c r="W521" s="501">
        <f t="shared" si="165"/>
        <v>0.1</v>
      </c>
      <c r="X521" s="502">
        <f t="shared" si="166"/>
        <v>0.1</v>
      </c>
      <c r="Y521" s="171"/>
      <c r="Z521" s="531"/>
      <c r="AA521" s="531"/>
      <c r="AB521" s="531"/>
      <c r="AC521" s="531"/>
      <c r="AD521" s="149"/>
      <c r="AE521" s="501">
        <f t="shared" si="167"/>
        <v>0</v>
      </c>
    </row>
    <row r="522" spans="2:31" ht="15" customHeight="1">
      <c r="B522" s="495" t="s">
        <v>13</v>
      </c>
      <c r="C522" s="610" t="s">
        <v>25</v>
      </c>
      <c r="D522" s="4"/>
      <c r="E522" s="4"/>
      <c r="F522" s="4"/>
      <c r="G522" s="610" t="s">
        <v>7</v>
      </c>
      <c r="H522" s="7"/>
      <c r="I522" s="611" t="s">
        <v>463</v>
      </c>
      <c r="J522" s="171"/>
      <c r="K522" s="531"/>
      <c r="L522" s="531"/>
      <c r="M522" s="531"/>
      <c r="N522" s="531"/>
      <c r="O522" s="149"/>
      <c r="P522" s="501">
        <f t="shared" si="164"/>
        <v>0</v>
      </c>
      <c r="Q522" s="171"/>
      <c r="R522" s="171">
        <v>0.1</v>
      </c>
      <c r="S522" s="171"/>
      <c r="T522" s="171"/>
      <c r="U522" s="171"/>
      <c r="V522" s="171"/>
      <c r="W522" s="501">
        <f t="shared" si="165"/>
        <v>0.1</v>
      </c>
      <c r="X522" s="502">
        <f t="shared" si="166"/>
        <v>0.1</v>
      </c>
      <c r="Y522" s="171"/>
      <c r="Z522" s="531"/>
      <c r="AA522" s="531"/>
      <c r="AB522" s="531"/>
      <c r="AC522" s="531"/>
      <c r="AD522" s="149"/>
      <c r="AE522" s="501">
        <f t="shared" si="167"/>
        <v>0</v>
      </c>
    </row>
    <row r="523" spans="2:31" ht="15" customHeight="1">
      <c r="B523" s="495" t="s">
        <v>13</v>
      </c>
      <c r="C523" s="610" t="s">
        <v>25</v>
      </c>
      <c r="D523" s="4"/>
      <c r="E523" s="4"/>
      <c r="F523" s="4"/>
      <c r="G523" s="610" t="s">
        <v>7</v>
      </c>
      <c r="H523" s="7"/>
      <c r="I523" s="611" t="s">
        <v>464</v>
      </c>
      <c r="J523" s="171"/>
      <c r="K523" s="531"/>
      <c r="L523" s="531"/>
      <c r="M523" s="531"/>
      <c r="N523" s="531"/>
      <c r="O523" s="149">
        <v>0.1</v>
      </c>
      <c r="P523" s="501">
        <f t="shared" si="164"/>
        <v>0.1</v>
      </c>
      <c r="Q523" s="171"/>
      <c r="R523" s="171"/>
      <c r="S523" s="171"/>
      <c r="T523" s="171"/>
      <c r="U523" s="171"/>
      <c r="V523" s="171"/>
      <c r="W523" s="501">
        <f t="shared" si="165"/>
        <v>0</v>
      </c>
      <c r="X523" s="502">
        <f t="shared" si="166"/>
        <v>0.1</v>
      </c>
      <c r="Y523" s="171"/>
      <c r="Z523" s="531"/>
      <c r="AA523" s="531"/>
      <c r="AB523" s="531"/>
      <c r="AC523" s="531"/>
      <c r="AD523" s="149"/>
      <c r="AE523" s="501">
        <f t="shared" si="167"/>
        <v>0</v>
      </c>
    </row>
    <row r="524" spans="2:31" ht="15" customHeight="1">
      <c r="B524" s="495" t="s">
        <v>13</v>
      </c>
      <c r="C524" s="610" t="s">
        <v>25</v>
      </c>
      <c r="D524" s="4"/>
      <c r="E524" s="4"/>
      <c r="F524" s="4"/>
      <c r="G524" s="610" t="s">
        <v>7</v>
      </c>
      <c r="H524" s="7"/>
      <c r="I524" s="611" t="s">
        <v>465</v>
      </c>
      <c r="J524" s="171"/>
      <c r="K524" s="531"/>
      <c r="L524" s="531"/>
      <c r="M524" s="531"/>
      <c r="N524" s="531"/>
      <c r="O524" s="149">
        <v>0.1</v>
      </c>
      <c r="P524" s="501">
        <f t="shared" si="164"/>
        <v>0.1</v>
      </c>
      <c r="Q524" s="171"/>
      <c r="R524" s="171"/>
      <c r="S524" s="171">
        <v>0.15</v>
      </c>
      <c r="T524" s="171"/>
      <c r="U524" s="171"/>
      <c r="V524" s="171"/>
      <c r="W524" s="501">
        <f t="shared" si="165"/>
        <v>0.15</v>
      </c>
      <c r="X524" s="502">
        <f t="shared" si="166"/>
        <v>0.25</v>
      </c>
      <c r="Y524" s="171"/>
      <c r="Z524" s="531"/>
      <c r="AA524" s="531"/>
      <c r="AB524" s="531"/>
      <c r="AC524" s="531"/>
      <c r="AD524" s="149"/>
      <c r="AE524" s="501">
        <f t="shared" si="167"/>
        <v>0</v>
      </c>
    </row>
    <row r="525" spans="2:31" ht="15" customHeight="1">
      <c r="B525" s="495" t="s">
        <v>13</v>
      </c>
      <c r="C525" s="610" t="s">
        <v>25</v>
      </c>
      <c r="D525" s="4"/>
      <c r="E525" s="4"/>
      <c r="F525" s="4"/>
      <c r="G525" s="610" t="s">
        <v>7</v>
      </c>
      <c r="H525" s="7"/>
      <c r="I525" s="611" t="s">
        <v>466</v>
      </c>
      <c r="J525" s="171"/>
      <c r="K525" s="531"/>
      <c r="L525" s="531"/>
      <c r="M525" s="531"/>
      <c r="N525" s="531">
        <v>1</v>
      </c>
      <c r="O525" s="149">
        <v>0.15</v>
      </c>
      <c r="P525" s="501">
        <f t="shared" si="164"/>
        <v>1.1499999999999999</v>
      </c>
      <c r="Q525" s="171"/>
      <c r="R525" s="171">
        <v>0.05</v>
      </c>
      <c r="S525" s="171"/>
      <c r="T525" s="171"/>
      <c r="U525" s="171"/>
      <c r="V525" s="171"/>
      <c r="W525" s="501">
        <f t="shared" si="165"/>
        <v>0.05</v>
      </c>
      <c r="X525" s="502">
        <f t="shared" si="166"/>
        <v>1.2</v>
      </c>
      <c r="Y525" s="171"/>
      <c r="Z525" s="531"/>
      <c r="AA525" s="531"/>
      <c r="AB525" s="531"/>
      <c r="AC525" s="531"/>
      <c r="AD525" s="149"/>
      <c r="AE525" s="501">
        <f t="shared" si="167"/>
        <v>0</v>
      </c>
    </row>
    <row r="526" spans="2:31" ht="15" customHeight="1">
      <c r="B526" s="495" t="s">
        <v>13</v>
      </c>
      <c r="C526" s="610" t="s">
        <v>25</v>
      </c>
      <c r="D526" s="4"/>
      <c r="E526" s="4"/>
      <c r="F526" s="4"/>
      <c r="G526" s="610" t="s">
        <v>7</v>
      </c>
      <c r="H526" s="7"/>
      <c r="I526" s="611" t="s">
        <v>467</v>
      </c>
      <c r="J526" s="171"/>
      <c r="K526" s="531"/>
      <c r="L526" s="531"/>
      <c r="M526" s="531"/>
      <c r="N526" s="531"/>
      <c r="O526" s="149"/>
      <c r="P526" s="501">
        <f t="shared" si="164"/>
        <v>0</v>
      </c>
      <c r="Q526" s="171"/>
      <c r="R526" s="171"/>
      <c r="S526" s="171"/>
      <c r="T526" s="171"/>
      <c r="U526" s="171">
        <v>0.1</v>
      </c>
      <c r="V526" s="171"/>
      <c r="W526" s="501">
        <f t="shared" si="165"/>
        <v>0.1</v>
      </c>
      <c r="X526" s="502">
        <f t="shared" si="166"/>
        <v>0.1</v>
      </c>
      <c r="Y526" s="171"/>
      <c r="Z526" s="531"/>
      <c r="AA526" s="531"/>
      <c r="AB526" s="531"/>
      <c r="AC526" s="531"/>
      <c r="AD526" s="149"/>
      <c r="AE526" s="501">
        <f t="shared" si="167"/>
        <v>0</v>
      </c>
    </row>
    <row r="527" spans="2:31" ht="15" customHeight="1">
      <c r="B527" s="495" t="s">
        <v>13</v>
      </c>
      <c r="C527" s="610" t="s">
        <v>25</v>
      </c>
      <c r="D527" s="4"/>
      <c r="E527" s="4"/>
      <c r="F527" s="4"/>
      <c r="G527" s="610" t="s">
        <v>7</v>
      </c>
      <c r="H527" s="7"/>
      <c r="I527" s="611" t="s">
        <v>365</v>
      </c>
      <c r="J527" s="171"/>
      <c r="K527" s="531"/>
      <c r="L527" s="531"/>
      <c r="M527" s="531"/>
      <c r="N527" s="531"/>
      <c r="O527" s="149"/>
      <c r="P527" s="501">
        <f t="shared" si="164"/>
        <v>0</v>
      </c>
      <c r="Q527" s="171"/>
      <c r="R527" s="171"/>
      <c r="S527" s="171"/>
      <c r="T527" s="171"/>
      <c r="U527" s="171">
        <v>0.1</v>
      </c>
      <c r="V527" s="171"/>
      <c r="W527" s="501">
        <f t="shared" si="165"/>
        <v>0.1</v>
      </c>
      <c r="X527" s="502">
        <f t="shared" si="166"/>
        <v>0.1</v>
      </c>
      <c r="Y527" s="171"/>
      <c r="Z527" s="531"/>
      <c r="AA527" s="531"/>
      <c r="AB527" s="531"/>
      <c r="AC527" s="531"/>
      <c r="AD527" s="149"/>
      <c r="AE527" s="501">
        <f t="shared" si="167"/>
        <v>0</v>
      </c>
    </row>
    <row r="528" spans="2:31" ht="15" customHeight="1">
      <c r="B528" s="495" t="s">
        <v>13</v>
      </c>
      <c r="C528" s="610" t="s">
        <v>25</v>
      </c>
      <c r="D528" s="4"/>
      <c r="E528" s="4"/>
      <c r="F528" s="4"/>
      <c r="G528" s="610" t="s">
        <v>7</v>
      </c>
      <c r="H528" s="7"/>
      <c r="I528" s="611" t="s">
        <v>468</v>
      </c>
      <c r="J528" s="171"/>
      <c r="K528" s="531"/>
      <c r="L528" s="531"/>
      <c r="M528" s="531"/>
      <c r="N528" s="531"/>
      <c r="O528" s="149"/>
      <c r="P528" s="501">
        <f t="shared" si="164"/>
        <v>0</v>
      </c>
      <c r="Q528" s="171"/>
      <c r="R528" s="171"/>
      <c r="S528" s="171"/>
      <c r="T528" s="171"/>
      <c r="U528" s="171"/>
      <c r="V528" s="171">
        <v>0.1</v>
      </c>
      <c r="W528" s="501">
        <f t="shared" si="165"/>
        <v>0.1</v>
      </c>
      <c r="X528" s="502">
        <f t="shared" si="166"/>
        <v>0.1</v>
      </c>
      <c r="Y528" s="171"/>
      <c r="Z528" s="531"/>
      <c r="AA528" s="531"/>
      <c r="AB528" s="531"/>
      <c r="AC528" s="531"/>
      <c r="AD528" s="149"/>
      <c r="AE528" s="501">
        <f t="shared" si="167"/>
        <v>0</v>
      </c>
    </row>
    <row r="529" spans="2:31" ht="15" customHeight="1">
      <c r="B529" s="495" t="s">
        <v>13</v>
      </c>
      <c r="C529" s="610" t="s">
        <v>25</v>
      </c>
      <c r="D529" s="4"/>
      <c r="E529" s="4"/>
      <c r="F529" s="4"/>
      <c r="G529" s="610" t="s">
        <v>7</v>
      </c>
      <c r="H529" s="7"/>
      <c r="I529" s="611" t="s">
        <v>469</v>
      </c>
      <c r="J529" s="171"/>
      <c r="K529" s="531"/>
      <c r="L529" s="531"/>
      <c r="M529" s="531"/>
      <c r="N529" s="531"/>
      <c r="O529" s="149"/>
      <c r="P529" s="501">
        <f t="shared" si="164"/>
        <v>0</v>
      </c>
      <c r="Q529" s="171"/>
      <c r="R529" s="171">
        <v>0.1</v>
      </c>
      <c r="S529" s="171"/>
      <c r="T529" s="171"/>
      <c r="U529" s="171"/>
      <c r="V529" s="171"/>
      <c r="W529" s="501">
        <f t="shared" si="165"/>
        <v>0.1</v>
      </c>
      <c r="X529" s="502">
        <f t="shared" si="166"/>
        <v>0.1</v>
      </c>
      <c r="Y529" s="171"/>
      <c r="Z529" s="531"/>
      <c r="AA529" s="531"/>
      <c r="AB529" s="531"/>
      <c r="AC529" s="531"/>
      <c r="AD529" s="149"/>
      <c r="AE529" s="501">
        <f t="shared" si="167"/>
        <v>0</v>
      </c>
    </row>
    <row r="530" spans="2:31" ht="15" customHeight="1">
      <c r="B530" s="495" t="s">
        <v>13</v>
      </c>
      <c r="C530" s="610" t="s">
        <v>25</v>
      </c>
      <c r="D530" s="4"/>
      <c r="E530" s="4"/>
      <c r="F530" s="4"/>
      <c r="G530" s="610" t="s">
        <v>7</v>
      </c>
      <c r="H530" s="7"/>
      <c r="I530" s="611" t="s">
        <v>470</v>
      </c>
      <c r="J530" s="171"/>
      <c r="K530" s="531"/>
      <c r="L530" s="531"/>
      <c r="M530" s="531"/>
      <c r="N530" s="531"/>
      <c r="O530" s="149"/>
      <c r="P530" s="501">
        <f t="shared" si="164"/>
        <v>0</v>
      </c>
      <c r="Q530" s="171">
        <v>0.1</v>
      </c>
      <c r="R530" s="171"/>
      <c r="S530" s="171"/>
      <c r="T530" s="171"/>
      <c r="U530" s="171"/>
      <c r="V530" s="171"/>
      <c r="W530" s="501">
        <f t="shared" si="165"/>
        <v>0.1</v>
      </c>
      <c r="X530" s="502">
        <f t="shared" si="166"/>
        <v>0.1</v>
      </c>
      <c r="Y530" s="171"/>
      <c r="Z530" s="531"/>
      <c r="AA530" s="531"/>
      <c r="AB530" s="531"/>
      <c r="AC530" s="531"/>
      <c r="AD530" s="149"/>
      <c r="AE530" s="501">
        <f t="shared" si="167"/>
        <v>0</v>
      </c>
    </row>
    <row r="531" spans="2:31" ht="15" customHeight="1">
      <c r="B531" s="495" t="s">
        <v>13</v>
      </c>
      <c r="C531" s="610" t="s">
        <v>25</v>
      </c>
      <c r="D531" s="4"/>
      <c r="E531" s="4"/>
      <c r="F531" s="4"/>
      <c r="G531" s="610" t="s">
        <v>7</v>
      </c>
      <c r="H531" s="7"/>
      <c r="I531" s="611" t="s">
        <v>471</v>
      </c>
      <c r="J531" s="171"/>
      <c r="K531" s="531"/>
      <c r="L531" s="531"/>
      <c r="M531" s="531"/>
      <c r="N531" s="531"/>
      <c r="O531" s="149"/>
      <c r="P531" s="501">
        <f t="shared" si="164"/>
        <v>0</v>
      </c>
      <c r="Q531" s="171">
        <v>0.2</v>
      </c>
      <c r="R531" s="171"/>
      <c r="S531" s="171"/>
      <c r="T531" s="171"/>
      <c r="U531" s="171"/>
      <c r="V531" s="171"/>
      <c r="W531" s="501">
        <f t="shared" si="165"/>
        <v>0.2</v>
      </c>
      <c r="X531" s="502">
        <f t="shared" si="166"/>
        <v>0.2</v>
      </c>
      <c r="Y531" s="171"/>
      <c r="Z531" s="531"/>
      <c r="AA531" s="531"/>
      <c r="AB531" s="531"/>
      <c r="AC531" s="531"/>
      <c r="AD531" s="149"/>
      <c r="AE531" s="501">
        <f t="shared" si="167"/>
        <v>0</v>
      </c>
    </row>
    <row r="532" spans="2:31" ht="15" customHeight="1">
      <c r="B532" s="495" t="s">
        <v>13</v>
      </c>
      <c r="C532" s="610" t="s">
        <v>25</v>
      </c>
      <c r="D532" s="4"/>
      <c r="E532" s="4"/>
      <c r="F532" s="4"/>
      <c r="G532" s="610" t="s">
        <v>7</v>
      </c>
      <c r="H532" s="7"/>
      <c r="I532" s="611" t="s">
        <v>472</v>
      </c>
      <c r="J532" s="171"/>
      <c r="K532" s="531"/>
      <c r="L532" s="531"/>
      <c r="M532" s="531"/>
      <c r="N532" s="531"/>
      <c r="O532" s="149"/>
      <c r="P532" s="501">
        <f t="shared" si="164"/>
        <v>0</v>
      </c>
      <c r="Q532" s="171"/>
      <c r="R532" s="171">
        <v>0.05</v>
      </c>
      <c r="S532" s="171"/>
      <c r="T532" s="171"/>
      <c r="U532" s="171">
        <v>0.15</v>
      </c>
      <c r="V532" s="171"/>
      <c r="W532" s="501">
        <f t="shared" si="165"/>
        <v>0.2</v>
      </c>
      <c r="X532" s="502">
        <f t="shared" si="166"/>
        <v>0.2</v>
      </c>
      <c r="Y532" s="171"/>
      <c r="Z532" s="531"/>
      <c r="AA532" s="531"/>
      <c r="AB532" s="531"/>
      <c r="AC532" s="531"/>
      <c r="AD532" s="149"/>
      <c r="AE532" s="501">
        <f t="shared" si="167"/>
        <v>0</v>
      </c>
    </row>
    <row r="533" spans="2:31" ht="15" customHeight="1">
      <c r="B533" s="495" t="s">
        <v>13</v>
      </c>
      <c r="C533" s="610" t="s">
        <v>25</v>
      </c>
      <c r="D533" s="4"/>
      <c r="E533" s="4"/>
      <c r="F533" s="4"/>
      <c r="G533" s="610" t="s">
        <v>7</v>
      </c>
      <c r="H533" s="7"/>
      <c r="I533" s="611" t="s">
        <v>473</v>
      </c>
      <c r="J533" s="171"/>
      <c r="K533" s="531"/>
      <c r="L533" s="531"/>
      <c r="M533" s="531"/>
      <c r="N533" s="531"/>
      <c r="O533" s="149"/>
      <c r="P533" s="501">
        <f t="shared" si="164"/>
        <v>0</v>
      </c>
      <c r="Q533" s="171"/>
      <c r="R533" s="171">
        <v>0.1</v>
      </c>
      <c r="S533" s="171">
        <v>0.15</v>
      </c>
      <c r="T533" s="171"/>
      <c r="U533" s="171"/>
      <c r="V533" s="171"/>
      <c r="W533" s="501">
        <f t="shared" si="165"/>
        <v>0.25</v>
      </c>
      <c r="X533" s="502">
        <f t="shared" si="166"/>
        <v>0.25</v>
      </c>
      <c r="Y533" s="171"/>
      <c r="Z533" s="531"/>
      <c r="AA533" s="531"/>
      <c r="AB533" s="531"/>
      <c r="AC533" s="531"/>
      <c r="AD533" s="149"/>
      <c r="AE533" s="501">
        <f t="shared" si="167"/>
        <v>0</v>
      </c>
    </row>
    <row r="534" spans="2:31" ht="15" customHeight="1">
      <c r="B534" s="495" t="s">
        <v>13</v>
      </c>
      <c r="C534" s="610" t="s">
        <v>25</v>
      </c>
      <c r="D534" s="4"/>
      <c r="E534" s="4"/>
      <c r="F534" s="4"/>
      <c r="G534" s="610" t="s">
        <v>7</v>
      </c>
      <c r="H534" s="7"/>
      <c r="I534" s="611" t="s">
        <v>239</v>
      </c>
      <c r="J534" s="171"/>
      <c r="K534" s="531"/>
      <c r="L534" s="531"/>
      <c r="M534" s="531"/>
      <c r="N534" s="531"/>
      <c r="O534" s="149"/>
      <c r="P534" s="501">
        <f t="shared" si="164"/>
        <v>0</v>
      </c>
      <c r="Q534" s="171"/>
      <c r="R534" s="171">
        <v>0.05</v>
      </c>
      <c r="S534" s="171"/>
      <c r="T534" s="171"/>
      <c r="U534" s="171"/>
      <c r="V534" s="171"/>
      <c r="W534" s="501">
        <f t="shared" si="165"/>
        <v>0.05</v>
      </c>
      <c r="X534" s="502">
        <f t="shared" si="166"/>
        <v>0.05</v>
      </c>
      <c r="Y534" s="171"/>
      <c r="Z534" s="531"/>
      <c r="AA534" s="531"/>
      <c r="AB534" s="531"/>
      <c r="AC534" s="531"/>
      <c r="AD534" s="149"/>
      <c r="AE534" s="501">
        <f t="shared" si="167"/>
        <v>0</v>
      </c>
    </row>
    <row r="535" spans="2:31" ht="15" customHeight="1">
      <c r="B535" s="495" t="s">
        <v>13</v>
      </c>
      <c r="C535" s="610" t="s">
        <v>25</v>
      </c>
      <c r="D535" s="4"/>
      <c r="E535" s="4"/>
      <c r="F535" s="4"/>
      <c r="G535" s="610" t="s">
        <v>7</v>
      </c>
      <c r="H535" s="7"/>
      <c r="I535" s="611" t="s">
        <v>474</v>
      </c>
      <c r="J535" s="171"/>
      <c r="K535" s="531"/>
      <c r="L535" s="531"/>
      <c r="M535" s="531"/>
      <c r="N535" s="531"/>
      <c r="O535" s="149"/>
      <c r="P535" s="501">
        <f t="shared" si="164"/>
        <v>0</v>
      </c>
      <c r="Q535" s="171"/>
      <c r="R535" s="171">
        <v>0.05</v>
      </c>
      <c r="S535" s="171"/>
      <c r="T535" s="171"/>
      <c r="U535" s="171"/>
      <c r="V535" s="171"/>
      <c r="W535" s="501">
        <f t="shared" si="165"/>
        <v>0.05</v>
      </c>
      <c r="X535" s="502">
        <f t="shared" si="166"/>
        <v>0.05</v>
      </c>
      <c r="Y535" s="171"/>
      <c r="Z535" s="531"/>
      <c r="AA535" s="531"/>
      <c r="AB535" s="531"/>
      <c r="AC535" s="531"/>
      <c r="AD535" s="149"/>
      <c r="AE535" s="501">
        <f t="shared" si="167"/>
        <v>0</v>
      </c>
    </row>
    <row r="536" spans="2:31" ht="15" customHeight="1">
      <c r="B536" s="495" t="s">
        <v>13</v>
      </c>
      <c r="C536" s="610" t="s">
        <v>25</v>
      </c>
      <c r="D536" s="4"/>
      <c r="E536" s="4"/>
      <c r="F536" s="4"/>
      <c r="G536" s="610" t="s">
        <v>7</v>
      </c>
      <c r="H536" s="7"/>
      <c r="I536" s="611" t="s">
        <v>475</v>
      </c>
      <c r="J536" s="171"/>
      <c r="K536" s="531"/>
      <c r="L536" s="531"/>
      <c r="M536" s="531"/>
      <c r="N536" s="531"/>
      <c r="O536" s="149"/>
      <c r="P536" s="501">
        <f t="shared" si="164"/>
        <v>0</v>
      </c>
      <c r="Q536" s="171">
        <v>0.1</v>
      </c>
      <c r="R536" s="171"/>
      <c r="S536" s="171"/>
      <c r="T536" s="171"/>
      <c r="U536" s="171"/>
      <c r="V536" s="171"/>
      <c r="W536" s="501">
        <f t="shared" si="165"/>
        <v>0.1</v>
      </c>
      <c r="X536" s="502">
        <f t="shared" si="166"/>
        <v>0.1</v>
      </c>
      <c r="Y536" s="171"/>
      <c r="Z536" s="531"/>
      <c r="AA536" s="531"/>
      <c r="AB536" s="531"/>
      <c r="AC536" s="531"/>
      <c r="AD536" s="149"/>
      <c r="AE536" s="501">
        <f t="shared" si="167"/>
        <v>0</v>
      </c>
    </row>
    <row r="537" spans="2:31" ht="15" customHeight="1">
      <c r="B537" s="495" t="s">
        <v>13</v>
      </c>
      <c r="C537" s="610" t="s">
        <v>25</v>
      </c>
      <c r="D537" s="4"/>
      <c r="E537" s="4"/>
      <c r="F537" s="4"/>
      <c r="G537" s="610" t="s">
        <v>7</v>
      </c>
      <c r="H537" s="7"/>
      <c r="I537" s="611" t="s">
        <v>476</v>
      </c>
      <c r="J537" s="171"/>
      <c r="K537" s="531"/>
      <c r="L537" s="531"/>
      <c r="M537" s="531"/>
      <c r="N537" s="531"/>
      <c r="O537" s="149"/>
      <c r="P537" s="501">
        <f t="shared" si="164"/>
        <v>0</v>
      </c>
      <c r="Q537" s="171"/>
      <c r="R537" s="171"/>
      <c r="S537" s="171"/>
      <c r="T537" s="171"/>
      <c r="U537" s="171">
        <v>0.15</v>
      </c>
      <c r="V537" s="171"/>
      <c r="W537" s="501">
        <f t="shared" si="165"/>
        <v>0.15</v>
      </c>
      <c r="X537" s="502">
        <f t="shared" si="166"/>
        <v>0.15</v>
      </c>
      <c r="Y537" s="171"/>
      <c r="Z537" s="531"/>
      <c r="AA537" s="531"/>
      <c r="AB537" s="531"/>
      <c r="AC537" s="531"/>
      <c r="AD537" s="149"/>
      <c r="AE537" s="501">
        <f t="shared" si="167"/>
        <v>0</v>
      </c>
    </row>
    <row r="538" spans="2:31" ht="15" customHeight="1">
      <c r="B538" s="495" t="s">
        <v>13</v>
      </c>
      <c r="C538" s="610" t="s">
        <v>25</v>
      </c>
      <c r="D538" s="4"/>
      <c r="E538" s="4"/>
      <c r="F538" s="4"/>
      <c r="G538" s="610" t="s">
        <v>7</v>
      </c>
      <c r="H538" s="7"/>
      <c r="I538" s="611" t="s">
        <v>477</v>
      </c>
      <c r="J538" s="171"/>
      <c r="K538" s="531"/>
      <c r="L538" s="531"/>
      <c r="M538" s="531"/>
      <c r="N538" s="531"/>
      <c r="O538" s="149"/>
      <c r="P538" s="501">
        <f t="shared" si="164"/>
        <v>0</v>
      </c>
      <c r="Q538" s="171">
        <v>0.2</v>
      </c>
      <c r="R538" s="171"/>
      <c r="S538" s="171">
        <v>0.15</v>
      </c>
      <c r="T538" s="171"/>
      <c r="U538" s="171"/>
      <c r="V538" s="171"/>
      <c r="W538" s="501">
        <f t="shared" si="165"/>
        <v>0.35</v>
      </c>
      <c r="X538" s="502">
        <f t="shared" si="166"/>
        <v>0.35</v>
      </c>
      <c r="Y538" s="171"/>
      <c r="Z538" s="531"/>
      <c r="AA538" s="531"/>
      <c r="AB538" s="531"/>
      <c r="AC538" s="531"/>
      <c r="AD538" s="149"/>
      <c r="AE538" s="501">
        <f t="shared" si="167"/>
        <v>0</v>
      </c>
    </row>
    <row r="539" spans="2:31" ht="15" customHeight="1">
      <c r="B539" s="495" t="s">
        <v>13</v>
      </c>
      <c r="C539" s="610" t="s">
        <v>25</v>
      </c>
      <c r="D539" s="4"/>
      <c r="E539" s="4"/>
      <c r="F539" s="4"/>
      <c r="G539" s="610" t="s">
        <v>7</v>
      </c>
      <c r="H539" s="7"/>
      <c r="I539" s="611" t="s">
        <v>478</v>
      </c>
      <c r="J539" s="171"/>
      <c r="K539" s="531"/>
      <c r="L539" s="531"/>
      <c r="M539" s="531"/>
      <c r="N539" s="531"/>
      <c r="O539" s="149">
        <v>0.05</v>
      </c>
      <c r="P539" s="501">
        <f t="shared" si="164"/>
        <v>0.05</v>
      </c>
      <c r="Q539" s="171"/>
      <c r="R539" s="171"/>
      <c r="S539" s="171"/>
      <c r="T539" s="171"/>
      <c r="U539" s="171"/>
      <c r="V539" s="171"/>
      <c r="W539" s="501">
        <f t="shared" si="165"/>
        <v>0</v>
      </c>
      <c r="X539" s="502">
        <f t="shared" si="166"/>
        <v>0.05</v>
      </c>
      <c r="Y539" s="171"/>
      <c r="Z539" s="531"/>
      <c r="AA539" s="531"/>
      <c r="AB539" s="531"/>
      <c r="AC539" s="531"/>
      <c r="AD539" s="149"/>
      <c r="AE539" s="501">
        <f t="shared" si="167"/>
        <v>0</v>
      </c>
    </row>
    <row r="540" spans="2:31" ht="15" customHeight="1">
      <c r="B540" s="495" t="s">
        <v>13</v>
      </c>
      <c r="C540" s="610" t="s">
        <v>25</v>
      </c>
      <c r="D540" s="4"/>
      <c r="E540" s="4"/>
      <c r="F540" s="4"/>
      <c r="G540" s="610" t="s">
        <v>7</v>
      </c>
      <c r="H540" s="7"/>
      <c r="I540" s="611" t="s">
        <v>479</v>
      </c>
      <c r="J540" s="171"/>
      <c r="K540" s="531"/>
      <c r="L540" s="531"/>
      <c r="M540" s="531"/>
      <c r="N540" s="531"/>
      <c r="O540" s="149">
        <v>0.15</v>
      </c>
      <c r="P540" s="501">
        <f t="shared" si="164"/>
        <v>0.15</v>
      </c>
      <c r="Q540" s="171"/>
      <c r="R540" s="171"/>
      <c r="S540" s="171">
        <v>0.13</v>
      </c>
      <c r="T540" s="171"/>
      <c r="U540" s="171"/>
      <c r="V540" s="171"/>
      <c r="W540" s="501">
        <f t="shared" si="165"/>
        <v>0.13</v>
      </c>
      <c r="X540" s="502">
        <f t="shared" si="166"/>
        <v>0.28000000000000003</v>
      </c>
      <c r="Y540" s="171"/>
      <c r="Z540" s="531"/>
      <c r="AA540" s="531"/>
      <c r="AB540" s="531"/>
      <c r="AC540" s="531"/>
      <c r="AD540" s="149"/>
      <c r="AE540" s="501">
        <f t="shared" si="167"/>
        <v>0</v>
      </c>
    </row>
    <row r="541" spans="2:31" ht="15" customHeight="1">
      <c r="B541" s="495" t="s">
        <v>13</v>
      </c>
      <c r="C541" s="610" t="s">
        <v>25</v>
      </c>
      <c r="D541" s="4"/>
      <c r="E541" s="4"/>
      <c r="F541" s="4"/>
      <c r="G541" s="610" t="s">
        <v>7</v>
      </c>
      <c r="H541" s="7"/>
      <c r="I541" s="611" t="s">
        <v>480</v>
      </c>
      <c r="J541" s="171"/>
      <c r="K541" s="531"/>
      <c r="L541" s="531"/>
      <c r="M541" s="531"/>
      <c r="N541" s="531"/>
      <c r="O541" s="149"/>
      <c r="P541" s="501">
        <f t="shared" si="164"/>
        <v>0</v>
      </c>
      <c r="Q541" s="171"/>
      <c r="R541" s="171"/>
      <c r="S541" s="171"/>
      <c r="T541" s="171">
        <v>0.1</v>
      </c>
      <c r="U541" s="171"/>
      <c r="V541" s="171"/>
      <c r="W541" s="501">
        <f t="shared" si="165"/>
        <v>0.1</v>
      </c>
      <c r="X541" s="502">
        <f t="shared" si="166"/>
        <v>0.1</v>
      </c>
      <c r="Y541" s="171"/>
      <c r="Z541" s="531"/>
      <c r="AA541" s="531"/>
      <c r="AB541" s="531"/>
      <c r="AC541" s="531"/>
      <c r="AD541" s="149"/>
      <c r="AE541" s="501">
        <f t="shared" si="167"/>
        <v>0</v>
      </c>
    </row>
    <row r="542" spans="2:31" ht="15" customHeight="1">
      <c r="B542" s="495" t="s">
        <v>13</v>
      </c>
      <c r="C542" s="610" t="s">
        <v>25</v>
      </c>
      <c r="D542" s="4"/>
      <c r="E542" s="4"/>
      <c r="F542" s="4"/>
      <c r="G542" s="610" t="s">
        <v>7</v>
      </c>
      <c r="H542" s="7"/>
      <c r="I542" s="611" t="s">
        <v>481</v>
      </c>
      <c r="J542" s="171"/>
      <c r="K542" s="531"/>
      <c r="L542" s="531"/>
      <c r="M542" s="531"/>
      <c r="N542" s="531"/>
      <c r="O542" s="149"/>
      <c r="P542" s="501">
        <f t="shared" si="164"/>
        <v>0</v>
      </c>
      <c r="Q542" s="171"/>
      <c r="R542" s="171"/>
      <c r="S542" s="171"/>
      <c r="T542" s="171"/>
      <c r="U542" s="171"/>
      <c r="V542" s="171">
        <v>0.1</v>
      </c>
      <c r="W542" s="501">
        <f t="shared" si="165"/>
        <v>0.1</v>
      </c>
      <c r="X542" s="502">
        <f t="shared" si="166"/>
        <v>0.1</v>
      </c>
      <c r="Y542" s="171"/>
      <c r="Z542" s="531"/>
      <c r="AA542" s="531"/>
      <c r="AB542" s="531"/>
      <c r="AC542" s="531"/>
      <c r="AD542" s="149"/>
      <c r="AE542" s="501">
        <f t="shared" si="167"/>
        <v>0</v>
      </c>
    </row>
    <row r="543" spans="2:31" ht="15" customHeight="1">
      <c r="B543" s="495" t="s">
        <v>13</v>
      </c>
      <c r="C543" s="610" t="s">
        <v>25</v>
      </c>
      <c r="D543" s="4"/>
      <c r="E543" s="4"/>
      <c r="F543" s="4"/>
      <c r="G543" s="610" t="s">
        <v>7</v>
      </c>
      <c r="H543" s="7"/>
      <c r="I543" s="611" t="s">
        <v>482</v>
      </c>
      <c r="J543" s="171"/>
      <c r="K543" s="531"/>
      <c r="L543" s="531"/>
      <c r="M543" s="531"/>
      <c r="N543" s="531"/>
      <c r="O543" s="149"/>
      <c r="P543" s="501">
        <f t="shared" si="164"/>
        <v>0</v>
      </c>
      <c r="Q543" s="171"/>
      <c r="R543" s="171">
        <v>0.05</v>
      </c>
      <c r="S543" s="171"/>
      <c r="T543" s="171"/>
      <c r="U543" s="171"/>
      <c r="V543" s="171"/>
      <c r="W543" s="501">
        <f t="shared" si="165"/>
        <v>0.05</v>
      </c>
      <c r="X543" s="502">
        <f t="shared" si="166"/>
        <v>0.05</v>
      </c>
      <c r="Y543" s="171"/>
      <c r="Z543" s="531"/>
      <c r="AA543" s="531"/>
      <c r="AB543" s="531"/>
      <c r="AC543" s="531"/>
      <c r="AD543" s="149"/>
      <c r="AE543" s="501">
        <f t="shared" si="167"/>
        <v>0</v>
      </c>
    </row>
    <row r="544" spans="2:31" ht="15" customHeight="1" thickBot="1">
      <c r="B544" s="495" t="s">
        <v>13</v>
      </c>
      <c r="C544" s="610" t="s">
        <v>25</v>
      </c>
      <c r="D544" s="4"/>
      <c r="E544" s="4"/>
      <c r="F544" s="4"/>
      <c r="G544" s="610" t="s">
        <v>7</v>
      </c>
      <c r="H544" s="7"/>
      <c r="I544" s="611" t="s">
        <v>147</v>
      </c>
      <c r="J544" s="171"/>
      <c r="K544" s="531"/>
      <c r="L544" s="531"/>
      <c r="M544" s="531"/>
      <c r="N544" s="531"/>
      <c r="O544" s="149"/>
      <c r="P544" s="501">
        <f t="shared" si="164"/>
        <v>0</v>
      </c>
      <c r="Q544" s="171"/>
      <c r="R544" s="531"/>
      <c r="S544" s="531"/>
      <c r="T544" s="531"/>
      <c r="U544" s="531"/>
      <c r="V544" s="149"/>
      <c r="W544" s="501">
        <f t="shared" si="165"/>
        <v>0</v>
      </c>
      <c r="X544" s="502">
        <f t="shared" si="166"/>
        <v>0</v>
      </c>
      <c r="Y544" s="171"/>
      <c r="Z544" s="531"/>
      <c r="AA544" s="531"/>
      <c r="AB544" s="531"/>
      <c r="AC544" s="531"/>
      <c r="AD544" s="149"/>
      <c r="AE544" s="501">
        <f t="shared" si="167"/>
        <v>0</v>
      </c>
    </row>
    <row r="545" spans="1:31" ht="15" customHeight="1">
      <c r="A545" s="67" t="s">
        <v>689</v>
      </c>
      <c r="B545" s="975" t="s">
        <v>15</v>
      </c>
      <c r="C545" s="976"/>
      <c r="D545" s="976"/>
      <c r="E545" s="976"/>
      <c r="F545" s="976"/>
      <c r="G545" s="976"/>
      <c r="H545" s="976"/>
      <c r="I545" s="976"/>
      <c r="J545" s="36">
        <f t="shared" ref="J545:AE545" si="168">SUM(J508:J544)</f>
        <v>2.4000000000000004</v>
      </c>
      <c r="K545" s="37">
        <f t="shared" si="168"/>
        <v>2.4000000000000004</v>
      </c>
      <c r="L545" s="37">
        <f t="shared" si="168"/>
        <v>2.4000000000000004</v>
      </c>
      <c r="M545" s="37">
        <f t="shared" si="168"/>
        <v>2.4000000000000004</v>
      </c>
      <c r="N545" s="37">
        <f t="shared" si="168"/>
        <v>3.4000000000000004</v>
      </c>
      <c r="O545" s="38">
        <f t="shared" si="168"/>
        <v>2.95</v>
      </c>
      <c r="P545" s="39">
        <f t="shared" si="168"/>
        <v>15.950000000000001</v>
      </c>
      <c r="Q545" s="36">
        <f t="shared" si="168"/>
        <v>3.2000000000000011</v>
      </c>
      <c r="R545" s="37">
        <f t="shared" si="168"/>
        <v>3.0499999999999994</v>
      </c>
      <c r="S545" s="37">
        <f t="shared" si="168"/>
        <v>2.98</v>
      </c>
      <c r="T545" s="37">
        <f t="shared" si="168"/>
        <v>2.5000000000000004</v>
      </c>
      <c r="U545" s="37">
        <f t="shared" si="168"/>
        <v>3.1500000000000004</v>
      </c>
      <c r="V545" s="38">
        <f t="shared" si="168"/>
        <v>2.6000000000000005</v>
      </c>
      <c r="W545" s="39">
        <f t="shared" si="168"/>
        <v>17.480000000000004</v>
      </c>
      <c r="X545" s="39">
        <f t="shared" si="168"/>
        <v>33.430000000000007</v>
      </c>
      <c r="Y545" s="36">
        <f t="shared" si="168"/>
        <v>0</v>
      </c>
      <c r="Z545" s="37">
        <f t="shared" si="168"/>
        <v>0</v>
      </c>
      <c r="AA545" s="37">
        <f t="shared" si="168"/>
        <v>0</v>
      </c>
      <c r="AB545" s="37">
        <f t="shared" si="168"/>
        <v>0</v>
      </c>
      <c r="AC545" s="37">
        <f t="shared" si="168"/>
        <v>0</v>
      </c>
      <c r="AD545" s="38">
        <f t="shared" si="168"/>
        <v>0</v>
      </c>
      <c r="AE545" s="39">
        <f t="shared" si="168"/>
        <v>0</v>
      </c>
    </row>
    <row r="546" spans="1:31" ht="15" customHeight="1" thickBot="1">
      <c r="B546" s="977" t="s">
        <v>22</v>
      </c>
      <c r="C546" s="978"/>
      <c r="D546" s="978"/>
      <c r="E546" s="978"/>
      <c r="F546" s="978"/>
      <c r="G546" s="978"/>
      <c r="H546" s="978"/>
      <c r="I546" s="978"/>
      <c r="J546" s="40">
        <f t="shared" ref="J546:AE546" si="169">J505-J506+J545</f>
        <v>47.300000000000018</v>
      </c>
      <c r="K546" s="41">
        <f t="shared" si="169"/>
        <v>48.499999999999964</v>
      </c>
      <c r="L546" s="41">
        <f t="shared" si="169"/>
        <v>43.399999999999984</v>
      </c>
      <c r="M546" s="41">
        <f t="shared" si="169"/>
        <v>37.499999999999979</v>
      </c>
      <c r="N546" s="41">
        <f t="shared" si="169"/>
        <v>38.499999999999964</v>
      </c>
      <c r="O546" s="42">
        <f t="shared" si="169"/>
        <v>37.899999999999963</v>
      </c>
      <c r="P546" s="43">
        <f t="shared" si="169"/>
        <v>253.10000000000008</v>
      </c>
      <c r="Q546" s="40">
        <f t="shared" si="169"/>
        <v>38.499999999999972</v>
      </c>
      <c r="R546" s="41">
        <f t="shared" si="169"/>
        <v>38.500000000000014</v>
      </c>
      <c r="S546" s="41">
        <f t="shared" si="169"/>
        <v>38.310000000000038</v>
      </c>
      <c r="T546" s="41">
        <f t="shared" si="169"/>
        <v>38.309999999999974</v>
      </c>
      <c r="U546" s="41">
        <f t="shared" si="169"/>
        <v>38.409999999999961</v>
      </c>
      <c r="V546" s="42">
        <f t="shared" si="169"/>
        <v>38.310000000000009</v>
      </c>
      <c r="W546" s="43">
        <f t="shared" si="169"/>
        <v>230.34000000000003</v>
      </c>
      <c r="X546" s="43">
        <f t="shared" si="169"/>
        <v>483.43999999999977</v>
      </c>
      <c r="Y546" s="40">
        <f t="shared" si="169"/>
        <v>32.819999999999993</v>
      </c>
      <c r="Z546" s="41">
        <f t="shared" si="169"/>
        <v>32.819999999999993</v>
      </c>
      <c r="AA546" s="41">
        <f t="shared" si="169"/>
        <v>10.100000000000001</v>
      </c>
      <c r="AB546" s="41">
        <f t="shared" si="169"/>
        <v>0</v>
      </c>
      <c r="AC546" s="41">
        <f t="shared" si="169"/>
        <v>0</v>
      </c>
      <c r="AD546" s="42">
        <f t="shared" si="169"/>
        <v>0</v>
      </c>
      <c r="AE546" s="43">
        <f t="shared" si="169"/>
        <v>75.740000000000009</v>
      </c>
    </row>
    <row r="547" spans="1:31" ht="15" customHeight="1" thickBot="1">
      <c r="B547" s="979" t="s">
        <v>16</v>
      </c>
      <c r="C547" s="980"/>
      <c r="D547" s="980"/>
      <c r="E547" s="980"/>
      <c r="F547" s="980"/>
      <c r="G547" s="980"/>
      <c r="H547" s="980"/>
      <c r="I547" s="980"/>
      <c r="J547" s="44">
        <f t="shared" ref="J547:AE547" si="170">J505+J545</f>
        <v>142.42000000000002</v>
      </c>
      <c r="K547" s="45">
        <f t="shared" si="170"/>
        <v>152.16999999999996</v>
      </c>
      <c r="L547" s="45">
        <f t="shared" si="170"/>
        <v>148.79999999999998</v>
      </c>
      <c r="M547" s="45">
        <f t="shared" si="170"/>
        <v>122.24999999999999</v>
      </c>
      <c r="N547" s="45">
        <f t="shared" si="170"/>
        <v>123.09999999999997</v>
      </c>
      <c r="O547" s="46">
        <f t="shared" si="170"/>
        <v>121.19999999999997</v>
      </c>
      <c r="P547" s="47">
        <f t="shared" si="170"/>
        <v>809.94</v>
      </c>
      <c r="Q547" s="44">
        <f t="shared" si="170"/>
        <v>121.09999999999998</v>
      </c>
      <c r="R547" s="45">
        <f t="shared" si="170"/>
        <v>133.10000000000002</v>
      </c>
      <c r="S547" s="45">
        <f t="shared" si="170"/>
        <v>160.91000000000003</v>
      </c>
      <c r="T547" s="45">
        <f t="shared" si="170"/>
        <v>180.91</v>
      </c>
      <c r="U547" s="45">
        <f t="shared" si="170"/>
        <v>198.00999999999996</v>
      </c>
      <c r="V547" s="46">
        <f t="shared" si="170"/>
        <v>193.31</v>
      </c>
      <c r="W547" s="47">
        <f t="shared" si="170"/>
        <v>987.34</v>
      </c>
      <c r="X547" s="47">
        <f t="shared" si="170"/>
        <v>1797.28</v>
      </c>
      <c r="Y547" s="44">
        <f t="shared" si="170"/>
        <v>146.82</v>
      </c>
      <c r="Z547" s="45">
        <f t="shared" si="170"/>
        <v>134.82</v>
      </c>
      <c r="AA547" s="45">
        <f t="shared" si="170"/>
        <v>22.1</v>
      </c>
      <c r="AB547" s="45">
        <f t="shared" si="170"/>
        <v>0</v>
      </c>
      <c r="AC547" s="45">
        <f t="shared" si="170"/>
        <v>0</v>
      </c>
      <c r="AD547" s="46">
        <f t="shared" si="170"/>
        <v>0</v>
      </c>
      <c r="AE547" s="47">
        <f t="shared" si="170"/>
        <v>303.74</v>
      </c>
    </row>
    <row r="548" spans="1:31" ht="15" customHeight="1" thickTop="1" thickBot="1">
      <c r="J548" s="213"/>
      <c r="K548" s="213"/>
      <c r="L548" s="213"/>
      <c r="M548" s="213"/>
      <c r="N548" s="213"/>
      <c r="O548" s="213"/>
      <c r="P548" s="213"/>
      <c r="Q548" s="213"/>
      <c r="R548" s="213"/>
      <c r="S548" s="213"/>
      <c r="T548" s="213"/>
      <c r="U548" s="213"/>
      <c r="V548" s="213"/>
      <c r="W548" s="213"/>
      <c r="X548" s="213"/>
      <c r="Y548" s="213"/>
      <c r="Z548" s="213"/>
      <c r="AA548" s="213"/>
      <c r="AB548" s="213"/>
      <c r="AC548" s="213"/>
      <c r="AD548" s="213"/>
      <c r="AE548" s="213"/>
    </row>
    <row r="549" spans="1:31" ht="15" customHeight="1">
      <c r="H549" s="970" t="s">
        <v>267</v>
      </c>
      <c r="I549" s="346" t="s">
        <v>17</v>
      </c>
      <c r="J549" s="214">
        <v>44.100000000000009</v>
      </c>
      <c r="K549" s="224">
        <v>44.100000000000009</v>
      </c>
      <c r="L549" s="224">
        <v>44.1</v>
      </c>
      <c r="M549" s="224">
        <v>44.1</v>
      </c>
      <c r="N549" s="224">
        <v>44.1</v>
      </c>
      <c r="O549" s="232">
        <v>45.699999999999996</v>
      </c>
      <c r="P549" s="233">
        <f>SUM(J549:O549)</f>
        <v>266.2</v>
      </c>
      <c r="Q549" s="214">
        <v>46.1</v>
      </c>
      <c r="R549" s="224">
        <v>46.1</v>
      </c>
      <c r="S549" s="224">
        <v>46.100000000000009</v>
      </c>
      <c r="T549" s="224">
        <v>46.100000000000009</v>
      </c>
      <c r="U549" s="224">
        <v>46.100000000000009</v>
      </c>
      <c r="V549" s="232">
        <v>46.1</v>
      </c>
      <c r="W549" s="214">
        <f>SUM(Q549:V549)</f>
        <v>276.60000000000008</v>
      </c>
      <c r="X549" s="233">
        <f>SUM(P549,W549)</f>
        <v>542.80000000000007</v>
      </c>
      <c r="Y549" s="214"/>
      <c r="Z549" s="224"/>
      <c r="AA549" s="224"/>
      <c r="AB549" s="224"/>
      <c r="AC549" s="224"/>
      <c r="AD549" s="232"/>
      <c r="AE549" s="233">
        <f>SUM(Y549:AD549)</f>
        <v>0</v>
      </c>
    </row>
    <row r="550" spans="1:31" ht="15" customHeight="1">
      <c r="H550" s="971"/>
      <c r="I550" s="110" t="s">
        <v>8</v>
      </c>
      <c r="J550" s="235">
        <v>83.62</v>
      </c>
      <c r="K550" s="238">
        <v>88.12</v>
      </c>
      <c r="L550" s="238">
        <v>89</v>
      </c>
      <c r="M550" s="238">
        <v>100</v>
      </c>
      <c r="N550" s="238">
        <v>107</v>
      </c>
      <c r="O550" s="240">
        <v>116</v>
      </c>
      <c r="P550" s="242">
        <f>SUM(J550:O550)</f>
        <v>583.74</v>
      </c>
      <c r="Q550" s="235">
        <v>108</v>
      </c>
      <c r="R550" s="238">
        <v>109</v>
      </c>
      <c r="S550" s="238">
        <v>112</v>
      </c>
      <c r="T550" s="238">
        <v>112</v>
      </c>
      <c r="U550" s="238">
        <v>108</v>
      </c>
      <c r="V550" s="240">
        <v>102</v>
      </c>
      <c r="W550" s="14">
        <f>SUM(Q550:V550)</f>
        <v>651</v>
      </c>
      <c r="X550" s="242">
        <f>SUM(P550,W550)</f>
        <v>1234.74</v>
      </c>
      <c r="Y550" s="235"/>
      <c r="Z550" s="238"/>
      <c r="AA550" s="238"/>
      <c r="AB550" s="238"/>
      <c r="AC550" s="238"/>
      <c r="AD550" s="240"/>
      <c r="AE550" s="242">
        <f>SUM(Y550:AD550)</f>
        <v>0</v>
      </c>
    </row>
    <row r="551" spans="1:31" ht="15" customHeight="1">
      <c r="H551" s="971"/>
      <c r="I551" s="347" t="s">
        <v>18</v>
      </c>
      <c r="J551" s="236">
        <f t="shared" ref="J551:AE551" si="171">J550/J552</f>
        <v>0.65471343564046347</v>
      </c>
      <c r="K551" s="239">
        <f t="shared" si="171"/>
        <v>0.66646498260474951</v>
      </c>
      <c r="L551" s="239">
        <f t="shared" si="171"/>
        <v>0.66867017280240426</v>
      </c>
      <c r="M551" s="239">
        <f t="shared" si="171"/>
        <v>0.69396252602359476</v>
      </c>
      <c r="N551" s="239">
        <f t="shared" si="171"/>
        <v>0.70814030443414955</v>
      </c>
      <c r="O551" s="241">
        <f t="shared" si="171"/>
        <v>0.71737786023500316</v>
      </c>
      <c r="P551" s="243">
        <f t="shared" si="171"/>
        <v>0.686801421276796</v>
      </c>
      <c r="Q551" s="236">
        <f t="shared" si="171"/>
        <v>0.70084360804672297</v>
      </c>
      <c r="R551" s="239">
        <f t="shared" si="171"/>
        <v>0.70277240490006454</v>
      </c>
      <c r="S551" s="239">
        <f t="shared" si="171"/>
        <v>0.70841239721695115</v>
      </c>
      <c r="T551" s="239">
        <f t="shared" si="171"/>
        <v>0.70841239721695115</v>
      </c>
      <c r="U551" s="239">
        <f t="shared" si="171"/>
        <v>0.70084360804672285</v>
      </c>
      <c r="V551" s="241">
        <f t="shared" si="171"/>
        <v>0.68872383524645509</v>
      </c>
      <c r="W551" s="18">
        <f t="shared" si="171"/>
        <v>0.70181112548512281</v>
      </c>
      <c r="X551" s="243">
        <f t="shared" si="171"/>
        <v>0.69463415731854139</v>
      </c>
      <c r="Y551" s="236" t="e">
        <f t="shared" si="171"/>
        <v>#DIV/0!</v>
      </c>
      <c r="Z551" s="239" t="e">
        <f t="shared" si="171"/>
        <v>#DIV/0!</v>
      </c>
      <c r="AA551" s="239" t="e">
        <f t="shared" si="171"/>
        <v>#DIV/0!</v>
      </c>
      <c r="AB551" s="239" t="e">
        <f t="shared" si="171"/>
        <v>#DIV/0!</v>
      </c>
      <c r="AC551" s="239" t="e">
        <f t="shared" si="171"/>
        <v>#DIV/0!</v>
      </c>
      <c r="AD551" s="241" t="e">
        <f t="shared" si="171"/>
        <v>#DIV/0!</v>
      </c>
      <c r="AE551" s="243" t="e">
        <f t="shared" si="171"/>
        <v>#DIV/0!</v>
      </c>
    </row>
    <row r="552" spans="1:31" ht="15" customHeight="1" thickBot="1">
      <c r="B552" s="67"/>
      <c r="C552" s="67"/>
      <c r="D552" s="67"/>
      <c r="E552" s="67"/>
      <c r="F552" s="67"/>
      <c r="G552" s="496"/>
      <c r="H552" s="972"/>
      <c r="I552" s="348" t="s">
        <v>19</v>
      </c>
      <c r="J552" s="19">
        <f>SUM(J549:J550)</f>
        <v>127.72000000000001</v>
      </c>
      <c r="K552" s="244">
        <f t="shared" ref="K552:V552" si="172">SUM(K549:K550)</f>
        <v>132.22000000000003</v>
      </c>
      <c r="L552" s="244">
        <f t="shared" si="172"/>
        <v>133.1</v>
      </c>
      <c r="M552" s="244">
        <f t="shared" si="172"/>
        <v>144.1</v>
      </c>
      <c r="N552" s="244">
        <f t="shared" si="172"/>
        <v>151.1</v>
      </c>
      <c r="O552" s="245">
        <f t="shared" si="172"/>
        <v>161.69999999999999</v>
      </c>
      <c r="P552" s="246">
        <f t="shared" si="172"/>
        <v>849.94</v>
      </c>
      <c r="Q552" s="19">
        <f t="shared" si="172"/>
        <v>154.1</v>
      </c>
      <c r="R552" s="20">
        <f t="shared" si="172"/>
        <v>155.1</v>
      </c>
      <c r="S552" s="20">
        <f t="shared" si="172"/>
        <v>158.10000000000002</v>
      </c>
      <c r="T552" s="20">
        <f t="shared" si="172"/>
        <v>158.10000000000002</v>
      </c>
      <c r="U552" s="20">
        <f t="shared" si="172"/>
        <v>154.10000000000002</v>
      </c>
      <c r="V552" s="21">
        <f t="shared" si="172"/>
        <v>148.1</v>
      </c>
      <c r="W552" s="19">
        <f>SUM(W549:W550)</f>
        <v>927.60000000000014</v>
      </c>
      <c r="X552" s="246">
        <f>SUM(X549:X550)</f>
        <v>1777.54</v>
      </c>
      <c r="Y552" s="19">
        <f>SUM(Y549:Y550)</f>
        <v>0</v>
      </c>
      <c r="Z552" s="244">
        <f t="shared" ref="Z552:AE552" si="173">SUM(Z549:Z550)</f>
        <v>0</v>
      </c>
      <c r="AA552" s="244">
        <f t="shared" si="173"/>
        <v>0</v>
      </c>
      <c r="AB552" s="244">
        <f t="shared" si="173"/>
        <v>0</v>
      </c>
      <c r="AC552" s="244">
        <f t="shared" si="173"/>
        <v>0</v>
      </c>
      <c r="AD552" s="245">
        <f t="shared" si="173"/>
        <v>0</v>
      </c>
      <c r="AE552" s="246">
        <f t="shared" si="173"/>
        <v>0</v>
      </c>
    </row>
    <row r="553" spans="1:31" ht="15" customHeight="1">
      <c r="B553" s="67"/>
      <c r="C553" s="67"/>
      <c r="D553" s="67"/>
      <c r="E553" s="67"/>
      <c r="F553" s="67"/>
      <c r="G553" s="496"/>
      <c r="H553" s="981" t="s">
        <v>20</v>
      </c>
      <c r="I553" s="349" t="s">
        <v>17</v>
      </c>
      <c r="J553" s="48">
        <f t="shared" ref="J553:O553" si="174">J505-J506</f>
        <v>44.90000000000002</v>
      </c>
      <c r="K553" s="49">
        <f t="shared" si="174"/>
        <v>46.099999999999966</v>
      </c>
      <c r="L553" s="49">
        <f t="shared" si="174"/>
        <v>40.999999999999986</v>
      </c>
      <c r="M553" s="49">
        <f t="shared" si="174"/>
        <v>35.09999999999998</v>
      </c>
      <c r="N553" s="49">
        <f t="shared" si="174"/>
        <v>35.099999999999966</v>
      </c>
      <c r="O553" s="50">
        <f t="shared" si="174"/>
        <v>34.94999999999996</v>
      </c>
      <c r="P553" s="51">
        <f>SUM(J553:O553)</f>
        <v>237.14999999999989</v>
      </c>
      <c r="Q553" s="48">
        <f t="shared" ref="Q553:V553" si="175">Q505-Q506</f>
        <v>35.299999999999969</v>
      </c>
      <c r="R553" s="49">
        <f t="shared" si="175"/>
        <v>35.450000000000017</v>
      </c>
      <c r="S553" s="49">
        <f t="shared" si="175"/>
        <v>35.330000000000041</v>
      </c>
      <c r="T553" s="49">
        <f t="shared" si="175"/>
        <v>35.809999999999974</v>
      </c>
      <c r="U553" s="49">
        <f t="shared" si="175"/>
        <v>35.259999999999962</v>
      </c>
      <c r="V553" s="50">
        <f t="shared" si="175"/>
        <v>35.710000000000008</v>
      </c>
      <c r="W553" s="51">
        <f>SUM(Q553:V553)</f>
        <v>212.85999999999996</v>
      </c>
      <c r="X553" s="51">
        <f>SUM(P553,W553)</f>
        <v>450.00999999999988</v>
      </c>
      <c r="Y553" s="48">
        <f t="shared" ref="Y553:AD553" si="176">Y505-Y506</f>
        <v>32.819999999999993</v>
      </c>
      <c r="Z553" s="49">
        <f t="shared" si="176"/>
        <v>32.819999999999993</v>
      </c>
      <c r="AA553" s="49">
        <f t="shared" si="176"/>
        <v>10.100000000000001</v>
      </c>
      <c r="AB553" s="49">
        <f t="shared" si="176"/>
        <v>0</v>
      </c>
      <c r="AC553" s="49">
        <f t="shared" si="176"/>
        <v>0</v>
      </c>
      <c r="AD553" s="50">
        <f t="shared" si="176"/>
        <v>0</v>
      </c>
      <c r="AE553" s="51">
        <f>SUM(Y553:AD553)</f>
        <v>75.739999999999981</v>
      </c>
    </row>
    <row r="554" spans="1:31" ht="15" customHeight="1">
      <c r="B554" s="67"/>
      <c r="C554" s="67"/>
      <c r="D554" s="67"/>
      <c r="E554" s="67"/>
      <c r="F554" s="67"/>
      <c r="G554" s="496"/>
      <c r="H554" s="982"/>
      <c r="I554" s="350" t="s">
        <v>8</v>
      </c>
      <c r="J554" s="52">
        <f t="shared" ref="J554:O554" si="177">J506</f>
        <v>95.11999999999999</v>
      </c>
      <c r="K554" s="53">
        <f t="shared" si="177"/>
        <v>103.66999999999999</v>
      </c>
      <c r="L554" s="53">
        <f t="shared" si="177"/>
        <v>105.39999999999999</v>
      </c>
      <c r="M554" s="53">
        <f t="shared" si="177"/>
        <v>84.75</v>
      </c>
      <c r="N554" s="53">
        <f t="shared" si="177"/>
        <v>84.6</v>
      </c>
      <c r="O554" s="54">
        <f t="shared" si="177"/>
        <v>83.300000000000011</v>
      </c>
      <c r="P554" s="55">
        <f>SUM(J554:O554)</f>
        <v>556.83999999999992</v>
      </c>
      <c r="Q554" s="52">
        <f t="shared" ref="Q554:V554" si="178">Q506</f>
        <v>82.600000000000009</v>
      </c>
      <c r="R554" s="53">
        <f t="shared" si="178"/>
        <v>94.6</v>
      </c>
      <c r="S554" s="53">
        <f t="shared" si="178"/>
        <v>122.6</v>
      </c>
      <c r="T554" s="53">
        <f t="shared" si="178"/>
        <v>142.60000000000002</v>
      </c>
      <c r="U554" s="53">
        <f t="shared" si="178"/>
        <v>159.6</v>
      </c>
      <c r="V554" s="54">
        <f t="shared" si="178"/>
        <v>155</v>
      </c>
      <c r="W554" s="55">
        <f>SUM(Q554:V554)</f>
        <v>757</v>
      </c>
      <c r="X554" s="55">
        <f>SUM(P554,W554)</f>
        <v>1313.84</v>
      </c>
      <c r="Y554" s="52">
        <f t="shared" ref="Y554:AD554" si="179">Y506</f>
        <v>114</v>
      </c>
      <c r="Z554" s="53">
        <f t="shared" si="179"/>
        <v>102</v>
      </c>
      <c r="AA554" s="53">
        <f t="shared" si="179"/>
        <v>12</v>
      </c>
      <c r="AB554" s="53">
        <f t="shared" si="179"/>
        <v>0</v>
      </c>
      <c r="AC554" s="53">
        <f t="shared" si="179"/>
        <v>0</v>
      </c>
      <c r="AD554" s="54">
        <f t="shared" si="179"/>
        <v>0</v>
      </c>
      <c r="AE554" s="55">
        <f>SUM(Y554:AD554)</f>
        <v>228</v>
      </c>
    </row>
    <row r="555" spans="1:31" ht="15" customHeight="1">
      <c r="B555" s="67"/>
      <c r="C555" s="67"/>
      <c r="D555" s="67"/>
      <c r="E555" s="67"/>
      <c r="F555" s="67"/>
      <c r="G555" s="496"/>
      <c r="H555" s="982"/>
      <c r="I555" s="351" t="s">
        <v>18</v>
      </c>
      <c r="J555" s="56">
        <f t="shared" ref="J555:AE555" si="180">J554/J505</f>
        <v>0.67933152406799013</v>
      </c>
      <c r="K555" s="57">
        <f t="shared" si="180"/>
        <v>0.69219469853775806</v>
      </c>
      <c r="L555" s="57">
        <f t="shared" si="180"/>
        <v>0.71994535519125691</v>
      </c>
      <c r="M555" s="57">
        <f t="shared" si="180"/>
        <v>0.70713391739674603</v>
      </c>
      <c r="N555" s="57">
        <f t="shared" si="180"/>
        <v>0.70676691729323327</v>
      </c>
      <c r="O555" s="58">
        <f t="shared" si="180"/>
        <v>0.70443974630021167</v>
      </c>
      <c r="P555" s="59">
        <f t="shared" si="180"/>
        <v>0.70131865640625191</v>
      </c>
      <c r="Q555" s="56">
        <f t="shared" si="180"/>
        <v>0.70059372349448701</v>
      </c>
      <c r="R555" s="57">
        <f t="shared" si="180"/>
        <v>0.72741253364090719</v>
      </c>
      <c r="S555" s="57">
        <f t="shared" si="180"/>
        <v>0.77629329449756201</v>
      </c>
      <c r="T555" s="57">
        <f t="shared" si="180"/>
        <v>0.79928255142648974</v>
      </c>
      <c r="U555" s="57">
        <f t="shared" si="180"/>
        <v>0.81904957405316647</v>
      </c>
      <c r="V555" s="58">
        <f t="shared" si="180"/>
        <v>0.81275234649467776</v>
      </c>
      <c r="W555" s="59">
        <f t="shared" si="180"/>
        <v>0.78052502423030123</v>
      </c>
      <c r="X555" s="59">
        <f t="shared" si="180"/>
        <v>0.74487059557218582</v>
      </c>
      <c r="Y555" s="56">
        <f t="shared" si="180"/>
        <v>0.77646097261953417</v>
      </c>
      <c r="Z555" s="57">
        <f t="shared" si="180"/>
        <v>0.75656430796617713</v>
      </c>
      <c r="AA555" s="57">
        <f t="shared" si="180"/>
        <v>0.54298642533936647</v>
      </c>
      <c r="AB555" s="57" t="e">
        <f t="shared" si="180"/>
        <v>#DIV/0!</v>
      </c>
      <c r="AC555" s="57" t="e">
        <f t="shared" si="180"/>
        <v>#DIV/0!</v>
      </c>
      <c r="AD555" s="58" t="e">
        <f t="shared" si="180"/>
        <v>#DIV/0!</v>
      </c>
      <c r="AE555" s="59">
        <f t="shared" si="180"/>
        <v>0.75064199644432739</v>
      </c>
    </row>
    <row r="556" spans="1:31" ht="15" customHeight="1" thickBot="1">
      <c r="B556" s="67"/>
      <c r="C556" s="67"/>
      <c r="D556" s="67"/>
      <c r="E556" s="67"/>
      <c r="F556" s="67"/>
      <c r="G556" s="496"/>
      <c r="H556" s="983"/>
      <c r="I556" s="352" t="s">
        <v>19</v>
      </c>
      <c r="J556" s="60">
        <f t="shared" ref="J556:V556" si="181">SUM(J553:J554)</f>
        <v>140.02000000000001</v>
      </c>
      <c r="K556" s="61">
        <f t="shared" si="181"/>
        <v>149.76999999999995</v>
      </c>
      <c r="L556" s="61">
        <f t="shared" si="181"/>
        <v>146.39999999999998</v>
      </c>
      <c r="M556" s="61">
        <f t="shared" si="181"/>
        <v>119.84999999999998</v>
      </c>
      <c r="N556" s="61">
        <f t="shared" si="181"/>
        <v>119.69999999999996</v>
      </c>
      <c r="O556" s="62">
        <f t="shared" si="181"/>
        <v>118.24999999999997</v>
      </c>
      <c r="P556" s="63">
        <f t="shared" si="181"/>
        <v>793.98999999999978</v>
      </c>
      <c r="Q556" s="60">
        <f t="shared" si="181"/>
        <v>117.89999999999998</v>
      </c>
      <c r="R556" s="61">
        <f t="shared" si="181"/>
        <v>130.05000000000001</v>
      </c>
      <c r="S556" s="61">
        <f t="shared" si="181"/>
        <v>157.93000000000004</v>
      </c>
      <c r="T556" s="61">
        <f t="shared" si="181"/>
        <v>178.41</v>
      </c>
      <c r="U556" s="61">
        <f t="shared" si="181"/>
        <v>194.85999999999996</v>
      </c>
      <c r="V556" s="62">
        <f t="shared" si="181"/>
        <v>190.71</v>
      </c>
      <c r="W556" s="63">
        <f>SUM(W553:W554)</f>
        <v>969.8599999999999</v>
      </c>
      <c r="X556" s="63">
        <f>SUM(X553:X554)</f>
        <v>1763.85</v>
      </c>
      <c r="Y556" s="60">
        <f t="shared" ref="Y556:AE556" si="182">SUM(Y553:Y554)</f>
        <v>146.82</v>
      </c>
      <c r="Z556" s="61">
        <f t="shared" si="182"/>
        <v>134.82</v>
      </c>
      <c r="AA556" s="61">
        <f t="shared" si="182"/>
        <v>22.1</v>
      </c>
      <c r="AB556" s="61">
        <f t="shared" si="182"/>
        <v>0</v>
      </c>
      <c r="AC556" s="61">
        <f t="shared" si="182"/>
        <v>0</v>
      </c>
      <c r="AD556" s="62">
        <f t="shared" si="182"/>
        <v>0</v>
      </c>
      <c r="AE556" s="63">
        <f t="shared" si="182"/>
        <v>303.74</v>
      </c>
    </row>
    <row r="557" spans="1:31" ht="15" customHeight="1">
      <c r="B557" s="67"/>
      <c r="C557" s="67"/>
      <c r="D557" s="67"/>
      <c r="E557" s="67"/>
      <c r="F557" s="67"/>
      <c r="G557" s="496"/>
      <c r="H557" s="970" t="s">
        <v>21</v>
      </c>
      <c r="I557" s="346" t="s">
        <v>17</v>
      </c>
      <c r="J557" s="10">
        <f t="shared" ref="J557:O558" si="183">J553-J549</f>
        <v>0.80000000000001137</v>
      </c>
      <c r="K557" s="11">
        <f t="shared" si="183"/>
        <v>1.9999999999999574</v>
      </c>
      <c r="L557" s="11">
        <f t="shared" si="183"/>
        <v>-3.1000000000000156</v>
      </c>
      <c r="M557" s="11">
        <f t="shared" si="183"/>
        <v>-9.0000000000000213</v>
      </c>
      <c r="N557" s="11">
        <f t="shared" si="183"/>
        <v>-9.0000000000000355</v>
      </c>
      <c r="O557" s="12">
        <f t="shared" si="183"/>
        <v>-10.750000000000036</v>
      </c>
      <c r="P557" s="13">
        <f>SUM(J557:O557)</f>
        <v>-29.050000000000139</v>
      </c>
      <c r="Q557" s="10">
        <f t="shared" ref="Q557:V558" si="184">Q553-Q549</f>
        <v>-10.800000000000033</v>
      </c>
      <c r="R557" s="11">
        <f t="shared" si="184"/>
        <v>-10.649999999999984</v>
      </c>
      <c r="S557" s="11">
        <f t="shared" si="184"/>
        <v>-10.769999999999968</v>
      </c>
      <c r="T557" s="11">
        <f t="shared" si="184"/>
        <v>-10.290000000000035</v>
      </c>
      <c r="U557" s="11">
        <f t="shared" si="184"/>
        <v>-10.840000000000046</v>
      </c>
      <c r="V557" s="12">
        <f t="shared" si="184"/>
        <v>-10.389999999999993</v>
      </c>
      <c r="W557" s="10">
        <f>SUM(Q557:V557)</f>
        <v>-63.740000000000059</v>
      </c>
      <c r="X557" s="13">
        <f>SUM(P557,W557)</f>
        <v>-92.790000000000191</v>
      </c>
      <c r="Y557" s="10">
        <f t="shared" ref="Y557:AD558" si="185">Y553-Y549</f>
        <v>32.819999999999993</v>
      </c>
      <c r="Z557" s="11">
        <f t="shared" si="185"/>
        <v>32.819999999999993</v>
      </c>
      <c r="AA557" s="11">
        <f t="shared" si="185"/>
        <v>10.100000000000001</v>
      </c>
      <c r="AB557" s="11">
        <f t="shared" si="185"/>
        <v>0</v>
      </c>
      <c r="AC557" s="11">
        <f t="shared" si="185"/>
        <v>0</v>
      </c>
      <c r="AD557" s="12">
        <f t="shared" si="185"/>
        <v>0</v>
      </c>
      <c r="AE557" s="13">
        <f>SUM(Y557:AD557)</f>
        <v>75.739999999999981</v>
      </c>
    </row>
    <row r="558" spans="1:31" ht="15" customHeight="1">
      <c r="B558" s="67"/>
      <c r="C558" s="67"/>
      <c r="D558" s="67"/>
      <c r="E558" s="67"/>
      <c r="F558" s="67"/>
      <c r="G558" s="496"/>
      <c r="H558" s="971"/>
      <c r="I558" s="347" t="s">
        <v>8</v>
      </c>
      <c r="J558" s="14">
        <f t="shared" si="183"/>
        <v>11.499999999999986</v>
      </c>
      <c r="K558" s="15">
        <f t="shared" si="183"/>
        <v>15.549999999999983</v>
      </c>
      <c r="L558" s="15">
        <f t="shared" si="183"/>
        <v>16.399999999999991</v>
      </c>
      <c r="M558" s="15">
        <f t="shared" si="183"/>
        <v>-15.25</v>
      </c>
      <c r="N558" s="15">
        <f t="shared" si="183"/>
        <v>-22.400000000000006</v>
      </c>
      <c r="O558" s="16">
        <f t="shared" si="183"/>
        <v>-32.699999999999989</v>
      </c>
      <c r="P558" s="17">
        <f>SUM(J558:O558)</f>
        <v>-26.900000000000034</v>
      </c>
      <c r="Q558" s="14">
        <f t="shared" si="184"/>
        <v>-25.399999999999991</v>
      </c>
      <c r="R558" s="15">
        <f t="shared" si="184"/>
        <v>-14.400000000000006</v>
      </c>
      <c r="S558" s="15">
        <f t="shared" si="184"/>
        <v>10.599999999999994</v>
      </c>
      <c r="T558" s="15">
        <f t="shared" si="184"/>
        <v>30.600000000000023</v>
      </c>
      <c r="U558" s="15">
        <f t="shared" si="184"/>
        <v>51.599999999999994</v>
      </c>
      <c r="V558" s="16">
        <f t="shared" si="184"/>
        <v>53</v>
      </c>
      <c r="W558" s="14">
        <f>SUM(Q558:V558)</f>
        <v>106.00000000000001</v>
      </c>
      <c r="X558" s="17">
        <f>SUM(P558,W558)</f>
        <v>79.09999999999998</v>
      </c>
      <c r="Y558" s="14">
        <f t="shared" si="185"/>
        <v>114</v>
      </c>
      <c r="Z558" s="15">
        <f t="shared" si="185"/>
        <v>102</v>
      </c>
      <c r="AA558" s="15">
        <f t="shared" si="185"/>
        <v>12</v>
      </c>
      <c r="AB558" s="15">
        <f t="shared" si="185"/>
        <v>0</v>
      </c>
      <c r="AC558" s="15">
        <f t="shared" si="185"/>
        <v>0</v>
      </c>
      <c r="AD558" s="16">
        <f t="shared" si="185"/>
        <v>0</v>
      </c>
      <c r="AE558" s="17">
        <f>SUM(Y558:AD558)</f>
        <v>228</v>
      </c>
    </row>
    <row r="559" spans="1:31" ht="15" customHeight="1" thickBot="1">
      <c r="B559" s="67"/>
      <c r="C559" s="67"/>
      <c r="D559" s="67"/>
      <c r="E559" s="67"/>
      <c r="F559" s="67"/>
      <c r="G559" s="496"/>
      <c r="H559" s="972"/>
      <c r="I559" s="348" t="s">
        <v>19</v>
      </c>
      <c r="J559" s="19">
        <f>SUM(J557:J558)</f>
        <v>12.299999999999997</v>
      </c>
      <c r="K559" s="20">
        <f t="shared" ref="K559:V559" si="186">SUM(K557:K558)</f>
        <v>17.54999999999994</v>
      </c>
      <c r="L559" s="20">
        <f t="shared" si="186"/>
        <v>13.299999999999976</v>
      </c>
      <c r="M559" s="20">
        <f t="shared" si="186"/>
        <v>-24.250000000000021</v>
      </c>
      <c r="N559" s="20">
        <f t="shared" si="186"/>
        <v>-31.400000000000041</v>
      </c>
      <c r="O559" s="21">
        <f t="shared" si="186"/>
        <v>-43.450000000000024</v>
      </c>
      <c r="P559" s="22">
        <f t="shared" si="186"/>
        <v>-55.950000000000173</v>
      </c>
      <c r="Q559" s="19">
        <f t="shared" si="186"/>
        <v>-36.200000000000024</v>
      </c>
      <c r="R559" s="20">
        <f t="shared" si="186"/>
        <v>-25.04999999999999</v>
      </c>
      <c r="S559" s="20">
        <f t="shared" si="186"/>
        <v>-0.16999999999997328</v>
      </c>
      <c r="T559" s="20">
        <f t="shared" si="186"/>
        <v>20.309999999999988</v>
      </c>
      <c r="U559" s="20">
        <f t="shared" si="186"/>
        <v>40.759999999999948</v>
      </c>
      <c r="V559" s="21">
        <f t="shared" si="186"/>
        <v>42.610000000000007</v>
      </c>
      <c r="W559" s="19">
        <f>SUM(W557:W558)</f>
        <v>42.259999999999955</v>
      </c>
      <c r="X559" s="22">
        <f>SUM(X557:X558)</f>
        <v>-13.690000000000211</v>
      </c>
      <c r="Y559" s="19">
        <f>SUM(Y557:Y558)</f>
        <v>146.82</v>
      </c>
      <c r="Z559" s="20">
        <f t="shared" ref="Z559:AE559" si="187">SUM(Z557:Z558)</f>
        <v>134.82</v>
      </c>
      <c r="AA559" s="20">
        <f t="shared" si="187"/>
        <v>22.1</v>
      </c>
      <c r="AB559" s="20">
        <f t="shared" si="187"/>
        <v>0</v>
      </c>
      <c r="AC559" s="20">
        <f t="shared" si="187"/>
        <v>0</v>
      </c>
      <c r="AD559" s="21">
        <f t="shared" si="187"/>
        <v>0</v>
      </c>
      <c r="AE559" s="22">
        <f t="shared" si="187"/>
        <v>303.74</v>
      </c>
    </row>
    <row r="560" spans="1:31" ht="15" customHeight="1" thickBot="1">
      <c r="B560" s="67"/>
      <c r="C560" s="67"/>
      <c r="D560" s="67"/>
      <c r="E560" s="67"/>
      <c r="F560" s="67"/>
      <c r="G560" s="496"/>
      <c r="W560" s="23" t="str">
        <f>IF(W505=W556,"","▲")</f>
        <v/>
      </c>
      <c r="X560" s="23" t="str">
        <f>IF(X505=X556,"","▲")</f>
        <v/>
      </c>
    </row>
    <row r="561" spans="8:31">
      <c r="H561" s="573" t="s">
        <v>398</v>
      </c>
      <c r="I561" s="574" t="s">
        <v>690</v>
      </c>
      <c r="J561" s="582">
        <f t="shared" ref="J561:O561" si="188">BGCOLOR($I561,J5:J503)</f>
        <v>140.02000000000001</v>
      </c>
      <c r="K561" s="583">
        <f t="shared" si="188"/>
        <v>149.76999999999995</v>
      </c>
      <c r="L561" s="583">
        <f t="shared" si="188"/>
        <v>146.39999999999998</v>
      </c>
      <c r="M561" s="583">
        <f t="shared" si="188"/>
        <v>117.84999999999998</v>
      </c>
      <c r="N561" s="583">
        <f t="shared" si="188"/>
        <v>117.69999999999996</v>
      </c>
      <c r="O561" s="584">
        <f t="shared" si="188"/>
        <v>116.34999999999998</v>
      </c>
      <c r="P561" s="585">
        <f>SUM(J561:O561)</f>
        <v>788.08999999999992</v>
      </c>
      <c r="Q561" s="582">
        <f t="shared" ref="Q561:V561" si="189">BGCOLOR($I561,Q5:Q503)</f>
        <v>78.36</v>
      </c>
      <c r="R561" s="583">
        <f t="shared" si="189"/>
        <v>67.049999999999983</v>
      </c>
      <c r="S561" s="583">
        <f t="shared" si="189"/>
        <v>3.5999999999999996</v>
      </c>
      <c r="T561" s="583">
        <f t="shared" si="189"/>
        <v>0</v>
      </c>
      <c r="U561" s="583">
        <f t="shared" si="189"/>
        <v>0</v>
      </c>
      <c r="V561" s="584">
        <f t="shared" si="189"/>
        <v>0</v>
      </c>
      <c r="W561" s="585">
        <f t="shared" ref="W561:W566" si="190">SUM(Q561:V561)</f>
        <v>149.00999999999996</v>
      </c>
      <c r="X561" s="585">
        <f t="shared" ref="X561:X566" si="191">SUM(P561,W561)</f>
        <v>937.09999999999991</v>
      </c>
      <c r="Y561" s="582">
        <f t="shared" ref="Y561:AD561" si="192">BGCOLOR($I561,Y24:Y503)</f>
        <v>0</v>
      </c>
      <c r="Z561" s="583">
        <f t="shared" si="192"/>
        <v>0</v>
      </c>
      <c r="AA561" s="583">
        <f t="shared" si="192"/>
        <v>0</v>
      </c>
      <c r="AB561" s="583">
        <f t="shared" si="192"/>
        <v>0</v>
      </c>
      <c r="AC561" s="583">
        <f t="shared" si="192"/>
        <v>0</v>
      </c>
      <c r="AD561" s="584">
        <f t="shared" si="192"/>
        <v>0</v>
      </c>
      <c r="AE561" s="585">
        <f>SUM(Y561:AD561)</f>
        <v>0</v>
      </c>
    </row>
    <row r="562" spans="8:31">
      <c r="H562" s="575"/>
      <c r="I562" s="576" t="s">
        <v>691</v>
      </c>
      <c r="J562" s="586">
        <f>BGCOLOR($I562,J24:J503)</f>
        <v>0</v>
      </c>
      <c r="K562" s="587">
        <f>BGCOLOR($I562,K5:K503)</f>
        <v>0</v>
      </c>
      <c r="L562" s="587">
        <f>BGCOLOR($I562,L5:L503)</f>
        <v>0</v>
      </c>
      <c r="M562" s="587">
        <f>BGCOLOR($I562,M5:M503)</f>
        <v>0.6</v>
      </c>
      <c r="N562" s="587">
        <f>BGCOLOR($I562,N5:N503)</f>
        <v>2</v>
      </c>
      <c r="O562" s="588">
        <f>BGCOLOR($I562,O5:O503)</f>
        <v>1.9</v>
      </c>
      <c r="P562" s="589">
        <f t="shared" ref="P562:P566" si="193">SUM(J562:O562)</f>
        <v>4.5</v>
      </c>
      <c r="Q562" s="586">
        <f t="shared" ref="Q562:V562" si="194">BGCOLOR($I562,Q5:Q503)</f>
        <v>0</v>
      </c>
      <c r="R562" s="587">
        <f t="shared" si="194"/>
        <v>0</v>
      </c>
      <c r="S562" s="587">
        <f t="shared" si="194"/>
        <v>0</v>
      </c>
      <c r="T562" s="587">
        <f t="shared" si="194"/>
        <v>0</v>
      </c>
      <c r="U562" s="587">
        <f t="shared" si="194"/>
        <v>0</v>
      </c>
      <c r="V562" s="588">
        <f t="shared" si="194"/>
        <v>0</v>
      </c>
      <c r="W562" s="589">
        <f t="shared" si="190"/>
        <v>0</v>
      </c>
      <c r="X562" s="589">
        <f t="shared" si="191"/>
        <v>4.5</v>
      </c>
      <c r="Y562" s="586">
        <f t="shared" ref="Y562:AD562" si="195">BGCOLOR($I562,Y24:Y503)</f>
        <v>0</v>
      </c>
      <c r="Z562" s="587">
        <f t="shared" si="195"/>
        <v>0</v>
      </c>
      <c r="AA562" s="587">
        <f t="shared" si="195"/>
        <v>0</v>
      </c>
      <c r="AB562" s="587">
        <f t="shared" si="195"/>
        <v>0</v>
      </c>
      <c r="AC562" s="587">
        <f t="shared" si="195"/>
        <v>0</v>
      </c>
      <c r="AD562" s="588">
        <f t="shared" si="195"/>
        <v>0</v>
      </c>
      <c r="AE562" s="589">
        <f t="shared" ref="AE562:AE566" si="196">SUM(Y562:AD562)</f>
        <v>0</v>
      </c>
    </row>
    <row r="563" spans="8:31">
      <c r="H563" s="575"/>
      <c r="I563" s="577" t="s">
        <v>692</v>
      </c>
      <c r="J563" s="586">
        <f>BGCOLOR($I563,J24:J503)</f>
        <v>0</v>
      </c>
      <c r="K563" s="587">
        <f>BGCOLOR($I563,K5:K503)</f>
        <v>0</v>
      </c>
      <c r="L563" s="587">
        <f>BGCOLOR($I563,L5:L503)</f>
        <v>0</v>
      </c>
      <c r="M563" s="587">
        <f>BGCOLOR($I563,M5:M503)</f>
        <v>1.4</v>
      </c>
      <c r="N563" s="587">
        <f>BGCOLOR($I563,N5:N503)</f>
        <v>0</v>
      </c>
      <c r="O563" s="588">
        <f>BGCOLOR($I563,O5:O503)</f>
        <v>0</v>
      </c>
      <c r="P563" s="589">
        <f t="shared" si="193"/>
        <v>1.4</v>
      </c>
      <c r="Q563" s="586">
        <f t="shared" ref="Q563:V563" si="197">BGCOLOR($I563,Q5:Q503)</f>
        <v>35.519999999999996</v>
      </c>
      <c r="R563" s="587">
        <f t="shared" si="197"/>
        <v>31.67</v>
      </c>
      <c r="S563" s="587">
        <f t="shared" si="197"/>
        <v>40.22</v>
      </c>
      <c r="T563" s="587">
        <f t="shared" si="197"/>
        <v>10.42</v>
      </c>
      <c r="U563" s="587">
        <f t="shared" si="197"/>
        <v>10.42</v>
      </c>
      <c r="V563" s="588">
        <f t="shared" si="197"/>
        <v>2.8099999999999996</v>
      </c>
      <c r="W563" s="589">
        <f t="shared" si="190"/>
        <v>131.06</v>
      </c>
      <c r="X563" s="589">
        <f t="shared" si="191"/>
        <v>132.46</v>
      </c>
      <c r="Y563" s="586">
        <f t="shared" ref="Y563:AD563" si="198">BGCOLOR($I563,Y24:Y503)</f>
        <v>1.8</v>
      </c>
      <c r="Z563" s="587">
        <f t="shared" si="198"/>
        <v>1.8</v>
      </c>
      <c r="AA563" s="587">
        <f t="shared" si="198"/>
        <v>0</v>
      </c>
      <c r="AB563" s="587">
        <f t="shared" si="198"/>
        <v>0</v>
      </c>
      <c r="AC563" s="587">
        <f t="shared" si="198"/>
        <v>0</v>
      </c>
      <c r="AD563" s="588">
        <f t="shared" si="198"/>
        <v>0</v>
      </c>
      <c r="AE563" s="589">
        <f t="shared" si="196"/>
        <v>3.6</v>
      </c>
    </row>
    <row r="564" spans="8:31">
      <c r="H564" s="575"/>
      <c r="I564" s="578" t="s">
        <v>693</v>
      </c>
      <c r="J564" s="586">
        <f>BGCOLOR($I564,J24:J503)</f>
        <v>0</v>
      </c>
      <c r="K564" s="587">
        <f>BGCOLOR($I564,K5:K503)</f>
        <v>0</v>
      </c>
      <c r="L564" s="587">
        <f>BGCOLOR($I564,L5:L503)</f>
        <v>0</v>
      </c>
      <c r="M564" s="587">
        <f>BGCOLOR($I564,M5:M503)</f>
        <v>0</v>
      </c>
      <c r="N564" s="587">
        <f>BGCOLOR($I564,N5:N503)</f>
        <v>0</v>
      </c>
      <c r="O564" s="588">
        <f>BGCOLOR($I564,O5:O503)</f>
        <v>0</v>
      </c>
      <c r="P564" s="589">
        <f t="shared" si="193"/>
        <v>0</v>
      </c>
      <c r="Q564" s="586">
        <f t="shared" ref="Q564:V564" si="199">BGCOLOR($I564,Q5:Q503)</f>
        <v>2</v>
      </c>
      <c r="R564" s="587">
        <f t="shared" si="199"/>
        <v>15.61</v>
      </c>
      <c r="S564" s="587">
        <f t="shared" si="199"/>
        <v>66.180000000000007</v>
      </c>
      <c r="T564" s="587">
        <f t="shared" si="199"/>
        <v>92.47</v>
      </c>
      <c r="U564" s="587">
        <f t="shared" si="199"/>
        <v>91.16</v>
      </c>
      <c r="V564" s="588">
        <f t="shared" si="199"/>
        <v>94.36</v>
      </c>
      <c r="W564" s="589">
        <f t="shared" si="190"/>
        <v>361.78</v>
      </c>
      <c r="X564" s="589">
        <f t="shared" si="191"/>
        <v>361.78</v>
      </c>
      <c r="Y564" s="586">
        <f t="shared" ref="Y564:AD564" si="200">BGCOLOR($I564,Y24:Y503)</f>
        <v>64.900000000000006</v>
      </c>
      <c r="Z564" s="587">
        <f t="shared" si="200"/>
        <v>62.900000000000006</v>
      </c>
      <c r="AA564" s="587">
        <f t="shared" si="200"/>
        <v>0</v>
      </c>
      <c r="AB564" s="587">
        <f t="shared" si="200"/>
        <v>0</v>
      </c>
      <c r="AC564" s="587">
        <f t="shared" si="200"/>
        <v>0</v>
      </c>
      <c r="AD564" s="588">
        <f t="shared" si="200"/>
        <v>0</v>
      </c>
      <c r="AE564" s="589">
        <f t="shared" si="196"/>
        <v>127.80000000000001</v>
      </c>
    </row>
    <row r="565" spans="8:31">
      <c r="H565" s="575"/>
      <c r="I565" s="579" t="s">
        <v>529</v>
      </c>
      <c r="J565" s="586">
        <f>BGCOLOR($I565,J24:J503)</f>
        <v>0</v>
      </c>
      <c r="K565" s="587">
        <f>BGCOLOR($I565,K5:K503)</f>
        <v>0</v>
      </c>
      <c r="L565" s="587">
        <f>BGCOLOR($I565,L5:L503)</f>
        <v>0</v>
      </c>
      <c r="M565" s="587">
        <f>BGCOLOR($I565,M5:M503)</f>
        <v>0</v>
      </c>
      <c r="N565" s="587">
        <f>BGCOLOR($I565,N5:N503)</f>
        <v>0</v>
      </c>
      <c r="O565" s="588">
        <f>BGCOLOR($I565,O5:O503)</f>
        <v>0</v>
      </c>
      <c r="P565" s="589">
        <f t="shared" si="193"/>
        <v>0</v>
      </c>
      <c r="Q565" s="586">
        <f t="shared" ref="Q565:V565" si="201">BGCOLOR($I565,Q5:Q503)</f>
        <v>2.02</v>
      </c>
      <c r="R565" s="587">
        <f t="shared" si="201"/>
        <v>6.42</v>
      </c>
      <c r="S565" s="587">
        <f t="shared" si="201"/>
        <v>14.72</v>
      </c>
      <c r="T565" s="587">
        <f t="shared" si="201"/>
        <v>17.810000000000002</v>
      </c>
      <c r="U565" s="587">
        <f t="shared" si="201"/>
        <v>21.72</v>
      </c>
      <c r="V565" s="588">
        <f t="shared" si="201"/>
        <v>21.830000000000002</v>
      </c>
      <c r="W565" s="589">
        <f t="shared" si="190"/>
        <v>84.52</v>
      </c>
      <c r="X565" s="589">
        <f t="shared" si="191"/>
        <v>84.52</v>
      </c>
      <c r="Y565" s="586">
        <f t="shared" ref="Y565:AD565" si="202">BGCOLOR($I565,Y24:Y503)</f>
        <v>12.31</v>
      </c>
      <c r="Z565" s="587">
        <f t="shared" si="202"/>
        <v>12.31</v>
      </c>
      <c r="AA565" s="587">
        <f t="shared" si="202"/>
        <v>1</v>
      </c>
      <c r="AB565" s="587">
        <f t="shared" si="202"/>
        <v>0</v>
      </c>
      <c r="AC565" s="587">
        <f t="shared" si="202"/>
        <v>0</v>
      </c>
      <c r="AD565" s="588">
        <f t="shared" si="202"/>
        <v>0</v>
      </c>
      <c r="AE565" s="589">
        <f t="shared" si="196"/>
        <v>25.62</v>
      </c>
    </row>
    <row r="566" spans="8:31" ht="12.75" thickBot="1">
      <c r="H566" s="580"/>
      <c r="I566" s="581" t="s">
        <v>680</v>
      </c>
      <c r="J566" s="590">
        <f>BGCOLOR($I566,J24:J503)</f>
        <v>0</v>
      </c>
      <c r="K566" s="591">
        <f>BGCOLOR($I566,K5:K503)</f>
        <v>0</v>
      </c>
      <c r="L566" s="591">
        <f>BGCOLOR($I566,L5:L503)</f>
        <v>0</v>
      </c>
      <c r="M566" s="591">
        <f>BGCOLOR($I566,M5:M503)</f>
        <v>0</v>
      </c>
      <c r="N566" s="591">
        <f>BGCOLOR($I566,N5:N503)</f>
        <v>0</v>
      </c>
      <c r="O566" s="592">
        <f>BGCOLOR($I566,O5:O503)</f>
        <v>0</v>
      </c>
      <c r="P566" s="593">
        <f t="shared" si="193"/>
        <v>0</v>
      </c>
      <c r="Q566" s="590">
        <f t="shared" ref="Q566:V566" si="203">BGCOLOR($I566,Q5:Q503)</f>
        <v>0</v>
      </c>
      <c r="R566" s="591">
        <f t="shared" si="203"/>
        <v>9.3000000000000007</v>
      </c>
      <c r="S566" s="591">
        <f t="shared" si="203"/>
        <v>33.21</v>
      </c>
      <c r="T566" s="591">
        <f t="shared" si="203"/>
        <v>57.71</v>
      </c>
      <c r="U566" s="591">
        <f t="shared" si="203"/>
        <v>71.56</v>
      </c>
      <c r="V566" s="592">
        <f t="shared" si="203"/>
        <v>71.710000000000008</v>
      </c>
      <c r="W566" s="593">
        <f t="shared" si="190"/>
        <v>243.49</v>
      </c>
      <c r="X566" s="593">
        <f t="shared" si="191"/>
        <v>243.49</v>
      </c>
      <c r="Y566" s="590">
        <f t="shared" ref="Y566:AD566" si="204">BGCOLOR($I566,Y24:Y503)</f>
        <v>50.21</v>
      </c>
      <c r="Z566" s="591">
        <f t="shared" si="204"/>
        <v>40.21</v>
      </c>
      <c r="AA566" s="591">
        <f t="shared" si="204"/>
        <v>3.5</v>
      </c>
      <c r="AB566" s="591">
        <f t="shared" si="204"/>
        <v>0</v>
      </c>
      <c r="AC566" s="591">
        <f t="shared" si="204"/>
        <v>0</v>
      </c>
      <c r="AD566" s="592">
        <f t="shared" si="204"/>
        <v>0</v>
      </c>
      <c r="AE566" s="593">
        <f t="shared" si="196"/>
        <v>93.92</v>
      </c>
    </row>
    <row r="567" spans="8:31" ht="19.5">
      <c r="L567" s="67" ph="1"/>
      <c r="S567" s="67" ph="1"/>
      <c r="AA567" s="67" ph="1"/>
    </row>
    <row r="568" spans="8:31" ht="19.5">
      <c r="L568" s="67" ph="1"/>
      <c r="S568" s="67" ph="1"/>
      <c r="AA568" s="67" ph="1"/>
    </row>
    <row r="569" spans="8:31" ht="19.5">
      <c r="L569" s="67" ph="1"/>
      <c r="S569" s="67" ph="1"/>
      <c r="AA569" s="67" ph="1"/>
    </row>
    <row r="570" spans="8:31" ht="19.5">
      <c r="L570" s="67" ph="1"/>
      <c r="S570" s="67" ph="1"/>
      <c r="AA570" s="67" ph="1"/>
    </row>
    <row r="571" spans="8:31" ht="19.5">
      <c r="L571" s="67" ph="1"/>
      <c r="S571" s="67" ph="1"/>
      <c r="AA571" s="67" ph="1"/>
    </row>
    <row r="572" spans="8:31" ht="19.5">
      <c r="L572" s="67" ph="1"/>
      <c r="S572" s="67" ph="1"/>
      <c r="AA572" s="67" ph="1"/>
    </row>
    <row r="573" spans="8:31" ht="19.5">
      <c r="L573" s="67" ph="1"/>
      <c r="S573" s="67" ph="1"/>
      <c r="AA573" s="67" ph="1"/>
    </row>
    <row r="574" spans="8:31" ht="19.5">
      <c r="L574" s="67" ph="1"/>
      <c r="S574" s="67" ph="1"/>
      <c r="AA574" s="67" ph="1"/>
    </row>
    <row r="575" spans="8:31" ht="19.5">
      <c r="L575" s="67" ph="1"/>
      <c r="S575" s="67" ph="1"/>
      <c r="AA575" s="67" ph="1"/>
    </row>
    <row r="576" spans="8:31" ht="19.5">
      <c r="L576" s="67" ph="1"/>
      <c r="S576" s="67" ph="1"/>
      <c r="AA576" s="67" ph="1"/>
    </row>
    <row r="577" spans="12:27" ht="19.5">
      <c r="L577" s="67" ph="1"/>
      <c r="S577" s="67" ph="1"/>
      <c r="AA577" s="67" ph="1"/>
    </row>
    <row r="578" spans="12:27" ht="19.5">
      <c r="L578" s="67" ph="1"/>
      <c r="S578" s="67" ph="1"/>
      <c r="AA578" s="67" ph="1"/>
    </row>
    <row r="579" spans="12:27" ht="19.5">
      <c r="L579" s="67" ph="1"/>
      <c r="S579" s="67" ph="1"/>
      <c r="AA579" s="67" ph="1"/>
    </row>
    <row r="580" spans="12:27" ht="19.5">
      <c r="L580" s="67" ph="1"/>
      <c r="S580" s="67" ph="1"/>
      <c r="AA580" s="67" ph="1"/>
    </row>
    <row r="581" spans="12:27" ht="19.5">
      <c r="L581" s="67" ph="1"/>
      <c r="S581" s="67" ph="1"/>
      <c r="AA581" s="67" ph="1"/>
    </row>
    <row r="582" spans="12:27" ht="19.5">
      <c r="L582" s="67" ph="1"/>
      <c r="S582" s="67" ph="1"/>
      <c r="AA582" s="67" ph="1"/>
    </row>
    <row r="583" spans="12:27" ht="19.5">
      <c r="L583" s="67" ph="1"/>
      <c r="S583" s="67" ph="1"/>
      <c r="AA583" s="67" ph="1"/>
    </row>
    <row r="584" spans="12:27" ht="19.5">
      <c r="L584" s="67" ph="1"/>
      <c r="S584" s="67" ph="1"/>
      <c r="AA584" s="67" ph="1"/>
    </row>
    <row r="585" spans="12:27" ht="19.5">
      <c r="L585" s="67" ph="1"/>
      <c r="S585" s="67" ph="1"/>
      <c r="AA585" s="67" ph="1"/>
    </row>
    <row r="586" spans="12:27" ht="19.5">
      <c r="L586" s="67" ph="1"/>
      <c r="S586" s="67" ph="1"/>
      <c r="AA586" s="67" ph="1"/>
    </row>
    <row r="587" spans="12:27" ht="19.5">
      <c r="L587" s="67" ph="1"/>
      <c r="S587" s="67" ph="1"/>
      <c r="AA587" s="67" ph="1"/>
    </row>
    <row r="588" spans="12:27" ht="19.5">
      <c r="L588" s="67" ph="1"/>
      <c r="S588" s="67" ph="1"/>
      <c r="AA588" s="67" ph="1"/>
    </row>
    <row r="589" spans="12:27" ht="19.5">
      <c r="L589" s="67" ph="1"/>
      <c r="S589" s="67" ph="1"/>
      <c r="AA589" s="67" ph="1"/>
    </row>
    <row r="590" spans="12:27" ht="19.5">
      <c r="L590" s="67" ph="1"/>
      <c r="S590" s="67" ph="1"/>
      <c r="AA590" s="67" ph="1"/>
    </row>
    <row r="591" spans="12:27" ht="19.5">
      <c r="L591" s="67" ph="1"/>
      <c r="S591" s="67" ph="1"/>
      <c r="AA591" s="67" ph="1"/>
    </row>
    <row r="592" spans="12:27" ht="19.5">
      <c r="L592" s="67" ph="1"/>
      <c r="S592" s="67" ph="1"/>
      <c r="AA592" s="67" ph="1"/>
    </row>
    <row r="593" spans="12:27" ht="19.5">
      <c r="L593" s="67" ph="1"/>
      <c r="S593" s="67" ph="1"/>
      <c r="AA593" s="67" ph="1"/>
    </row>
    <row r="594" spans="12:27" ht="19.5">
      <c r="L594" s="67" ph="1"/>
      <c r="S594" s="67" ph="1"/>
      <c r="AA594" s="67" ph="1"/>
    </row>
    <row r="595" spans="12:27" ht="19.5">
      <c r="L595" s="67" ph="1"/>
      <c r="S595" s="67" ph="1"/>
      <c r="AA595" s="67" ph="1"/>
    </row>
    <row r="596" spans="12:27" ht="19.5">
      <c r="L596" s="67" ph="1"/>
      <c r="S596" s="67" ph="1"/>
      <c r="AA596" s="67" ph="1"/>
    </row>
    <row r="597" spans="12:27" ht="19.5">
      <c r="L597" s="67" ph="1"/>
      <c r="S597" s="67" ph="1"/>
      <c r="AA597" s="67" ph="1"/>
    </row>
    <row r="598" spans="12:27" ht="19.5">
      <c r="L598" s="67" ph="1"/>
      <c r="S598" s="67" ph="1"/>
      <c r="AA598" s="67" ph="1"/>
    </row>
    <row r="599" spans="12:27" ht="19.5">
      <c r="L599" s="67" ph="1"/>
      <c r="S599" s="67" ph="1"/>
      <c r="AA599" s="67" ph="1"/>
    </row>
    <row r="600" spans="12:27" ht="19.5">
      <c r="L600" s="67" ph="1"/>
      <c r="S600" s="67" ph="1"/>
      <c r="AA600" s="67" ph="1"/>
    </row>
    <row r="601" spans="12:27" ht="19.5">
      <c r="L601" s="67" ph="1"/>
      <c r="S601" s="67" ph="1"/>
      <c r="AA601" s="67" ph="1"/>
    </row>
    <row r="602" spans="12:27" ht="19.5">
      <c r="L602" s="67" ph="1"/>
      <c r="S602" s="67" ph="1"/>
      <c r="AA602" s="67" ph="1"/>
    </row>
    <row r="603" spans="12:27" ht="19.5">
      <c r="L603" s="67" ph="1"/>
      <c r="S603" s="67" ph="1"/>
      <c r="AA603" s="67" ph="1"/>
    </row>
    <row r="604" spans="12:27" ht="19.5">
      <c r="L604" s="67" ph="1"/>
      <c r="S604" s="67" ph="1"/>
      <c r="AA604" s="67" ph="1"/>
    </row>
    <row r="605" spans="12:27" ht="19.5">
      <c r="L605" s="67" ph="1"/>
      <c r="S605" s="67" ph="1"/>
      <c r="AA605" s="67" ph="1"/>
    </row>
    <row r="606" spans="12:27" ht="19.5">
      <c r="L606" s="67" ph="1"/>
      <c r="S606" s="67" ph="1"/>
      <c r="AA606" s="67" ph="1"/>
    </row>
    <row r="607" spans="12:27" ht="19.5">
      <c r="L607" s="67" ph="1"/>
      <c r="S607" s="67" ph="1"/>
      <c r="AA607" s="67" ph="1"/>
    </row>
    <row r="608" spans="12:27" ht="19.5">
      <c r="L608" s="67" ph="1"/>
      <c r="S608" s="67" ph="1"/>
      <c r="AA608" s="67" ph="1"/>
    </row>
    <row r="609" spans="12:27" ht="19.5">
      <c r="L609" s="67" ph="1"/>
      <c r="S609" s="67" ph="1"/>
      <c r="AA609" s="67" ph="1"/>
    </row>
    <row r="610" spans="12:27" ht="19.5">
      <c r="L610" s="67" ph="1"/>
      <c r="S610" s="67" ph="1"/>
      <c r="AA610" s="67" ph="1"/>
    </row>
    <row r="611" spans="12:27" ht="19.5">
      <c r="L611" s="67" ph="1"/>
      <c r="S611" s="67" ph="1"/>
      <c r="AA611" s="67" ph="1"/>
    </row>
    <row r="612" spans="12:27" ht="19.5">
      <c r="L612" s="67" ph="1"/>
      <c r="S612" s="67" ph="1"/>
      <c r="AA612" s="67" ph="1"/>
    </row>
    <row r="613" spans="12:27" ht="19.5">
      <c r="L613" s="67" ph="1"/>
      <c r="S613" s="67" ph="1"/>
      <c r="AA613" s="67" ph="1"/>
    </row>
    <row r="614" spans="12:27" ht="19.5">
      <c r="L614" s="67" ph="1"/>
      <c r="S614" s="67" ph="1"/>
      <c r="AA614" s="67" ph="1"/>
    </row>
    <row r="615" spans="12:27" ht="19.5">
      <c r="L615" s="67" ph="1"/>
      <c r="S615" s="67" ph="1"/>
      <c r="AA615" s="67" ph="1"/>
    </row>
    <row r="616" spans="12:27" ht="19.5">
      <c r="L616" s="67" ph="1"/>
      <c r="S616" s="67" ph="1"/>
      <c r="AA616" s="67" ph="1"/>
    </row>
    <row r="617" spans="12:27" ht="19.5">
      <c r="L617" s="67" ph="1"/>
      <c r="S617" s="67" ph="1"/>
      <c r="AA617" s="67" ph="1"/>
    </row>
    <row r="618" spans="12:27" ht="19.5">
      <c r="L618" s="67" ph="1"/>
      <c r="S618" s="67" ph="1"/>
      <c r="AA618" s="67" ph="1"/>
    </row>
    <row r="619" spans="12:27" ht="19.5">
      <c r="L619" s="67" ph="1"/>
      <c r="S619" s="67" ph="1"/>
      <c r="AA619" s="67" ph="1"/>
    </row>
    <row r="620" spans="12:27" ht="19.5">
      <c r="L620" s="67" ph="1"/>
      <c r="S620" s="67" ph="1"/>
      <c r="AA620" s="67" ph="1"/>
    </row>
    <row r="621" spans="12:27" ht="19.5">
      <c r="L621" s="67" ph="1"/>
      <c r="S621" s="67" ph="1"/>
      <c r="AA621" s="67" ph="1"/>
    </row>
    <row r="622" spans="12:27" ht="19.5">
      <c r="L622" s="67" ph="1"/>
      <c r="S622" s="67" ph="1"/>
      <c r="AA622" s="67" ph="1"/>
    </row>
    <row r="623" spans="12:27" ht="19.5">
      <c r="L623" s="67" ph="1"/>
      <c r="S623" s="67" ph="1"/>
      <c r="AA623" s="67" ph="1"/>
    </row>
    <row r="624" spans="12:27" ht="19.5">
      <c r="L624" s="67" ph="1"/>
      <c r="S624" s="67" ph="1"/>
      <c r="AA624" s="67" ph="1"/>
    </row>
    <row r="761" spans="12:27" ht="19.5">
      <c r="L761" s="67" ph="1"/>
      <c r="S761" s="67" ph="1"/>
      <c r="AA761" s="67" ph="1"/>
    </row>
    <row r="762" spans="12:27" ht="19.5">
      <c r="L762" s="67" ph="1"/>
      <c r="S762" s="67" ph="1"/>
      <c r="AA762" s="67" ph="1"/>
    </row>
    <row r="763" spans="12:27" ht="19.5">
      <c r="L763" s="67" ph="1"/>
      <c r="S763" s="67" ph="1"/>
      <c r="AA763" s="67" ph="1"/>
    </row>
    <row r="764" spans="12:27" ht="19.5">
      <c r="L764" s="67" ph="1"/>
      <c r="S764" s="67" ph="1"/>
      <c r="AA764" s="67" ph="1"/>
    </row>
    <row r="765" spans="12:27" ht="19.5">
      <c r="L765" s="67" ph="1"/>
      <c r="S765" s="67" ph="1"/>
      <c r="AA765" s="67" ph="1"/>
    </row>
    <row r="766" spans="12:27" ht="19.5">
      <c r="L766" s="67" ph="1"/>
      <c r="S766" s="67" ph="1"/>
      <c r="AA766" s="67" ph="1"/>
    </row>
    <row r="767" spans="12:27" ht="19.5">
      <c r="L767" s="67" ph="1"/>
      <c r="S767" s="67" ph="1"/>
      <c r="AA767" s="67" ph="1"/>
    </row>
    <row r="768" spans="12:27" ht="19.5">
      <c r="L768" s="67" ph="1"/>
      <c r="S768" s="67" ph="1"/>
      <c r="AA768" s="67" ph="1"/>
    </row>
    <row r="769" spans="12:27" ht="19.5">
      <c r="L769" s="67" ph="1"/>
      <c r="S769" s="67" ph="1"/>
      <c r="AA769" s="67" ph="1"/>
    </row>
    <row r="770" spans="12:27" ht="19.5">
      <c r="L770" s="67" ph="1"/>
      <c r="S770" s="67" ph="1"/>
      <c r="AA770" s="67" ph="1"/>
    </row>
    <row r="771" spans="12:27" ht="19.5">
      <c r="L771" s="67" ph="1"/>
      <c r="S771" s="67" ph="1"/>
      <c r="AA771" s="67" ph="1"/>
    </row>
    <row r="772" spans="12:27" ht="19.5">
      <c r="L772" s="67" ph="1"/>
      <c r="S772" s="67" ph="1"/>
      <c r="AA772" s="67" ph="1"/>
    </row>
    <row r="773" spans="12:27" ht="19.5">
      <c r="L773" s="67" ph="1"/>
      <c r="S773" s="67" ph="1"/>
      <c r="AA773" s="67" ph="1"/>
    </row>
    <row r="774" spans="12:27" ht="19.5">
      <c r="L774" s="67" ph="1"/>
      <c r="S774" s="67" ph="1"/>
      <c r="AA774" s="67" ph="1"/>
    </row>
    <row r="775" spans="12:27" ht="19.5">
      <c r="L775" s="67" ph="1"/>
      <c r="S775" s="67" ph="1"/>
      <c r="AA775" s="67" ph="1"/>
    </row>
    <row r="776" spans="12:27" ht="19.5">
      <c r="L776" s="67" ph="1"/>
      <c r="S776" s="67" ph="1"/>
      <c r="AA776" s="67" ph="1"/>
    </row>
    <row r="777" spans="12:27" ht="19.5">
      <c r="L777" s="67" ph="1"/>
      <c r="S777" s="67" ph="1"/>
      <c r="AA777" s="67" ph="1"/>
    </row>
    <row r="778" spans="12:27" ht="19.5">
      <c r="L778" s="67" ph="1"/>
      <c r="S778" s="67" ph="1"/>
      <c r="AA778" s="67" ph="1"/>
    </row>
    <row r="779" spans="12:27" ht="19.5">
      <c r="L779" s="67" ph="1"/>
      <c r="S779" s="67" ph="1"/>
      <c r="AA779" s="67" ph="1"/>
    </row>
    <row r="780" spans="12:27" ht="19.5">
      <c r="L780" s="67" ph="1"/>
      <c r="S780" s="67" ph="1"/>
      <c r="AA780" s="67" ph="1"/>
    </row>
    <row r="781" spans="12:27" ht="19.5">
      <c r="L781" s="67" ph="1"/>
      <c r="S781" s="67" ph="1"/>
      <c r="AA781" s="67" ph="1"/>
    </row>
    <row r="782" spans="12:27" ht="19.5">
      <c r="L782" s="67" ph="1"/>
      <c r="S782" s="67" ph="1"/>
      <c r="AA782" s="67" ph="1"/>
    </row>
    <row r="783" spans="12:27" ht="19.5">
      <c r="L783" s="67" ph="1"/>
      <c r="S783" s="67" ph="1"/>
      <c r="AA783" s="67" ph="1"/>
    </row>
    <row r="784" spans="12:27" ht="19.5">
      <c r="L784" s="67" ph="1"/>
      <c r="S784" s="67" ph="1"/>
      <c r="AA784" s="67" ph="1"/>
    </row>
    <row r="785" spans="12:27" ht="19.5">
      <c r="L785" s="67" ph="1"/>
      <c r="S785" s="67" ph="1"/>
      <c r="AA785" s="67" ph="1"/>
    </row>
    <row r="786" spans="12:27" ht="19.5">
      <c r="L786" s="67" ph="1"/>
      <c r="S786" s="67" ph="1"/>
      <c r="AA786" s="67" ph="1"/>
    </row>
    <row r="787" spans="12:27" ht="19.5">
      <c r="L787" s="67" ph="1"/>
      <c r="S787" s="67" ph="1"/>
      <c r="AA787" s="67" ph="1"/>
    </row>
    <row r="788" spans="12:27" ht="19.5">
      <c r="L788" s="67" ph="1"/>
      <c r="S788" s="67" ph="1"/>
      <c r="AA788" s="67" ph="1"/>
    </row>
    <row r="789" spans="12:27" ht="19.5">
      <c r="L789" s="67" ph="1"/>
      <c r="S789" s="67" ph="1"/>
      <c r="AA789" s="67" ph="1"/>
    </row>
    <row r="790" spans="12:27" ht="19.5">
      <c r="L790" s="67" ph="1"/>
      <c r="S790" s="67" ph="1"/>
      <c r="AA790" s="67" ph="1"/>
    </row>
    <row r="791" spans="12:27" ht="19.5">
      <c r="L791" s="67" ph="1"/>
      <c r="S791" s="67" ph="1"/>
      <c r="AA791" s="67" ph="1"/>
    </row>
    <row r="792" spans="12:27" ht="19.5">
      <c r="L792" s="67" ph="1"/>
      <c r="S792" s="67" ph="1"/>
      <c r="AA792" s="67" ph="1"/>
    </row>
    <row r="793" spans="12:27" ht="19.5">
      <c r="L793" s="67" ph="1"/>
      <c r="S793" s="67" ph="1"/>
      <c r="AA793" s="67" ph="1"/>
    </row>
    <row r="794" spans="12:27" ht="19.5">
      <c r="L794" s="67" ph="1"/>
      <c r="S794" s="67" ph="1"/>
      <c r="AA794" s="67" ph="1"/>
    </row>
    <row r="795" spans="12:27" ht="19.5">
      <c r="L795" s="67" ph="1"/>
      <c r="S795" s="67" ph="1"/>
      <c r="AA795" s="67" ph="1"/>
    </row>
    <row r="796" spans="12:27" ht="19.5">
      <c r="L796" s="67" ph="1"/>
      <c r="S796" s="67" ph="1"/>
      <c r="AA796" s="67" ph="1"/>
    </row>
    <row r="797" spans="12:27" ht="19.5">
      <c r="L797" s="67" ph="1"/>
      <c r="S797" s="67" ph="1"/>
      <c r="AA797" s="67" ph="1"/>
    </row>
    <row r="798" spans="12:27" ht="19.5">
      <c r="L798" s="67" ph="1"/>
      <c r="S798" s="67" ph="1"/>
      <c r="AA798" s="67" ph="1"/>
    </row>
    <row r="799" spans="12:27" ht="19.5">
      <c r="L799" s="67" ph="1"/>
      <c r="S799" s="67" ph="1"/>
      <c r="AA799" s="67" ph="1"/>
    </row>
    <row r="800" spans="12:27" ht="19.5">
      <c r="L800" s="67" ph="1"/>
      <c r="S800" s="67" ph="1"/>
      <c r="AA800" s="67" ph="1"/>
    </row>
    <row r="801" spans="12:27" ht="19.5">
      <c r="L801" s="67" ph="1"/>
      <c r="S801" s="67" ph="1"/>
      <c r="AA801" s="67" ph="1"/>
    </row>
    <row r="802" spans="12:27" ht="19.5">
      <c r="L802" s="67" ph="1"/>
      <c r="S802" s="67" ph="1"/>
      <c r="AA802" s="67" ph="1"/>
    </row>
    <row r="803" spans="12:27" ht="19.5">
      <c r="L803" s="67" ph="1"/>
      <c r="S803" s="67" ph="1"/>
      <c r="AA803" s="67" ph="1"/>
    </row>
    <row r="804" spans="12:27" ht="19.5">
      <c r="L804" s="67" ph="1"/>
      <c r="S804" s="67" ph="1"/>
      <c r="AA804" s="67" ph="1"/>
    </row>
    <row r="805" spans="12:27" ht="19.5">
      <c r="L805" s="67" ph="1"/>
      <c r="S805" s="67" ph="1"/>
      <c r="AA805" s="67" ph="1"/>
    </row>
    <row r="806" spans="12:27" ht="19.5">
      <c r="L806" s="67" ph="1"/>
      <c r="S806" s="67" ph="1"/>
      <c r="AA806" s="67" ph="1"/>
    </row>
    <row r="807" spans="12:27" ht="19.5">
      <c r="L807" s="67" ph="1"/>
      <c r="S807" s="67" ph="1"/>
      <c r="AA807" s="67" ph="1"/>
    </row>
    <row r="808" spans="12:27" ht="19.5">
      <c r="L808" s="67" ph="1"/>
      <c r="S808" s="67" ph="1"/>
      <c r="AA808" s="67" ph="1"/>
    </row>
    <row r="809" spans="12:27" ht="19.5">
      <c r="L809" s="67" ph="1"/>
      <c r="S809" s="67" ph="1"/>
      <c r="AA809" s="67" ph="1"/>
    </row>
    <row r="810" spans="12:27" ht="19.5">
      <c r="L810" s="67" ph="1"/>
      <c r="S810" s="67" ph="1"/>
      <c r="AA810" s="67" ph="1"/>
    </row>
    <row r="811" spans="12:27" ht="19.5">
      <c r="L811" s="67" ph="1"/>
      <c r="S811" s="67" ph="1"/>
      <c r="AA811" s="67" ph="1"/>
    </row>
    <row r="812" spans="12:27" ht="19.5">
      <c r="L812" s="67" ph="1"/>
      <c r="S812" s="67" ph="1"/>
      <c r="AA812" s="67" ph="1"/>
    </row>
    <row r="813" spans="12:27" ht="19.5">
      <c r="L813" s="67" ph="1"/>
      <c r="S813" s="67" ph="1"/>
      <c r="AA813" s="67" ph="1"/>
    </row>
    <row r="814" spans="12:27" ht="19.5">
      <c r="L814" s="67" ph="1"/>
      <c r="S814" s="67" ph="1"/>
      <c r="AA814" s="67" ph="1"/>
    </row>
    <row r="815" spans="12:27" ht="19.5">
      <c r="L815" s="67" ph="1"/>
      <c r="S815" s="67" ph="1"/>
      <c r="AA815" s="67" ph="1"/>
    </row>
    <row r="816" spans="12:27" ht="19.5">
      <c r="L816" s="67" ph="1"/>
      <c r="S816" s="67" ph="1"/>
      <c r="AA816" s="67" ph="1"/>
    </row>
    <row r="817" spans="12:27" ht="19.5">
      <c r="L817" s="67" ph="1"/>
      <c r="S817" s="67" ph="1"/>
      <c r="AA817" s="67" ph="1"/>
    </row>
    <row r="818" spans="12:27" ht="19.5">
      <c r="L818" s="67" ph="1"/>
      <c r="S818" s="67" ph="1"/>
      <c r="AA818" s="67" ph="1"/>
    </row>
    <row r="819" spans="12:27" ht="19.5">
      <c r="L819" s="67" ph="1"/>
      <c r="S819" s="67" ph="1"/>
      <c r="AA819" s="67" ph="1"/>
    </row>
    <row r="820" spans="12:27" ht="19.5">
      <c r="L820" s="67" ph="1"/>
      <c r="S820" s="67" ph="1"/>
      <c r="AA820" s="67" ph="1"/>
    </row>
    <row r="821" spans="12:27" ht="19.5">
      <c r="L821" s="67" ph="1"/>
      <c r="S821" s="67" ph="1"/>
      <c r="AA821" s="67" ph="1"/>
    </row>
    <row r="822" spans="12:27" ht="19.5">
      <c r="L822" s="67" ph="1"/>
      <c r="S822" s="67" ph="1"/>
      <c r="AA822" s="67" ph="1"/>
    </row>
    <row r="823" spans="12:27" ht="19.5">
      <c r="L823" s="67" ph="1"/>
      <c r="S823" s="67" ph="1"/>
      <c r="AA823" s="67" ph="1"/>
    </row>
    <row r="824" spans="12:27" ht="19.5">
      <c r="L824" s="67" ph="1"/>
      <c r="S824" s="67" ph="1"/>
      <c r="AA824" s="67" ph="1"/>
    </row>
    <row r="825" spans="12:27" ht="19.5">
      <c r="L825" s="67" ph="1"/>
      <c r="S825" s="67" ph="1"/>
      <c r="AA825" s="67" ph="1"/>
    </row>
    <row r="826" spans="12:27" ht="19.5">
      <c r="L826" s="67" ph="1"/>
      <c r="S826" s="67" ph="1"/>
      <c r="AA826" s="67" ph="1"/>
    </row>
    <row r="827" spans="12:27" ht="19.5">
      <c r="L827" s="67" ph="1"/>
      <c r="S827" s="67" ph="1"/>
      <c r="AA827" s="67" ph="1"/>
    </row>
    <row r="828" spans="12:27" ht="19.5">
      <c r="L828" s="67" ph="1"/>
      <c r="S828" s="67" ph="1"/>
      <c r="AA828" s="67" ph="1"/>
    </row>
    <row r="829" spans="12:27" ht="19.5">
      <c r="L829" s="67" ph="1"/>
      <c r="S829" s="67" ph="1"/>
      <c r="AA829" s="67" ph="1"/>
    </row>
    <row r="830" spans="12:27" ht="19.5">
      <c r="L830" s="67" ph="1"/>
      <c r="S830" s="67" ph="1"/>
      <c r="AA830" s="67" ph="1"/>
    </row>
    <row r="831" spans="12:27" ht="19.5">
      <c r="L831" s="67" ph="1"/>
      <c r="S831" s="67" ph="1"/>
      <c r="AA831" s="67" ph="1"/>
    </row>
    <row r="832" spans="12:27" ht="19.5">
      <c r="L832" s="67" ph="1"/>
      <c r="S832" s="67" ph="1"/>
      <c r="AA832" s="67" ph="1"/>
    </row>
    <row r="833" spans="12:27" ht="19.5">
      <c r="L833" s="67" ph="1"/>
      <c r="S833" s="67" ph="1"/>
      <c r="AA833" s="67" ph="1"/>
    </row>
    <row r="834" spans="12:27" ht="19.5">
      <c r="L834" s="67" ph="1"/>
      <c r="S834" s="67" ph="1"/>
      <c r="AA834" s="67" ph="1"/>
    </row>
    <row r="835" spans="12:27" ht="19.5">
      <c r="L835" s="67" ph="1"/>
      <c r="S835" s="67" ph="1"/>
      <c r="AA835" s="67" ph="1"/>
    </row>
    <row r="836" spans="12:27" ht="19.5">
      <c r="L836" s="67" ph="1"/>
      <c r="S836" s="67" ph="1"/>
      <c r="AA836" s="67" ph="1"/>
    </row>
    <row r="837" spans="12:27" ht="19.5">
      <c r="L837" s="67" ph="1"/>
      <c r="S837" s="67" ph="1"/>
      <c r="AA837" s="67" ph="1"/>
    </row>
    <row r="838" spans="12:27" ht="19.5">
      <c r="L838" s="67" ph="1"/>
      <c r="S838" s="67" ph="1"/>
      <c r="AA838" s="67" ph="1"/>
    </row>
    <row r="839" spans="12:27" ht="19.5">
      <c r="L839" s="67" ph="1"/>
      <c r="S839" s="67" ph="1"/>
      <c r="AA839" s="67" ph="1"/>
    </row>
    <row r="840" spans="12:27" ht="19.5">
      <c r="L840" s="67" ph="1"/>
      <c r="S840" s="67" ph="1"/>
      <c r="AA840" s="67" ph="1"/>
    </row>
    <row r="841" spans="12:27" ht="19.5">
      <c r="L841" s="67" ph="1"/>
      <c r="S841" s="67" ph="1"/>
      <c r="AA841" s="67" ph="1"/>
    </row>
    <row r="842" spans="12:27" ht="19.5">
      <c r="L842" s="67" ph="1"/>
      <c r="S842" s="67" ph="1"/>
      <c r="AA842" s="67" ph="1"/>
    </row>
    <row r="843" spans="12:27" ht="19.5">
      <c r="L843" s="67" ph="1"/>
      <c r="S843" s="67" ph="1"/>
      <c r="AA843" s="67" ph="1"/>
    </row>
    <row r="844" spans="12:27" ht="19.5">
      <c r="L844" s="67" ph="1"/>
      <c r="S844" s="67" ph="1"/>
      <c r="AA844" s="67" ph="1"/>
    </row>
    <row r="845" spans="12:27" ht="19.5">
      <c r="L845" s="67" ph="1"/>
      <c r="S845" s="67" ph="1"/>
      <c r="AA845" s="67" ph="1"/>
    </row>
    <row r="846" spans="12:27" ht="19.5">
      <c r="L846" s="67" ph="1"/>
      <c r="S846" s="67" ph="1"/>
      <c r="AA846" s="67" ph="1"/>
    </row>
    <row r="847" spans="12:27" ht="19.5">
      <c r="L847" s="67" ph="1"/>
      <c r="S847" s="67" ph="1"/>
      <c r="AA847" s="67" ph="1"/>
    </row>
    <row r="848" spans="12:27" ht="19.5">
      <c r="L848" s="67" ph="1"/>
      <c r="S848" s="67" ph="1"/>
      <c r="AA848" s="67" ph="1"/>
    </row>
    <row r="849" spans="12:27" ht="19.5">
      <c r="L849" s="67" ph="1"/>
      <c r="S849" s="67" ph="1"/>
      <c r="AA849" s="67" ph="1"/>
    </row>
    <row r="850" spans="12:27" ht="19.5">
      <c r="L850" s="67" ph="1"/>
      <c r="S850" s="67" ph="1"/>
      <c r="AA850" s="67" ph="1"/>
    </row>
    <row r="851" spans="12:27" ht="19.5">
      <c r="L851" s="67" ph="1"/>
      <c r="S851" s="67" ph="1"/>
      <c r="AA851" s="67" ph="1"/>
    </row>
    <row r="852" spans="12:27" ht="19.5">
      <c r="L852" s="67" ph="1"/>
      <c r="S852" s="67" ph="1"/>
      <c r="AA852" s="67" ph="1"/>
    </row>
    <row r="853" spans="12:27" ht="19.5">
      <c r="L853" s="67" ph="1"/>
      <c r="S853" s="67" ph="1"/>
      <c r="AA853" s="67" ph="1"/>
    </row>
    <row r="854" spans="12:27" ht="19.5">
      <c r="L854" s="67" ph="1"/>
      <c r="S854" s="67" ph="1"/>
      <c r="AA854" s="67" ph="1"/>
    </row>
    <row r="855" spans="12:27" ht="19.5">
      <c r="L855" s="67" ph="1"/>
      <c r="S855" s="67" ph="1"/>
      <c r="AA855" s="67" ph="1"/>
    </row>
    <row r="856" spans="12:27" ht="19.5">
      <c r="L856" s="67" ph="1"/>
      <c r="S856" s="67" ph="1"/>
      <c r="AA856" s="67" ph="1"/>
    </row>
    <row r="857" spans="12:27" ht="19.5">
      <c r="L857" s="67" ph="1"/>
      <c r="S857" s="67" ph="1"/>
      <c r="AA857" s="67" ph="1"/>
    </row>
    <row r="858" spans="12:27" ht="19.5">
      <c r="L858" s="67" ph="1"/>
      <c r="S858" s="67" ph="1"/>
      <c r="AA858" s="67" ph="1"/>
    </row>
    <row r="859" spans="12:27" ht="19.5">
      <c r="L859" s="67" ph="1"/>
      <c r="S859" s="67" ph="1"/>
      <c r="AA859" s="67" ph="1"/>
    </row>
    <row r="860" spans="12:27" ht="19.5">
      <c r="L860" s="67" ph="1"/>
      <c r="S860" s="67" ph="1"/>
      <c r="AA860" s="67" ph="1"/>
    </row>
    <row r="861" spans="12:27" ht="19.5">
      <c r="L861" s="67" ph="1"/>
      <c r="S861" s="67" ph="1"/>
      <c r="AA861" s="67" ph="1"/>
    </row>
    <row r="862" spans="12:27" ht="19.5">
      <c r="L862" s="67" ph="1"/>
      <c r="S862" s="67" ph="1"/>
      <c r="AA862" s="67" ph="1"/>
    </row>
    <row r="863" spans="12:27" ht="19.5">
      <c r="L863" s="67" ph="1"/>
      <c r="S863" s="67" ph="1"/>
      <c r="AA863" s="67" ph="1"/>
    </row>
    <row r="864" spans="12:27" ht="19.5">
      <c r="L864" s="67" ph="1"/>
      <c r="S864" s="67" ph="1"/>
      <c r="AA864" s="67" ph="1"/>
    </row>
    <row r="865" spans="12:27" ht="19.5">
      <c r="L865" s="67" ph="1"/>
      <c r="S865" s="67" ph="1"/>
      <c r="AA865" s="67" ph="1"/>
    </row>
    <row r="866" spans="12:27" ht="19.5">
      <c r="L866" s="67" ph="1"/>
      <c r="S866" s="67" ph="1"/>
      <c r="AA866" s="67" ph="1"/>
    </row>
    <row r="867" spans="12:27" ht="19.5">
      <c r="L867" s="67" ph="1"/>
      <c r="S867" s="67" ph="1"/>
      <c r="AA867" s="67" ph="1"/>
    </row>
    <row r="868" spans="12:27" ht="19.5">
      <c r="L868" s="67" ph="1"/>
      <c r="S868" s="67" ph="1"/>
      <c r="AA868" s="67" ph="1"/>
    </row>
    <row r="869" spans="12:27" ht="19.5">
      <c r="L869" s="67" ph="1"/>
      <c r="S869" s="67" ph="1"/>
      <c r="AA869" s="67" ph="1"/>
    </row>
    <row r="870" spans="12:27" ht="19.5">
      <c r="L870" s="67" ph="1"/>
      <c r="S870" s="67" ph="1"/>
      <c r="AA870" s="67" ph="1"/>
    </row>
    <row r="871" spans="12:27" ht="19.5">
      <c r="L871" s="67" ph="1"/>
      <c r="S871" s="67" ph="1"/>
      <c r="AA871" s="67" ph="1"/>
    </row>
    <row r="872" spans="12:27" ht="19.5">
      <c r="L872" s="67" ph="1"/>
      <c r="S872" s="67" ph="1"/>
      <c r="AA872" s="67" ph="1"/>
    </row>
    <row r="873" spans="12:27" ht="19.5">
      <c r="L873" s="67" ph="1"/>
      <c r="S873" s="67" ph="1"/>
      <c r="AA873" s="67" ph="1"/>
    </row>
    <row r="874" spans="12:27" ht="19.5">
      <c r="L874" s="67" ph="1"/>
      <c r="S874" s="67" ph="1"/>
      <c r="AA874" s="67" ph="1"/>
    </row>
    <row r="875" spans="12:27" ht="19.5">
      <c r="L875" s="67" ph="1"/>
      <c r="S875" s="67" ph="1"/>
      <c r="AA875" s="67" ph="1"/>
    </row>
    <row r="876" spans="12:27" ht="19.5">
      <c r="L876" s="67" ph="1"/>
      <c r="S876" s="67" ph="1"/>
      <c r="AA876" s="67" ph="1"/>
    </row>
    <row r="877" spans="12:27" ht="19.5">
      <c r="L877" s="67" ph="1"/>
      <c r="S877" s="67" ph="1"/>
      <c r="AA877" s="67" ph="1"/>
    </row>
    <row r="878" spans="12:27" ht="19.5">
      <c r="L878" s="67" ph="1"/>
      <c r="S878" s="67" ph="1"/>
      <c r="AA878" s="67" ph="1"/>
    </row>
    <row r="879" spans="12:27" ht="19.5">
      <c r="L879" s="67" ph="1"/>
      <c r="S879" s="67" ph="1"/>
      <c r="AA879" s="67" ph="1"/>
    </row>
    <row r="880" spans="12:27" ht="19.5">
      <c r="L880" s="67" ph="1"/>
      <c r="S880" s="67" ph="1"/>
      <c r="AA880" s="67" ph="1"/>
    </row>
    <row r="881" spans="12:27" ht="19.5">
      <c r="L881" s="67" ph="1"/>
      <c r="S881" s="67" ph="1"/>
      <c r="AA881" s="67" ph="1"/>
    </row>
    <row r="882" spans="12:27" ht="19.5">
      <c r="L882" s="67" ph="1"/>
      <c r="S882" s="67" ph="1"/>
      <c r="AA882" s="67" ph="1"/>
    </row>
    <row r="883" spans="12:27" ht="19.5">
      <c r="L883" s="67" ph="1"/>
      <c r="S883" s="67" ph="1"/>
      <c r="AA883" s="67" ph="1"/>
    </row>
    <row r="884" spans="12:27" ht="19.5">
      <c r="L884" s="67" ph="1"/>
      <c r="S884" s="67" ph="1"/>
      <c r="AA884" s="67" ph="1"/>
    </row>
    <row r="885" spans="12:27" ht="19.5">
      <c r="L885" s="67" ph="1"/>
      <c r="S885" s="67" ph="1"/>
      <c r="AA885" s="67" ph="1"/>
    </row>
    <row r="886" spans="12:27" ht="19.5">
      <c r="L886" s="67" ph="1"/>
      <c r="S886" s="67" ph="1"/>
      <c r="AA886" s="67" ph="1"/>
    </row>
    <row r="887" spans="12:27" ht="19.5">
      <c r="L887" s="67" ph="1"/>
      <c r="S887" s="67" ph="1"/>
      <c r="AA887" s="67" ph="1"/>
    </row>
    <row r="888" spans="12:27" ht="19.5">
      <c r="L888" s="67" ph="1"/>
      <c r="S888" s="67" ph="1"/>
      <c r="AA888" s="67" ph="1"/>
    </row>
    <row r="889" spans="12:27" ht="19.5">
      <c r="L889" s="67" ph="1"/>
      <c r="S889" s="67" ph="1"/>
      <c r="AA889" s="67" ph="1"/>
    </row>
    <row r="890" spans="12:27" ht="19.5">
      <c r="L890" s="67" ph="1"/>
      <c r="S890" s="67" ph="1"/>
      <c r="AA890" s="67" ph="1"/>
    </row>
    <row r="891" spans="12:27" ht="19.5">
      <c r="L891" s="67" ph="1"/>
      <c r="S891" s="67" ph="1"/>
      <c r="AA891" s="67" ph="1"/>
    </row>
    <row r="892" spans="12:27" ht="19.5">
      <c r="L892" s="67" ph="1"/>
      <c r="S892" s="67" ph="1"/>
      <c r="AA892" s="67" ph="1"/>
    </row>
    <row r="893" spans="12:27" ht="19.5">
      <c r="L893" s="67" ph="1"/>
      <c r="S893" s="67" ph="1"/>
      <c r="AA893" s="67" ph="1"/>
    </row>
    <row r="894" spans="12:27" ht="19.5">
      <c r="L894" s="67" ph="1"/>
      <c r="S894" s="67" ph="1"/>
      <c r="AA894" s="67" ph="1"/>
    </row>
    <row r="895" spans="12:27" ht="19.5">
      <c r="L895" s="67" ph="1"/>
      <c r="S895" s="67" ph="1"/>
      <c r="AA895" s="67" ph="1"/>
    </row>
    <row r="896" spans="12:27" ht="19.5">
      <c r="L896" s="67" ph="1"/>
      <c r="S896" s="67" ph="1"/>
      <c r="AA896" s="67" ph="1"/>
    </row>
    <row r="897" spans="12:27" ht="19.5">
      <c r="L897" s="67" ph="1"/>
      <c r="S897" s="67" ph="1"/>
      <c r="AA897" s="67" ph="1"/>
    </row>
    <row r="898" spans="12:27" ht="19.5">
      <c r="L898" s="67" ph="1"/>
      <c r="S898" s="67" ph="1"/>
      <c r="AA898" s="67" ph="1"/>
    </row>
    <row r="899" spans="12:27" ht="19.5">
      <c r="L899" s="67" ph="1"/>
      <c r="S899" s="67" ph="1"/>
      <c r="AA899" s="67" ph="1"/>
    </row>
    <row r="900" spans="12:27" ht="19.5">
      <c r="L900" s="67" ph="1"/>
      <c r="S900" s="67" ph="1"/>
      <c r="AA900" s="67" ph="1"/>
    </row>
    <row r="901" spans="12:27" ht="19.5">
      <c r="L901" s="67" ph="1"/>
      <c r="S901" s="67" ph="1"/>
      <c r="AA901" s="67" ph="1"/>
    </row>
    <row r="902" spans="12:27" ht="19.5">
      <c r="L902" s="67" ph="1"/>
      <c r="S902" s="67" ph="1"/>
      <c r="AA902" s="67" ph="1"/>
    </row>
    <row r="903" spans="12:27" ht="19.5">
      <c r="L903" s="67" ph="1"/>
      <c r="S903" s="67" ph="1"/>
      <c r="AA903" s="67" ph="1"/>
    </row>
    <row r="904" spans="12:27" ht="19.5">
      <c r="L904" s="67" ph="1"/>
      <c r="S904" s="67" ph="1"/>
      <c r="AA904" s="67" ph="1"/>
    </row>
    <row r="905" spans="12:27" ht="19.5">
      <c r="L905" s="67" ph="1"/>
      <c r="S905" s="67" ph="1"/>
      <c r="AA905" s="67" ph="1"/>
    </row>
    <row r="906" spans="12:27" ht="19.5">
      <c r="L906" s="67" ph="1"/>
      <c r="S906" s="67" ph="1"/>
      <c r="AA906" s="67" ph="1"/>
    </row>
    <row r="907" spans="12:27" ht="19.5">
      <c r="L907" s="67" ph="1"/>
      <c r="S907" s="67" ph="1"/>
      <c r="AA907" s="67" ph="1"/>
    </row>
    <row r="908" spans="12:27" ht="19.5">
      <c r="L908" s="67" ph="1"/>
      <c r="S908" s="67" ph="1"/>
      <c r="AA908" s="67" ph="1"/>
    </row>
    <row r="909" spans="12:27" ht="19.5">
      <c r="L909" s="67" ph="1"/>
      <c r="S909" s="67" ph="1"/>
      <c r="AA909" s="67" ph="1"/>
    </row>
    <row r="910" spans="12:27" ht="19.5">
      <c r="L910" s="67" ph="1"/>
      <c r="S910" s="67" ph="1"/>
      <c r="AA910" s="67" ph="1"/>
    </row>
    <row r="911" spans="12:27" ht="19.5">
      <c r="L911" s="67" ph="1"/>
      <c r="S911" s="67" ph="1"/>
      <c r="AA911" s="67" ph="1"/>
    </row>
    <row r="912" spans="12:27" ht="19.5">
      <c r="L912" s="67" ph="1"/>
      <c r="S912" s="67" ph="1"/>
      <c r="AA912" s="67" ph="1"/>
    </row>
    <row r="913" spans="12:27" ht="19.5">
      <c r="L913" s="67" ph="1"/>
      <c r="S913" s="67" ph="1"/>
      <c r="AA913" s="67" ph="1"/>
    </row>
    <row r="914" spans="12:27" ht="19.5">
      <c r="L914" s="67" ph="1"/>
      <c r="S914" s="67" ph="1"/>
      <c r="AA914" s="67" ph="1"/>
    </row>
    <row r="915" spans="12:27" ht="19.5">
      <c r="L915" s="67" ph="1"/>
      <c r="S915" s="67" ph="1"/>
      <c r="AA915" s="67" ph="1"/>
    </row>
    <row r="916" spans="12:27" ht="19.5">
      <c r="L916" s="67" ph="1"/>
      <c r="S916" s="67" ph="1"/>
      <c r="AA916" s="67" ph="1"/>
    </row>
    <row r="917" spans="12:27" ht="19.5">
      <c r="L917" s="67" ph="1"/>
      <c r="S917" s="67" ph="1"/>
      <c r="AA917" s="67" ph="1"/>
    </row>
    <row r="918" spans="12:27" ht="19.5">
      <c r="L918" s="67" ph="1"/>
      <c r="S918" s="67" ph="1"/>
      <c r="AA918" s="67" ph="1"/>
    </row>
    <row r="919" spans="12:27" ht="19.5">
      <c r="L919" s="67" ph="1"/>
      <c r="S919" s="67" ph="1"/>
      <c r="AA919" s="67" ph="1"/>
    </row>
    <row r="920" spans="12:27" ht="19.5">
      <c r="L920" s="67" ph="1"/>
      <c r="S920" s="67" ph="1"/>
      <c r="AA920" s="67" ph="1"/>
    </row>
    <row r="921" spans="12:27" ht="19.5">
      <c r="L921" s="67" ph="1"/>
      <c r="S921" s="67" ph="1"/>
      <c r="AA921" s="67" ph="1"/>
    </row>
    <row r="922" spans="12:27" ht="19.5">
      <c r="L922" s="67" ph="1"/>
      <c r="S922" s="67" ph="1"/>
      <c r="AA922" s="67" ph="1"/>
    </row>
    <row r="923" spans="12:27" ht="19.5">
      <c r="L923" s="67" ph="1"/>
      <c r="S923" s="67" ph="1"/>
      <c r="AA923" s="67" ph="1"/>
    </row>
    <row r="924" spans="12:27" ht="19.5">
      <c r="L924" s="67" ph="1"/>
      <c r="S924" s="67" ph="1"/>
      <c r="AA924" s="67" ph="1"/>
    </row>
    <row r="925" spans="12:27" ht="19.5">
      <c r="L925" s="67" ph="1"/>
      <c r="S925" s="67" ph="1"/>
      <c r="AA925" s="67" ph="1"/>
    </row>
    <row r="926" spans="12:27" ht="19.5">
      <c r="L926" s="67" ph="1"/>
      <c r="S926" s="67" ph="1"/>
      <c r="AA926" s="67" ph="1"/>
    </row>
    <row r="927" spans="12:27" ht="19.5">
      <c r="L927" s="67" ph="1"/>
      <c r="S927" s="67" ph="1"/>
      <c r="AA927" s="67" ph="1"/>
    </row>
    <row r="928" spans="12:27" ht="19.5">
      <c r="L928" s="67" ph="1"/>
      <c r="S928" s="67" ph="1"/>
      <c r="AA928" s="67" ph="1"/>
    </row>
    <row r="929" spans="12:27" ht="19.5">
      <c r="L929" s="67" ph="1"/>
      <c r="S929" s="67" ph="1"/>
      <c r="AA929" s="67" ph="1"/>
    </row>
    <row r="930" spans="12:27" ht="19.5">
      <c r="L930" s="67" ph="1"/>
      <c r="S930" s="67" ph="1"/>
      <c r="AA930" s="67" ph="1"/>
    </row>
    <row r="931" spans="12:27" ht="19.5">
      <c r="L931" s="67" ph="1"/>
      <c r="S931" s="67" ph="1"/>
      <c r="AA931" s="67" ph="1"/>
    </row>
    <row r="932" spans="12:27" ht="19.5">
      <c r="L932" s="67" ph="1"/>
      <c r="S932" s="67" ph="1"/>
      <c r="AA932" s="67" ph="1"/>
    </row>
    <row r="933" spans="12:27" ht="19.5">
      <c r="L933" s="67" ph="1"/>
      <c r="S933" s="67" ph="1"/>
      <c r="AA933" s="67" ph="1"/>
    </row>
    <row r="934" spans="12:27" ht="19.5">
      <c r="L934" s="67" ph="1"/>
      <c r="S934" s="67" ph="1"/>
      <c r="AA934" s="67" ph="1"/>
    </row>
    <row r="935" spans="12:27" ht="19.5">
      <c r="L935" s="67" ph="1"/>
      <c r="S935" s="67" ph="1"/>
      <c r="AA935" s="67" ph="1"/>
    </row>
    <row r="936" spans="12:27" ht="19.5">
      <c r="L936" s="67" ph="1"/>
      <c r="S936" s="67" ph="1"/>
      <c r="AA936" s="67" ph="1"/>
    </row>
    <row r="937" spans="12:27" ht="19.5">
      <c r="L937" s="67" ph="1"/>
      <c r="S937" s="67" ph="1"/>
      <c r="AA937" s="67" ph="1"/>
    </row>
    <row r="938" spans="12:27" ht="19.5">
      <c r="L938" s="67" ph="1"/>
      <c r="S938" s="67" ph="1"/>
      <c r="AA938" s="67" ph="1"/>
    </row>
    <row r="939" spans="12:27" ht="19.5">
      <c r="L939" s="67" ph="1"/>
      <c r="S939" s="67" ph="1"/>
      <c r="AA939" s="67" ph="1"/>
    </row>
    <row r="940" spans="12:27" ht="19.5">
      <c r="L940" s="67" ph="1"/>
      <c r="S940" s="67" ph="1"/>
      <c r="AA940" s="67" ph="1"/>
    </row>
    <row r="941" spans="12:27" ht="19.5">
      <c r="L941" s="67" ph="1"/>
      <c r="S941" s="67" ph="1"/>
      <c r="AA941" s="67" ph="1"/>
    </row>
    <row r="942" spans="12:27" ht="19.5">
      <c r="L942" s="67" ph="1"/>
      <c r="S942" s="67" ph="1"/>
      <c r="AA942" s="67" ph="1"/>
    </row>
    <row r="943" spans="12:27" ht="19.5">
      <c r="L943" s="67" ph="1"/>
      <c r="S943" s="67" ph="1"/>
      <c r="AA943" s="67" ph="1"/>
    </row>
    <row r="944" spans="12:27" ht="19.5">
      <c r="L944" s="67" ph="1"/>
      <c r="S944" s="67" ph="1"/>
      <c r="AA944" s="67" ph="1"/>
    </row>
    <row r="945" spans="12:27" ht="19.5">
      <c r="L945" s="67" ph="1"/>
      <c r="S945" s="67" ph="1"/>
      <c r="AA945" s="67" ph="1"/>
    </row>
    <row r="946" spans="12:27" ht="19.5">
      <c r="L946" s="67" ph="1"/>
      <c r="S946" s="67" ph="1"/>
      <c r="AA946" s="67" ph="1"/>
    </row>
    <row r="947" spans="12:27" ht="19.5">
      <c r="L947" s="67" ph="1"/>
      <c r="S947" s="67" ph="1"/>
      <c r="AA947" s="67" ph="1"/>
    </row>
    <row r="948" spans="12:27" ht="19.5">
      <c r="L948" s="67" ph="1"/>
      <c r="S948" s="67" ph="1"/>
      <c r="AA948" s="67" ph="1"/>
    </row>
    <row r="949" spans="12:27" ht="19.5">
      <c r="L949" s="67" ph="1"/>
      <c r="S949" s="67" ph="1"/>
      <c r="AA949" s="67" ph="1"/>
    </row>
    <row r="950" spans="12:27" ht="19.5">
      <c r="L950" s="67" ph="1"/>
      <c r="S950" s="67" ph="1"/>
      <c r="AA950" s="67" ph="1"/>
    </row>
    <row r="951" spans="12:27" ht="19.5">
      <c r="L951" s="67" ph="1"/>
      <c r="S951" s="67" ph="1"/>
      <c r="AA951" s="67" ph="1"/>
    </row>
    <row r="952" spans="12:27" ht="19.5">
      <c r="L952" s="67" ph="1"/>
      <c r="S952" s="67" ph="1"/>
      <c r="AA952" s="67" ph="1"/>
    </row>
    <row r="953" spans="12:27" ht="19.5">
      <c r="L953" s="67" ph="1"/>
      <c r="S953" s="67" ph="1"/>
      <c r="AA953" s="67" ph="1"/>
    </row>
    <row r="954" spans="12:27" ht="19.5">
      <c r="L954" s="67" ph="1"/>
      <c r="S954" s="67" ph="1"/>
      <c r="AA954" s="67" ph="1"/>
    </row>
    <row r="955" spans="12:27" ht="19.5">
      <c r="L955" s="67" ph="1"/>
      <c r="S955" s="67" ph="1"/>
      <c r="AA955" s="67" ph="1"/>
    </row>
    <row r="956" spans="12:27" ht="19.5">
      <c r="L956" s="67" ph="1"/>
      <c r="S956" s="67" ph="1"/>
      <c r="AA956" s="67" ph="1"/>
    </row>
    <row r="957" spans="12:27" ht="19.5">
      <c r="L957" s="67" ph="1"/>
      <c r="S957" s="67" ph="1"/>
      <c r="AA957" s="67" ph="1"/>
    </row>
    <row r="958" spans="12:27" ht="19.5">
      <c r="L958" s="67" ph="1"/>
      <c r="S958" s="67" ph="1"/>
      <c r="AA958" s="67" ph="1"/>
    </row>
    <row r="959" spans="12:27" ht="19.5">
      <c r="L959" s="67" ph="1"/>
      <c r="S959" s="67" ph="1"/>
      <c r="AA959" s="67" ph="1"/>
    </row>
    <row r="960" spans="12:27" ht="19.5">
      <c r="L960" s="67" ph="1"/>
      <c r="S960" s="67" ph="1"/>
      <c r="AA960" s="67" ph="1"/>
    </row>
    <row r="961" spans="12:27" ht="19.5">
      <c r="L961" s="67" ph="1"/>
      <c r="S961" s="67" ph="1"/>
      <c r="AA961" s="67" ph="1"/>
    </row>
    <row r="962" spans="12:27" ht="19.5">
      <c r="L962" s="67" ph="1"/>
      <c r="S962" s="67" ph="1"/>
      <c r="AA962" s="67" ph="1"/>
    </row>
    <row r="963" spans="12:27" ht="19.5">
      <c r="L963" s="67" ph="1"/>
      <c r="S963" s="67" ph="1"/>
      <c r="AA963" s="67" ph="1"/>
    </row>
    <row r="964" spans="12:27" ht="19.5">
      <c r="L964" s="67" ph="1"/>
      <c r="S964" s="67" ph="1"/>
      <c r="AA964" s="67" ph="1"/>
    </row>
    <row r="965" spans="12:27" ht="19.5">
      <c r="L965" s="67" ph="1"/>
      <c r="S965" s="67" ph="1"/>
      <c r="AA965" s="67" ph="1"/>
    </row>
    <row r="966" spans="12:27" ht="19.5">
      <c r="L966" s="67" ph="1"/>
      <c r="S966" s="67" ph="1"/>
      <c r="AA966" s="67" ph="1"/>
    </row>
    <row r="967" spans="12:27" ht="19.5">
      <c r="L967" s="67" ph="1"/>
      <c r="S967" s="67" ph="1"/>
      <c r="AA967" s="67" ph="1"/>
    </row>
    <row r="968" spans="12:27" ht="19.5">
      <c r="L968" s="67" ph="1"/>
      <c r="S968" s="67" ph="1"/>
      <c r="AA968" s="67" ph="1"/>
    </row>
    <row r="969" spans="12:27" ht="19.5">
      <c r="L969" s="67" ph="1"/>
      <c r="S969" s="67" ph="1"/>
      <c r="AA969" s="67" ph="1"/>
    </row>
    <row r="970" spans="12:27" ht="19.5">
      <c r="L970" s="67" ph="1"/>
      <c r="S970" s="67" ph="1"/>
      <c r="AA970" s="67" ph="1"/>
    </row>
    <row r="971" spans="12:27" ht="19.5">
      <c r="L971" s="67" ph="1"/>
      <c r="S971" s="67" ph="1"/>
      <c r="AA971" s="67" ph="1"/>
    </row>
    <row r="972" spans="12:27" ht="19.5">
      <c r="L972" s="67" ph="1"/>
      <c r="S972" s="67" ph="1"/>
      <c r="AA972" s="67" ph="1"/>
    </row>
    <row r="973" spans="12:27" ht="19.5">
      <c r="L973" s="67" ph="1"/>
      <c r="S973" s="67" ph="1"/>
      <c r="AA973" s="67" ph="1"/>
    </row>
    <row r="974" spans="12:27" ht="19.5">
      <c r="L974" s="67" ph="1"/>
      <c r="S974" s="67" ph="1"/>
      <c r="AA974" s="67" ph="1"/>
    </row>
    <row r="975" spans="12:27" ht="19.5">
      <c r="L975" s="67" ph="1"/>
      <c r="S975" s="67" ph="1"/>
      <c r="AA975" s="67" ph="1"/>
    </row>
    <row r="976" spans="12:27" ht="19.5">
      <c r="L976" s="67" ph="1"/>
      <c r="S976" s="67" ph="1"/>
      <c r="AA976" s="67" ph="1"/>
    </row>
    <row r="977" spans="12:27" ht="19.5">
      <c r="L977" s="67" ph="1"/>
      <c r="S977" s="67" ph="1"/>
      <c r="AA977" s="67" ph="1"/>
    </row>
    <row r="978" spans="12:27" ht="19.5">
      <c r="L978" s="67" ph="1"/>
      <c r="S978" s="67" ph="1"/>
      <c r="AA978" s="67" ph="1"/>
    </row>
    <row r="979" spans="12:27" ht="19.5">
      <c r="L979" s="67" ph="1"/>
      <c r="S979" s="67" ph="1"/>
      <c r="AA979" s="67" ph="1"/>
    </row>
    <row r="980" spans="12:27" ht="19.5">
      <c r="L980" s="67" ph="1"/>
      <c r="S980" s="67" ph="1"/>
      <c r="AA980" s="67" ph="1"/>
    </row>
    <row r="981" spans="12:27" ht="19.5">
      <c r="L981" s="67" ph="1"/>
      <c r="S981" s="67" ph="1"/>
      <c r="AA981" s="67" ph="1"/>
    </row>
    <row r="982" spans="12:27" ht="19.5">
      <c r="L982" s="67" ph="1"/>
      <c r="S982" s="67" ph="1"/>
      <c r="AA982" s="67" ph="1"/>
    </row>
    <row r="983" spans="12:27" ht="19.5">
      <c r="L983" s="67" ph="1"/>
      <c r="S983" s="67" ph="1"/>
      <c r="AA983" s="67" ph="1"/>
    </row>
    <row r="984" spans="12:27" ht="19.5">
      <c r="L984" s="67" ph="1"/>
      <c r="S984" s="67" ph="1"/>
      <c r="AA984" s="67" ph="1"/>
    </row>
    <row r="985" spans="12:27" ht="19.5">
      <c r="L985" s="67" ph="1"/>
      <c r="S985" s="67" ph="1"/>
      <c r="AA985" s="67" ph="1"/>
    </row>
    <row r="986" spans="12:27" ht="19.5">
      <c r="L986" s="67" ph="1"/>
      <c r="S986" s="67" ph="1"/>
      <c r="AA986" s="67" ph="1"/>
    </row>
    <row r="987" spans="12:27" ht="19.5">
      <c r="L987" s="67" ph="1"/>
      <c r="S987" s="67" ph="1"/>
      <c r="AA987" s="67" ph="1"/>
    </row>
    <row r="988" spans="12:27" ht="19.5">
      <c r="L988" s="67" ph="1"/>
      <c r="S988" s="67" ph="1"/>
      <c r="AA988" s="67" ph="1"/>
    </row>
    <row r="989" spans="12:27" ht="19.5">
      <c r="L989" s="67" ph="1"/>
      <c r="S989" s="67" ph="1"/>
      <c r="AA989" s="67" ph="1"/>
    </row>
    <row r="990" spans="12:27" ht="19.5">
      <c r="L990" s="67" ph="1"/>
      <c r="S990" s="67" ph="1"/>
      <c r="AA990" s="67" ph="1"/>
    </row>
    <row r="991" spans="12:27" ht="19.5">
      <c r="L991" s="67" ph="1"/>
      <c r="S991" s="67" ph="1"/>
      <c r="AA991" s="67" ph="1"/>
    </row>
    <row r="992" spans="12:27" ht="19.5">
      <c r="L992" s="67" ph="1"/>
      <c r="S992" s="67" ph="1"/>
      <c r="AA992" s="67" ph="1"/>
    </row>
    <row r="993" spans="12:27" ht="19.5">
      <c r="L993" s="67" ph="1"/>
      <c r="S993" s="67" ph="1"/>
      <c r="AA993" s="67" ph="1"/>
    </row>
    <row r="994" spans="12:27" ht="19.5">
      <c r="L994" s="67" ph="1"/>
      <c r="S994" s="67" ph="1"/>
      <c r="AA994" s="67" ph="1"/>
    </row>
    <row r="995" spans="12:27" ht="19.5">
      <c r="L995" s="67" ph="1"/>
      <c r="S995" s="67" ph="1"/>
      <c r="AA995" s="67" ph="1"/>
    </row>
    <row r="996" spans="12:27" ht="19.5">
      <c r="L996" s="67" ph="1"/>
      <c r="S996" s="67" ph="1"/>
      <c r="AA996" s="67" ph="1"/>
    </row>
    <row r="997" spans="12:27" ht="19.5">
      <c r="L997" s="67" ph="1"/>
      <c r="S997" s="67" ph="1"/>
      <c r="AA997" s="67" ph="1"/>
    </row>
    <row r="998" spans="12:27" ht="19.5">
      <c r="L998" s="67" ph="1"/>
      <c r="S998" s="67" ph="1"/>
      <c r="AA998" s="67" ph="1"/>
    </row>
    <row r="999" spans="12:27" ht="19.5">
      <c r="L999" s="67" ph="1"/>
      <c r="S999" s="67" ph="1"/>
      <c r="AA999" s="67" ph="1"/>
    </row>
    <row r="1000" spans="12:27" ht="19.5">
      <c r="L1000" s="67" ph="1"/>
      <c r="S1000" s="67" ph="1"/>
      <c r="AA1000" s="67" ph="1"/>
    </row>
    <row r="1001" spans="12:27" ht="19.5">
      <c r="L1001" s="67" ph="1"/>
      <c r="S1001" s="67" ph="1"/>
      <c r="AA1001" s="67" ph="1"/>
    </row>
    <row r="1002" spans="12:27" ht="19.5">
      <c r="L1002" s="67" ph="1"/>
      <c r="S1002" s="67" ph="1"/>
      <c r="AA1002" s="67" ph="1"/>
    </row>
    <row r="1003" spans="12:27" ht="19.5">
      <c r="L1003" s="67" ph="1"/>
      <c r="S1003" s="67" ph="1"/>
      <c r="AA1003" s="67" ph="1"/>
    </row>
    <row r="1004" spans="12:27" ht="19.5">
      <c r="L1004" s="67" ph="1"/>
      <c r="S1004" s="67" ph="1"/>
      <c r="AA1004" s="67" ph="1"/>
    </row>
    <row r="1005" spans="12:27" ht="19.5">
      <c r="L1005" s="67" ph="1"/>
      <c r="S1005" s="67" ph="1"/>
      <c r="AA1005" s="67" ph="1"/>
    </row>
    <row r="1006" spans="12:27" ht="19.5">
      <c r="L1006" s="67" ph="1"/>
      <c r="S1006" s="67" ph="1"/>
      <c r="AA1006" s="67" ph="1"/>
    </row>
    <row r="1007" spans="12:27" ht="19.5">
      <c r="L1007" s="67" ph="1"/>
      <c r="S1007" s="67" ph="1"/>
      <c r="AA1007" s="67" ph="1"/>
    </row>
    <row r="1008" spans="12:27" ht="19.5">
      <c r="L1008" s="67" ph="1"/>
      <c r="S1008" s="67" ph="1"/>
      <c r="AA1008" s="67" ph="1"/>
    </row>
    <row r="1009" spans="12:27" ht="19.5">
      <c r="L1009" s="67" ph="1"/>
      <c r="S1009" s="67" ph="1"/>
      <c r="AA1009" s="67" ph="1"/>
    </row>
    <row r="1010" spans="12:27" ht="19.5">
      <c r="L1010" s="67" ph="1"/>
      <c r="S1010" s="67" ph="1"/>
      <c r="AA1010" s="67" ph="1"/>
    </row>
    <row r="1011" spans="12:27" ht="19.5">
      <c r="L1011" s="67" ph="1"/>
      <c r="S1011" s="67" ph="1"/>
      <c r="AA1011" s="67" ph="1"/>
    </row>
    <row r="1012" spans="12:27" ht="19.5">
      <c r="L1012" s="67" ph="1"/>
      <c r="S1012" s="67" ph="1"/>
      <c r="AA1012" s="67" ph="1"/>
    </row>
    <row r="1013" spans="12:27" ht="19.5">
      <c r="L1013" s="67" ph="1"/>
      <c r="S1013" s="67" ph="1"/>
      <c r="AA1013" s="67" ph="1"/>
    </row>
    <row r="1014" spans="12:27" ht="19.5">
      <c r="L1014" s="67" ph="1"/>
      <c r="S1014" s="67" ph="1"/>
      <c r="AA1014" s="67" ph="1"/>
    </row>
    <row r="1015" spans="12:27" ht="19.5">
      <c r="L1015" s="67" ph="1"/>
      <c r="S1015" s="67" ph="1"/>
      <c r="AA1015" s="67" ph="1"/>
    </row>
    <row r="1016" spans="12:27" ht="19.5">
      <c r="L1016" s="67" ph="1"/>
      <c r="S1016" s="67" ph="1"/>
      <c r="AA1016" s="67" ph="1"/>
    </row>
    <row r="1017" spans="12:27" ht="19.5">
      <c r="L1017" s="67" ph="1"/>
      <c r="S1017" s="67" ph="1"/>
      <c r="AA1017" s="67" ph="1"/>
    </row>
    <row r="1018" spans="12:27" ht="19.5">
      <c r="L1018" s="67" ph="1"/>
      <c r="S1018" s="67" ph="1"/>
      <c r="AA1018" s="67" ph="1"/>
    </row>
    <row r="1019" spans="12:27" ht="19.5">
      <c r="L1019" s="67" ph="1"/>
      <c r="S1019" s="67" ph="1"/>
      <c r="AA1019" s="67" ph="1"/>
    </row>
    <row r="1020" spans="12:27" ht="19.5">
      <c r="L1020" s="67" ph="1"/>
      <c r="S1020" s="67" ph="1"/>
      <c r="AA1020" s="67" ph="1"/>
    </row>
    <row r="1021" spans="12:27" ht="19.5">
      <c r="L1021" s="67" ph="1"/>
      <c r="S1021" s="67" ph="1"/>
      <c r="AA1021" s="67" ph="1"/>
    </row>
    <row r="1022" spans="12:27" ht="19.5">
      <c r="L1022" s="67" ph="1"/>
      <c r="S1022" s="67" ph="1"/>
      <c r="AA1022" s="67" ph="1"/>
    </row>
    <row r="1023" spans="12:27" ht="19.5">
      <c r="L1023" s="67" ph="1"/>
      <c r="S1023" s="67" ph="1"/>
      <c r="AA1023" s="67" ph="1"/>
    </row>
    <row r="1024" spans="12:27" ht="19.5">
      <c r="L1024" s="67" ph="1"/>
      <c r="S1024" s="67" ph="1"/>
      <c r="AA1024" s="67" ph="1"/>
    </row>
    <row r="1025" spans="12:27" ht="19.5">
      <c r="L1025" s="67" ph="1"/>
      <c r="S1025" s="67" ph="1"/>
      <c r="AA1025" s="67" ph="1"/>
    </row>
    <row r="1026" spans="12:27" ht="19.5">
      <c r="L1026" s="67" ph="1"/>
      <c r="S1026" s="67" ph="1"/>
      <c r="AA1026" s="67" ph="1"/>
    </row>
    <row r="1027" spans="12:27" ht="19.5">
      <c r="L1027" s="67" ph="1"/>
      <c r="S1027" s="67" ph="1"/>
      <c r="AA1027" s="67" ph="1"/>
    </row>
    <row r="1028" spans="12:27" ht="19.5">
      <c r="L1028" s="67" ph="1"/>
      <c r="S1028" s="67" ph="1"/>
      <c r="AA1028" s="67" ph="1"/>
    </row>
    <row r="1029" spans="12:27" ht="19.5">
      <c r="L1029" s="67" ph="1"/>
      <c r="S1029" s="67" ph="1"/>
      <c r="AA1029" s="67" ph="1"/>
    </row>
    <row r="1030" spans="12:27" ht="19.5">
      <c r="L1030" s="67" ph="1"/>
      <c r="S1030" s="67" ph="1"/>
      <c r="AA1030" s="67" ph="1"/>
    </row>
    <row r="1031" spans="12:27" ht="19.5">
      <c r="L1031" s="67" ph="1"/>
      <c r="S1031" s="67" ph="1"/>
      <c r="AA1031" s="67" ph="1"/>
    </row>
    <row r="1032" spans="12:27" ht="19.5">
      <c r="L1032" s="67" ph="1"/>
      <c r="S1032" s="67" ph="1"/>
      <c r="AA1032" s="67" ph="1"/>
    </row>
    <row r="1033" spans="12:27" ht="19.5">
      <c r="L1033" s="67" ph="1"/>
      <c r="S1033" s="67" ph="1"/>
      <c r="AA1033" s="67" ph="1"/>
    </row>
    <row r="1034" spans="12:27" ht="19.5">
      <c r="L1034" s="67" ph="1"/>
      <c r="S1034" s="67" ph="1"/>
      <c r="AA1034" s="67" ph="1"/>
    </row>
    <row r="1035" spans="12:27" ht="19.5">
      <c r="L1035" s="67" ph="1"/>
      <c r="S1035" s="67" ph="1"/>
      <c r="AA1035" s="67" ph="1"/>
    </row>
    <row r="1036" spans="12:27" ht="19.5">
      <c r="L1036" s="67" ph="1"/>
      <c r="S1036" s="67" ph="1"/>
      <c r="AA1036" s="67" ph="1"/>
    </row>
    <row r="1037" spans="12:27" ht="19.5">
      <c r="L1037" s="67" ph="1"/>
      <c r="S1037" s="67" ph="1"/>
      <c r="AA1037" s="67" ph="1"/>
    </row>
    <row r="1038" spans="12:27" ht="19.5">
      <c r="L1038" s="67" ph="1"/>
      <c r="S1038" s="67" ph="1"/>
      <c r="AA1038" s="67" ph="1"/>
    </row>
    <row r="1039" spans="12:27" ht="19.5">
      <c r="L1039" s="67" ph="1"/>
      <c r="S1039" s="67" ph="1"/>
      <c r="AA1039" s="67" ph="1"/>
    </row>
    <row r="1040" spans="12:27" ht="19.5">
      <c r="L1040" s="67" ph="1"/>
      <c r="S1040" s="67" ph="1"/>
      <c r="AA1040" s="67" ph="1"/>
    </row>
    <row r="1041" spans="12:27" ht="19.5">
      <c r="L1041" s="67" ph="1"/>
      <c r="S1041" s="67" ph="1"/>
      <c r="AA1041" s="67" ph="1"/>
    </row>
    <row r="1042" spans="12:27" ht="19.5">
      <c r="L1042" s="67" ph="1"/>
      <c r="S1042" s="67" ph="1"/>
      <c r="AA1042" s="67" ph="1"/>
    </row>
    <row r="1043" spans="12:27" ht="19.5">
      <c r="L1043" s="67" ph="1"/>
      <c r="S1043" s="67" ph="1"/>
      <c r="AA1043" s="67" ph="1"/>
    </row>
    <row r="1044" spans="12:27" ht="19.5">
      <c r="L1044" s="67" ph="1"/>
      <c r="S1044" s="67" ph="1"/>
      <c r="AA1044" s="67" ph="1"/>
    </row>
    <row r="1045" spans="12:27" ht="19.5">
      <c r="L1045" s="67" ph="1"/>
      <c r="S1045" s="67" ph="1"/>
      <c r="AA1045" s="67" ph="1"/>
    </row>
    <row r="1046" spans="12:27" ht="19.5">
      <c r="L1046" s="67" ph="1"/>
      <c r="S1046" s="67" ph="1"/>
      <c r="AA1046" s="67" ph="1"/>
    </row>
    <row r="1047" spans="12:27" ht="19.5">
      <c r="L1047" s="67" ph="1"/>
      <c r="S1047" s="67" ph="1"/>
      <c r="AA1047" s="67" ph="1"/>
    </row>
    <row r="1048" spans="12:27" ht="19.5">
      <c r="L1048" s="67" ph="1"/>
      <c r="S1048" s="67" ph="1"/>
      <c r="AA1048" s="67" ph="1"/>
    </row>
    <row r="1049" spans="12:27" ht="19.5">
      <c r="L1049" s="67" ph="1"/>
      <c r="S1049" s="67" ph="1"/>
      <c r="AA1049" s="67" ph="1"/>
    </row>
    <row r="1050" spans="12:27" ht="19.5">
      <c r="L1050" s="67" ph="1"/>
      <c r="S1050" s="67" ph="1"/>
      <c r="AA1050" s="67" ph="1"/>
    </row>
    <row r="1051" spans="12:27" ht="19.5">
      <c r="L1051" s="67" ph="1"/>
      <c r="S1051" s="67" ph="1"/>
      <c r="AA1051" s="67" ph="1"/>
    </row>
    <row r="1052" spans="12:27" ht="19.5">
      <c r="L1052" s="67" ph="1"/>
      <c r="S1052" s="67" ph="1"/>
      <c r="AA1052" s="67" ph="1"/>
    </row>
    <row r="1053" spans="12:27" ht="19.5">
      <c r="L1053" s="67" ph="1"/>
      <c r="S1053" s="67" ph="1"/>
      <c r="AA1053" s="67" ph="1"/>
    </row>
    <row r="1054" spans="12:27" ht="19.5">
      <c r="L1054" s="67" ph="1"/>
      <c r="S1054" s="67" ph="1"/>
      <c r="AA1054" s="67" ph="1"/>
    </row>
    <row r="1055" spans="12:27" ht="19.5">
      <c r="L1055" s="67" ph="1"/>
      <c r="S1055" s="67" ph="1"/>
      <c r="AA1055" s="67" ph="1"/>
    </row>
    <row r="1056" spans="12:27" ht="19.5">
      <c r="L1056" s="67" ph="1"/>
      <c r="S1056" s="67" ph="1"/>
      <c r="AA1056" s="67" ph="1"/>
    </row>
    <row r="1057" spans="12:27" ht="19.5">
      <c r="L1057" s="67" ph="1"/>
      <c r="S1057" s="67" ph="1"/>
      <c r="AA1057" s="67" ph="1"/>
    </row>
    <row r="1058" spans="12:27" ht="19.5">
      <c r="L1058" s="67" ph="1"/>
      <c r="S1058" s="67" ph="1"/>
      <c r="AA1058" s="67" ph="1"/>
    </row>
    <row r="1059" spans="12:27" ht="19.5">
      <c r="L1059" s="67" ph="1"/>
      <c r="S1059" s="67" ph="1"/>
      <c r="AA1059" s="67" ph="1"/>
    </row>
    <row r="1060" spans="12:27" ht="19.5">
      <c r="L1060" s="67" ph="1"/>
      <c r="S1060" s="67" ph="1"/>
      <c r="AA1060" s="67" ph="1"/>
    </row>
    <row r="1061" spans="12:27" ht="19.5">
      <c r="L1061" s="67" ph="1"/>
      <c r="S1061" s="67" ph="1"/>
      <c r="AA1061" s="67" ph="1"/>
    </row>
    <row r="1062" spans="12:27" ht="19.5">
      <c r="L1062" s="67" ph="1"/>
      <c r="S1062" s="67" ph="1"/>
      <c r="AA1062" s="67" ph="1"/>
    </row>
    <row r="1063" spans="12:27" ht="19.5">
      <c r="L1063" s="67" ph="1"/>
      <c r="S1063" s="67" ph="1"/>
      <c r="AA1063" s="67" ph="1"/>
    </row>
    <row r="1064" spans="12:27" ht="19.5">
      <c r="L1064" s="67" ph="1"/>
      <c r="S1064" s="67" ph="1"/>
      <c r="AA1064" s="67" ph="1"/>
    </row>
    <row r="1065" spans="12:27" ht="19.5">
      <c r="L1065" s="67" ph="1"/>
      <c r="S1065" s="67" ph="1"/>
      <c r="AA1065" s="67" ph="1"/>
    </row>
    <row r="1066" spans="12:27" ht="19.5">
      <c r="L1066" s="67" ph="1"/>
      <c r="S1066" s="67" ph="1"/>
      <c r="AA1066" s="67" ph="1"/>
    </row>
    <row r="1067" spans="12:27" ht="19.5">
      <c r="L1067" s="67" ph="1"/>
      <c r="S1067" s="67" ph="1"/>
      <c r="AA1067" s="67" ph="1"/>
    </row>
    <row r="1068" spans="12:27" ht="19.5">
      <c r="L1068" s="67" ph="1"/>
      <c r="S1068" s="67" ph="1"/>
      <c r="AA1068" s="67" ph="1"/>
    </row>
    <row r="1069" spans="12:27" ht="19.5">
      <c r="L1069" s="67" ph="1"/>
      <c r="S1069" s="67" ph="1"/>
      <c r="AA1069" s="67" ph="1"/>
    </row>
    <row r="1070" spans="12:27" ht="19.5">
      <c r="L1070" s="67" ph="1"/>
      <c r="S1070" s="67" ph="1"/>
      <c r="AA1070" s="67" ph="1"/>
    </row>
    <row r="1071" spans="12:27" ht="19.5">
      <c r="L1071" s="67" ph="1"/>
      <c r="S1071" s="67" ph="1"/>
      <c r="AA1071" s="67" ph="1"/>
    </row>
    <row r="1072" spans="12:27" ht="19.5">
      <c r="L1072" s="67" ph="1"/>
      <c r="S1072" s="67" ph="1"/>
      <c r="AA1072" s="67" ph="1"/>
    </row>
    <row r="1073" spans="12:27" ht="19.5">
      <c r="L1073" s="67" ph="1"/>
      <c r="S1073" s="67" ph="1"/>
      <c r="AA1073" s="67" ph="1"/>
    </row>
    <row r="1074" spans="12:27" ht="19.5">
      <c r="L1074" s="67" ph="1"/>
      <c r="S1074" s="67" ph="1"/>
      <c r="AA1074" s="67" ph="1"/>
    </row>
    <row r="1075" spans="12:27" ht="19.5">
      <c r="L1075" s="67" ph="1"/>
      <c r="S1075" s="67" ph="1"/>
      <c r="AA1075" s="67" ph="1"/>
    </row>
    <row r="1076" spans="12:27" ht="19.5">
      <c r="L1076" s="67" ph="1"/>
      <c r="S1076" s="67" ph="1"/>
      <c r="AA1076" s="67" ph="1"/>
    </row>
    <row r="1077" spans="12:27" ht="19.5">
      <c r="L1077" s="67" ph="1"/>
      <c r="S1077" s="67" ph="1"/>
      <c r="AA1077" s="67" ph="1"/>
    </row>
    <row r="1078" spans="12:27" ht="19.5">
      <c r="L1078" s="67" ph="1"/>
      <c r="S1078" s="67" ph="1"/>
      <c r="AA1078" s="67" ph="1"/>
    </row>
    <row r="1079" spans="12:27" ht="19.5">
      <c r="L1079" s="67" ph="1"/>
      <c r="S1079" s="67" ph="1"/>
      <c r="AA1079" s="67" ph="1"/>
    </row>
    <row r="1080" spans="12:27" ht="19.5">
      <c r="L1080" s="67" ph="1"/>
      <c r="S1080" s="67" ph="1"/>
      <c r="AA1080" s="67" ph="1"/>
    </row>
    <row r="1081" spans="12:27" ht="19.5">
      <c r="L1081" s="67" ph="1"/>
      <c r="S1081" s="67" ph="1"/>
      <c r="AA1081" s="67" ph="1"/>
    </row>
    <row r="1082" spans="12:27" ht="19.5">
      <c r="L1082" s="67" ph="1"/>
      <c r="S1082" s="67" ph="1"/>
      <c r="AA1082" s="67" ph="1"/>
    </row>
    <row r="1083" spans="12:27" ht="19.5">
      <c r="L1083" s="67" ph="1"/>
      <c r="S1083" s="67" ph="1"/>
      <c r="AA1083" s="67" ph="1"/>
    </row>
    <row r="1084" spans="12:27" ht="19.5">
      <c r="L1084" s="67" ph="1"/>
      <c r="S1084" s="67" ph="1"/>
      <c r="AA1084" s="67" ph="1"/>
    </row>
    <row r="1085" spans="12:27" ht="19.5">
      <c r="L1085" s="67" ph="1"/>
      <c r="S1085" s="67" ph="1"/>
      <c r="AA1085" s="67" ph="1"/>
    </row>
    <row r="1086" spans="12:27" ht="19.5">
      <c r="L1086" s="67" ph="1"/>
      <c r="S1086" s="67" ph="1"/>
      <c r="AA1086" s="67" ph="1"/>
    </row>
    <row r="1087" spans="12:27" ht="19.5">
      <c r="L1087" s="67" ph="1"/>
      <c r="S1087" s="67" ph="1"/>
      <c r="AA1087" s="67" ph="1"/>
    </row>
    <row r="1088" spans="12:27" ht="19.5">
      <c r="L1088" s="67" ph="1"/>
      <c r="S1088" s="67" ph="1"/>
      <c r="AA1088" s="67" ph="1"/>
    </row>
    <row r="1089" spans="12:27" ht="19.5">
      <c r="L1089" s="67" ph="1"/>
      <c r="S1089" s="67" ph="1"/>
      <c r="AA1089" s="67" ph="1"/>
    </row>
    <row r="1090" spans="12:27" ht="19.5">
      <c r="L1090" s="67" ph="1"/>
      <c r="S1090" s="67" ph="1"/>
      <c r="AA1090" s="67" ph="1"/>
    </row>
    <row r="1091" spans="12:27" ht="19.5">
      <c r="L1091" s="67" ph="1"/>
      <c r="S1091" s="67" ph="1"/>
      <c r="AA1091" s="67" ph="1"/>
    </row>
    <row r="1092" spans="12:27" ht="19.5">
      <c r="L1092" s="67" ph="1"/>
      <c r="S1092" s="67" ph="1"/>
      <c r="AA1092" s="67" ph="1"/>
    </row>
    <row r="1093" spans="12:27" ht="19.5">
      <c r="L1093" s="67" ph="1"/>
      <c r="S1093" s="67" ph="1"/>
      <c r="AA1093" s="67" ph="1"/>
    </row>
    <row r="1094" spans="12:27" ht="19.5">
      <c r="L1094" s="67" ph="1"/>
      <c r="S1094" s="67" ph="1"/>
      <c r="AA1094" s="67" ph="1"/>
    </row>
    <row r="1095" spans="12:27" ht="19.5">
      <c r="L1095" s="67" ph="1"/>
      <c r="S1095" s="67" ph="1"/>
      <c r="AA1095" s="67" ph="1"/>
    </row>
    <row r="1096" spans="12:27" ht="19.5">
      <c r="L1096" s="67" ph="1"/>
      <c r="S1096" s="67" ph="1"/>
      <c r="AA1096" s="67" ph="1"/>
    </row>
    <row r="1097" spans="12:27" ht="19.5">
      <c r="L1097" s="67" ph="1"/>
      <c r="S1097" s="67" ph="1"/>
      <c r="AA1097" s="67" ph="1"/>
    </row>
    <row r="1098" spans="12:27" ht="19.5">
      <c r="L1098" s="67" ph="1"/>
      <c r="S1098" s="67" ph="1"/>
      <c r="AA1098" s="67" ph="1"/>
    </row>
    <row r="1099" spans="12:27" ht="19.5">
      <c r="L1099" s="67" ph="1"/>
      <c r="S1099" s="67" ph="1"/>
      <c r="AA1099" s="67" ph="1"/>
    </row>
    <row r="1100" spans="12:27" ht="19.5">
      <c r="L1100" s="67" ph="1"/>
      <c r="S1100" s="67" ph="1"/>
      <c r="AA1100" s="67" ph="1"/>
    </row>
    <row r="1101" spans="12:27" ht="19.5">
      <c r="L1101" s="67" ph="1"/>
      <c r="S1101" s="67" ph="1"/>
      <c r="AA1101" s="67" ph="1"/>
    </row>
    <row r="1102" spans="12:27" ht="19.5">
      <c r="L1102" s="67" ph="1"/>
      <c r="S1102" s="67" ph="1"/>
      <c r="AA1102" s="67" ph="1"/>
    </row>
    <row r="1103" spans="12:27" ht="19.5">
      <c r="L1103" s="67" ph="1"/>
      <c r="S1103" s="67" ph="1"/>
      <c r="AA1103" s="67" ph="1"/>
    </row>
    <row r="1104" spans="12:27" ht="19.5">
      <c r="L1104" s="67" ph="1"/>
      <c r="S1104" s="67" ph="1"/>
      <c r="AA1104" s="67" ph="1"/>
    </row>
    <row r="1105" spans="12:27" ht="19.5">
      <c r="L1105" s="67" ph="1"/>
      <c r="S1105" s="67" ph="1"/>
      <c r="AA1105" s="67" ph="1"/>
    </row>
    <row r="1106" spans="12:27" ht="19.5">
      <c r="L1106" s="67" ph="1"/>
      <c r="S1106" s="67" ph="1"/>
      <c r="AA1106" s="67" ph="1"/>
    </row>
    <row r="1107" spans="12:27" ht="19.5">
      <c r="L1107" s="67" ph="1"/>
      <c r="S1107" s="67" ph="1"/>
      <c r="AA1107" s="67" ph="1"/>
    </row>
    <row r="1108" spans="12:27" ht="19.5">
      <c r="L1108" s="67" ph="1"/>
      <c r="S1108" s="67" ph="1"/>
      <c r="AA1108" s="67" ph="1"/>
    </row>
    <row r="1109" spans="12:27" ht="19.5">
      <c r="L1109" s="67" ph="1"/>
      <c r="S1109" s="67" ph="1"/>
      <c r="AA1109" s="67" ph="1"/>
    </row>
    <row r="1110" spans="12:27" ht="19.5">
      <c r="L1110" s="67" ph="1"/>
      <c r="S1110" s="67" ph="1"/>
      <c r="AA1110" s="67" ph="1"/>
    </row>
    <row r="1111" spans="12:27" ht="19.5">
      <c r="L1111" s="67" ph="1"/>
      <c r="S1111" s="67" ph="1"/>
      <c r="AA1111" s="67" ph="1"/>
    </row>
    <row r="1112" spans="12:27" ht="19.5">
      <c r="L1112" s="67" ph="1"/>
      <c r="S1112" s="67" ph="1"/>
      <c r="AA1112" s="67" ph="1"/>
    </row>
    <row r="1113" spans="12:27" ht="19.5">
      <c r="L1113" s="67" ph="1"/>
      <c r="S1113" s="67" ph="1"/>
      <c r="AA1113" s="67" ph="1"/>
    </row>
    <row r="1114" spans="12:27" ht="19.5">
      <c r="L1114" s="67" ph="1"/>
      <c r="S1114" s="67" ph="1"/>
      <c r="AA1114" s="67" ph="1"/>
    </row>
    <row r="1115" spans="12:27" ht="19.5">
      <c r="L1115" s="67" ph="1"/>
      <c r="S1115" s="67" ph="1"/>
      <c r="AA1115" s="67" ph="1"/>
    </row>
    <row r="1116" spans="12:27" ht="19.5">
      <c r="L1116" s="67" ph="1"/>
      <c r="S1116" s="67" ph="1"/>
      <c r="AA1116" s="67" ph="1"/>
    </row>
    <row r="1117" spans="12:27" ht="19.5">
      <c r="L1117" s="67" ph="1"/>
      <c r="S1117" s="67" ph="1"/>
      <c r="AA1117" s="67" ph="1"/>
    </row>
    <row r="1118" spans="12:27" ht="19.5">
      <c r="L1118" s="67" ph="1"/>
      <c r="S1118" s="67" ph="1"/>
      <c r="AA1118" s="67" ph="1"/>
    </row>
    <row r="1119" spans="12:27" ht="19.5">
      <c r="L1119" s="67" ph="1"/>
      <c r="S1119" s="67" ph="1"/>
      <c r="AA1119" s="67" ph="1"/>
    </row>
    <row r="1120" spans="12:27" ht="19.5">
      <c r="L1120" s="67" ph="1"/>
      <c r="S1120" s="67" ph="1"/>
      <c r="AA1120" s="67" ph="1"/>
    </row>
    <row r="1121" spans="12:27" ht="19.5">
      <c r="L1121" s="67" ph="1"/>
      <c r="S1121" s="67" ph="1"/>
      <c r="AA1121" s="67" ph="1"/>
    </row>
    <row r="1122" spans="12:27" ht="19.5">
      <c r="L1122" s="67" ph="1"/>
      <c r="S1122" s="67" ph="1"/>
      <c r="AA1122" s="67" ph="1"/>
    </row>
    <row r="1123" spans="12:27" ht="19.5">
      <c r="L1123" s="67" ph="1"/>
      <c r="S1123" s="67" ph="1"/>
      <c r="AA1123" s="67" ph="1"/>
    </row>
    <row r="1124" spans="12:27" ht="19.5">
      <c r="L1124" s="67" ph="1"/>
      <c r="S1124" s="67" ph="1"/>
      <c r="AA1124" s="67" ph="1"/>
    </row>
    <row r="1125" spans="12:27" ht="19.5">
      <c r="L1125" s="67" ph="1"/>
      <c r="S1125" s="67" ph="1"/>
      <c r="AA1125" s="67" ph="1"/>
    </row>
    <row r="1126" spans="12:27" ht="19.5">
      <c r="L1126" s="67" ph="1"/>
      <c r="S1126" s="67" ph="1"/>
      <c r="AA1126" s="67" ph="1"/>
    </row>
    <row r="1127" spans="12:27" ht="19.5">
      <c r="L1127" s="67" ph="1"/>
      <c r="S1127" s="67" ph="1"/>
      <c r="AA1127" s="67" ph="1"/>
    </row>
    <row r="1128" spans="12:27" ht="19.5">
      <c r="L1128" s="67" ph="1"/>
      <c r="S1128" s="67" ph="1"/>
      <c r="AA1128" s="67" ph="1"/>
    </row>
    <row r="1129" spans="12:27" ht="19.5">
      <c r="L1129" s="67" ph="1"/>
      <c r="S1129" s="67" ph="1"/>
      <c r="AA1129" s="67" ph="1"/>
    </row>
    <row r="1130" spans="12:27" ht="19.5">
      <c r="L1130" s="67" ph="1"/>
      <c r="S1130" s="67" ph="1"/>
      <c r="AA1130" s="67" ph="1"/>
    </row>
    <row r="1131" spans="12:27" ht="19.5">
      <c r="L1131" s="67" ph="1"/>
      <c r="S1131" s="67" ph="1"/>
      <c r="AA1131" s="67" ph="1"/>
    </row>
    <row r="1132" spans="12:27" ht="19.5">
      <c r="L1132" s="67" ph="1"/>
      <c r="S1132" s="67" ph="1"/>
      <c r="AA1132" s="67" ph="1"/>
    </row>
    <row r="1133" spans="12:27" ht="19.5">
      <c r="L1133" s="67" ph="1"/>
      <c r="S1133" s="67" ph="1"/>
      <c r="AA1133" s="67" ph="1"/>
    </row>
    <row r="1134" spans="12:27" ht="19.5">
      <c r="L1134" s="67" ph="1"/>
      <c r="S1134" s="67" ph="1"/>
      <c r="AA1134" s="67" ph="1"/>
    </row>
    <row r="1135" spans="12:27" ht="19.5">
      <c r="L1135" s="67" ph="1"/>
      <c r="S1135" s="67" ph="1"/>
      <c r="AA1135" s="67" ph="1"/>
    </row>
    <row r="1136" spans="12:27" ht="19.5">
      <c r="L1136" s="67" ph="1"/>
      <c r="S1136" s="67" ph="1"/>
      <c r="AA1136" s="67" ph="1"/>
    </row>
    <row r="1137" spans="12:27" ht="19.5">
      <c r="L1137" s="67" ph="1"/>
      <c r="S1137" s="67" ph="1"/>
      <c r="AA1137" s="67" ph="1"/>
    </row>
    <row r="1138" spans="12:27" ht="19.5">
      <c r="L1138" s="67" ph="1"/>
      <c r="S1138" s="67" ph="1"/>
      <c r="AA1138" s="67" ph="1"/>
    </row>
    <row r="1139" spans="12:27" ht="19.5">
      <c r="L1139" s="67" ph="1"/>
      <c r="S1139" s="67" ph="1"/>
      <c r="AA1139" s="67" ph="1"/>
    </row>
    <row r="1140" spans="12:27" ht="19.5">
      <c r="L1140" s="67" ph="1"/>
      <c r="S1140" s="67" ph="1"/>
      <c r="AA1140" s="67" ph="1"/>
    </row>
    <row r="1141" spans="12:27" ht="19.5">
      <c r="L1141" s="67" ph="1"/>
      <c r="S1141" s="67" ph="1"/>
      <c r="AA1141" s="67" ph="1"/>
    </row>
    <row r="1142" spans="12:27" ht="19.5">
      <c r="L1142" s="67" ph="1"/>
      <c r="S1142" s="67" ph="1"/>
      <c r="AA1142" s="67" ph="1"/>
    </row>
    <row r="1143" spans="12:27" ht="19.5">
      <c r="L1143" s="67" ph="1"/>
      <c r="S1143" s="67" ph="1"/>
      <c r="AA1143" s="67" ph="1"/>
    </row>
    <row r="1144" spans="12:27" ht="19.5">
      <c r="L1144" s="67" ph="1"/>
      <c r="S1144" s="67" ph="1"/>
      <c r="AA1144" s="67" ph="1"/>
    </row>
    <row r="1145" spans="12:27" ht="19.5">
      <c r="L1145" s="67" ph="1"/>
      <c r="S1145" s="67" ph="1"/>
      <c r="AA1145" s="67" ph="1"/>
    </row>
    <row r="1146" spans="12:27" ht="19.5">
      <c r="L1146" s="67" ph="1"/>
      <c r="S1146" s="67" ph="1"/>
      <c r="AA1146" s="67" ph="1"/>
    </row>
    <row r="1147" spans="12:27" ht="19.5">
      <c r="L1147" s="67" ph="1"/>
      <c r="S1147" s="67" ph="1"/>
      <c r="AA1147" s="67" ph="1"/>
    </row>
    <row r="1148" spans="12:27" ht="19.5">
      <c r="L1148" s="67" ph="1"/>
      <c r="S1148" s="67" ph="1"/>
      <c r="AA1148" s="67" ph="1"/>
    </row>
    <row r="1149" spans="12:27" ht="19.5">
      <c r="L1149" s="67" ph="1"/>
      <c r="S1149" s="67" ph="1"/>
      <c r="AA1149" s="67" ph="1"/>
    </row>
    <row r="1150" spans="12:27" ht="19.5">
      <c r="L1150" s="67" ph="1"/>
      <c r="S1150" s="67" ph="1"/>
      <c r="AA1150" s="67" ph="1"/>
    </row>
    <row r="1151" spans="12:27" ht="19.5">
      <c r="L1151" s="67" ph="1"/>
      <c r="S1151" s="67" ph="1"/>
      <c r="AA1151" s="67" ph="1"/>
    </row>
    <row r="1152" spans="12:27" ht="19.5">
      <c r="L1152" s="67" ph="1"/>
      <c r="S1152" s="67" ph="1"/>
      <c r="AA1152" s="67" ph="1"/>
    </row>
    <row r="1153" spans="12:27" ht="19.5">
      <c r="L1153" s="67" ph="1"/>
      <c r="S1153" s="67" ph="1"/>
      <c r="AA1153" s="67" ph="1"/>
    </row>
    <row r="1154" spans="12:27" ht="19.5">
      <c r="L1154" s="67" ph="1"/>
      <c r="S1154" s="67" ph="1"/>
      <c r="AA1154" s="67" ph="1"/>
    </row>
    <row r="1155" spans="12:27" ht="19.5">
      <c r="L1155" s="67" ph="1"/>
      <c r="S1155" s="67" ph="1"/>
      <c r="AA1155" s="67" ph="1"/>
    </row>
    <row r="1156" spans="12:27" ht="19.5">
      <c r="L1156" s="67" ph="1"/>
      <c r="S1156" s="67" ph="1"/>
      <c r="AA1156" s="67" ph="1"/>
    </row>
    <row r="1157" spans="12:27" ht="19.5">
      <c r="L1157" s="67" ph="1"/>
      <c r="S1157" s="67" ph="1"/>
      <c r="AA1157" s="67" ph="1"/>
    </row>
    <row r="1158" spans="12:27" ht="19.5">
      <c r="L1158" s="67" ph="1"/>
      <c r="S1158" s="67" ph="1"/>
      <c r="AA1158" s="67" ph="1"/>
    </row>
    <row r="1159" spans="12:27" ht="19.5">
      <c r="L1159" s="67" ph="1"/>
      <c r="S1159" s="67" ph="1"/>
      <c r="AA1159" s="67" ph="1"/>
    </row>
    <row r="1160" spans="12:27" ht="19.5">
      <c r="L1160" s="67" ph="1"/>
      <c r="S1160" s="67" ph="1"/>
      <c r="AA1160" s="67" ph="1"/>
    </row>
    <row r="1161" spans="12:27" ht="19.5">
      <c r="L1161" s="67" ph="1"/>
      <c r="S1161" s="67" ph="1"/>
      <c r="AA1161" s="67" ph="1"/>
    </row>
    <row r="1162" spans="12:27" ht="19.5">
      <c r="L1162" s="67" ph="1"/>
      <c r="S1162" s="67" ph="1"/>
      <c r="AA1162" s="67" ph="1"/>
    </row>
    <row r="1163" spans="12:27" ht="19.5">
      <c r="L1163" s="67" ph="1"/>
      <c r="S1163" s="67" ph="1"/>
      <c r="AA1163" s="67" ph="1"/>
    </row>
    <row r="1164" spans="12:27" ht="19.5">
      <c r="L1164" s="67" ph="1"/>
      <c r="S1164" s="67" ph="1"/>
      <c r="AA1164" s="67" ph="1"/>
    </row>
    <row r="1165" spans="12:27" ht="19.5">
      <c r="L1165" s="67" ph="1"/>
      <c r="S1165" s="67" ph="1"/>
      <c r="AA1165" s="67" ph="1"/>
    </row>
    <row r="1166" spans="12:27" ht="19.5">
      <c r="L1166" s="67" ph="1"/>
      <c r="S1166" s="67" ph="1"/>
      <c r="AA1166" s="67" ph="1"/>
    </row>
    <row r="1167" spans="12:27" ht="19.5">
      <c r="L1167" s="67" ph="1"/>
      <c r="S1167" s="67" ph="1"/>
      <c r="AA1167" s="67" ph="1"/>
    </row>
    <row r="1168" spans="12:27" ht="19.5">
      <c r="L1168" s="67" ph="1"/>
      <c r="S1168" s="67" ph="1"/>
      <c r="AA1168" s="67" ph="1"/>
    </row>
    <row r="1169" spans="12:27" ht="19.5">
      <c r="L1169" s="67" ph="1"/>
      <c r="S1169" s="67" ph="1"/>
      <c r="AA1169" s="67" ph="1"/>
    </row>
    <row r="1170" spans="12:27" ht="19.5">
      <c r="L1170" s="67" ph="1"/>
      <c r="S1170" s="67" ph="1"/>
      <c r="AA1170" s="67" ph="1"/>
    </row>
    <row r="1171" spans="12:27" ht="19.5">
      <c r="L1171" s="67" ph="1"/>
      <c r="S1171" s="67" ph="1"/>
      <c r="AA1171" s="67" ph="1"/>
    </row>
    <row r="1172" spans="12:27" ht="19.5">
      <c r="L1172" s="67" ph="1"/>
      <c r="S1172" s="67" ph="1"/>
      <c r="AA1172" s="67" ph="1"/>
    </row>
    <row r="1173" spans="12:27" ht="19.5">
      <c r="L1173" s="67" ph="1"/>
      <c r="S1173" s="67" ph="1"/>
      <c r="AA1173" s="67" ph="1"/>
    </row>
    <row r="1174" spans="12:27" ht="19.5">
      <c r="L1174" s="67" ph="1"/>
      <c r="S1174" s="67" ph="1"/>
      <c r="AA1174" s="67" ph="1"/>
    </row>
    <row r="1175" spans="12:27" ht="19.5">
      <c r="L1175" s="67" ph="1"/>
      <c r="S1175" s="67" ph="1"/>
      <c r="AA1175" s="67" ph="1"/>
    </row>
    <row r="1176" spans="12:27" ht="19.5">
      <c r="L1176" s="67" ph="1"/>
      <c r="S1176" s="67" ph="1"/>
      <c r="AA1176" s="67" ph="1"/>
    </row>
    <row r="1177" spans="12:27" ht="19.5">
      <c r="L1177" s="67" ph="1"/>
      <c r="S1177" s="67" ph="1"/>
      <c r="AA1177" s="67" ph="1"/>
    </row>
    <row r="1178" spans="12:27" ht="19.5">
      <c r="L1178" s="67" ph="1"/>
      <c r="S1178" s="67" ph="1"/>
      <c r="AA1178" s="67" ph="1"/>
    </row>
    <row r="1179" spans="12:27" ht="19.5">
      <c r="L1179" s="67" ph="1"/>
      <c r="S1179" s="67" ph="1"/>
      <c r="AA1179" s="67" ph="1"/>
    </row>
    <row r="1180" spans="12:27" ht="19.5">
      <c r="L1180" s="67" ph="1"/>
      <c r="S1180" s="67" ph="1"/>
      <c r="AA1180" s="67" ph="1"/>
    </row>
    <row r="1181" spans="12:27" ht="19.5">
      <c r="L1181" s="67" ph="1"/>
      <c r="S1181" s="67" ph="1"/>
      <c r="AA1181" s="67" ph="1"/>
    </row>
    <row r="1182" spans="12:27" ht="19.5">
      <c r="L1182" s="67" ph="1"/>
      <c r="S1182" s="67" ph="1"/>
      <c r="AA1182" s="67" ph="1"/>
    </row>
    <row r="1183" spans="12:27" ht="19.5">
      <c r="L1183" s="67" ph="1"/>
      <c r="S1183" s="67" ph="1"/>
      <c r="AA1183" s="67" ph="1"/>
    </row>
    <row r="1184" spans="12:27" ht="19.5">
      <c r="L1184" s="67" ph="1"/>
      <c r="S1184" s="67" ph="1"/>
      <c r="AA1184" s="67" ph="1"/>
    </row>
    <row r="1185" spans="12:27" ht="19.5">
      <c r="L1185" s="67" ph="1"/>
      <c r="S1185" s="67" ph="1"/>
      <c r="AA1185" s="67" ph="1"/>
    </row>
    <row r="1186" spans="12:27" ht="19.5">
      <c r="L1186" s="67" ph="1"/>
      <c r="S1186" s="67" ph="1"/>
      <c r="AA1186" s="67" ph="1"/>
    </row>
    <row r="1187" spans="12:27" ht="19.5">
      <c r="L1187" s="67" ph="1"/>
      <c r="S1187" s="67" ph="1"/>
      <c r="AA1187" s="67" ph="1"/>
    </row>
    <row r="1188" spans="12:27" ht="19.5">
      <c r="L1188" s="67" ph="1"/>
      <c r="S1188" s="67" ph="1"/>
      <c r="AA1188" s="67" ph="1"/>
    </row>
    <row r="1189" spans="12:27" ht="19.5">
      <c r="L1189" s="67" ph="1"/>
      <c r="S1189" s="67" ph="1"/>
      <c r="AA1189" s="67" ph="1"/>
    </row>
    <row r="1190" spans="12:27" ht="19.5">
      <c r="L1190" s="67" ph="1"/>
      <c r="S1190" s="67" ph="1"/>
      <c r="AA1190" s="67" ph="1"/>
    </row>
    <row r="1191" spans="12:27" ht="19.5">
      <c r="L1191" s="67" ph="1"/>
      <c r="S1191" s="67" ph="1"/>
      <c r="AA1191" s="67" ph="1"/>
    </row>
    <row r="1192" spans="12:27" ht="19.5">
      <c r="L1192" s="67" ph="1"/>
      <c r="S1192" s="67" ph="1"/>
      <c r="AA1192" s="67" ph="1"/>
    </row>
    <row r="1193" spans="12:27" ht="19.5">
      <c r="L1193" s="67" ph="1"/>
      <c r="S1193" s="67" ph="1"/>
      <c r="AA1193" s="67" ph="1"/>
    </row>
    <row r="1194" spans="12:27" ht="19.5">
      <c r="L1194" s="67" ph="1"/>
      <c r="S1194" s="67" ph="1"/>
      <c r="AA1194" s="67" ph="1"/>
    </row>
    <row r="1195" spans="12:27" ht="19.5">
      <c r="L1195" s="67" ph="1"/>
      <c r="S1195" s="67" ph="1"/>
      <c r="AA1195" s="67" ph="1"/>
    </row>
    <row r="1196" spans="12:27" ht="19.5">
      <c r="L1196" s="67" ph="1"/>
      <c r="S1196" s="67" ph="1"/>
      <c r="AA1196" s="67" ph="1"/>
    </row>
    <row r="1197" spans="12:27" ht="19.5">
      <c r="L1197" s="67" ph="1"/>
      <c r="S1197" s="67" ph="1"/>
      <c r="AA1197" s="67" ph="1"/>
    </row>
    <row r="1198" spans="12:27" ht="19.5">
      <c r="L1198" s="67" ph="1"/>
      <c r="S1198" s="67" ph="1"/>
      <c r="AA1198" s="67" ph="1"/>
    </row>
    <row r="1199" spans="12:27" ht="19.5">
      <c r="L1199" s="67" ph="1"/>
      <c r="S1199" s="67" ph="1"/>
      <c r="AA1199" s="67" ph="1"/>
    </row>
    <row r="1200" spans="12:27" ht="19.5">
      <c r="L1200" s="67" ph="1"/>
      <c r="S1200" s="67" ph="1"/>
      <c r="AA1200" s="67" ph="1"/>
    </row>
    <row r="1201" spans="12:27" ht="19.5">
      <c r="L1201" s="67" ph="1"/>
      <c r="S1201" s="67" ph="1"/>
      <c r="AA1201" s="67" ph="1"/>
    </row>
    <row r="1202" spans="12:27" ht="19.5">
      <c r="L1202" s="67" ph="1"/>
      <c r="S1202" s="67" ph="1"/>
      <c r="AA1202" s="67" ph="1"/>
    </row>
    <row r="1203" spans="12:27" ht="19.5">
      <c r="L1203" s="67" ph="1"/>
      <c r="S1203" s="67" ph="1"/>
      <c r="AA1203" s="67" ph="1"/>
    </row>
    <row r="1204" spans="12:27" ht="19.5">
      <c r="L1204" s="67" ph="1"/>
      <c r="S1204" s="67" ph="1"/>
      <c r="AA1204" s="67" ph="1"/>
    </row>
    <row r="1205" spans="12:27" ht="19.5">
      <c r="L1205" s="67" ph="1"/>
      <c r="S1205" s="67" ph="1"/>
      <c r="AA1205" s="67" ph="1"/>
    </row>
    <row r="1206" spans="12:27" ht="19.5">
      <c r="L1206" s="67" ph="1"/>
      <c r="S1206" s="67" ph="1"/>
      <c r="AA1206" s="67" ph="1"/>
    </row>
    <row r="1207" spans="12:27" ht="19.5">
      <c r="L1207" s="67" ph="1"/>
      <c r="S1207" s="67" ph="1"/>
      <c r="AA1207" s="67" ph="1"/>
    </row>
    <row r="1208" spans="12:27" ht="19.5">
      <c r="L1208" s="67" ph="1"/>
      <c r="S1208" s="67" ph="1"/>
      <c r="AA1208" s="67" ph="1"/>
    </row>
    <row r="1209" spans="12:27" ht="19.5">
      <c r="L1209" s="67" ph="1"/>
      <c r="S1209" s="67" ph="1"/>
      <c r="AA1209" s="67" ph="1"/>
    </row>
    <row r="1210" spans="12:27" ht="19.5">
      <c r="L1210" s="67" ph="1"/>
      <c r="S1210" s="67" ph="1"/>
      <c r="AA1210" s="67" ph="1"/>
    </row>
    <row r="1211" spans="12:27" ht="19.5">
      <c r="L1211" s="67" ph="1"/>
      <c r="S1211" s="67" ph="1"/>
      <c r="AA1211" s="67" ph="1"/>
    </row>
    <row r="1212" spans="12:27" ht="19.5">
      <c r="L1212" s="67" ph="1"/>
      <c r="S1212" s="67" ph="1"/>
      <c r="AA1212" s="67" ph="1"/>
    </row>
    <row r="1213" spans="12:27" ht="19.5">
      <c r="L1213" s="67" ph="1"/>
      <c r="S1213" s="67" ph="1"/>
      <c r="AA1213" s="67" ph="1"/>
    </row>
    <row r="1214" spans="12:27" ht="19.5">
      <c r="L1214" s="67" ph="1"/>
      <c r="S1214" s="67" ph="1"/>
      <c r="AA1214" s="67" ph="1"/>
    </row>
    <row r="1215" spans="12:27" ht="19.5">
      <c r="L1215" s="67" ph="1"/>
      <c r="S1215" s="67" ph="1"/>
      <c r="AA1215" s="67" ph="1"/>
    </row>
    <row r="1216" spans="12:27" ht="19.5">
      <c r="L1216" s="67" ph="1"/>
      <c r="S1216" s="67" ph="1"/>
      <c r="AA1216" s="67" ph="1"/>
    </row>
    <row r="1217" spans="12:27" ht="19.5">
      <c r="L1217" s="67" ph="1"/>
      <c r="S1217" s="67" ph="1"/>
      <c r="AA1217" s="67" ph="1"/>
    </row>
    <row r="1218" spans="12:27" ht="19.5">
      <c r="L1218" s="67" ph="1"/>
      <c r="S1218" s="67" ph="1"/>
      <c r="AA1218" s="67" ph="1"/>
    </row>
    <row r="1219" spans="12:27" ht="19.5">
      <c r="L1219" s="67" ph="1"/>
      <c r="S1219" s="67" ph="1"/>
      <c r="AA1219" s="67" ph="1"/>
    </row>
    <row r="1220" spans="12:27" ht="19.5">
      <c r="L1220" s="67" ph="1"/>
      <c r="S1220" s="67" ph="1"/>
      <c r="AA1220" s="67" ph="1"/>
    </row>
    <row r="1221" spans="12:27" ht="19.5">
      <c r="L1221" s="67" ph="1"/>
      <c r="S1221" s="67" ph="1"/>
      <c r="AA1221" s="67" ph="1"/>
    </row>
    <row r="1222" spans="12:27" ht="19.5">
      <c r="L1222" s="67" ph="1"/>
      <c r="S1222" s="67" ph="1"/>
      <c r="AA1222" s="67" ph="1"/>
    </row>
    <row r="1223" spans="12:27" ht="19.5">
      <c r="L1223" s="67" ph="1"/>
      <c r="S1223" s="67" ph="1"/>
      <c r="AA1223" s="67" ph="1"/>
    </row>
    <row r="1224" spans="12:27" ht="19.5">
      <c r="L1224" s="67" ph="1"/>
      <c r="S1224" s="67" ph="1"/>
      <c r="AA1224" s="67" ph="1"/>
    </row>
    <row r="1225" spans="12:27" ht="19.5">
      <c r="L1225" s="67" ph="1"/>
      <c r="S1225" s="67" ph="1"/>
      <c r="AA1225" s="67" ph="1"/>
    </row>
    <row r="1226" spans="12:27" ht="19.5">
      <c r="L1226" s="67" ph="1"/>
      <c r="S1226" s="67" ph="1"/>
      <c r="AA1226" s="67" ph="1"/>
    </row>
    <row r="1227" spans="12:27" ht="19.5">
      <c r="L1227" s="67" ph="1"/>
      <c r="S1227" s="67" ph="1"/>
      <c r="AA1227" s="67" ph="1"/>
    </row>
    <row r="1228" spans="12:27" ht="19.5">
      <c r="L1228" s="67" ph="1"/>
      <c r="S1228" s="67" ph="1"/>
      <c r="AA1228" s="67" ph="1"/>
    </row>
    <row r="1229" spans="12:27" ht="19.5">
      <c r="L1229" s="67" ph="1"/>
      <c r="S1229" s="67" ph="1"/>
      <c r="AA1229" s="67" ph="1"/>
    </row>
    <row r="1230" spans="12:27" ht="19.5">
      <c r="L1230" s="67" ph="1"/>
      <c r="S1230" s="67" ph="1"/>
      <c r="AA1230" s="67" ph="1"/>
    </row>
    <row r="1231" spans="12:27" ht="19.5">
      <c r="L1231" s="67" ph="1"/>
      <c r="S1231" s="67" ph="1"/>
      <c r="AA1231" s="67" ph="1"/>
    </row>
    <row r="1232" spans="12:27" ht="19.5">
      <c r="L1232" s="67" ph="1"/>
      <c r="S1232" s="67" ph="1"/>
      <c r="AA1232" s="67" ph="1"/>
    </row>
    <row r="1233" spans="12:27" ht="19.5">
      <c r="L1233" s="67" ph="1"/>
      <c r="S1233" s="67" ph="1"/>
      <c r="AA1233" s="67" ph="1"/>
    </row>
    <row r="1234" spans="12:27" ht="19.5">
      <c r="L1234" s="67" ph="1"/>
      <c r="S1234" s="67" ph="1"/>
      <c r="AA1234" s="67" ph="1"/>
    </row>
    <row r="1235" spans="12:27" ht="19.5">
      <c r="L1235" s="67" ph="1"/>
      <c r="S1235" s="67" ph="1"/>
      <c r="AA1235" s="67" ph="1"/>
    </row>
    <row r="1236" spans="12:27" ht="19.5">
      <c r="L1236" s="67" ph="1"/>
      <c r="S1236" s="67" ph="1"/>
      <c r="AA1236" s="67" ph="1"/>
    </row>
    <row r="1237" spans="12:27" ht="19.5">
      <c r="L1237" s="67" ph="1"/>
      <c r="S1237" s="67" ph="1"/>
      <c r="AA1237" s="67" ph="1"/>
    </row>
    <row r="1238" spans="12:27" ht="19.5">
      <c r="L1238" s="67" ph="1"/>
      <c r="S1238" s="67" ph="1"/>
      <c r="AA1238" s="67" ph="1"/>
    </row>
    <row r="1239" spans="12:27" ht="19.5">
      <c r="L1239" s="67" ph="1"/>
      <c r="S1239" s="67" ph="1"/>
      <c r="AA1239" s="67" ph="1"/>
    </row>
    <row r="1240" spans="12:27" ht="19.5">
      <c r="L1240" s="67" ph="1"/>
      <c r="S1240" s="67" ph="1"/>
      <c r="AA1240" s="67" ph="1"/>
    </row>
    <row r="1241" spans="12:27" ht="19.5">
      <c r="L1241" s="67" ph="1"/>
      <c r="S1241" s="67" ph="1"/>
      <c r="AA1241" s="67" ph="1"/>
    </row>
    <row r="1242" spans="12:27" ht="19.5">
      <c r="L1242" s="67" ph="1"/>
      <c r="S1242" s="67" ph="1"/>
      <c r="AA1242" s="67" ph="1"/>
    </row>
    <row r="1243" spans="12:27" ht="19.5">
      <c r="L1243" s="67" ph="1"/>
      <c r="S1243" s="67" ph="1"/>
      <c r="AA1243" s="67" ph="1"/>
    </row>
    <row r="1244" spans="12:27" ht="19.5">
      <c r="L1244" s="67" ph="1"/>
      <c r="S1244" s="67" ph="1"/>
      <c r="AA1244" s="67" ph="1"/>
    </row>
    <row r="1245" spans="12:27" ht="19.5">
      <c r="L1245" s="67" ph="1"/>
      <c r="S1245" s="67" ph="1"/>
      <c r="AA1245" s="67" ph="1"/>
    </row>
    <row r="1246" spans="12:27" ht="19.5">
      <c r="L1246" s="67" ph="1"/>
      <c r="S1246" s="67" ph="1"/>
      <c r="AA1246" s="67" ph="1"/>
    </row>
    <row r="1247" spans="12:27" ht="19.5">
      <c r="L1247" s="67" ph="1"/>
      <c r="S1247" s="67" ph="1"/>
      <c r="AA1247" s="67" ph="1"/>
    </row>
    <row r="1248" spans="12:27" ht="19.5">
      <c r="L1248" s="67" ph="1"/>
      <c r="S1248" s="67" ph="1"/>
      <c r="AA1248" s="67" ph="1"/>
    </row>
    <row r="1249" spans="12:27" ht="19.5">
      <c r="L1249" s="67" ph="1"/>
      <c r="S1249" s="67" ph="1"/>
      <c r="AA1249" s="67" ph="1"/>
    </row>
    <row r="1250" spans="12:27" ht="19.5">
      <c r="L1250" s="67" ph="1"/>
      <c r="S1250" s="67" ph="1"/>
      <c r="AA1250" s="67" ph="1"/>
    </row>
    <row r="1251" spans="12:27" ht="19.5">
      <c r="L1251" s="67" ph="1"/>
      <c r="S1251" s="67" ph="1"/>
      <c r="AA1251" s="67" ph="1"/>
    </row>
    <row r="1252" spans="12:27" ht="19.5">
      <c r="L1252" s="67" ph="1"/>
      <c r="S1252" s="67" ph="1"/>
      <c r="AA1252" s="67" ph="1"/>
    </row>
    <row r="1253" spans="12:27" ht="19.5">
      <c r="L1253" s="67" ph="1"/>
      <c r="S1253" s="67" ph="1"/>
      <c r="AA1253" s="67" ph="1"/>
    </row>
    <row r="1254" spans="12:27" ht="19.5">
      <c r="L1254" s="67" ph="1"/>
      <c r="S1254" s="67" ph="1"/>
      <c r="AA1254" s="67" ph="1"/>
    </row>
    <row r="1255" spans="12:27" ht="19.5">
      <c r="L1255" s="67" ph="1"/>
      <c r="S1255" s="67" ph="1"/>
      <c r="AA1255" s="67" ph="1"/>
    </row>
    <row r="1256" spans="12:27" ht="19.5">
      <c r="L1256" s="67" ph="1"/>
      <c r="S1256" s="67" ph="1"/>
      <c r="AA1256" s="67" ph="1"/>
    </row>
    <row r="1257" spans="12:27" ht="19.5">
      <c r="L1257" s="67" ph="1"/>
      <c r="S1257" s="67" ph="1"/>
      <c r="AA1257" s="67" ph="1"/>
    </row>
    <row r="1258" spans="12:27" ht="19.5">
      <c r="L1258" s="67" ph="1"/>
      <c r="S1258" s="67" ph="1"/>
      <c r="AA1258" s="67" ph="1"/>
    </row>
    <row r="1259" spans="12:27" ht="19.5">
      <c r="L1259" s="67" ph="1"/>
      <c r="S1259" s="67" ph="1"/>
      <c r="AA1259" s="67" ph="1"/>
    </row>
    <row r="1260" spans="12:27" ht="19.5">
      <c r="L1260" s="67" ph="1"/>
      <c r="S1260" s="67" ph="1"/>
      <c r="AA1260" s="67" ph="1"/>
    </row>
    <row r="1261" spans="12:27" ht="19.5">
      <c r="L1261" s="67" ph="1"/>
      <c r="S1261" s="67" ph="1"/>
      <c r="AA1261" s="67" ph="1"/>
    </row>
    <row r="1262" spans="12:27" ht="19.5">
      <c r="L1262" s="67" ph="1"/>
      <c r="S1262" s="67" ph="1"/>
      <c r="AA1262" s="67" ph="1"/>
    </row>
    <row r="1263" spans="12:27" ht="19.5">
      <c r="L1263" s="67" ph="1"/>
      <c r="S1263" s="67" ph="1"/>
      <c r="AA1263" s="67" ph="1"/>
    </row>
    <row r="1264" spans="12:27" ht="19.5">
      <c r="L1264" s="67" ph="1"/>
      <c r="S1264" s="67" ph="1"/>
      <c r="AA1264" s="67" ph="1"/>
    </row>
    <row r="1265" spans="12:27" ht="19.5">
      <c r="L1265" s="67" ph="1"/>
      <c r="S1265" s="67" ph="1"/>
      <c r="AA1265" s="67" ph="1"/>
    </row>
    <row r="1266" spans="12:27" ht="19.5">
      <c r="L1266" s="67" ph="1"/>
      <c r="S1266" s="67" ph="1"/>
      <c r="AA1266" s="67" ph="1"/>
    </row>
    <row r="1267" spans="12:27" ht="19.5">
      <c r="L1267" s="67" ph="1"/>
      <c r="S1267" s="67" ph="1"/>
      <c r="AA1267" s="67" ph="1"/>
    </row>
    <row r="1268" spans="12:27" ht="19.5">
      <c r="L1268" s="67" ph="1"/>
      <c r="S1268" s="67" ph="1"/>
      <c r="AA1268" s="67" ph="1"/>
    </row>
    <row r="1269" spans="12:27" ht="19.5">
      <c r="L1269" s="67" ph="1"/>
      <c r="S1269" s="67" ph="1"/>
      <c r="AA1269" s="67" ph="1"/>
    </row>
    <row r="1270" spans="12:27" ht="19.5">
      <c r="L1270" s="67" ph="1"/>
      <c r="S1270" s="67" ph="1"/>
      <c r="AA1270" s="67" ph="1"/>
    </row>
    <row r="1271" spans="12:27" ht="19.5">
      <c r="L1271" s="67" ph="1"/>
      <c r="S1271" s="67" ph="1"/>
      <c r="AA1271" s="67" ph="1"/>
    </row>
    <row r="1272" spans="12:27" ht="19.5">
      <c r="L1272" s="67" ph="1"/>
      <c r="S1272" s="67" ph="1"/>
      <c r="AA1272" s="67" ph="1"/>
    </row>
    <row r="1273" spans="12:27" ht="19.5">
      <c r="L1273" s="67" ph="1"/>
      <c r="S1273" s="67" ph="1"/>
      <c r="AA1273" s="67" ph="1"/>
    </row>
    <row r="1274" spans="12:27" ht="19.5">
      <c r="L1274" s="67" ph="1"/>
      <c r="S1274" s="67" ph="1"/>
      <c r="AA1274" s="67" ph="1"/>
    </row>
    <row r="1275" spans="12:27" ht="19.5">
      <c r="L1275" s="67" ph="1"/>
      <c r="S1275" s="67" ph="1"/>
      <c r="AA1275" s="67" ph="1"/>
    </row>
    <row r="1276" spans="12:27" ht="19.5">
      <c r="L1276" s="67" ph="1"/>
      <c r="S1276" s="67" ph="1"/>
      <c r="AA1276" s="67" ph="1"/>
    </row>
    <row r="1277" spans="12:27" ht="19.5">
      <c r="L1277" s="67" ph="1"/>
      <c r="S1277" s="67" ph="1"/>
      <c r="AA1277" s="67" ph="1"/>
    </row>
    <row r="1278" spans="12:27" ht="19.5">
      <c r="L1278" s="67" ph="1"/>
      <c r="S1278" s="67" ph="1"/>
      <c r="AA1278" s="67" ph="1"/>
    </row>
    <row r="1279" spans="12:27" ht="19.5">
      <c r="L1279" s="67" ph="1"/>
      <c r="S1279" s="67" ph="1"/>
      <c r="AA1279" s="67" ph="1"/>
    </row>
    <row r="1280" spans="12:27" ht="19.5">
      <c r="L1280" s="67" ph="1"/>
      <c r="S1280" s="67" ph="1"/>
      <c r="AA1280" s="67" ph="1"/>
    </row>
    <row r="1281" spans="12:27" ht="19.5">
      <c r="L1281" s="67" ph="1"/>
      <c r="S1281" s="67" ph="1"/>
      <c r="AA1281" s="67" ph="1"/>
    </row>
    <row r="1282" spans="12:27" ht="19.5">
      <c r="L1282" s="67" ph="1"/>
      <c r="S1282" s="67" ph="1"/>
      <c r="AA1282" s="67" ph="1"/>
    </row>
    <row r="1283" spans="12:27" ht="19.5">
      <c r="L1283" s="67" ph="1"/>
      <c r="S1283" s="67" ph="1"/>
      <c r="AA1283" s="67" ph="1"/>
    </row>
    <row r="1284" spans="12:27" ht="19.5">
      <c r="L1284" s="67" ph="1"/>
      <c r="S1284" s="67" ph="1"/>
      <c r="AA1284" s="67" ph="1"/>
    </row>
    <row r="1285" spans="12:27" ht="19.5">
      <c r="L1285" s="67" ph="1"/>
      <c r="S1285" s="67" ph="1"/>
      <c r="AA1285" s="67" ph="1"/>
    </row>
    <row r="1286" spans="12:27" ht="19.5">
      <c r="L1286" s="67" ph="1"/>
      <c r="S1286" s="67" ph="1"/>
      <c r="AA1286" s="67" ph="1"/>
    </row>
    <row r="1287" spans="12:27" ht="19.5">
      <c r="L1287" s="67" ph="1"/>
      <c r="S1287" s="67" ph="1"/>
      <c r="AA1287" s="67" ph="1"/>
    </row>
    <row r="1288" spans="12:27" ht="19.5">
      <c r="L1288" s="67" ph="1"/>
      <c r="S1288" s="67" ph="1"/>
      <c r="AA1288" s="67" ph="1"/>
    </row>
    <row r="1289" spans="12:27" ht="19.5">
      <c r="L1289" s="67" ph="1"/>
      <c r="S1289" s="67" ph="1"/>
      <c r="AA1289" s="67" ph="1"/>
    </row>
    <row r="1290" spans="12:27" ht="19.5">
      <c r="L1290" s="67" ph="1"/>
      <c r="S1290" s="67" ph="1"/>
      <c r="AA1290" s="67" ph="1"/>
    </row>
    <row r="1291" spans="12:27" ht="19.5">
      <c r="L1291" s="67" ph="1"/>
      <c r="S1291" s="67" ph="1"/>
      <c r="AA1291" s="67" ph="1"/>
    </row>
    <row r="1292" spans="12:27" ht="19.5">
      <c r="L1292" s="67" ph="1"/>
      <c r="S1292" s="67" ph="1"/>
      <c r="AA1292" s="67" ph="1"/>
    </row>
    <row r="1293" spans="12:27" ht="19.5">
      <c r="L1293" s="67" ph="1"/>
      <c r="S1293" s="67" ph="1"/>
      <c r="AA1293" s="67" ph="1"/>
    </row>
    <row r="1294" spans="12:27" ht="19.5">
      <c r="L1294" s="67" ph="1"/>
      <c r="S1294" s="67" ph="1"/>
      <c r="AA1294" s="67" ph="1"/>
    </row>
    <row r="1295" spans="12:27" ht="19.5">
      <c r="L1295" s="67" ph="1"/>
      <c r="S1295" s="67" ph="1"/>
      <c r="AA1295" s="67" ph="1"/>
    </row>
    <row r="1296" spans="12:27" ht="19.5">
      <c r="L1296" s="67" ph="1"/>
      <c r="S1296" s="67" ph="1"/>
      <c r="AA1296" s="67" ph="1"/>
    </row>
    <row r="1297" spans="12:27" ht="19.5">
      <c r="L1297" s="67" ph="1"/>
      <c r="S1297" s="67" ph="1"/>
      <c r="AA1297" s="67" ph="1"/>
    </row>
    <row r="1298" spans="12:27" ht="19.5">
      <c r="L1298" s="67" ph="1"/>
      <c r="S1298" s="67" ph="1"/>
      <c r="AA1298" s="67" ph="1"/>
    </row>
    <row r="1299" spans="12:27" ht="19.5">
      <c r="L1299" s="67" ph="1"/>
      <c r="S1299" s="67" ph="1"/>
      <c r="AA1299" s="67" ph="1"/>
    </row>
    <row r="1300" spans="12:27" ht="19.5">
      <c r="L1300" s="67" ph="1"/>
      <c r="S1300" s="67" ph="1"/>
      <c r="AA1300" s="67" ph="1"/>
    </row>
    <row r="1301" spans="12:27" ht="19.5">
      <c r="L1301" s="67" ph="1"/>
      <c r="S1301" s="67" ph="1"/>
      <c r="AA1301" s="67" ph="1"/>
    </row>
    <row r="1302" spans="12:27" ht="19.5">
      <c r="L1302" s="67" ph="1"/>
      <c r="S1302" s="67" ph="1"/>
      <c r="AA1302" s="67" ph="1"/>
    </row>
    <row r="1303" spans="12:27" ht="19.5">
      <c r="L1303" s="67" ph="1"/>
      <c r="S1303" s="67" ph="1"/>
      <c r="AA1303" s="67" ph="1"/>
    </row>
    <row r="1304" spans="12:27" ht="19.5">
      <c r="L1304" s="67" ph="1"/>
      <c r="S1304" s="67" ph="1"/>
      <c r="AA1304" s="67" ph="1"/>
    </row>
    <row r="1305" spans="12:27" ht="19.5">
      <c r="L1305" s="67" ph="1"/>
      <c r="S1305" s="67" ph="1"/>
      <c r="AA1305" s="67" ph="1"/>
    </row>
    <row r="1306" spans="12:27" ht="19.5">
      <c r="L1306" s="67" ph="1"/>
      <c r="S1306" s="67" ph="1"/>
      <c r="AA1306" s="67" ph="1"/>
    </row>
    <row r="1307" spans="12:27" ht="19.5">
      <c r="L1307" s="67" ph="1"/>
      <c r="S1307" s="67" ph="1"/>
      <c r="AA1307" s="67" ph="1"/>
    </row>
    <row r="1308" spans="12:27" ht="19.5">
      <c r="L1308" s="67" ph="1"/>
      <c r="S1308" s="67" ph="1"/>
      <c r="AA1308" s="67" ph="1"/>
    </row>
    <row r="1309" spans="12:27" ht="19.5">
      <c r="L1309" s="67" ph="1"/>
      <c r="S1309" s="67" ph="1"/>
      <c r="AA1309" s="67" ph="1"/>
    </row>
    <row r="1310" spans="12:27" ht="19.5">
      <c r="L1310" s="67" ph="1"/>
      <c r="S1310" s="67" ph="1"/>
      <c r="AA1310" s="67" ph="1"/>
    </row>
    <row r="1311" spans="12:27" ht="19.5">
      <c r="L1311" s="67" ph="1"/>
      <c r="S1311" s="67" ph="1"/>
      <c r="AA1311" s="67" ph="1"/>
    </row>
    <row r="1312" spans="12:27" ht="19.5">
      <c r="L1312" s="67" ph="1"/>
      <c r="S1312" s="67" ph="1"/>
      <c r="AA1312" s="67" ph="1"/>
    </row>
    <row r="1313" spans="12:27" ht="19.5">
      <c r="L1313" s="67" ph="1"/>
      <c r="S1313" s="67" ph="1"/>
      <c r="AA1313" s="67" ph="1"/>
    </row>
    <row r="1314" spans="12:27" ht="19.5">
      <c r="L1314" s="67" ph="1"/>
      <c r="S1314" s="67" ph="1"/>
      <c r="AA1314" s="67" ph="1"/>
    </row>
    <row r="1315" spans="12:27" ht="19.5">
      <c r="L1315" s="67" ph="1"/>
      <c r="S1315" s="67" ph="1"/>
      <c r="AA1315" s="67" ph="1"/>
    </row>
    <row r="1316" spans="12:27" ht="19.5">
      <c r="L1316" s="67" ph="1"/>
      <c r="S1316" s="67" ph="1"/>
      <c r="AA1316" s="67" ph="1"/>
    </row>
    <row r="1317" spans="12:27" ht="19.5">
      <c r="L1317" s="67" ph="1"/>
      <c r="S1317" s="67" ph="1"/>
      <c r="AA1317" s="67" ph="1"/>
    </row>
    <row r="1318" spans="12:27" ht="19.5">
      <c r="L1318" s="67" ph="1"/>
      <c r="S1318" s="67" ph="1"/>
      <c r="AA1318" s="67" ph="1"/>
    </row>
    <row r="1319" spans="12:27" ht="19.5">
      <c r="L1319" s="67" ph="1"/>
      <c r="S1319" s="67" ph="1"/>
      <c r="AA1319" s="67" ph="1"/>
    </row>
    <row r="1320" spans="12:27" ht="19.5">
      <c r="L1320" s="67" ph="1"/>
      <c r="S1320" s="67" ph="1"/>
      <c r="AA1320" s="67" ph="1"/>
    </row>
    <row r="1321" spans="12:27" ht="19.5">
      <c r="L1321" s="67" ph="1"/>
      <c r="S1321" s="67" ph="1"/>
      <c r="AA1321" s="67" ph="1"/>
    </row>
    <row r="1322" spans="12:27" ht="19.5">
      <c r="L1322" s="67" ph="1"/>
      <c r="S1322" s="67" ph="1"/>
      <c r="AA1322" s="67" ph="1"/>
    </row>
    <row r="1323" spans="12:27" ht="19.5">
      <c r="L1323" s="67" ph="1"/>
      <c r="S1323" s="67" ph="1"/>
      <c r="AA1323" s="67" ph="1"/>
    </row>
    <row r="1324" spans="12:27" ht="19.5">
      <c r="L1324" s="67" ph="1"/>
      <c r="S1324" s="67" ph="1"/>
      <c r="AA1324" s="67" ph="1"/>
    </row>
    <row r="1325" spans="12:27" ht="19.5">
      <c r="L1325" s="67" ph="1"/>
      <c r="S1325" s="67" ph="1"/>
      <c r="AA1325" s="67" ph="1"/>
    </row>
    <row r="1326" spans="12:27" ht="19.5">
      <c r="L1326" s="67" ph="1"/>
      <c r="S1326" s="67" ph="1"/>
      <c r="AA1326" s="67" ph="1"/>
    </row>
    <row r="1327" spans="12:27" ht="19.5">
      <c r="L1327" s="67" ph="1"/>
      <c r="S1327" s="67" ph="1"/>
      <c r="AA1327" s="67" ph="1"/>
    </row>
    <row r="1328" spans="12:27" ht="19.5">
      <c r="L1328" s="67" ph="1"/>
      <c r="S1328" s="67" ph="1"/>
      <c r="AA1328" s="67" ph="1"/>
    </row>
    <row r="1329" spans="12:27" ht="19.5">
      <c r="L1329" s="67" ph="1"/>
      <c r="S1329" s="67" ph="1"/>
      <c r="AA1329" s="67" ph="1"/>
    </row>
    <row r="1330" spans="12:27" ht="19.5">
      <c r="L1330" s="67" ph="1"/>
      <c r="S1330" s="67" ph="1"/>
      <c r="AA1330" s="67" ph="1"/>
    </row>
    <row r="1331" spans="12:27" ht="19.5">
      <c r="L1331" s="67" ph="1"/>
      <c r="S1331" s="67" ph="1"/>
      <c r="AA1331" s="67" ph="1"/>
    </row>
    <row r="1332" spans="12:27" ht="19.5">
      <c r="L1332" s="67" ph="1"/>
      <c r="S1332" s="67" ph="1"/>
      <c r="AA1332" s="67" ph="1"/>
    </row>
    <row r="1333" spans="12:27" ht="19.5">
      <c r="L1333" s="67" ph="1"/>
      <c r="S1333" s="67" ph="1"/>
      <c r="AA1333" s="67" ph="1"/>
    </row>
    <row r="1334" spans="12:27" ht="19.5">
      <c r="L1334" s="67" ph="1"/>
      <c r="S1334" s="67" ph="1"/>
      <c r="AA1334" s="67" ph="1"/>
    </row>
    <row r="1335" spans="12:27" ht="19.5">
      <c r="L1335" s="67" ph="1"/>
      <c r="S1335" s="67" ph="1"/>
      <c r="AA1335" s="67" ph="1"/>
    </row>
    <row r="1336" spans="12:27" ht="19.5">
      <c r="L1336" s="67" ph="1"/>
      <c r="S1336" s="67" ph="1"/>
      <c r="AA1336" s="67" ph="1"/>
    </row>
    <row r="1337" spans="12:27" ht="19.5">
      <c r="L1337" s="67" ph="1"/>
      <c r="S1337" s="67" ph="1"/>
      <c r="AA1337" s="67" ph="1"/>
    </row>
    <row r="1338" spans="12:27" ht="19.5">
      <c r="L1338" s="67" ph="1"/>
      <c r="S1338" s="67" ph="1"/>
      <c r="AA1338" s="67" ph="1"/>
    </row>
    <row r="1339" spans="12:27" ht="19.5">
      <c r="L1339" s="67" ph="1"/>
      <c r="S1339" s="67" ph="1"/>
      <c r="AA1339" s="67" ph="1"/>
    </row>
    <row r="1340" spans="12:27" ht="19.5">
      <c r="L1340" s="67" ph="1"/>
      <c r="S1340" s="67" ph="1"/>
      <c r="AA1340" s="67" ph="1"/>
    </row>
    <row r="1341" spans="12:27" ht="19.5">
      <c r="L1341" s="67" ph="1"/>
      <c r="S1341" s="67" ph="1"/>
      <c r="AA1341" s="67" ph="1"/>
    </row>
    <row r="1342" spans="12:27" ht="19.5">
      <c r="L1342" s="67" ph="1"/>
      <c r="S1342" s="67" ph="1"/>
      <c r="AA1342" s="67" ph="1"/>
    </row>
    <row r="1343" spans="12:27" ht="19.5">
      <c r="L1343" s="67" ph="1"/>
      <c r="S1343" s="67" ph="1"/>
      <c r="AA1343" s="67" ph="1"/>
    </row>
    <row r="1344" spans="12:27" ht="19.5">
      <c r="L1344" s="67" ph="1"/>
      <c r="S1344" s="67" ph="1"/>
      <c r="AA1344" s="67" ph="1"/>
    </row>
    <row r="1345" spans="12:27" ht="19.5">
      <c r="L1345" s="67" ph="1"/>
      <c r="S1345" s="67" ph="1"/>
      <c r="AA1345" s="67" ph="1"/>
    </row>
    <row r="1346" spans="12:27" ht="19.5">
      <c r="L1346" s="67" ph="1"/>
      <c r="S1346" s="67" ph="1"/>
      <c r="AA1346" s="67" ph="1"/>
    </row>
    <row r="1347" spans="12:27" ht="19.5">
      <c r="L1347" s="67" ph="1"/>
      <c r="S1347" s="67" ph="1"/>
      <c r="AA1347" s="67" ph="1"/>
    </row>
    <row r="1348" spans="12:27" ht="19.5">
      <c r="L1348" s="67" ph="1"/>
      <c r="S1348" s="67" ph="1"/>
      <c r="AA1348" s="67" ph="1"/>
    </row>
    <row r="1349" spans="12:27" ht="19.5">
      <c r="L1349" s="67" ph="1"/>
      <c r="S1349" s="67" ph="1"/>
      <c r="AA1349" s="67" ph="1"/>
    </row>
    <row r="1350" spans="12:27" ht="19.5">
      <c r="L1350" s="67" ph="1"/>
      <c r="S1350" s="67" ph="1"/>
      <c r="AA1350" s="67" ph="1"/>
    </row>
    <row r="1351" spans="12:27" ht="19.5">
      <c r="L1351" s="67" ph="1"/>
      <c r="S1351" s="67" ph="1"/>
      <c r="AA1351" s="67" ph="1"/>
    </row>
    <row r="1352" spans="12:27" ht="19.5">
      <c r="L1352" s="67" ph="1"/>
      <c r="S1352" s="67" ph="1"/>
      <c r="AA1352" s="67" ph="1"/>
    </row>
    <row r="1353" spans="12:27" ht="19.5">
      <c r="L1353" s="67" ph="1"/>
      <c r="S1353" s="67" ph="1"/>
      <c r="AA1353" s="67" ph="1"/>
    </row>
    <row r="1354" spans="12:27" ht="19.5">
      <c r="L1354" s="67" ph="1"/>
      <c r="S1354" s="67" ph="1"/>
      <c r="AA1354" s="67" ph="1"/>
    </row>
    <row r="1355" spans="12:27" ht="19.5">
      <c r="L1355" s="67" ph="1"/>
      <c r="S1355" s="67" ph="1"/>
      <c r="AA1355" s="67" ph="1"/>
    </row>
    <row r="1356" spans="12:27" ht="19.5">
      <c r="L1356" s="67" ph="1"/>
      <c r="S1356" s="67" ph="1"/>
      <c r="AA1356" s="67" ph="1"/>
    </row>
    <row r="1357" spans="12:27" ht="19.5">
      <c r="L1357" s="67" ph="1"/>
      <c r="S1357" s="67" ph="1"/>
      <c r="AA1357" s="67" ph="1"/>
    </row>
    <row r="1358" spans="12:27" ht="19.5">
      <c r="L1358" s="67" ph="1"/>
      <c r="S1358" s="67" ph="1"/>
      <c r="AA1358" s="67" ph="1"/>
    </row>
    <row r="1359" spans="12:27" ht="19.5">
      <c r="L1359" s="67" ph="1"/>
      <c r="S1359" s="67" ph="1"/>
      <c r="AA1359" s="67" ph="1"/>
    </row>
    <row r="1360" spans="12:27" ht="19.5">
      <c r="L1360" s="67" ph="1"/>
      <c r="S1360" s="67" ph="1"/>
      <c r="AA1360" s="67" ph="1"/>
    </row>
    <row r="1361" spans="12:27" ht="19.5">
      <c r="L1361" s="67" ph="1"/>
      <c r="S1361" s="67" ph="1"/>
      <c r="AA1361" s="67" ph="1"/>
    </row>
    <row r="1362" spans="12:27" ht="19.5">
      <c r="L1362" s="67" ph="1"/>
      <c r="S1362" s="67" ph="1"/>
      <c r="AA1362" s="67" ph="1"/>
    </row>
    <row r="1363" spans="12:27" ht="19.5">
      <c r="L1363" s="67" ph="1"/>
      <c r="S1363" s="67" ph="1"/>
      <c r="AA1363" s="67" ph="1"/>
    </row>
    <row r="1364" spans="12:27" ht="19.5">
      <c r="L1364" s="67" ph="1"/>
      <c r="S1364" s="67" ph="1"/>
      <c r="AA1364" s="67" ph="1"/>
    </row>
    <row r="1365" spans="12:27" ht="19.5">
      <c r="L1365" s="67" ph="1"/>
      <c r="S1365" s="67" ph="1"/>
      <c r="AA1365" s="67" ph="1"/>
    </row>
    <row r="1366" spans="12:27" ht="19.5">
      <c r="L1366" s="67" ph="1"/>
      <c r="S1366" s="67" ph="1"/>
      <c r="AA1366" s="67" ph="1"/>
    </row>
    <row r="1367" spans="12:27" ht="19.5">
      <c r="L1367" s="67" ph="1"/>
      <c r="S1367" s="67" ph="1"/>
      <c r="AA1367" s="67" ph="1"/>
    </row>
    <row r="1368" spans="12:27" ht="19.5">
      <c r="L1368" s="67" ph="1"/>
      <c r="S1368" s="67" ph="1"/>
      <c r="AA1368" s="67" ph="1"/>
    </row>
    <row r="1369" spans="12:27" ht="19.5">
      <c r="L1369" s="67" ph="1"/>
      <c r="S1369" s="67" ph="1"/>
      <c r="AA1369" s="67" ph="1"/>
    </row>
    <row r="1370" spans="12:27" ht="19.5">
      <c r="L1370" s="67" ph="1"/>
      <c r="S1370" s="67" ph="1"/>
      <c r="AA1370" s="67" ph="1"/>
    </row>
    <row r="1371" spans="12:27" ht="19.5">
      <c r="L1371" s="67" ph="1"/>
      <c r="S1371" s="67" ph="1"/>
      <c r="AA1371" s="67" ph="1"/>
    </row>
    <row r="1372" spans="12:27" ht="19.5">
      <c r="L1372" s="67" ph="1"/>
      <c r="S1372" s="67" ph="1"/>
      <c r="AA1372" s="67" ph="1"/>
    </row>
    <row r="1373" spans="12:27" ht="19.5">
      <c r="L1373" s="67" ph="1"/>
      <c r="S1373" s="67" ph="1"/>
      <c r="AA1373" s="67" ph="1"/>
    </row>
    <row r="1374" spans="12:27" ht="19.5">
      <c r="L1374" s="67" ph="1"/>
      <c r="S1374" s="67" ph="1"/>
      <c r="AA1374" s="67" ph="1"/>
    </row>
    <row r="1375" spans="12:27" ht="19.5">
      <c r="L1375" s="67" ph="1"/>
      <c r="S1375" s="67" ph="1"/>
      <c r="AA1375" s="67" ph="1"/>
    </row>
    <row r="1376" spans="12:27" ht="19.5">
      <c r="L1376" s="67" ph="1"/>
      <c r="S1376" s="67" ph="1"/>
      <c r="AA1376" s="67" ph="1"/>
    </row>
    <row r="1377" spans="12:27" ht="19.5">
      <c r="L1377" s="67" ph="1"/>
      <c r="S1377" s="67" ph="1"/>
      <c r="AA1377" s="67" ph="1"/>
    </row>
    <row r="1378" spans="12:27" ht="19.5">
      <c r="L1378" s="67" ph="1"/>
      <c r="S1378" s="67" ph="1"/>
      <c r="AA1378" s="67" ph="1"/>
    </row>
    <row r="1379" spans="12:27" ht="19.5">
      <c r="L1379" s="67" ph="1"/>
      <c r="S1379" s="67" ph="1"/>
      <c r="AA1379" s="67" ph="1"/>
    </row>
    <row r="1380" spans="12:27" ht="19.5">
      <c r="L1380" s="67" ph="1"/>
      <c r="S1380" s="67" ph="1"/>
      <c r="AA1380" s="67" ph="1"/>
    </row>
    <row r="1381" spans="12:27" ht="19.5">
      <c r="L1381" s="67" ph="1"/>
      <c r="S1381" s="67" ph="1"/>
      <c r="AA1381" s="67" ph="1"/>
    </row>
    <row r="1382" spans="12:27" ht="19.5">
      <c r="L1382" s="67" ph="1"/>
      <c r="S1382" s="67" ph="1"/>
      <c r="AA1382" s="67" ph="1"/>
    </row>
    <row r="1383" spans="12:27" ht="19.5">
      <c r="L1383" s="67" ph="1"/>
      <c r="S1383" s="67" ph="1"/>
      <c r="AA1383" s="67" ph="1"/>
    </row>
    <row r="1384" spans="12:27" ht="19.5">
      <c r="L1384" s="67" ph="1"/>
      <c r="S1384" s="67" ph="1"/>
      <c r="AA1384" s="67" ph="1"/>
    </row>
    <row r="1385" spans="12:27" ht="19.5">
      <c r="L1385" s="67" ph="1"/>
      <c r="S1385" s="67" ph="1"/>
      <c r="AA1385" s="67" ph="1"/>
    </row>
    <row r="1386" spans="12:27" ht="19.5">
      <c r="L1386" s="67" ph="1"/>
      <c r="S1386" s="67" ph="1"/>
      <c r="AA1386" s="67" ph="1"/>
    </row>
    <row r="1387" spans="12:27" ht="19.5">
      <c r="L1387" s="67" ph="1"/>
      <c r="S1387" s="67" ph="1"/>
      <c r="AA1387" s="67" ph="1"/>
    </row>
    <row r="1388" spans="12:27" ht="19.5">
      <c r="L1388" s="67" ph="1"/>
      <c r="S1388" s="67" ph="1"/>
      <c r="AA1388" s="67" ph="1"/>
    </row>
    <row r="1389" spans="12:27" ht="19.5">
      <c r="L1389" s="67" ph="1"/>
      <c r="S1389" s="67" ph="1"/>
      <c r="AA1389" s="67" ph="1"/>
    </row>
    <row r="1390" spans="12:27" ht="19.5">
      <c r="L1390" s="67" ph="1"/>
      <c r="S1390" s="67" ph="1"/>
      <c r="AA1390" s="67" ph="1"/>
    </row>
    <row r="1391" spans="12:27" ht="19.5">
      <c r="L1391" s="67" ph="1"/>
      <c r="S1391" s="67" ph="1"/>
      <c r="AA1391" s="67" ph="1"/>
    </row>
    <row r="1392" spans="12:27" ht="19.5">
      <c r="L1392" s="67" ph="1"/>
      <c r="S1392" s="67" ph="1"/>
      <c r="AA1392" s="67" ph="1"/>
    </row>
    <row r="1393" spans="12:27" ht="19.5">
      <c r="L1393" s="67" ph="1"/>
      <c r="S1393" s="67" ph="1"/>
      <c r="AA1393" s="67" ph="1"/>
    </row>
    <row r="1394" spans="12:27" ht="19.5">
      <c r="L1394" s="67" ph="1"/>
      <c r="S1394" s="67" ph="1"/>
      <c r="AA1394" s="67" ph="1"/>
    </row>
    <row r="1395" spans="12:27" ht="19.5">
      <c r="L1395" s="67" ph="1"/>
      <c r="S1395" s="67" ph="1"/>
      <c r="AA1395" s="67" ph="1"/>
    </row>
    <row r="1396" spans="12:27" ht="19.5">
      <c r="L1396" s="67" ph="1"/>
      <c r="S1396" s="67" ph="1"/>
      <c r="AA1396" s="67" ph="1"/>
    </row>
    <row r="1397" spans="12:27" ht="19.5">
      <c r="L1397" s="67" ph="1"/>
      <c r="S1397" s="67" ph="1"/>
      <c r="AA1397" s="67" ph="1"/>
    </row>
    <row r="1398" spans="12:27" ht="19.5">
      <c r="L1398" s="67" ph="1"/>
      <c r="S1398" s="67" ph="1"/>
      <c r="AA1398" s="67" ph="1"/>
    </row>
    <row r="1399" spans="12:27" ht="19.5">
      <c r="L1399" s="67" ph="1"/>
      <c r="S1399" s="67" ph="1"/>
      <c r="AA1399" s="67" ph="1"/>
    </row>
    <row r="1400" spans="12:27" ht="19.5">
      <c r="L1400" s="67" ph="1"/>
      <c r="S1400" s="67" ph="1"/>
      <c r="AA1400" s="67" ph="1"/>
    </row>
    <row r="1401" spans="12:27" ht="19.5">
      <c r="L1401" s="67" ph="1"/>
      <c r="S1401" s="67" ph="1"/>
      <c r="AA1401" s="67" ph="1"/>
    </row>
    <row r="1402" spans="12:27" ht="19.5">
      <c r="L1402" s="67" ph="1"/>
      <c r="S1402" s="67" ph="1"/>
      <c r="AA1402" s="67" ph="1"/>
    </row>
    <row r="1403" spans="12:27" ht="19.5">
      <c r="L1403" s="67" ph="1"/>
      <c r="S1403" s="67" ph="1"/>
      <c r="AA1403" s="67" ph="1"/>
    </row>
    <row r="1404" spans="12:27" ht="19.5">
      <c r="L1404" s="67" ph="1"/>
      <c r="S1404" s="67" ph="1"/>
      <c r="AA1404" s="67" ph="1"/>
    </row>
    <row r="1405" spans="12:27" ht="19.5">
      <c r="L1405" s="67" ph="1"/>
      <c r="S1405" s="67" ph="1"/>
      <c r="AA1405" s="67" ph="1"/>
    </row>
    <row r="1406" spans="12:27" ht="19.5">
      <c r="L1406" s="67" ph="1"/>
      <c r="S1406" s="67" ph="1"/>
      <c r="AA1406" s="67" ph="1"/>
    </row>
    <row r="1407" spans="12:27" ht="19.5">
      <c r="L1407" s="67" ph="1"/>
      <c r="S1407" s="67" ph="1"/>
      <c r="AA1407" s="67" ph="1"/>
    </row>
    <row r="1408" spans="12:27" ht="19.5">
      <c r="L1408" s="67" ph="1"/>
      <c r="S1408" s="67" ph="1"/>
      <c r="AA1408" s="67" ph="1"/>
    </row>
    <row r="1409" spans="12:27" ht="19.5">
      <c r="L1409" s="67" ph="1"/>
      <c r="S1409" s="67" ph="1"/>
      <c r="AA1409" s="67" ph="1"/>
    </row>
    <row r="1410" spans="12:27" ht="19.5">
      <c r="L1410" s="67" ph="1"/>
      <c r="S1410" s="67" ph="1"/>
      <c r="AA1410" s="67" ph="1"/>
    </row>
    <row r="1411" spans="12:27" ht="19.5">
      <c r="L1411" s="67" ph="1"/>
      <c r="S1411" s="67" ph="1"/>
      <c r="AA1411" s="67" ph="1"/>
    </row>
    <row r="1412" spans="12:27" ht="19.5">
      <c r="L1412" s="67" ph="1"/>
      <c r="S1412" s="67" ph="1"/>
      <c r="AA1412" s="67" ph="1"/>
    </row>
    <row r="1413" spans="12:27" ht="19.5">
      <c r="L1413" s="67" ph="1"/>
      <c r="S1413" s="67" ph="1"/>
      <c r="AA1413" s="67" ph="1"/>
    </row>
    <row r="1414" spans="12:27" ht="19.5">
      <c r="L1414" s="67" ph="1"/>
      <c r="S1414" s="67" ph="1"/>
      <c r="AA1414" s="67" ph="1"/>
    </row>
    <row r="1415" spans="12:27" ht="19.5">
      <c r="L1415" s="67" ph="1"/>
      <c r="S1415" s="67" ph="1"/>
      <c r="AA1415" s="67" ph="1"/>
    </row>
    <row r="1416" spans="12:27" ht="19.5">
      <c r="L1416" s="67" ph="1"/>
      <c r="S1416" s="67" ph="1"/>
      <c r="AA1416" s="67" ph="1"/>
    </row>
    <row r="1417" spans="12:27" ht="19.5">
      <c r="L1417" s="67" ph="1"/>
      <c r="S1417" s="67" ph="1"/>
      <c r="AA1417" s="67" ph="1"/>
    </row>
    <row r="1418" spans="12:27" ht="19.5">
      <c r="L1418" s="67" ph="1"/>
      <c r="S1418" s="67" ph="1"/>
      <c r="AA1418" s="67" ph="1"/>
    </row>
    <row r="1419" spans="12:27" ht="19.5">
      <c r="L1419" s="67" ph="1"/>
      <c r="S1419" s="67" ph="1"/>
      <c r="AA1419" s="67" ph="1"/>
    </row>
    <row r="1420" spans="12:27" ht="19.5">
      <c r="L1420" s="67" ph="1"/>
      <c r="S1420" s="67" ph="1"/>
      <c r="AA1420" s="67" ph="1"/>
    </row>
    <row r="1421" spans="12:27" ht="19.5">
      <c r="L1421" s="67" ph="1"/>
      <c r="S1421" s="67" ph="1"/>
      <c r="AA1421" s="67" ph="1"/>
    </row>
    <row r="1422" spans="12:27" ht="19.5">
      <c r="L1422" s="67" ph="1"/>
      <c r="S1422" s="67" ph="1"/>
      <c r="AA1422" s="67" ph="1"/>
    </row>
    <row r="1423" spans="12:27" ht="19.5">
      <c r="L1423" s="67" ph="1"/>
      <c r="S1423" s="67" ph="1"/>
      <c r="AA1423" s="67" ph="1"/>
    </row>
    <row r="1424" spans="12:27" ht="19.5">
      <c r="L1424" s="67" ph="1"/>
      <c r="S1424" s="67" ph="1"/>
      <c r="AA1424" s="67" ph="1"/>
    </row>
    <row r="1425" spans="12:27" ht="19.5">
      <c r="L1425" s="67" ph="1"/>
      <c r="S1425" s="67" ph="1"/>
      <c r="AA1425" s="67" ph="1"/>
    </row>
    <row r="1426" spans="12:27" ht="19.5">
      <c r="L1426" s="67" ph="1"/>
      <c r="S1426" s="67" ph="1"/>
      <c r="AA1426" s="67" ph="1"/>
    </row>
    <row r="1427" spans="12:27" ht="19.5">
      <c r="L1427" s="67" ph="1"/>
      <c r="S1427" s="67" ph="1"/>
      <c r="AA1427" s="67" ph="1"/>
    </row>
    <row r="1428" spans="12:27" ht="19.5">
      <c r="L1428" s="67" ph="1"/>
      <c r="S1428" s="67" ph="1"/>
      <c r="AA1428" s="67" ph="1"/>
    </row>
    <row r="1429" spans="12:27" ht="19.5">
      <c r="L1429" s="67" ph="1"/>
      <c r="S1429" s="67" ph="1"/>
      <c r="AA1429" s="67" ph="1"/>
    </row>
    <row r="1430" spans="12:27" ht="19.5">
      <c r="L1430" s="67" ph="1"/>
      <c r="S1430" s="67" ph="1"/>
      <c r="AA1430" s="67" ph="1"/>
    </row>
    <row r="1431" spans="12:27" ht="19.5">
      <c r="L1431" s="67" ph="1"/>
      <c r="S1431" s="67" ph="1"/>
      <c r="AA1431" s="67" ph="1"/>
    </row>
    <row r="1432" spans="12:27" ht="19.5">
      <c r="L1432" s="67" ph="1"/>
      <c r="S1432" s="67" ph="1"/>
      <c r="AA1432" s="67" ph="1"/>
    </row>
    <row r="1433" spans="12:27" ht="19.5">
      <c r="L1433" s="67" ph="1"/>
      <c r="S1433" s="67" ph="1"/>
      <c r="AA1433" s="67" ph="1"/>
    </row>
    <row r="1434" spans="12:27" ht="19.5">
      <c r="L1434" s="67" ph="1"/>
      <c r="S1434" s="67" ph="1"/>
      <c r="AA1434" s="67" ph="1"/>
    </row>
    <row r="1435" spans="12:27" ht="19.5">
      <c r="L1435" s="67" ph="1"/>
      <c r="S1435" s="67" ph="1"/>
      <c r="AA1435" s="67" ph="1"/>
    </row>
    <row r="1436" spans="12:27" ht="19.5">
      <c r="L1436" s="67" ph="1"/>
      <c r="S1436" s="67" ph="1"/>
      <c r="AA1436" s="67" ph="1"/>
    </row>
    <row r="1437" spans="12:27" ht="19.5">
      <c r="L1437" s="67" ph="1"/>
      <c r="S1437" s="67" ph="1"/>
      <c r="AA1437" s="67" ph="1"/>
    </row>
    <row r="1438" spans="12:27" ht="19.5">
      <c r="L1438" s="67" ph="1"/>
      <c r="S1438" s="67" ph="1"/>
      <c r="AA1438" s="67" ph="1"/>
    </row>
    <row r="1439" spans="12:27" ht="19.5">
      <c r="L1439" s="67" ph="1"/>
      <c r="S1439" s="67" ph="1"/>
      <c r="AA1439" s="67" ph="1"/>
    </row>
    <row r="1440" spans="12:27" ht="19.5">
      <c r="L1440" s="67" ph="1"/>
      <c r="S1440" s="67" ph="1"/>
      <c r="AA1440" s="67" ph="1"/>
    </row>
    <row r="1441" spans="12:27" ht="19.5">
      <c r="L1441" s="67" ph="1"/>
      <c r="S1441" s="67" ph="1"/>
      <c r="AA1441" s="67" ph="1"/>
    </row>
    <row r="1442" spans="12:27" ht="19.5">
      <c r="L1442" s="67" ph="1"/>
      <c r="S1442" s="67" ph="1"/>
      <c r="AA1442" s="67" ph="1"/>
    </row>
    <row r="1443" spans="12:27" ht="19.5">
      <c r="L1443" s="67" ph="1"/>
      <c r="S1443" s="67" ph="1"/>
      <c r="AA1443" s="67" ph="1"/>
    </row>
    <row r="1444" spans="12:27" ht="19.5">
      <c r="L1444" s="67" ph="1"/>
      <c r="S1444" s="67" ph="1"/>
      <c r="AA1444" s="67" ph="1"/>
    </row>
    <row r="1445" spans="12:27" ht="19.5">
      <c r="L1445" s="67" ph="1"/>
      <c r="S1445" s="67" ph="1"/>
      <c r="AA1445" s="67" ph="1"/>
    </row>
    <row r="1446" spans="12:27" ht="19.5">
      <c r="L1446" s="67" ph="1"/>
      <c r="S1446" s="67" ph="1"/>
      <c r="AA1446" s="67" ph="1"/>
    </row>
    <row r="1447" spans="12:27" ht="19.5">
      <c r="L1447" s="67" ph="1"/>
      <c r="S1447" s="67" ph="1"/>
      <c r="AA1447" s="67" ph="1"/>
    </row>
    <row r="1448" spans="12:27" ht="19.5">
      <c r="L1448" s="67" ph="1"/>
      <c r="S1448" s="67" ph="1"/>
      <c r="AA1448" s="67" ph="1"/>
    </row>
    <row r="1449" spans="12:27" ht="19.5">
      <c r="L1449" s="67" ph="1"/>
      <c r="S1449" s="67" ph="1"/>
      <c r="AA1449" s="67" ph="1"/>
    </row>
    <row r="1450" spans="12:27" ht="19.5">
      <c r="L1450" s="67" ph="1"/>
      <c r="S1450" s="67" ph="1"/>
      <c r="AA1450" s="67" ph="1"/>
    </row>
    <row r="1451" spans="12:27" ht="19.5">
      <c r="L1451" s="67" ph="1"/>
      <c r="S1451" s="67" ph="1"/>
      <c r="AA1451" s="67" ph="1"/>
    </row>
    <row r="1452" spans="12:27" ht="19.5">
      <c r="L1452" s="67" ph="1"/>
      <c r="S1452" s="67" ph="1"/>
      <c r="AA1452" s="67" ph="1"/>
    </row>
    <row r="1453" spans="12:27" ht="19.5">
      <c r="L1453" s="67" ph="1"/>
      <c r="S1453" s="67" ph="1"/>
      <c r="AA1453" s="67" ph="1"/>
    </row>
    <row r="1454" spans="12:27" ht="19.5">
      <c r="L1454" s="67" ph="1"/>
      <c r="S1454" s="67" ph="1"/>
      <c r="AA1454" s="67" ph="1"/>
    </row>
    <row r="1455" spans="12:27" ht="19.5">
      <c r="L1455" s="67" ph="1"/>
      <c r="S1455" s="67" ph="1"/>
      <c r="AA1455" s="67" ph="1"/>
    </row>
    <row r="1456" spans="12:27" ht="19.5">
      <c r="L1456" s="67" ph="1"/>
      <c r="S1456" s="67" ph="1"/>
      <c r="AA1456" s="67" ph="1"/>
    </row>
    <row r="1457" spans="12:27" ht="19.5">
      <c r="L1457" s="67" ph="1"/>
      <c r="S1457" s="67" ph="1"/>
      <c r="AA1457" s="67" ph="1"/>
    </row>
    <row r="1458" spans="12:27" ht="19.5">
      <c r="L1458" s="67" ph="1"/>
      <c r="S1458" s="67" ph="1"/>
      <c r="AA1458" s="67" ph="1"/>
    </row>
    <row r="1459" spans="12:27" ht="19.5">
      <c r="L1459" s="67" ph="1"/>
      <c r="S1459" s="67" ph="1"/>
      <c r="AA1459" s="67" ph="1"/>
    </row>
    <row r="1460" spans="12:27" ht="19.5">
      <c r="L1460" s="67" ph="1"/>
      <c r="S1460" s="67" ph="1"/>
      <c r="AA1460" s="67" ph="1"/>
    </row>
    <row r="1461" spans="12:27" ht="19.5">
      <c r="L1461" s="67" ph="1"/>
      <c r="S1461" s="67" ph="1"/>
      <c r="AA1461" s="67" ph="1"/>
    </row>
    <row r="1462" spans="12:27" ht="19.5">
      <c r="L1462" s="67" ph="1"/>
      <c r="S1462" s="67" ph="1"/>
      <c r="AA1462" s="67" ph="1"/>
    </row>
    <row r="1463" spans="12:27" ht="19.5">
      <c r="L1463" s="67" ph="1"/>
      <c r="S1463" s="67" ph="1"/>
      <c r="AA1463" s="67" ph="1"/>
    </row>
    <row r="1464" spans="12:27" ht="19.5">
      <c r="L1464" s="67" ph="1"/>
      <c r="S1464" s="67" ph="1"/>
      <c r="AA1464" s="67" ph="1"/>
    </row>
    <row r="1465" spans="12:27" ht="19.5">
      <c r="L1465" s="67" ph="1"/>
      <c r="S1465" s="67" ph="1"/>
      <c r="AA1465" s="67" ph="1"/>
    </row>
    <row r="1466" spans="12:27" ht="19.5">
      <c r="L1466" s="67" ph="1"/>
      <c r="S1466" s="67" ph="1"/>
      <c r="AA1466" s="67" ph="1"/>
    </row>
    <row r="1467" spans="12:27" ht="19.5">
      <c r="L1467" s="67" ph="1"/>
      <c r="S1467" s="67" ph="1"/>
      <c r="AA1467" s="67" ph="1"/>
    </row>
    <row r="1468" spans="12:27" ht="19.5">
      <c r="L1468" s="67" ph="1"/>
      <c r="S1468" s="67" ph="1"/>
      <c r="AA1468" s="67" ph="1"/>
    </row>
    <row r="1469" spans="12:27" ht="19.5">
      <c r="L1469" s="67" ph="1"/>
      <c r="S1469" s="67" ph="1"/>
      <c r="AA1469" s="67" ph="1"/>
    </row>
    <row r="1470" spans="12:27" ht="19.5">
      <c r="L1470" s="67" ph="1"/>
      <c r="S1470" s="67" ph="1"/>
      <c r="AA1470" s="67" ph="1"/>
    </row>
    <row r="1471" spans="12:27" ht="19.5">
      <c r="L1471" s="67" ph="1"/>
      <c r="S1471" s="67" ph="1"/>
      <c r="AA1471" s="67" ph="1"/>
    </row>
    <row r="1472" spans="12:27" ht="19.5">
      <c r="L1472" s="67" ph="1"/>
      <c r="S1472" s="67" ph="1"/>
      <c r="AA1472" s="67" ph="1"/>
    </row>
    <row r="1473" spans="12:27" ht="19.5">
      <c r="L1473" s="67" ph="1"/>
      <c r="S1473" s="67" ph="1"/>
      <c r="AA1473" s="67" ph="1"/>
    </row>
    <row r="1474" spans="12:27" ht="19.5">
      <c r="L1474" s="67" ph="1"/>
      <c r="S1474" s="67" ph="1"/>
      <c r="AA1474" s="67" ph="1"/>
    </row>
    <row r="1475" spans="12:27" ht="19.5">
      <c r="L1475" s="67" ph="1"/>
      <c r="S1475" s="67" ph="1"/>
      <c r="AA1475" s="67" ph="1"/>
    </row>
    <row r="1476" spans="12:27" ht="19.5">
      <c r="L1476" s="67" ph="1"/>
      <c r="S1476" s="67" ph="1"/>
      <c r="AA1476" s="67" ph="1"/>
    </row>
    <row r="1477" spans="12:27" ht="19.5">
      <c r="L1477" s="67" ph="1"/>
      <c r="S1477" s="67" ph="1"/>
      <c r="AA1477" s="67" ph="1"/>
    </row>
    <row r="1478" spans="12:27" ht="19.5">
      <c r="L1478" s="67" ph="1"/>
      <c r="S1478" s="67" ph="1"/>
      <c r="AA1478" s="67" ph="1"/>
    </row>
    <row r="1479" spans="12:27" ht="19.5">
      <c r="L1479" s="67" ph="1"/>
      <c r="S1479" s="67" ph="1"/>
      <c r="AA1479" s="67" ph="1"/>
    </row>
    <row r="1480" spans="12:27" ht="19.5">
      <c r="L1480" s="67" ph="1"/>
      <c r="S1480" s="67" ph="1"/>
      <c r="AA1480" s="67" ph="1"/>
    </row>
    <row r="1481" spans="12:27" ht="19.5">
      <c r="L1481" s="67" ph="1"/>
      <c r="S1481" s="67" ph="1"/>
      <c r="AA1481" s="67" ph="1"/>
    </row>
    <row r="1482" spans="12:27" ht="19.5">
      <c r="L1482" s="67" ph="1"/>
      <c r="S1482" s="67" ph="1"/>
      <c r="AA1482" s="67" ph="1"/>
    </row>
    <row r="1483" spans="12:27" ht="19.5">
      <c r="L1483" s="67" ph="1"/>
      <c r="S1483" s="67" ph="1"/>
      <c r="AA1483" s="67" ph="1"/>
    </row>
    <row r="1484" spans="12:27" ht="19.5">
      <c r="L1484" s="67" ph="1"/>
      <c r="S1484" s="67" ph="1"/>
      <c r="AA1484" s="67" ph="1"/>
    </row>
    <row r="1485" spans="12:27" ht="19.5">
      <c r="L1485" s="67" ph="1"/>
      <c r="S1485" s="67" ph="1"/>
      <c r="AA1485" s="67" ph="1"/>
    </row>
    <row r="1486" spans="12:27" ht="19.5">
      <c r="L1486" s="67" ph="1"/>
      <c r="S1486" s="67" ph="1"/>
      <c r="AA1486" s="67" ph="1"/>
    </row>
    <row r="1487" spans="12:27" ht="19.5">
      <c r="L1487" s="67" ph="1"/>
      <c r="S1487" s="67" ph="1"/>
      <c r="AA1487" s="67" ph="1"/>
    </row>
    <row r="1488" spans="12:27" ht="19.5">
      <c r="L1488" s="67" ph="1"/>
      <c r="S1488" s="67" ph="1"/>
      <c r="AA1488" s="67" ph="1"/>
    </row>
    <row r="1489" spans="12:27" ht="19.5">
      <c r="L1489" s="67" ph="1"/>
      <c r="S1489" s="67" ph="1"/>
      <c r="AA1489" s="67" ph="1"/>
    </row>
    <row r="1490" spans="12:27" ht="19.5">
      <c r="L1490" s="67" ph="1"/>
      <c r="S1490" s="67" ph="1"/>
      <c r="AA1490" s="67" ph="1"/>
    </row>
    <row r="1491" spans="12:27" ht="19.5">
      <c r="L1491" s="67" ph="1"/>
      <c r="S1491" s="67" ph="1"/>
      <c r="AA1491" s="67" ph="1"/>
    </row>
    <row r="1492" spans="12:27" ht="19.5">
      <c r="L1492" s="67" ph="1"/>
      <c r="S1492" s="67" ph="1"/>
      <c r="AA1492" s="67" ph="1"/>
    </row>
    <row r="1493" spans="12:27" ht="19.5">
      <c r="L1493" s="67" ph="1"/>
      <c r="S1493" s="67" ph="1"/>
      <c r="AA1493" s="67" ph="1"/>
    </row>
    <row r="1494" spans="12:27" ht="19.5">
      <c r="L1494" s="67" ph="1"/>
      <c r="S1494" s="67" ph="1"/>
      <c r="AA1494" s="67" ph="1"/>
    </row>
    <row r="1495" spans="12:27" ht="19.5">
      <c r="L1495" s="67" ph="1"/>
      <c r="S1495" s="67" ph="1"/>
      <c r="AA1495" s="67" ph="1"/>
    </row>
    <row r="1496" spans="12:27" ht="19.5">
      <c r="L1496" s="67" ph="1"/>
      <c r="S1496" s="67" ph="1"/>
      <c r="AA1496" s="67" ph="1"/>
    </row>
    <row r="1497" spans="12:27" ht="19.5">
      <c r="L1497" s="67" ph="1"/>
      <c r="S1497" s="67" ph="1"/>
      <c r="AA1497" s="67" ph="1"/>
    </row>
    <row r="1498" spans="12:27" ht="19.5">
      <c r="L1498" s="67" ph="1"/>
      <c r="S1498" s="67" ph="1"/>
      <c r="AA1498" s="67" ph="1"/>
    </row>
    <row r="1499" spans="12:27" ht="19.5">
      <c r="L1499" s="67" ph="1"/>
      <c r="S1499" s="67" ph="1"/>
      <c r="AA1499" s="67" ph="1"/>
    </row>
    <row r="1500" spans="12:27" ht="19.5">
      <c r="L1500" s="67" ph="1"/>
      <c r="S1500" s="67" ph="1"/>
      <c r="AA1500" s="67" ph="1"/>
    </row>
    <row r="1501" spans="12:27" ht="19.5">
      <c r="L1501" s="67" ph="1"/>
      <c r="S1501" s="67" ph="1"/>
      <c r="AA1501" s="67" ph="1"/>
    </row>
    <row r="1502" spans="12:27" ht="19.5">
      <c r="L1502" s="67" ph="1"/>
      <c r="S1502" s="67" ph="1"/>
      <c r="AA1502" s="67" ph="1"/>
    </row>
    <row r="1503" spans="12:27" ht="19.5">
      <c r="L1503" s="67" ph="1"/>
      <c r="S1503" s="67" ph="1"/>
      <c r="AA1503" s="67" ph="1"/>
    </row>
    <row r="1504" spans="12:27" ht="19.5">
      <c r="L1504" s="67" ph="1"/>
      <c r="S1504" s="67" ph="1"/>
      <c r="AA1504" s="67" ph="1"/>
    </row>
    <row r="1505" spans="12:27" ht="19.5">
      <c r="L1505" s="67" ph="1"/>
      <c r="S1505" s="67" ph="1"/>
      <c r="AA1505" s="67" ph="1"/>
    </row>
    <row r="1506" spans="12:27" ht="19.5">
      <c r="L1506" s="67" ph="1"/>
      <c r="S1506" s="67" ph="1"/>
      <c r="AA1506" s="67" ph="1"/>
    </row>
    <row r="1507" spans="12:27" ht="19.5">
      <c r="L1507" s="67" ph="1"/>
      <c r="S1507" s="67" ph="1"/>
      <c r="AA1507" s="67" ph="1"/>
    </row>
    <row r="1508" spans="12:27" ht="19.5">
      <c r="L1508" s="67" ph="1"/>
      <c r="S1508" s="67" ph="1"/>
      <c r="AA1508" s="67" ph="1"/>
    </row>
    <row r="1509" spans="12:27" ht="19.5">
      <c r="L1509" s="67" ph="1"/>
      <c r="S1509" s="67" ph="1"/>
      <c r="AA1509" s="67" ph="1"/>
    </row>
    <row r="1510" spans="12:27" ht="19.5">
      <c r="L1510" s="67" ph="1"/>
      <c r="S1510" s="67" ph="1"/>
      <c r="AA1510" s="67" ph="1"/>
    </row>
    <row r="1511" spans="12:27" ht="19.5">
      <c r="L1511" s="67" ph="1"/>
      <c r="S1511" s="67" ph="1"/>
      <c r="AA1511" s="67" ph="1"/>
    </row>
    <row r="1512" spans="12:27" ht="19.5">
      <c r="L1512" s="67" ph="1"/>
      <c r="S1512" s="67" ph="1"/>
      <c r="AA1512" s="67" ph="1"/>
    </row>
    <row r="1513" spans="12:27" ht="19.5">
      <c r="L1513" s="67" ph="1"/>
      <c r="S1513" s="67" ph="1"/>
      <c r="AA1513" s="67" ph="1"/>
    </row>
    <row r="1514" spans="12:27" ht="19.5">
      <c r="L1514" s="67" ph="1"/>
      <c r="S1514" s="67" ph="1"/>
      <c r="AA1514" s="67" ph="1"/>
    </row>
    <row r="1515" spans="12:27" ht="19.5">
      <c r="L1515" s="67" ph="1"/>
      <c r="S1515" s="67" ph="1"/>
      <c r="AA1515" s="67" ph="1"/>
    </row>
    <row r="1516" spans="12:27" ht="19.5">
      <c r="L1516" s="67" ph="1"/>
      <c r="S1516" s="67" ph="1"/>
      <c r="AA1516" s="67" ph="1"/>
    </row>
    <row r="1517" spans="12:27" ht="19.5">
      <c r="L1517" s="67" ph="1"/>
      <c r="S1517" s="67" ph="1"/>
      <c r="AA1517" s="67" ph="1"/>
    </row>
    <row r="1518" spans="12:27" ht="19.5">
      <c r="L1518" s="67" ph="1"/>
      <c r="S1518" s="67" ph="1"/>
      <c r="AA1518" s="67" ph="1"/>
    </row>
    <row r="1519" spans="12:27" ht="19.5">
      <c r="L1519" s="67" ph="1"/>
      <c r="S1519" s="67" ph="1"/>
      <c r="AA1519" s="67" ph="1"/>
    </row>
    <row r="1520" spans="12:27" ht="19.5">
      <c r="L1520" s="67" ph="1"/>
      <c r="S1520" s="67" ph="1"/>
      <c r="AA1520" s="67" ph="1"/>
    </row>
    <row r="1521" spans="12:27" ht="19.5">
      <c r="L1521" s="67" ph="1"/>
      <c r="S1521" s="67" ph="1"/>
      <c r="AA1521" s="67" ph="1"/>
    </row>
    <row r="1522" spans="12:27" ht="19.5">
      <c r="L1522" s="67" ph="1"/>
      <c r="S1522" s="67" ph="1"/>
      <c r="AA1522" s="67" ph="1"/>
    </row>
    <row r="1523" spans="12:27" ht="19.5">
      <c r="L1523" s="67" ph="1"/>
      <c r="S1523" s="67" ph="1"/>
      <c r="AA1523" s="67" ph="1"/>
    </row>
    <row r="1524" spans="12:27" ht="19.5">
      <c r="L1524" s="67" ph="1"/>
      <c r="S1524" s="67" ph="1"/>
      <c r="AA1524" s="67" ph="1"/>
    </row>
    <row r="1525" spans="12:27" ht="19.5">
      <c r="L1525" s="67" ph="1"/>
      <c r="S1525" s="67" ph="1"/>
      <c r="AA1525" s="67" ph="1"/>
    </row>
    <row r="1526" spans="12:27" ht="19.5">
      <c r="L1526" s="67" ph="1"/>
      <c r="S1526" s="67" ph="1"/>
      <c r="AA1526" s="67" ph="1"/>
    </row>
    <row r="1527" spans="12:27" ht="19.5">
      <c r="L1527" s="67" ph="1"/>
      <c r="S1527" s="67" ph="1"/>
      <c r="AA1527" s="67" ph="1"/>
    </row>
    <row r="1528" spans="12:27" ht="19.5">
      <c r="L1528" s="67" ph="1"/>
      <c r="S1528" s="67" ph="1"/>
      <c r="AA1528" s="67" ph="1"/>
    </row>
    <row r="1529" spans="12:27" ht="19.5">
      <c r="L1529" s="67" ph="1"/>
      <c r="S1529" s="67" ph="1"/>
      <c r="AA1529" s="67" ph="1"/>
    </row>
    <row r="1530" spans="12:27" ht="19.5">
      <c r="L1530" s="67" ph="1"/>
      <c r="S1530" s="67" ph="1"/>
      <c r="AA1530" s="67" ph="1"/>
    </row>
    <row r="1531" spans="12:27" ht="19.5">
      <c r="L1531" s="67" ph="1"/>
      <c r="S1531" s="67" ph="1"/>
      <c r="AA1531" s="67" ph="1"/>
    </row>
    <row r="1532" spans="12:27" ht="19.5">
      <c r="L1532" s="67" ph="1"/>
      <c r="S1532" s="67" ph="1"/>
      <c r="AA1532" s="67" ph="1"/>
    </row>
    <row r="1533" spans="12:27" ht="19.5">
      <c r="L1533" s="67" ph="1"/>
      <c r="S1533" s="67" ph="1"/>
      <c r="AA1533" s="67" ph="1"/>
    </row>
    <row r="1534" spans="12:27" ht="19.5">
      <c r="L1534" s="67" ph="1"/>
      <c r="S1534" s="67" ph="1"/>
      <c r="AA1534" s="67" ph="1"/>
    </row>
    <row r="1535" spans="12:27" ht="19.5">
      <c r="L1535" s="67" ph="1"/>
      <c r="S1535" s="67" ph="1"/>
      <c r="AA1535" s="67" ph="1"/>
    </row>
    <row r="1536" spans="12:27" ht="19.5">
      <c r="L1536" s="67" ph="1"/>
      <c r="S1536" s="67" ph="1"/>
      <c r="AA1536" s="67" ph="1"/>
    </row>
    <row r="1537" spans="12:27" ht="19.5">
      <c r="L1537" s="67" ph="1"/>
      <c r="S1537" s="67" ph="1"/>
      <c r="AA1537" s="67" ph="1"/>
    </row>
    <row r="1538" spans="12:27" ht="19.5">
      <c r="L1538" s="67" ph="1"/>
      <c r="S1538" s="67" ph="1"/>
      <c r="AA1538" s="67" ph="1"/>
    </row>
    <row r="1539" spans="12:27" ht="19.5">
      <c r="L1539" s="67" ph="1"/>
      <c r="S1539" s="67" ph="1"/>
      <c r="AA1539" s="67" ph="1"/>
    </row>
    <row r="1540" spans="12:27" ht="19.5">
      <c r="L1540" s="67" ph="1"/>
      <c r="S1540" s="67" ph="1"/>
      <c r="AA1540" s="67" ph="1"/>
    </row>
    <row r="1541" spans="12:27" ht="19.5">
      <c r="L1541" s="67" ph="1"/>
      <c r="S1541" s="67" ph="1"/>
      <c r="AA1541" s="67" ph="1"/>
    </row>
    <row r="1542" spans="12:27" ht="19.5">
      <c r="L1542" s="67" ph="1"/>
      <c r="S1542" s="67" ph="1"/>
      <c r="AA1542" s="67" ph="1"/>
    </row>
    <row r="1543" spans="12:27" ht="19.5">
      <c r="L1543" s="67" ph="1"/>
      <c r="S1543" s="67" ph="1"/>
      <c r="AA1543" s="67" ph="1"/>
    </row>
    <row r="1544" spans="12:27" ht="19.5">
      <c r="L1544" s="67" ph="1"/>
      <c r="S1544" s="67" ph="1"/>
      <c r="AA1544" s="67" ph="1"/>
    </row>
    <row r="1545" spans="12:27" ht="19.5">
      <c r="L1545" s="67" ph="1"/>
      <c r="S1545" s="67" ph="1"/>
      <c r="AA1545" s="67" ph="1"/>
    </row>
    <row r="1546" spans="12:27" ht="19.5">
      <c r="L1546" s="67" ph="1"/>
      <c r="S1546" s="67" ph="1"/>
      <c r="AA1546" s="67" ph="1"/>
    </row>
    <row r="1547" spans="12:27" ht="19.5">
      <c r="L1547" s="67" ph="1"/>
      <c r="S1547" s="67" ph="1"/>
      <c r="AA1547" s="67" ph="1"/>
    </row>
    <row r="1548" spans="12:27" ht="19.5">
      <c r="L1548" s="67" ph="1"/>
      <c r="S1548" s="67" ph="1"/>
      <c r="AA1548" s="67" ph="1"/>
    </row>
    <row r="1549" spans="12:27" ht="19.5">
      <c r="L1549" s="67" ph="1"/>
      <c r="S1549" s="67" ph="1"/>
      <c r="AA1549" s="67" ph="1"/>
    </row>
    <row r="1550" spans="12:27" ht="19.5">
      <c r="L1550" s="67" ph="1"/>
      <c r="S1550" s="67" ph="1"/>
      <c r="AA1550" s="67" ph="1"/>
    </row>
    <row r="1551" spans="12:27" ht="19.5">
      <c r="L1551" s="67" ph="1"/>
      <c r="S1551" s="67" ph="1"/>
      <c r="AA1551" s="67" ph="1"/>
    </row>
    <row r="1552" spans="12:27" ht="19.5">
      <c r="L1552" s="67" ph="1"/>
      <c r="S1552" s="67" ph="1"/>
      <c r="AA1552" s="67" ph="1"/>
    </row>
    <row r="1553" spans="12:27" ht="19.5">
      <c r="L1553" s="67" ph="1"/>
      <c r="S1553" s="67" ph="1"/>
      <c r="AA1553" s="67" ph="1"/>
    </row>
    <row r="1554" spans="12:27" ht="19.5">
      <c r="L1554" s="67" ph="1"/>
      <c r="S1554" s="67" ph="1"/>
      <c r="AA1554" s="67" ph="1"/>
    </row>
    <row r="1555" spans="12:27" ht="19.5">
      <c r="L1555" s="67" ph="1"/>
      <c r="S1555" s="67" ph="1"/>
      <c r="AA1555" s="67" ph="1"/>
    </row>
    <row r="1556" spans="12:27" ht="19.5">
      <c r="L1556" s="67" ph="1"/>
      <c r="S1556" s="67" ph="1"/>
      <c r="AA1556" s="67" ph="1"/>
    </row>
    <row r="1557" spans="12:27" ht="19.5">
      <c r="L1557" s="67" ph="1"/>
      <c r="S1557" s="67" ph="1"/>
      <c r="AA1557" s="67" ph="1"/>
    </row>
    <row r="1558" spans="12:27" ht="19.5">
      <c r="L1558" s="67" ph="1"/>
      <c r="S1558" s="67" ph="1"/>
      <c r="AA1558" s="67" ph="1"/>
    </row>
    <row r="1559" spans="12:27" ht="19.5">
      <c r="L1559" s="67" ph="1"/>
      <c r="S1559" s="67" ph="1"/>
      <c r="AA1559" s="67" ph="1"/>
    </row>
    <row r="1560" spans="12:27" ht="19.5">
      <c r="L1560" s="67" ph="1"/>
      <c r="S1560" s="67" ph="1"/>
      <c r="AA1560" s="67" ph="1"/>
    </row>
    <row r="1561" spans="12:27" ht="19.5">
      <c r="L1561" s="67" ph="1"/>
      <c r="S1561" s="67" ph="1"/>
      <c r="AA1561" s="67" ph="1"/>
    </row>
    <row r="1562" spans="12:27" ht="19.5">
      <c r="L1562" s="67" ph="1"/>
      <c r="S1562" s="67" ph="1"/>
      <c r="AA1562" s="67" ph="1"/>
    </row>
    <row r="1563" spans="12:27" ht="19.5">
      <c r="L1563" s="67" ph="1"/>
      <c r="S1563" s="67" ph="1"/>
      <c r="AA1563" s="67" ph="1"/>
    </row>
    <row r="1564" spans="12:27" ht="19.5">
      <c r="L1564" s="67" ph="1"/>
      <c r="S1564" s="67" ph="1"/>
      <c r="AA1564" s="67" ph="1"/>
    </row>
    <row r="1565" spans="12:27" ht="19.5">
      <c r="L1565" s="67" ph="1"/>
      <c r="S1565" s="67" ph="1"/>
      <c r="AA1565" s="67" ph="1"/>
    </row>
    <row r="1566" spans="12:27" ht="19.5">
      <c r="L1566" s="67" ph="1"/>
      <c r="S1566" s="67" ph="1"/>
      <c r="AA1566" s="67" ph="1"/>
    </row>
    <row r="1567" spans="12:27" ht="19.5">
      <c r="L1567" s="67" ph="1"/>
      <c r="S1567" s="67" ph="1"/>
      <c r="AA1567" s="67" ph="1"/>
    </row>
    <row r="1568" spans="12:27" ht="19.5">
      <c r="L1568" s="67" ph="1"/>
      <c r="S1568" s="67" ph="1"/>
      <c r="AA1568" s="67" ph="1"/>
    </row>
    <row r="1569" spans="12:27" ht="19.5">
      <c r="L1569" s="67" ph="1"/>
      <c r="S1569" s="67" ph="1"/>
      <c r="AA1569" s="67" ph="1"/>
    </row>
    <row r="1570" spans="12:27" ht="19.5">
      <c r="L1570" s="67" ph="1"/>
      <c r="S1570" s="67" ph="1"/>
      <c r="AA1570" s="67" ph="1"/>
    </row>
    <row r="1571" spans="12:27" ht="19.5">
      <c r="L1571" s="67" ph="1"/>
      <c r="S1571" s="67" ph="1"/>
      <c r="AA1571" s="67" ph="1"/>
    </row>
    <row r="1572" spans="12:27" ht="19.5">
      <c r="L1572" s="67" ph="1"/>
      <c r="S1572" s="67" ph="1"/>
      <c r="AA1572" s="67" ph="1"/>
    </row>
    <row r="1573" spans="12:27" ht="19.5">
      <c r="L1573" s="67" ph="1"/>
      <c r="S1573" s="67" ph="1"/>
      <c r="AA1573" s="67" ph="1"/>
    </row>
    <row r="1574" spans="12:27" ht="19.5">
      <c r="L1574" s="67" ph="1"/>
      <c r="S1574" s="67" ph="1"/>
      <c r="AA1574" s="67" ph="1"/>
    </row>
    <row r="1575" spans="12:27" ht="19.5">
      <c r="L1575" s="67" ph="1"/>
      <c r="S1575" s="67" ph="1"/>
      <c r="AA1575" s="67" ph="1"/>
    </row>
    <row r="1576" spans="12:27" ht="19.5">
      <c r="L1576" s="67" ph="1"/>
      <c r="S1576" s="67" ph="1"/>
      <c r="AA1576" s="67" ph="1"/>
    </row>
    <row r="1577" spans="12:27" ht="19.5">
      <c r="L1577" s="67" ph="1"/>
      <c r="S1577" s="67" ph="1"/>
      <c r="AA1577" s="67" ph="1"/>
    </row>
    <row r="1578" spans="12:27" ht="19.5">
      <c r="L1578" s="67" ph="1"/>
      <c r="S1578" s="67" ph="1"/>
      <c r="AA1578" s="67" ph="1"/>
    </row>
    <row r="1579" spans="12:27" ht="19.5">
      <c r="L1579" s="67" ph="1"/>
      <c r="S1579" s="67" ph="1"/>
      <c r="AA1579" s="67" ph="1"/>
    </row>
    <row r="1580" spans="12:27" ht="19.5">
      <c r="L1580" s="67" ph="1"/>
      <c r="S1580" s="67" ph="1"/>
      <c r="AA1580" s="67" ph="1"/>
    </row>
    <row r="1581" spans="12:27" ht="19.5">
      <c r="L1581" s="67" ph="1"/>
      <c r="S1581" s="67" ph="1"/>
      <c r="AA1581" s="67" ph="1"/>
    </row>
    <row r="1582" spans="12:27" ht="19.5">
      <c r="L1582" s="67" ph="1"/>
      <c r="S1582" s="67" ph="1"/>
      <c r="AA1582" s="67" ph="1"/>
    </row>
    <row r="1583" spans="12:27" ht="19.5">
      <c r="L1583" s="67" ph="1"/>
      <c r="S1583" s="67" ph="1"/>
      <c r="AA1583" s="67" ph="1"/>
    </row>
    <row r="1584" spans="12:27" ht="19.5">
      <c r="L1584" s="67" ph="1"/>
      <c r="S1584" s="67" ph="1"/>
      <c r="AA1584" s="67" ph="1"/>
    </row>
    <row r="1585" spans="12:27" ht="19.5">
      <c r="L1585" s="67" ph="1"/>
      <c r="S1585" s="67" ph="1"/>
      <c r="AA1585" s="67" ph="1"/>
    </row>
    <row r="1586" spans="12:27" ht="19.5">
      <c r="L1586" s="67" ph="1"/>
      <c r="S1586" s="67" ph="1"/>
      <c r="AA1586" s="67" ph="1"/>
    </row>
    <row r="1587" spans="12:27" ht="19.5">
      <c r="L1587" s="67" ph="1"/>
      <c r="S1587" s="67" ph="1"/>
      <c r="AA1587" s="67" ph="1"/>
    </row>
    <row r="1588" spans="12:27" ht="19.5">
      <c r="L1588" s="67" ph="1"/>
      <c r="S1588" s="67" ph="1"/>
      <c r="AA1588" s="67" ph="1"/>
    </row>
    <row r="1589" spans="12:27" ht="19.5">
      <c r="L1589" s="67" ph="1"/>
      <c r="S1589" s="67" ph="1"/>
      <c r="AA1589" s="67" ph="1"/>
    </row>
    <row r="1590" spans="12:27" ht="19.5">
      <c r="L1590" s="67" ph="1"/>
      <c r="S1590" s="67" ph="1"/>
      <c r="AA1590" s="67" ph="1"/>
    </row>
    <row r="1591" spans="12:27" ht="19.5">
      <c r="L1591" s="67" ph="1"/>
      <c r="S1591" s="67" ph="1"/>
      <c r="AA1591" s="67" ph="1"/>
    </row>
    <row r="1592" spans="12:27" ht="19.5">
      <c r="L1592" s="67" ph="1"/>
      <c r="S1592" s="67" ph="1"/>
      <c r="AA1592" s="67" ph="1"/>
    </row>
    <row r="1593" spans="12:27" ht="19.5">
      <c r="L1593" s="67" ph="1"/>
      <c r="S1593" s="67" ph="1"/>
      <c r="AA1593" s="67" ph="1"/>
    </row>
    <row r="1594" spans="12:27" ht="19.5">
      <c r="L1594" s="67" ph="1"/>
      <c r="S1594" s="67" ph="1"/>
      <c r="AA1594" s="67" ph="1"/>
    </row>
    <row r="1595" spans="12:27" ht="19.5">
      <c r="L1595" s="67" ph="1"/>
      <c r="S1595" s="67" ph="1"/>
      <c r="AA1595" s="67" ph="1"/>
    </row>
    <row r="1596" spans="12:27" ht="19.5">
      <c r="L1596" s="67" ph="1"/>
      <c r="S1596" s="67" ph="1"/>
      <c r="AA1596" s="67" ph="1"/>
    </row>
    <row r="1597" spans="12:27" ht="19.5">
      <c r="L1597" s="67" ph="1"/>
      <c r="S1597" s="67" ph="1"/>
      <c r="AA1597" s="67" ph="1"/>
    </row>
    <row r="1598" spans="12:27" ht="19.5">
      <c r="L1598" s="67" ph="1"/>
      <c r="S1598" s="67" ph="1"/>
      <c r="AA1598" s="67" ph="1"/>
    </row>
    <row r="1599" spans="12:27" ht="19.5">
      <c r="L1599" s="67" ph="1"/>
      <c r="S1599" s="67" ph="1"/>
      <c r="AA1599" s="67" ph="1"/>
    </row>
    <row r="1600" spans="12:27" ht="19.5">
      <c r="L1600" s="67" ph="1"/>
      <c r="S1600" s="67" ph="1"/>
      <c r="AA1600" s="67" ph="1"/>
    </row>
    <row r="1601" spans="12:27" ht="19.5">
      <c r="L1601" s="67" ph="1"/>
      <c r="S1601" s="67" ph="1"/>
      <c r="AA1601" s="67" ph="1"/>
    </row>
    <row r="1602" spans="12:27" ht="19.5">
      <c r="L1602" s="67" ph="1"/>
      <c r="S1602" s="67" ph="1"/>
      <c r="AA1602" s="67" ph="1"/>
    </row>
    <row r="1603" spans="12:27" ht="19.5">
      <c r="L1603" s="67" ph="1"/>
      <c r="S1603" s="67" ph="1"/>
      <c r="AA1603" s="67" ph="1"/>
    </row>
    <row r="1604" spans="12:27" ht="19.5">
      <c r="L1604" s="67" ph="1"/>
      <c r="S1604" s="67" ph="1"/>
      <c r="AA1604" s="67" ph="1"/>
    </row>
    <row r="1605" spans="12:27" ht="19.5">
      <c r="L1605" s="67" ph="1"/>
      <c r="S1605" s="67" ph="1"/>
      <c r="AA1605" s="67" ph="1"/>
    </row>
    <row r="1606" spans="12:27" ht="19.5">
      <c r="L1606" s="67" ph="1"/>
      <c r="S1606" s="67" ph="1"/>
      <c r="AA1606" s="67" ph="1"/>
    </row>
    <row r="1607" spans="12:27" ht="19.5">
      <c r="L1607" s="67" ph="1"/>
      <c r="S1607" s="67" ph="1"/>
      <c r="AA1607" s="67" ph="1"/>
    </row>
    <row r="1608" spans="12:27" ht="19.5">
      <c r="L1608" s="67" ph="1"/>
      <c r="S1608" s="67" ph="1"/>
      <c r="AA1608" s="67" ph="1"/>
    </row>
    <row r="1609" spans="12:27" ht="19.5">
      <c r="L1609" s="67" ph="1"/>
      <c r="S1609" s="67" ph="1"/>
      <c r="AA1609" s="67" ph="1"/>
    </row>
    <row r="1610" spans="12:27" ht="19.5">
      <c r="L1610" s="67" ph="1"/>
      <c r="S1610" s="67" ph="1"/>
      <c r="AA1610" s="67" ph="1"/>
    </row>
    <row r="1611" spans="12:27" ht="19.5">
      <c r="L1611" s="67" ph="1"/>
      <c r="S1611" s="67" ph="1"/>
      <c r="AA1611" s="67" ph="1"/>
    </row>
    <row r="1612" spans="12:27" ht="19.5">
      <c r="L1612" s="67" ph="1"/>
      <c r="S1612" s="67" ph="1"/>
      <c r="AA1612" s="67" ph="1"/>
    </row>
    <row r="1613" spans="12:27" ht="19.5">
      <c r="L1613" s="67" ph="1"/>
      <c r="S1613" s="67" ph="1"/>
      <c r="AA1613" s="67" ph="1"/>
    </row>
    <row r="1614" spans="12:27" ht="19.5">
      <c r="L1614" s="67" ph="1"/>
      <c r="S1614" s="67" ph="1"/>
      <c r="AA1614" s="67" ph="1"/>
    </row>
    <row r="1615" spans="12:27" ht="19.5">
      <c r="L1615" s="67" ph="1"/>
      <c r="S1615" s="67" ph="1"/>
      <c r="AA1615" s="67" ph="1"/>
    </row>
    <row r="1616" spans="12:27" ht="19.5">
      <c r="L1616" s="67" ph="1"/>
      <c r="S1616" s="67" ph="1"/>
      <c r="AA1616" s="67" ph="1"/>
    </row>
    <row r="1617" spans="12:27" ht="19.5">
      <c r="L1617" s="67" ph="1"/>
      <c r="S1617" s="67" ph="1"/>
      <c r="AA1617" s="67" ph="1"/>
    </row>
    <row r="1618" spans="12:27" ht="19.5">
      <c r="L1618" s="67" ph="1"/>
      <c r="S1618" s="67" ph="1"/>
      <c r="AA1618" s="67" ph="1"/>
    </row>
    <row r="1619" spans="12:27" ht="19.5">
      <c r="L1619" s="67" ph="1"/>
      <c r="S1619" s="67" ph="1"/>
      <c r="AA1619" s="67" ph="1"/>
    </row>
    <row r="1620" spans="12:27" ht="19.5">
      <c r="L1620" s="67" ph="1"/>
      <c r="S1620" s="67" ph="1"/>
      <c r="AA1620" s="67" ph="1"/>
    </row>
    <row r="1621" spans="12:27" ht="19.5">
      <c r="L1621" s="67" ph="1"/>
      <c r="S1621" s="67" ph="1"/>
      <c r="AA1621" s="67" ph="1"/>
    </row>
    <row r="1622" spans="12:27" ht="19.5">
      <c r="L1622" s="67" ph="1"/>
      <c r="S1622" s="67" ph="1"/>
      <c r="AA1622" s="67" ph="1"/>
    </row>
    <row r="1623" spans="12:27" ht="19.5">
      <c r="L1623" s="67" ph="1"/>
      <c r="S1623" s="67" ph="1"/>
      <c r="AA1623" s="67" ph="1"/>
    </row>
    <row r="1624" spans="12:27" ht="19.5">
      <c r="L1624" s="67" ph="1"/>
      <c r="S1624" s="67" ph="1"/>
      <c r="AA1624" s="67" ph="1"/>
    </row>
    <row r="1625" spans="12:27" ht="19.5">
      <c r="L1625" s="67" ph="1"/>
      <c r="S1625" s="67" ph="1"/>
      <c r="AA1625" s="67" ph="1"/>
    </row>
    <row r="1626" spans="12:27" ht="19.5">
      <c r="L1626" s="67" ph="1"/>
      <c r="S1626" s="67" ph="1"/>
      <c r="AA1626" s="67" ph="1"/>
    </row>
    <row r="1627" spans="12:27" ht="19.5">
      <c r="L1627" s="67" ph="1"/>
      <c r="S1627" s="67" ph="1"/>
      <c r="AA1627" s="67" ph="1"/>
    </row>
    <row r="1628" spans="12:27" ht="19.5">
      <c r="L1628" s="67" ph="1"/>
      <c r="S1628" s="67" ph="1"/>
      <c r="AA1628" s="67" ph="1"/>
    </row>
    <row r="1629" spans="12:27" ht="19.5">
      <c r="L1629" s="67" ph="1"/>
      <c r="S1629" s="67" ph="1"/>
      <c r="AA1629" s="67" ph="1"/>
    </row>
    <row r="1630" spans="12:27" ht="19.5">
      <c r="L1630" s="67" ph="1"/>
      <c r="S1630" s="67" ph="1"/>
      <c r="AA1630" s="67" ph="1"/>
    </row>
    <row r="1631" spans="12:27" ht="19.5">
      <c r="L1631" s="67" ph="1"/>
      <c r="S1631" s="67" ph="1"/>
      <c r="AA1631" s="67" ph="1"/>
    </row>
    <row r="1632" spans="12:27" ht="19.5">
      <c r="L1632" s="67" ph="1"/>
      <c r="S1632" s="67" ph="1"/>
      <c r="AA1632" s="67" ph="1"/>
    </row>
    <row r="1633" spans="12:27" ht="19.5">
      <c r="L1633" s="67" ph="1"/>
      <c r="S1633" s="67" ph="1"/>
      <c r="AA1633" s="67" ph="1"/>
    </row>
    <row r="1634" spans="12:27" ht="19.5">
      <c r="L1634" s="67" ph="1"/>
      <c r="S1634" s="67" ph="1"/>
      <c r="AA1634" s="67" ph="1"/>
    </row>
    <row r="1635" spans="12:27" ht="19.5">
      <c r="L1635" s="67" ph="1"/>
      <c r="S1635" s="67" ph="1"/>
      <c r="AA1635" s="67" ph="1"/>
    </row>
    <row r="1636" spans="12:27" ht="19.5">
      <c r="L1636" s="67" ph="1"/>
      <c r="S1636" s="67" ph="1"/>
      <c r="AA1636" s="67" ph="1"/>
    </row>
    <row r="1637" spans="12:27" ht="19.5">
      <c r="L1637" s="67" ph="1"/>
      <c r="S1637" s="67" ph="1"/>
      <c r="AA1637" s="67" ph="1"/>
    </row>
    <row r="1638" spans="12:27" ht="19.5">
      <c r="L1638" s="67" ph="1"/>
      <c r="S1638" s="67" ph="1"/>
      <c r="AA1638" s="67" ph="1"/>
    </row>
    <row r="1639" spans="12:27" ht="19.5">
      <c r="L1639" s="67" ph="1"/>
      <c r="S1639" s="67" ph="1"/>
      <c r="AA1639" s="67" ph="1"/>
    </row>
    <row r="1640" spans="12:27" ht="19.5">
      <c r="L1640" s="67" ph="1"/>
      <c r="S1640" s="67" ph="1"/>
      <c r="AA1640" s="67" ph="1"/>
    </row>
    <row r="1641" spans="12:27" ht="19.5">
      <c r="L1641" s="67" ph="1"/>
      <c r="S1641" s="67" ph="1"/>
      <c r="AA1641" s="67" ph="1"/>
    </row>
    <row r="1642" spans="12:27" ht="19.5">
      <c r="L1642" s="67" ph="1"/>
      <c r="S1642" s="67" ph="1"/>
      <c r="AA1642" s="67" ph="1"/>
    </row>
    <row r="1643" spans="12:27" ht="19.5">
      <c r="L1643" s="67" ph="1"/>
      <c r="S1643" s="67" ph="1"/>
      <c r="AA1643" s="67" ph="1"/>
    </row>
    <row r="1644" spans="12:27" ht="19.5">
      <c r="L1644" s="67" ph="1"/>
      <c r="S1644" s="67" ph="1"/>
      <c r="AA1644" s="67" ph="1"/>
    </row>
    <row r="1645" spans="12:27" ht="19.5">
      <c r="L1645" s="67" ph="1"/>
      <c r="S1645" s="67" ph="1"/>
      <c r="AA1645" s="67" ph="1"/>
    </row>
    <row r="1646" spans="12:27" ht="19.5">
      <c r="L1646" s="67" ph="1"/>
      <c r="S1646" s="67" ph="1"/>
      <c r="AA1646" s="67" ph="1"/>
    </row>
    <row r="1647" spans="12:27" ht="19.5">
      <c r="L1647" s="67" ph="1"/>
      <c r="S1647" s="67" ph="1"/>
      <c r="AA1647" s="67" ph="1"/>
    </row>
    <row r="1648" spans="12:27" ht="19.5">
      <c r="L1648" s="67" ph="1"/>
      <c r="S1648" s="67" ph="1"/>
      <c r="AA1648" s="67" ph="1"/>
    </row>
    <row r="1649" spans="12:27" ht="19.5">
      <c r="L1649" s="67" ph="1"/>
      <c r="S1649" s="67" ph="1"/>
      <c r="AA1649" s="67" ph="1"/>
    </row>
    <row r="1650" spans="12:27" ht="19.5">
      <c r="L1650" s="67" ph="1"/>
      <c r="S1650" s="67" ph="1"/>
      <c r="AA1650" s="67" ph="1"/>
    </row>
    <row r="1651" spans="12:27" ht="19.5">
      <c r="L1651" s="67" ph="1"/>
      <c r="S1651" s="67" ph="1"/>
      <c r="AA1651" s="67" ph="1"/>
    </row>
    <row r="1652" spans="12:27" ht="19.5">
      <c r="L1652" s="67" ph="1"/>
      <c r="S1652" s="67" ph="1"/>
      <c r="AA1652" s="67" ph="1"/>
    </row>
    <row r="1653" spans="12:27" ht="19.5">
      <c r="L1653" s="67" ph="1"/>
      <c r="S1653" s="67" ph="1"/>
      <c r="AA1653" s="67" ph="1"/>
    </row>
    <row r="1654" spans="12:27" ht="19.5">
      <c r="L1654" s="67" ph="1"/>
      <c r="S1654" s="67" ph="1"/>
      <c r="AA1654" s="67" ph="1"/>
    </row>
    <row r="1655" spans="12:27" ht="19.5">
      <c r="L1655" s="67" ph="1"/>
      <c r="S1655" s="67" ph="1"/>
      <c r="AA1655" s="67" ph="1"/>
    </row>
    <row r="1656" spans="12:27" ht="19.5">
      <c r="L1656" s="67" ph="1"/>
      <c r="S1656" s="67" ph="1"/>
      <c r="AA1656" s="67" ph="1"/>
    </row>
    <row r="1657" spans="12:27" ht="19.5">
      <c r="L1657" s="67" ph="1"/>
      <c r="S1657" s="67" ph="1"/>
      <c r="AA1657" s="67" ph="1"/>
    </row>
    <row r="1658" spans="12:27" ht="19.5">
      <c r="L1658" s="67" ph="1"/>
      <c r="S1658" s="67" ph="1"/>
      <c r="AA1658" s="67" ph="1"/>
    </row>
    <row r="1659" spans="12:27" ht="19.5">
      <c r="L1659" s="67" ph="1"/>
      <c r="S1659" s="67" ph="1"/>
      <c r="AA1659" s="67" ph="1"/>
    </row>
    <row r="1660" spans="12:27" ht="19.5">
      <c r="L1660" s="67" ph="1"/>
      <c r="S1660" s="67" ph="1"/>
      <c r="AA1660" s="67" ph="1"/>
    </row>
    <row r="1661" spans="12:27" ht="19.5">
      <c r="L1661" s="67" ph="1"/>
      <c r="S1661" s="67" ph="1"/>
      <c r="AA1661" s="67" ph="1"/>
    </row>
    <row r="1662" spans="12:27" ht="19.5">
      <c r="L1662" s="67" ph="1"/>
      <c r="S1662" s="67" ph="1"/>
      <c r="AA1662" s="67" ph="1"/>
    </row>
    <row r="1663" spans="12:27" ht="19.5">
      <c r="L1663" s="67" ph="1"/>
      <c r="S1663" s="67" ph="1"/>
      <c r="AA1663" s="67" ph="1"/>
    </row>
    <row r="1664" spans="12:27" ht="19.5">
      <c r="L1664" s="67" ph="1"/>
      <c r="S1664" s="67" ph="1"/>
      <c r="AA1664" s="67" ph="1"/>
    </row>
    <row r="1665" spans="12:27" ht="19.5">
      <c r="L1665" s="67" ph="1"/>
      <c r="S1665" s="67" ph="1"/>
      <c r="AA1665" s="67" ph="1"/>
    </row>
    <row r="1666" spans="12:27" ht="19.5">
      <c r="L1666" s="67" ph="1"/>
      <c r="S1666" s="67" ph="1"/>
      <c r="AA1666" s="67" ph="1"/>
    </row>
    <row r="1667" spans="12:27" ht="19.5">
      <c r="L1667" s="67" ph="1"/>
      <c r="S1667" s="67" ph="1"/>
      <c r="AA1667" s="67" ph="1"/>
    </row>
    <row r="1668" spans="12:27" ht="19.5">
      <c r="L1668" s="67" ph="1"/>
      <c r="S1668" s="67" ph="1"/>
      <c r="AA1668" s="67" ph="1"/>
    </row>
    <row r="1669" spans="12:27" ht="19.5">
      <c r="L1669" s="67" ph="1"/>
      <c r="S1669" s="67" ph="1"/>
      <c r="AA1669" s="67" ph="1"/>
    </row>
    <row r="1670" spans="12:27" ht="19.5">
      <c r="L1670" s="67" ph="1"/>
      <c r="S1670" s="67" ph="1"/>
      <c r="AA1670" s="67" ph="1"/>
    </row>
    <row r="1671" spans="12:27" ht="19.5">
      <c r="L1671" s="67" ph="1"/>
      <c r="S1671" s="67" ph="1"/>
      <c r="AA1671" s="67" ph="1"/>
    </row>
    <row r="1672" spans="12:27" ht="19.5">
      <c r="L1672" s="67" ph="1"/>
      <c r="S1672" s="67" ph="1"/>
      <c r="AA1672" s="67" ph="1"/>
    </row>
    <row r="1673" spans="12:27" ht="19.5">
      <c r="L1673" s="67" ph="1"/>
      <c r="S1673" s="67" ph="1"/>
      <c r="AA1673" s="67" ph="1"/>
    </row>
    <row r="1674" spans="12:27" ht="19.5">
      <c r="L1674" s="67" ph="1"/>
      <c r="S1674" s="67" ph="1"/>
      <c r="AA1674" s="67" ph="1"/>
    </row>
    <row r="1675" spans="12:27" ht="19.5">
      <c r="L1675" s="67" ph="1"/>
      <c r="S1675" s="67" ph="1"/>
      <c r="AA1675" s="67" ph="1"/>
    </row>
    <row r="1676" spans="12:27" ht="19.5">
      <c r="L1676" s="67" ph="1"/>
      <c r="S1676" s="67" ph="1"/>
      <c r="AA1676" s="67" ph="1"/>
    </row>
    <row r="1677" spans="12:27" ht="19.5">
      <c r="L1677" s="67" ph="1"/>
      <c r="S1677" s="67" ph="1"/>
      <c r="AA1677" s="67" ph="1"/>
    </row>
    <row r="1678" spans="12:27" ht="19.5">
      <c r="L1678" s="67" ph="1"/>
      <c r="S1678" s="67" ph="1"/>
      <c r="AA1678" s="67" ph="1"/>
    </row>
    <row r="1679" spans="12:27" ht="19.5">
      <c r="L1679" s="67" ph="1"/>
      <c r="S1679" s="67" ph="1"/>
      <c r="AA1679" s="67" ph="1"/>
    </row>
    <row r="1680" spans="12:27" ht="19.5">
      <c r="L1680" s="67" ph="1"/>
      <c r="S1680" s="67" ph="1"/>
      <c r="AA1680" s="67" ph="1"/>
    </row>
    <row r="1681" spans="12:27" ht="19.5">
      <c r="L1681" s="67" ph="1"/>
      <c r="S1681" s="67" ph="1"/>
      <c r="AA1681" s="67" ph="1"/>
    </row>
    <row r="1682" spans="12:27" ht="19.5">
      <c r="L1682" s="67" ph="1"/>
      <c r="S1682" s="67" ph="1"/>
      <c r="AA1682" s="67" ph="1"/>
    </row>
    <row r="1683" spans="12:27" ht="19.5">
      <c r="L1683" s="67" ph="1"/>
      <c r="S1683" s="67" ph="1"/>
      <c r="AA1683" s="67" ph="1"/>
    </row>
    <row r="1684" spans="12:27" ht="19.5">
      <c r="L1684" s="67" ph="1"/>
      <c r="S1684" s="67" ph="1"/>
      <c r="AA1684" s="67" ph="1"/>
    </row>
    <row r="1685" spans="12:27" ht="19.5">
      <c r="L1685" s="67" ph="1"/>
      <c r="S1685" s="67" ph="1"/>
      <c r="AA1685" s="67" ph="1"/>
    </row>
    <row r="1686" spans="12:27" ht="19.5">
      <c r="L1686" s="67" ph="1"/>
      <c r="S1686" s="67" ph="1"/>
      <c r="AA1686" s="67" ph="1"/>
    </row>
    <row r="1687" spans="12:27" ht="19.5">
      <c r="L1687" s="67" ph="1"/>
      <c r="S1687" s="67" ph="1"/>
      <c r="AA1687" s="67" ph="1"/>
    </row>
    <row r="1688" spans="12:27" ht="19.5">
      <c r="L1688" s="67" ph="1"/>
      <c r="S1688" s="67" ph="1"/>
      <c r="AA1688" s="67" ph="1"/>
    </row>
    <row r="1689" spans="12:27" ht="19.5">
      <c r="L1689" s="67" ph="1"/>
      <c r="S1689" s="67" ph="1"/>
      <c r="AA1689" s="67" ph="1"/>
    </row>
    <row r="1690" spans="12:27" ht="19.5">
      <c r="L1690" s="67" ph="1"/>
      <c r="S1690" s="67" ph="1"/>
      <c r="AA1690" s="67" ph="1"/>
    </row>
    <row r="1691" spans="12:27" ht="19.5">
      <c r="L1691" s="67" ph="1"/>
      <c r="S1691" s="67" ph="1"/>
      <c r="AA1691" s="67" ph="1"/>
    </row>
    <row r="1692" spans="12:27" ht="19.5">
      <c r="L1692" s="67" ph="1"/>
      <c r="S1692" s="67" ph="1"/>
      <c r="AA1692" s="67" ph="1"/>
    </row>
    <row r="1693" spans="12:27" ht="19.5">
      <c r="L1693" s="67" ph="1"/>
      <c r="S1693" s="67" ph="1"/>
      <c r="AA1693" s="67" ph="1"/>
    </row>
    <row r="1694" spans="12:27" ht="19.5">
      <c r="L1694" s="67" ph="1"/>
      <c r="S1694" s="67" ph="1"/>
      <c r="AA1694" s="67" ph="1"/>
    </row>
    <row r="1695" spans="12:27" ht="19.5">
      <c r="L1695" s="67" ph="1"/>
      <c r="S1695" s="67" ph="1"/>
      <c r="AA1695" s="67" ph="1"/>
    </row>
    <row r="1696" spans="12:27" ht="19.5">
      <c r="L1696" s="67" ph="1"/>
      <c r="S1696" s="67" ph="1"/>
      <c r="AA1696" s="67" ph="1"/>
    </row>
    <row r="1697" spans="12:27" ht="19.5">
      <c r="L1697" s="67" ph="1"/>
      <c r="S1697" s="67" ph="1"/>
      <c r="AA1697" s="67" ph="1"/>
    </row>
    <row r="1698" spans="12:27" ht="19.5">
      <c r="L1698" s="67" ph="1"/>
      <c r="S1698" s="67" ph="1"/>
      <c r="AA1698" s="67" ph="1"/>
    </row>
    <row r="1699" spans="12:27" ht="19.5">
      <c r="L1699" s="67" ph="1"/>
      <c r="S1699" s="67" ph="1"/>
      <c r="AA1699" s="67" ph="1"/>
    </row>
    <row r="1700" spans="12:27" ht="19.5">
      <c r="L1700" s="67" ph="1"/>
      <c r="S1700" s="67" ph="1"/>
      <c r="AA1700" s="67" ph="1"/>
    </row>
    <row r="1701" spans="12:27" ht="19.5">
      <c r="L1701" s="67" ph="1"/>
      <c r="S1701" s="67" ph="1"/>
      <c r="AA1701" s="67" ph="1"/>
    </row>
    <row r="1702" spans="12:27" ht="19.5">
      <c r="L1702" s="67" ph="1"/>
      <c r="S1702" s="67" ph="1"/>
      <c r="AA1702" s="67" ph="1"/>
    </row>
    <row r="1703" spans="12:27" ht="19.5">
      <c r="L1703" s="67" ph="1"/>
      <c r="S1703" s="67" ph="1"/>
      <c r="AA1703" s="67" ph="1"/>
    </row>
    <row r="1704" spans="12:27" ht="19.5">
      <c r="L1704" s="67" ph="1"/>
      <c r="S1704" s="67" ph="1"/>
      <c r="AA1704" s="67" ph="1"/>
    </row>
    <row r="1705" spans="12:27" ht="19.5">
      <c r="L1705" s="67" ph="1"/>
      <c r="S1705" s="67" ph="1"/>
      <c r="AA1705" s="67" ph="1"/>
    </row>
    <row r="1706" spans="12:27" ht="19.5">
      <c r="L1706" s="67" ph="1"/>
      <c r="S1706" s="67" ph="1"/>
      <c r="AA1706" s="67" ph="1"/>
    </row>
    <row r="1707" spans="12:27" ht="19.5">
      <c r="L1707" s="67" ph="1"/>
      <c r="S1707" s="67" ph="1"/>
      <c r="AA1707" s="67" ph="1"/>
    </row>
    <row r="1708" spans="12:27" ht="19.5">
      <c r="L1708" s="67" ph="1"/>
      <c r="S1708" s="67" ph="1"/>
      <c r="AA1708" s="67" ph="1"/>
    </row>
    <row r="1709" spans="12:27" ht="19.5">
      <c r="L1709" s="67" ph="1"/>
      <c r="S1709" s="67" ph="1"/>
      <c r="AA1709" s="67" ph="1"/>
    </row>
    <row r="1710" spans="12:27" ht="19.5">
      <c r="L1710" s="67" ph="1"/>
      <c r="S1710" s="67" ph="1"/>
      <c r="AA1710" s="67" ph="1"/>
    </row>
    <row r="1711" spans="12:27" ht="19.5">
      <c r="L1711" s="67" ph="1"/>
      <c r="S1711" s="67" ph="1"/>
      <c r="AA1711" s="67" ph="1"/>
    </row>
    <row r="1712" spans="12:27" ht="19.5">
      <c r="L1712" s="67" ph="1"/>
      <c r="S1712" s="67" ph="1"/>
      <c r="AA1712" s="67" ph="1"/>
    </row>
    <row r="1713" spans="12:27" ht="19.5">
      <c r="L1713" s="67" ph="1"/>
      <c r="S1713" s="67" ph="1"/>
      <c r="AA1713" s="67" ph="1"/>
    </row>
    <row r="1714" spans="12:27" ht="19.5">
      <c r="L1714" s="67" ph="1"/>
      <c r="S1714" s="67" ph="1"/>
      <c r="AA1714" s="67" ph="1"/>
    </row>
    <row r="1715" spans="12:27" ht="19.5">
      <c r="L1715" s="67" ph="1"/>
      <c r="S1715" s="67" ph="1"/>
      <c r="AA1715" s="67" ph="1"/>
    </row>
    <row r="1716" spans="12:27" ht="19.5">
      <c r="L1716" s="67" ph="1"/>
      <c r="S1716" s="67" ph="1"/>
      <c r="AA1716" s="67" ph="1"/>
    </row>
    <row r="1717" spans="12:27" ht="19.5">
      <c r="L1717" s="67" ph="1"/>
      <c r="S1717" s="67" ph="1"/>
      <c r="AA1717" s="67" ph="1"/>
    </row>
    <row r="1718" spans="12:27" ht="19.5">
      <c r="L1718" s="67" ph="1"/>
      <c r="S1718" s="67" ph="1"/>
      <c r="AA1718" s="67" ph="1"/>
    </row>
    <row r="1719" spans="12:27" ht="19.5">
      <c r="L1719" s="67" ph="1"/>
      <c r="S1719" s="67" ph="1"/>
      <c r="AA1719" s="67" ph="1"/>
    </row>
    <row r="1720" spans="12:27" ht="19.5">
      <c r="L1720" s="67" ph="1"/>
      <c r="S1720" s="67" ph="1"/>
      <c r="AA1720" s="67" ph="1"/>
    </row>
    <row r="1721" spans="12:27" ht="19.5">
      <c r="L1721" s="67" ph="1"/>
      <c r="S1721" s="67" ph="1"/>
      <c r="AA1721" s="67" ph="1"/>
    </row>
    <row r="1722" spans="12:27" ht="19.5">
      <c r="L1722" s="67" ph="1"/>
      <c r="S1722" s="67" ph="1"/>
      <c r="AA1722" s="67" ph="1"/>
    </row>
    <row r="1723" spans="12:27" ht="19.5">
      <c r="L1723" s="67" ph="1"/>
      <c r="S1723" s="67" ph="1"/>
      <c r="AA1723" s="67" ph="1"/>
    </row>
    <row r="1724" spans="12:27" ht="19.5">
      <c r="L1724" s="67" ph="1"/>
      <c r="S1724" s="67" ph="1"/>
      <c r="AA1724" s="67" ph="1"/>
    </row>
    <row r="1725" spans="12:27" ht="19.5">
      <c r="L1725" s="67" ph="1"/>
      <c r="S1725" s="67" ph="1"/>
      <c r="AA1725" s="67" ph="1"/>
    </row>
    <row r="1726" spans="12:27" ht="19.5">
      <c r="L1726" s="67" ph="1"/>
      <c r="S1726" s="67" ph="1"/>
      <c r="AA1726" s="67" ph="1"/>
    </row>
    <row r="1727" spans="12:27" ht="19.5">
      <c r="L1727" s="67" ph="1"/>
      <c r="S1727" s="67" ph="1"/>
      <c r="AA1727" s="67" ph="1"/>
    </row>
    <row r="1728" spans="12:27" ht="19.5">
      <c r="L1728" s="67" ph="1"/>
      <c r="S1728" s="67" ph="1"/>
      <c r="AA1728" s="67" ph="1"/>
    </row>
    <row r="1729" spans="12:27" ht="19.5">
      <c r="L1729" s="67" ph="1"/>
      <c r="S1729" s="67" ph="1"/>
      <c r="AA1729" s="67" ph="1"/>
    </row>
    <row r="1730" spans="12:27" ht="19.5">
      <c r="L1730" s="67" ph="1"/>
      <c r="S1730" s="67" ph="1"/>
      <c r="AA1730" s="67" ph="1"/>
    </row>
    <row r="1731" spans="12:27" ht="19.5">
      <c r="L1731" s="67" ph="1"/>
      <c r="S1731" s="67" ph="1"/>
      <c r="AA1731" s="67" ph="1"/>
    </row>
    <row r="1732" spans="12:27" ht="19.5">
      <c r="L1732" s="67" ph="1"/>
      <c r="S1732" s="67" ph="1"/>
      <c r="AA1732" s="67" ph="1"/>
    </row>
    <row r="1733" spans="12:27" ht="19.5">
      <c r="L1733" s="67" ph="1"/>
      <c r="S1733" s="67" ph="1"/>
      <c r="AA1733" s="67" ph="1"/>
    </row>
    <row r="1734" spans="12:27" ht="19.5">
      <c r="L1734" s="67" ph="1"/>
      <c r="S1734" s="67" ph="1"/>
      <c r="AA1734" s="67" ph="1"/>
    </row>
    <row r="1735" spans="12:27" ht="19.5">
      <c r="L1735" s="67" ph="1"/>
      <c r="S1735" s="67" ph="1"/>
      <c r="AA1735" s="67" ph="1"/>
    </row>
    <row r="1736" spans="12:27" ht="19.5">
      <c r="L1736" s="67" ph="1"/>
      <c r="S1736" s="67" ph="1"/>
      <c r="AA1736" s="67" ph="1"/>
    </row>
    <row r="1737" spans="12:27" ht="19.5">
      <c r="L1737" s="67" ph="1"/>
      <c r="S1737" s="67" ph="1"/>
      <c r="AA1737" s="67" ph="1"/>
    </row>
    <row r="1738" spans="12:27" ht="19.5">
      <c r="L1738" s="67" ph="1"/>
      <c r="S1738" s="67" ph="1"/>
      <c r="AA1738" s="67" ph="1"/>
    </row>
    <row r="1739" spans="12:27" ht="19.5">
      <c r="L1739" s="67" ph="1"/>
      <c r="S1739" s="67" ph="1"/>
      <c r="AA1739" s="67" ph="1"/>
    </row>
    <row r="1740" spans="12:27" ht="19.5">
      <c r="L1740" s="67" ph="1"/>
      <c r="S1740" s="67" ph="1"/>
      <c r="AA1740" s="67" ph="1"/>
    </row>
    <row r="1741" spans="12:27" ht="19.5">
      <c r="L1741" s="67" ph="1"/>
      <c r="S1741" s="67" ph="1"/>
      <c r="AA1741" s="67" ph="1"/>
    </row>
    <row r="1742" spans="12:27" ht="19.5">
      <c r="L1742" s="67" ph="1"/>
      <c r="S1742" s="67" ph="1"/>
      <c r="AA1742" s="67" ph="1"/>
    </row>
    <row r="1743" spans="12:27" ht="19.5">
      <c r="L1743" s="67" ph="1"/>
      <c r="S1743" s="67" ph="1"/>
      <c r="AA1743" s="67" ph="1"/>
    </row>
    <row r="1744" spans="12:27" ht="19.5">
      <c r="L1744" s="67" ph="1"/>
      <c r="S1744" s="67" ph="1"/>
      <c r="AA1744" s="67" ph="1"/>
    </row>
    <row r="1745" spans="12:27" ht="19.5">
      <c r="L1745" s="67" ph="1"/>
      <c r="S1745" s="67" ph="1"/>
      <c r="AA1745" s="67" ph="1"/>
    </row>
    <row r="1746" spans="12:27" ht="19.5">
      <c r="L1746" s="67" ph="1"/>
      <c r="S1746" s="67" ph="1"/>
      <c r="AA1746" s="67" ph="1"/>
    </row>
    <row r="1747" spans="12:27" ht="19.5">
      <c r="L1747" s="67" ph="1"/>
      <c r="S1747" s="67" ph="1"/>
      <c r="AA1747" s="67" ph="1"/>
    </row>
    <row r="1748" spans="12:27" ht="19.5">
      <c r="L1748" s="67" ph="1"/>
      <c r="S1748" s="67" ph="1"/>
      <c r="AA1748" s="67" ph="1"/>
    </row>
    <row r="1749" spans="12:27" ht="19.5">
      <c r="L1749" s="67" ph="1"/>
      <c r="S1749" s="67" ph="1"/>
      <c r="AA1749" s="67" ph="1"/>
    </row>
    <row r="1750" spans="12:27" ht="19.5">
      <c r="L1750" s="67" ph="1"/>
      <c r="S1750" s="67" ph="1"/>
      <c r="AA1750" s="67" ph="1"/>
    </row>
    <row r="1751" spans="12:27" ht="19.5">
      <c r="L1751" s="67" ph="1"/>
      <c r="S1751" s="67" ph="1"/>
      <c r="AA1751" s="67" ph="1"/>
    </row>
    <row r="1752" spans="12:27" ht="19.5">
      <c r="L1752" s="67" ph="1"/>
      <c r="S1752" s="67" ph="1"/>
      <c r="AA1752" s="67" ph="1"/>
    </row>
    <row r="1753" spans="12:27" ht="19.5">
      <c r="L1753" s="67" ph="1"/>
      <c r="S1753" s="67" ph="1"/>
      <c r="AA1753" s="67" ph="1"/>
    </row>
    <row r="1754" spans="12:27" ht="19.5">
      <c r="L1754" s="67" ph="1"/>
      <c r="S1754" s="67" ph="1"/>
      <c r="AA1754" s="67" ph="1"/>
    </row>
    <row r="1755" spans="12:27" ht="19.5">
      <c r="L1755" s="67" ph="1"/>
      <c r="S1755" s="67" ph="1"/>
      <c r="AA1755" s="67" ph="1"/>
    </row>
    <row r="1756" spans="12:27" ht="19.5">
      <c r="L1756" s="67" ph="1"/>
      <c r="S1756" s="67" ph="1"/>
      <c r="AA1756" s="67" ph="1"/>
    </row>
    <row r="1757" spans="12:27" ht="19.5">
      <c r="L1757" s="67" ph="1"/>
      <c r="S1757" s="67" ph="1"/>
      <c r="AA1757" s="67" ph="1"/>
    </row>
    <row r="1758" spans="12:27" ht="19.5">
      <c r="L1758" s="67" ph="1"/>
      <c r="S1758" s="67" ph="1"/>
      <c r="AA1758" s="67" ph="1"/>
    </row>
    <row r="1759" spans="12:27" ht="19.5">
      <c r="L1759" s="67" ph="1"/>
      <c r="S1759" s="67" ph="1"/>
      <c r="AA1759" s="67" ph="1"/>
    </row>
    <row r="1760" spans="12:27" ht="19.5">
      <c r="L1760" s="67" ph="1"/>
      <c r="S1760" s="67" ph="1"/>
      <c r="AA1760" s="67" ph="1"/>
    </row>
    <row r="1761" spans="12:27" ht="19.5">
      <c r="L1761" s="67" ph="1"/>
      <c r="S1761" s="67" ph="1"/>
      <c r="AA1761" s="67" ph="1"/>
    </row>
    <row r="1762" spans="12:27" ht="19.5">
      <c r="L1762" s="67" ph="1"/>
      <c r="S1762" s="67" ph="1"/>
      <c r="AA1762" s="67" ph="1"/>
    </row>
    <row r="1763" spans="12:27" ht="19.5">
      <c r="L1763" s="67" ph="1"/>
      <c r="S1763" s="67" ph="1"/>
      <c r="AA1763" s="67" ph="1"/>
    </row>
    <row r="1764" spans="12:27" ht="19.5">
      <c r="L1764" s="67" ph="1"/>
      <c r="S1764" s="67" ph="1"/>
      <c r="AA1764" s="67" ph="1"/>
    </row>
    <row r="1765" spans="12:27" ht="19.5">
      <c r="L1765" s="67" ph="1"/>
      <c r="S1765" s="67" ph="1"/>
      <c r="AA1765" s="67" ph="1"/>
    </row>
    <row r="1766" spans="12:27" ht="19.5">
      <c r="L1766" s="67" ph="1"/>
      <c r="S1766" s="67" ph="1"/>
      <c r="AA1766" s="67" ph="1"/>
    </row>
    <row r="1767" spans="12:27" ht="19.5">
      <c r="L1767" s="67" ph="1"/>
      <c r="S1767" s="67" ph="1"/>
      <c r="AA1767" s="67" ph="1"/>
    </row>
    <row r="1768" spans="12:27" ht="19.5">
      <c r="L1768" s="67" ph="1"/>
      <c r="S1768" s="67" ph="1"/>
      <c r="AA1768" s="67" ph="1"/>
    </row>
    <row r="1769" spans="12:27" ht="19.5">
      <c r="L1769" s="67" ph="1"/>
      <c r="S1769" s="67" ph="1"/>
      <c r="AA1769" s="67" ph="1"/>
    </row>
    <row r="1770" spans="12:27" ht="19.5">
      <c r="L1770" s="67" ph="1"/>
      <c r="S1770" s="67" ph="1"/>
      <c r="AA1770" s="67" ph="1"/>
    </row>
    <row r="1771" spans="12:27" ht="19.5">
      <c r="L1771" s="67" ph="1"/>
      <c r="S1771" s="67" ph="1"/>
      <c r="AA1771" s="67" ph="1"/>
    </row>
    <row r="1772" spans="12:27" ht="19.5">
      <c r="L1772" s="67" ph="1"/>
      <c r="S1772" s="67" ph="1"/>
      <c r="AA1772" s="67" ph="1"/>
    </row>
    <row r="1773" spans="12:27" ht="19.5">
      <c r="L1773" s="67" ph="1"/>
      <c r="S1773" s="67" ph="1"/>
      <c r="AA1773" s="67" ph="1"/>
    </row>
    <row r="1774" spans="12:27" ht="19.5">
      <c r="L1774" s="67" ph="1"/>
      <c r="S1774" s="67" ph="1"/>
      <c r="AA1774" s="67" ph="1"/>
    </row>
    <row r="1775" spans="12:27" ht="19.5">
      <c r="L1775" s="67" ph="1"/>
      <c r="S1775" s="67" ph="1"/>
      <c r="AA1775" s="67" ph="1"/>
    </row>
    <row r="1776" spans="12:27" ht="19.5">
      <c r="L1776" s="67" ph="1"/>
      <c r="S1776" s="67" ph="1"/>
      <c r="AA1776" s="67" ph="1"/>
    </row>
    <row r="1777" spans="12:27" ht="19.5">
      <c r="L1777" s="67" ph="1"/>
      <c r="S1777" s="67" ph="1"/>
      <c r="AA1777" s="67" ph="1"/>
    </row>
    <row r="1778" spans="12:27" ht="19.5">
      <c r="L1778" s="67" ph="1"/>
      <c r="S1778" s="67" ph="1"/>
      <c r="AA1778" s="67" ph="1"/>
    </row>
    <row r="1779" spans="12:27" ht="19.5">
      <c r="L1779" s="67" ph="1"/>
      <c r="S1779" s="67" ph="1"/>
      <c r="AA1779" s="67" ph="1"/>
    </row>
    <row r="1780" spans="12:27" ht="19.5">
      <c r="L1780" s="67" ph="1"/>
      <c r="S1780" s="67" ph="1"/>
      <c r="AA1780" s="67" ph="1"/>
    </row>
    <row r="1781" spans="12:27" ht="19.5">
      <c r="L1781" s="67" ph="1"/>
      <c r="S1781" s="67" ph="1"/>
      <c r="AA1781" s="67" ph="1"/>
    </row>
    <row r="1782" spans="12:27" ht="19.5">
      <c r="L1782" s="67" ph="1"/>
      <c r="S1782" s="67" ph="1"/>
      <c r="AA1782" s="67" ph="1"/>
    </row>
    <row r="1783" spans="12:27" ht="19.5">
      <c r="L1783" s="67" ph="1"/>
      <c r="S1783" s="67" ph="1"/>
      <c r="AA1783" s="67" ph="1"/>
    </row>
    <row r="1784" spans="12:27" ht="19.5">
      <c r="L1784" s="67" ph="1"/>
      <c r="S1784" s="67" ph="1"/>
      <c r="AA1784" s="67" ph="1"/>
    </row>
    <row r="1785" spans="12:27" ht="19.5">
      <c r="L1785" s="67" ph="1"/>
      <c r="S1785" s="67" ph="1"/>
      <c r="AA1785" s="67" ph="1"/>
    </row>
    <row r="1786" spans="12:27" ht="19.5">
      <c r="L1786" s="67" ph="1"/>
      <c r="S1786" s="67" ph="1"/>
      <c r="AA1786" s="67" ph="1"/>
    </row>
    <row r="1787" spans="12:27" ht="19.5">
      <c r="L1787" s="67" ph="1"/>
      <c r="S1787" s="67" ph="1"/>
      <c r="AA1787" s="67" ph="1"/>
    </row>
    <row r="1788" spans="12:27" ht="19.5">
      <c r="L1788" s="67" ph="1"/>
      <c r="S1788" s="67" ph="1"/>
      <c r="AA1788" s="67" ph="1"/>
    </row>
    <row r="1789" spans="12:27" ht="19.5">
      <c r="L1789" s="67" ph="1"/>
      <c r="S1789" s="67" ph="1"/>
      <c r="AA1789" s="67" ph="1"/>
    </row>
    <row r="1790" spans="12:27" ht="19.5">
      <c r="L1790" s="67" ph="1"/>
      <c r="S1790" s="67" ph="1"/>
      <c r="AA1790" s="67" ph="1"/>
    </row>
    <row r="1791" spans="12:27" ht="19.5">
      <c r="L1791" s="67" ph="1"/>
      <c r="S1791" s="67" ph="1"/>
      <c r="AA1791" s="67" ph="1"/>
    </row>
    <row r="1792" spans="12:27" ht="19.5">
      <c r="L1792" s="67" ph="1"/>
      <c r="S1792" s="67" ph="1"/>
      <c r="AA1792" s="67" ph="1"/>
    </row>
    <row r="1793" spans="12:27" ht="19.5">
      <c r="L1793" s="67" ph="1"/>
      <c r="S1793" s="67" ph="1"/>
      <c r="AA1793" s="67" ph="1"/>
    </row>
    <row r="1794" spans="12:27" ht="19.5">
      <c r="L1794" s="67" ph="1"/>
      <c r="S1794" s="67" ph="1"/>
      <c r="AA1794" s="67" ph="1"/>
    </row>
    <row r="1795" spans="12:27" ht="19.5">
      <c r="L1795" s="67" ph="1"/>
      <c r="S1795" s="67" ph="1"/>
      <c r="AA1795" s="67" ph="1"/>
    </row>
    <row r="1796" spans="12:27" ht="19.5">
      <c r="L1796" s="67" ph="1"/>
      <c r="S1796" s="67" ph="1"/>
      <c r="AA1796" s="67" ph="1"/>
    </row>
    <row r="1797" spans="12:27" ht="19.5">
      <c r="L1797" s="67" ph="1"/>
      <c r="S1797" s="67" ph="1"/>
      <c r="AA1797" s="67" ph="1"/>
    </row>
    <row r="1798" spans="12:27" ht="19.5">
      <c r="L1798" s="67" ph="1"/>
      <c r="S1798" s="67" ph="1"/>
      <c r="AA1798" s="67" ph="1"/>
    </row>
    <row r="1799" spans="12:27" ht="19.5">
      <c r="L1799" s="67" ph="1"/>
      <c r="S1799" s="67" ph="1"/>
      <c r="AA1799" s="67" ph="1"/>
    </row>
    <row r="1800" spans="12:27" ht="19.5">
      <c r="L1800" s="67" ph="1"/>
      <c r="S1800" s="67" ph="1"/>
      <c r="AA1800" s="67" ph="1"/>
    </row>
    <row r="1801" spans="12:27" ht="19.5">
      <c r="L1801" s="67" ph="1"/>
      <c r="S1801" s="67" ph="1"/>
      <c r="AA1801" s="67" ph="1"/>
    </row>
    <row r="1802" spans="12:27" ht="19.5">
      <c r="L1802" s="67" ph="1"/>
      <c r="S1802" s="67" ph="1"/>
      <c r="AA1802" s="67" ph="1"/>
    </row>
    <row r="1803" spans="12:27" ht="19.5">
      <c r="L1803" s="67" ph="1"/>
      <c r="S1803" s="67" ph="1"/>
      <c r="AA1803" s="67" ph="1"/>
    </row>
    <row r="1804" spans="12:27" ht="19.5">
      <c r="L1804" s="67" ph="1"/>
      <c r="S1804" s="67" ph="1"/>
      <c r="AA1804" s="67" ph="1"/>
    </row>
    <row r="1805" spans="12:27" ht="19.5">
      <c r="L1805" s="67" ph="1"/>
      <c r="S1805" s="67" ph="1"/>
      <c r="AA1805" s="67" ph="1"/>
    </row>
    <row r="1806" spans="12:27" ht="19.5">
      <c r="L1806" s="67" ph="1"/>
      <c r="S1806" s="67" ph="1"/>
      <c r="AA1806" s="67" ph="1"/>
    </row>
    <row r="1807" spans="12:27" ht="19.5">
      <c r="L1807" s="67" ph="1"/>
      <c r="S1807" s="67" ph="1"/>
      <c r="AA1807" s="67" ph="1"/>
    </row>
    <row r="1808" spans="12:27" ht="19.5">
      <c r="L1808" s="67" ph="1"/>
      <c r="S1808" s="67" ph="1"/>
      <c r="AA1808" s="67" ph="1"/>
    </row>
    <row r="1809" spans="12:27" ht="19.5">
      <c r="L1809" s="67" ph="1"/>
      <c r="S1809" s="67" ph="1"/>
      <c r="AA1809" s="67" ph="1"/>
    </row>
    <row r="1810" spans="12:27" ht="19.5">
      <c r="L1810" s="67" ph="1"/>
      <c r="S1810" s="67" ph="1"/>
      <c r="AA1810" s="67" ph="1"/>
    </row>
    <row r="1811" spans="12:27" ht="19.5">
      <c r="L1811" s="67" ph="1"/>
      <c r="S1811" s="67" ph="1"/>
      <c r="AA1811" s="67" ph="1"/>
    </row>
    <row r="1812" spans="12:27" ht="19.5">
      <c r="L1812" s="67" ph="1"/>
      <c r="S1812" s="67" ph="1"/>
      <c r="AA1812" s="67" ph="1"/>
    </row>
    <row r="1813" spans="12:27" ht="19.5">
      <c r="L1813" s="67" ph="1"/>
      <c r="S1813" s="67" ph="1"/>
      <c r="AA1813" s="67" ph="1"/>
    </row>
    <row r="1814" spans="12:27" ht="19.5">
      <c r="L1814" s="67" ph="1"/>
      <c r="S1814" s="67" ph="1"/>
      <c r="AA1814" s="67" ph="1"/>
    </row>
    <row r="1815" spans="12:27" ht="19.5">
      <c r="L1815" s="67" ph="1"/>
      <c r="S1815" s="67" ph="1"/>
      <c r="AA1815" s="67" ph="1"/>
    </row>
    <row r="1816" spans="12:27" ht="19.5">
      <c r="L1816" s="67" ph="1"/>
      <c r="S1816" s="67" ph="1"/>
      <c r="AA1816" s="67" ph="1"/>
    </row>
    <row r="1817" spans="12:27" ht="19.5">
      <c r="L1817" s="67" ph="1"/>
      <c r="S1817" s="67" ph="1"/>
      <c r="AA1817" s="67" ph="1"/>
    </row>
    <row r="1818" spans="12:27" ht="19.5">
      <c r="L1818" s="67" ph="1"/>
      <c r="S1818" s="67" ph="1"/>
      <c r="AA1818" s="67" ph="1"/>
    </row>
    <row r="1819" spans="12:27" ht="19.5">
      <c r="L1819" s="67" ph="1"/>
      <c r="S1819" s="67" ph="1"/>
      <c r="AA1819" s="67" ph="1"/>
    </row>
    <row r="1820" spans="12:27" ht="19.5">
      <c r="L1820" s="67" ph="1"/>
      <c r="S1820" s="67" ph="1"/>
      <c r="AA1820" s="67" ph="1"/>
    </row>
    <row r="1821" spans="12:27" ht="19.5">
      <c r="L1821" s="67" ph="1"/>
      <c r="S1821" s="67" ph="1"/>
      <c r="AA1821" s="67" ph="1"/>
    </row>
    <row r="1822" spans="12:27" ht="19.5">
      <c r="L1822" s="67" ph="1"/>
      <c r="S1822" s="67" ph="1"/>
      <c r="AA1822" s="67" ph="1"/>
    </row>
    <row r="1823" spans="12:27" ht="19.5">
      <c r="L1823" s="67" ph="1"/>
      <c r="S1823" s="67" ph="1"/>
      <c r="AA1823" s="67" ph="1"/>
    </row>
    <row r="1824" spans="12:27" ht="19.5">
      <c r="L1824" s="67" ph="1"/>
      <c r="S1824" s="67" ph="1"/>
      <c r="AA1824" s="67" ph="1"/>
    </row>
    <row r="1825" spans="12:27" ht="19.5">
      <c r="L1825" s="67" ph="1"/>
      <c r="S1825" s="67" ph="1"/>
      <c r="AA1825" s="67" ph="1"/>
    </row>
    <row r="1826" spans="12:27" ht="19.5">
      <c r="L1826" s="67" ph="1"/>
      <c r="S1826" s="67" ph="1"/>
      <c r="AA1826" s="67" ph="1"/>
    </row>
    <row r="1827" spans="12:27" ht="19.5">
      <c r="L1827" s="67" ph="1"/>
      <c r="S1827" s="67" ph="1"/>
      <c r="AA1827" s="67" ph="1"/>
    </row>
    <row r="1828" spans="12:27" ht="19.5">
      <c r="L1828" s="67" ph="1"/>
      <c r="S1828" s="67" ph="1"/>
      <c r="AA1828" s="67" ph="1"/>
    </row>
    <row r="1829" spans="12:27" ht="19.5">
      <c r="L1829" s="67" ph="1"/>
      <c r="S1829" s="67" ph="1"/>
      <c r="AA1829" s="67" ph="1"/>
    </row>
    <row r="1830" spans="12:27" ht="19.5">
      <c r="L1830" s="67" ph="1"/>
      <c r="S1830" s="67" ph="1"/>
      <c r="AA1830" s="67" ph="1"/>
    </row>
    <row r="1831" spans="12:27" ht="19.5">
      <c r="L1831" s="67" ph="1"/>
      <c r="S1831" s="67" ph="1"/>
      <c r="AA1831" s="67" ph="1"/>
    </row>
    <row r="1832" spans="12:27" ht="19.5">
      <c r="L1832" s="67" ph="1"/>
      <c r="S1832" s="67" ph="1"/>
      <c r="AA1832" s="67" ph="1"/>
    </row>
    <row r="1833" spans="12:27" ht="19.5">
      <c r="L1833" s="67" ph="1"/>
      <c r="S1833" s="67" ph="1"/>
      <c r="AA1833" s="67" ph="1"/>
    </row>
    <row r="1834" spans="12:27" ht="19.5">
      <c r="L1834" s="67" ph="1"/>
      <c r="S1834" s="67" ph="1"/>
      <c r="AA1834" s="67" ph="1"/>
    </row>
    <row r="1835" spans="12:27" ht="19.5">
      <c r="L1835" s="67" ph="1"/>
      <c r="S1835" s="67" ph="1"/>
      <c r="AA1835" s="67" ph="1"/>
    </row>
    <row r="1836" spans="12:27" ht="19.5">
      <c r="L1836" s="67" ph="1"/>
      <c r="S1836" s="67" ph="1"/>
      <c r="AA1836" s="67" ph="1"/>
    </row>
    <row r="1837" spans="12:27" ht="19.5">
      <c r="L1837" s="67" ph="1"/>
      <c r="S1837" s="67" ph="1"/>
      <c r="AA1837" s="67" ph="1"/>
    </row>
    <row r="1838" spans="12:27" ht="19.5">
      <c r="L1838" s="67" ph="1"/>
      <c r="S1838" s="67" ph="1"/>
      <c r="AA1838" s="67" ph="1"/>
    </row>
    <row r="1839" spans="12:27" ht="19.5">
      <c r="L1839" s="67" ph="1"/>
      <c r="S1839" s="67" ph="1"/>
      <c r="AA1839" s="67" ph="1"/>
    </row>
    <row r="1840" spans="12:27" ht="19.5">
      <c r="L1840" s="67" ph="1"/>
      <c r="S1840" s="67" ph="1"/>
      <c r="AA1840" s="67" ph="1"/>
    </row>
    <row r="1841" spans="12:27" ht="19.5">
      <c r="L1841" s="67" ph="1"/>
      <c r="S1841" s="67" ph="1"/>
      <c r="AA1841" s="67" ph="1"/>
    </row>
    <row r="1842" spans="12:27" ht="19.5">
      <c r="L1842" s="67" ph="1"/>
      <c r="S1842" s="67" ph="1"/>
      <c r="AA1842" s="67" ph="1"/>
    </row>
    <row r="1843" spans="12:27" ht="19.5">
      <c r="L1843" s="67" ph="1"/>
      <c r="S1843" s="67" ph="1"/>
      <c r="AA1843" s="67" ph="1"/>
    </row>
    <row r="1844" spans="12:27" ht="19.5">
      <c r="L1844" s="67" ph="1"/>
      <c r="S1844" s="67" ph="1"/>
      <c r="AA1844" s="67" ph="1"/>
    </row>
    <row r="1845" spans="12:27" ht="19.5">
      <c r="L1845" s="67" ph="1"/>
      <c r="S1845" s="67" ph="1"/>
      <c r="AA1845" s="67" ph="1"/>
    </row>
    <row r="1846" spans="12:27" ht="19.5">
      <c r="L1846" s="67" ph="1"/>
      <c r="S1846" s="67" ph="1"/>
      <c r="AA1846" s="67" ph="1"/>
    </row>
    <row r="1847" spans="12:27" ht="19.5">
      <c r="L1847" s="67" ph="1"/>
      <c r="S1847" s="67" ph="1"/>
      <c r="AA1847" s="67" ph="1"/>
    </row>
    <row r="1848" spans="12:27" ht="19.5">
      <c r="L1848" s="67" ph="1"/>
      <c r="S1848" s="67" ph="1"/>
      <c r="AA1848" s="67" ph="1"/>
    </row>
    <row r="1849" spans="12:27" ht="19.5">
      <c r="L1849" s="67" ph="1"/>
      <c r="S1849" s="67" ph="1"/>
      <c r="AA1849" s="67" ph="1"/>
    </row>
    <row r="1850" spans="12:27" ht="19.5">
      <c r="L1850" s="67" ph="1"/>
      <c r="S1850" s="67" ph="1"/>
      <c r="AA1850" s="67" ph="1"/>
    </row>
    <row r="1851" spans="12:27" ht="19.5">
      <c r="L1851" s="67" ph="1"/>
      <c r="S1851" s="67" ph="1"/>
      <c r="AA1851" s="67" ph="1"/>
    </row>
    <row r="1852" spans="12:27" ht="19.5">
      <c r="L1852" s="67" ph="1"/>
      <c r="S1852" s="67" ph="1"/>
      <c r="AA1852" s="67" ph="1"/>
    </row>
    <row r="1853" spans="12:27" ht="19.5">
      <c r="L1853" s="67" ph="1"/>
      <c r="S1853" s="67" ph="1"/>
      <c r="AA1853" s="67" ph="1"/>
    </row>
    <row r="1854" spans="12:27" ht="19.5">
      <c r="L1854" s="67" ph="1"/>
      <c r="S1854" s="67" ph="1"/>
      <c r="AA1854" s="67" ph="1"/>
    </row>
    <row r="1855" spans="12:27" ht="19.5">
      <c r="L1855" s="67" ph="1"/>
      <c r="S1855" s="67" ph="1"/>
      <c r="AA1855" s="67" ph="1"/>
    </row>
    <row r="1856" spans="12:27" ht="19.5">
      <c r="L1856" s="67" ph="1"/>
      <c r="S1856" s="67" ph="1"/>
      <c r="AA1856" s="67" ph="1"/>
    </row>
    <row r="1857" spans="12:27" ht="19.5">
      <c r="L1857" s="67" ph="1"/>
      <c r="S1857" s="67" ph="1"/>
      <c r="AA1857" s="67" ph="1"/>
    </row>
    <row r="1858" spans="12:27" ht="19.5">
      <c r="L1858" s="67" ph="1"/>
      <c r="S1858" s="67" ph="1"/>
      <c r="AA1858" s="67" ph="1"/>
    </row>
    <row r="1859" spans="12:27" ht="19.5">
      <c r="L1859" s="67" ph="1"/>
      <c r="S1859" s="67" ph="1"/>
      <c r="AA1859" s="67" ph="1"/>
    </row>
    <row r="1860" spans="12:27" ht="19.5">
      <c r="L1860" s="67" ph="1"/>
      <c r="S1860" s="67" ph="1"/>
      <c r="AA1860" s="67" ph="1"/>
    </row>
    <row r="1861" spans="12:27" ht="19.5">
      <c r="L1861" s="67" ph="1"/>
      <c r="S1861" s="67" ph="1"/>
      <c r="AA1861" s="67" ph="1"/>
    </row>
    <row r="1862" spans="12:27" ht="19.5">
      <c r="L1862" s="67" ph="1"/>
      <c r="S1862" s="67" ph="1"/>
      <c r="AA1862" s="67" ph="1"/>
    </row>
    <row r="1863" spans="12:27" ht="19.5">
      <c r="L1863" s="67" ph="1"/>
      <c r="S1863" s="67" ph="1"/>
      <c r="AA1863" s="67" ph="1"/>
    </row>
    <row r="1864" spans="12:27" ht="19.5">
      <c r="L1864" s="67" ph="1"/>
      <c r="S1864" s="67" ph="1"/>
      <c r="AA1864" s="67" ph="1"/>
    </row>
    <row r="1865" spans="12:27" ht="19.5">
      <c r="L1865" s="67" ph="1"/>
      <c r="S1865" s="67" ph="1"/>
      <c r="AA1865" s="67" ph="1"/>
    </row>
    <row r="1866" spans="12:27" ht="19.5">
      <c r="L1866" s="67" ph="1"/>
      <c r="S1866" s="67" ph="1"/>
      <c r="AA1866" s="67" ph="1"/>
    </row>
    <row r="1867" spans="12:27" ht="19.5">
      <c r="L1867" s="67" ph="1"/>
      <c r="S1867" s="67" ph="1"/>
      <c r="AA1867" s="67" ph="1"/>
    </row>
    <row r="1868" spans="12:27" ht="19.5">
      <c r="L1868" s="67" ph="1"/>
      <c r="S1868" s="67" ph="1"/>
      <c r="AA1868" s="67" ph="1"/>
    </row>
    <row r="1869" spans="12:27" ht="19.5">
      <c r="L1869" s="67" ph="1"/>
      <c r="S1869" s="67" ph="1"/>
      <c r="AA1869" s="67" ph="1"/>
    </row>
    <row r="1870" spans="12:27" ht="19.5">
      <c r="L1870" s="67" ph="1"/>
      <c r="S1870" s="67" ph="1"/>
      <c r="AA1870" s="67" ph="1"/>
    </row>
    <row r="1871" spans="12:27" ht="19.5">
      <c r="L1871" s="67" ph="1"/>
      <c r="S1871" s="67" ph="1"/>
      <c r="AA1871" s="67" ph="1"/>
    </row>
    <row r="1872" spans="12:27" ht="19.5">
      <c r="L1872" s="67" ph="1"/>
      <c r="S1872" s="67" ph="1"/>
      <c r="AA1872" s="67" ph="1"/>
    </row>
    <row r="1873" spans="12:27" ht="19.5">
      <c r="L1873" s="67" ph="1"/>
      <c r="S1873" s="67" ph="1"/>
      <c r="AA1873" s="67" ph="1"/>
    </row>
    <row r="1874" spans="12:27" ht="19.5">
      <c r="L1874" s="67" ph="1"/>
      <c r="S1874" s="67" ph="1"/>
      <c r="AA1874" s="67" ph="1"/>
    </row>
    <row r="1875" spans="12:27" ht="19.5">
      <c r="L1875" s="67" ph="1"/>
      <c r="S1875" s="67" ph="1"/>
      <c r="AA1875" s="67" ph="1"/>
    </row>
    <row r="1876" spans="12:27" ht="19.5">
      <c r="L1876" s="67" ph="1"/>
      <c r="S1876" s="67" ph="1"/>
      <c r="AA1876" s="67" ph="1"/>
    </row>
    <row r="1877" spans="12:27" ht="19.5">
      <c r="L1877" s="67" ph="1"/>
      <c r="S1877" s="67" ph="1"/>
      <c r="AA1877" s="67" ph="1"/>
    </row>
    <row r="1878" spans="12:27" ht="19.5">
      <c r="L1878" s="67" ph="1"/>
      <c r="S1878" s="67" ph="1"/>
      <c r="AA1878" s="67" ph="1"/>
    </row>
    <row r="1879" spans="12:27" ht="19.5">
      <c r="L1879" s="67" ph="1"/>
      <c r="S1879" s="67" ph="1"/>
      <c r="AA1879" s="67" ph="1"/>
    </row>
    <row r="1880" spans="12:27" ht="19.5">
      <c r="L1880" s="67" ph="1"/>
      <c r="S1880" s="67" ph="1"/>
      <c r="AA1880" s="67" ph="1"/>
    </row>
    <row r="1881" spans="12:27" ht="19.5">
      <c r="L1881" s="67" ph="1"/>
      <c r="S1881" s="67" ph="1"/>
      <c r="AA1881" s="67" ph="1"/>
    </row>
    <row r="1882" spans="12:27" ht="19.5">
      <c r="L1882" s="67" ph="1"/>
      <c r="S1882" s="67" ph="1"/>
      <c r="AA1882" s="67" ph="1"/>
    </row>
    <row r="1883" spans="12:27" ht="19.5">
      <c r="L1883" s="67" ph="1"/>
      <c r="S1883" s="67" ph="1"/>
      <c r="AA1883" s="67" ph="1"/>
    </row>
    <row r="1884" spans="12:27" ht="19.5">
      <c r="L1884" s="67" ph="1"/>
      <c r="S1884" s="67" ph="1"/>
      <c r="AA1884" s="67" ph="1"/>
    </row>
    <row r="1885" spans="12:27" ht="19.5">
      <c r="L1885" s="67" ph="1"/>
      <c r="S1885" s="67" ph="1"/>
      <c r="AA1885" s="67" ph="1"/>
    </row>
    <row r="1886" spans="12:27" ht="19.5">
      <c r="L1886" s="67" ph="1"/>
      <c r="S1886" s="67" ph="1"/>
      <c r="AA1886" s="67" ph="1"/>
    </row>
    <row r="1887" spans="12:27" ht="19.5">
      <c r="L1887" s="67" ph="1"/>
      <c r="S1887" s="67" ph="1"/>
      <c r="AA1887" s="67" ph="1"/>
    </row>
    <row r="1888" spans="12:27" ht="19.5">
      <c r="L1888" s="67" ph="1"/>
      <c r="S1888" s="67" ph="1"/>
      <c r="AA1888" s="67" ph="1"/>
    </row>
    <row r="1889" spans="12:27" ht="19.5">
      <c r="L1889" s="67" ph="1"/>
      <c r="S1889" s="67" ph="1"/>
      <c r="AA1889" s="67" ph="1"/>
    </row>
    <row r="1890" spans="12:27" ht="19.5">
      <c r="L1890" s="67" ph="1"/>
      <c r="S1890" s="67" ph="1"/>
      <c r="AA1890" s="67" ph="1"/>
    </row>
    <row r="1891" spans="12:27" ht="19.5">
      <c r="L1891" s="67" ph="1"/>
      <c r="S1891" s="67" ph="1"/>
      <c r="AA1891" s="67" ph="1"/>
    </row>
    <row r="1892" spans="12:27" ht="19.5">
      <c r="L1892" s="67" ph="1"/>
      <c r="S1892" s="67" ph="1"/>
      <c r="AA1892" s="67" ph="1"/>
    </row>
    <row r="1893" spans="12:27" ht="19.5">
      <c r="L1893" s="67" ph="1"/>
      <c r="S1893" s="67" ph="1"/>
      <c r="AA1893" s="67" ph="1"/>
    </row>
    <row r="1894" spans="12:27" ht="19.5">
      <c r="L1894" s="67" ph="1"/>
      <c r="S1894" s="67" ph="1"/>
      <c r="AA1894" s="67" ph="1"/>
    </row>
    <row r="1895" spans="12:27" ht="19.5">
      <c r="L1895" s="67" ph="1"/>
      <c r="S1895" s="67" ph="1"/>
      <c r="AA1895" s="67" ph="1"/>
    </row>
    <row r="1896" spans="12:27" ht="19.5">
      <c r="L1896" s="67" ph="1"/>
      <c r="S1896" s="67" ph="1"/>
      <c r="AA1896" s="67" ph="1"/>
    </row>
    <row r="1897" spans="12:27" ht="19.5">
      <c r="L1897" s="67" ph="1"/>
      <c r="S1897" s="67" ph="1"/>
      <c r="AA1897" s="67" ph="1"/>
    </row>
    <row r="1898" spans="12:27" ht="19.5">
      <c r="L1898" s="67" ph="1"/>
      <c r="S1898" s="67" ph="1"/>
      <c r="AA1898" s="67" ph="1"/>
    </row>
    <row r="1899" spans="12:27" ht="19.5">
      <c r="L1899" s="67" ph="1"/>
      <c r="S1899" s="67" ph="1"/>
      <c r="AA1899" s="67" ph="1"/>
    </row>
    <row r="1900" spans="12:27" ht="19.5">
      <c r="L1900" s="67" ph="1"/>
      <c r="S1900" s="67" ph="1"/>
      <c r="AA1900" s="67" ph="1"/>
    </row>
    <row r="1901" spans="12:27" ht="19.5">
      <c r="L1901" s="67" ph="1"/>
      <c r="S1901" s="67" ph="1"/>
      <c r="AA1901" s="67" ph="1"/>
    </row>
    <row r="1902" spans="12:27" ht="19.5">
      <c r="L1902" s="67" ph="1"/>
      <c r="S1902" s="67" ph="1"/>
      <c r="AA1902" s="67" ph="1"/>
    </row>
    <row r="1903" spans="12:27" ht="19.5">
      <c r="L1903" s="67" ph="1"/>
      <c r="S1903" s="67" ph="1"/>
      <c r="AA1903" s="67" ph="1"/>
    </row>
    <row r="1904" spans="12:27" ht="19.5">
      <c r="L1904" s="67" ph="1"/>
      <c r="S1904" s="67" ph="1"/>
      <c r="AA1904" s="67" ph="1"/>
    </row>
    <row r="1905" spans="12:27" ht="19.5">
      <c r="L1905" s="67" ph="1"/>
      <c r="S1905" s="67" ph="1"/>
      <c r="AA1905" s="67" ph="1"/>
    </row>
    <row r="1906" spans="12:27" ht="19.5">
      <c r="L1906" s="67" ph="1"/>
      <c r="S1906" s="67" ph="1"/>
      <c r="AA1906" s="67" ph="1"/>
    </row>
    <row r="1907" spans="12:27" ht="19.5">
      <c r="L1907" s="67" ph="1"/>
      <c r="S1907" s="67" ph="1"/>
      <c r="AA1907" s="67" ph="1"/>
    </row>
    <row r="1908" spans="12:27" ht="19.5">
      <c r="L1908" s="67" ph="1"/>
      <c r="S1908" s="67" ph="1"/>
      <c r="AA1908" s="67" ph="1"/>
    </row>
    <row r="1909" spans="12:27" ht="19.5">
      <c r="L1909" s="67" ph="1"/>
      <c r="S1909" s="67" ph="1"/>
      <c r="AA1909" s="67" ph="1"/>
    </row>
    <row r="1910" spans="12:27" ht="19.5">
      <c r="L1910" s="67" ph="1"/>
      <c r="S1910" s="67" ph="1"/>
      <c r="AA1910" s="67" ph="1"/>
    </row>
    <row r="1911" spans="12:27" ht="19.5">
      <c r="L1911" s="67" ph="1"/>
      <c r="S1911" s="67" ph="1"/>
      <c r="AA1911" s="67" ph="1"/>
    </row>
    <row r="1912" spans="12:27" ht="19.5">
      <c r="L1912" s="67" ph="1"/>
      <c r="S1912" s="67" ph="1"/>
      <c r="AA1912" s="67" ph="1"/>
    </row>
    <row r="1913" spans="12:27" ht="19.5">
      <c r="L1913" s="67" ph="1"/>
      <c r="S1913" s="67" ph="1"/>
      <c r="AA1913" s="67" ph="1"/>
    </row>
    <row r="1914" spans="12:27" ht="19.5">
      <c r="L1914" s="67" ph="1"/>
      <c r="S1914" s="67" ph="1"/>
      <c r="AA1914" s="67" ph="1"/>
    </row>
    <row r="1915" spans="12:27" ht="19.5">
      <c r="L1915" s="67" ph="1"/>
      <c r="S1915" s="67" ph="1"/>
      <c r="AA1915" s="67" ph="1"/>
    </row>
    <row r="1916" spans="12:27" ht="19.5">
      <c r="L1916" s="67" ph="1"/>
      <c r="S1916" s="67" ph="1"/>
      <c r="AA1916" s="67" ph="1"/>
    </row>
    <row r="1917" spans="12:27" ht="19.5">
      <c r="L1917" s="67" ph="1"/>
      <c r="S1917" s="67" ph="1"/>
      <c r="AA1917" s="67" ph="1"/>
    </row>
    <row r="1918" spans="12:27" ht="19.5">
      <c r="L1918" s="67" ph="1"/>
      <c r="S1918" s="67" ph="1"/>
      <c r="AA1918" s="67" ph="1"/>
    </row>
    <row r="1919" spans="12:27" ht="19.5">
      <c r="L1919" s="67" ph="1"/>
      <c r="S1919" s="67" ph="1"/>
      <c r="AA1919" s="67" ph="1"/>
    </row>
    <row r="1920" spans="12:27" ht="19.5">
      <c r="L1920" s="67" ph="1"/>
      <c r="S1920" s="67" ph="1"/>
      <c r="AA1920" s="67" ph="1"/>
    </row>
    <row r="1921" spans="12:27" ht="19.5">
      <c r="L1921" s="67" ph="1"/>
      <c r="S1921" s="67" ph="1"/>
      <c r="AA1921" s="67" ph="1"/>
    </row>
    <row r="1922" spans="12:27" ht="19.5">
      <c r="L1922" s="67" ph="1"/>
      <c r="S1922" s="67" ph="1"/>
      <c r="AA1922" s="67" ph="1"/>
    </row>
    <row r="1923" spans="12:27" ht="19.5">
      <c r="L1923" s="67" ph="1"/>
      <c r="S1923" s="67" ph="1"/>
      <c r="AA1923" s="67" ph="1"/>
    </row>
    <row r="1924" spans="12:27" ht="19.5">
      <c r="L1924" s="67" ph="1"/>
      <c r="S1924" s="67" ph="1"/>
      <c r="AA1924" s="67" ph="1"/>
    </row>
    <row r="1925" spans="12:27" ht="19.5">
      <c r="L1925" s="67" ph="1"/>
      <c r="S1925" s="67" ph="1"/>
      <c r="AA1925" s="67" ph="1"/>
    </row>
    <row r="1926" spans="12:27" ht="19.5">
      <c r="L1926" s="67" ph="1"/>
      <c r="S1926" s="67" ph="1"/>
      <c r="AA1926" s="67" ph="1"/>
    </row>
    <row r="1927" spans="12:27" ht="19.5">
      <c r="L1927" s="67" ph="1"/>
      <c r="S1927" s="67" ph="1"/>
      <c r="AA1927" s="67" ph="1"/>
    </row>
    <row r="1928" spans="12:27" ht="19.5">
      <c r="L1928" s="67" ph="1"/>
      <c r="S1928" s="67" ph="1"/>
      <c r="AA1928" s="67" ph="1"/>
    </row>
    <row r="1929" spans="12:27" ht="19.5">
      <c r="L1929" s="67" ph="1"/>
      <c r="S1929" s="67" ph="1"/>
      <c r="AA1929" s="67" ph="1"/>
    </row>
    <row r="1930" spans="12:27" ht="19.5">
      <c r="L1930" s="67" ph="1"/>
      <c r="S1930" s="67" ph="1"/>
      <c r="AA1930" s="67" ph="1"/>
    </row>
    <row r="1931" spans="12:27" ht="19.5">
      <c r="L1931" s="67" ph="1"/>
      <c r="S1931" s="67" ph="1"/>
      <c r="AA1931" s="67" ph="1"/>
    </row>
    <row r="1932" spans="12:27" ht="19.5">
      <c r="L1932" s="67" ph="1"/>
      <c r="S1932" s="67" ph="1"/>
      <c r="AA1932" s="67" ph="1"/>
    </row>
    <row r="1933" spans="12:27" ht="19.5">
      <c r="L1933" s="67" ph="1"/>
      <c r="S1933" s="67" ph="1"/>
      <c r="AA1933" s="67" ph="1"/>
    </row>
    <row r="1934" spans="12:27" ht="19.5">
      <c r="L1934" s="67" ph="1"/>
      <c r="S1934" s="67" ph="1"/>
      <c r="AA1934" s="67" ph="1"/>
    </row>
    <row r="1935" spans="12:27" ht="19.5">
      <c r="L1935" s="67" ph="1"/>
      <c r="S1935" s="67" ph="1"/>
      <c r="AA1935" s="67" ph="1"/>
    </row>
    <row r="1936" spans="12:27" ht="19.5">
      <c r="L1936" s="67" ph="1"/>
      <c r="S1936" s="67" ph="1"/>
      <c r="AA1936" s="67" ph="1"/>
    </row>
    <row r="1937" spans="12:27" ht="19.5">
      <c r="L1937" s="67" ph="1"/>
      <c r="S1937" s="67" ph="1"/>
      <c r="AA1937" s="67" ph="1"/>
    </row>
    <row r="1938" spans="12:27" ht="19.5">
      <c r="L1938" s="67" ph="1"/>
      <c r="S1938" s="67" ph="1"/>
      <c r="AA1938" s="67" ph="1"/>
    </row>
    <row r="1939" spans="12:27" ht="19.5">
      <c r="L1939" s="67" ph="1"/>
      <c r="S1939" s="67" ph="1"/>
      <c r="AA1939" s="67" ph="1"/>
    </row>
    <row r="1940" spans="12:27" ht="19.5">
      <c r="L1940" s="67" ph="1"/>
      <c r="S1940" s="67" ph="1"/>
      <c r="AA1940" s="67" ph="1"/>
    </row>
    <row r="1941" spans="12:27" ht="19.5">
      <c r="L1941" s="67" ph="1"/>
      <c r="S1941" s="67" ph="1"/>
      <c r="AA1941" s="67" ph="1"/>
    </row>
    <row r="1942" spans="12:27" ht="19.5">
      <c r="L1942" s="67" ph="1"/>
      <c r="S1942" s="67" ph="1"/>
      <c r="AA1942" s="67" ph="1"/>
    </row>
    <row r="1943" spans="12:27" ht="19.5">
      <c r="L1943" s="67" ph="1"/>
      <c r="S1943" s="67" ph="1"/>
      <c r="AA1943" s="67" ph="1"/>
    </row>
    <row r="1944" spans="12:27" ht="19.5">
      <c r="L1944" s="67" ph="1"/>
      <c r="S1944" s="67" ph="1"/>
      <c r="AA1944" s="67" ph="1"/>
    </row>
    <row r="1945" spans="12:27" ht="19.5">
      <c r="L1945" s="67" ph="1"/>
      <c r="S1945" s="67" ph="1"/>
      <c r="AA1945" s="67" ph="1"/>
    </row>
    <row r="1946" spans="12:27" ht="19.5">
      <c r="L1946" s="67" ph="1"/>
      <c r="S1946" s="67" ph="1"/>
      <c r="AA1946" s="67" ph="1"/>
    </row>
    <row r="1947" spans="12:27" ht="19.5">
      <c r="L1947" s="67" ph="1"/>
      <c r="S1947" s="67" ph="1"/>
      <c r="AA1947" s="67" ph="1"/>
    </row>
  </sheetData>
  <autoFilter ref="A3:AT503"/>
  <mergeCells count="13">
    <mergeCell ref="H557:H559"/>
    <mergeCell ref="B507:I507"/>
    <mergeCell ref="B545:I545"/>
    <mergeCell ref="B546:I546"/>
    <mergeCell ref="B547:I547"/>
    <mergeCell ref="H549:H552"/>
    <mergeCell ref="H553:H556"/>
    <mergeCell ref="B506:I506"/>
    <mergeCell ref="B2:I2"/>
    <mergeCell ref="J2:X2"/>
    <mergeCell ref="Y2:AE2"/>
    <mergeCell ref="B504:I504"/>
    <mergeCell ref="B505:I505"/>
  </mergeCells>
  <phoneticPr fontId="2"/>
  <conditionalFormatting sqref="W560:X560">
    <cfRule type="cellIs" dxfId="13" priority="7" stopIfTrue="1" operator="equal">
      <formula>"▲"</formula>
    </cfRule>
  </conditionalFormatting>
  <conditionalFormatting sqref="G237:I237">
    <cfRule type="duplicateValues" dxfId="12" priority="6" stopIfTrue="1"/>
  </conditionalFormatting>
  <conditionalFormatting sqref="H230:I230">
    <cfRule type="duplicateValues" dxfId="11" priority="5" stopIfTrue="1"/>
  </conditionalFormatting>
  <conditionalFormatting sqref="H231:I231">
    <cfRule type="duplicateValues" dxfId="10" priority="4" stopIfTrue="1"/>
  </conditionalFormatting>
  <conditionalFormatting sqref="H233">
    <cfRule type="duplicateValues" dxfId="9" priority="3" stopIfTrue="1"/>
  </conditionalFormatting>
  <conditionalFormatting sqref="H234">
    <cfRule type="duplicateValues" dxfId="8" priority="2" stopIfTrue="1"/>
  </conditionalFormatting>
  <conditionalFormatting sqref="H235">
    <cfRule type="duplicateValues" dxfId="7" priority="1" stopIfTrue="1"/>
  </conditionalFormatting>
  <printOptions horizontalCentered="1"/>
  <pageMargins left="0.25" right="0.25" top="0.75" bottom="0.75" header="0.3" footer="0.3"/>
  <pageSetup paperSize="9" scale="10" fitToWidth="0" orientation="portrait" r:id="rId1"/>
  <headerFooter alignWithMargins="0">
    <oddHeader>&amp;L&amp;"Meiryo UI,太字 斜体"&amp;14第一ＳＯＬ部 ４８期 人員計画&amp;R&amp;"ＭＳ ゴシック,標準"&amp;D</oddHeader>
    <oddFooter>&amp;C&amp;9&amp;P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25" r:id="rId4" name="Button 1">
              <controlPr defaultSize="0" print="0" autoFill="0" autoPict="0">
                <anchor moveWithCells="1" sizeWithCells="1">
                  <from>
                    <xdr:col>7</xdr:col>
                    <xdr:colOff>0</xdr:colOff>
                    <xdr:row>560</xdr:row>
                    <xdr:rowOff>152400</xdr:rowOff>
                  </from>
                  <to>
                    <xdr:col>8</xdr:col>
                    <xdr:colOff>0</xdr:colOff>
                    <xdr:row>565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CCFFFF"/>
    <pageSetUpPr fitToPage="1"/>
  </sheetPr>
  <dimension ref="A1:AL1933"/>
  <sheetViews>
    <sheetView showGridLines="0" zoomScaleNormal="100" zoomScaleSheetLayoutView="85" workbookViewId="0">
      <pane xSplit="9" ySplit="4" topLeftCell="J5" activePane="bottomRight" state="frozen"/>
      <selection pane="topRight" activeCell="I1" sqref="I1"/>
      <selection pane="bottomLeft" activeCell="A5" sqref="A5"/>
      <selection pane="bottomRight" activeCell="J5" sqref="J5"/>
    </sheetView>
  </sheetViews>
  <sheetFormatPr defaultColWidth="9" defaultRowHeight="12"/>
  <cols>
    <col min="1" max="1" width="0.5" style="67" customWidth="1"/>
    <col min="2" max="2" width="7.5" style="5" customWidth="1"/>
    <col min="3" max="3" width="19.125" style="5" customWidth="1"/>
    <col min="4" max="4" width="6.5" style="66" customWidth="1"/>
    <col min="5" max="6" width="6" style="66" customWidth="1"/>
    <col min="7" max="7" width="7" style="5" customWidth="1"/>
    <col min="8" max="8" width="6.5" style="66" customWidth="1"/>
    <col min="9" max="9" width="6.875" style="345" customWidth="1"/>
    <col min="10" max="15" width="6.125" style="67" customWidth="1"/>
    <col min="16" max="16" width="8.125" style="67" customWidth="1"/>
    <col min="17" max="22" width="6.125" style="67" customWidth="1"/>
    <col min="23" max="23" width="8.125" style="67" customWidth="1"/>
    <col min="24" max="24" width="8.5" style="67" customWidth="1"/>
    <col min="25" max="30" width="6.125" style="67" customWidth="1"/>
    <col min="31" max="31" width="8.125" style="67" customWidth="1"/>
    <col min="32" max="16384" width="9" style="67"/>
  </cols>
  <sheetData>
    <row r="1" spans="1:31" ht="27.75" customHeight="1" thickBot="1">
      <c r="A1" s="69"/>
      <c r="P1" s="68"/>
      <c r="T1" s="309"/>
      <c r="W1" s="68"/>
      <c r="X1" s="69"/>
      <c r="AE1" s="68"/>
    </row>
    <row r="2" spans="1:31" ht="16.5" customHeight="1" thickBot="1">
      <c r="B2" s="967"/>
      <c r="C2" s="968"/>
      <c r="D2" s="968"/>
      <c r="E2" s="968"/>
      <c r="F2" s="968"/>
      <c r="G2" s="968"/>
      <c r="H2" s="968"/>
      <c r="I2" s="969"/>
      <c r="J2" s="959" t="s">
        <v>136</v>
      </c>
      <c r="K2" s="959"/>
      <c r="L2" s="959"/>
      <c r="M2" s="959"/>
      <c r="N2" s="959"/>
      <c r="O2" s="959"/>
      <c r="P2" s="959"/>
      <c r="Q2" s="960"/>
      <c r="R2" s="960"/>
      <c r="S2" s="960"/>
      <c r="T2" s="960"/>
      <c r="U2" s="960"/>
      <c r="V2" s="960"/>
      <c r="W2" s="960"/>
      <c r="X2" s="960"/>
      <c r="Y2" s="958" t="s">
        <v>216</v>
      </c>
      <c r="Z2" s="958"/>
      <c r="AA2" s="958"/>
      <c r="AB2" s="958"/>
      <c r="AC2" s="958"/>
      <c r="AD2" s="958"/>
      <c r="AE2" s="958"/>
    </row>
    <row r="3" spans="1:31" s="70" customFormat="1" ht="13.5" customHeight="1">
      <c r="B3" s="88" t="s">
        <v>4</v>
      </c>
      <c r="C3" s="89" t="s">
        <v>0</v>
      </c>
      <c r="D3" s="89" t="s">
        <v>450</v>
      </c>
      <c r="E3" s="89" t="s">
        <v>449</v>
      </c>
      <c r="F3" s="89" t="s">
        <v>23</v>
      </c>
      <c r="G3" s="89" t="s">
        <v>5</v>
      </c>
      <c r="H3" s="89" t="s">
        <v>26</v>
      </c>
      <c r="I3" s="89" t="s">
        <v>41</v>
      </c>
      <c r="J3" s="179">
        <v>2</v>
      </c>
      <c r="K3" s="180">
        <v>3</v>
      </c>
      <c r="L3" s="180">
        <v>4</v>
      </c>
      <c r="M3" s="180">
        <v>5</v>
      </c>
      <c r="N3" s="180">
        <v>6</v>
      </c>
      <c r="O3" s="181">
        <v>7</v>
      </c>
      <c r="P3" s="182" t="s">
        <v>1</v>
      </c>
      <c r="Q3" s="315">
        <v>8</v>
      </c>
      <c r="R3" s="180">
        <v>9</v>
      </c>
      <c r="S3" s="180">
        <v>10</v>
      </c>
      <c r="T3" s="180">
        <v>11</v>
      </c>
      <c r="U3" s="180">
        <v>12</v>
      </c>
      <c r="V3" s="181" t="s">
        <v>254</v>
      </c>
      <c r="W3" s="182" t="s">
        <v>2</v>
      </c>
      <c r="X3" s="182" t="s">
        <v>3</v>
      </c>
      <c r="Y3" s="317">
        <v>2</v>
      </c>
      <c r="Z3" s="318">
        <v>3</v>
      </c>
      <c r="AA3" s="318">
        <v>4</v>
      </c>
      <c r="AB3" s="318">
        <v>5</v>
      </c>
      <c r="AC3" s="318">
        <v>6</v>
      </c>
      <c r="AD3" s="319">
        <v>7</v>
      </c>
      <c r="AE3" s="320" t="s">
        <v>1</v>
      </c>
    </row>
    <row r="4" spans="1:31" s="70" customFormat="1" ht="10.5" customHeight="1" thickBot="1">
      <c r="B4" s="64"/>
      <c r="C4" s="72"/>
      <c r="D4" s="72"/>
      <c r="E4" s="72"/>
      <c r="F4" s="72"/>
      <c r="G4" s="72"/>
      <c r="H4" s="72"/>
      <c r="I4" s="72"/>
      <c r="J4" s="183"/>
      <c r="K4" s="184"/>
      <c r="L4" s="184"/>
      <c r="M4" s="184"/>
      <c r="N4" s="184"/>
      <c r="O4" s="185"/>
      <c r="P4" s="186"/>
      <c r="Q4" s="316"/>
      <c r="R4" s="184"/>
      <c r="S4" s="184"/>
      <c r="T4" s="184"/>
      <c r="U4" s="184"/>
      <c r="V4" s="185"/>
      <c r="W4" s="186"/>
      <c r="X4" s="186"/>
      <c r="Y4" s="321"/>
      <c r="Z4" s="322"/>
      <c r="AA4" s="322"/>
      <c r="AB4" s="322"/>
      <c r="AC4" s="322"/>
      <c r="AD4" s="323"/>
      <c r="AE4" s="324"/>
    </row>
    <row r="5" spans="1:31" s="496" customFormat="1" ht="15" customHeight="1">
      <c r="B5" s="255" t="s">
        <v>118</v>
      </c>
      <c r="C5" s="83" t="s">
        <v>55</v>
      </c>
      <c r="D5" s="493" t="s">
        <v>443</v>
      </c>
      <c r="E5" s="494" t="s">
        <v>444</v>
      </c>
      <c r="F5" s="681" t="s">
        <v>235</v>
      </c>
      <c r="G5" s="83" t="s">
        <v>7</v>
      </c>
      <c r="H5" s="610" t="s">
        <v>64</v>
      </c>
      <c r="I5" s="91" t="s">
        <v>238</v>
      </c>
      <c r="J5" s="258">
        <v>0.4</v>
      </c>
      <c r="K5" s="276">
        <v>0.4</v>
      </c>
      <c r="L5" s="307">
        <v>0.7</v>
      </c>
      <c r="M5" s="265">
        <v>1</v>
      </c>
      <c r="N5" s="401">
        <v>1</v>
      </c>
      <c r="O5" s="260">
        <v>1</v>
      </c>
      <c r="P5" s="353">
        <f t="shared" ref="P5:P11" si="0">SUM(J5:O5)</f>
        <v>4.5</v>
      </c>
      <c r="Q5" s="258">
        <v>1</v>
      </c>
      <c r="R5" s="671">
        <v>1</v>
      </c>
      <c r="S5" s="268">
        <v>1</v>
      </c>
      <c r="T5" s="173">
        <v>1</v>
      </c>
      <c r="U5" s="250">
        <v>1</v>
      </c>
      <c r="V5" s="174">
        <v>1</v>
      </c>
      <c r="W5" s="160">
        <f t="shared" ref="W5:W61" si="1">SUM(Q5:V5)</f>
        <v>6</v>
      </c>
      <c r="X5" s="501">
        <f t="shared" ref="X5:X68" si="2">SUM(P5,W5)</f>
        <v>10.5</v>
      </c>
      <c r="Y5" s="333">
        <v>1</v>
      </c>
      <c r="Z5" s="313">
        <v>1</v>
      </c>
      <c r="AA5" s="313">
        <v>1</v>
      </c>
      <c r="AB5" s="531"/>
      <c r="AC5" s="531"/>
      <c r="AD5" s="490"/>
      <c r="AE5" s="501">
        <f t="shared" ref="AE5:AE19" si="3">SUM(Y5:AD5)</f>
        <v>3</v>
      </c>
    </row>
    <row r="6" spans="1:31" s="496" customFormat="1" ht="15" customHeight="1">
      <c r="B6" s="495" t="s">
        <v>53</v>
      </c>
      <c r="C6" s="610" t="s">
        <v>55</v>
      </c>
      <c r="D6" s="493"/>
      <c r="E6" s="494"/>
      <c r="F6" s="681"/>
      <c r="G6" s="610" t="s">
        <v>7</v>
      </c>
      <c r="H6" s="610"/>
      <c r="I6" s="611" t="s">
        <v>444</v>
      </c>
      <c r="J6" s="156">
        <v>0.6</v>
      </c>
      <c r="K6" s="534">
        <v>0.59</v>
      </c>
      <c r="L6" s="157">
        <v>0.6</v>
      </c>
      <c r="M6" s="266">
        <v>0.59</v>
      </c>
      <c r="N6" s="404">
        <v>0.59</v>
      </c>
      <c r="O6" s="158">
        <v>0.6</v>
      </c>
      <c r="P6" s="353">
        <f t="shared" si="0"/>
        <v>3.57</v>
      </c>
      <c r="Q6" s="156">
        <v>0.6</v>
      </c>
      <c r="R6" s="491">
        <v>0.55000000000000004</v>
      </c>
      <c r="S6" s="536">
        <v>0.6</v>
      </c>
      <c r="T6" s="175">
        <v>0.6</v>
      </c>
      <c r="U6" s="519">
        <v>0.6</v>
      </c>
      <c r="V6" s="164">
        <v>0.6</v>
      </c>
      <c r="W6" s="160">
        <f>SUM(Q6:V6)</f>
        <v>3.5500000000000003</v>
      </c>
      <c r="X6" s="501">
        <f t="shared" si="2"/>
        <v>7.12</v>
      </c>
      <c r="Y6" s="248">
        <v>0.6</v>
      </c>
      <c r="Z6" s="607">
        <v>0.6</v>
      </c>
      <c r="AA6" s="607">
        <v>0.6</v>
      </c>
      <c r="AB6" s="531"/>
      <c r="AC6" s="531"/>
      <c r="AD6" s="490"/>
      <c r="AE6" s="501">
        <f t="shared" si="3"/>
        <v>1.7999999999999998</v>
      </c>
    </row>
    <row r="7" spans="1:31" s="496" customFormat="1" ht="15" customHeight="1">
      <c r="B7" s="495" t="s">
        <v>53</v>
      </c>
      <c r="C7" s="610" t="s">
        <v>55</v>
      </c>
      <c r="D7" s="493"/>
      <c r="E7" s="494"/>
      <c r="F7" s="681"/>
      <c r="G7" s="610" t="s">
        <v>7</v>
      </c>
      <c r="H7" s="610"/>
      <c r="I7" s="611" t="s">
        <v>56</v>
      </c>
      <c r="J7" s="156">
        <v>1</v>
      </c>
      <c r="K7" s="534">
        <v>1</v>
      </c>
      <c r="L7" s="157">
        <v>1</v>
      </c>
      <c r="M7" s="453">
        <v>1</v>
      </c>
      <c r="N7" s="404">
        <v>1</v>
      </c>
      <c r="O7" s="158">
        <v>1</v>
      </c>
      <c r="P7" s="353">
        <f t="shared" si="0"/>
        <v>6</v>
      </c>
      <c r="Q7" s="654">
        <v>0.9</v>
      </c>
      <c r="R7" s="491">
        <v>1</v>
      </c>
      <c r="S7" s="536">
        <v>1</v>
      </c>
      <c r="T7" s="175">
        <v>1</v>
      </c>
      <c r="U7" s="519">
        <v>1</v>
      </c>
      <c r="V7" s="164">
        <v>1</v>
      </c>
      <c r="W7" s="160">
        <f t="shared" si="1"/>
        <v>5.9</v>
      </c>
      <c r="X7" s="501">
        <f t="shared" si="2"/>
        <v>11.9</v>
      </c>
      <c r="Y7" s="248">
        <v>1</v>
      </c>
      <c r="Z7" s="607">
        <v>1</v>
      </c>
      <c r="AA7" s="607">
        <v>1</v>
      </c>
      <c r="AB7" s="531"/>
      <c r="AC7" s="531"/>
      <c r="AD7" s="490"/>
      <c r="AE7" s="501">
        <f t="shared" si="3"/>
        <v>3</v>
      </c>
    </row>
    <row r="8" spans="1:31" ht="15" customHeight="1" thickBot="1">
      <c r="B8" s="495" t="s">
        <v>53</v>
      </c>
      <c r="C8" s="610" t="s">
        <v>55</v>
      </c>
      <c r="D8" s="493"/>
      <c r="E8" s="494"/>
      <c r="F8" s="681"/>
      <c r="G8" s="610" t="s">
        <v>7</v>
      </c>
      <c r="H8" s="610"/>
      <c r="I8" s="611" t="s">
        <v>235</v>
      </c>
      <c r="J8" s="156">
        <v>1</v>
      </c>
      <c r="K8" s="534">
        <v>1</v>
      </c>
      <c r="L8" s="157">
        <v>1</v>
      </c>
      <c r="M8" s="398">
        <v>1</v>
      </c>
      <c r="N8" s="404">
        <v>1</v>
      </c>
      <c r="O8" s="158">
        <v>1</v>
      </c>
      <c r="P8" s="353">
        <f t="shared" si="0"/>
        <v>6</v>
      </c>
      <c r="Q8" s="654">
        <v>1</v>
      </c>
      <c r="R8" s="491">
        <v>0.95</v>
      </c>
      <c r="S8" s="536">
        <v>1</v>
      </c>
      <c r="T8" s="175">
        <v>1</v>
      </c>
      <c r="U8" s="519">
        <v>0.85</v>
      </c>
      <c r="V8" s="164">
        <v>1</v>
      </c>
      <c r="W8" s="160">
        <f t="shared" si="1"/>
        <v>5.8</v>
      </c>
      <c r="X8" s="501">
        <f t="shared" si="2"/>
        <v>11.8</v>
      </c>
      <c r="Y8" s="248">
        <v>1</v>
      </c>
      <c r="Z8" s="607">
        <v>1</v>
      </c>
      <c r="AA8" s="607">
        <v>1</v>
      </c>
      <c r="AB8" s="531"/>
      <c r="AC8" s="531"/>
      <c r="AD8" s="490"/>
      <c r="AE8" s="501">
        <f t="shared" si="3"/>
        <v>3</v>
      </c>
    </row>
    <row r="9" spans="1:31" s="496" customFormat="1" ht="15" customHeight="1">
      <c r="B9" s="495" t="s">
        <v>53</v>
      </c>
      <c r="C9" s="610" t="s">
        <v>55</v>
      </c>
      <c r="D9" s="493"/>
      <c r="E9" s="494"/>
      <c r="F9" s="681"/>
      <c r="G9" s="610" t="s">
        <v>7</v>
      </c>
      <c r="H9" s="610"/>
      <c r="I9" s="611" t="s">
        <v>57</v>
      </c>
      <c r="J9" s="156">
        <v>1</v>
      </c>
      <c r="K9" s="534">
        <v>1</v>
      </c>
      <c r="L9" s="158">
        <v>1</v>
      </c>
      <c r="M9" s="392">
        <v>1</v>
      </c>
      <c r="N9" s="534">
        <v>1</v>
      </c>
      <c r="O9" s="158">
        <v>1</v>
      </c>
      <c r="P9" s="353">
        <f t="shared" si="0"/>
        <v>6</v>
      </c>
      <c r="Q9" s="654">
        <v>1</v>
      </c>
      <c r="R9" s="491">
        <v>1</v>
      </c>
      <c r="S9" s="536">
        <v>1</v>
      </c>
      <c r="T9" s="175">
        <v>1</v>
      </c>
      <c r="U9" s="519">
        <v>1</v>
      </c>
      <c r="V9" s="164">
        <v>1</v>
      </c>
      <c r="W9" s="160">
        <f t="shared" si="1"/>
        <v>6</v>
      </c>
      <c r="X9" s="501">
        <f t="shared" si="2"/>
        <v>12</v>
      </c>
      <c r="Y9" s="248">
        <v>1</v>
      </c>
      <c r="Z9" s="607">
        <v>1</v>
      </c>
      <c r="AA9" s="607">
        <v>1</v>
      </c>
      <c r="AB9" s="531"/>
      <c r="AC9" s="531"/>
      <c r="AD9" s="490"/>
      <c r="AE9" s="501">
        <f t="shared" si="3"/>
        <v>3</v>
      </c>
    </row>
    <row r="10" spans="1:31" s="496" customFormat="1" ht="15" customHeight="1">
      <c r="B10" s="495" t="s">
        <v>53</v>
      </c>
      <c r="C10" s="610" t="s">
        <v>55</v>
      </c>
      <c r="D10" s="493"/>
      <c r="E10" s="494"/>
      <c r="F10" s="681"/>
      <c r="G10" s="610" t="s">
        <v>7</v>
      </c>
      <c r="H10" s="610"/>
      <c r="I10" s="611" t="s">
        <v>58</v>
      </c>
      <c r="J10" s="156">
        <v>1</v>
      </c>
      <c r="K10" s="534">
        <v>1</v>
      </c>
      <c r="L10" s="158">
        <v>1</v>
      </c>
      <c r="M10" s="156">
        <v>1</v>
      </c>
      <c r="N10" s="534">
        <v>1</v>
      </c>
      <c r="O10" s="158">
        <v>1</v>
      </c>
      <c r="P10" s="353">
        <f t="shared" si="0"/>
        <v>6</v>
      </c>
      <c r="Q10" s="654">
        <v>1</v>
      </c>
      <c r="R10" s="491">
        <v>1</v>
      </c>
      <c r="S10" s="536">
        <v>1</v>
      </c>
      <c r="T10" s="175">
        <v>1</v>
      </c>
      <c r="U10" s="519">
        <v>1</v>
      </c>
      <c r="V10" s="164">
        <v>1</v>
      </c>
      <c r="W10" s="160">
        <f t="shared" si="1"/>
        <v>6</v>
      </c>
      <c r="X10" s="501">
        <f t="shared" si="2"/>
        <v>12</v>
      </c>
      <c r="Y10" s="248">
        <v>1</v>
      </c>
      <c r="Z10" s="607">
        <v>1</v>
      </c>
      <c r="AA10" s="607">
        <v>1</v>
      </c>
      <c r="AB10" s="531"/>
      <c r="AC10" s="531"/>
      <c r="AD10" s="490"/>
      <c r="AE10" s="501">
        <f t="shared" si="3"/>
        <v>3</v>
      </c>
    </row>
    <row r="11" spans="1:31" s="496" customFormat="1" ht="15" customHeight="1">
      <c r="B11" s="495" t="s">
        <v>53</v>
      </c>
      <c r="C11" s="610" t="s">
        <v>55</v>
      </c>
      <c r="D11" s="493"/>
      <c r="E11" s="494"/>
      <c r="F11" s="681"/>
      <c r="G11" s="610" t="s">
        <v>7</v>
      </c>
      <c r="H11" s="610"/>
      <c r="I11" s="611" t="s">
        <v>59</v>
      </c>
      <c r="J11" s="156">
        <v>0.8</v>
      </c>
      <c r="K11" s="534">
        <v>0.8</v>
      </c>
      <c r="L11" s="158">
        <v>0.8</v>
      </c>
      <c r="M11" s="156">
        <v>0.8</v>
      </c>
      <c r="N11" s="534">
        <v>0.8</v>
      </c>
      <c r="O11" s="158">
        <v>0.8</v>
      </c>
      <c r="P11" s="353">
        <f t="shared" si="0"/>
        <v>4.8</v>
      </c>
      <c r="Q11" s="654">
        <v>1</v>
      </c>
      <c r="R11" s="491">
        <v>1</v>
      </c>
      <c r="S11" s="536">
        <v>1</v>
      </c>
      <c r="T11" s="175">
        <v>1</v>
      </c>
      <c r="U11" s="519">
        <v>1</v>
      </c>
      <c r="V11" s="164">
        <v>1</v>
      </c>
      <c r="W11" s="160">
        <f>SUM(Q11:V11)</f>
        <v>6</v>
      </c>
      <c r="X11" s="501">
        <f t="shared" si="2"/>
        <v>10.8</v>
      </c>
      <c r="Y11" s="248">
        <v>1</v>
      </c>
      <c r="Z11" s="607">
        <v>1</v>
      </c>
      <c r="AA11" s="607">
        <v>1</v>
      </c>
      <c r="AB11" s="531"/>
      <c r="AC11" s="531"/>
      <c r="AD11" s="490"/>
      <c r="AE11" s="501">
        <f t="shared" si="3"/>
        <v>3</v>
      </c>
    </row>
    <row r="12" spans="1:31" ht="15" customHeight="1">
      <c r="B12" s="495" t="s">
        <v>53</v>
      </c>
      <c r="C12" s="610" t="s">
        <v>55</v>
      </c>
      <c r="D12" s="493"/>
      <c r="E12" s="494"/>
      <c r="F12" s="681"/>
      <c r="G12" s="610" t="s">
        <v>8</v>
      </c>
      <c r="H12" s="610" t="s">
        <v>124</v>
      </c>
      <c r="I12" s="611" t="s">
        <v>60</v>
      </c>
      <c r="J12" s="156">
        <v>1</v>
      </c>
      <c r="K12" s="534">
        <v>1</v>
      </c>
      <c r="L12" s="158">
        <v>1</v>
      </c>
      <c r="M12" s="156">
        <v>1</v>
      </c>
      <c r="N12" s="613">
        <v>1</v>
      </c>
      <c r="O12" s="629">
        <v>1</v>
      </c>
      <c r="P12" s="353">
        <f t="shared" ref="P12:P19" si="4">SUM(J12:O12)</f>
        <v>6</v>
      </c>
      <c r="Q12" s="672">
        <v>1</v>
      </c>
      <c r="R12" s="622">
        <v>1</v>
      </c>
      <c r="S12" s="536">
        <v>1</v>
      </c>
      <c r="T12" s="175">
        <v>1</v>
      </c>
      <c r="U12" s="519">
        <v>1</v>
      </c>
      <c r="V12" s="164">
        <v>1</v>
      </c>
      <c r="W12" s="160">
        <f t="shared" si="1"/>
        <v>6</v>
      </c>
      <c r="X12" s="501">
        <f t="shared" si="2"/>
        <v>12</v>
      </c>
      <c r="Y12" s="248">
        <v>1</v>
      </c>
      <c r="Z12" s="607">
        <v>1</v>
      </c>
      <c r="AA12" s="607">
        <v>1</v>
      </c>
      <c r="AB12" s="531"/>
      <c r="AC12" s="531"/>
      <c r="AD12" s="490"/>
      <c r="AE12" s="501">
        <f t="shared" si="3"/>
        <v>3</v>
      </c>
    </row>
    <row r="13" spans="1:31" s="496" customFormat="1" ht="15" customHeight="1">
      <c r="B13" s="495" t="s">
        <v>53</v>
      </c>
      <c r="C13" s="610" t="s">
        <v>55</v>
      </c>
      <c r="D13" s="493"/>
      <c r="E13" s="494"/>
      <c r="F13" s="681"/>
      <c r="G13" s="610" t="s">
        <v>8</v>
      </c>
      <c r="H13" s="610" t="s">
        <v>124</v>
      </c>
      <c r="I13" s="611" t="s">
        <v>61</v>
      </c>
      <c r="J13" s="156">
        <v>1</v>
      </c>
      <c r="K13" s="534">
        <v>1</v>
      </c>
      <c r="L13" s="158">
        <v>1</v>
      </c>
      <c r="M13" s="156">
        <v>1</v>
      </c>
      <c r="N13" s="613">
        <v>1</v>
      </c>
      <c r="O13" s="629">
        <v>1</v>
      </c>
      <c r="P13" s="353">
        <f t="shared" si="4"/>
        <v>6</v>
      </c>
      <c r="Q13" s="672">
        <v>1</v>
      </c>
      <c r="R13" s="622">
        <v>1</v>
      </c>
      <c r="S13" s="536">
        <v>1</v>
      </c>
      <c r="T13" s="175">
        <v>1</v>
      </c>
      <c r="U13" s="519">
        <v>1</v>
      </c>
      <c r="V13" s="164">
        <v>1</v>
      </c>
      <c r="W13" s="160">
        <f t="shared" si="1"/>
        <v>6</v>
      </c>
      <c r="X13" s="501">
        <f t="shared" si="2"/>
        <v>12</v>
      </c>
      <c r="Y13" s="248">
        <v>1</v>
      </c>
      <c r="Z13" s="607">
        <v>1</v>
      </c>
      <c r="AA13" s="607">
        <v>1</v>
      </c>
      <c r="AB13" s="531"/>
      <c r="AC13" s="531"/>
      <c r="AD13" s="490"/>
      <c r="AE13" s="501">
        <f t="shared" si="3"/>
        <v>3</v>
      </c>
    </row>
    <row r="14" spans="1:31" s="496" customFormat="1" ht="15" customHeight="1">
      <c r="B14" s="495" t="s">
        <v>53</v>
      </c>
      <c r="C14" s="610" t="s">
        <v>55</v>
      </c>
      <c r="D14" s="493"/>
      <c r="E14" s="494"/>
      <c r="F14" s="681"/>
      <c r="G14" s="610" t="s">
        <v>62</v>
      </c>
      <c r="H14" s="610" t="s">
        <v>124</v>
      </c>
      <c r="I14" s="611" t="s">
        <v>126</v>
      </c>
      <c r="J14" s="156">
        <v>1</v>
      </c>
      <c r="K14" s="534">
        <v>1</v>
      </c>
      <c r="L14" s="158">
        <v>1</v>
      </c>
      <c r="M14" s="156">
        <v>1</v>
      </c>
      <c r="N14" s="613">
        <v>1</v>
      </c>
      <c r="O14" s="629">
        <v>1</v>
      </c>
      <c r="P14" s="353">
        <f t="shared" si="4"/>
        <v>6</v>
      </c>
      <c r="Q14" s="672">
        <v>1</v>
      </c>
      <c r="R14" s="622">
        <v>1</v>
      </c>
      <c r="S14" s="536">
        <v>1</v>
      </c>
      <c r="T14" s="175">
        <v>1</v>
      </c>
      <c r="U14" s="519">
        <v>1</v>
      </c>
      <c r="V14" s="164">
        <v>1</v>
      </c>
      <c r="W14" s="160">
        <f t="shared" si="1"/>
        <v>6</v>
      </c>
      <c r="X14" s="501">
        <f t="shared" si="2"/>
        <v>12</v>
      </c>
      <c r="Y14" s="248">
        <v>1</v>
      </c>
      <c r="Z14" s="607">
        <v>1</v>
      </c>
      <c r="AA14" s="607">
        <v>1</v>
      </c>
      <c r="AB14" s="531"/>
      <c r="AC14" s="531"/>
      <c r="AD14" s="490"/>
      <c r="AE14" s="501">
        <f t="shared" si="3"/>
        <v>3</v>
      </c>
    </row>
    <row r="15" spans="1:31" s="496" customFormat="1" ht="15" customHeight="1">
      <c r="B15" s="495" t="s">
        <v>53</v>
      </c>
      <c r="C15" s="610" t="s">
        <v>55</v>
      </c>
      <c r="D15" s="493"/>
      <c r="E15" s="494"/>
      <c r="F15" s="681"/>
      <c r="G15" s="610" t="s">
        <v>62</v>
      </c>
      <c r="H15" s="610" t="s">
        <v>124</v>
      </c>
      <c r="I15" s="611" t="s">
        <v>110</v>
      </c>
      <c r="J15" s="167"/>
      <c r="K15" s="531"/>
      <c r="L15" s="176"/>
      <c r="M15" s="167"/>
      <c r="N15" s="531"/>
      <c r="O15" s="176"/>
      <c r="P15" s="353">
        <f t="shared" si="4"/>
        <v>0</v>
      </c>
      <c r="Q15" s="167"/>
      <c r="R15" s="531"/>
      <c r="S15" s="176"/>
      <c r="T15" s="167"/>
      <c r="U15" s="531"/>
      <c r="V15" s="176"/>
      <c r="W15" s="160">
        <f t="shared" si="1"/>
        <v>0</v>
      </c>
      <c r="X15" s="501">
        <f t="shared" si="2"/>
        <v>0</v>
      </c>
      <c r="Y15" s="393"/>
      <c r="Z15" s="529"/>
      <c r="AA15" s="529"/>
      <c r="AB15" s="531"/>
      <c r="AC15" s="531"/>
      <c r="AD15" s="490"/>
      <c r="AE15" s="501">
        <f t="shared" si="3"/>
        <v>0</v>
      </c>
    </row>
    <row r="16" spans="1:31" s="496" customFormat="1" ht="15" customHeight="1">
      <c r="B16" s="495" t="s">
        <v>53</v>
      </c>
      <c r="C16" s="610" t="s">
        <v>55</v>
      </c>
      <c r="D16" s="493"/>
      <c r="E16" s="494"/>
      <c r="F16" s="681"/>
      <c r="G16" s="610" t="s">
        <v>8</v>
      </c>
      <c r="H16" s="610" t="s">
        <v>149</v>
      </c>
      <c r="I16" s="611" t="s">
        <v>24</v>
      </c>
      <c r="J16" s="156">
        <v>5</v>
      </c>
      <c r="K16" s="534">
        <v>5</v>
      </c>
      <c r="L16" s="158">
        <v>5</v>
      </c>
      <c r="M16" s="156">
        <v>5</v>
      </c>
      <c r="N16" s="613">
        <v>5</v>
      </c>
      <c r="O16" s="629">
        <v>5</v>
      </c>
      <c r="P16" s="353">
        <f t="shared" si="4"/>
        <v>30</v>
      </c>
      <c r="Q16" s="654">
        <v>5</v>
      </c>
      <c r="R16" s="491">
        <v>5</v>
      </c>
      <c r="S16" s="536">
        <v>5</v>
      </c>
      <c r="T16" s="175">
        <v>2</v>
      </c>
      <c r="U16" s="519">
        <v>2</v>
      </c>
      <c r="V16" s="164">
        <v>2</v>
      </c>
      <c r="W16" s="160">
        <f t="shared" si="1"/>
        <v>21</v>
      </c>
      <c r="X16" s="501">
        <f t="shared" si="2"/>
        <v>51</v>
      </c>
      <c r="Y16" s="248">
        <v>2</v>
      </c>
      <c r="Z16" s="607">
        <v>2</v>
      </c>
      <c r="AA16" s="607">
        <v>2</v>
      </c>
      <c r="AB16" s="531"/>
      <c r="AC16" s="531"/>
      <c r="AD16" s="490"/>
      <c r="AE16" s="501">
        <f t="shared" si="3"/>
        <v>6</v>
      </c>
    </row>
    <row r="17" spans="2:31" s="496" customFormat="1" ht="15" customHeight="1">
      <c r="B17" s="495" t="s">
        <v>53</v>
      </c>
      <c r="C17" s="610" t="s">
        <v>55</v>
      </c>
      <c r="D17" s="493"/>
      <c r="E17" s="494"/>
      <c r="F17" s="681"/>
      <c r="G17" s="84" t="s">
        <v>62</v>
      </c>
      <c r="H17" s="610" t="s">
        <v>127</v>
      </c>
      <c r="I17" s="611" t="s">
        <v>63</v>
      </c>
      <c r="J17" s="156">
        <v>1</v>
      </c>
      <c r="K17" s="534">
        <v>1</v>
      </c>
      <c r="L17" s="158">
        <v>1</v>
      </c>
      <c r="M17" s="156">
        <v>1</v>
      </c>
      <c r="N17" s="613">
        <v>1</v>
      </c>
      <c r="O17" s="629">
        <v>1</v>
      </c>
      <c r="P17" s="353">
        <f t="shared" si="4"/>
        <v>6</v>
      </c>
      <c r="Q17" s="672">
        <v>1</v>
      </c>
      <c r="R17" s="622">
        <v>1</v>
      </c>
      <c r="S17" s="536">
        <v>1</v>
      </c>
      <c r="T17" s="175">
        <v>1</v>
      </c>
      <c r="U17" s="519">
        <v>1</v>
      </c>
      <c r="V17" s="164">
        <v>1</v>
      </c>
      <c r="W17" s="160">
        <f t="shared" si="1"/>
        <v>6</v>
      </c>
      <c r="X17" s="501">
        <f t="shared" si="2"/>
        <v>12</v>
      </c>
      <c r="Y17" s="248">
        <v>1</v>
      </c>
      <c r="Z17" s="607">
        <v>1</v>
      </c>
      <c r="AA17" s="607">
        <v>1</v>
      </c>
      <c r="AB17" s="531"/>
      <c r="AC17" s="531"/>
      <c r="AD17" s="490"/>
      <c r="AE17" s="501">
        <f t="shared" si="3"/>
        <v>3</v>
      </c>
    </row>
    <row r="18" spans="2:31" s="496" customFormat="1" ht="15" customHeight="1">
      <c r="B18" s="199" t="s">
        <v>53</v>
      </c>
      <c r="C18" s="521" t="s">
        <v>55</v>
      </c>
      <c r="D18" s="493"/>
      <c r="E18" s="494"/>
      <c r="F18" s="681"/>
      <c r="G18" s="84" t="s">
        <v>62</v>
      </c>
      <c r="H18" s="610" t="s">
        <v>127</v>
      </c>
      <c r="I18" s="611" t="s">
        <v>69</v>
      </c>
      <c r="J18" s="156">
        <v>1</v>
      </c>
      <c r="K18" s="534">
        <v>1</v>
      </c>
      <c r="L18" s="158">
        <v>1</v>
      </c>
      <c r="M18" s="156">
        <v>1</v>
      </c>
      <c r="N18" s="613">
        <v>1</v>
      </c>
      <c r="O18" s="629">
        <v>1</v>
      </c>
      <c r="P18" s="353">
        <f t="shared" si="4"/>
        <v>6</v>
      </c>
      <c r="Q18" s="672">
        <v>1</v>
      </c>
      <c r="R18" s="622">
        <v>1</v>
      </c>
      <c r="S18" s="536">
        <v>1</v>
      </c>
      <c r="T18" s="175">
        <v>1</v>
      </c>
      <c r="U18" s="519">
        <v>1</v>
      </c>
      <c r="V18" s="164">
        <v>1</v>
      </c>
      <c r="W18" s="160">
        <f t="shared" si="1"/>
        <v>6</v>
      </c>
      <c r="X18" s="501">
        <f t="shared" si="2"/>
        <v>12</v>
      </c>
      <c r="Y18" s="248">
        <v>1</v>
      </c>
      <c r="Z18" s="607">
        <v>1</v>
      </c>
      <c r="AA18" s="607">
        <v>1</v>
      </c>
      <c r="AB18" s="531"/>
      <c r="AC18" s="531"/>
      <c r="AD18" s="490"/>
      <c r="AE18" s="501">
        <f t="shared" si="3"/>
        <v>3</v>
      </c>
    </row>
    <row r="19" spans="2:31" s="496" customFormat="1" ht="15" customHeight="1">
      <c r="B19" s="199" t="s">
        <v>53</v>
      </c>
      <c r="C19" s="521" t="s">
        <v>55</v>
      </c>
      <c r="D19" s="493"/>
      <c r="E19" s="494"/>
      <c r="F19" s="681"/>
      <c r="G19" s="84" t="s">
        <v>62</v>
      </c>
      <c r="H19" s="610" t="s">
        <v>127</v>
      </c>
      <c r="I19" s="611" t="s">
        <v>24</v>
      </c>
      <c r="J19" s="156">
        <v>2</v>
      </c>
      <c r="K19" s="534">
        <v>2</v>
      </c>
      <c r="L19" s="158">
        <v>2</v>
      </c>
      <c r="M19" s="156">
        <v>2</v>
      </c>
      <c r="N19" s="613">
        <v>2</v>
      </c>
      <c r="O19" s="629">
        <v>2</v>
      </c>
      <c r="P19" s="353">
        <f t="shared" si="4"/>
        <v>12</v>
      </c>
      <c r="Q19" s="156">
        <v>2</v>
      </c>
      <c r="R19" s="491">
        <v>2</v>
      </c>
      <c r="S19" s="536">
        <v>2</v>
      </c>
      <c r="T19" s="175">
        <v>2</v>
      </c>
      <c r="U19" s="519">
        <v>2</v>
      </c>
      <c r="V19" s="164">
        <v>2</v>
      </c>
      <c r="W19" s="160">
        <f t="shared" si="1"/>
        <v>12</v>
      </c>
      <c r="X19" s="501">
        <f t="shared" si="2"/>
        <v>24</v>
      </c>
      <c r="Y19" s="248">
        <v>2</v>
      </c>
      <c r="Z19" s="607">
        <v>2</v>
      </c>
      <c r="AA19" s="607">
        <v>2</v>
      </c>
      <c r="AB19" s="531"/>
      <c r="AC19" s="531"/>
      <c r="AD19" s="490"/>
      <c r="AE19" s="501">
        <f t="shared" si="3"/>
        <v>6</v>
      </c>
    </row>
    <row r="20" spans="2:31" s="496" customFormat="1" ht="15" customHeight="1">
      <c r="B20" s="495" t="s">
        <v>53</v>
      </c>
      <c r="C20" s="610" t="s">
        <v>55</v>
      </c>
      <c r="D20" s="493"/>
      <c r="E20" s="494"/>
      <c r="F20" s="681"/>
      <c r="G20" s="610" t="s">
        <v>8</v>
      </c>
      <c r="H20" s="610" t="s">
        <v>128</v>
      </c>
      <c r="I20" s="611" t="s">
        <v>129</v>
      </c>
      <c r="J20" s="156">
        <v>3</v>
      </c>
      <c r="K20" s="534">
        <v>3</v>
      </c>
      <c r="L20" s="158">
        <v>3</v>
      </c>
      <c r="M20" s="156">
        <v>3</v>
      </c>
      <c r="N20" s="613">
        <v>3</v>
      </c>
      <c r="O20" s="629">
        <v>3</v>
      </c>
      <c r="P20" s="353">
        <f>SUM(J20:O20)</f>
        <v>18</v>
      </c>
      <c r="Q20" s="654">
        <v>2</v>
      </c>
      <c r="R20" s="491">
        <v>2</v>
      </c>
      <c r="S20" s="536">
        <v>2</v>
      </c>
      <c r="T20" s="167"/>
      <c r="U20" s="531"/>
      <c r="V20" s="176"/>
      <c r="W20" s="160">
        <f t="shared" si="1"/>
        <v>6</v>
      </c>
      <c r="X20" s="501">
        <f t="shared" si="2"/>
        <v>24</v>
      </c>
      <c r="Y20" s="167"/>
      <c r="Z20" s="531"/>
      <c r="AA20" s="531"/>
      <c r="AB20" s="531"/>
      <c r="AC20" s="531"/>
      <c r="AD20" s="490"/>
      <c r="AE20" s="501">
        <f>SUM(Y20:AD20)</f>
        <v>0</v>
      </c>
    </row>
    <row r="21" spans="2:31" ht="15" customHeight="1">
      <c r="B21" s="199" t="s">
        <v>53</v>
      </c>
      <c r="C21" s="521" t="s">
        <v>55</v>
      </c>
      <c r="D21" s="493"/>
      <c r="E21" s="494"/>
      <c r="F21" s="681"/>
      <c r="G21" s="610" t="s">
        <v>7</v>
      </c>
      <c r="H21" s="610" t="s">
        <v>64</v>
      </c>
      <c r="I21" s="611" t="s">
        <v>65</v>
      </c>
      <c r="J21" s="156">
        <v>1</v>
      </c>
      <c r="K21" s="531"/>
      <c r="L21" s="176"/>
      <c r="M21" s="167"/>
      <c r="N21" s="531"/>
      <c r="O21" s="176"/>
      <c r="P21" s="353">
        <f t="shared" ref="P21:P84" si="5">SUM(J21:O21)</f>
        <v>1</v>
      </c>
      <c r="Q21" s="167"/>
      <c r="R21" s="531"/>
      <c r="S21" s="176"/>
      <c r="T21" s="167"/>
      <c r="U21" s="531"/>
      <c r="V21" s="176"/>
      <c r="W21" s="160">
        <f t="shared" si="1"/>
        <v>0</v>
      </c>
      <c r="X21" s="501">
        <f t="shared" si="2"/>
        <v>1</v>
      </c>
      <c r="Y21" s="167"/>
      <c r="Z21" s="531"/>
      <c r="AA21" s="531"/>
      <c r="AB21" s="531"/>
      <c r="AC21" s="531"/>
      <c r="AD21" s="490"/>
      <c r="AE21" s="501">
        <f t="shared" ref="AE21:AE84" si="6">SUM(Y21:AD21)</f>
        <v>0</v>
      </c>
    </row>
    <row r="22" spans="2:31" s="496" customFormat="1" ht="15" customHeight="1">
      <c r="B22" s="199" t="s">
        <v>53</v>
      </c>
      <c r="C22" s="521" t="s">
        <v>55</v>
      </c>
      <c r="D22" s="102"/>
      <c r="E22" s="494"/>
      <c r="F22" s="681"/>
      <c r="G22" s="521" t="s">
        <v>7</v>
      </c>
      <c r="H22" s="521"/>
      <c r="I22" s="523" t="s">
        <v>66</v>
      </c>
      <c r="J22" s="156">
        <v>1</v>
      </c>
      <c r="K22" s="534">
        <v>1</v>
      </c>
      <c r="L22" s="158">
        <v>1</v>
      </c>
      <c r="M22" s="156">
        <v>1</v>
      </c>
      <c r="N22" s="534">
        <v>1</v>
      </c>
      <c r="O22" s="158">
        <v>1</v>
      </c>
      <c r="P22" s="353">
        <f t="shared" si="5"/>
        <v>6</v>
      </c>
      <c r="Q22" s="654">
        <v>0.9</v>
      </c>
      <c r="R22" s="491">
        <v>1</v>
      </c>
      <c r="S22" s="536">
        <v>1</v>
      </c>
      <c r="T22" s="175">
        <v>1</v>
      </c>
      <c r="U22" s="519">
        <v>1</v>
      </c>
      <c r="V22" s="164">
        <v>1</v>
      </c>
      <c r="W22" s="160">
        <f t="shared" si="1"/>
        <v>5.9</v>
      </c>
      <c r="X22" s="501">
        <f t="shared" si="2"/>
        <v>11.9</v>
      </c>
      <c r="Y22" s="248">
        <v>1</v>
      </c>
      <c r="Z22" s="607">
        <v>1</v>
      </c>
      <c r="AA22" s="607">
        <v>1</v>
      </c>
      <c r="AB22" s="531"/>
      <c r="AC22" s="531"/>
      <c r="AD22" s="490"/>
      <c r="AE22" s="501">
        <f t="shared" si="6"/>
        <v>3</v>
      </c>
    </row>
    <row r="23" spans="2:31" s="496" customFormat="1" ht="15" customHeight="1">
      <c r="B23" s="199" t="s">
        <v>53</v>
      </c>
      <c r="C23" s="521" t="s">
        <v>55</v>
      </c>
      <c r="D23" s="493"/>
      <c r="E23" s="494"/>
      <c r="F23" s="681"/>
      <c r="G23" s="521" t="s">
        <v>7</v>
      </c>
      <c r="H23" s="521"/>
      <c r="I23" s="523" t="s">
        <v>196</v>
      </c>
      <c r="J23" s="156">
        <v>1</v>
      </c>
      <c r="K23" s="534">
        <v>1</v>
      </c>
      <c r="L23" s="158">
        <v>1</v>
      </c>
      <c r="M23" s="156">
        <v>1</v>
      </c>
      <c r="N23" s="534">
        <v>1</v>
      </c>
      <c r="O23" s="158">
        <v>0.95</v>
      </c>
      <c r="P23" s="353">
        <f t="shared" si="5"/>
        <v>5.95</v>
      </c>
      <c r="Q23" s="654">
        <v>1</v>
      </c>
      <c r="R23" s="491">
        <v>1</v>
      </c>
      <c r="S23" s="536">
        <v>1</v>
      </c>
      <c r="T23" s="175">
        <v>1</v>
      </c>
      <c r="U23" s="519">
        <v>1</v>
      </c>
      <c r="V23" s="164">
        <v>1</v>
      </c>
      <c r="W23" s="160">
        <f t="shared" si="1"/>
        <v>6</v>
      </c>
      <c r="X23" s="501">
        <f t="shared" si="2"/>
        <v>11.95</v>
      </c>
      <c r="Y23" s="248">
        <v>1</v>
      </c>
      <c r="Z23" s="607">
        <v>1</v>
      </c>
      <c r="AA23" s="607">
        <v>1</v>
      </c>
      <c r="AB23" s="531"/>
      <c r="AC23" s="531"/>
      <c r="AD23" s="490"/>
      <c r="AE23" s="501">
        <f t="shared" si="6"/>
        <v>3</v>
      </c>
    </row>
    <row r="24" spans="2:31" s="496" customFormat="1" ht="15" customHeight="1">
      <c r="B24" s="199" t="s">
        <v>53</v>
      </c>
      <c r="C24" s="521" t="s">
        <v>55</v>
      </c>
      <c r="D24" s="493"/>
      <c r="E24" s="494"/>
      <c r="F24" s="681"/>
      <c r="G24" s="84" t="s">
        <v>62</v>
      </c>
      <c r="H24" s="610" t="s">
        <v>68</v>
      </c>
      <c r="I24" s="611" t="s">
        <v>69</v>
      </c>
      <c r="J24" s="156">
        <v>1</v>
      </c>
      <c r="K24" s="534">
        <v>1</v>
      </c>
      <c r="L24" s="158">
        <v>1</v>
      </c>
      <c r="M24" s="156">
        <v>1</v>
      </c>
      <c r="N24" s="613">
        <v>1</v>
      </c>
      <c r="O24" s="629">
        <v>1</v>
      </c>
      <c r="P24" s="353">
        <f t="shared" si="5"/>
        <v>6</v>
      </c>
      <c r="Q24" s="672">
        <v>1</v>
      </c>
      <c r="R24" s="622">
        <v>1</v>
      </c>
      <c r="S24" s="536">
        <v>1</v>
      </c>
      <c r="T24" s="175">
        <v>1</v>
      </c>
      <c r="U24" s="519">
        <v>1</v>
      </c>
      <c r="V24" s="164">
        <v>1</v>
      </c>
      <c r="W24" s="160">
        <f t="shared" ref="W24" si="7">SUM(Q24:V24)</f>
        <v>6</v>
      </c>
      <c r="X24" s="501">
        <f t="shared" si="2"/>
        <v>12</v>
      </c>
      <c r="Y24" s="167"/>
      <c r="Z24" s="531"/>
      <c r="AA24" s="531"/>
      <c r="AB24" s="531"/>
      <c r="AC24" s="531"/>
      <c r="AD24" s="490"/>
      <c r="AE24" s="501">
        <f t="shared" ref="AE24" si="8">SUM(Y24:AD24)</f>
        <v>0</v>
      </c>
    </row>
    <row r="25" spans="2:31" s="496" customFormat="1" ht="15" customHeight="1">
      <c r="B25" s="199" t="s">
        <v>53</v>
      </c>
      <c r="C25" s="521" t="s">
        <v>55</v>
      </c>
      <c r="D25" s="493"/>
      <c r="E25" s="494"/>
      <c r="F25" s="681"/>
      <c r="G25" s="84" t="s">
        <v>62</v>
      </c>
      <c r="H25" s="610" t="s">
        <v>68</v>
      </c>
      <c r="I25" s="611" t="s">
        <v>336</v>
      </c>
      <c r="J25" s="156">
        <v>1</v>
      </c>
      <c r="K25" s="534">
        <v>1</v>
      </c>
      <c r="L25" s="158">
        <v>1</v>
      </c>
      <c r="M25" s="156">
        <v>1</v>
      </c>
      <c r="N25" s="613">
        <v>1</v>
      </c>
      <c r="O25" s="629">
        <v>1</v>
      </c>
      <c r="P25" s="353">
        <f t="shared" si="5"/>
        <v>6</v>
      </c>
      <c r="Q25" s="672">
        <v>1</v>
      </c>
      <c r="R25" s="622">
        <v>1</v>
      </c>
      <c r="S25" s="536">
        <v>1</v>
      </c>
      <c r="T25" s="175">
        <v>1</v>
      </c>
      <c r="U25" s="519">
        <v>1</v>
      </c>
      <c r="V25" s="164">
        <v>1</v>
      </c>
      <c r="W25" s="160">
        <f t="shared" si="1"/>
        <v>6</v>
      </c>
      <c r="X25" s="501">
        <f t="shared" si="2"/>
        <v>12</v>
      </c>
      <c r="Y25" s="167"/>
      <c r="Z25" s="531"/>
      <c r="AA25" s="531"/>
      <c r="AB25" s="531"/>
      <c r="AC25" s="531"/>
      <c r="AD25" s="490"/>
      <c r="AE25" s="501">
        <f t="shared" si="6"/>
        <v>0</v>
      </c>
    </row>
    <row r="26" spans="2:31" ht="15" customHeight="1">
      <c r="B26" s="199" t="s">
        <v>53</v>
      </c>
      <c r="C26" s="610" t="s">
        <v>55</v>
      </c>
      <c r="D26" s="493"/>
      <c r="E26" s="494"/>
      <c r="F26" s="681"/>
      <c r="G26" s="610" t="s">
        <v>62</v>
      </c>
      <c r="H26" s="610" t="s">
        <v>337</v>
      </c>
      <c r="I26" s="611" t="s">
        <v>338</v>
      </c>
      <c r="J26" s="167"/>
      <c r="K26" s="531"/>
      <c r="L26" s="158">
        <v>1</v>
      </c>
      <c r="M26" s="156">
        <v>1</v>
      </c>
      <c r="N26" s="613">
        <v>1</v>
      </c>
      <c r="O26" s="629">
        <v>1</v>
      </c>
      <c r="P26" s="353">
        <f t="shared" si="5"/>
        <v>4</v>
      </c>
      <c r="Q26" s="672">
        <v>1</v>
      </c>
      <c r="R26" s="622">
        <v>1</v>
      </c>
      <c r="S26" s="536">
        <v>1</v>
      </c>
      <c r="T26" s="167"/>
      <c r="U26" s="531"/>
      <c r="V26" s="176"/>
      <c r="W26" s="160">
        <f t="shared" si="1"/>
        <v>3</v>
      </c>
      <c r="X26" s="501">
        <f t="shared" si="2"/>
        <v>7</v>
      </c>
      <c r="Y26" s="167"/>
      <c r="Z26" s="531"/>
      <c r="AA26" s="531"/>
      <c r="AB26" s="531"/>
      <c r="AC26" s="531"/>
      <c r="AD26" s="490"/>
      <c r="AE26" s="501">
        <f t="shared" si="6"/>
        <v>0</v>
      </c>
    </row>
    <row r="27" spans="2:31" ht="15" customHeight="1">
      <c r="B27" s="199" t="s">
        <v>53</v>
      </c>
      <c r="C27" s="511" t="s">
        <v>55</v>
      </c>
      <c r="D27" s="493"/>
      <c r="E27" s="494"/>
      <c r="F27" s="681"/>
      <c r="G27" s="511" t="s">
        <v>7</v>
      </c>
      <c r="H27" s="511"/>
      <c r="I27" s="500" t="s">
        <v>159</v>
      </c>
      <c r="J27" s="222"/>
      <c r="K27" s="151"/>
      <c r="L27" s="151"/>
      <c r="M27" s="487">
        <v>1</v>
      </c>
      <c r="N27" s="487">
        <v>1</v>
      </c>
      <c r="O27" s="270">
        <v>1</v>
      </c>
      <c r="P27" s="364">
        <f t="shared" si="5"/>
        <v>3</v>
      </c>
      <c r="Q27" s="673">
        <v>1</v>
      </c>
      <c r="R27" s="674">
        <v>1</v>
      </c>
      <c r="S27" s="675">
        <v>1</v>
      </c>
      <c r="T27" s="450">
        <v>1</v>
      </c>
      <c r="U27" s="515">
        <v>1</v>
      </c>
      <c r="V27" s="598">
        <v>1</v>
      </c>
      <c r="W27" s="163">
        <f t="shared" si="1"/>
        <v>6</v>
      </c>
      <c r="X27" s="503">
        <f t="shared" si="2"/>
        <v>9</v>
      </c>
      <c r="Y27" s="142">
        <v>1</v>
      </c>
      <c r="Z27" s="489">
        <v>1</v>
      </c>
      <c r="AA27" s="489">
        <v>1</v>
      </c>
      <c r="AB27" s="605"/>
      <c r="AC27" s="605"/>
      <c r="AD27" s="480"/>
      <c r="AE27" s="503">
        <f t="shared" si="6"/>
        <v>3</v>
      </c>
    </row>
    <row r="28" spans="2:31" s="496" customFormat="1" ht="15" customHeight="1">
      <c r="B28" s="199" t="s">
        <v>53</v>
      </c>
      <c r="C28" s="521" t="s">
        <v>395</v>
      </c>
      <c r="D28" s="493"/>
      <c r="E28" s="494"/>
      <c r="F28" s="681"/>
      <c r="G28" s="108" t="s">
        <v>62</v>
      </c>
      <c r="H28" s="521"/>
      <c r="I28" s="523" t="s">
        <v>120</v>
      </c>
      <c r="J28" s="504"/>
      <c r="K28" s="150"/>
      <c r="L28" s="150"/>
      <c r="M28" s="423"/>
      <c r="N28" s="516"/>
      <c r="O28" s="237"/>
      <c r="P28" s="372">
        <f t="shared" si="5"/>
        <v>0</v>
      </c>
      <c r="Q28" s="225"/>
      <c r="R28" s="606">
        <v>1</v>
      </c>
      <c r="S28" s="150">
        <v>1</v>
      </c>
      <c r="T28" s="212">
        <v>1</v>
      </c>
      <c r="U28" s="606">
        <v>1</v>
      </c>
      <c r="V28" s="237">
        <v>1</v>
      </c>
      <c r="W28" s="502">
        <f t="shared" si="1"/>
        <v>5</v>
      </c>
      <c r="X28" s="502">
        <f t="shared" si="2"/>
        <v>5</v>
      </c>
      <c r="Y28" s="504">
        <v>1</v>
      </c>
      <c r="Z28" s="606">
        <v>1</v>
      </c>
      <c r="AA28" s="606"/>
      <c r="AB28" s="606"/>
      <c r="AC28" s="606"/>
      <c r="AD28" s="477"/>
      <c r="AE28" s="502">
        <f t="shared" si="6"/>
        <v>2</v>
      </c>
    </row>
    <row r="29" spans="2:31" s="496" customFormat="1" ht="15" customHeight="1">
      <c r="B29" s="199" t="s">
        <v>53</v>
      </c>
      <c r="C29" s="521" t="s">
        <v>396</v>
      </c>
      <c r="D29" s="493"/>
      <c r="E29" s="494"/>
      <c r="F29" s="681"/>
      <c r="G29" s="84" t="s">
        <v>62</v>
      </c>
      <c r="H29" s="610"/>
      <c r="I29" s="611" t="s">
        <v>120</v>
      </c>
      <c r="J29" s="473"/>
      <c r="K29" s="149"/>
      <c r="L29" s="149"/>
      <c r="M29" s="402"/>
      <c r="N29" s="529"/>
      <c r="O29" s="424"/>
      <c r="P29" s="288">
        <f t="shared" si="5"/>
        <v>0</v>
      </c>
      <c r="Q29" s="171"/>
      <c r="R29" s="531"/>
      <c r="S29" s="149">
        <v>1</v>
      </c>
      <c r="T29" s="167">
        <v>1</v>
      </c>
      <c r="U29" s="531">
        <v>1</v>
      </c>
      <c r="V29" s="176">
        <v>1</v>
      </c>
      <c r="W29" s="501">
        <f t="shared" si="1"/>
        <v>4</v>
      </c>
      <c r="X29" s="501">
        <f t="shared" si="2"/>
        <v>4</v>
      </c>
      <c r="Y29" s="473">
        <v>1</v>
      </c>
      <c r="Z29" s="531">
        <v>1</v>
      </c>
      <c r="AA29" s="531"/>
      <c r="AB29" s="531"/>
      <c r="AC29" s="531"/>
      <c r="AD29" s="490"/>
      <c r="AE29" s="501">
        <f t="shared" si="6"/>
        <v>2</v>
      </c>
    </row>
    <row r="30" spans="2:31" s="496" customFormat="1" ht="15" customHeight="1">
      <c r="B30" s="199" t="s">
        <v>53</v>
      </c>
      <c r="C30" s="521" t="s">
        <v>396</v>
      </c>
      <c r="D30" s="493"/>
      <c r="E30" s="494"/>
      <c r="F30" s="681"/>
      <c r="G30" s="84" t="s">
        <v>62</v>
      </c>
      <c r="H30" s="610"/>
      <c r="I30" s="611" t="s">
        <v>120</v>
      </c>
      <c r="J30" s="473"/>
      <c r="K30" s="149"/>
      <c r="L30" s="149"/>
      <c r="M30" s="167"/>
      <c r="N30" s="531"/>
      <c r="O30" s="424"/>
      <c r="P30" s="288">
        <f t="shared" si="5"/>
        <v>0</v>
      </c>
      <c r="Q30" s="171"/>
      <c r="R30" s="149"/>
      <c r="S30" s="149">
        <v>1</v>
      </c>
      <c r="T30" s="167">
        <v>1</v>
      </c>
      <c r="U30" s="531">
        <v>1</v>
      </c>
      <c r="V30" s="176">
        <v>1</v>
      </c>
      <c r="W30" s="501">
        <f t="shared" si="1"/>
        <v>4</v>
      </c>
      <c r="X30" s="501">
        <f t="shared" si="2"/>
        <v>4</v>
      </c>
      <c r="Y30" s="473">
        <v>1</v>
      </c>
      <c r="Z30" s="531">
        <v>1</v>
      </c>
      <c r="AA30" s="531"/>
      <c r="AB30" s="531"/>
      <c r="AC30" s="531"/>
      <c r="AD30" s="490"/>
      <c r="AE30" s="501">
        <f t="shared" si="6"/>
        <v>2</v>
      </c>
    </row>
    <row r="31" spans="2:31" s="496" customFormat="1" ht="15" customHeight="1">
      <c r="B31" s="199" t="s">
        <v>53</v>
      </c>
      <c r="C31" s="521" t="s">
        <v>396</v>
      </c>
      <c r="D31" s="493"/>
      <c r="E31" s="494"/>
      <c r="F31" s="681"/>
      <c r="G31" s="84" t="s">
        <v>62</v>
      </c>
      <c r="H31" s="610"/>
      <c r="I31" s="611" t="s">
        <v>120</v>
      </c>
      <c r="J31" s="473"/>
      <c r="K31" s="149"/>
      <c r="L31" s="149"/>
      <c r="M31" s="167"/>
      <c r="N31" s="531"/>
      <c r="O31" s="149"/>
      <c r="P31" s="288">
        <f t="shared" si="5"/>
        <v>0</v>
      </c>
      <c r="Q31" s="171"/>
      <c r="R31" s="529"/>
      <c r="S31" s="149">
        <v>1</v>
      </c>
      <c r="T31" s="167">
        <v>1</v>
      </c>
      <c r="U31" s="531">
        <v>1</v>
      </c>
      <c r="V31" s="176">
        <v>1</v>
      </c>
      <c r="W31" s="501">
        <f t="shared" si="1"/>
        <v>4</v>
      </c>
      <c r="X31" s="501">
        <f t="shared" si="2"/>
        <v>4</v>
      </c>
      <c r="Y31" s="473">
        <v>1</v>
      </c>
      <c r="Z31" s="531"/>
      <c r="AA31" s="531"/>
      <c r="AB31" s="531"/>
      <c r="AC31" s="531"/>
      <c r="AD31" s="490"/>
      <c r="AE31" s="501">
        <f t="shared" si="6"/>
        <v>1</v>
      </c>
    </row>
    <row r="32" spans="2:31" s="496" customFormat="1" ht="15" customHeight="1">
      <c r="B32" s="199" t="s">
        <v>53</v>
      </c>
      <c r="C32" s="521" t="s">
        <v>396</v>
      </c>
      <c r="D32" s="493"/>
      <c r="E32" s="494"/>
      <c r="F32" s="681"/>
      <c r="G32" s="84" t="s">
        <v>62</v>
      </c>
      <c r="H32" s="84"/>
      <c r="I32" s="92" t="s">
        <v>120</v>
      </c>
      <c r="J32" s="473"/>
      <c r="K32" s="149"/>
      <c r="L32" s="149"/>
      <c r="M32" s="167"/>
      <c r="N32" s="531"/>
      <c r="O32" s="149"/>
      <c r="P32" s="288">
        <f t="shared" si="5"/>
        <v>0</v>
      </c>
      <c r="Q32" s="425"/>
      <c r="R32" s="454"/>
      <c r="S32" s="149"/>
      <c r="T32" s="167">
        <v>1</v>
      </c>
      <c r="U32" s="531">
        <v>1</v>
      </c>
      <c r="V32" s="176">
        <v>1</v>
      </c>
      <c r="W32" s="501">
        <f t="shared" si="1"/>
        <v>3</v>
      </c>
      <c r="X32" s="501">
        <f t="shared" si="2"/>
        <v>3</v>
      </c>
      <c r="Y32" s="473">
        <v>1</v>
      </c>
      <c r="Z32" s="531"/>
      <c r="AA32" s="531"/>
      <c r="AB32" s="531"/>
      <c r="AC32" s="531"/>
      <c r="AD32" s="490"/>
      <c r="AE32" s="501">
        <f t="shared" si="6"/>
        <v>1</v>
      </c>
    </row>
    <row r="33" spans="2:31" s="496" customFormat="1" ht="15" customHeight="1">
      <c r="B33" s="199" t="s">
        <v>53</v>
      </c>
      <c r="C33" s="521" t="s">
        <v>396</v>
      </c>
      <c r="D33" s="493"/>
      <c r="E33" s="494"/>
      <c r="F33" s="681"/>
      <c r="G33" s="84" t="s">
        <v>62</v>
      </c>
      <c r="H33" s="610"/>
      <c r="I33" s="611" t="s">
        <v>120</v>
      </c>
      <c r="J33" s="473"/>
      <c r="K33" s="149"/>
      <c r="L33" s="149"/>
      <c r="M33" s="167"/>
      <c r="N33" s="531"/>
      <c r="O33" s="149"/>
      <c r="P33" s="288">
        <f t="shared" si="5"/>
        <v>0</v>
      </c>
      <c r="Q33" s="426"/>
      <c r="R33" s="529"/>
      <c r="S33" s="149"/>
      <c r="T33" s="167"/>
      <c r="U33" s="531">
        <v>1</v>
      </c>
      <c r="V33" s="176">
        <v>1</v>
      </c>
      <c r="W33" s="501">
        <f t="shared" si="1"/>
        <v>2</v>
      </c>
      <c r="X33" s="501">
        <f t="shared" si="2"/>
        <v>2</v>
      </c>
      <c r="Y33" s="473"/>
      <c r="Z33" s="531"/>
      <c r="AA33" s="531"/>
      <c r="AB33" s="531"/>
      <c r="AC33" s="531"/>
      <c r="AD33" s="490"/>
      <c r="AE33" s="501">
        <f t="shared" si="6"/>
        <v>0</v>
      </c>
    </row>
    <row r="34" spans="2:31" s="496" customFormat="1" ht="15" customHeight="1" thickBot="1">
      <c r="B34" s="199" t="s">
        <v>53</v>
      </c>
      <c r="C34" s="521" t="s">
        <v>396</v>
      </c>
      <c r="D34" s="493"/>
      <c r="E34" s="494"/>
      <c r="F34" s="681"/>
      <c r="G34" s="84" t="s">
        <v>62</v>
      </c>
      <c r="H34" s="84"/>
      <c r="I34" s="92" t="s">
        <v>120</v>
      </c>
      <c r="J34" s="604"/>
      <c r="K34" s="151"/>
      <c r="L34" s="151"/>
      <c r="M34" s="168"/>
      <c r="N34" s="223"/>
      <c r="O34" s="257"/>
      <c r="P34" s="366">
        <f t="shared" si="5"/>
        <v>0</v>
      </c>
      <c r="Q34" s="226"/>
      <c r="R34" s="223"/>
      <c r="S34" s="455"/>
      <c r="T34" s="168"/>
      <c r="U34" s="223"/>
      <c r="V34" s="218"/>
      <c r="W34" s="503">
        <f t="shared" si="1"/>
        <v>0</v>
      </c>
      <c r="X34" s="503">
        <f t="shared" si="2"/>
        <v>0</v>
      </c>
      <c r="Y34" s="604"/>
      <c r="Z34" s="605"/>
      <c r="AA34" s="605"/>
      <c r="AB34" s="605"/>
      <c r="AC34" s="605"/>
      <c r="AD34" s="480"/>
      <c r="AE34" s="503">
        <f t="shared" si="6"/>
        <v>0</v>
      </c>
    </row>
    <row r="35" spans="2:31" s="496" customFormat="1" ht="15" customHeight="1">
      <c r="B35" s="199" t="s">
        <v>53</v>
      </c>
      <c r="C35" s="83" t="s">
        <v>442</v>
      </c>
      <c r="D35" s="493"/>
      <c r="E35" s="494"/>
      <c r="F35" s="681"/>
      <c r="G35" s="83" t="s">
        <v>62</v>
      </c>
      <c r="H35" s="83"/>
      <c r="I35" s="91" t="s">
        <v>120</v>
      </c>
      <c r="J35" s="504"/>
      <c r="K35" s="606"/>
      <c r="L35" s="150"/>
      <c r="M35" s="188"/>
      <c r="N35" s="188"/>
      <c r="O35" s="278"/>
      <c r="P35" s="363">
        <f t="shared" si="5"/>
        <v>0</v>
      </c>
      <c r="Q35" s="427"/>
      <c r="R35" s="188">
        <v>1</v>
      </c>
      <c r="S35" s="215">
        <v>1</v>
      </c>
      <c r="T35" s="303">
        <v>1</v>
      </c>
      <c r="U35" s="188">
        <v>1</v>
      </c>
      <c r="V35" s="217">
        <v>1</v>
      </c>
      <c r="W35" s="502">
        <f t="shared" ref="W35:W40" si="9">SUM(Q35:V35)</f>
        <v>5</v>
      </c>
      <c r="X35" s="502">
        <f t="shared" si="2"/>
        <v>5</v>
      </c>
      <c r="Y35" s="504">
        <v>1</v>
      </c>
      <c r="Z35" s="606">
        <v>1</v>
      </c>
      <c r="AA35" s="606">
        <v>1</v>
      </c>
      <c r="AB35" s="606"/>
      <c r="AC35" s="606"/>
      <c r="AD35" s="477"/>
      <c r="AE35" s="502">
        <f t="shared" ref="AE35:AE40" si="10">SUM(Y35:AD35)</f>
        <v>3</v>
      </c>
    </row>
    <row r="36" spans="2:31" s="496" customFormat="1" ht="15" customHeight="1">
      <c r="B36" s="199" t="s">
        <v>53</v>
      </c>
      <c r="C36" s="521" t="s">
        <v>442</v>
      </c>
      <c r="D36" s="493"/>
      <c r="E36" s="494"/>
      <c r="F36" s="681"/>
      <c r="G36" s="84" t="s">
        <v>62</v>
      </c>
      <c r="H36" s="610"/>
      <c r="I36" s="611" t="s">
        <v>120</v>
      </c>
      <c r="J36" s="473"/>
      <c r="K36" s="531"/>
      <c r="L36" s="149"/>
      <c r="M36" s="531"/>
      <c r="N36" s="531"/>
      <c r="O36" s="490"/>
      <c r="P36" s="353">
        <f t="shared" si="5"/>
        <v>0</v>
      </c>
      <c r="Q36" s="393"/>
      <c r="R36" s="529"/>
      <c r="S36" s="149">
        <v>1</v>
      </c>
      <c r="T36" s="256">
        <v>1</v>
      </c>
      <c r="U36" s="531">
        <v>1</v>
      </c>
      <c r="V36" s="176">
        <v>1</v>
      </c>
      <c r="W36" s="501">
        <f t="shared" si="9"/>
        <v>4</v>
      </c>
      <c r="X36" s="501">
        <f t="shared" si="2"/>
        <v>4</v>
      </c>
      <c r="Y36" s="473">
        <v>1</v>
      </c>
      <c r="Z36" s="531">
        <v>1</v>
      </c>
      <c r="AA36" s="531"/>
      <c r="AB36" s="531"/>
      <c r="AC36" s="531"/>
      <c r="AD36" s="490"/>
      <c r="AE36" s="501">
        <f t="shared" si="10"/>
        <v>2</v>
      </c>
    </row>
    <row r="37" spans="2:31" s="496" customFormat="1" ht="15" customHeight="1">
      <c r="B37" s="199" t="s">
        <v>53</v>
      </c>
      <c r="C37" s="521" t="s">
        <v>442</v>
      </c>
      <c r="D37" s="493"/>
      <c r="E37" s="494"/>
      <c r="F37" s="681"/>
      <c r="G37" s="84" t="s">
        <v>62</v>
      </c>
      <c r="H37" s="610"/>
      <c r="I37" s="611" t="s">
        <v>184</v>
      </c>
      <c r="J37" s="473"/>
      <c r="K37" s="531"/>
      <c r="L37" s="149"/>
      <c r="M37" s="531"/>
      <c r="N37" s="531"/>
      <c r="O37" s="490"/>
      <c r="P37" s="353">
        <f t="shared" si="5"/>
        <v>0</v>
      </c>
      <c r="Q37" s="167"/>
      <c r="R37" s="529"/>
      <c r="S37" s="149">
        <v>1</v>
      </c>
      <c r="T37" s="256">
        <v>1</v>
      </c>
      <c r="U37" s="531">
        <v>1</v>
      </c>
      <c r="V37" s="176">
        <v>1</v>
      </c>
      <c r="W37" s="501">
        <f t="shared" si="9"/>
        <v>4</v>
      </c>
      <c r="X37" s="501">
        <f t="shared" si="2"/>
        <v>4</v>
      </c>
      <c r="Y37" s="473">
        <v>1</v>
      </c>
      <c r="Z37" s="531">
        <v>1</v>
      </c>
      <c r="AA37" s="531"/>
      <c r="AB37" s="531"/>
      <c r="AC37" s="531"/>
      <c r="AD37" s="490"/>
      <c r="AE37" s="501">
        <f t="shared" si="10"/>
        <v>2</v>
      </c>
    </row>
    <row r="38" spans="2:31" s="496" customFormat="1" ht="15" customHeight="1">
      <c r="B38" s="199" t="s">
        <v>53</v>
      </c>
      <c r="C38" s="521" t="s">
        <v>442</v>
      </c>
      <c r="D38" s="493"/>
      <c r="E38" s="494"/>
      <c r="F38" s="681"/>
      <c r="G38" s="84" t="s">
        <v>62</v>
      </c>
      <c r="H38" s="610"/>
      <c r="I38" s="611" t="s">
        <v>184</v>
      </c>
      <c r="J38" s="473"/>
      <c r="K38" s="531"/>
      <c r="L38" s="149"/>
      <c r="M38" s="531"/>
      <c r="N38" s="531"/>
      <c r="O38" s="490"/>
      <c r="P38" s="353">
        <f t="shared" si="5"/>
        <v>0</v>
      </c>
      <c r="Q38" s="167"/>
      <c r="R38" s="531"/>
      <c r="S38" s="149"/>
      <c r="T38" s="256">
        <v>1</v>
      </c>
      <c r="U38" s="531">
        <v>1</v>
      </c>
      <c r="V38" s="176">
        <v>1</v>
      </c>
      <c r="W38" s="501">
        <f t="shared" si="9"/>
        <v>3</v>
      </c>
      <c r="X38" s="501">
        <f t="shared" si="2"/>
        <v>3</v>
      </c>
      <c r="Y38" s="473">
        <v>1</v>
      </c>
      <c r="Z38" s="531"/>
      <c r="AA38" s="531"/>
      <c r="AB38" s="531"/>
      <c r="AC38" s="531"/>
      <c r="AD38" s="490"/>
      <c r="AE38" s="501">
        <f t="shared" si="10"/>
        <v>1</v>
      </c>
    </row>
    <row r="39" spans="2:31" s="496" customFormat="1" ht="15" customHeight="1">
      <c r="B39" s="199" t="s">
        <v>53</v>
      </c>
      <c r="C39" s="521" t="s">
        <v>442</v>
      </c>
      <c r="D39" s="493"/>
      <c r="E39" s="494"/>
      <c r="F39" s="681"/>
      <c r="G39" s="84" t="s">
        <v>62</v>
      </c>
      <c r="H39" s="610"/>
      <c r="I39" s="611" t="s">
        <v>184</v>
      </c>
      <c r="J39" s="208"/>
      <c r="K39" s="216"/>
      <c r="L39" s="221"/>
      <c r="M39" s="531"/>
      <c r="N39" s="531"/>
      <c r="O39" s="490"/>
      <c r="P39" s="353">
        <f t="shared" si="5"/>
        <v>0</v>
      </c>
      <c r="Q39" s="167"/>
      <c r="R39" s="531"/>
      <c r="S39" s="149"/>
      <c r="T39" s="256">
        <v>1</v>
      </c>
      <c r="U39" s="531">
        <v>1</v>
      </c>
      <c r="V39" s="176">
        <v>1</v>
      </c>
      <c r="W39" s="501">
        <f t="shared" si="9"/>
        <v>3</v>
      </c>
      <c r="X39" s="501">
        <f t="shared" si="2"/>
        <v>3</v>
      </c>
      <c r="Y39" s="208"/>
      <c r="Z39" s="216"/>
      <c r="AA39" s="216"/>
      <c r="AB39" s="216"/>
      <c r="AC39" s="216"/>
      <c r="AD39" s="227"/>
      <c r="AE39" s="501">
        <f t="shared" si="10"/>
        <v>0</v>
      </c>
    </row>
    <row r="40" spans="2:31" s="496" customFormat="1" ht="15" customHeight="1" thickBot="1">
      <c r="B40" s="495" t="s">
        <v>53</v>
      </c>
      <c r="C40" s="521" t="s">
        <v>442</v>
      </c>
      <c r="D40" s="493"/>
      <c r="E40" s="494"/>
      <c r="F40" s="681"/>
      <c r="G40" s="84" t="s">
        <v>62</v>
      </c>
      <c r="H40" s="610"/>
      <c r="I40" s="611" t="s">
        <v>184</v>
      </c>
      <c r="J40" s="604"/>
      <c r="K40" s="605"/>
      <c r="L40" s="151"/>
      <c r="M40" s="605"/>
      <c r="N40" s="605"/>
      <c r="O40" s="480"/>
      <c r="P40" s="364">
        <f t="shared" si="5"/>
        <v>0</v>
      </c>
      <c r="Q40" s="168"/>
      <c r="R40" s="223"/>
      <c r="S40" s="455"/>
      <c r="T40" s="290"/>
      <c r="U40" s="223">
        <v>1</v>
      </c>
      <c r="V40" s="218">
        <v>1</v>
      </c>
      <c r="W40" s="503">
        <f t="shared" si="9"/>
        <v>2</v>
      </c>
      <c r="X40" s="503">
        <f t="shared" si="2"/>
        <v>2</v>
      </c>
      <c r="Y40" s="604"/>
      <c r="Z40" s="605"/>
      <c r="AA40" s="605"/>
      <c r="AB40" s="605"/>
      <c r="AC40" s="605"/>
      <c r="AD40" s="480"/>
      <c r="AE40" s="503">
        <f t="shared" si="10"/>
        <v>0</v>
      </c>
    </row>
    <row r="41" spans="2:31" s="496" customFormat="1" ht="15" customHeight="1">
      <c r="B41" s="495" t="s">
        <v>53</v>
      </c>
      <c r="C41" s="83" t="s">
        <v>397</v>
      </c>
      <c r="D41" s="493"/>
      <c r="E41" s="494"/>
      <c r="F41" s="681"/>
      <c r="G41" s="83" t="s">
        <v>62</v>
      </c>
      <c r="H41" s="83"/>
      <c r="I41" s="91" t="s">
        <v>120</v>
      </c>
      <c r="J41" s="504"/>
      <c r="K41" s="606"/>
      <c r="L41" s="150"/>
      <c r="M41" s="145"/>
      <c r="N41" s="145"/>
      <c r="O41" s="172"/>
      <c r="P41" s="363">
        <f t="shared" si="5"/>
        <v>0</v>
      </c>
      <c r="Q41" s="427"/>
      <c r="R41" s="188"/>
      <c r="S41" s="188"/>
      <c r="T41" s="215">
        <v>1</v>
      </c>
      <c r="U41" s="188">
        <v>1</v>
      </c>
      <c r="V41" s="217">
        <v>1</v>
      </c>
      <c r="W41" s="502">
        <f t="shared" si="1"/>
        <v>3</v>
      </c>
      <c r="X41" s="502">
        <f t="shared" si="2"/>
        <v>3</v>
      </c>
      <c r="Y41" s="504">
        <v>1</v>
      </c>
      <c r="Z41" s="606">
        <v>1</v>
      </c>
      <c r="AA41" s="606"/>
      <c r="AB41" s="606"/>
      <c r="AC41" s="606"/>
      <c r="AD41" s="477"/>
      <c r="AE41" s="502">
        <f t="shared" si="6"/>
        <v>2</v>
      </c>
    </row>
    <row r="42" spans="2:31" s="496" customFormat="1" ht="15" customHeight="1">
      <c r="B42" s="595" t="s">
        <v>53</v>
      </c>
      <c r="C42" s="87" t="s">
        <v>408</v>
      </c>
      <c r="D42" s="493"/>
      <c r="E42" s="494"/>
      <c r="F42" s="681"/>
      <c r="G42" s="511" t="s">
        <v>62</v>
      </c>
      <c r="H42" s="511"/>
      <c r="I42" s="500" t="s">
        <v>184</v>
      </c>
      <c r="J42" s="604"/>
      <c r="K42" s="605"/>
      <c r="L42" s="151"/>
      <c r="M42" s="605"/>
      <c r="N42" s="605"/>
      <c r="O42" s="480"/>
      <c r="P42" s="364">
        <f t="shared" si="5"/>
        <v>0</v>
      </c>
      <c r="Q42" s="596"/>
      <c r="R42" s="605"/>
      <c r="S42" s="605"/>
      <c r="T42" s="151"/>
      <c r="U42" s="605">
        <v>1</v>
      </c>
      <c r="V42" s="271">
        <v>1</v>
      </c>
      <c r="W42" s="503">
        <f t="shared" si="1"/>
        <v>2</v>
      </c>
      <c r="X42" s="503">
        <f t="shared" si="2"/>
        <v>2</v>
      </c>
      <c r="Y42" s="604">
        <v>1</v>
      </c>
      <c r="Z42" s="605">
        <v>1</v>
      </c>
      <c r="AA42" s="605"/>
      <c r="AB42" s="605"/>
      <c r="AC42" s="605"/>
      <c r="AD42" s="480"/>
      <c r="AE42" s="503">
        <f t="shared" si="6"/>
        <v>2</v>
      </c>
    </row>
    <row r="43" spans="2:31" s="103" customFormat="1" ht="15" customHeight="1">
      <c r="B43" s="199" t="s">
        <v>44</v>
      </c>
      <c r="C43" s="521" t="s">
        <v>72</v>
      </c>
      <c r="D43" s="493"/>
      <c r="E43" s="494"/>
      <c r="F43" s="683" t="s">
        <v>111</v>
      </c>
      <c r="G43" s="521" t="s">
        <v>7</v>
      </c>
      <c r="H43" s="521"/>
      <c r="I43" s="523" t="s">
        <v>365</v>
      </c>
      <c r="J43" s="485">
        <v>0.91</v>
      </c>
      <c r="K43" s="533">
        <v>0.91</v>
      </c>
      <c r="L43" s="533">
        <v>0.94</v>
      </c>
      <c r="M43" s="533">
        <v>0.97</v>
      </c>
      <c r="N43" s="533">
        <v>0.94</v>
      </c>
      <c r="O43" s="533">
        <v>0.97</v>
      </c>
      <c r="P43" s="502">
        <f t="shared" si="5"/>
        <v>5.64</v>
      </c>
      <c r="Q43" s="533">
        <v>0.94</v>
      </c>
      <c r="R43" s="533">
        <v>0.95</v>
      </c>
      <c r="S43" s="518">
        <v>0.96</v>
      </c>
      <c r="T43" s="518">
        <v>0.97</v>
      </c>
      <c r="U43" s="518">
        <v>0.87</v>
      </c>
      <c r="V43" s="518">
        <v>0.97</v>
      </c>
      <c r="W43" s="502">
        <f t="shared" si="1"/>
        <v>5.6599999999999993</v>
      </c>
      <c r="X43" s="502">
        <f t="shared" si="2"/>
        <v>11.299999999999999</v>
      </c>
      <c r="Y43" s="518">
        <v>0.99</v>
      </c>
      <c r="Z43" s="518">
        <v>0.99</v>
      </c>
      <c r="AA43" s="606"/>
      <c r="AB43" s="606"/>
      <c r="AC43" s="606"/>
      <c r="AD43" s="477"/>
      <c r="AE43" s="502">
        <f t="shared" si="6"/>
        <v>1.98</v>
      </c>
    </row>
    <row r="44" spans="2:31" s="103" customFormat="1" ht="15" customHeight="1">
      <c r="B44" s="495" t="s">
        <v>44</v>
      </c>
      <c r="C44" s="610" t="s">
        <v>72</v>
      </c>
      <c r="D44" s="493"/>
      <c r="E44" s="494"/>
      <c r="F44" s="681"/>
      <c r="G44" s="521" t="s">
        <v>7</v>
      </c>
      <c r="H44" s="521"/>
      <c r="I44" s="523" t="s">
        <v>71</v>
      </c>
      <c r="J44" s="482">
        <v>0.79</v>
      </c>
      <c r="K44" s="534">
        <v>0.89</v>
      </c>
      <c r="L44" s="534">
        <v>0.9</v>
      </c>
      <c r="M44" s="534">
        <v>0.99</v>
      </c>
      <c r="N44" s="534">
        <v>0.99</v>
      </c>
      <c r="O44" s="534">
        <v>0.89</v>
      </c>
      <c r="P44" s="501">
        <f t="shared" si="5"/>
        <v>5.45</v>
      </c>
      <c r="Q44" s="534">
        <v>0.98</v>
      </c>
      <c r="R44" s="534">
        <v>0.98</v>
      </c>
      <c r="S44" s="519">
        <v>0.84</v>
      </c>
      <c r="T44" s="519">
        <v>0.99</v>
      </c>
      <c r="U44" s="519">
        <v>0.99</v>
      </c>
      <c r="V44" s="519">
        <v>0.99</v>
      </c>
      <c r="W44" s="501">
        <f t="shared" si="1"/>
        <v>5.7700000000000005</v>
      </c>
      <c r="X44" s="501">
        <f t="shared" si="2"/>
        <v>11.22</v>
      </c>
      <c r="Y44" s="519">
        <v>1</v>
      </c>
      <c r="Z44" s="519">
        <v>1</v>
      </c>
      <c r="AA44" s="531"/>
      <c r="AB44" s="531"/>
      <c r="AC44" s="531"/>
      <c r="AD44" s="490"/>
      <c r="AE44" s="501">
        <f t="shared" si="6"/>
        <v>2</v>
      </c>
    </row>
    <row r="45" spans="2:31" s="103" customFormat="1" ht="15" customHeight="1">
      <c r="B45" s="495" t="s">
        <v>44</v>
      </c>
      <c r="C45" s="610" t="s">
        <v>72</v>
      </c>
      <c r="D45" s="493"/>
      <c r="E45" s="494"/>
      <c r="F45" s="681"/>
      <c r="G45" s="610" t="s">
        <v>7</v>
      </c>
      <c r="H45" s="610"/>
      <c r="I45" s="470" t="s">
        <v>366</v>
      </c>
      <c r="J45" s="473"/>
      <c r="K45" s="531"/>
      <c r="L45" s="531"/>
      <c r="M45" s="531"/>
      <c r="N45" s="531"/>
      <c r="O45" s="534">
        <v>0.4</v>
      </c>
      <c r="P45" s="501">
        <f t="shared" si="5"/>
        <v>0.4</v>
      </c>
      <c r="Q45" s="534">
        <v>1</v>
      </c>
      <c r="R45" s="534">
        <v>1</v>
      </c>
      <c r="S45" s="519">
        <v>1</v>
      </c>
      <c r="T45" s="519">
        <v>1</v>
      </c>
      <c r="U45" s="519">
        <v>1</v>
      </c>
      <c r="V45" s="519">
        <v>1</v>
      </c>
      <c r="W45" s="501">
        <f t="shared" si="1"/>
        <v>6</v>
      </c>
      <c r="X45" s="501">
        <f t="shared" si="2"/>
        <v>6.4</v>
      </c>
      <c r="Y45" s="519">
        <v>1</v>
      </c>
      <c r="Z45" s="519">
        <v>1</v>
      </c>
      <c r="AA45" s="531"/>
      <c r="AB45" s="531"/>
      <c r="AC45" s="531"/>
      <c r="AD45" s="490"/>
      <c r="AE45" s="501">
        <f t="shared" si="6"/>
        <v>2</v>
      </c>
    </row>
    <row r="46" spans="2:31" s="103" customFormat="1" ht="15" customHeight="1">
      <c r="B46" s="495" t="s">
        <v>44</v>
      </c>
      <c r="C46" s="610" t="s">
        <v>72</v>
      </c>
      <c r="D46" s="493"/>
      <c r="E46" s="494"/>
      <c r="F46" s="681"/>
      <c r="G46" s="610" t="s">
        <v>7</v>
      </c>
      <c r="H46" s="610"/>
      <c r="I46" s="470" t="s">
        <v>344</v>
      </c>
      <c r="J46" s="473"/>
      <c r="K46" s="531"/>
      <c r="L46" s="531"/>
      <c r="M46" s="534">
        <v>0.5</v>
      </c>
      <c r="N46" s="534">
        <v>0.4</v>
      </c>
      <c r="O46" s="534">
        <v>0.5</v>
      </c>
      <c r="P46" s="501">
        <f t="shared" si="5"/>
        <v>1.4</v>
      </c>
      <c r="Q46" s="534">
        <v>1</v>
      </c>
      <c r="R46" s="534">
        <v>0.95</v>
      </c>
      <c r="S46" s="519">
        <v>1</v>
      </c>
      <c r="T46" s="519">
        <v>1</v>
      </c>
      <c r="U46" s="519">
        <v>1</v>
      </c>
      <c r="V46" s="519">
        <v>1</v>
      </c>
      <c r="W46" s="501">
        <f t="shared" si="1"/>
        <v>5.95</v>
      </c>
      <c r="X46" s="501">
        <f t="shared" si="2"/>
        <v>7.35</v>
      </c>
      <c r="Y46" s="519">
        <v>1</v>
      </c>
      <c r="Z46" s="519">
        <v>1</v>
      </c>
      <c r="AA46" s="531"/>
      <c r="AB46" s="531"/>
      <c r="AC46" s="531"/>
      <c r="AD46" s="490"/>
      <c r="AE46" s="501">
        <f t="shared" si="6"/>
        <v>2</v>
      </c>
    </row>
    <row r="47" spans="2:31" s="103" customFormat="1" ht="15" customHeight="1">
      <c r="B47" s="495" t="s">
        <v>44</v>
      </c>
      <c r="C47" s="610" t="s">
        <v>72</v>
      </c>
      <c r="D47" s="493"/>
      <c r="E47" s="494"/>
      <c r="F47" s="681"/>
      <c r="G47" s="610" t="s">
        <v>8</v>
      </c>
      <c r="H47" s="610" t="s">
        <v>211</v>
      </c>
      <c r="I47" s="611" t="s">
        <v>73</v>
      </c>
      <c r="J47" s="482">
        <v>0.7</v>
      </c>
      <c r="K47" s="534">
        <v>0.8</v>
      </c>
      <c r="L47" s="534">
        <v>0.8</v>
      </c>
      <c r="M47" s="534">
        <v>0.8</v>
      </c>
      <c r="N47" s="613">
        <v>0.85</v>
      </c>
      <c r="O47" s="613">
        <v>1</v>
      </c>
      <c r="P47" s="501">
        <f t="shared" si="5"/>
        <v>4.9499999999999993</v>
      </c>
      <c r="Q47" s="613">
        <v>1</v>
      </c>
      <c r="R47" s="613">
        <v>1</v>
      </c>
      <c r="S47" s="519">
        <v>1</v>
      </c>
      <c r="T47" s="519">
        <v>1</v>
      </c>
      <c r="U47" s="519">
        <v>1</v>
      </c>
      <c r="V47" s="519">
        <v>1</v>
      </c>
      <c r="W47" s="501">
        <f t="shared" si="1"/>
        <v>6</v>
      </c>
      <c r="X47" s="501">
        <f t="shared" si="2"/>
        <v>10.95</v>
      </c>
      <c r="Y47" s="519">
        <v>1</v>
      </c>
      <c r="Z47" s="519">
        <v>1</v>
      </c>
      <c r="AA47" s="531"/>
      <c r="AB47" s="531"/>
      <c r="AC47" s="531"/>
      <c r="AD47" s="490"/>
      <c r="AE47" s="501">
        <f t="shared" si="6"/>
        <v>2</v>
      </c>
    </row>
    <row r="48" spans="2:31" s="103" customFormat="1" ht="15" customHeight="1">
      <c r="B48" s="495" t="s">
        <v>44</v>
      </c>
      <c r="C48" s="610" t="s">
        <v>72</v>
      </c>
      <c r="D48" s="493"/>
      <c r="E48" s="494"/>
      <c r="F48" s="681"/>
      <c r="G48" s="610" t="s">
        <v>8</v>
      </c>
      <c r="H48" s="610" t="s">
        <v>206</v>
      </c>
      <c r="I48" s="611" t="s">
        <v>170</v>
      </c>
      <c r="J48" s="482">
        <v>0.8</v>
      </c>
      <c r="K48" s="534">
        <v>0.9</v>
      </c>
      <c r="L48" s="534">
        <v>1</v>
      </c>
      <c r="M48" s="534">
        <v>1</v>
      </c>
      <c r="N48" s="613">
        <v>1</v>
      </c>
      <c r="O48" s="613">
        <v>1</v>
      </c>
      <c r="P48" s="501">
        <f t="shared" si="5"/>
        <v>5.7</v>
      </c>
      <c r="Q48" s="613">
        <v>1</v>
      </c>
      <c r="R48" s="613">
        <v>1</v>
      </c>
      <c r="S48" s="519">
        <v>1</v>
      </c>
      <c r="T48" s="519">
        <v>1</v>
      </c>
      <c r="U48" s="519">
        <v>1</v>
      </c>
      <c r="V48" s="519">
        <v>1</v>
      </c>
      <c r="W48" s="501">
        <f t="shared" si="1"/>
        <v>6</v>
      </c>
      <c r="X48" s="501">
        <f t="shared" si="2"/>
        <v>11.7</v>
      </c>
      <c r="Y48" s="519">
        <v>1</v>
      </c>
      <c r="Z48" s="519">
        <v>1</v>
      </c>
      <c r="AA48" s="531"/>
      <c r="AB48" s="531"/>
      <c r="AC48" s="531"/>
      <c r="AD48" s="490"/>
      <c r="AE48" s="501">
        <f t="shared" si="6"/>
        <v>2</v>
      </c>
    </row>
    <row r="49" spans="2:31" s="103" customFormat="1" ht="15" customHeight="1">
      <c r="B49" s="495" t="s">
        <v>44</v>
      </c>
      <c r="C49" s="610" t="s">
        <v>72</v>
      </c>
      <c r="D49" s="493"/>
      <c r="E49" s="494"/>
      <c r="F49" s="681"/>
      <c r="G49" s="610" t="s">
        <v>8</v>
      </c>
      <c r="H49" s="610" t="s">
        <v>49</v>
      </c>
      <c r="I49" s="611" t="s">
        <v>74</v>
      </c>
      <c r="J49" s="482">
        <v>0.3</v>
      </c>
      <c r="K49" s="534">
        <v>1</v>
      </c>
      <c r="L49" s="534">
        <v>1</v>
      </c>
      <c r="M49" s="534">
        <v>0.95</v>
      </c>
      <c r="N49" s="613">
        <v>1</v>
      </c>
      <c r="O49" s="613">
        <v>0.8</v>
      </c>
      <c r="P49" s="501">
        <f t="shared" si="5"/>
        <v>5.05</v>
      </c>
      <c r="Q49" s="613">
        <v>0.8</v>
      </c>
      <c r="R49" s="613">
        <v>0.8</v>
      </c>
      <c r="S49" s="519">
        <v>1</v>
      </c>
      <c r="T49" s="519">
        <v>1</v>
      </c>
      <c r="U49" s="519">
        <v>1</v>
      </c>
      <c r="V49" s="519">
        <v>1</v>
      </c>
      <c r="W49" s="501">
        <f t="shared" si="1"/>
        <v>5.6</v>
      </c>
      <c r="X49" s="501">
        <f t="shared" si="2"/>
        <v>10.649999999999999</v>
      </c>
      <c r="Y49" s="519">
        <v>1</v>
      </c>
      <c r="Z49" s="519">
        <v>1</v>
      </c>
      <c r="AA49" s="531"/>
      <c r="AB49" s="531"/>
      <c r="AC49" s="531"/>
      <c r="AD49" s="490"/>
      <c r="AE49" s="501">
        <f t="shared" si="6"/>
        <v>2</v>
      </c>
    </row>
    <row r="50" spans="2:31" s="103" customFormat="1" ht="15" customHeight="1">
      <c r="B50" s="495" t="s">
        <v>44</v>
      </c>
      <c r="C50" s="610" t="s">
        <v>72</v>
      </c>
      <c r="D50" s="493"/>
      <c r="E50" s="494"/>
      <c r="F50" s="681"/>
      <c r="G50" s="610" t="s">
        <v>8</v>
      </c>
      <c r="H50" s="610" t="s">
        <v>49</v>
      </c>
      <c r="I50" s="611" t="s">
        <v>75</v>
      </c>
      <c r="J50" s="482">
        <v>0.2</v>
      </c>
      <c r="K50" s="534">
        <v>0.6</v>
      </c>
      <c r="L50" s="534">
        <v>1</v>
      </c>
      <c r="M50" s="531"/>
      <c r="N50" s="531"/>
      <c r="O50" s="531"/>
      <c r="P50" s="501">
        <f t="shared" si="5"/>
        <v>1.8</v>
      </c>
      <c r="Q50" s="531"/>
      <c r="R50" s="531"/>
      <c r="S50" s="531"/>
      <c r="T50" s="531"/>
      <c r="U50" s="531"/>
      <c r="V50" s="531"/>
      <c r="W50" s="501">
        <f t="shared" si="1"/>
        <v>0</v>
      </c>
      <c r="X50" s="501">
        <f t="shared" si="2"/>
        <v>1.8</v>
      </c>
      <c r="Y50" s="531"/>
      <c r="Z50" s="531"/>
      <c r="AA50" s="531"/>
      <c r="AB50" s="531"/>
      <c r="AC50" s="531"/>
      <c r="AD50" s="490"/>
      <c r="AE50" s="501">
        <f t="shared" si="6"/>
        <v>0</v>
      </c>
    </row>
    <row r="51" spans="2:31" s="103" customFormat="1" ht="15" customHeight="1">
      <c r="B51" s="495" t="s">
        <v>44</v>
      </c>
      <c r="C51" s="610" t="s">
        <v>72</v>
      </c>
      <c r="D51" s="493"/>
      <c r="E51" s="494"/>
      <c r="F51" s="681"/>
      <c r="G51" s="610" t="s">
        <v>8</v>
      </c>
      <c r="H51" s="610" t="s">
        <v>334</v>
      </c>
      <c r="I51" s="611" t="s">
        <v>335</v>
      </c>
      <c r="J51" s="473"/>
      <c r="K51" s="531"/>
      <c r="L51" s="531"/>
      <c r="M51" s="534">
        <v>1</v>
      </c>
      <c r="N51" s="531"/>
      <c r="O51" s="531"/>
      <c r="P51" s="501">
        <f t="shared" si="5"/>
        <v>1</v>
      </c>
      <c r="Q51" s="531"/>
      <c r="R51" s="531"/>
      <c r="S51" s="531"/>
      <c r="T51" s="531"/>
      <c r="U51" s="531"/>
      <c r="V51" s="531"/>
      <c r="W51" s="501">
        <f t="shared" si="1"/>
        <v>0</v>
      </c>
      <c r="X51" s="501">
        <f t="shared" si="2"/>
        <v>1</v>
      </c>
      <c r="Y51" s="531"/>
      <c r="Z51" s="531"/>
      <c r="AA51" s="531"/>
      <c r="AB51" s="531"/>
      <c r="AC51" s="531"/>
      <c r="AD51" s="490"/>
      <c r="AE51" s="501">
        <f t="shared" si="6"/>
        <v>0</v>
      </c>
    </row>
    <row r="52" spans="2:31" s="103" customFormat="1" ht="15" customHeight="1">
      <c r="B52" s="495" t="s">
        <v>44</v>
      </c>
      <c r="C52" s="610" t="s">
        <v>72</v>
      </c>
      <c r="D52" s="493"/>
      <c r="E52" s="494"/>
      <c r="F52" s="681"/>
      <c r="G52" s="610" t="s">
        <v>8</v>
      </c>
      <c r="H52" s="610" t="s">
        <v>103</v>
      </c>
      <c r="I52" s="611" t="s">
        <v>102</v>
      </c>
      <c r="J52" s="482">
        <v>0.3</v>
      </c>
      <c r="K52" s="534">
        <v>1</v>
      </c>
      <c r="L52" s="534">
        <v>1</v>
      </c>
      <c r="M52" s="534">
        <v>1</v>
      </c>
      <c r="N52" s="613">
        <v>1</v>
      </c>
      <c r="O52" s="613">
        <v>1</v>
      </c>
      <c r="P52" s="501">
        <f t="shared" si="5"/>
        <v>5.3</v>
      </c>
      <c r="Q52" s="613">
        <v>1</v>
      </c>
      <c r="R52" s="613">
        <v>1</v>
      </c>
      <c r="S52" s="519">
        <v>1</v>
      </c>
      <c r="T52" s="519">
        <v>1</v>
      </c>
      <c r="U52" s="519">
        <v>1</v>
      </c>
      <c r="V52" s="519">
        <v>1</v>
      </c>
      <c r="W52" s="501">
        <f t="shared" si="1"/>
        <v>6</v>
      </c>
      <c r="X52" s="501">
        <f t="shared" si="2"/>
        <v>11.3</v>
      </c>
      <c r="Y52" s="519">
        <v>1</v>
      </c>
      <c r="Z52" s="519">
        <v>1</v>
      </c>
      <c r="AA52" s="531"/>
      <c r="AB52" s="531"/>
      <c r="AC52" s="531"/>
      <c r="AD52" s="490"/>
      <c r="AE52" s="501">
        <f t="shared" si="6"/>
        <v>2</v>
      </c>
    </row>
    <row r="53" spans="2:31" s="103" customFormat="1" ht="15" customHeight="1">
      <c r="B53" s="495" t="s">
        <v>44</v>
      </c>
      <c r="C53" s="610" t="s">
        <v>72</v>
      </c>
      <c r="D53" s="493"/>
      <c r="E53" s="494"/>
      <c r="F53" s="681"/>
      <c r="G53" s="610" t="s">
        <v>8</v>
      </c>
      <c r="H53" s="610" t="s">
        <v>51</v>
      </c>
      <c r="I53" s="611" t="s">
        <v>77</v>
      </c>
      <c r="J53" s="482">
        <v>1</v>
      </c>
      <c r="K53" s="534">
        <v>1</v>
      </c>
      <c r="L53" s="534">
        <v>1</v>
      </c>
      <c r="M53" s="534">
        <v>1</v>
      </c>
      <c r="N53" s="613">
        <v>1</v>
      </c>
      <c r="O53" s="613">
        <v>1</v>
      </c>
      <c r="P53" s="501">
        <f t="shared" si="5"/>
        <v>6</v>
      </c>
      <c r="Q53" s="613">
        <v>1</v>
      </c>
      <c r="R53" s="613">
        <v>1</v>
      </c>
      <c r="S53" s="519">
        <v>1</v>
      </c>
      <c r="T53" s="519">
        <v>1</v>
      </c>
      <c r="U53" s="519">
        <v>1</v>
      </c>
      <c r="V53" s="519">
        <v>1</v>
      </c>
      <c r="W53" s="501">
        <f t="shared" si="1"/>
        <v>6</v>
      </c>
      <c r="X53" s="501">
        <f t="shared" si="2"/>
        <v>12</v>
      </c>
      <c r="Y53" s="519">
        <v>1</v>
      </c>
      <c r="Z53" s="519">
        <v>1</v>
      </c>
      <c r="AA53" s="531"/>
      <c r="AB53" s="531"/>
      <c r="AC53" s="531"/>
      <c r="AD53" s="490"/>
      <c r="AE53" s="501">
        <f t="shared" si="6"/>
        <v>2</v>
      </c>
    </row>
    <row r="54" spans="2:31" s="103" customFormat="1" ht="15" customHeight="1">
      <c r="B54" s="495" t="s">
        <v>44</v>
      </c>
      <c r="C54" s="610" t="s">
        <v>72</v>
      </c>
      <c r="D54" s="493"/>
      <c r="E54" s="494"/>
      <c r="F54" s="681"/>
      <c r="G54" s="610" t="s">
        <v>8</v>
      </c>
      <c r="H54" s="610" t="s">
        <v>49</v>
      </c>
      <c r="I54" s="524" t="s">
        <v>367</v>
      </c>
      <c r="J54" s="482">
        <v>0.8</v>
      </c>
      <c r="K54" s="534">
        <v>0.6</v>
      </c>
      <c r="L54" s="534">
        <v>0.8</v>
      </c>
      <c r="M54" s="534">
        <v>1</v>
      </c>
      <c r="N54" s="613">
        <v>1</v>
      </c>
      <c r="O54" s="531"/>
      <c r="P54" s="501">
        <f t="shared" si="5"/>
        <v>4.2</v>
      </c>
      <c r="Q54" s="531"/>
      <c r="R54" s="531"/>
      <c r="S54" s="531"/>
      <c r="T54" s="531"/>
      <c r="U54" s="531"/>
      <c r="V54" s="531"/>
      <c r="W54" s="501">
        <f t="shared" si="1"/>
        <v>0</v>
      </c>
      <c r="X54" s="501">
        <f t="shared" si="2"/>
        <v>4.2</v>
      </c>
      <c r="Y54" s="531"/>
      <c r="Z54" s="531"/>
      <c r="AA54" s="531"/>
      <c r="AB54" s="531"/>
      <c r="AC54" s="531"/>
      <c r="AD54" s="490"/>
      <c r="AE54" s="501">
        <f t="shared" si="6"/>
        <v>0</v>
      </c>
    </row>
    <row r="55" spans="2:31" s="103" customFormat="1" ht="15" customHeight="1">
      <c r="B55" s="495" t="s">
        <v>44</v>
      </c>
      <c r="C55" s="610" t="s">
        <v>72</v>
      </c>
      <c r="D55" s="493"/>
      <c r="E55" s="494"/>
      <c r="F55" s="681"/>
      <c r="G55" s="610" t="s">
        <v>8</v>
      </c>
      <c r="H55" s="610" t="s">
        <v>440</v>
      </c>
      <c r="I55" s="611" t="s">
        <v>441</v>
      </c>
      <c r="J55" s="473"/>
      <c r="K55" s="531"/>
      <c r="L55" s="531"/>
      <c r="M55" s="531"/>
      <c r="N55" s="531"/>
      <c r="O55" s="613">
        <v>1</v>
      </c>
      <c r="P55" s="501">
        <f t="shared" si="5"/>
        <v>1</v>
      </c>
      <c r="Q55" s="613">
        <v>1</v>
      </c>
      <c r="R55" s="613">
        <v>1</v>
      </c>
      <c r="S55" s="519">
        <v>1</v>
      </c>
      <c r="T55" s="519">
        <v>1</v>
      </c>
      <c r="U55" s="519">
        <v>1</v>
      </c>
      <c r="V55" s="519">
        <v>1</v>
      </c>
      <c r="W55" s="501">
        <f t="shared" si="1"/>
        <v>6</v>
      </c>
      <c r="X55" s="501">
        <f t="shared" si="2"/>
        <v>7</v>
      </c>
      <c r="Y55" s="519">
        <v>1</v>
      </c>
      <c r="Z55" s="519">
        <v>1</v>
      </c>
      <c r="AA55" s="531"/>
      <c r="AB55" s="531"/>
      <c r="AC55" s="531"/>
      <c r="AD55" s="490"/>
      <c r="AE55" s="501">
        <f t="shared" si="6"/>
        <v>2</v>
      </c>
    </row>
    <row r="56" spans="2:31" s="103" customFormat="1" ht="15" customHeight="1">
      <c r="B56" s="495" t="s">
        <v>44</v>
      </c>
      <c r="C56" s="610" t="s">
        <v>72</v>
      </c>
      <c r="D56" s="493"/>
      <c r="E56" s="494"/>
      <c r="F56" s="681"/>
      <c r="G56" s="610" t="s">
        <v>8</v>
      </c>
      <c r="H56" s="610" t="s">
        <v>206</v>
      </c>
      <c r="I56" s="611" t="s">
        <v>218</v>
      </c>
      <c r="J56" s="473"/>
      <c r="K56" s="531"/>
      <c r="L56" s="534">
        <v>1</v>
      </c>
      <c r="M56" s="534">
        <v>1</v>
      </c>
      <c r="N56" s="613">
        <v>1</v>
      </c>
      <c r="O56" s="613">
        <v>1</v>
      </c>
      <c r="P56" s="501">
        <f t="shared" si="5"/>
        <v>4</v>
      </c>
      <c r="Q56" s="613">
        <v>1</v>
      </c>
      <c r="R56" s="613">
        <v>1</v>
      </c>
      <c r="S56" s="519">
        <v>1</v>
      </c>
      <c r="T56" s="519">
        <v>1</v>
      </c>
      <c r="U56" s="519">
        <v>1</v>
      </c>
      <c r="V56" s="519">
        <v>1</v>
      </c>
      <c r="W56" s="501">
        <f t="shared" si="1"/>
        <v>6</v>
      </c>
      <c r="X56" s="501">
        <f t="shared" si="2"/>
        <v>10</v>
      </c>
      <c r="Y56" s="519">
        <v>1</v>
      </c>
      <c r="Z56" s="519">
        <v>1</v>
      </c>
      <c r="AA56" s="531"/>
      <c r="AB56" s="531"/>
      <c r="AC56" s="531"/>
      <c r="AD56" s="490"/>
      <c r="AE56" s="501">
        <f t="shared" si="6"/>
        <v>2</v>
      </c>
    </row>
    <row r="57" spans="2:31" s="103" customFormat="1" ht="15" customHeight="1">
      <c r="B57" s="495" t="s">
        <v>44</v>
      </c>
      <c r="C57" s="610" t="s">
        <v>72</v>
      </c>
      <c r="D57" s="493"/>
      <c r="E57" s="494"/>
      <c r="F57" s="681"/>
      <c r="G57" s="610" t="s">
        <v>8</v>
      </c>
      <c r="H57" s="610" t="s">
        <v>52</v>
      </c>
      <c r="I57" s="611" t="s">
        <v>258</v>
      </c>
      <c r="J57" s="473"/>
      <c r="K57" s="531"/>
      <c r="L57" s="534">
        <v>1</v>
      </c>
      <c r="M57" s="534">
        <v>0.5</v>
      </c>
      <c r="N57" s="531"/>
      <c r="O57" s="531"/>
      <c r="P57" s="501">
        <f t="shared" si="5"/>
        <v>1.5</v>
      </c>
      <c r="Q57" s="531"/>
      <c r="R57" s="531"/>
      <c r="S57" s="531"/>
      <c r="T57" s="531"/>
      <c r="U57" s="531"/>
      <c r="V57" s="531"/>
      <c r="W57" s="501">
        <f t="shared" si="1"/>
        <v>0</v>
      </c>
      <c r="X57" s="501">
        <f t="shared" si="2"/>
        <v>1.5</v>
      </c>
      <c r="Y57" s="531"/>
      <c r="Z57" s="531"/>
      <c r="AA57" s="531"/>
      <c r="AB57" s="531"/>
      <c r="AC57" s="531"/>
      <c r="AD57" s="490"/>
      <c r="AE57" s="501">
        <f t="shared" si="6"/>
        <v>0</v>
      </c>
    </row>
    <row r="58" spans="2:31" s="103" customFormat="1" ht="15" customHeight="1">
      <c r="B58" s="495" t="s">
        <v>44</v>
      </c>
      <c r="C58" s="511" t="s">
        <v>72</v>
      </c>
      <c r="D58" s="493"/>
      <c r="E58" s="494"/>
      <c r="F58" s="681"/>
      <c r="G58" s="511" t="s">
        <v>8</v>
      </c>
      <c r="H58" s="511" t="s">
        <v>368</v>
      </c>
      <c r="I58" s="500" t="s">
        <v>347</v>
      </c>
      <c r="J58" s="604"/>
      <c r="K58" s="605"/>
      <c r="L58" s="605"/>
      <c r="M58" s="487">
        <v>0.5</v>
      </c>
      <c r="N58" s="615">
        <v>1</v>
      </c>
      <c r="O58" s="615">
        <v>1</v>
      </c>
      <c r="P58" s="503">
        <f t="shared" si="5"/>
        <v>2.5</v>
      </c>
      <c r="Q58" s="615">
        <v>1</v>
      </c>
      <c r="R58" s="615">
        <v>1</v>
      </c>
      <c r="S58" s="515">
        <v>1</v>
      </c>
      <c r="T58" s="515">
        <v>1</v>
      </c>
      <c r="U58" s="515">
        <v>1</v>
      </c>
      <c r="V58" s="515">
        <v>1</v>
      </c>
      <c r="W58" s="503">
        <f t="shared" si="1"/>
        <v>6</v>
      </c>
      <c r="X58" s="503">
        <f t="shared" si="2"/>
        <v>8.5</v>
      </c>
      <c r="Y58" s="515">
        <v>1</v>
      </c>
      <c r="Z58" s="515">
        <v>1</v>
      </c>
      <c r="AA58" s="605"/>
      <c r="AB58" s="605"/>
      <c r="AC58" s="605"/>
      <c r="AD58" s="480"/>
      <c r="AE58" s="503">
        <f t="shared" si="6"/>
        <v>2</v>
      </c>
    </row>
    <row r="59" spans="2:31" s="103" customFormat="1" ht="15" customHeight="1">
      <c r="B59" s="495" t="s">
        <v>44</v>
      </c>
      <c r="C59" s="521" t="s">
        <v>76</v>
      </c>
      <c r="D59" s="493"/>
      <c r="E59" s="494"/>
      <c r="F59" s="681"/>
      <c r="G59" s="521" t="s">
        <v>7</v>
      </c>
      <c r="H59" s="521"/>
      <c r="I59" s="523" t="s">
        <v>365</v>
      </c>
      <c r="J59" s="485">
        <v>0.01</v>
      </c>
      <c r="K59" s="533">
        <v>0.01</v>
      </c>
      <c r="L59" s="533">
        <v>0.01</v>
      </c>
      <c r="M59" s="533">
        <v>0.01</v>
      </c>
      <c r="N59" s="533">
        <v>0.01</v>
      </c>
      <c r="O59" s="533">
        <v>0.01</v>
      </c>
      <c r="P59" s="502">
        <f t="shared" si="5"/>
        <v>6.0000000000000005E-2</v>
      </c>
      <c r="Q59" s="533">
        <v>0.01</v>
      </c>
      <c r="R59" s="533">
        <v>0.01</v>
      </c>
      <c r="S59" s="518">
        <v>0.01</v>
      </c>
      <c r="T59" s="518">
        <v>0.01</v>
      </c>
      <c r="U59" s="518">
        <v>0.01</v>
      </c>
      <c r="V59" s="518">
        <v>0.01</v>
      </c>
      <c r="W59" s="502">
        <f t="shared" si="1"/>
        <v>6.0000000000000005E-2</v>
      </c>
      <c r="X59" s="502">
        <f t="shared" si="2"/>
        <v>0.12000000000000001</v>
      </c>
      <c r="Y59" s="518">
        <v>0.01</v>
      </c>
      <c r="Z59" s="518">
        <v>0.01</v>
      </c>
      <c r="AA59" s="606"/>
      <c r="AB59" s="606"/>
      <c r="AC59" s="606"/>
      <c r="AD59" s="477"/>
      <c r="AE59" s="502">
        <f t="shared" si="6"/>
        <v>0.02</v>
      </c>
    </row>
    <row r="60" spans="2:31" ht="15" customHeight="1">
      <c r="B60" s="495" t="s">
        <v>44</v>
      </c>
      <c r="C60" s="610" t="s">
        <v>76</v>
      </c>
      <c r="D60" s="493"/>
      <c r="E60" s="494"/>
      <c r="F60" s="681"/>
      <c r="G60" s="610" t="s">
        <v>8</v>
      </c>
      <c r="H60" s="610" t="s">
        <v>103</v>
      </c>
      <c r="I60" s="611" t="s">
        <v>97</v>
      </c>
      <c r="J60" s="482">
        <v>0.8</v>
      </c>
      <c r="K60" s="534">
        <v>0.8</v>
      </c>
      <c r="L60" s="534">
        <v>1</v>
      </c>
      <c r="M60" s="534">
        <v>0.95</v>
      </c>
      <c r="N60" s="613">
        <v>0.4</v>
      </c>
      <c r="O60" s="613">
        <v>0.8</v>
      </c>
      <c r="P60" s="501">
        <f t="shared" si="5"/>
        <v>4.75</v>
      </c>
      <c r="Q60" s="613">
        <v>0.8</v>
      </c>
      <c r="R60" s="613">
        <v>0.7</v>
      </c>
      <c r="S60" s="519">
        <v>1</v>
      </c>
      <c r="T60" s="519">
        <v>1</v>
      </c>
      <c r="U60" s="519">
        <v>1</v>
      </c>
      <c r="V60" s="519">
        <v>1</v>
      </c>
      <c r="W60" s="501">
        <f t="shared" si="1"/>
        <v>5.5</v>
      </c>
      <c r="X60" s="501">
        <f t="shared" si="2"/>
        <v>10.25</v>
      </c>
      <c r="Y60" s="519">
        <v>1</v>
      </c>
      <c r="Z60" s="519">
        <v>1</v>
      </c>
      <c r="AA60" s="531"/>
      <c r="AB60" s="531"/>
      <c r="AC60" s="531"/>
      <c r="AD60" s="490"/>
      <c r="AE60" s="501">
        <f t="shared" si="6"/>
        <v>2</v>
      </c>
    </row>
    <row r="61" spans="2:31" ht="15" customHeight="1">
      <c r="B61" s="495" t="s">
        <v>44</v>
      </c>
      <c r="C61" s="511" t="s">
        <v>369</v>
      </c>
      <c r="D61" s="493"/>
      <c r="E61" s="494"/>
      <c r="F61" s="681"/>
      <c r="G61" s="511" t="s">
        <v>9</v>
      </c>
      <c r="H61" s="511" t="s">
        <v>370</v>
      </c>
      <c r="I61" s="500" t="s">
        <v>304</v>
      </c>
      <c r="J61" s="488">
        <v>0.7</v>
      </c>
      <c r="K61" s="487">
        <v>0.9</v>
      </c>
      <c r="L61" s="487">
        <v>1</v>
      </c>
      <c r="M61" s="487">
        <v>1</v>
      </c>
      <c r="N61" s="615">
        <v>1</v>
      </c>
      <c r="O61" s="616">
        <v>1</v>
      </c>
      <c r="P61" s="503">
        <f t="shared" si="5"/>
        <v>5.6</v>
      </c>
      <c r="Q61" s="618">
        <v>1</v>
      </c>
      <c r="R61" s="618">
        <v>1</v>
      </c>
      <c r="S61" s="571">
        <v>1</v>
      </c>
      <c r="T61" s="571">
        <v>1</v>
      </c>
      <c r="U61" s="571">
        <v>1</v>
      </c>
      <c r="V61" s="571">
        <v>1</v>
      </c>
      <c r="W61" s="503">
        <f t="shared" si="1"/>
        <v>6</v>
      </c>
      <c r="X61" s="503">
        <f t="shared" si="2"/>
        <v>11.6</v>
      </c>
      <c r="Y61" s="571">
        <v>1</v>
      </c>
      <c r="Z61" s="571">
        <v>1</v>
      </c>
      <c r="AA61" s="605"/>
      <c r="AB61" s="605"/>
      <c r="AC61" s="605"/>
      <c r="AD61" s="480"/>
      <c r="AE61" s="503">
        <f t="shared" si="6"/>
        <v>2</v>
      </c>
    </row>
    <row r="62" spans="2:31" s="496" customFormat="1" ht="15" customHeight="1">
      <c r="B62" s="199" t="s">
        <v>138</v>
      </c>
      <c r="C62" s="610" t="s">
        <v>212</v>
      </c>
      <c r="D62" s="493"/>
      <c r="E62" s="494"/>
      <c r="F62" s="681"/>
      <c r="G62" s="521" t="s">
        <v>7</v>
      </c>
      <c r="H62" s="610"/>
      <c r="I62" s="523" t="s">
        <v>137</v>
      </c>
      <c r="J62" s="482">
        <v>0.01</v>
      </c>
      <c r="K62" s="533">
        <v>0.01</v>
      </c>
      <c r="L62" s="606"/>
      <c r="M62" s="606"/>
      <c r="N62" s="606"/>
      <c r="O62" s="606"/>
      <c r="P62" s="502">
        <f t="shared" si="5"/>
        <v>0.02</v>
      </c>
      <c r="Q62" s="606"/>
      <c r="R62" s="606"/>
      <c r="S62" s="606"/>
      <c r="T62" s="606"/>
      <c r="U62" s="606"/>
      <c r="V62" s="606"/>
      <c r="W62" s="502">
        <f t="shared" ref="W62:W140" si="11">SUM(Q62:V62)</f>
        <v>0</v>
      </c>
      <c r="X62" s="502">
        <f t="shared" si="2"/>
        <v>0.02</v>
      </c>
      <c r="Y62" s="606"/>
      <c r="Z62" s="606"/>
      <c r="AA62" s="531"/>
      <c r="AB62" s="531"/>
      <c r="AC62" s="531"/>
      <c r="AD62" s="490"/>
      <c r="AE62" s="501">
        <f t="shared" si="6"/>
        <v>0</v>
      </c>
    </row>
    <row r="63" spans="2:31" s="496" customFormat="1" ht="15" customHeight="1">
      <c r="B63" s="199" t="s">
        <v>138</v>
      </c>
      <c r="C63" s="511" t="s">
        <v>213</v>
      </c>
      <c r="D63" s="493"/>
      <c r="E63" s="494"/>
      <c r="F63" s="681"/>
      <c r="G63" s="87" t="s">
        <v>62</v>
      </c>
      <c r="H63" s="87" t="s">
        <v>131</v>
      </c>
      <c r="I63" s="612" t="s">
        <v>218</v>
      </c>
      <c r="J63" s="365">
        <v>1</v>
      </c>
      <c r="K63" s="291">
        <v>1</v>
      </c>
      <c r="L63" s="535"/>
      <c r="M63" s="535"/>
      <c r="N63" s="535"/>
      <c r="O63" s="535"/>
      <c r="P63" s="152">
        <f t="shared" si="5"/>
        <v>2</v>
      </c>
      <c r="Q63" s="535"/>
      <c r="R63" s="535"/>
      <c r="S63" s="535"/>
      <c r="T63" s="535"/>
      <c r="U63" s="535"/>
      <c r="V63" s="535"/>
      <c r="W63" s="152">
        <f t="shared" si="11"/>
        <v>0</v>
      </c>
      <c r="X63" s="152">
        <f t="shared" si="2"/>
        <v>2</v>
      </c>
      <c r="Y63" s="535"/>
      <c r="Z63" s="535"/>
      <c r="AA63" s="535"/>
      <c r="AB63" s="535"/>
      <c r="AC63" s="535"/>
      <c r="AD63" s="192"/>
      <c r="AE63" s="152">
        <f t="shared" si="6"/>
        <v>0</v>
      </c>
    </row>
    <row r="64" spans="2:31" s="496" customFormat="1" ht="15" customHeight="1">
      <c r="B64" s="199" t="s">
        <v>138</v>
      </c>
      <c r="C64" s="610" t="s">
        <v>259</v>
      </c>
      <c r="D64" s="493"/>
      <c r="E64" s="494"/>
      <c r="F64" s="681"/>
      <c r="G64" s="521" t="s">
        <v>7</v>
      </c>
      <c r="H64" s="610"/>
      <c r="I64" s="523" t="s">
        <v>137</v>
      </c>
      <c r="J64" s="482">
        <v>0.01</v>
      </c>
      <c r="K64" s="534">
        <v>0.01</v>
      </c>
      <c r="L64" s="531"/>
      <c r="M64" s="531"/>
      <c r="N64" s="531"/>
      <c r="O64" s="531"/>
      <c r="P64" s="501">
        <f t="shared" si="5"/>
        <v>0.02</v>
      </c>
      <c r="Q64" s="531"/>
      <c r="R64" s="531"/>
      <c r="S64" s="531"/>
      <c r="T64" s="531"/>
      <c r="U64" s="531"/>
      <c r="V64" s="531"/>
      <c r="W64" s="501">
        <f t="shared" si="11"/>
        <v>0</v>
      </c>
      <c r="X64" s="501">
        <f t="shared" si="2"/>
        <v>0.02</v>
      </c>
      <c r="Y64" s="531"/>
      <c r="Z64" s="531"/>
      <c r="AA64" s="531"/>
      <c r="AB64" s="531"/>
      <c r="AC64" s="531"/>
      <c r="AD64" s="490"/>
      <c r="AE64" s="501">
        <f t="shared" si="6"/>
        <v>0</v>
      </c>
    </row>
    <row r="65" spans="2:31" s="496" customFormat="1" ht="15" customHeight="1">
      <c r="B65" s="199" t="s">
        <v>138</v>
      </c>
      <c r="C65" s="511" t="s">
        <v>260</v>
      </c>
      <c r="D65" s="493"/>
      <c r="E65" s="494"/>
      <c r="F65" s="681"/>
      <c r="G65" s="87" t="s">
        <v>62</v>
      </c>
      <c r="H65" s="87" t="s">
        <v>223</v>
      </c>
      <c r="I65" s="612" t="s">
        <v>258</v>
      </c>
      <c r="J65" s="365">
        <v>1</v>
      </c>
      <c r="K65" s="291">
        <v>1</v>
      </c>
      <c r="L65" s="535"/>
      <c r="M65" s="535"/>
      <c r="N65" s="535"/>
      <c r="O65" s="535"/>
      <c r="P65" s="152">
        <f t="shared" si="5"/>
        <v>2</v>
      </c>
      <c r="Q65" s="535"/>
      <c r="R65" s="535"/>
      <c r="S65" s="535"/>
      <c r="T65" s="535"/>
      <c r="U65" s="535"/>
      <c r="V65" s="535"/>
      <c r="W65" s="152">
        <f t="shared" si="11"/>
        <v>0</v>
      </c>
      <c r="X65" s="152">
        <f t="shared" si="2"/>
        <v>2</v>
      </c>
      <c r="Y65" s="535"/>
      <c r="Z65" s="535"/>
      <c r="AA65" s="535"/>
      <c r="AB65" s="535"/>
      <c r="AC65" s="535"/>
      <c r="AD65" s="192"/>
      <c r="AE65" s="152">
        <f t="shared" si="6"/>
        <v>0</v>
      </c>
    </row>
    <row r="66" spans="2:31" s="496" customFormat="1" ht="15" customHeight="1">
      <c r="B66" s="495" t="s">
        <v>44</v>
      </c>
      <c r="C66" s="521" t="s">
        <v>237</v>
      </c>
      <c r="D66" s="493"/>
      <c r="E66" s="494"/>
      <c r="F66" s="681"/>
      <c r="G66" s="521" t="s">
        <v>7</v>
      </c>
      <c r="H66" s="521"/>
      <c r="I66" s="523" t="s">
        <v>111</v>
      </c>
      <c r="J66" s="485">
        <v>0.01</v>
      </c>
      <c r="K66" s="533">
        <v>0.01</v>
      </c>
      <c r="L66" s="606"/>
      <c r="M66" s="606"/>
      <c r="N66" s="606"/>
      <c r="O66" s="606"/>
      <c r="P66" s="502">
        <f t="shared" si="5"/>
        <v>0.02</v>
      </c>
      <c r="Q66" s="606"/>
      <c r="R66" s="606"/>
      <c r="S66" s="606"/>
      <c r="T66" s="606"/>
      <c r="U66" s="606"/>
      <c r="V66" s="606"/>
      <c r="W66" s="502">
        <f t="shared" si="11"/>
        <v>0</v>
      </c>
      <c r="X66" s="502">
        <f t="shared" si="2"/>
        <v>0.02</v>
      </c>
      <c r="Y66" s="504"/>
      <c r="Z66" s="606"/>
      <c r="AA66" s="606"/>
      <c r="AB66" s="606"/>
      <c r="AC66" s="606"/>
      <c r="AD66" s="606"/>
      <c r="AE66" s="502">
        <f t="shared" si="6"/>
        <v>0</v>
      </c>
    </row>
    <row r="67" spans="2:31" s="496" customFormat="1" ht="15" customHeight="1">
      <c r="B67" s="495" t="s">
        <v>44</v>
      </c>
      <c r="C67" s="610" t="s">
        <v>237</v>
      </c>
      <c r="D67" s="493"/>
      <c r="E67" s="494"/>
      <c r="F67" s="681"/>
      <c r="G67" s="610" t="s">
        <v>62</v>
      </c>
      <c r="H67" s="610" t="s">
        <v>131</v>
      </c>
      <c r="I67" s="611" t="s">
        <v>170</v>
      </c>
      <c r="J67" s="482">
        <v>0.2</v>
      </c>
      <c r="K67" s="534">
        <v>0.1</v>
      </c>
      <c r="L67" s="531"/>
      <c r="M67" s="531"/>
      <c r="N67" s="531"/>
      <c r="O67" s="531"/>
      <c r="P67" s="501">
        <f t="shared" si="5"/>
        <v>0.30000000000000004</v>
      </c>
      <c r="Q67" s="531"/>
      <c r="R67" s="531"/>
      <c r="S67" s="531"/>
      <c r="T67" s="531"/>
      <c r="U67" s="531"/>
      <c r="V67" s="531"/>
      <c r="W67" s="501">
        <f t="shared" si="11"/>
        <v>0</v>
      </c>
      <c r="X67" s="501">
        <f t="shared" si="2"/>
        <v>0.30000000000000004</v>
      </c>
      <c r="Y67" s="473"/>
      <c r="Z67" s="531"/>
      <c r="AA67" s="531"/>
      <c r="AB67" s="531"/>
      <c r="AC67" s="531"/>
      <c r="AD67" s="531"/>
      <c r="AE67" s="501">
        <f t="shared" si="6"/>
        <v>0</v>
      </c>
    </row>
    <row r="68" spans="2:31" s="496" customFormat="1" ht="15" customHeight="1">
      <c r="B68" s="495" t="s">
        <v>44</v>
      </c>
      <c r="C68" s="511" t="s">
        <v>237</v>
      </c>
      <c r="D68" s="493"/>
      <c r="E68" s="494"/>
      <c r="F68" s="681"/>
      <c r="G68" s="511" t="s">
        <v>62</v>
      </c>
      <c r="H68" s="511" t="s">
        <v>297</v>
      </c>
      <c r="I68" s="500" t="s">
        <v>24</v>
      </c>
      <c r="J68" s="488">
        <v>1</v>
      </c>
      <c r="K68" s="487">
        <v>1</v>
      </c>
      <c r="L68" s="605"/>
      <c r="M68" s="605"/>
      <c r="N68" s="605"/>
      <c r="O68" s="605"/>
      <c r="P68" s="503">
        <f t="shared" si="5"/>
        <v>2</v>
      </c>
      <c r="Q68" s="605"/>
      <c r="R68" s="605"/>
      <c r="S68" s="605"/>
      <c r="T68" s="605"/>
      <c r="U68" s="605"/>
      <c r="V68" s="605"/>
      <c r="W68" s="503">
        <f t="shared" si="11"/>
        <v>0</v>
      </c>
      <c r="X68" s="503">
        <f t="shared" si="2"/>
        <v>2</v>
      </c>
      <c r="Y68" s="604"/>
      <c r="Z68" s="605"/>
      <c r="AA68" s="605"/>
      <c r="AB68" s="605"/>
      <c r="AC68" s="605"/>
      <c r="AD68" s="605"/>
      <c r="AE68" s="503">
        <f t="shared" si="6"/>
        <v>0</v>
      </c>
    </row>
    <row r="69" spans="2:31" s="496" customFormat="1" ht="15" customHeight="1">
      <c r="B69" s="495" t="s">
        <v>44</v>
      </c>
      <c r="C69" s="521" t="s">
        <v>217</v>
      </c>
      <c r="D69" s="493"/>
      <c r="E69" s="494"/>
      <c r="F69" s="681"/>
      <c r="G69" s="521" t="s">
        <v>7</v>
      </c>
      <c r="H69" s="521"/>
      <c r="I69" s="523" t="s">
        <v>71</v>
      </c>
      <c r="J69" s="485">
        <v>0.05</v>
      </c>
      <c r="K69" s="606"/>
      <c r="L69" s="606"/>
      <c r="M69" s="606"/>
      <c r="N69" s="606"/>
      <c r="O69" s="606"/>
      <c r="P69" s="502">
        <f t="shared" si="5"/>
        <v>0.05</v>
      </c>
      <c r="Q69" s="606"/>
      <c r="R69" s="606"/>
      <c r="S69" s="606"/>
      <c r="T69" s="606"/>
      <c r="U69" s="606"/>
      <c r="V69" s="606"/>
      <c r="W69" s="502">
        <f t="shared" si="11"/>
        <v>0</v>
      </c>
      <c r="X69" s="502">
        <f t="shared" ref="X69:X142" si="12">SUM(P69,W69)</f>
        <v>0.05</v>
      </c>
      <c r="Y69" s="504"/>
      <c r="Z69" s="606"/>
      <c r="AA69" s="606"/>
      <c r="AB69" s="606"/>
      <c r="AC69" s="606"/>
      <c r="AD69" s="606"/>
      <c r="AE69" s="502">
        <f t="shared" si="6"/>
        <v>0</v>
      </c>
    </row>
    <row r="70" spans="2:31" s="496" customFormat="1" ht="15" customHeight="1">
      <c r="B70" s="495" t="s">
        <v>44</v>
      </c>
      <c r="C70" s="610" t="s">
        <v>217</v>
      </c>
      <c r="D70" s="493"/>
      <c r="E70" s="494"/>
      <c r="F70" s="681"/>
      <c r="G70" s="610" t="s">
        <v>62</v>
      </c>
      <c r="H70" s="610" t="s">
        <v>165</v>
      </c>
      <c r="I70" s="611" t="s">
        <v>74</v>
      </c>
      <c r="J70" s="482">
        <v>0.5</v>
      </c>
      <c r="K70" s="531"/>
      <c r="L70" s="531"/>
      <c r="M70" s="531"/>
      <c r="N70" s="531"/>
      <c r="O70" s="531"/>
      <c r="P70" s="501">
        <f t="shared" si="5"/>
        <v>0.5</v>
      </c>
      <c r="Q70" s="531"/>
      <c r="R70" s="531"/>
      <c r="S70" s="531"/>
      <c r="T70" s="531"/>
      <c r="U70" s="531"/>
      <c r="V70" s="531"/>
      <c r="W70" s="501">
        <f t="shared" si="11"/>
        <v>0</v>
      </c>
      <c r="X70" s="501">
        <f t="shared" si="12"/>
        <v>0.5</v>
      </c>
      <c r="Y70" s="473"/>
      <c r="Z70" s="531"/>
      <c r="AA70" s="531"/>
      <c r="AB70" s="531"/>
      <c r="AC70" s="531"/>
      <c r="AD70" s="531"/>
      <c r="AE70" s="501">
        <f t="shared" si="6"/>
        <v>0</v>
      </c>
    </row>
    <row r="71" spans="2:31" s="496" customFormat="1" ht="15" customHeight="1">
      <c r="B71" s="495" t="s">
        <v>44</v>
      </c>
      <c r="C71" s="511" t="s">
        <v>217</v>
      </c>
      <c r="D71" s="493"/>
      <c r="E71" s="494"/>
      <c r="F71" s="681"/>
      <c r="G71" s="511" t="s">
        <v>62</v>
      </c>
      <c r="H71" s="511" t="s">
        <v>165</v>
      </c>
      <c r="I71" s="500" t="s">
        <v>135</v>
      </c>
      <c r="J71" s="488">
        <v>0.5</v>
      </c>
      <c r="K71" s="605"/>
      <c r="L71" s="605"/>
      <c r="M71" s="605"/>
      <c r="N71" s="605"/>
      <c r="O71" s="605"/>
      <c r="P71" s="503">
        <f t="shared" si="5"/>
        <v>0.5</v>
      </c>
      <c r="Q71" s="605"/>
      <c r="R71" s="605"/>
      <c r="S71" s="605"/>
      <c r="T71" s="605"/>
      <c r="U71" s="605"/>
      <c r="V71" s="605"/>
      <c r="W71" s="503">
        <f t="shared" si="11"/>
        <v>0</v>
      </c>
      <c r="X71" s="503">
        <f t="shared" si="12"/>
        <v>0.5</v>
      </c>
      <c r="Y71" s="604"/>
      <c r="Z71" s="605"/>
      <c r="AA71" s="605"/>
      <c r="AB71" s="605"/>
      <c r="AC71" s="605"/>
      <c r="AD71" s="605"/>
      <c r="AE71" s="503">
        <f t="shared" si="6"/>
        <v>0</v>
      </c>
    </row>
    <row r="72" spans="2:31" s="496" customFormat="1" ht="15" customHeight="1">
      <c r="B72" s="495" t="s">
        <v>44</v>
      </c>
      <c r="C72" s="521" t="s">
        <v>269</v>
      </c>
      <c r="D72" s="493"/>
      <c r="E72" s="494"/>
      <c r="F72" s="681"/>
      <c r="G72" s="521" t="s">
        <v>7</v>
      </c>
      <c r="H72" s="521"/>
      <c r="I72" s="523" t="s">
        <v>71</v>
      </c>
      <c r="J72" s="485">
        <v>0.01</v>
      </c>
      <c r="K72" s="533">
        <v>0.01</v>
      </c>
      <c r="L72" s="606"/>
      <c r="M72" s="606"/>
      <c r="N72" s="606"/>
      <c r="O72" s="606"/>
      <c r="P72" s="502">
        <f t="shared" si="5"/>
        <v>0.02</v>
      </c>
      <c r="Q72" s="606"/>
      <c r="R72" s="606"/>
      <c r="S72" s="606"/>
      <c r="T72" s="606"/>
      <c r="U72" s="606"/>
      <c r="V72" s="606"/>
      <c r="W72" s="502">
        <f t="shared" si="11"/>
        <v>0</v>
      </c>
      <c r="X72" s="502">
        <f t="shared" si="12"/>
        <v>0.02</v>
      </c>
      <c r="Y72" s="504"/>
      <c r="Z72" s="606"/>
      <c r="AA72" s="606"/>
      <c r="AB72" s="606"/>
      <c r="AC72" s="606"/>
      <c r="AD72" s="606"/>
      <c r="AE72" s="502">
        <f t="shared" ref="AE72:AE73" si="13">SUM(Y72:AD72)</f>
        <v>0</v>
      </c>
    </row>
    <row r="73" spans="2:31" s="496" customFormat="1" ht="15" customHeight="1">
      <c r="B73" s="495" t="s">
        <v>44</v>
      </c>
      <c r="C73" s="511" t="s">
        <v>270</v>
      </c>
      <c r="D73" s="493"/>
      <c r="E73" s="494"/>
      <c r="F73" s="681"/>
      <c r="G73" s="511" t="s">
        <v>62</v>
      </c>
      <c r="H73" s="511" t="s">
        <v>165</v>
      </c>
      <c r="I73" s="500" t="s">
        <v>74</v>
      </c>
      <c r="J73" s="488">
        <v>0.2</v>
      </c>
      <c r="K73" s="605"/>
      <c r="L73" s="605"/>
      <c r="M73" s="605"/>
      <c r="N73" s="605"/>
      <c r="O73" s="605"/>
      <c r="P73" s="503">
        <f t="shared" si="5"/>
        <v>0.2</v>
      </c>
      <c r="Q73" s="605"/>
      <c r="R73" s="605"/>
      <c r="S73" s="605"/>
      <c r="T73" s="605"/>
      <c r="U73" s="605"/>
      <c r="V73" s="605"/>
      <c r="W73" s="503">
        <f t="shared" si="11"/>
        <v>0</v>
      </c>
      <c r="X73" s="503">
        <f t="shared" si="12"/>
        <v>0.2</v>
      </c>
      <c r="Y73" s="604"/>
      <c r="Z73" s="605"/>
      <c r="AA73" s="605"/>
      <c r="AB73" s="605"/>
      <c r="AC73" s="605"/>
      <c r="AD73" s="605"/>
      <c r="AE73" s="503">
        <f t="shared" si="13"/>
        <v>0</v>
      </c>
    </row>
    <row r="74" spans="2:31" s="496" customFormat="1" ht="15" customHeight="1">
      <c r="B74" s="495" t="s">
        <v>44</v>
      </c>
      <c r="C74" s="521" t="s">
        <v>255</v>
      </c>
      <c r="D74" s="493"/>
      <c r="E74" s="494"/>
      <c r="F74" s="681"/>
      <c r="G74" s="521" t="s">
        <v>7</v>
      </c>
      <c r="H74" s="521"/>
      <c r="I74" s="523" t="s">
        <v>71</v>
      </c>
      <c r="J74" s="485">
        <v>0.05</v>
      </c>
      <c r="K74" s="606"/>
      <c r="L74" s="606"/>
      <c r="M74" s="606"/>
      <c r="N74" s="606"/>
      <c r="O74" s="606"/>
      <c r="P74" s="502">
        <f t="shared" si="5"/>
        <v>0.05</v>
      </c>
      <c r="Q74" s="606"/>
      <c r="R74" s="606"/>
      <c r="S74" s="606"/>
      <c r="T74" s="606"/>
      <c r="U74" s="606"/>
      <c r="V74" s="606"/>
      <c r="W74" s="502">
        <f t="shared" si="11"/>
        <v>0</v>
      </c>
      <c r="X74" s="502">
        <f t="shared" si="12"/>
        <v>0.05</v>
      </c>
      <c r="Y74" s="504"/>
      <c r="Z74" s="606"/>
      <c r="AA74" s="606"/>
      <c r="AB74" s="606"/>
      <c r="AC74" s="606"/>
      <c r="AD74" s="606"/>
      <c r="AE74" s="502">
        <f t="shared" ref="AE74:AE81" si="14">SUM(Y74:AD74)</f>
        <v>0</v>
      </c>
    </row>
    <row r="75" spans="2:31" s="496" customFormat="1" ht="15" customHeight="1">
      <c r="B75" s="495" t="s">
        <v>44</v>
      </c>
      <c r="C75" s="511" t="s">
        <v>255</v>
      </c>
      <c r="D75" s="493"/>
      <c r="E75" s="494"/>
      <c r="F75" s="681"/>
      <c r="G75" s="511" t="s">
        <v>62</v>
      </c>
      <c r="H75" s="511" t="s">
        <v>165</v>
      </c>
      <c r="I75" s="500" t="s">
        <v>135</v>
      </c>
      <c r="J75" s="488">
        <v>0.1</v>
      </c>
      <c r="K75" s="605"/>
      <c r="L75" s="605"/>
      <c r="M75" s="605"/>
      <c r="N75" s="605"/>
      <c r="O75" s="605"/>
      <c r="P75" s="503">
        <f t="shared" si="5"/>
        <v>0.1</v>
      </c>
      <c r="Q75" s="605"/>
      <c r="R75" s="605"/>
      <c r="S75" s="605"/>
      <c r="T75" s="605"/>
      <c r="U75" s="605"/>
      <c r="V75" s="605"/>
      <c r="W75" s="503">
        <f t="shared" si="11"/>
        <v>0</v>
      </c>
      <c r="X75" s="503">
        <f t="shared" si="12"/>
        <v>0.1</v>
      </c>
      <c r="Y75" s="604"/>
      <c r="Z75" s="605"/>
      <c r="AA75" s="605"/>
      <c r="AB75" s="605"/>
      <c r="AC75" s="605"/>
      <c r="AD75" s="605"/>
      <c r="AE75" s="503">
        <f t="shared" si="14"/>
        <v>0</v>
      </c>
    </row>
    <row r="76" spans="2:31" s="496" customFormat="1" ht="15" customHeight="1">
      <c r="B76" s="495" t="s">
        <v>44</v>
      </c>
      <c r="C76" s="521" t="s">
        <v>256</v>
      </c>
      <c r="D76" s="493"/>
      <c r="E76" s="494"/>
      <c r="F76" s="681"/>
      <c r="G76" s="521" t="s">
        <v>7</v>
      </c>
      <c r="H76" s="521"/>
      <c r="I76" s="523" t="s">
        <v>71</v>
      </c>
      <c r="J76" s="485">
        <v>0.05</v>
      </c>
      <c r="K76" s="533">
        <v>0.05</v>
      </c>
      <c r="L76" s="533">
        <v>0.05</v>
      </c>
      <c r="M76" s="606"/>
      <c r="N76" s="606"/>
      <c r="O76" s="606"/>
      <c r="P76" s="502">
        <f t="shared" si="5"/>
        <v>0.15000000000000002</v>
      </c>
      <c r="Q76" s="606"/>
      <c r="R76" s="606"/>
      <c r="S76" s="606"/>
      <c r="T76" s="606"/>
      <c r="U76" s="606"/>
      <c r="V76" s="606"/>
      <c r="W76" s="502">
        <f t="shared" si="11"/>
        <v>0</v>
      </c>
      <c r="X76" s="502">
        <f t="shared" si="12"/>
        <v>0.15000000000000002</v>
      </c>
      <c r="Y76" s="504"/>
      <c r="Z76" s="606"/>
      <c r="AA76" s="606"/>
      <c r="AB76" s="606"/>
      <c r="AC76" s="606"/>
      <c r="AD76" s="606"/>
      <c r="AE76" s="502">
        <f t="shared" si="14"/>
        <v>0</v>
      </c>
    </row>
    <row r="77" spans="2:31" s="496" customFormat="1" ht="15" customHeight="1">
      <c r="B77" s="495" t="s">
        <v>44</v>
      </c>
      <c r="C77" s="610" t="s">
        <v>256</v>
      </c>
      <c r="D77" s="493"/>
      <c r="E77" s="494"/>
      <c r="F77" s="681"/>
      <c r="G77" s="610" t="s">
        <v>62</v>
      </c>
      <c r="H77" s="610" t="s">
        <v>165</v>
      </c>
      <c r="I77" s="611" t="s">
        <v>135</v>
      </c>
      <c r="J77" s="482">
        <v>0.2</v>
      </c>
      <c r="K77" s="534">
        <v>0.4</v>
      </c>
      <c r="L77" s="531"/>
      <c r="M77" s="531"/>
      <c r="N77" s="531"/>
      <c r="O77" s="531"/>
      <c r="P77" s="501">
        <f t="shared" si="5"/>
        <v>0.60000000000000009</v>
      </c>
      <c r="Q77" s="531"/>
      <c r="R77" s="531"/>
      <c r="S77" s="531"/>
      <c r="T77" s="531"/>
      <c r="U77" s="531"/>
      <c r="V77" s="531"/>
      <c r="W77" s="501">
        <f t="shared" si="11"/>
        <v>0</v>
      </c>
      <c r="X77" s="501">
        <f t="shared" si="12"/>
        <v>0.60000000000000009</v>
      </c>
      <c r="Y77" s="473"/>
      <c r="Z77" s="531"/>
      <c r="AA77" s="531"/>
      <c r="AB77" s="531"/>
      <c r="AC77" s="531"/>
      <c r="AD77" s="531"/>
      <c r="AE77" s="501">
        <f t="shared" si="14"/>
        <v>0</v>
      </c>
    </row>
    <row r="78" spans="2:31" s="496" customFormat="1" ht="15" customHeight="1">
      <c r="B78" s="495" t="s">
        <v>44</v>
      </c>
      <c r="C78" s="511" t="s">
        <v>256</v>
      </c>
      <c r="D78" s="493"/>
      <c r="E78" s="494"/>
      <c r="F78" s="681"/>
      <c r="G78" s="511" t="s">
        <v>62</v>
      </c>
      <c r="H78" s="511" t="s">
        <v>165</v>
      </c>
      <c r="I78" s="104" t="s">
        <v>197</v>
      </c>
      <c r="J78" s="488">
        <v>0.2</v>
      </c>
      <c r="K78" s="487">
        <v>0.4</v>
      </c>
      <c r="L78" s="487">
        <v>0.2</v>
      </c>
      <c r="M78" s="605"/>
      <c r="N78" s="605"/>
      <c r="O78" s="605"/>
      <c r="P78" s="503">
        <f t="shared" si="5"/>
        <v>0.8</v>
      </c>
      <c r="Q78" s="605"/>
      <c r="R78" s="605"/>
      <c r="S78" s="605"/>
      <c r="T78" s="605"/>
      <c r="U78" s="605"/>
      <c r="V78" s="605"/>
      <c r="W78" s="503">
        <f t="shared" si="11"/>
        <v>0</v>
      </c>
      <c r="X78" s="503">
        <f t="shared" si="12"/>
        <v>0.8</v>
      </c>
      <c r="Y78" s="604"/>
      <c r="Z78" s="605"/>
      <c r="AA78" s="605"/>
      <c r="AB78" s="605"/>
      <c r="AC78" s="605"/>
      <c r="AD78" s="605"/>
      <c r="AE78" s="503">
        <f t="shared" si="14"/>
        <v>0</v>
      </c>
    </row>
    <row r="79" spans="2:31" s="496" customFormat="1" ht="15" customHeight="1">
      <c r="B79" s="495" t="s">
        <v>44</v>
      </c>
      <c r="C79" s="521" t="s">
        <v>268</v>
      </c>
      <c r="D79" s="493"/>
      <c r="E79" s="494"/>
      <c r="F79" s="681"/>
      <c r="G79" s="521" t="s">
        <v>7</v>
      </c>
      <c r="H79" s="521"/>
      <c r="I79" s="523" t="s">
        <v>71</v>
      </c>
      <c r="J79" s="485">
        <v>0.05</v>
      </c>
      <c r="K79" s="533">
        <v>0.05</v>
      </c>
      <c r="L79" s="533">
        <v>0.05</v>
      </c>
      <c r="M79" s="606"/>
      <c r="N79" s="606"/>
      <c r="O79" s="606"/>
      <c r="P79" s="502">
        <f t="shared" si="5"/>
        <v>0.15000000000000002</v>
      </c>
      <c r="Q79" s="606"/>
      <c r="R79" s="606"/>
      <c r="S79" s="606"/>
      <c r="T79" s="606"/>
      <c r="U79" s="606"/>
      <c r="V79" s="606"/>
      <c r="W79" s="502">
        <f t="shared" si="11"/>
        <v>0</v>
      </c>
      <c r="X79" s="502">
        <f t="shared" si="12"/>
        <v>0.15000000000000002</v>
      </c>
      <c r="Y79" s="504"/>
      <c r="Z79" s="606"/>
      <c r="AA79" s="606"/>
      <c r="AB79" s="606"/>
      <c r="AC79" s="606"/>
      <c r="AD79" s="606"/>
      <c r="AE79" s="502">
        <f t="shared" si="14"/>
        <v>0</v>
      </c>
    </row>
    <row r="80" spans="2:31" s="496" customFormat="1" ht="15" customHeight="1">
      <c r="B80" s="495" t="s">
        <v>44</v>
      </c>
      <c r="C80" s="84" t="s">
        <v>268</v>
      </c>
      <c r="D80" s="493"/>
      <c r="E80" s="494"/>
      <c r="F80" s="681"/>
      <c r="G80" s="84" t="s">
        <v>62</v>
      </c>
      <c r="H80" s="84" t="s">
        <v>132</v>
      </c>
      <c r="I80" s="92" t="s">
        <v>97</v>
      </c>
      <c r="J80" s="161">
        <v>0.2</v>
      </c>
      <c r="K80" s="159">
        <v>0.2</v>
      </c>
      <c r="L80" s="216"/>
      <c r="M80" s="216"/>
      <c r="N80" s="216"/>
      <c r="O80" s="216"/>
      <c r="P80" s="121">
        <f t="shared" si="5"/>
        <v>0.4</v>
      </c>
      <c r="Q80" s="216"/>
      <c r="R80" s="216"/>
      <c r="S80" s="216"/>
      <c r="T80" s="216"/>
      <c r="U80" s="216"/>
      <c r="V80" s="216"/>
      <c r="W80" s="121">
        <f t="shared" si="11"/>
        <v>0</v>
      </c>
      <c r="X80" s="121">
        <f t="shared" si="12"/>
        <v>0.4</v>
      </c>
      <c r="Y80" s="208"/>
      <c r="Z80" s="216"/>
      <c r="AA80" s="216"/>
      <c r="AB80" s="216"/>
      <c r="AC80" s="216"/>
      <c r="AD80" s="216"/>
      <c r="AE80" s="121">
        <f t="shared" si="14"/>
        <v>0</v>
      </c>
    </row>
    <row r="81" spans="2:31" s="496" customFormat="1" ht="15" customHeight="1">
      <c r="B81" s="495" t="s">
        <v>44</v>
      </c>
      <c r="C81" s="87" t="s">
        <v>268</v>
      </c>
      <c r="D81" s="493"/>
      <c r="E81" s="494"/>
      <c r="F81" s="681"/>
      <c r="G81" s="511" t="s">
        <v>62</v>
      </c>
      <c r="H81" s="511" t="s">
        <v>297</v>
      </c>
      <c r="I81" s="500" t="s">
        <v>304</v>
      </c>
      <c r="J81" s="488">
        <v>0.3</v>
      </c>
      <c r="K81" s="487">
        <v>0.1</v>
      </c>
      <c r="L81" s="605"/>
      <c r="M81" s="605"/>
      <c r="N81" s="605"/>
      <c r="O81" s="605"/>
      <c r="P81" s="503">
        <f t="shared" si="5"/>
        <v>0.4</v>
      </c>
      <c r="Q81" s="605"/>
      <c r="R81" s="605"/>
      <c r="S81" s="605"/>
      <c r="T81" s="605"/>
      <c r="U81" s="605"/>
      <c r="V81" s="605"/>
      <c r="W81" s="503">
        <f t="shared" si="11"/>
        <v>0</v>
      </c>
      <c r="X81" s="503">
        <f t="shared" si="12"/>
        <v>0.4</v>
      </c>
      <c r="Y81" s="604"/>
      <c r="Z81" s="605"/>
      <c r="AA81" s="605"/>
      <c r="AB81" s="605"/>
      <c r="AC81" s="605"/>
      <c r="AD81" s="605"/>
      <c r="AE81" s="503">
        <f t="shared" si="14"/>
        <v>0</v>
      </c>
    </row>
    <row r="82" spans="2:31" s="496" customFormat="1" ht="15" customHeight="1">
      <c r="B82" s="495" t="s">
        <v>44</v>
      </c>
      <c r="C82" s="83" t="s">
        <v>240</v>
      </c>
      <c r="D82" s="493"/>
      <c r="E82" s="494"/>
      <c r="F82" s="681"/>
      <c r="G82" s="83" t="s">
        <v>7</v>
      </c>
      <c r="H82" s="83"/>
      <c r="I82" s="91" t="s">
        <v>111</v>
      </c>
      <c r="J82" s="143">
        <v>0.01</v>
      </c>
      <c r="K82" s="144">
        <v>0.01</v>
      </c>
      <c r="L82" s="144">
        <v>0.01</v>
      </c>
      <c r="M82" s="144">
        <v>0.01</v>
      </c>
      <c r="N82" s="144">
        <v>0.01</v>
      </c>
      <c r="O82" s="145"/>
      <c r="P82" s="508">
        <f t="shared" si="5"/>
        <v>0.05</v>
      </c>
      <c r="Q82" s="145"/>
      <c r="R82" s="145"/>
      <c r="S82" s="145"/>
      <c r="T82" s="145"/>
      <c r="U82" s="297"/>
      <c r="V82" s="145"/>
      <c r="W82" s="508">
        <f t="shared" si="11"/>
        <v>0</v>
      </c>
      <c r="X82" s="508">
        <f t="shared" si="12"/>
        <v>0.05</v>
      </c>
      <c r="Y82" s="147"/>
      <c r="Z82" s="145"/>
      <c r="AA82" s="145"/>
      <c r="AB82" s="145"/>
      <c r="AC82" s="145"/>
      <c r="AD82" s="145"/>
      <c r="AE82" s="508">
        <f t="shared" si="6"/>
        <v>0</v>
      </c>
    </row>
    <row r="83" spans="2:31" s="496" customFormat="1" ht="15" customHeight="1">
      <c r="B83" s="495" t="s">
        <v>44</v>
      </c>
      <c r="C83" s="521" t="s">
        <v>240</v>
      </c>
      <c r="D83" s="493"/>
      <c r="E83" s="494"/>
      <c r="F83" s="681"/>
      <c r="G83" s="610" t="s">
        <v>62</v>
      </c>
      <c r="H83" s="610" t="s">
        <v>211</v>
      </c>
      <c r="I83" s="611" t="s">
        <v>73</v>
      </c>
      <c r="J83" s="482">
        <v>0.1</v>
      </c>
      <c r="K83" s="534">
        <v>0.1</v>
      </c>
      <c r="L83" s="534">
        <v>0.1</v>
      </c>
      <c r="M83" s="534">
        <v>0.1</v>
      </c>
      <c r="N83" s="531"/>
      <c r="O83" s="531"/>
      <c r="P83" s="501">
        <f t="shared" si="5"/>
        <v>0.4</v>
      </c>
      <c r="Q83" s="531"/>
      <c r="R83" s="531"/>
      <c r="S83" s="531"/>
      <c r="T83" s="531"/>
      <c r="U83" s="189"/>
      <c r="V83" s="531"/>
      <c r="W83" s="501">
        <f t="shared" si="11"/>
        <v>0</v>
      </c>
      <c r="X83" s="501">
        <f t="shared" si="12"/>
        <v>0.4</v>
      </c>
      <c r="Y83" s="473"/>
      <c r="Z83" s="531"/>
      <c r="AA83" s="531"/>
      <c r="AB83" s="531"/>
      <c r="AC83" s="531"/>
      <c r="AD83" s="531"/>
      <c r="AE83" s="501">
        <f t="shared" si="6"/>
        <v>0</v>
      </c>
    </row>
    <row r="84" spans="2:31" s="496" customFormat="1" ht="15" customHeight="1">
      <c r="B84" s="495" t="s">
        <v>44</v>
      </c>
      <c r="C84" s="521" t="s">
        <v>240</v>
      </c>
      <c r="D84" s="493"/>
      <c r="E84" s="494"/>
      <c r="F84" s="681"/>
      <c r="G84" s="610" t="s">
        <v>62</v>
      </c>
      <c r="H84" s="610" t="s">
        <v>292</v>
      </c>
      <c r="I84" s="611" t="s">
        <v>335</v>
      </c>
      <c r="J84" s="473"/>
      <c r="K84" s="531"/>
      <c r="L84" s="534">
        <v>0.2</v>
      </c>
      <c r="M84" s="531"/>
      <c r="N84" s="531"/>
      <c r="O84" s="531"/>
      <c r="P84" s="501">
        <f t="shared" si="5"/>
        <v>0.2</v>
      </c>
      <c r="Q84" s="531"/>
      <c r="R84" s="531"/>
      <c r="S84" s="531"/>
      <c r="T84" s="531"/>
      <c r="U84" s="189"/>
      <c r="V84" s="531"/>
      <c r="W84" s="501">
        <f t="shared" si="11"/>
        <v>0</v>
      </c>
      <c r="X84" s="501">
        <f t="shared" si="12"/>
        <v>0.2</v>
      </c>
      <c r="Y84" s="473"/>
      <c r="Z84" s="531"/>
      <c r="AA84" s="531"/>
      <c r="AB84" s="531"/>
      <c r="AC84" s="531"/>
      <c r="AD84" s="531"/>
      <c r="AE84" s="501">
        <f t="shared" si="6"/>
        <v>0</v>
      </c>
    </row>
    <row r="85" spans="2:31" s="496" customFormat="1" ht="15" customHeight="1">
      <c r="B85" s="495" t="s">
        <v>44</v>
      </c>
      <c r="C85" s="610" t="s">
        <v>240</v>
      </c>
      <c r="D85" s="493"/>
      <c r="E85" s="494"/>
      <c r="F85" s="681"/>
      <c r="G85" s="610" t="s">
        <v>62</v>
      </c>
      <c r="H85" s="610" t="s">
        <v>131</v>
      </c>
      <c r="I85" s="611" t="s">
        <v>24</v>
      </c>
      <c r="J85" s="482">
        <v>2</v>
      </c>
      <c r="K85" s="534">
        <v>2</v>
      </c>
      <c r="L85" s="534">
        <v>2</v>
      </c>
      <c r="M85" s="534">
        <v>2</v>
      </c>
      <c r="N85" s="531"/>
      <c r="O85" s="531"/>
      <c r="P85" s="501">
        <f t="shared" ref="P85:P152" si="15">SUM(J85:O85)</f>
        <v>8</v>
      </c>
      <c r="Q85" s="531"/>
      <c r="R85" s="531"/>
      <c r="S85" s="531"/>
      <c r="T85" s="531"/>
      <c r="U85" s="189"/>
      <c r="V85" s="531"/>
      <c r="W85" s="501">
        <f t="shared" si="11"/>
        <v>0</v>
      </c>
      <c r="X85" s="501">
        <f t="shared" si="12"/>
        <v>8</v>
      </c>
      <c r="Y85" s="473"/>
      <c r="Z85" s="531"/>
      <c r="AA85" s="531"/>
      <c r="AB85" s="531"/>
      <c r="AC85" s="531"/>
      <c r="AD85" s="531"/>
      <c r="AE85" s="501">
        <f t="shared" ref="AE85:AE140" si="16">SUM(Y85:AD85)</f>
        <v>0</v>
      </c>
    </row>
    <row r="86" spans="2:31" s="496" customFormat="1" ht="15" customHeight="1">
      <c r="B86" s="495" t="s">
        <v>44</v>
      </c>
      <c r="C86" s="87" t="s">
        <v>240</v>
      </c>
      <c r="D86" s="493"/>
      <c r="E86" s="494"/>
      <c r="F86" s="681"/>
      <c r="G86" s="87" t="s">
        <v>62</v>
      </c>
      <c r="H86" s="87" t="s">
        <v>297</v>
      </c>
      <c r="I86" s="612" t="s">
        <v>24</v>
      </c>
      <c r="J86" s="155"/>
      <c r="K86" s="535"/>
      <c r="M86" s="291">
        <v>1</v>
      </c>
      <c r="N86" s="535"/>
      <c r="O86" s="535"/>
      <c r="P86" s="152">
        <f t="shared" si="15"/>
        <v>1</v>
      </c>
      <c r="Q86" s="535"/>
      <c r="R86" s="535"/>
      <c r="S86" s="535"/>
      <c r="T86" s="535"/>
      <c r="U86" s="535"/>
      <c r="V86" s="535"/>
      <c r="W86" s="152">
        <f t="shared" si="11"/>
        <v>0</v>
      </c>
      <c r="X86" s="152">
        <f t="shared" si="12"/>
        <v>1</v>
      </c>
      <c r="Y86" s="155"/>
      <c r="Z86" s="535"/>
      <c r="AA86" s="535"/>
      <c r="AB86" s="535"/>
      <c r="AC86" s="535"/>
      <c r="AD86" s="535"/>
      <c r="AE86" s="152">
        <f t="shared" si="16"/>
        <v>0</v>
      </c>
    </row>
    <row r="87" spans="2:31" s="496" customFormat="1" ht="15" customHeight="1">
      <c r="B87" s="495" t="s">
        <v>44</v>
      </c>
      <c r="C87" s="83" t="s">
        <v>348</v>
      </c>
      <c r="D87" s="493"/>
      <c r="E87" s="494"/>
      <c r="F87" s="681"/>
      <c r="G87" s="83" t="s">
        <v>7</v>
      </c>
      <c r="H87" s="83"/>
      <c r="I87" s="91" t="s">
        <v>111</v>
      </c>
      <c r="J87" s="147"/>
      <c r="K87" s="145"/>
      <c r="L87" s="145"/>
      <c r="M87" s="145"/>
      <c r="N87" s="144">
        <v>0.01</v>
      </c>
      <c r="O87" s="145"/>
      <c r="P87" s="508">
        <f t="shared" si="15"/>
        <v>0.01</v>
      </c>
      <c r="Q87" s="145"/>
      <c r="R87" s="145"/>
      <c r="S87" s="145"/>
      <c r="T87" s="145"/>
      <c r="U87" s="297"/>
      <c r="V87" s="145"/>
      <c r="W87" s="508">
        <f t="shared" si="11"/>
        <v>0</v>
      </c>
      <c r="X87" s="508">
        <f t="shared" si="12"/>
        <v>0.01</v>
      </c>
      <c r="Y87" s="147"/>
      <c r="Z87" s="145"/>
      <c r="AA87" s="145"/>
      <c r="AB87" s="145"/>
      <c r="AC87" s="145"/>
      <c r="AD87" s="145"/>
      <c r="AE87" s="508">
        <f t="shared" si="16"/>
        <v>0</v>
      </c>
    </row>
    <row r="88" spans="2:31" s="496" customFormat="1" ht="15" customHeight="1">
      <c r="B88" s="495" t="s">
        <v>44</v>
      </c>
      <c r="C88" s="511" t="s">
        <v>349</v>
      </c>
      <c r="D88" s="493"/>
      <c r="E88" s="494"/>
      <c r="F88" s="681"/>
      <c r="G88" s="610" t="s">
        <v>62</v>
      </c>
      <c r="H88" s="610" t="s">
        <v>49</v>
      </c>
      <c r="I88" s="611" t="s">
        <v>195</v>
      </c>
      <c r="J88" s="473"/>
      <c r="K88" s="531"/>
      <c r="L88" s="531"/>
      <c r="M88" s="531"/>
      <c r="N88" s="613">
        <v>1</v>
      </c>
      <c r="O88" s="531"/>
      <c r="P88" s="501">
        <f t="shared" si="15"/>
        <v>1</v>
      </c>
      <c r="Q88" s="531"/>
      <c r="R88" s="531"/>
      <c r="S88" s="531"/>
      <c r="T88" s="531"/>
      <c r="U88" s="189"/>
      <c r="V88" s="531"/>
      <c r="W88" s="501">
        <f t="shared" si="11"/>
        <v>0</v>
      </c>
      <c r="X88" s="501">
        <f t="shared" si="12"/>
        <v>1</v>
      </c>
      <c r="Y88" s="473"/>
      <c r="Z88" s="531"/>
      <c r="AA88" s="531"/>
      <c r="AB88" s="531"/>
      <c r="AC88" s="531"/>
      <c r="AD88" s="531"/>
      <c r="AE88" s="501">
        <f t="shared" si="16"/>
        <v>0</v>
      </c>
    </row>
    <row r="89" spans="2:31" s="496" customFormat="1" ht="15" customHeight="1">
      <c r="B89" s="495" t="s">
        <v>44</v>
      </c>
      <c r="C89" s="521" t="s">
        <v>241</v>
      </c>
      <c r="D89" s="493"/>
      <c r="E89" s="494"/>
      <c r="F89" s="681"/>
      <c r="G89" s="83" t="s">
        <v>7</v>
      </c>
      <c r="H89" s="83"/>
      <c r="I89" s="91" t="s">
        <v>111</v>
      </c>
      <c r="J89" s="143">
        <v>0.01</v>
      </c>
      <c r="K89" s="144">
        <v>0.01</v>
      </c>
      <c r="L89" s="144">
        <v>0.01</v>
      </c>
      <c r="M89" s="144">
        <v>0.01</v>
      </c>
      <c r="N89" s="144">
        <v>0.01</v>
      </c>
      <c r="O89" s="145"/>
      <c r="P89" s="508">
        <f t="shared" si="15"/>
        <v>0.05</v>
      </c>
      <c r="Q89" s="145"/>
      <c r="R89" s="145"/>
      <c r="S89" s="145"/>
      <c r="T89" s="145"/>
      <c r="U89" s="297"/>
      <c r="V89" s="145"/>
      <c r="W89" s="508">
        <f t="shared" si="11"/>
        <v>0</v>
      </c>
      <c r="X89" s="508">
        <f t="shared" si="12"/>
        <v>0.05</v>
      </c>
      <c r="Y89" s="147"/>
      <c r="Z89" s="145"/>
      <c r="AA89" s="145"/>
      <c r="AB89" s="145"/>
      <c r="AC89" s="145"/>
      <c r="AD89" s="145"/>
      <c r="AE89" s="508">
        <f t="shared" si="16"/>
        <v>0</v>
      </c>
    </row>
    <row r="90" spans="2:31" s="496" customFormat="1" ht="15" customHeight="1">
      <c r="B90" s="495" t="s">
        <v>44</v>
      </c>
      <c r="C90" s="521" t="s">
        <v>241</v>
      </c>
      <c r="D90" s="493"/>
      <c r="E90" s="494"/>
      <c r="F90" s="681"/>
      <c r="G90" s="610" t="s">
        <v>62</v>
      </c>
      <c r="H90" s="610" t="s">
        <v>211</v>
      </c>
      <c r="I90" s="611" t="s">
        <v>73</v>
      </c>
      <c r="J90" s="482">
        <v>0.1</v>
      </c>
      <c r="K90" s="534">
        <v>0.1</v>
      </c>
      <c r="L90" s="534">
        <v>0.1</v>
      </c>
      <c r="M90" s="534">
        <v>0.1</v>
      </c>
      <c r="N90" s="534">
        <v>0.15</v>
      </c>
      <c r="O90" s="531"/>
      <c r="P90" s="501">
        <f t="shared" si="15"/>
        <v>0.55000000000000004</v>
      </c>
      <c r="Q90" s="531"/>
      <c r="R90" s="531"/>
      <c r="S90" s="531"/>
      <c r="T90" s="531"/>
      <c r="U90" s="189"/>
      <c r="V90" s="531"/>
      <c r="W90" s="501">
        <f t="shared" si="11"/>
        <v>0</v>
      </c>
      <c r="X90" s="501">
        <f t="shared" si="12"/>
        <v>0.55000000000000004</v>
      </c>
      <c r="Y90" s="473"/>
      <c r="Z90" s="531"/>
      <c r="AA90" s="531"/>
      <c r="AB90" s="531"/>
      <c r="AC90" s="531"/>
      <c r="AD90" s="531"/>
      <c r="AE90" s="501">
        <f t="shared" si="16"/>
        <v>0</v>
      </c>
    </row>
    <row r="91" spans="2:31" s="496" customFormat="1" ht="15" customHeight="1">
      <c r="B91" s="495" t="s">
        <v>44</v>
      </c>
      <c r="C91" s="521" t="s">
        <v>241</v>
      </c>
      <c r="D91" s="493"/>
      <c r="E91" s="494"/>
      <c r="F91" s="681"/>
      <c r="G91" s="610" t="s">
        <v>62</v>
      </c>
      <c r="H91" s="610" t="s">
        <v>292</v>
      </c>
      <c r="I91" s="611" t="s">
        <v>335</v>
      </c>
      <c r="J91" s="473"/>
      <c r="K91" s="531"/>
      <c r="L91" s="534">
        <v>0.8</v>
      </c>
      <c r="M91" s="531"/>
      <c r="N91" s="531"/>
      <c r="O91" s="531"/>
      <c r="P91" s="501">
        <f t="shared" si="15"/>
        <v>0.8</v>
      </c>
      <c r="Q91" s="531"/>
      <c r="R91" s="531"/>
      <c r="S91" s="531"/>
      <c r="T91" s="531"/>
      <c r="U91" s="189"/>
      <c r="V91" s="531"/>
      <c r="W91" s="501">
        <f t="shared" si="11"/>
        <v>0</v>
      </c>
      <c r="X91" s="501">
        <f t="shared" si="12"/>
        <v>0.8</v>
      </c>
      <c r="Y91" s="473"/>
      <c r="Z91" s="531"/>
      <c r="AA91" s="531"/>
      <c r="AB91" s="531"/>
      <c r="AC91" s="531"/>
      <c r="AD91" s="531"/>
      <c r="AE91" s="501">
        <f t="shared" si="16"/>
        <v>0</v>
      </c>
    </row>
    <row r="92" spans="2:31" s="496" customFormat="1" ht="15" customHeight="1">
      <c r="B92" s="495" t="s">
        <v>44</v>
      </c>
      <c r="C92" s="511" t="s">
        <v>241</v>
      </c>
      <c r="D92" s="493"/>
      <c r="E92" s="494"/>
      <c r="F92" s="681"/>
      <c r="G92" s="511" t="s">
        <v>62</v>
      </c>
      <c r="H92" s="511" t="s">
        <v>165</v>
      </c>
      <c r="I92" s="500" t="s">
        <v>195</v>
      </c>
      <c r="J92" s="488">
        <v>1</v>
      </c>
      <c r="K92" s="487">
        <v>1</v>
      </c>
      <c r="L92" s="487">
        <v>1</v>
      </c>
      <c r="M92" s="487">
        <v>1</v>
      </c>
      <c r="N92" s="605"/>
      <c r="O92" s="605"/>
      <c r="P92" s="503">
        <f t="shared" si="15"/>
        <v>4</v>
      </c>
      <c r="Q92" s="605"/>
      <c r="R92" s="605"/>
      <c r="S92" s="605"/>
      <c r="T92" s="605"/>
      <c r="U92" s="295"/>
      <c r="V92" s="605"/>
      <c r="W92" s="503">
        <f t="shared" si="11"/>
        <v>0</v>
      </c>
      <c r="X92" s="503">
        <f t="shared" si="12"/>
        <v>4</v>
      </c>
      <c r="Y92" s="604"/>
      <c r="Z92" s="605"/>
      <c r="AA92" s="605"/>
      <c r="AB92" s="605"/>
      <c r="AC92" s="605"/>
      <c r="AD92" s="605"/>
      <c r="AE92" s="503">
        <f t="shared" si="16"/>
        <v>0</v>
      </c>
    </row>
    <row r="93" spans="2:31" s="496" customFormat="1" ht="15" customHeight="1">
      <c r="B93" s="495" t="s">
        <v>44</v>
      </c>
      <c r="C93" s="83" t="s">
        <v>350</v>
      </c>
      <c r="D93" s="493"/>
      <c r="E93" s="494"/>
      <c r="F93" s="681"/>
      <c r="G93" s="83" t="s">
        <v>7</v>
      </c>
      <c r="H93" s="83"/>
      <c r="I93" s="91" t="s">
        <v>111</v>
      </c>
      <c r="J93" s="147"/>
      <c r="K93" s="145"/>
      <c r="L93" s="145"/>
      <c r="M93" s="145"/>
      <c r="N93" s="144">
        <v>0.01</v>
      </c>
      <c r="O93" s="144">
        <v>0.01</v>
      </c>
      <c r="P93" s="508">
        <v>0.02</v>
      </c>
      <c r="Q93" s="144">
        <v>0.01</v>
      </c>
      <c r="R93" s="145"/>
      <c r="S93" s="145"/>
      <c r="T93" s="145"/>
      <c r="U93" s="297"/>
      <c r="V93" s="145"/>
      <c r="W93" s="508">
        <f t="shared" si="11"/>
        <v>0.01</v>
      </c>
      <c r="X93" s="508">
        <f t="shared" si="12"/>
        <v>0.03</v>
      </c>
      <c r="Y93" s="147"/>
      <c r="Z93" s="145"/>
      <c r="AA93" s="145"/>
      <c r="AB93" s="145"/>
      <c r="AC93" s="145"/>
      <c r="AD93" s="145"/>
      <c r="AE93" s="508">
        <f t="shared" si="16"/>
        <v>0</v>
      </c>
    </row>
    <row r="94" spans="2:31" s="496" customFormat="1" ht="15" customHeight="1">
      <c r="B94" s="495" t="s">
        <v>44</v>
      </c>
      <c r="C94" s="521" t="s">
        <v>351</v>
      </c>
      <c r="D94" s="493"/>
      <c r="E94" s="494"/>
      <c r="F94" s="681"/>
      <c r="G94" s="610" t="s">
        <v>62</v>
      </c>
      <c r="H94" s="610" t="s">
        <v>131</v>
      </c>
      <c r="I94" s="611" t="s">
        <v>24</v>
      </c>
      <c r="J94" s="473"/>
      <c r="K94" s="531"/>
      <c r="L94" s="531"/>
      <c r="M94" s="531"/>
      <c r="N94" s="613">
        <v>2</v>
      </c>
      <c r="O94" s="613">
        <v>2</v>
      </c>
      <c r="P94" s="501">
        <v>4</v>
      </c>
      <c r="Q94" s="531"/>
      <c r="R94" s="531"/>
      <c r="S94" s="531"/>
      <c r="T94" s="531"/>
      <c r="U94" s="189"/>
      <c r="V94" s="531"/>
      <c r="W94" s="501">
        <f t="shared" si="11"/>
        <v>0</v>
      </c>
      <c r="X94" s="501">
        <f t="shared" si="12"/>
        <v>4</v>
      </c>
      <c r="Y94" s="473"/>
      <c r="Z94" s="531"/>
      <c r="AA94" s="531"/>
      <c r="AB94" s="531"/>
      <c r="AC94" s="531"/>
      <c r="AD94" s="531"/>
      <c r="AE94" s="501">
        <f t="shared" si="16"/>
        <v>0</v>
      </c>
    </row>
    <row r="95" spans="2:31" s="496" customFormat="1" ht="15" customHeight="1">
      <c r="B95" s="495" t="s">
        <v>44</v>
      </c>
      <c r="C95" s="87" t="s">
        <v>351</v>
      </c>
      <c r="D95" s="493"/>
      <c r="E95" s="494"/>
      <c r="F95" s="681"/>
      <c r="G95" s="511" t="s">
        <v>62</v>
      </c>
      <c r="H95" s="511" t="s">
        <v>49</v>
      </c>
      <c r="I95" s="500" t="s">
        <v>195</v>
      </c>
      <c r="J95" s="604"/>
      <c r="K95" s="605"/>
      <c r="L95" s="605"/>
      <c r="M95" s="605"/>
      <c r="N95" s="605"/>
      <c r="O95" s="615">
        <v>1</v>
      </c>
      <c r="P95" s="503">
        <v>1</v>
      </c>
      <c r="Q95" s="615">
        <v>1</v>
      </c>
      <c r="R95" s="605"/>
      <c r="S95" s="605"/>
      <c r="T95" s="605"/>
      <c r="U95" s="295"/>
      <c r="V95" s="605"/>
      <c r="W95" s="503">
        <f t="shared" si="11"/>
        <v>1</v>
      </c>
      <c r="X95" s="503">
        <f t="shared" si="12"/>
        <v>2</v>
      </c>
      <c r="Y95" s="604"/>
      <c r="Z95" s="605"/>
      <c r="AA95" s="605"/>
      <c r="AB95" s="605"/>
      <c r="AC95" s="605"/>
      <c r="AD95" s="605"/>
      <c r="AE95" s="503">
        <f t="shared" si="16"/>
        <v>0</v>
      </c>
    </row>
    <row r="96" spans="2:31" s="496" customFormat="1" ht="15" customHeight="1">
      <c r="B96" s="495" t="s">
        <v>44</v>
      </c>
      <c r="C96" s="83" t="s">
        <v>377</v>
      </c>
      <c r="D96" s="493"/>
      <c r="E96" s="494"/>
      <c r="F96" s="681"/>
      <c r="G96" s="83" t="s">
        <v>7</v>
      </c>
      <c r="H96" s="83"/>
      <c r="I96" s="91" t="s">
        <v>111</v>
      </c>
      <c r="J96" s="147"/>
      <c r="K96" s="145"/>
      <c r="L96" s="145"/>
      <c r="M96" s="145"/>
      <c r="N96" s="145"/>
      <c r="O96" s="145"/>
      <c r="P96" s="508">
        <f t="shared" ref="P96:P101" si="17">SUM(J96:O96)</f>
        <v>0</v>
      </c>
      <c r="Q96" s="177">
        <v>0.01</v>
      </c>
      <c r="R96" s="177">
        <v>0.01</v>
      </c>
      <c r="S96" s="177">
        <v>0.01</v>
      </c>
      <c r="T96" s="145"/>
      <c r="U96" s="297"/>
      <c r="V96" s="145"/>
      <c r="W96" s="508">
        <f t="shared" si="11"/>
        <v>0.03</v>
      </c>
      <c r="X96" s="508">
        <f t="shared" si="12"/>
        <v>0.03</v>
      </c>
      <c r="Y96" s="147"/>
      <c r="Z96" s="145"/>
      <c r="AA96" s="145"/>
      <c r="AB96" s="145"/>
      <c r="AC96" s="145"/>
      <c r="AD96" s="145"/>
      <c r="AE96" s="508">
        <f t="shared" si="16"/>
        <v>0</v>
      </c>
    </row>
    <row r="97" spans="2:31" s="496" customFormat="1" ht="15" customHeight="1">
      <c r="B97" s="495" t="s">
        <v>44</v>
      </c>
      <c r="C97" s="521" t="s">
        <v>378</v>
      </c>
      <c r="D97" s="493"/>
      <c r="E97" s="494"/>
      <c r="F97" s="681"/>
      <c r="G97" s="610" t="s">
        <v>62</v>
      </c>
      <c r="H97" s="610"/>
      <c r="I97" s="611" t="s">
        <v>120</v>
      </c>
      <c r="J97" s="473"/>
      <c r="K97" s="531"/>
      <c r="L97" s="531"/>
      <c r="M97" s="531"/>
      <c r="N97" s="531"/>
      <c r="O97" s="531"/>
      <c r="P97" s="501">
        <f t="shared" si="17"/>
        <v>0</v>
      </c>
      <c r="Q97" s="607">
        <v>1</v>
      </c>
      <c r="R97" s="607">
        <v>1</v>
      </c>
      <c r="S97" s="607">
        <v>1</v>
      </c>
      <c r="T97" s="531"/>
      <c r="U97" s="189"/>
      <c r="V97" s="531"/>
      <c r="W97" s="501">
        <f t="shared" si="11"/>
        <v>3</v>
      </c>
      <c r="X97" s="501">
        <f t="shared" si="12"/>
        <v>3</v>
      </c>
      <c r="Y97" s="473"/>
      <c r="Z97" s="531"/>
      <c r="AA97" s="531"/>
      <c r="AB97" s="531"/>
      <c r="AC97" s="531"/>
      <c r="AD97" s="531"/>
      <c r="AE97" s="501">
        <f t="shared" si="16"/>
        <v>0</v>
      </c>
    </row>
    <row r="98" spans="2:31" s="496" customFormat="1" ht="15" customHeight="1">
      <c r="B98" s="495" t="s">
        <v>44</v>
      </c>
      <c r="C98" s="87" t="s">
        <v>378</v>
      </c>
      <c r="D98" s="493"/>
      <c r="E98" s="494"/>
      <c r="F98" s="681"/>
      <c r="G98" s="511" t="s">
        <v>62</v>
      </c>
      <c r="H98" s="511"/>
      <c r="I98" s="500" t="s">
        <v>114</v>
      </c>
      <c r="J98" s="604"/>
      <c r="K98" s="605"/>
      <c r="L98" s="605"/>
      <c r="M98" s="605"/>
      <c r="N98" s="605"/>
      <c r="O98" s="605"/>
      <c r="P98" s="503">
        <f t="shared" si="17"/>
        <v>0</v>
      </c>
      <c r="Q98" s="605"/>
      <c r="R98" s="605"/>
      <c r="S98" s="489">
        <v>1</v>
      </c>
      <c r="T98" s="605"/>
      <c r="U98" s="295"/>
      <c r="V98" s="605"/>
      <c r="W98" s="503">
        <f t="shared" si="11"/>
        <v>1</v>
      </c>
      <c r="X98" s="503">
        <f t="shared" si="12"/>
        <v>1</v>
      </c>
      <c r="Y98" s="604"/>
      <c r="Z98" s="605"/>
      <c r="AA98" s="605"/>
      <c r="AB98" s="605"/>
      <c r="AC98" s="605"/>
      <c r="AD98" s="605"/>
      <c r="AE98" s="503">
        <f t="shared" si="16"/>
        <v>0</v>
      </c>
    </row>
    <row r="99" spans="2:31" s="496" customFormat="1" ht="15" customHeight="1">
      <c r="B99" s="495" t="s">
        <v>44</v>
      </c>
      <c r="C99" s="83" t="s">
        <v>379</v>
      </c>
      <c r="D99" s="493"/>
      <c r="E99" s="494"/>
      <c r="F99" s="681"/>
      <c r="G99" s="83" t="s">
        <v>7</v>
      </c>
      <c r="H99" s="83"/>
      <c r="I99" s="91" t="s">
        <v>111</v>
      </c>
      <c r="J99" s="147"/>
      <c r="K99" s="145"/>
      <c r="L99" s="145"/>
      <c r="M99" s="145"/>
      <c r="N99" s="145"/>
      <c r="O99" s="145"/>
      <c r="P99" s="508">
        <f t="shared" si="17"/>
        <v>0</v>
      </c>
      <c r="Q99" s="145"/>
      <c r="R99" s="145"/>
      <c r="S99" s="145"/>
      <c r="T99" s="177">
        <v>0.01</v>
      </c>
      <c r="U99" s="177">
        <v>0.01</v>
      </c>
      <c r="V99" s="177">
        <v>0.01</v>
      </c>
      <c r="W99" s="508">
        <f t="shared" si="11"/>
        <v>0.03</v>
      </c>
      <c r="X99" s="508">
        <f t="shared" si="12"/>
        <v>0.03</v>
      </c>
      <c r="Y99" s="147"/>
      <c r="Z99" s="145"/>
      <c r="AA99" s="145"/>
      <c r="AB99" s="145"/>
      <c r="AC99" s="145"/>
      <c r="AD99" s="145"/>
      <c r="AE99" s="508">
        <f t="shared" si="16"/>
        <v>0</v>
      </c>
    </row>
    <row r="100" spans="2:31" s="496" customFormat="1" ht="15" customHeight="1">
      <c r="B100" s="495" t="s">
        <v>44</v>
      </c>
      <c r="C100" s="521" t="s">
        <v>379</v>
      </c>
      <c r="D100" s="493"/>
      <c r="E100" s="494"/>
      <c r="F100" s="681"/>
      <c r="G100" s="610" t="s">
        <v>62</v>
      </c>
      <c r="H100" s="610"/>
      <c r="I100" s="611" t="s">
        <v>120</v>
      </c>
      <c r="J100" s="473"/>
      <c r="K100" s="531"/>
      <c r="L100" s="531"/>
      <c r="M100" s="531"/>
      <c r="N100" s="531"/>
      <c r="O100" s="531"/>
      <c r="P100" s="501">
        <f t="shared" si="17"/>
        <v>0</v>
      </c>
      <c r="Q100" s="531"/>
      <c r="R100" s="531"/>
      <c r="S100" s="531"/>
      <c r="T100" s="607">
        <v>1</v>
      </c>
      <c r="U100" s="607">
        <v>1</v>
      </c>
      <c r="V100" s="607">
        <v>1</v>
      </c>
      <c r="W100" s="501">
        <f t="shared" si="11"/>
        <v>3</v>
      </c>
      <c r="X100" s="501">
        <f t="shared" si="12"/>
        <v>3</v>
      </c>
      <c r="Y100" s="473"/>
      <c r="Z100" s="531"/>
      <c r="AA100" s="531"/>
      <c r="AB100" s="531"/>
      <c r="AC100" s="531"/>
      <c r="AD100" s="531"/>
      <c r="AE100" s="501">
        <f t="shared" si="16"/>
        <v>0</v>
      </c>
    </row>
    <row r="101" spans="2:31" s="496" customFormat="1" ht="15" customHeight="1">
      <c r="B101" s="495" t="s">
        <v>44</v>
      </c>
      <c r="C101" s="87" t="s">
        <v>379</v>
      </c>
      <c r="D101" s="493"/>
      <c r="E101" s="494"/>
      <c r="F101" s="681"/>
      <c r="G101" s="511" t="s">
        <v>62</v>
      </c>
      <c r="H101" s="511"/>
      <c r="I101" s="500" t="s">
        <v>114</v>
      </c>
      <c r="J101" s="604"/>
      <c r="K101" s="605"/>
      <c r="L101" s="605"/>
      <c r="M101" s="605"/>
      <c r="N101" s="605"/>
      <c r="O101" s="605"/>
      <c r="P101" s="503">
        <f t="shared" si="17"/>
        <v>0</v>
      </c>
      <c r="Q101" s="605"/>
      <c r="R101" s="605"/>
      <c r="S101" s="605"/>
      <c r="T101" s="489">
        <v>1</v>
      </c>
      <c r="U101" s="489">
        <v>1</v>
      </c>
      <c r="V101" s="605"/>
      <c r="W101" s="503">
        <f t="shared" si="11"/>
        <v>2</v>
      </c>
      <c r="X101" s="503">
        <f t="shared" si="12"/>
        <v>2</v>
      </c>
      <c r="Y101" s="604"/>
      <c r="Z101" s="605"/>
      <c r="AA101" s="605"/>
      <c r="AB101" s="605"/>
      <c r="AC101" s="605"/>
      <c r="AD101" s="605"/>
      <c r="AE101" s="503">
        <f t="shared" si="16"/>
        <v>0</v>
      </c>
    </row>
    <row r="102" spans="2:31" s="496" customFormat="1" ht="15" customHeight="1">
      <c r="B102" s="495" t="s">
        <v>44</v>
      </c>
      <c r="C102" s="521" t="s">
        <v>283</v>
      </c>
      <c r="D102" s="493"/>
      <c r="E102" s="494"/>
      <c r="F102" s="681"/>
      <c r="G102" s="521" t="s">
        <v>7</v>
      </c>
      <c r="H102" s="521"/>
      <c r="I102" s="523" t="s">
        <v>137</v>
      </c>
      <c r="J102" s="485">
        <v>0.01</v>
      </c>
      <c r="K102" s="533">
        <v>0.01</v>
      </c>
      <c r="L102" s="533">
        <v>0.01</v>
      </c>
      <c r="M102" s="606"/>
      <c r="N102" s="606"/>
      <c r="O102" s="606"/>
      <c r="P102" s="502">
        <f t="shared" si="15"/>
        <v>0.03</v>
      </c>
      <c r="Q102" s="606"/>
      <c r="R102" s="606"/>
      <c r="S102" s="606"/>
      <c r="T102" s="606"/>
      <c r="U102" s="606"/>
      <c r="V102" s="606"/>
      <c r="W102" s="502">
        <f t="shared" si="11"/>
        <v>0</v>
      </c>
      <c r="X102" s="502">
        <f t="shared" si="12"/>
        <v>0.03</v>
      </c>
      <c r="Y102" s="504"/>
      <c r="Z102" s="606"/>
      <c r="AA102" s="606"/>
      <c r="AB102" s="606"/>
      <c r="AC102" s="606"/>
      <c r="AD102" s="606"/>
      <c r="AE102" s="502">
        <f t="shared" si="16"/>
        <v>0</v>
      </c>
    </row>
    <row r="103" spans="2:31" s="496" customFormat="1" ht="15" customHeight="1">
      <c r="B103" s="495" t="s">
        <v>44</v>
      </c>
      <c r="C103" s="521" t="s">
        <v>305</v>
      </c>
      <c r="D103" s="493"/>
      <c r="E103" s="494"/>
      <c r="F103" s="681"/>
      <c r="G103" s="610" t="s">
        <v>62</v>
      </c>
      <c r="H103" s="610" t="s">
        <v>211</v>
      </c>
      <c r="I103" s="611" t="s">
        <v>73</v>
      </c>
      <c r="J103" s="482">
        <v>0.1</v>
      </c>
      <c r="K103" s="531"/>
      <c r="L103" s="531"/>
      <c r="M103" s="531"/>
      <c r="N103" s="531"/>
      <c r="O103" s="531"/>
      <c r="P103" s="501">
        <f t="shared" si="15"/>
        <v>0.1</v>
      </c>
      <c r="Q103" s="531"/>
      <c r="R103" s="531"/>
      <c r="S103" s="531"/>
      <c r="T103" s="531"/>
      <c r="U103" s="189"/>
      <c r="V103" s="531"/>
      <c r="W103" s="501">
        <f t="shared" si="11"/>
        <v>0</v>
      </c>
      <c r="X103" s="501">
        <f t="shared" si="12"/>
        <v>0.1</v>
      </c>
      <c r="Y103" s="473"/>
      <c r="Z103" s="531"/>
      <c r="AA103" s="531"/>
      <c r="AB103" s="531"/>
      <c r="AC103" s="531"/>
      <c r="AD103" s="531"/>
      <c r="AE103" s="501">
        <f t="shared" si="16"/>
        <v>0</v>
      </c>
    </row>
    <row r="104" spans="2:31" s="496" customFormat="1" ht="15" customHeight="1">
      <c r="B104" s="495" t="s">
        <v>44</v>
      </c>
      <c r="C104" s="511" t="s">
        <v>284</v>
      </c>
      <c r="D104" s="493"/>
      <c r="E104" s="494"/>
      <c r="F104" s="681"/>
      <c r="G104" s="511" t="s">
        <v>62</v>
      </c>
      <c r="H104" s="511" t="s">
        <v>131</v>
      </c>
      <c r="I104" s="500" t="s">
        <v>24</v>
      </c>
      <c r="J104" s="604"/>
      <c r="K104" s="487">
        <v>1</v>
      </c>
      <c r="L104" s="605"/>
      <c r="M104" s="605"/>
      <c r="N104" s="605"/>
      <c r="O104" s="605"/>
      <c r="P104" s="503">
        <f t="shared" si="15"/>
        <v>1</v>
      </c>
      <c r="Q104" s="605"/>
      <c r="R104" s="605"/>
      <c r="S104" s="605"/>
      <c r="T104" s="605"/>
      <c r="U104" s="605"/>
      <c r="V104" s="605"/>
      <c r="W104" s="503">
        <f t="shared" si="11"/>
        <v>0</v>
      </c>
      <c r="X104" s="503">
        <f t="shared" si="12"/>
        <v>1</v>
      </c>
      <c r="Y104" s="604"/>
      <c r="Z104" s="605"/>
      <c r="AA104" s="605"/>
      <c r="AB104" s="605"/>
      <c r="AC104" s="605"/>
      <c r="AD104" s="605"/>
      <c r="AE104" s="503">
        <f t="shared" si="16"/>
        <v>0</v>
      </c>
    </row>
    <row r="105" spans="2:31" s="496" customFormat="1" ht="15" customHeight="1">
      <c r="B105" s="495" t="s">
        <v>44</v>
      </c>
      <c r="C105" s="521" t="s">
        <v>285</v>
      </c>
      <c r="D105" s="493"/>
      <c r="E105" s="494"/>
      <c r="F105" s="681"/>
      <c r="G105" s="521" t="s">
        <v>7</v>
      </c>
      <c r="H105" s="521"/>
      <c r="I105" s="523" t="s">
        <v>137</v>
      </c>
      <c r="J105" s="485">
        <v>0.01</v>
      </c>
      <c r="K105" s="533">
        <v>0.01</v>
      </c>
      <c r="L105" s="533">
        <v>0.01</v>
      </c>
      <c r="M105" s="606"/>
      <c r="N105" s="606"/>
      <c r="O105" s="606"/>
      <c r="P105" s="502">
        <f t="shared" si="15"/>
        <v>0.03</v>
      </c>
      <c r="Q105" s="606"/>
      <c r="R105" s="606"/>
      <c r="S105" s="606"/>
      <c r="T105" s="606"/>
      <c r="U105" s="606"/>
      <c r="V105" s="606"/>
      <c r="W105" s="502">
        <f t="shared" si="11"/>
        <v>0</v>
      </c>
      <c r="X105" s="502">
        <f t="shared" si="12"/>
        <v>0.03</v>
      </c>
      <c r="Y105" s="504"/>
      <c r="Z105" s="606"/>
      <c r="AA105" s="606"/>
      <c r="AB105" s="606"/>
      <c r="AC105" s="606"/>
      <c r="AD105" s="606"/>
      <c r="AE105" s="502">
        <f t="shared" si="16"/>
        <v>0</v>
      </c>
    </row>
    <row r="106" spans="2:31" s="496" customFormat="1" ht="15" customHeight="1">
      <c r="B106" s="495" t="s">
        <v>44</v>
      </c>
      <c r="C106" s="511" t="s">
        <v>285</v>
      </c>
      <c r="D106" s="493"/>
      <c r="E106" s="494"/>
      <c r="F106" s="681"/>
      <c r="G106" s="511" t="s">
        <v>62</v>
      </c>
      <c r="H106" s="511" t="s">
        <v>131</v>
      </c>
      <c r="I106" s="500" t="s">
        <v>24</v>
      </c>
      <c r="J106" s="604"/>
      <c r="K106" s="605"/>
      <c r="L106" s="487">
        <v>1</v>
      </c>
      <c r="M106" s="605"/>
      <c r="N106" s="605"/>
      <c r="O106" s="605"/>
      <c r="P106" s="503">
        <f t="shared" si="15"/>
        <v>1</v>
      </c>
      <c r="Q106" s="605"/>
      <c r="R106" s="605"/>
      <c r="S106" s="605"/>
      <c r="T106" s="605"/>
      <c r="U106" s="605"/>
      <c r="V106" s="605"/>
      <c r="W106" s="503">
        <f t="shared" si="11"/>
        <v>0</v>
      </c>
      <c r="X106" s="503">
        <f t="shared" si="12"/>
        <v>1</v>
      </c>
      <c r="Y106" s="604"/>
      <c r="Z106" s="605"/>
      <c r="AA106" s="605"/>
      <c r="AB106" s="605"/>
      <c r="AC106" s="605"/>
      <c r="AD106" s="605"/>
      <c r="AE106" s="503">
        <f t="shared" si="16"/>
        <v>0</v>
      </c>
    </row>
    <row r="107" spans="2:31" s="496" customFormat="1" ht="15" customHeight="1">
      <c r="B107" s="495" t="s">
        <v>44</v>
      </c>
      <c r="C107" s="521" t="s">
        <v>286</v>
      </c>
      <c r="D107" s="493"/>
      <c r="E107" s="494"/>
      <c r="F107" s="681"/>
      <c r="G107" s="521" t="s">
        <v>7</v>
      </c>
      <c r="H107" s="521"/>
      <c r="I107" s="523" t="s">
        <v>137</v>
      </c>
      <c r="J107" s="485">
        <v>0.01</v>
      </c>
      <c r="K107" s="533">
        <v>0.01</v>
      </c>
      <c r="L107" s="606"/>
      <c r="M107" s="606"/>
      <c r="N107" s="606"/>
      <c r="O107" s="606"/>
      <c r="P107" s="502">
        <f t="shared" si="15"/>
        <v>0.02</v>
      </c>
      <c r="Q107" s="606"/>
      <c r="R107" s="606"/>
      <c r="S107" s="606"/>
      <c r="T107" s="606"/>
      <c r="U107" s="606"/>
      <c r="V107" s="606"/>
      <c r="W107" s="502">
        <f t="shared" si="11"/>
        <v>0</v>
      </c>
      <c r="X107" s="502">
        <f t="shared" si="12"/>
        <v>0.02</v>
      </c>
      <c r="Y107" s="504"/>
      <c r="Z107" s="606"/>
      <c r="AA107" s="606"/>
      <c r="AB107" s="606"/>
      <c r="AC107" s="606"/>
      <c r="AD107" s="606"/>
      <c r="AE107" s="502">
        <f t="shared" si="16"/>
        <v>0</v>
      </c>
    </row>
    <row r="108" spans="2:31" s="496" customFormat="1" ht="15" customHeight="1">
      <c r="B108" s="495" t="s">
        <v>44</v>
      </c>
      <c r="C108" s="511" t="s">
        <v>287</v>
      </c>
      <c r="D108" s="493"/>
      <c r="E108" s="494"/>
      <c r="F108" s="681"/>
      <c r="G108" s="511" t="s">
        <v>62</v>
      </c>
      <c r="H108" s="511" t="s">
        <v>132</v>
      </c>
      <c r="I108" s="500" t="s">
        <v>102</v>
      </c>
      <c r="J108" s="488">
        <v>0.7</v>
      </c>
      <c r="K108" s="605"/>
      <c r="L108" s="605"/>
      <c r="M108" s="605"/>
      <c r="N108" s="605"/>
      <c r="O108" s="605"/>
      <c r="P108" s="503">
        <f t="shared" si="15"/>
        <v>0.7</v>
      </c>
      <c r="Q108" s="605"/>
      <c r="R108" s="605"/>
      <c r="S108" s="605"/>
      <c r="T108" s="605"/>
      <c r="U108" s="605"/>
      <c r="V108" s="605"/>
      <c r="W108" s="503">
        <f t="shared" si="11"/>
        <v>0</v>
      </c>
      <c r="X108" s="503">
        <f t="shared" si="12"/>
        <v>0.7</v>
      </c>
      <c r="Y108" s="604"/>
      <c r="Z108" s="605"/>
      <c r="AA108" s="605"/>
      <c r="AB108" s="605"/>
      <c r="AC108" s="605"/>
      <c r="AD108" s="605"/>
      <c r="AE108" s="503">
        <f t="shared" si="16"/>
        <v>0</v>
      </c>
    </row>
    <row r="109" spans="2:31" s="496" customFormat="1" ht="15" customHeight="1">
      <c r="B109" s="495" t="s">
        <v>44</v>
      </c>
      <c r="C109" s="521" t="s">
        <v>352</v>
      </c>
      <c r="D109" s="493"/>
      <c r="E109" s="494"/>
      <c r="F109" s="681"/>
      <c r="G109" s="521" t="s">
        <v>7</v>
      </c>
      <c r="H109" s="521"/>
      <c r="I109" s="523" t="s">
        <v>137</v>
      </c>
      <c r="J109" s="504"/>
      <c r="K109" s="606"/>
      <c r="L109" s="533">
        <v>0.01</v>
      </c>
      <c r="M109" s="606"/>
      <c r="N109" s="606"/>
      <c r="O109" s="606"/>
      <c r="P109" s="502">
        <f t="shared" si="15"/>
        <v>0.01</v>
      </c>
      <c r="Q109" s="606"/>
      <c r="R109" s="606"/>
      <c r="S109" s="606"/>
      <c r="T109" s="606"/>
      <c r="U109" s="606"/>
      <c r="V109" s="606"/>
      <c r="W109" s="502">
        <f t="shared" si="11"/>
        <v>0</v>
      </c>
      <c r="X109" s="502">
        <f t="shared" si="12"/>
        <v>0.01</v>
      </c>
      <c r="Y109" s="504"/>
      <c r="Z109" s="606"/>
      <c r="AA109" s="606"/>
      <c r="AB109" s="606"/>
      <c r="AC109" s="606"/>
      <c r="AD109" s="606"/>
      <c r="AE109" s="502">
        <f t="shared" si="16"/>
        <v>0</v>
      </c>
    </row>
    <row r="110" spans="2:31" s="496" customFormat="1" ht="15" customHeight="1">
      <c r="B110" s="495" t="s">
        <v>44</v>
      </c>
      <c r="C110" s="511" t="s">
        <v>353</v>
      </c>
      <c r="D110" s="493"/>
      <c r="E110" s="494"/>
      <c r="F110" s="681"/>
      <c r="G110" s="511" t="s">
        <v>62</v>
      </c>
      <c r="H110" s="511" t="s">
        <v>297</v>
      </c>
      <c r="I110" s="500" t="s">
        <v>24</v>
      </c>
      <c r="J110" s="604"/>
      <c r="K110" s="605"/>
      <c r="L110" s="487">
        <v>1</v>
      </c>
      <c r="M110" s="605"/>
      <c r="N110" s="605"/>
      <c r="O110" s="605"/>
      <c r="P110" s="503">
        <f t="shared" si="15"/>
        <v>1</v>
      </c>
      <c r="Q110" s="605"/>
      <c r="R110" s="605"/>
      <c r="S110" s="605"/>
      <c r="T110" s="605"/>
      <c r="U110" s="605"/>
      <c r="V110" s="605"/>
      <c r="W110" s="503">
        <f t="shared" si="11"/>
        <v>0</v>
      </c>
      <c r="X110" s="503">
        <f t="shared" si="12"/>
        <v>1</v>
      </c>
      <c r="Y110" s="604"/>
      <c r="Z110" s="605"/>
      <c r="AA110" s="605"/>
      <c r="AB110" s="605"/>
      <c r="AC110" s="605"/>
      <c r="AD110" s="605"/>
      <c r="AE110" s="503">
        <f t="shared" si="16"/>
        <v>0</v>
      </c>
    </row>
    <row r="111" spans="2:31" s="496" customFormat="1" ht="15" customHeight="1">
      <c r="B111" s="495" t="s">
        <v>44</v>
      </c>
      <c r="C111" s="521" t="s">
        <v>354</v>
      </c>
      <c r="D111" s="493"/>
      <c r="E111" s="494"/>
      <c r="F111" s="681"/>
      <c r="G111" s="521" t="s">
        <v>7</v>
      </c>
      <c r="H111" s="521"/>
      <c r="I111" s="523" t="s">
        <v>137</v>
      </c>
      <c r="J111" s="504"/>
      <c r="K111" s="606"/>
      <c r="L111" s="606"/>
      <c r="M111" s="606"/>
      <c r="N111" s="533">
        <v>0.01</v>
      </c>
      <c r="O111" s="606"/>
      <c r="P111" s="502">
        <f t="shared" si="15"/>
        <v>0.01</v>
      </c>
      <c r="Q111" s="606"/>
      <c r="R111" s="606"/>
      <c r="S111" s="606"/>
      <c r="T111" s="606"/>
      <c r="U111" s="606"/>
      <c r="V111" s="606"/>
      <c r="W111" s="502">
        <f t="shared" si="11"/>
        <v>0</v>
      </c>
      <c r="X111" s="502">
        <f t="shared" si="12"/>
        <v>0.01</v>
      </c>
      <c r="Y111" s="504"/>
      <c r="Z111" s="606"/>
      <c r="AA111" s="606"/>
      <c r="AB111" s="606"/>
      <c r="AC111" s="606"/>
      <c r="AD111" s="606"/>
      <c r="AE111" s="502">
        <f t="shared" si="16"/>
        <v>0</v>
      </c>
    </row>
    <row r="112" spans="2:31" s="496" customFormat="1" ht="15" customHeight="1">
      <c r="B112" s="495" t="s">
        <v>44</v>
      </c>
      <c r="C112" s="511" t="s">
        <v>354</v>
      </c>
      <c r="D112" s="493"/>
      <c r="E112" s="494"/>
      <c r="F112" s="681"/>
      <c r="G112" s="511" t="s">
        <v>62</v>
      </c>
      <c r="H112" s="511" t="s">
        <v>297</v>
      </c>
      <c r="I112" s="500" t="s">
        <v>24</v>
      </c>
      <c r="J112" s="604"/>
      <c r="K112" s="605"/>
      <c r="L112" s="605"/>
      <c r="M112" s="605"/>
      <c r="N112" s="615">
        <v>1</v>
      </c>
      <c r="O112" s="605"/>
      <c r="P112" s="503">
        <f t="shared" si="15"/>
        <v>1</v>
      </c>
      <c r="Q112" s="605"/>
      <c r="R112" s="605"/>
      <c r="S112" s="605"/>
      <c r="T112" s="605"/>
      <c r="U112" s="605"/>
      <c r="V112" s="605"/>
      <c r="W112" s="503">
        <f t="shared" si="11"/>
        <v>0</v>
      </c>
      <c r="X112" s="503">
        <f t="shared" si="12"/>
        <v>1</v>
      </c>
      <c r="Y112" s="604"/>
      <c r="Z112" s="605"/>
      <c r="AA112" s="605"/>
      <c r="AB112" s="605"/>
      <c r="AC112" s="605"/>
      <c r="AD112" s="605"/>
      <c r="AE112" s="503">
        <f t="shared" si="16"/>
        <v>0</v>
      </c>
    </row>
    <row r="113" spans="2:31" s="496" customFormat="1" ht="15" customHeight="1">
      <c r="B113" s="495" t="s">
        <v>44</v>
      </c>
      <c r="C113" s="521" t="s">
        <v>371</v>
      </c>
      <c r="D113" s="493"/>
      <c r="E113" s="494"/>
      <c r="F113" s="681"/>
      <c r="G113" s="521" t="s">
        <v>7</v>
      </c>
      <c r="H113" s="521"/>
      <c r="I113" s="523" t="s">
        <v>137</v>
      </c>
      <c r="J113" s="504"/>
      <c r="K113" s="606"/>
      <c r="L113" s="606"/>
      <c r="M113" s="606"/>
      <c r="N113" s="606"/>
      <c r="O113" s="533">
        <v>0.01</v>
      </c>
      <c r="P113" s="502">
        <f t="shared" si="15"/>
        <v>0.01</v>
      </c>
      <c r="Q113" s="606"/>
      <c r="R113" s="606"/>
      <c r="S113" s="606"/>
      <c r="T113" s="606"/>
      <c r="U113" s="606"/>
      <c r="V113" s="606"/>
      <c r="W113" s="502">
        <f t="shared" si="11"/>
        <v>0</v>
      </c>
      <c r="X113" s="502">
        <f t="shared" si="12"/>
        <v>0.01</v>
      </c>
      <c r="Y113" s="504"/>
      <c r="Z113" s="606"/>
      <c r="AA113" s="606"/>
      <c r="AB113" s="606"/>
      <c r="AC113" s="606"/>
      <c r="AD113" s="606"/>
      <c r="AE113" s="502">
        <f t="shared" ref="AE113:AE114" si="18">SUM(Y113:AD113)</f>
        <v>0</v>
      </c>
    </row>
    <row r="114" spans="2:31" s="496" customFormat="1" ht="15" customHeight="1">
      <c r="B114" s="495" t="s">
        <v>44</v>
      </c>
      <c r="C114" s="511" t="s">
        <v>371</v>
      </c>
      <c r="D114" s="493"/>
      <c r="E114" s="494"/>
      <c r="F114" s="681"/>
      <c r="G114" s="511" t="s">
        <v>62</v>
      </c>
      <c r="H114" s="511" t="s">
        <v>297</v>
      </c>
      <c r="I114" s="500" t="s">
        <v>24</v>
      </c>
      <c r="J114" s="604"/>
      <c r="K114" s="605"/>
      <c r="L114" s="605"/>
      <c r="M114" s="605"/>
      <c r="N114" s="605"/>
      <c r="O114" s="615">
        <v>1</v>
      </c>
      <c r="P114" s="503">
        <f t="shared" si="15"/>
        <v>1</v>
      </c>
      <c r="Q114" s="605"/>
      <c r="R114" s="605"/>
      <c r="S114" s="605"/>
      <c r="T114" s="605"/>
      <c r="U114" s="605"/>
      <c r="V114" s="605"/>
      <c r="W114" s="503">
        <f t="shared" si="11"/>
        <v>0</v>
      </c>
      <c r="X114" s="503">
        <f t="shared" si="12"/>
        <v>1</v>
      </c>
      <c r="Y114" s="604"/>
      <c r="Z114" s="605"/>
      <c r="AA114" s="605"/>
      <c r="AB114" s="605"/>
      <c r="AC114" s="605"/>
      <c r="AD114" s="605"/>
      <c r="AE114" s="503">
        <f t="shared" si="18"/>
        <v>0</v>
      </c>
    </row>
    <row r="115" spans="2:31" s="496" customFormat="1" ht="15" customHeight="1">
      <c r="B115" s="495" t="s">
        <v>44</v>
      </c>
      <c r="C115" s="83" t="s">
        <v>380</v>
      </c>
      <c r="D115" s="493"/>
      <c r="E115" s="494"/>
      <c r="F115" s="681"/>
      <c r="G115" s="83" t="s">
        <v>7</v>
      </c>
      <c r="H115" s="83"/>
      <c r="I115" s="523" t="s">
        <v>137</v>
      </c>
      <c r="J115" s="147"/>
      <c r="K115" s="145"/>
      <c r="L115" s="606"/>
      <c r="M115" s="606"/>
      <c r="N115" s="606"/>
      <c r="O115" s="606"/>
      <c r="P115" s="502">
        <f t="shared" si="15"/>
        <v>0</v>
      </c>
      <c r="Q115" s="492">
        <v>0.01</v>
      </c>
      <c r="R115" s="492">
        <v>0.01</v>
      </c>
      <c r="S115" s="492">
        <v>0.01</v>
      </c>
      <c r="T115" s="492">
        <v>0.01</v>
      </c>
      <c r="U115" s="606"/>
      <c r="V115" s="606"/>
      <c r="W115" s="502">
        <f t="shared" si="11"/>
        <v>0.04</v>
      </c>
      <c r="X115" s="502">
        <f t="shared" si="12"/>
        <v>0.04</v>
      </c>
      <c r="Y115" s="504"/>
      <c r="Z115" s="606"/>
      <c r="AA115" s="606"/>
      <c r="AB115" s="606"/>
      <c r="AC115" s="606"/>
      <c r="AD115" s="606"/>
      <c r="AE115" s="502">
        <f t="shared" ref="AE115:AE122" si="19">SUM(Y115:AD115)</f>
        <v>0</v>
      </c>
    </row>
    <row r="116" spans="2:31" s="496" customFormat="1" ht="15" customHeight="1">
      <c r="B116" s="495" t="s">
        <v>44</v>
      </c>
      <c r="C116" s="521" t="s">
        <v>380</v>
      </c>
      <c r="D116" s="493"/>
      <c r="E116" s="494"/>
      <c r="F116" s="681"/>
      <c r="G116" s="610" t="s">
        <v>62</v>
      </c>
      <c r="H116" s="610"/>
      <c r="I116" s="611" t="s">
        <v>120</v>
      </c>
      <c r="J116" s="473"/>
      <c r="K116" s="531"/>
      <c r="L116" s="531"/>
      <c r="M116" s="531"/>
      <c r="N116" s="531"/>
      <c r="O116" s="531"/>
      <c r="P116" s="501">
        <f t="shared" si="15"/>
        <v>0</v>
      </c>
      <c r="Q116" s="491">
        <v>1</v>
      </c>
      <c r="R116" s="491">
        <v>1</v>
      </c>
      <c r="S116" s="491">
        <v>1</v>
      </c>
      <c r="T116" s="491">
        <v>1</v>
      </c>
      <c r="U116" s="531"/>
      <c r="V116" s="531"/>
      <c r="W116" s="501">
        <f t="shared" si="11"/>
        <v>4</v>
      </c>
      <c r="X116" s="501">
        <f t="shared" si="12"/>
        <v>4</v>
      </c>
      <c r="Y116" s="473"/>
      <c r="Z116" s="531"/>
      <c r="AA116" s="531"/>
      <c r="AB116" s="531"/>
      <c r="AC116" s="531"/>
      <c r="AD116" s="531"/>
      <c r="AE116" s="501">
        <f t="shared" si="19"/>
        <v>0</v>
      </c>
    </row>
    <row r="117" spans="2:31" s="496" customFormat="1" ht="15" customHeight="1">
      <c r="B117" s="495" t="s">
        <v>44</v>
      </c>
      <c r="C117" s="610" t="s">
        <v>380</v>
      </c>
      <c r="D117" s="493"/>
      <c r="E117" s="494"/>
      <c r="F117" s="681"/>
      <c r="G117" s="610" t="s">
        <v>62</v>
      </c>
      <c r="H117" s="610"/>
      <c r="I117" s="611" t="s">
        <v>120</v>
      </c>
      <c r="J117" s="473"/>
      <c r="K117" s="531"/>
      <c r="L117" s="531"/>
      <c r="M117" s="531"/>
      <c r="N117" s="531"/>
      <c r="O117" s="531"/>
      <c r="P117" s="501">
        <f t="shared" si="15"/>
        <v>0</v>
      </c>
      <c r="Q117" s="491">
        <v>1</v>
      </c>
      <c r="R117" s="491">
        <v>1</v>
      </c>
      <c r="S117" s="491">
        <v>1</v>
      </c>
      <c r="T117" s="491">
        <v>1</v>
      </c>
      <c r="U117" s="531"/>
      <c r="V117" s="531"/>
      <c r="W117" s="501">
        <f t="shared" si="11"/>
        <v>4</v>
      </c>
      <c r="X117" s="501">
        <f t="shared" si="12"/>
        <v>4</v>
      </c>
      <c r="Y117" s="473"/>
      <c r="Z117" s="531"/>
      <c r="AA117" s="531"/>
      <c r="AB117" s="531"/>
      <c r="AC117" s="531"/>
      <c r="AD117" s="531"/>
      <c r="AE117" s="501">
        <f t="shared" si="19"/>
        <v>0</v>
      </c>
    </row>
    <row r="118" spans="2:31" s="496" customFormat="1" ht="15" customHeight="1">
      <c r="B118" s="495" t="s">
        <v>44</v>
      </c>
      <c r="C118" s="511" t="s">
        <v>380</v>
      </c>
      <c r="D118" s="493"/>
      <c r="E118" s="494"/>
      <c r="F118" s="681"/>
      <c r="G118" s="511" t="s">
        <v>62</v>
      </c>
      <c r="H118" s="511"/>
      <c r="I118" s="500" t="s">
        <v>120</v>
      </c>
      <c r="J118" s="604"/>
      <c r="K118" s="605"/>
      <c r="L118" s="605"/>
      <c r="M118" s="605"/>
      <c r="N118" s="605"/>
      <c r="O118" s="605"/>
      <c r="P118" s="503">
        <f t="shared" si="15"/>
        <v>0</v>
      </c>
      <c r="Q118" s="604"/>
      <c r="R118" s="605"/>
      <c r="S118" s="674">
        <v>1</v>
      </c>
      <c r="T118" s="674">
        <v>1</v>
      </c>
      <c r="U118" s="605"/>
      <c r="V118" s="480"/>
      <c r="W118" s="503">
        <f t="shared" si="11"/>
        <v>2</v>
      </c>
      <c r="X118" s="503">
        <f t="shared" si="12"/>
        <v>2</v>
      </c>
      <c r="Y118" s="604"/>
      <c r="Z118" s="605"/>
      <c r="AA118" s="605"/>
      <c r="AB118" s="605"/>
      <c r="AC118" s="605"/>
      <c r="AD118" s="605"/>
      <c r="AE118" s="503">
        <f t="shared" si="19"/>
        <v>0</v>
      </c>
    </row>
    <row r="119" spans="2:31" s="496" customFormat="1" ht="15" customHeight="1">
      <c r="B119" s="495" t="s">
        <v>44</v>
      </c>
      <c r="C119" s="521" t="s">
        <v>381</v>
      </c>
      <c r="D119" s="493"/>
      <c r="E119" s="494"/>
      <c r="F119" s="681"/>
      <c r="G119" s="521" t="s">
        <v>7</v>
      </c>
      <c r="H119" s="521"/>
      <c r="I119" s="523" t="s">
        <v>137</v>
      </c>
      <c r="J119" s="504"/>
      <c r="K119" s="606"/>
      <c r="L119" s="516"/>
      <c r="M119" s="516"/>
      <c r="N119" s="516"/>
      <c r="O119" s="516"/>
      <c r="P119" s="502">
        <f t="shared" si="15"/>
        <v>0</v>
      </c>
      <c r="Q119" s="606"/>
      <c r="R119" s="606"/>
      <c r="S119" s="606"/>
      <c r="T119" s="606"/>
      <c r="U119" s="486">
        <v>0.01</v>
      </c>
      <c r="V119" s="486">
        <v>0.01</v>
      </c>
      <c r="W119" s="502">
        <f t="shared" si="11"/>
        <v>0.02</v>
      </c>
      <c r="X119" s="502">
        <f t="shared" si="12"/>
        <v>0.02</v>
      </c>
      <c r="Y119" s="504"/>
      <c r="Z119" s="606"/>
      <c r="AA119" s="606"/>
      <c r="AB119" s="606"/>
      <c r="AC119" s="606"/>
      <c r="AD119" s="606"/>
      <c r="AE119" s="502">
        <f t="shared" si="19"/>
        <v>0</v>
      </c>
    </row>
    <row r="120" spans="2:31" s="496" customFormat="1" ht="15" customHeight="1">
      <c r="B120" s="495" t="s">
        <v>44</v>
      </c>
      <c r="C120" s="610" t="s">
        <v>381</v>
      </c>
      <c r="D120" s="493"/>
      <c r="E120" s="494"/>
      <c r="F120" s="681"/>
      <c r="G120" s="610" t="s">
        <v>62</v>
      </c>
      <c r="H120" s="610"/>
      <c r="I120" s="611" t="s">
        <v>331</v>
      </c>
      <c r="J120" s="473"/>
      <c r="K120" s="531"/>
      <c r="L120" s="529"/>
      <c r="M120" s="529"/>
      <c r="N120" s="529"/>
      <c r="O120" s="529"/>
      <c r="P120" s="501">
        <f t="shared" si="15"/>
        <v>0</v>
      </c>
      <c r="Q120" s="531"/>
      <c r="R120" s="531"/>
      <c r="S120" s="531"/>
      <c r="T120" s="531"/>
      <c r="U120" s="607">
        <v>1</v>
      </c>
      <c r="V120" s="607">
        <v>1</v>
      </c>
      <c r="W120" s="501">
        <f t="shared" si="11"/>
        <v>2</v>
      </c>
      <c r="X120" s="501">
        <f t="shared" si="12"/>
        <v>2</v>
      </c>
      <c r="Y120" s="473"/>
      <c r="Z120" s="531"/>
      <c r="AA120" s="531"/>
      <c r="AB120" s="531"/>
      <c r="AC120" s="531"/>
      <c r="AD120" s="531"/>
      <c r="AE120" s="501">
        <f t="shared" si="19"/>
        <v>0</v>
      </c>
    </row>
    <row r="121" spans="2:31" s="496" customFormat="1" ht="15" customHeight="1">
      <c r="B121" s="495" t="s">
        <v>44</v>
      </c>
      <c r="C121" s="610" t="s">
        <v>381</v>
      </c>
      <c r="D121" s="493"/>
      <c r="E121" s="494"/>
      <c r="F121" s="681"/>
      <c r="G121" s="610" t="s">
        <v>62</v>
      </c>
      <c r="H121" s="610"/>
      <c r="I121" s="611" t="s">
        <v>184</v>
      </c>
      <c r="J121" s="473"/>
      <c r="K121" s="531"/>
      <c r="L121" s="529"/>
      <c r="M121" s="529"/>
      <c r="N121" s="529"/>
      <c r="O121" s="529"/>
      <c r="P121" s="501">
        <f t="shared" si="15"/>
        <v>0</v>
      </c>
      <c r="Q121" s="531"/>
      <c r="R121" s="531"/>
      <c r="S121" s="531"/>
      <c r="T121" s="531"/>
      <c r="U121" s="607">
        <v>1</v>
      </c>
      <c r="V121" s="607">
        <v>1</v>
      </c>
      <c r="W121" s="501">
        <f t="shared" si="11"/>
        <v>2</v>
      </c>
      <c r="X121" s="501">
        <f t="shared" si="12"/>
        <v>2</v>
      </c>
      <c r="Y121" s="473"/>
      <c r="Z121" s="531"/>
      <c r="AA121" s="531"/>
      <c r="AB121" s="531"/>
      <c r="AC121" s="531"/>
      <c r="AD121" s="531"/>
      <c r="AE121" s="501">
        <f t="shared" si="19"/>
        <v>0</v>
      </c>
    </row>
    <row r="122" spans="2:31" s="496" customFormat="1" ht="15" customHeight="1">
      <c r="B122" s="495" t="s">
        <v>44</v>
      </c>
      <c r="C122" s="87" t="s">
        <v>381</v>
      </c>
      <c r="D122" s="493"/>
      <c r="E122" s="494"/>
      <c r="F122" s="681"/>
      <c r="G122" s="87" t="s">
        <v>62</v>
      </c>
      <c r="H122" s="87"/>
      <c r="I122" s="612" t="s">
        <v>331</v>
      </c>
      <c r="J122" s="155"/>
      <c r="K122" s="535"/>
      <c r="L122" s="428"/>
      <c r="M122" s="428"/>
      <c r="N122" s="428"/>
      <c r="O122" s="535"/>
      <c r="P122" s="152">
        <f t="shared" si="15"/>
        <v>0</v>
      </c>
      <c r="Q122" s="535"/>
      <c r="R122" s="535"/>
      <c r="S122" s="535"/>
      <c r="T122" s="535"/>
      <c r="U122" s="608">
        <v>1</v>
      </c>
      <c r="V122" s="609"/>
      <c r="W122" s="152">
        <f t="shared" si="11"/>
        <v>1</v>
      </c>
      <c r="X122" s="152">
        <f t="shared" si="12"/>
        <v>1</v>
      </c>
      <c r="Y122" s="155"/>
      <c r="Z122" s="535"/>
      <c r="AA122" s="535"/>
      <c r="AB122" s="535"/>
      <c r="AC122" s="535"/>
      <c r="AD122" s="535"/>
      <c r="AE122" s="152">
        <f t="shared" si="19"/>
        <v>0</v>
      </c>
    </row>
    <row r="123" spans="2:31" s="496" customFormat="1" ht="15" customHeight="1">
      <c r="B123" s="495" t="s">
        <v>44</v>
      </c>
      <c r="C123" s="521" t="s">
        <v>326</v>
      </c>
      <c r="D123" s="493"/>
      <c r="E123" s="494"/>
      <c r="F123" s="681"/>
      <c r="G123" s="521" t="s">
        <v>7</v>
      </c>
      <c r="H123" s="521"/>
      <c r="I123" s="523" t="s">
        <v>137</v>
      </c>
      <c r="J123" s="504"/>
      <c r="K123" s="606"/>
      <c r="L123" s="516"/>
      <c r="M123" s="516"/>
      <c r="N123" s="516"/>
      <c r="O123" s="516"/>
      <c r="P123" s="502">
        <f t="shared" si="15"/>
        <v>0</v>
      </c>
      <c r="Q123" s="486">
        <v>0.01</v>
      </c>
      <c r="R123" s="486">
        <v>0.01</v>
      </c>
      <c r="S123" s="606"/>
      <c r="T123" s="606"/>
      <c r="U123" s="606"/>
      <c r="V123" s="606"/>
      <c r="W123" s="502">
        <f t="shared" si="11"/>
        <v>0.02</v>
      </c>
      <c r="X123" s="502">
        <f t="shared" si="12"/>
        <v>0.02</v>
      </c>
      <c r="Y123" s="504"/>
      <c r="Z123" s="606"/>
      <c r="AA123" s="606"/>
      <c r="AB123" s="606"/>
      <c r="AC123" s="606"/>
      <c r="AD123" s="606"/>
      <c r="AE123" s="502">
        <f t="shared" si="16"/>
        <v>0</v>
      </c>
    </row>
    <row r="124" spans="2:31" s="496" customFormat="1" ht="15" customHeight="1">
      <c r="B124" s="495" t="s">
        <v>44</v>
      </c>
      <c r="C124" s="610" t="s">
        <v>325</v>
      </c>
      <c r="D124" s="493"/>
      <c r="E124" s="494"/>
      <c r="F124" s="681"/>
      <c r="G124" s="610" t="s">
        <v>62</v>
      </c>
      <c r="H124" s="610"/>
      <c r="I124" s="611" t="s">
        <v>114</v>
      </c>
      <c r="J124" s="473"/>
      <c r="K124" s="531"/>
      <c r="L124" s="529"/>
      <c r="M124" s="529"/>
      <c r="N124" s="529"/>
      <c r="O124" s="529"/>
      <c r="P124" s="501">
        <f t="shared" si="15"/>
        <v>0</v>
      </c>
      <c r="Q124" s="607">
        <v>1</v>
      </c>
      <c r="R124" s="607">
        <v>1</v>
      </c>
      <c r="S124" s="531"/>
      <c r="T124" s="531"/>
      <c r="U124" s="531"/>
      <c r="V124" s="531"/>
      <c r="W124" s="501">
        <f t="shared" si="11"/>
        <v>2</v>
      </c>
      <c r="X124" s="501">
        <f t="shared" si="12"/>
        <v>2</v>
      </c>
      <c r="Y124" s="473"/>
      <c r="Z124" s="531"/>
      <c r="AA124" s="531"/>
      <c r="AB124" s="531"/>
      <c r="AC124" s="531"/>
      <c r="AD124" s="531"/>
      <c r="AE124" s="501">
        <f t="shared" si="16"/>
        <v>0</v>
      </c>
    </row>
    <row r="125" spans="2:31" s="496" customFormat="1" ht="15" customHeight="1">
      <c r="B125" s="495" t="s">
        <v>44</v>
      </c>
      <c r="C125" s="610" t="s">
        <v>325</v>
      </c>
      <c r="D125" s="493"/>
      <c r="E125" s="494"/>
      <c r="F125" s="681"/>
      <c r="G125" s="610" t="s">
        <v>62</v>
      </c>
      <c r="H125" s="610"/>
      <c r="I125" s="611" t="s">
        <v>120</v>
      </c>
      <c r="J125" s="473"/>
      <c r="K125" s="531"/>
      <c r="L125" s="529"/>
      <c r="M125" s="529"/>
      <c r="N125" s="529"/>
      <c r="O125" s="529"/>
      <c r="P125" s="501">
        <f t="shared" si="15"/>
        <v>0</v>
      </c>
      <c r="Q125" s="607">
        <v>1</v>
      </c>
      <c r="R125" s="531"/>
      <c r="S125" s="531"/>
      <c r="T125" s="531"/>
      <c r="U125" s="531"/>
      <c r="V125" s="531"/>
      <c r="W125" s="501">
        <f t="shared" si="11"/>
        <v>1</v>
      </c>
      <c r="X125" s="501">
        <f t="shared" si="12"/>
        <v>1</v>
      </c>
      <c r="Y125" s="473"/>
      <c r="Z125" s="531"/>
      <c r="AA125" s="531"/>
      <c r="AB125" s="531"/>
      <c r="AC125" s="531"/>
      <c r="AD125" s="531"/>
      <c r="AE125" s="501">
        <f t="shared" si="16"/>
        <v>0</v>
      </c>
    </row>
    <row r="126" spans="2:31" s="496" customFormat="1" ht="15" customHeight="1">
      <c r="B126" s="495" t="s">
        <v>44</v>
      </c>
      <c r="C126" s="87" t="s">
        <v>325</v>
      </c>
      <c r="D126" s="493"/>
      <c r="E126" s="494"/>
      <c r="F126" s="681"/>
      <c r="G126" s="87" t="s">
        <v>62</v>
      </c>
      <c r="H126" s="87"/>
      <c r="I126" s="612" t="s">
        <v>114</v>
      </c>
      <c r="J126" s="155"/>
      <c r="K126" s="535"/>
      <c r="L126" s="428"/>
      <c r="M126" s="428"/>
      <c r="N126" s="428"/>
      <c r="O126" s="535"/>
      <c r="P126" s="152">
        <f t="shared" si="15"/>
        <v>0</v>
      </c>
      <c r="Q126" s="535"/>
      <c r="R126" s="535"/>
      <c r="S126" s="535"/>
      <c r="T126" s="535"/>
      <c r="U126" s="535"/>
      <c r="V126" s="535"/>
      <c r="W126" s="152">
        <f t="shared" si="11"/>
        <v>0</v>
      </c>
      <c r="X126" s="152">
        <f t="shared" si="12"/>
        <v>0</v>
      </c>
      <c r="Y126" s="155"/>
      <c r="Z126" s="535"/>
      <c r="AA126" s="535"/>
      <c r="AB126" s="535"/>
      <c r="AC126" s="535"/>
      <c r="AD126" s="535"/>
      <c r="AE126" s="152">
        <f t="shared" si="16"/>
        <v>0</v>
      </c>
    </row>
    <row r="127" spans="2:31" s="496" customFormat="1" ht="15" customHeight="1">
      <c r="B127" s="495" t="s">
        <v>44</v>
      </c>
      <c r="C127" s="521" t="s">
        <v>382</v>
      </c>
      <c r="D127" s="493"/>
      <c r="E127" s="494"/>
      <c r="F127" s="681"/>
      <c r="G127" s="521" t="s">
        <v>7</v>
      </c>
      <c r="H127" s="521"/>
      <c r="I127" s="523" t="s">
        <v>137</v>
      </c>
      <c r="J127" s="504"/>
      <c r="K127" s="606"/>
      <c r="L127" s="516"/>
      <c r="M127" s="516"/>
      <c r="N127" s="516"/>
      <c r="O127" s="516"/>
      <c r="P127" s="502">
        <f t="shared" si="15"/>
        <v>0</v>
      </c>
      <c r="Q127" s="486">
        <v>0.01</v>
      </c>
      <c r="R127" s="486">
        <v>0.01</v>
      </c>
      <c r="S127" s="486">
        <v>0.01</v>
      </c>
      <c r="T127" s="606"/>
      <c r="U127" s="606"/>
      <c r="V127" s="606"/>
      <c r="W127" s="502">
        <f t="shared" si="11"/>
        <v>0.03</v>
      </c>
      <c r="X127" s="502">
        <f t="shared" si="12"/>
        <v>0.03</v>
      </c>
      <c r="Y127" s="504"/>
      <c r="Z127" s="606"/>
      <c r="AA127" s="606"/>
      <c r="AB127" s="606"/>
      <c r="AC127" s="606"/>
      <c r="AD127" s="606"/>
      <c r="AE127" s="502">
        <f t="shared" si="16"/>
        <v>0</v>
      </c>
    </row>
    <row r="128" spans="2:31" s="496" customFormat="1" ht="15" customHeight="1">
      <c r="B128" s="495" t="s">
        <v>44</v>
      </c>
      <c r="C128" s="610" t="s">
        <v>383</v>
      </c>
      <c r="D128" s="493"/>
      <c r="E128" s="494"/>
      <c r="F128" s="681"/>
      <c r="G128" s="610" t="s">
        <v>62</v>
      </c>
      <c r="H128" s="610"/>
      <c r="I128" s="611" t="s">
        <v>114</v>
      </c>
      <c r="J128" s="473"/>
      <c r="K128" s="531"/>
      <c r="L128" s="529"/>
      <c r="M128" s="529"/>
      <c r="N128" s="529"/>
      <c r="O128" s="529"/>
      <c r="P128" s="501">
        <f t="shared" si="15"/>
        <v>0</v>
      </c>
      <c r="Q128" s="607">
        <v>1</v>
      </c>
      <c r="R128" s="607">
        <v>1</v>
      </c>
      <c r="S128" s="607">
        <v>1</v>
      </c>
      <c r="T128" s="531"/>
      <c r="U128" s="531"/>
      <c r="V128" s="531"/>
      <c r="W128" s="501">
        <f t="shared" si="11"/>
        <v>3</v>
      </c>
      <c r="X128" s="501">
        <f t="shared" si="12"/>
        <v>3</v>
      </c>
      <c r="Y128" s="473"/>
      <c r="Z128" s="531"/>
      <c r="AA128" s="531"/>
      <c r="AB128" s="531"/>
      <c r="AC128" s="531"/>
      <c r="AD128" s="531"/>
      <c r="AE128" s="501">
        <f t="shared" si="16"/>
        <v>0</v>
      </c>
    </row>
    <row r="129" spans="2:31" s="496" customFormat="1" ht="15" customHeight="1">
      <c r="B129" s="495" t="s">
        <v>44</v>
      </c>
      <c r="C129" s="610" t="s">
        <v>383</v>
      </c>
      <c r="D129" s="493"/>
      <c r="E129" s="494"/>
      <c r="F129" s="681"/>
      <c r="G129" s="610" t="s">
        <v>62</v>
      </c>
      <c r="H129" s="610"/>
      <c r="I129" s="611" t="s">
        <v>120</v>
      </c>
      <c r="J129" s="473"/>
      <c r="K129" s="531"/>
      <c r="L129" s="529"/>
      <c r="M129" s="529"/>
      <c r="N129" s="529"/>
      <c r="O129" s="529"/>
      <c r="P129" s="501">
        <f t="shared" si="15"/>
        <v>0</v>
      </c>
      <c r="Q129" s="531"/>
      <c r="R129" s="531"/>
      <c r="S129" s="607">
        <v>1</v>
      </c>
      <c r="T129" s="531"/>
      <c r="U129" s="531"/>
      <c r="V129" s="531"/>
      <c r="W129" s="501">
        <f t="shared" si="11"/>
        <v>1</v>
      </c>
      <c r="X129" s="501">
        <f t="shared" si="12"/>
        <v>1</v>
      </c>
      <c r="Y129" s="473"/>
      <c r="Z129" s="531"/>
      <c r="AA129" s="531"/>
      <c r="AB129" s="531"/>
      <c r="AC129" s="531"/>
      <c r="AD129" s="531"/>
      <c r="AE129" s="501">
        <f t="shared" si="16"/>
        <v>0</v>
      </c>
    </row>
    <row r="130" spans="2:31" s="496" customFormat="1" ht="15" customHeight="1">
      <c r="B130" s="495" t="s">
        <v>44</v>
      </c>
      <c r="C130" s="87" t="s">
        <v>383</v>
      </c>
      <c r="D130" s="493"/>
      <c r="E130" s="494"/>
      <c r="F130" s="681"/>
      <c r="G130" s="87" t="s">
        <v>62</v>
      </c>
      <c r="H130" s="87"/>
      <c r="I130" s="612" t="s">
        <v>114</v>
      </c>
      <c r="J130" s="155"/>
      <c r="K130" s="535"/>
      <c r="L130" s="428"/>
      <c r="M130" s="428"/>
      <c r="N130" s="428"/>
      <c r="O130" s="535"/>
      <c r="P130" s="152">
        <f t="shared" si="15"/>
        <v>0</v>
      </c>
      <c r="Q130" s="535"/>
      <c r="R130" s="535"/>
      <c r="S130" s="535"/>
      <c r="T130" s="535"/>
      <c r="U130" s="535"/>
      <c r="V130" s="535"/>
      <c r="W130" s="152">
        <f t="shared" si="11"/>
        <v>0</v>
      </c>
      <c r="X130" s="152">
        <f t="shared" si="12"/>
        <v>0</v>
      </c>
      <c r="Y130" s="155"/>
      <c r="Z130" s="535"/>
      <c r="AA130" s="535"/>
      <c r="AB130" s="535"/>
      <c r="AC130" s="535"/>
      <c r="AD130" s="535"/>
      <c r="AE130" s="152">
        <f t="shared" si="16"/>
        <v>0</v>
      </c>
    </row>
    <row r="131" spans="2:31" s="496" customFormat="1" ht="15" customHeight="1">
      <c r="B131" s="495" t="s">
        <v>44</v>
      </c>
      <c r="C131" s="521" t="s">
        <v>343</v>
      </c>
      <c r="D131" s="493"/>
      <c r="E131" s="494"/>
      <c r="F131" s="681"/>
      <c r="G131" s="521" t="s">
        <v>7</v>
      </c>
      <c r="H131" s="521"/>
      <c r="I131" s="523" t="s">
        <v>71</v>
      </c>
      <c r="J131" s="504"/>
      <c r="K131" s="606"/>
      <c r="L131" s="516"/>
      <c r="M131" s="533">
        <v>0.01</v>
      </c>
      <c r="N131" s="533">
        <v>0.01</v>
      </c>
      <c r="O131" s="533">
        <v>0.01</v>
      </c>
      <c r="P131" s="502">
        <f t="shared" si="15"/>
        <v>0.03</v>
      </c>
      <c r="Q131" s="533">
        <v>0.01</v>
      </c>
      <c r="R131" s="533">
        <v>0.01</v>
      </c>
      <c r="S131" s="606"/>
      <c r="T131" s="606"/>
      <c r="U131" s="606"/>
      <c r="V131" s="606"/>
      <c r="W131" s="502">
        <f t="shared" si="11"/>
        <v>0.02</v>
      </c>
      <c r="X131" s="502">
        <f t="shared" si="12"/>
        <v>0.05</v>
      </c>
      <c r="Y131" s="504"/>
      <c r="Z131" s="606"/>
      <c r="AA131" s="606"/>
      <c r="AB131" s="606"/>
      <c r="AC131" s="606"/>
      <c r="AD131" s="606"/>
      <c r="AE131" s="502">
        <f t="shared" si="16"/>
        <v>0</v>
      </c>
    </row>
    <row r="132" spans="2:31" s="496" customFormat="1" ht="15" customHeight="1">
      <c r="B132" s="495" t="s">
        <v>44</v>
      </c>
      <c r="C132" s="610" t="s">
        <v>343</v>
      </c>
      <c r="D132" s="493"/>
      <c r="E132" s="494"/>
      <c r="F132" s="681"/>
      <c r="G132" s="610" t="s">
        <v>7</v>
      </c>
      <c r="H132" s="610"/>
      <c r="I132" s="524" t="s">
        <v>344</v>
      </c>
      <c r="J132" s="473"/>
      <c r="K132" s="531"/>
      <c r="L132" s="529"/>
      <c r="M132" s="529"/>
      <c r="N132" s="534">
        <v>0.6</v>
      </c>
      <c r="O132" s="534">
        <v>0.5</v>
      </c>
      <c r="P132" s="501">
        <f t="shared" si="15"/>
        <v>1.1000000000000001</v>
      </c>
      <c r="Q132" s="531"/>
      <c r="R132" s="531"/>
      <c r="S132" s="531"/>
      <c r="T132" s="531"/>
      <c r="U132" s="531"/>
      <c r="V132" s="531"/>
      <c r="W132" s="501">
        <f t="shared" si="11"/>
        <v>0</v>
      </c>
      <c r="X132" s="501">
        <f t="shared" si="12"/>
        <v>1.1000000000000001</v>
      </c>
      <c r="Y132" s="473"/>
      <c r="Z132" s="531"/>
      <c r="AA132" s="531"/>
      <c r="AB132" s="531"/>
      <c r="AC132" s="531"/>
      <c r="AD132" s="531"/>
      <c r="AE132" s="501">
        <f t="shared" si="16"/>
        <v>0</v>
      </c>
    </row>
    <row r="133" spans="2:31" s="496" customFormat="1" ht="15" customHeight="1">
      <c r="B133" s="495" t="s">
        <v>44</v>
      </c>
      <c r="C133" s="610" t="s">
        <v>343</v>
      </c>
      <c r="D133" s="493"/>
      <c r="E133" s="494"/>
      <c r="F133" s="681"/>
      <c r="G133" s="610" t="s">
        <v>7</v>
      </c>
      <c r="H133" s="610"/>
      <c r="I133" s="611" t="s">
        <v>445</v>
      </c>
      <c r="J133" s="473"/>
      <c r="K133" s="531"/>
      <c r="L133" s="529"/>
      <c r="M133" s="531"/>
      <c r="N133" s="531"/>
      <c r="O133" s="534">
        <v>0.85</v>
      </c>
      <c r="P133" s="501">
        <f t="shared" si="15"/>
        <v>0.85</v>
      </c>
      <c r="Q133" s="531"/>
      <c r="R133" s="531"/>
      <c r="S133" s="531"/>
      <c r="T133" s="531"/>
      <c r="U133" s="531"/>
      <c r="V133" s="531"/>
      <c r="W133" s="501">
        <f t="shared" si="11"/>
        <v>0</v>
      </c>
      <c r="X133" s="501">
        <f t="shared" si="12"/>
        <v>0.85</v>
      </c>
      <c r="Y133" s="473"/>
      <c r="Z133" s="531"/>
      <c r="AA133" s="531"/>
      <c r="AB133" s="531"/>
      <c r="AC133" s="531"/>
      <c r="AD133" s="531"/>
      <c r="AE133" s="501">
        <f t="shared" ref="AE133" si="20">SUM(Y133:AD133)</f>
        <v>0</v>
      </c>
    </row>
    <row r="134" spans="2:31" s="496" customFormat="1" ht="15" customHeight="1">
      <c r="B134" s="495" t="s">
        <v>44</v>
      </c>
      <c r="C134" s="610" t="s">
        <v>343</v>
      </c>
      <c r="D134" s="493"/>
      <c r="E134" s="494"/>
      <c r="F134" s="681"/>
      <c r="G134" s="610" t="s">
        <v>62</v>
      </c>
      <c r="H134" s="610" t="s">
        <v>49</v>
      </c>
      <c r="I134" s="611" t="s">
        <v>345</v>
      </c>
      <c r="J134" s="473"/>
      <c r="K134" s="531"/>
      <c r="L134" s="529"/>
      <c r="M134" s="534">
        <v>0.05</v>
      </c>
      <c r="N134" s="657"/>
      <c r="O134" s="613">
        <v>0.2</v>
      </c>
      <c r="P134" s="501">
        <f t="shared" si="15"/>
        <v>0.25</v>
      </c>
      <c r="Q134" s="613">
        <v>0.2</v>
      </c>
      <c r="R134" s="613">
        <v>0.2</v>
      </c>
      <c r="S134" s="531"/>
      <c r="T134" s="531"/>
      <c r="U134" s="531"/>
      <c r="V134" s="531"/>
      <c r="W134" s="501">
        <f t="shared" si="11"/>
        <v>0.4</v>
      </c>
      <c r="X134" s="501">
        <f t="shared" si="12"/>
        <v>0.65</v>
      </c>
      <c r="Y134" s="473"/>
      <c r="Z134" s="531"/>
      <c r="AA134" s="531"/>
      <c r="AB134" s="531"/>
      <c r="AC134" s="531"/>
      <c r="AD134" s="531"/>
      <c r="AE134" s="501">
        <f t="shared" si="16"/>
        <v>0</v>
      </c>
    </row>
    <row r="135" spans="2:31" s="496" customFormat="1" ht="15" customHeight="1">
      <c r="B135" s="495" t="s">
        <v>44</v>
      </c>
      <c r="C135" s="610" t="s">
        <v>343</v>
      </c>
      <c r="D135" s="493"/>
      <c r="E135" s="494"/>
      <c r="F135" s="681"/>
      <c r="G135" s="610" t="s">
        <v>62</v>
      </c>
      <c r="H135" s="610" t="s">
        <v>103</v>
      </c>
      <c r="I135" s="611" t="s">
        <v>97</v>
      </c>
      <c r="J135" s="473"/>
      <c r="K135" s="531"/>
      <c r="L135" s="529"/>
      <c r="M135" s="534">
        <v>0.05</v>
      </c>
      <c r="N135" s="613">
        <v>0.6</v>
      </c>
      <c r="O135" s="613">
        <v>0.2</v>
      </c>
      <c r="P135" s="501">
        <f t="shared" si="15"/>
        <v>0.85000000000000009</v>
      </c>
      <c r="Q135" s="613">
        <v>0.2</v>
      </c>
      <c r="R135" s="613">
        <v>0.3</v>
      </c>
      <c r="S135" s="531"/>
      <c r="T135" s="531"/>
      <c r="U135" s="531"/>
      <c r="V135" s="531"/>
      <c r="W135" s="501">
        <f t="shared" si="11"/>
        <v>0.5</v>
      </c>
      <c r="X135" s="501">
        <f t="shared" si="12"/>
        <v>1.35</v>
      </c>
      <c r="Y135" s="473"/>
      <c r="Z135" s="531"/>
      <c r="AA135" s="531"/>
      <c r="AB135" s="531"/>
      <c r="AC135" s="531"/>
      <c r="AD135" s="531"/>
      <c r="AE135" s="501">
        <f t="shared" si="16"/>
        <v>0</v>
      </c>
    </row>
    <row r="136" spans="2:31" s="496" customFormat="1" ht="15" customHeight="1">
      <c r="B136" s="495" t="s">
        <v>44</v>
      </c>
      <c r="C136" s="87" t="s">
        <v>343</v>
      </c>
      <c r="D136" s="493"/>
      <c r="E136" s="494"/>
      <c r="F136" s="681"/>
      <c r="G136" s="87" t="s">
        <v>62</v>
      </c>
      <c r="H136" s="610" t="s">
        <v>49</v>
      </c>
      <c r="I136" s="612" t="s">
        <v>197</v>
      </c>
      <c r="J136" s="155"/>
      <c r="K136" s="535"/>
      <c r="L136" s="428"/>
      <c r="M136" s="605"/>
      <c r="N136" s="605"/>
      <c r="O136" s="616">
        <v>1</v>
      </c>
      <c r="P136" s="152">
        <f t="shared" si="15"/>
        <v>1</v>
      </c>
      <c r="Q136" s="618">
        <v>1</v>
      </c>
      <c r="R136" s="535"/>
      <c r="S136" s="535"/>
      <c r="T136" s="535"/>
      <c r="U136" s="535"/>
      <c r="V136" s="535"/>
      <c r="W136" s="152">
        <f t="shared" si="11"/>
        <v>1</v>
      </c>
      <c r="X136" s="152">
        <f t="shared" si="12"/>
        <v>2</v>
      </c>
      <c r="Y136" s="155"/>
      <c r="Z136" s="535"/>
      <c r="AA136" s="535"/>
      <c r="AB136" s="535"/>
      <c r="AC136" s="535"/>
      <c r="AD136" s="535"/>
      <c r="AE136" s="152">
        <f t="shared" si="16"/>
        <v>0</v>
      </c>
    </row>
    <row r="137" spans="2:31" s="496" customFormat="1" ht="15" customHeight="1">
      <c r="B137" s="495" t="s">
        <v>44</v>
      </c>
      <c r="C137" s="83" t="s">
        <v>384</v>
      </c>
      <c r="D137" s="493"/>
      <c r="E137" s="494"/>
      <c r="F137" s="681"/>
      <c r="G137" s="83" t="s">
        <v>7</v>
      </c>
      <c r="H137" s="83"/>
      <c r="I137" s="91" t="s">
        <v>71</v>
      </c>
      <c r="J137" s="147"/>
      <c r="K137" s="145"/>
      <c r="L137" s="606"/>
      <c r="M137" s="606"/>
      <c r="N137" s="606"/>
      <c r="O137" s="606"/>
      <c r="P137" s="502">
        <f t="shared" si="15"/>
        <v>0</v>
      </c>
      <c r="Q137" s="492">
        <v>0.01</v>
      </c>
      <c r="R137" s="492">
        <v>0.01</v>
      </c>
      <c r="S137" s="492">
        <v>0.01</v>
      </c>
      <c r="T137" s="492">
        <v>0.01</v>
      </c>
      <c r="U137" s="492">
        <v>0.01</v>
      </c>
      <c r="V137" s="492">
        <v>0.01</v>
      </c>
      <c r="W137" s="502">
        <f t="shared" si="11"/>
        <v>6.0000000000000005E-2</v>
      </c>
      <c r="X137" s="502">
        <f t="shared" si="12"/>
        <v>6.0000000000000005E-2</v>
      </c>
      <c r="Y137" s="504"/>
      <c r="Z137" s="606"/>
      <c r="AA137" s="606"/>
      <c r="AB137" s="606"/>
      <c r="AC137" s="606"/>
      <c r="AD137" s="606"/>
      <c r="AE137" s="502">
        <f t="shared" si="16"/>
        <v>0</v>
      </c>
    </row>
    <row r="138" spans="2:31" s="496" customFormat="1" ht="15" customHeight="1">
      <c r="B138" s="495" t="s">
        <v>44</v>
      </c>
      <c r="C138" s="610" t="s">
        <v>384</v>
      </c>
      <c r="D138" s="493"/>
      <c r="E138" s="494"/>
      <c r="F138" s="681"/>
      <c r="G138" s="610" t="s">
        <v>7</v>
      </c>
      <c r="H138" s="610"/>
      <c r="I138" s="611" t="s">
        <v>445</v>
      </c>
      <c r="J138" s="473"/>
      <c r="K138" s="531"/>
      <c r="L138" s="531"/>
      <c r="M138" s="531"/>
      <c r="N138" s="531"/>
      <c r="O138" s="531"/>
      <c r="P138" s="501">
        <f>SUM(J138:O138)</f>
        <v>0</v>
      </c>
      <c r="Q138" s="491">
        <v>1</v>
      </c>
      <c r="R138" s="491">
        <v>0.95</v>
      </c>
      <c r="S138" s="491">
        <v>1</v>
      </c>
      <c r="T138" s="491">
        <v>1</v>
      </c>
      <c r="U138" s="491">
        <v>1</v>
      </c>
      <c r="V138" s="491">
        <v>1</v>
      </c>
      <c r="W138" s="501">
        <f>SUM(Q138:V138)</f>
        <v>5.95</v>
      </c>
      <c r="X138" s="501">
        <f>SUM(P138,W138)</f>
        <v>5.95</v>
      </c>
      <c r="Y138" s="473"/>
      <c r="Z138" s="531"/>
      <c r="AA138" s="531"/>
      <c r="AB138" s="531"/>
      <c r="AC138" s="531"/>
      <c r="AD138" s="531"/>
      <c r="AE138" s="501">
        <f>SUM(Y138:AD138)</f>
        <v>0</v>
      </c>
    </row>
    <row r="139" spans="2:31" s="496" customFormat="1" ht="15" customHeight="1">
      <c r="B139" s="495" t="s">
        <v>44</v>
      </c>
      <c r="C139" s="610" t="s">
        <v>384</v>
      </c>
      <c r="D139" s="493"/>
      <c r="E139" s="494"/>
      <c r="F139" s="681"/>
      <c r="G139" s="610" t="s">
        <v>62</v>
      </c>
      <c r="H139" s="610"/>
      <c r="I139" s="611" t="s">
        <v>120</v>
      </c>
      <c r="J139" s="473"/>
      <c r="K139" s="531"/>
      <c r="L139" s="531"/>
      <c r="M139" s="531"/>
      <c r="N139" s="531"/>
      <c r="O139" s="531"/>
      <c r="P139" s="501">
        <f t="shared" si="15"/>
        <v>0</v>
      </c>
      <c r="Q139" s="531"/>
      <c r="R139" s="531"/>
      <c r="S139" s="491">
        <v>1</v>
      </c>
      <c r="T139" s="491">
        <v>1</v>
      </c>
      <c r="U139" s="491">
        <v>1</v>
      </c>
      <c r="V139" s="531"/>
      <c r="W139" s="501">
        <f t="shared" si="11"/>
        <v>3</v>
      </c>
      <c r="X139" s="501">
        <f t="shared" si="12"/>
        <v>3</v>
      </c>
      <c r="Y139" s="473"/>
      <c r="Z139" s="531"/>
      <c r="AA139" s="531"/>
      <c r="AB139" s="531"/>
      <c r="AC139" s="531"/>
      <c r="AD139" s="531"/>
      <c r="AE139" s="501">
        <f t="shared" si="16"/>
        <v>0</v>
      </c>
    </row>
    <row r="140" spans="2:31" s="496" customFormat="1" ht="15" customHeight="1">
      <c r="B140" s="495" t="s">
        <v>44</v>
      </c>
      <c r="C140" s="511" t="s">
        <v>384</v>
      </c>
      <c r="D140" s="493"/>
      <c r="E140" s="494"/>
      <c r="F140" s="681"/>
      <c r="G140" s="511"/>
      <c r="H140" s="511"/>
      <c r="I140" s="500"/>
      <c r="J140" s="604"/>
      <c r="K140" s="605"/>
      <c r="L140" s="605"/>
      <c r="M140" s="605"/>
      <c r="N140" s="605"/>
      <c r="O140" s="605"/>
      <c r="P140" s="503">
        <f t="shared" si="15"/>
        <v>0</v>
      </c>
      <c r="Q140" s="604"/>
      <c r="R140" s="605"/>
      <c r="S140" s="605"/>
      <c r="T140" s="605"/>
      <c r="U140" s="605"/>
      <c r="V140" s="480"/>
      <c r="W140" s="503">
        <f t="shared" si="11"/>
        <v>0</v>
      </c>
      <c r="X140" s="503">
        <f t="shared" si="12"/>
        <v>0</v>
      </c>
      <c r="Y140" s="604"/>
      <c r="Z140" s="605"/>
      <c r="AA140" s="605"/>
      <c r="AB140" s="605"/>
      <c r="AC140" s="605"/>
      <c r="AD140" s="605"/>
      <c r="AE140" s="503">
        <f t="shared" si="16"/>
        <v>0</v>
      </c>
    </row>
    <row r="141" spans="2:31" s="496" customFormat="1" ht="15" customHeight="1">
      <c r="B141" s="198" t="s">
        <v>54</v>
      </c>
      <c r="C141" s="106" t="s">
        <v>190</v>
      </c>
      <c r="D141" s="493"/>
      <c r="E141" s="494"/>
      <c r="F141" s="683" t="s">
        <v>444</v>
      </c>
      <c r="G141" s="106" t="s">
        <v>7</v>
      </c>
      <c r="H141" s="106"/>
      <c r="I141" s="107" t="s">
        <v>191</v>
      </c>
      <c r="J141" s="126">
        <v>0.18</v>
      </c>
      <c r="K141" s="127">
        <v>0.17</v>
      </c>
      <c r="L141" s="386"/>
      <c r="M141" s="386"/>
      <c r="N141" s="386"/>
      <c r="O141" s="386"/>
      <c r="P141" s="125">
        <f t="shared" si="15"/>
        <v>0.35</v>
      </c>
      <c r="Q141" s="386"/>
      <c r="R141" s="386"/>
      <c r="S141" s="386"/>
      <c r="T141" s="386"/>
      <c r="U141" s="386"/>
      <c r="V141" s="386"/>
      <c r="W141" s="125">
        <f t="shared" ref="W141:W175" si="21">SUM(Q141:V141)</f>
        <v>0</v>
      </c>
      <c r="X141" s="125">
        <f t="shared" si="12"/>
        <v>0.35</v>
      </c>
      <c r="Y141" s="658"/>
      <c r="Z141" s="658"/>
      <c r="AA141" s="195"/>
      <c r="AB141" s="195"/>
      <c r="AC141" s="195"/>
      <c r="AD141" s="196"/>
      <c r="AE141" s="125">
        <f t="shared" ref="AE141:AE142" si="22">SUM(Y141:AD141)</f>
        <v>0</v>
      </c>
    </row>
    <row r="142" spans="2:31" s="496" customFormat="1" ht="15" customHeight="1">
      <c r="B142" s="495" t="s">
        <v>54</v>
      </c>
      <c r="C142" s="521" t="s">
        <v>99</v>
      </c>
      <c r="D142" s="493"/>
      <c r="E142" s="494"/>
      <c r="F142" s="681"/>
      <c r="G142" s="521" t="s">
        <v>7</v>
      </c>
      <c r="H142" s="521"/>
      <c r="I142" s="523" t="s">
        <v>100</v>
      </c>
      <c r="J142" s="485">
        <v>0.7</v>
      </c>
      <c r="K142" s="533">
        <v>0.7</v>
      </c>
      <c r="L142" s="533">
        <v>0.89</v>
      </c>
      <c r="M142" s="533">
        <v>0.89</v>
      </c>
      <c r="N142" s="533">
        <v>0.88</v>
      </c>
      <c r="O142" s="533">
        <v>0.89</v>
      </c>
      <c r="P142" s="502">
        <f t="shared" si="15"/>
        <v>4.95</v>
      </c>
      <c r="Q142" s="533">
        <v>0.89</v>
      </c>
      <c r="R142" s="533">
        <v>0.89</v>
      </c>
      <c r="S142" s="492">
        <v>0.89</v>
      </c>
      <c r="T142" s="492">
        <v>0.89</v>
      </c>
      <c r="U142" s="492">
        <v>0.89</v>
      </c>
      <c r="V142" s="518">
        <v>0.89</v>
      </c>
      <c r="W142" s="502">
        <f t="shared" si="21"/>
        <v>5.34</v>
      </c>
      <c r="X142" s="502">
        <f t="shared" si="12"/>
        <v>10.29</v>
      </c>
      <c r="Y142" s="518">
        <v>0.8</v>
      </c>
      <c r="Z142" s="518">
        <v>0.8</v>
      </c>
      <c r="AA142" s="606"/>
      <c r="AB142" s="606"/>
      <c r="AC142" s="606"/>
      <c r="AD142" s="477"/>
      <c r="AE142" s="502">
        <f t="shared" si="22"/>
        <v>1.6</v>
      </c>
    </row>
    <row r="143" spans="2:31" s="496" customFormat="1" ht="15" customHeight="1">
      <c r="B143" s="495" t="s">
        <v>54</v>
      </c>
      <c r="C143" s="610" t="s">
        <v>99</v>
      </c>
      <c r="D143" s="493"/>
      <c r="E143" s="494"/>
      <c r="F143" s="681"/>
      <c r="G143" s="84" t="s">
        <v>62</v>
      </c>
      <c r="H143" s="84" t="s">
        <v>51</v>
      </c>
      <c r="I143" s="92" t="s">
        <v>95</v>
      </c>
      <c r="J143" s="482">
        <v>1</v>
      </c>
      <c r="K143" s="534">
        <v>1</v>
      </c>
      <c r="L143" s="534">
        <v>1</v>
      </c>
      <c r="M143" s="534">
        <v>1</v>
      </c>
      <c r="N143" s="613">
        <v>1</v>
      </c>
      <c r="O143" s="613">
        <v>1</v>
      </c>
      <c r="P143" s="501">
        <f t="shared" si="15"/>
        <v>6</v>
      </c>
      <c r="Q143" s="613">
        <v>1</v>
      </c>
      <c r="R143" s="613">
        <v>1</v>
      </c>
      <c r="S143" s="491">
        <v>1</v>
      </c>
      <c r="T143" s="491">
        <v>1</v>
      </c>
      <c r="U143" s="491">
        <v>1</v>
      </c>
      <c r="V143" s="519">
        <v>1</v>
      </c>
      <c r="W143" s="501">
        <f t="shared" si="21"/>
        <v>6</v>
      </c>
      <c r="X143" s="501">
        <f t="shared" ref="X143:X176" si="23">SUM(P143,W143)</f>
        <v>12</v>
      </c>
      <c r="Y143" s="519">
        <v>1</v>
      </c>
      <c r="Z143" s="519">
        <v>1</v>
      </c>
      <c r="AA143" s="531"/>
      <c r="AB143" s="531"/>
      <c r="AC143" s="531"/>
      <c r="AD143" s="490"/>
      <c r="AE143" s="501">
        <f t="shared" ref="AE143:AE147" si="24">SUM(Y143:AD143)</f>
        <v>2</v>
      </c>
    </row>
    <row r="144" spans="2:31" ht="15" customHeight="1">
      <c r="B144" s="495" t="s">
        <v>54</v>
      </c>
      <c r="C144" s="511" t="s">
        <v>99</v>
      </c>
      <c r="D144" s="493"/>
      <c r="E144" s="494"/>
      <c r="F144" s="681"/>
      <c r="G144" s="511" t="s">
        <v>62</v>
      </c>
      <c r="H144" s="511" t="s">
        <v>130</v>
      </c>
      <c r="I144" s="500" t="s">
        <v>207</v>
      </c>
      <c r="J144" s="488">
        <v>1</v>
      </c>
      <c r="K144" s="487">
        <v>1</v>
      </c>
      <c r="L144" s="487">
        <v>1</v>
      </c>
      <c r="M144" s="487">
        <v>1</v>
      </c>
      <c r="N144" s="615">
        <v>1</v>
      </c>
      <c r="O144" s="615">
        <v>1</v>
      </c>
      <c r="P144" s="503">
        <f t="shared" si="15"/>
        <v>6</v>
      </c>
      <c r="Q144" s="615">
        <v>1</v>
      </c>
      <c r="R144" s="615">
        <v>1</v>
      </c>
      <c r="S144" s="674">
        <v>1</v>
      </c>
      <c r="T144" s="674">
        <v>1</v>
      </c>
      <c r="U144" s="674">
        <v>1</v>
      </c>
      <c r="V144" s="515">
        <v>1</v>
      </c>
      <c r="W144" s="503">
        <f t="shared" si="21"/>
        <v>6</v>
      </c>
      <c r="X144" s="503">
        <f t="shared" si="23"/>
        <v>12</v>
      </c>
      <c r="Y144" s="515">
        <v>1</v>
      </c>
      <c r="Z144" s="515">
        <v>1</v>
      </c>
      <c r="AA144" s="605"/>
      <c r="AB144" s="605"/>
      <c r="AC144" s="605"/>
      <c r="AD144" s="480"/>
      <c r="AE144" s="501">
        <f t="shared" si="24"/>
        <v>2</v>
      </c>
    </row>
    <row r="145" spans="2:31" s="496" customFormat="1" ht="15" customHeight="1">
      <c r="B145" s="495" t="s">
        <v>54</v>
      </c>
      <c r="C145" s="521" t="s">
        <v>98</v>
      </c>
      <c r="D145" s="493"/>
      <c r="E145" s="494"/>
      <c r="F145" s="681"/>
      <c r="G145" s="521" t="s">
        <v>7</v>
      </c>
      <c r="H145" s="521"/>
      <c r="I145" s="523" t="s">
        <v>100</v>
      </c>
      <c r="J145" s="485">
        <v>0.01</v>
      </c>
      <c r="K145" s="533">
        <v>0.01</v>
      </c>
      <c r="L145" s="533">
        <v>0.01</v>
      </c>
      <c r="M145" s="533">
        <v>0.01</v>
      </c>
      <c r="N145" s="533">
        <v>0.01</v>
      </c>
      <c r="O145" s="533">
        <v>0.01</v>
      </c>
      <c r="P145" s="508">
        <f t="shared" si="15"/>
        <v>6.0000000000000005E-2</v>
      </c>
      <c r="Q145" s="533">
        <v>0.01</v>
      </c>
      <c r="R145" s="533">
        <v>0.01</v>
      </c>
      <c r="S145" s="492">
        <v>0.01</v>
      </c>
      <c r="T145" s="492">
        <v>0.01</v>
      </c>
      <c r="U145" s="492">
        <v>0.01</v>
      </c>
      <c r="V145" s="518">
        <v>0.01</v>
      </c>
      <c r="W145" s="502">
        <f t="shared" si="21"/>
        <v>6.0000000000000005E-2</v>
      </c>
      <c r="X145" s="502">
        <f t="shared" si="23"/>
        <v>0.12000000000000001</v>
      </c>
      <c r="Y145" s="518">
        <v>0.01</v>
      </c>
      <c r="Z145" s="518">
        <v>0.01</v>
      </c>
      <c r="AA145" s="606"/>
      <c r="AB145" s="606"/>
      <c r="AC145" s="606"/>
      <c r="AD145" s="477"/>
      <c r="AE145" s="502">
        <f t="shared" si="24"/>
        <v>0.02</v>
      </c>
    </row>
    <row r="146" spans="2:31" s="496" customFormat="1" ht="15" customHeight="1">
      <c r="B146" s="495" t="s">
        <v>54</v>
      </c>
      <c r="C146" s="610" t="s">
        <v>98</v>
      </c>
      <c r="D146" s="493"/>
      <c r="E146" s="494"/>
      <c r="F146" s="681"/>
      <c r="G146" s="610" t="s">
        <v>62</v>
      </c>
      <c r="H146" s="610" t="s">
        <v>140</v>
      </c>
      <c r="I146" s="611" t="s">
        <v>24</v>
      </c>
      <c r="J146" s="482">
        <v>1</v>
      </c>
      <c r="K146" s="534">
        <v>1</v>
      </c>
      <c r="L146" s="534">
        <v>1</v>
      </c>
      <c r="M146" s="534">
        <v>1</v>
      </c>
      <c r="N146" s="613">
        <v>1</v>
      </c>
      <c r="O146" s="613">
        <v>1</v>
      </c>
      <c r="P146" s="501">
        <f t="shared" si="15"/>
        <v>6</v>
      </c>
      <c r="Q146" s="613">
        <v>1</v>
      </c>
      <c r="R146" s="613">
        <v>1</v>
      </c>
      <c r="S146" s="491">
        <v>1</v>
      </c>
      <c r="T146" s="491">
        <v>1</v>
      </c>
      <c r="U146" s="491">
        <v>1</v>
      </c>
      <c r="V146" s="519">
        <v>1</v>
      </c>
      <c r="W146" s="501">
        <f t="shared" si="21"/>
        <v>6</v>
      </c>
      <c r="X146" s="501">
        <f t="shared" si="23"/>
        <v>12</v>
      </c>
      <c r="Y146" s="519">
        <v>1</v>
      </c>
      <c r="Z146" s="519">
        <v>1</v>
      </c>
      <c r="AA146" s="531"/>
      <c r="AB146" s="531"/>
      <c r="AC146" s="531"/>
      <c r="AD146" s="490"/>
      <c r="AE146" s="501">
        <f t="shared" si="24"/>
        <v>2</v>
      </c>
    </row>
    <row r="147" spans="2:31" ht="15" customHeight="1">
      <c r="B147" s="495" t="s">
        <v>54</v>
      </c>
      <c r="C147" s="511" t="s">
        <v>98</v>
      </c>
      <c r="D147" s="493"/>
      <c r="E147" s="494"/>
      <c r="F147" s="681"/>
      <c r="G147" s="511" t="s">
        <v>62</v>
      </c>
      <c r="H147" s="511"/>
      <c r="I147" s="500" t="s">
        <v>114</v>
      </c>
      <c r="J147" s="604"/>
      <c r="K147" s="605"/>
      <c r="L147" s="605"/>
      <c r="M147" s="605"/>
      <c r="N147" s="605"/>
      <c r="O147" s="480"/>
      <c r="P147" s="503">
        <f t="shared" si="15"/>
        <v>0</v>
      </c>
      <c r="Q147" s="604"/>
      <c r="R147" s="605"/>
      <c r="S147" s="605"/>
      <c r="T147" s="605"/>
      <c r="U147" s="605"/>
      <c r="V147" s="480"/>
      <c r="W147" s="503">
        <f t="shared" si="21"/>
        <v>0</v>
      </c>
      <c r="X147" s="503">
        <f t="shared" si="23"/>
        <v>0</v>
      </c>
      <c r="Y147" s="604"/>
      <c r="Z147" s="605"/>
      <c r="AA147" s="605"/>
      <c r="AB147" s="605"/>
      <c r="AC147" s="605"/>
      <c r="AD147" s="480"/>
      <c r="AE147" s="503">
        <f t="shared" si="24"/>
        <v>0</v>
      </c>
    </row>
    <row r="148" spans="2:31" s="496" customFormat="1" ht="15" customHeight="1">
      <c r="B148" s="495" t="s">
        <v>54</v>
      </c>
      <c r="C148" s="87" t="s">
        <v>316</v>
      </c>
      <c r="D148" s="493"/>
      <c r="E148" s="494"/>
      <c r="F148" s="681"/>
      <c r="G148" s="106" t="s">
        <v>7</v>
      </c>
      <c r="H148" s="106"/>
      <c r="I148" s="109" t="s">
        <v>236</v>
      </c>
      <c r="J148" s="126">
        <v>0.01</v>
      </c>
      <c r="K148" s="127">
        <v>0.01</v>
      </c>
      <c r="L148" s="195"/>
      <c r="M148" s="195"/>
      <c r="N148" s="195"/>
      <c r="O148" s="196"/>
      <c r="P148" s="125">
        <f t="shared" si="15"/>
        <v>0.02</v>
      </c>
      <c r="Q148" s="197"/>
      <c r="R148" s="195"/>
      <c r="S148" s="195"/>
      <c r="T148" s="195"/>
      <c r="U148" s="195"/>
      <c r="V148" s="196"/>
      <c r="W148" s="125">
        <f t="shared" si="21"/>
        <v>0</v>
      </c>
      <c r="X148" s="125">
        <f t="shared" si="23"/>
        <v>0.02</v>
      </c>
      <c r="Y148" s="197"/>
      <c r="Z148" s="195"/>
      <c r="AA148" s="195"/>
      <c r="AB148" s="195"/>
      <c r="AC148" s="195"/>
      <c r="AD148" s="196"/>
      <c r="AE148" s="125">
        <f t="shared" ref="AE148" si="25">SUM(Y148:AD148)</f>
        <v>0</v>
      </c>
    </row>
    <row r="149" spans="2:31" s="496" customFormat="1" ht="15" customHeight="1">
      <c r="B149" s="495" t="s">
        <v>54</v>
      </c>
      <c r="C149" s="87" t="s">
        <v>317</v>
      </c>
      <c r="D149" s="493"/>
      <c r="E149" s="494"/>
      <c r="F149" s="681"/>
      <c r="G149" s="106" t="s">
        <v>7</v>
      </c>
      <c r="H149" s="106"/>
      <c r="I149" s="107" t="s">
        <v>236</v>
      </c>
      <c r="J149" s="197"/>
      <c r="K149" s="127">
        <v>0.01</v>
      </c>
      <c r="L149" s="195"/>
      <c r="M149" s="195"/>
      <c r="N149" s="195"/>
      <c r="O149" s="196"/>
      <c r="P149" s="125">
        <f t="shared" si="15"/>
        <v>0.01</v>
      </c>
      <c r="Q149" s="197"/>
      <c r="R149" s="195"/>
      <c r="S149" s="195"/>
      <c r="T149" s="195"/>
      <c r="U149" s="195"/>
      <c r="V149" s="196"/>
      <c r="W149" s="125">
        <f t="shared" si="21"/>
        <v>0</v>
      </c>
      <c r="X149" s="125">
        <f t="shared" si="23"/>
        <v>0.01</v>
      </c>
      <c r="Y149" s="197"/>
      <c r="Z149" s="195"/>
      <c r="AA149" s="195"/>
      <c r="AB149" s="195"/>
      <c r="AC149" s="195"/>
      <c r="AD149" s="196"/>
      <c r="AE149" s="125">
        <f t="shared" ref="AE149:AE151" si="26">SUM(Y149:AD149)</f>
        <v>0</v>
      </c>
    </row>
    <row r="150" spans="2:31" ht="15" customHeight="1">
      <c r="B150" s="495" t="s">
        <v>53</v>
      </c>
      <c r="C150" s="83" t="s">
        <v>419</v>
      </c>
      <c r="D150" s="493"/>
      <c r="E150" s="494"/>
      <c r="F150" s="681"/>
      <c r="G150" s="83" t="s">
        <v>7</v>
      </c>
      <c r="H150" s="83"/>
      <c r="I150" s="91" t="s">
        <v>444</v>
      </c>
      <c r="J150" s="252"/>
      <c r="K150" s="144">
        <v>0.01</v>
      </c>
      <c r="L150" s="145"/>
      <c r="M150" s="145"/>
      <c r="N150" s="145"/>
      <c r="O150" s="172"/>
      <c r="P150" s="508">
        <f t="shared" si="15"/>
        <v>0.01</v>
      </c>
      <c r="Q150" s="147"/>
      <c r="R150" s="145"/>
      <c r="S150" s="145"/>
      <c r="T150" s="145"/>
      <c r="U150" s="145"/>
      <c r="V150" s="172"/>
      <c r="W150" s="508">
        <f t="shared" si="21"/>
        <v>0</v>
      </c>
      <c r="X150" s="508">
        <f t="shared" si="23"/>
        <v>0.01</v>
      </c>
      <c r="Y150" s="147"/>
      <c r="Z150" s="145"/>
      <c r="AA150" s="145"/>
      <c r="AB150" s="145"/>
      <c r="AC150" s="145"/>
      <c r="AD150" s="172"/>
      <c r="AE150" s="508">
        <f t="shared" si="26"/>
        <v>0</v>
      </c>
    </row>
    <row r="151" spans="2:31" ht="15" customHeight="1">
      <c r="B151" s="495" t="s">
        <v>53</v>
      </c>
      <c r="C151" s="511" t="s">
        <v>420</v>
      </c>
      <c r="D151" s="493"/>
      <c r="E151" s="494"/>
      <c r="F151" s="681"/>
      <c r="G151" s="511" t="s">
        <v>62</v>
      </c>
      <c r="H151" s="511" t="s">
        <v>425</v>
      </c>
      <c r="I151" s="500" t="s">
        <v>24</v>
      </c>
      <c r="J151" s="211"/>
      <c r="K151" s="487">
        <v>2</v>
      </c>
      <c r="L151" s="605"/>
      <c r="M151" s="605"/>
      <c r="N151" s="605"/>
      <c r="O151" s="480"/>
      <c r="P151" s="503">
        <f t="shared" si="15"/>
        <v>2</v>
      </c>
      <c r="Q151" s="604"/>
      <c r="R151" s="605"/>
      <c r="S151" s="605"/>
      <c r="T151" s="605"/>
      <c r="U151" s="605"/>
      <c r="V151" s="480"/>
      <c r="W151" s="503">
        <f t="shared" si="21"/>
        <v>0</v>
      </c>
      <c r="X151" s="503">
        <f t="shared" si="23"/>
        <v>2</v>
      </c>
      <c r="Y151" s="604"/>
      <c r="Z151" s="605"/>
      <c r="AA151" s="605"/>
      <c r="AB151" s="605"/>
      <c r="AC151" s="605"/>
      <c r="AD151" s="480"/>
      <c r="AE151" s="503">
        <f t="shared" si="26"/>
        <v>0</v>
      </c>
    </row>
    <row r="152" spans="2:31" ht="15" customHeight="1">
      <c r="B152" s="495" t="s">
        <v>53</v>
      </c>
      <c r="C152" s="83" t="s">
        <v>421</v>
      </c>
      <c r="D152" s="493"/>
      <c r="E152" s="494"/>
      <c r="F152" s="681"/>
      <c r="G152" s="83" t="s">
        <v>7</v>
      </c>
      <c r="H152" s="83"/>
      <c r="I152" s="91" t="s">
        <v>444</v>
      </c>
      <c r="J152" s="252"/>
      <c r="K152" s="145"/>
      <c r="L152" s="145"/>
      <c r="M152" s="144">
        <v>0.01</v>
      </c>
      <c r="N152" s="145"/>
      <c r="O152" s="172"/>
      <c r="P152" s="508">
        <f t="shared" si="15"/>
        <v>0.01</v>
      </c>
      <c r="Q152" s="147"/>
      <c r="R152" s="145"/>
      <c r="S152" s="145"/>
      <c r="T152" s="145"/>
      <c r="U152" s="145"/>
      <c r="V152" s="172"/>
      <c r="W152" s="508">
        <f t="shared" si="21"/>
        <v>0</v>
      </c>
      <c r="X152" s="508">
        <f t="shared" si="23"/>
        <v>0.01</v>
      </c>
      <c r="Y152" s="147"/>
      <c r="Z152" s="145"/>
      <c r="AA152" s="145"/>
      <c r="AB152" s="145"/>
      <c r="AC152" s="145"/>
      <c r="AD152" s="172"/>
      <c r="AE152" s="508">
        <f t="shared" ref="AE152:AE153" si="27">SUM(Y152:AD152)</f>
        <v>0</v>
      </c>
    </row>
    <row r="153" spans="2:31" ht="15" customHeight="1">
      <c r="B153" s="495" t="s">
        <v>53</v>
      </c>
      <c r="C153" s="511" t="s">
        <v>422</v>
      </c>
      <c r="D153" s="493"/>
      <c r="E153" s="494"/>
      <c r="F153" s="681"/>
      <c r="G153" s="511" t="s">
        <v>62</v>
      </c>
      <c r="H153" s="511" t="s">
        <v>425</v>
      </c>
      <c r="I153" s="500" t="s">
        <v>24</v>
      </c>
      <c r="J153" s="211"/>
      <c r="K153" s="605"/>
      <c r="L153" s="605"/>
      <c r="M153" s="487">
        <v>0.15</v>
      </c>
      <c r="N153" s="605"/>
      <c r="O153" s="480"/>
      <c r="P153" s="503">
        <f t="shared" ref="P153:P176" si="28">SUM(J153:O153)</f>
        <v>0.15</v>
      </c>
      <c r="Q153" s="604"/>
      <c r="R153" s="605"/>
      <c r="S153" s="605"/>
      <c r="T153" s="605"/>
      <c r="U153" s="605"/>
      <c r="V153" s="480"/>
      <c r="W153" s="503">
        <f t="shared" si="21"/>
        <v>0</v>
      </c>
      <c r="X153" s="503">
        <f t="shared" si="23"/>
        <v>0.15</v>
      </c>
      <c r="Y153" s="604"/>
      <c r="Z153" s="605"/>
      <c r="AA153" s="605"/>
      <c r="AB153" s="605"/>
      <c r="AC153" s="605"/>
      <c r="AD153" s="480"/>
      <c r="AE153" s="503">
        <f t="shared" si="27"/>
        <v>0</v>
      </c>
    </row>
    <row r="154" spans="2:31" ht="15" customHeight="1">
      <c r="B154" s="495" t="s">
        <v>53</v>
      </c>
      <c r="C154" s="83" t="s">
        <v>424</v>
      </c>
      <c r="D154" s="493"/>
      <c r="E154" s="494"/>
      <c r="F154" s="681"/>
      <c r="G154" s="83" t="s">
        <v>7</v>
      </c>
      <c r="H154" s="83"/>
      <c r="I154" s="91" t="s">
        <v>444</v>
      </c>
      <c r="J154" s="252"/>
      <c r="K154" s="145"/>
      <c r="L154" s="145"/>
      <c r="M154" s="145"/>
      <c r="N154" s="144">
        <v>0.01</v>
      </c>
      <c r="O154" s="172"/>
      <c r="P154" s="508">
        <f t="shared" si="28"/>
        <v>0.01</v>
      </c>
      <c r="Q154" s="147"/>
      <c r="R154" s="145"/>
      <c r="S154" s="145"/>
      <c r="T154" s="145"/>
      <c r="U154" s="145"/>
      <c r="V154" s="172"/>
      <c r="W154" s="508">
        <f t="shared" si="21"/>
        <v>0</v>
      </c>
      <c r="X154" s="508">
        <f t="shared" si="23"/>
        <v>0.01</v>
      </c>
      <c r="Y154" s="147"/>
      <c r="Z154" s="145"/>
      <c r="AA154" s="145"/>
      <c r="AB154" s="145"/>
      <c r="AC154" s="145"/>
      <c r="AD154" s="172"/>
      <c r="AE154" s="508">
        <f t="shared" ref="AE154:AE155" si="29">SUM(Y154:AD154)</f>
        <v>0</v>
      </c>
    </row>
    <row r="155" spans="2:31" ht="15" customHeight="1">
      <c r="B155" s="113" t="s">
        <v>53</v>
      </c>
      <c r="C155" s="511" t="s">
        <v>423</v>
      </c>
      <c r="D155" s="493"/>
      <c r="E155" s="494"/>
      <c r="F155" s="681"/>
      <c r="G155" s="511" t="s">
        <v>62</v>
      </c>
      <c r="H155" s="511" t="s">
        <v>425</v>
      </c>
      <c r="I155" s="500" t="s">
        <v>24</v>
      </c>
      <c r="J155" s="211"/>
      <c r="K155" s="605"/>
      <c r="L155" s="605"/>
      <c r="M155" s="605"/>
      <c r="N155" s="615">
        <v>0.3</v>
      </c>
      <c r="O155" s="480"/>
      <c r="P155" s="503">
        <f t="shared" si="28"/>
        <v>0.3</v>
      </c>
      <c r="Q155" s="604"/>
      <c r="R155" s="605"/>
      <c r="S155" s="605"/>
      <c r="T155" s="605"/>
      <c r="U155" s="605"/>
      <c r="V155" s="480"/>
      <c r="W155" s="503">
        <f t="shared" si="21"/>
        <v>0</v>
      </c>
      <c r="X155" s="503">
        <f t="shared" si="23"/>
        <v>0.3</v>
      </c>
      <c r="Y155" s="604"/>
      <c r="Z155" s="605"/>
      <c r="AA155" s="605"/>
      <c r="AB155" s="605"/>
      <c r="AC155" s="605"/>
      <c r="AD155" s="480"/>
      <c r="AE155" s="503">
        <f t="shared" si="29"/>
        <v>0</v>
      </c>
    </row>
    <row r="156" spans="2:31" ht="15" customHeight="1">
      <c r="B156" s="198" t="s">
        <v>301</v>
      </c>
      <c r="C156" s="83" t="s">
        <v>318</v>
      </c>
      <c r="D156" s="493"/>
      <c r="E156" s="494"/>
      <c r="F156" s="681"/>
      <c r="G156" s="83" t="s">
        <v>7</v>
      </c>
      <c r="H156" s="83" t="s">
        <v>64</v>
      </c>
      <c r="I156" s="91" t="s">
        <v>238</v>
      </c>
      <c r="J156" s="296">
        <v>0.4</v>
      </c>
      <c r="K156" s="144">
        <v>0.1</v>
      </c>
      <c r="L156" s="145"/>
      <c r="M156" s="145"/>
      <c r="N156" s="145"/>
      <c r="O156" s="172"/>
      <c r="P156" s="508">
        <f t="shared" si="28"/>
        <v>0.5</v>
      </c>
      <c r="Q156" s="147"/>
      <c r="R156" s="145"/>
      <c r="S156" s="145"/>
      <c r="T156" s="145"/>
      <c r="U156" s="145"/>
      <c r="V156" s="172"/>
      <c r="W156" s="508">
        <f t="shared" si="21"/>
        <v>0</v>
      </c>
      <c r="X156" s="508">
        <f t="shared" si="23"/>
        <v>0.5</v>
      </c>
      <c r="Y156" s="147"/>
      <c r="Z156" s="145"/>
      <c r="AA156" s="145"/>
      <c r="AB156" s="145"/>
      <c r="AC156" s="145"/>
      <c r="AD156" s="172"/>
      <c r="AE156" s="508">
        <f t="shared" ref="AE156:AE159" si="30">SUM(Y156:AD156)</f>
        <v>0</v>
      </c>
    </row>
    <row r="157" spans="2:31" ht="15" customHeight="1">
      <c r="B157" s="495" t="s">
        <v>301</v>
      </c>
      <c r="C157" s="511" t="s">
        <v>302</v>
      </c>
      <c r="D157" s="493"/>
      <c r="E157" s="494"/>
      <c r="F157" s="681"/>
      <c r="G157" s="511" t="s">
        <v>62</v>
      </c>
      <c r="H157" s="511" t="s">
        <v>303</v>
      </c>
      <c r="I157" s="500" t="s">
        <v>24</v>
      </c>
      <c r="J157" s="277">
        <v>1</v>
      </c>
      <c r="K157" s="487">
        <v>0.5</v>
      </c>
      <c r="L157" s="605"/>
      <c r="M157" s="605"/>
      <c r="N157" s="605"/>
      <c r="O157" s="480"/>
      <c r="P157" s="503">
        <f t="shared" si="28"/>
        <v>1.5</v>
      </c>
      <c r="Q157" s="604"/>
      <c r="R157" s="605"/>
      <c r="S157" s="605"/>
      <c r="T157" s="605"/>
      <c r="U157" s="605"/>
      <c r="V157" s="480"/>
      <c r="W157" s="503">
        <f t="shared" si="21"/>
        <v>0</v>
      </c>
      <c r="X157" s="503">
        <f t="shared" si="23"/>
        <v>1.5</v>
      </c>
      <c r="Y157" s="604"/>
      <c r="Z157" s="605"/>
      <c r="AA157" s="605"/>
      <c r="AB157" s="605"/>
      <c r="AC157" s="605"/>
      <c r="AD157" s="480"/>
      <c r="AE157" s="503">
        <f t="shared" si="30"/>
        <v>0</v>
      </c>
    </row>
    <row r="158" spans="2:31" ht="15" customHeight="1">
      <c r="B158" s="495" t="s">
        <v>301</v>
      </c>
      <c r="C158" s="83" t="s">
        <v>319</v>
      </c>
      <c r="D158" s="493"/>
      <c r="E158" s="494"/>
      <c r="F158" s="681"/>
      <c r="G158" s="83" t="s">
        <v>7</v>
      </c>
      <c r="H158" s="83" t="s">
        <v>64</v>
      </c>
      <c r="I158" s="91" t="s">
        <v>238</v>
      </c>
      <c r="J158" s="252"/>
      <c r="K158" s="144">
        <v>0.5</v>
      </c>
      <c r="L158" s="144">
        <v>0.3</v>
      </c>
      <c r="M158" s="145"/>
      <c r="N158" s="145"/>
      <c r="O158" s="172"/>
      <c r="P158" s="508">
        <f t="shared" si="28"/>
        <v>0.8</v>
      </c>
      <c r="Q158" s="147"/>
      <c r="R158" s="145"/>
      <c r="S158" s="145"/>
      <c r="T158" s="145"/>
      <c r="U158" s="145"/>
      <c r="V158" s="172"/>
      <c r="W158" s="508">
        <f t="shared" si="21"/>
        <v>0</v>
      </c>
      <c r="X158" s="508">
        <f t="shared" si="23"/>
        <v>0.8</v>
      </c>
      <c r="Y158" s="147"/>
      <c r="Z158" s="145"/>
      <c r="AA158" s="145"/>
      <c r="AB158" s="145"/>
      <c r="AC158" s="145"/>
      <c r="AD158" s="172"/>
      <c r="AE158" s="508">
        <f t="shared" si="30"/>
        <v>0</v>
      </c>
    </row>
    <row r="159" spans="2:31" ht="15" customHeight="1">
      <c r="B159" s="113" t="s">
        <v>301</v>
      </c>
      <c r="C159" s="511" t="s">
        <v>320</v>
      </c>
      <c r="D159" s="493"/>
      <c r="E159" s="494"/>
      <c r="F159" s="681"/>
      <c r="G159" s="511" t="s">
        <v>62</v>
      </c>
      <c r="H159" s="511" t="s">
        <v>303</v>
      </c>
      <c r="I159" s="500" t="s">
        <v>24</v>
      </c>
      <c r="J159" s="211"/>
      <c r="K159" s="487">
        <v>0.3</v>
      </c>
      <c r="L159" s="487">
        <v>0.2</v>
      </c>
      <c r="M159" s="605"/>
      <c r="N159" s="605"/>
      <c r="O159" s="480"/>
      <c r="P159" s="503">
        <f t="shared" si="28"/>
        <v>0.5</v>
      </c>
      <c r="Q159" s="604"/>
      <c r="R159" s="605"/>
      <c r="S159" s="605"/>
      <c r="T159" s="605"/>
      <c r="U159" s="605"/>
      <c r="V159" s="480"/>
      <c r="W159" s="503">
        <f t="shared" si="21"/>
        <v>0</v>
      </c>
      <c r="X159" s="503">
        <f t="shared" si="23"/>
        <v>0.5</v>
      </c>
      <c r="Y159" s="604"/>
      <c r="Z159" s="605"/>
      <c r="AA159" s="605"/>
      <c r="AB159" s="605"/>
      <c r="AC159" s="605"/>
      <c r="AD159" s="480"/>
      <c r="AE159" s="503">
        <f t="shared" si="30"/>
        <v>0</v>
      </c>
    </row>
    <row r="160" spans="2:31" ht="15" customHeight="1">
      <c r="B160" s="199" t="s">
        <v>202</v>
      </c>
      <c r="C160" s="521" t="s">
        <v>204</v>
      </c>
      <c r="D160" s="493"/>
      <c r="E160" s="494"/>
      <c r="F160" s="681"/>
      <c r="G160" s="521" t="s">
        <v>7</v>
      </c>
      <c r="H160" s="521"/>
      <c r="I160" s="523" t="s">
        <v>205</v>
      </c>
      <c r="J160" s="485">
        <v>0.1</v>
      </c>
      <c r="K160" s="533">
        <v>0.1</v>
      </c>
      <c r="L160" s="533">
        <v>0.1</v>
      </c>
      <c r="M160" s="533">
        <v>0.1</v>
      </c>
      <c r="N160" s="533">
        <v>0.1</v>
      </c>
      <c r="O160" s="477"/>
      <c r="P160" s="502">
        <f t="shared" si="28"/>
        <v>0.5</v>
      </c>
      <c r="Q160" s="504"/>
      <c r="R160" s="606"/>
      <c r="S160" s="606"/>
      <c r="T160" s="606"/>
      <c r="U160" s="606"/>
      <c r="V160" s="477"/>
      <c r="W160" s="502">
        <f t="shared" si="21"/>
        <v>0</v>
      </c>
      <c r="X160" s="502">
        <f t="shared" si="23"/>
        <v>0.5</v>
      </c>
      <c r="Y160" s="504"/>
      <c r="Z160" s="606"/>
      <c r="AA160" s="606"/>
      <c r="AB160" s="606"/>
      <c r="AC160" s="606"/>
      <c r="AD160" s="477"/>
      <c r="AE160" s="502">
        <f t="shared" ref="AE160:AE161" si="31">SUM(Y160:AD160)</f>
        <v>0</v>
      </c>
    </row>
    <row r="161" spans="2:31" ht="15" customHeight="1">
      <c r="B161" s="495" t="s">
        <v>202</v>
      </c>
      <c r="C161" s="610" t="s">
        <v>203</v>
      </c>
      <c r="D161" s="493"/>
      <c r="E161" s="494"/>
      <c r="F161" s="681"/>
      <c r="G161" s="108" t="s">
        <v>62</v>
      </c>
      <c r="H161" s="521" t="s">
        <v>130</v>
      </c>
      <c r="I161" s="523" t="s">
        <v>70</v>
      </c>
      <c r="J161" s="301">
        <v>1</v>
      </c>
      <c r="K161" s="305">
        <v>1</v>
      </c>
      <c r="L161" s="305">
        <v>1</v>
      </c>
      <c r="M161" s="305">
        <v>1</v>
      </c>
      <c r="N161" s="630">
        <v>0.6</v>
      </c>
      <c r="O161" s="194"/>
      <c r="P161" s="154">
        <f t="shared" si="28"/>
        <v>4.5999999999999996</v>
      </c>
      <c r="Q161" s="169"/>
      <c r="R161" s="170"/>
      <c r="S161" s="170"/>
      <c r="T161" s="170"/>
      <c r="U161" s="170"/>
      <c r="V161" s="194"/>
      <c r="W161" s="501">
        <f t="shared" si="21"/>
        <v>0</v>
      </c>
      <c r="X161" s="501">
        <f t="shared" si="23"/>
        <v>4.5999999999999996</v>
      </c>
      <c r="Y161" s="169"/>
      <c r="Z161" s="170"/>
      <c r="AA161" s="170"/>
      <c r="AB161" s="170"/>
      <c r="AC161" s="170"/>
      <c r="AD161" s="194"/>
      <c r="AE161" s="154">
        <f t="shared" si="31"/>
        <v>0</v>
      </c>
    </row>
    <row r="162" spans="2:31" ht="15" customHeight="1">
      <c r="B162" s="495" t="s">
        <v>202</v>
      </c>
      <c r="C162" s="83" t="s">
        <v>234</v>
      </c>
      <c r="D162" s="493"/>
      <c r="E162" s="494"/>
      <c r="F162" s="681"/>
      <c r="G162" s="83" t="s">
        <v>7</v>
      </c>
      <c r="H162" s="83"/>
      <c r="I162" s="91" t="s">
        <v>205</v>
      </c>
      <c r="J162" s="147"/>
      <c r="K162" s="145"/>
      <c r="L162" s="145"/>
      <c r="M162" s="145"/>
      <c r="N162" s="144">
        <v>0.01</v>
      </c>
      <c r="O162" s="419">
        <v>0.1</v>
      </c>
      <c r="P162" s="508">
        <f t="shared" si="28"/>
        <v>0.11</v>
      </c>
      <c r="Q162" s="143">
        <v>0.1</v>
      </c>
      <c r="R162" s="144">
        <v>0.1</v>
      </c>
      <c r="S162" s="385">
        <v>0.1</v>
      </c>
      <c r="T162" s="385">
        <v>0.1</v>
      </c>
      <c r="U162" s="385">
        <v>0.1</v>
      </c>
      <c r="V162" s="368">
        <v>0.1</v>
      </c>
      <c r="W162" s="502">
        <f t="shared" si="21"/>
        <v>0.6</v>
      </c>
      <c r="X162" s="502">
        <f t="shared" si="23"/>
        <v>0.71</v>
      </c>
      <c r="Y162" s="359">
        <v>0.1</v>
      </c>
      <c r="Z162" s="337">
        <v>0.1</v>
      </c>
      <c r="AA162" s="145"/>
      <c r="AB162" s="145"/>
      <c r="AC162" s="145"/>
      <c r="AD162" s="172"/>
      <c r="AE162" s="508">
        <f t="shared" ref="AE162:AE176" si="32">SUM(Y162:AD162)</f>
        <v>0.2</v>
      </c>
    </row>
    <row r="163" spans="2:31" ht="15" customHeight="1">
      <c r="B163" s="495" t="s">
        <v>202</v>
      </c>
      <c r="C163" s="610" t="s">
        <v>233</v>
      </c>
      <c r="D163" s="493"/>
      <c r="E163" s="494"/>
      <c r="F163" s="681"/>
      <c r="G163" s="610" t="s">
        <v>7</v>
      </c>
      <c r="H163" s="610" t="s">
        <v>64</v>
      </c>
      <c r="I163" s="611" t="s">
        <v>96</v>
      </c>
      <c r="J163" s="482">
        <v>1</v>
      </c>
      <c r="K163" s="534">
        <v>1</v>
      </c>
      <c r="L163" s="534">
        <v>1</v>
      </c>
      <c r="M163" s="534">
        <v>1</v>
      </c>
      <c r="N163" s="534">
        <v>1</v>
      </c>
      <c r="O163" s="406">
        <v>1</v>
      </c>
      <c r="P163" s="501">
        <f t="shared" si="28"/>
        <v>6</v>
      </c>
      <c r="Q163" s="482">
        <v>1</v>
      </c>
      <c r="R163" s="534">
        <v>1</v>
      </c>
      <c r="S163" s="491">
        <v>1</v>
      </c>
      <c r="T163" s="491">
        <v>1</v>
      </c>
      <c r="U163" s="491">
        <v>1</v>
      </c>
      <c r="V163" s="300">
        <v>1</v>
      </c>
      <c r="W163" s="501">
        <f t="shared" si="21"/>
        <v>6</v>
      </c>
      <c r="X163" s="501">
        <f t="shared" si="23"/>
        <v>12</v>
      </c>
      <c r="Y163" s="153">
        <v>1</v>
      </c>
      <c r="Z163" s="519">
        <v>1</v>
      </c>
      <c r="AA163" s="531"/>
      <c r="AB163" s="531"/>
      <c r="AC163" s="531"/>
      <c r="AD163" s="490"/>
      <c r="AE163" s="501">
        <f t="shared" si="32"/>
        <v>2</v>
      </c>
    </row>
    <row r="164" spans="2:31" ht="15" customHeight="1">
      <c r="B164" s="495" t="s">
        <v>202</v>
      </c>
      <c r="C164" s="108" t="s">
        <v>233</v>
      </c>
      <c r="D164" s="493"/>
      <c r="E164" s="494"/>
      <c r="F164" s="681"/>
      <c r="G164" s="84" t="s">
        <v>62</v>
      </c>
      <c r="H164" s="84" t="s">
        <v>130</v>
      </c>
      <c r="I164" s="92" t="s">
        <v>70</v>
      </c>
      <c r="J164" s="208"/>
      <c r="K164" s="216"/>
      <c r="L164" s="216"/>
      <c r="M164" s="216"/>
      <c r="N164" s="216"/>
      <c r="O164" s="661">
        <v>0.6</v>
      </c>
      <c r="P164" s="121">
        <f t="shared" si="28"/>
        <v>0.6</v>
      </c>
      <c r="Q164" s="668">
        <v>0.6</v>
      </c>
      <c r="R164" s="617">
        <v>0.6</v>
      </c>
      <c r="S164" s="669">
        <v>0.6</v>
      </c>
      <c r="T164" s="669">
        <v>0.6</v>
      </c>
      <c r="U164" s="669">
        <v>0.6</v>
      </c>
      <c r="V164" s="420">
        <v>1</v>
      </c>
      <c r="W164" s="121">
        <f t="shared" si="21"/>
        <v>4</v>
      </c>
      <c r="X164" s="121">
        <f t="shared" si="23"/>
        <v>4.5999999999999996</v>
      </c>
      <c r="Y164" s="670">
        <v>1</v>
      </c>
      <c r="Z164" s="421">
        <v>1</v>
      </c>
      <c r="AA164" s="216"/>
      <c r="AB164" s="216"/>
      <c r="AC164" s="216"/>
      <c r="AD164" s="227"/>
      <c r="AE164" s="121">
        <f t="shared" si="32"/>
        <v>2</v>
      </c>
    </row>
    <row r="165" spans="2:31" ht="15" customHeight="1">
      <c r="B165" s="495" t="s">
        <v>202</v>
      </c>
      <c r="C165" s="108" t="s">
        <v>233</v>
      </c>
      <c r="D165" s="493"/>
      <c r="E165" s="494"/>
      <c r="F165" s="681"/>
      <c r="G165" s="610" t="s">
        <v>62</v>
      </c>
      <c r="H165" s="610" t="s">
        <v>130</v>
      </c>
      <c r="I165" s="611" t="s">
        <v>340</v>
      </c>
      <c r="J165" s="473"/>
      <c r="K165" s="531"/>
      <c r="L165" s="531"/>
      <c r="M165" s="529"/>
      <c r="N165" s="613">
        <v>1</v>
      </c>
      <c r="O165" s="614">
        <v>1</v>
      </c>
      <c r="P165" s="501">
        <f t="shared" si="28"/>
        <v>2</v>
      </c>
      <c r="Q165" s="660">
        <v>1</v>
      </c>
      <c r="R165" s="613">
        <v>1</v>
      </c>
      <c r="S165" s="491">
        <v>1</v>
      </c>
      <c r="T165" s="491">
        <v>1</v>
      </c>
      <c r="U165" s="491">
        <v>1</v>
      </c>
      <c r="V165" s="300">
        <v>1</v>
      </c>
      <c r="W165" s="501">
        <f t="shared" si="21"/>
        <v>6</v>
      </c>
      <c r="X165" s="501">
        <f t="shared" si="23"/>
        <v>8</v>
      </c>
      <c r="Y165" s="153">
        <v>1</v>
      </c>
      <c r="Z165" s="519">
        <v>1</v>
      </c>
      <c r="AA165" s="531"/>
      <c r="AB165" s="531"/>
      <c r="AC165" s="531"/>
      <c r="AD165" s="490"/>
      <c r="AE165" s="501">
        <f t="shared" si="32"/>
        <v>2</v>
      </c>
    </row>
    <row r="166" spans="2:31" ht="15" customHeight="1">
      <c r="B166" s="495" t="s">
        <v>202</v>
      </c>
      <c r="C166" s="511" t="s">
        <v>233</v>
      </c>
      <c r="D166" s="493"/>
      <c r="E166" s="494"/>
      <c r="F166" s="681"/>
      <c r="G166" s="511" t="s">
        <v>9</v>
      </c>
      <c r="H166" s="511"/>
      <c r="I166" s="500" t="s">
        <v>114</v>
      </c>
      <c r="J166" s="604"/>
      <c r="K166" s="605"/>
      <c r="L166" s="605"/>
      <c r="M166" s="605"/>
      <c r="N166" s="605"/>
      <c r="O166" s="457"/>
      <c r="P166" s="503">
        <f t="shared" si="28"/>
        <v>0</v>
      </c>
      <c r="Q166" s="604"/>
      <c r="R166" s="605"/>
      <c r="S166" s="605">
        <v>1</v>
      </c>
      <c r="T166" s="605">
        <v>1</v>
      </c>
      <c r="U166" s="605">
        <v>1</v>
      </c>
      <c r="V166" s="480">
        <v>1</v>
      </c>
      <c r="W166" s="503">
        <f t="shared" si="21"/>
        <v>4</v>
      </c>
      <c r="X166" s="503">
        <f t="shared" si="23"/>
        <v>4</v>
      </c>
      <c r="Y166" s="604">
        <v>1</v>
      </c>
      <c r="Z166" s="605">
        <v>1</v>
      </c>
      <c r="AA166" s="605"/>
      <c r="AB166" s="605"/>
      <c r="AC166" s="605"/>
      <c r="AD166" s="480"/>
      <c r="AE166" s="503">
        <f t="shared" si="32"/>
        <v>2</v>
      </c>
    </row>
    <row r="167" spans="2:31" ht="15" customHeight="1">
      <c r="B167" s="495" t="s">
        <v>202</v>
      </c>
      <c r="C167" s="610" t="s">
        <v>405</v>
      </c>
      <c r="D167" s="493"/>
      <c r="E167" s="494"/>
      <c r="F167" s="681"/>
      <c r="G167" s="521" t="s">
        <v>62</v>
      </c>
      <c r="H167" s="521"/>
      <c r="I167" s="523" t="s">
        <v>114</v>
      </c>
      <c r="J167" s="504"/>
      <c r="K167" s="606"/>
      <c r="L167" s="606"/>
      <c r="M167" s="606"/>
      <c r="N167" s="606"/>
      <c r="O167" s="456"/>
      <c r="P167" s="502">
        <f t="shared" si="28"/>
        <v>0</v>
      </c>
      <c r="Q167" s="504"/>
      <c r="R167" s="606"/>
      <c r="S167" s="606">
        <v>1</v>
      </c>
      <c r="T167" s="606">
        <v>1</v>
      </c>
      <c r="U167" s="606">
        <v>1</v>
      </c>
      <c r="V167" s="477">
        <v>1</v>
      </c>
      <c r="W167" s="502">
        <f t="shared" si="21"/>
        <v>4</v>
      </c>
      <c r="X167" s="502">
        <f t="shared" si="23"/>
        <v>4</v>
      </c>
      <c r="Y167" s="504">
        <v>1</v>
      </c>
      <c r="Z167" s="606">
        <v>1</v>
      </c>
      <c r="AA167" s="606"/>
      <c r="AB167" s="606"/>
      <c r="AC167" s="606"/>
      <c r="AD167" s="477"/>
      <c r="AE167" s="502">
        <f t="shared" si="32"/>
        <v>2</v>
      </c>
    </row>
    <row r="168" spans="2:31" ht="15" customHeight="1">
      <c r="B168" s="495" t="s">
        <v>202</v>
      </c>
      <c r="C168" s="610" t="s">
        <v>405</v>
      </c>
      <c r="D168" s="493"/>
      <c r="E168" s="494"/>
      <c r="F168" s="681"/>
      <c r="G168" s="610" t="s">
        <v>62</v>
      </c>
      <c r="H168" s="610"/>
      <c r="I168" s="611" t="s">
        <v>114</v>
      </c>
      <c r="J168" s="473"/>
      <c r="K168" s="531"/>
      <c r="L168" s="531"/>
      <c r="M168" s="531"/>
      <c r="N168" s="531"/>
      <c r="O168" s="417"/>
      <c r="P168" s="501">
        <f t="shared" si="28"/>
        <v>0</v>
      </c>
      <c r="Q168" s="473"/>
      <c r="R168" s="531"/>
      <c r="S168" s="531"/>
      <c r="T168" s="531">
        <v>1</v>
      </c>
      <c r="U168" s="531">
        <v>1</v>
      </c>
      <c r="V168" s="490">
        <v>1</v>
      </c>
      <c r="W168" s="501">
        <f t="shared" si="21"/>
        <v>3</v>
      </c>
      <c r="X168" s="501">
        <f t="shared" si="23"/>
        <v>3</v>
      </c>
      <c r="Y168" s="473">
        <v>1</v>
      </c>
      <c r="Z168" s="531"/>
      <c r="AA168" s="531"/>
      <c r="AB168" s="531"/>
      <c r="AC168" s="531"/>
      <c r="AD168" s="490"/>
      <c r="AE168" s="501">
        <f t="shared" si="32"/>
        <v>1</v>
      </c>
    </row>
    <row r="169" spans="2:31" ht="15" customHeight="1">
      <c r="B169" s="495" t="s">
        <v>202</v>
      </c>
      <c r="C169" s="521" t="s">
        <v>407</v>
      </c>
      <c r="D169" s="493"/>
      <c r="E169" s="494"/>
      <c r="F169" s="681"/>
      <c r="G169" s="83" t="s">
        <v>62</v>
      </c>
      <c r="H169" s="83"/>
      <c r="I169" s="91" t="s">
        <v>114</v>
      </c>
      <c r="J169" s="147"/>
      <c r="K169" s="145"/>
      <c r="L169" s="145"/>
      <c r="M169" s="145"/>
      <c r="N169" s="145"/>
      <c r="O169" s="594"/>
      <c r="P169" s="508">
        <f t="shared" si="28"/>
        <v>0</v>
      </c>
      <c r="Q169" s="147"/>
      <c r="R169" s="145"/>
      <c r="S169" s="145"/>
      <c r="T169" s="145"/>
      <c r="U169" s="145">
        <v>1</v>
      </c>
      <c r="V169" s="172">
        <v>1</v>
      </c>
      <c r="W169" s="508">
        <f t="shared" si="21"/>
        <v>2</v>
      </c>
      <c r="X169" s="508">
        <f t="shared" si="23"/>
        <v>2</v>
      </c>
      <c r="Y169" s="147">
        <v>1</v>
      </c>
      <c r="Z169" s="145">
        <v>1</v>
      </c>
      <c r="AA169" s="145"/>
      <c r="AB169" s="145"/>
      <c r="AC169" s="145"/>
      <c r="AD169" s="172"/>
      <c r="AE169" s="508">
        <f t="shared" si="32"/>
        <v>2</v>
      </c>
    </row>
    <row r="170" spans="2:31" ht="15" customHeight="1">
      <c r="B170" s="495" t="s">
        <v>202</v>
      </c>
      <c r="C170" s="87" t="s">
        <v>406</v>
      </c>
      <c r="D170" s="493"/>
      <c r="E170" s="494"/>
      <c r="F170" s="681"/>
      <c r="G170" s="511" t="s">
        <v>62</v>
      </c>
      <c r="H170" s="511"/>
      <c r="I170" s="500" t="s">
        <v>114</v>
      </c>
      <c r="J170" s="604"/>
      <c r="K170" s="605"/>
      <c r="L170" s="605"/>
      <c r="M170" s="605"/>
      <c r="N170" s="605"/>
      <c r="O170" s="457"/>
      <c r="P170" s="503">
        <f t="shared" si="28"/>
        <v>0</v>
      </c>
      <c r="Q170" s="604"/>
      <c r="R170" s="605"/>
      <c r="S170" s="605"/>
      <c r="T170" s="605"/>
      <c r="U170" s="605"/>
      <c r="V170" s="480">
        <v>1</v>
      </c>
      <c r="W170" s="503">
        <f t="shared" si="21"/>
        <v>1</v>
      </c>
      <c r="X170" s="503">
        <f t="shared" si="23"/>
        <v>1</v>
      </c>
      <c r="Y170" s="604">
        <v>1</v>
      </c>
      <c r="Z170" s="605">
        <v>1</v>
      </c>
      <c r="AA170" s="605"/>
      <c r="AB170" s="605"/>
      <c r="AC170" s="605"/>
      <c r="AD170" s="480"/>
      <c r="AE170" s="503">
        <f t="shared" si="32"/>
        <v>2</v>
      </c>
    </row>
    <row r="171" spans="2:31" s="65" customFormat="1" ht="15" customHeight="1">
      <c r="B171" s="111" t="s">
        <v>118</v>
      </c>
      <c r="C171" s="521" t="s">
        <v>29</v>
      </c>
      <c r="D171" s="298" t="s">
        <v>148</v>
      </c>
      <c r="E171" s="9" t="s">
        <v>448</v>
      </c>
      <c r="F171" s="683" t="s">
        <v>447</v>
      </c>
      <c r="G171" s="521" t="s">
        <v>7</v>
      </c>
      <c r="H171" s="521"/>
      <c r="I171" s="523" t="s">
        <v>30</v>
      </c>
      <c r="J171" s="485">
        <v>0.3</v>
      </c>
      <c r="K171" s="533">
        <v>1</v>
      </c>
      <c r="L171" s="533">
        <v>0.3</v>
      </c>
      <c r="M171" s="533">
        <v>1</v>
      </c>
      <c r="N171" s="533">
        <v>1</v>
      </c>
      <c r="O171" s="458">
        <v>1</v>
      </c>
      <c r="P171" s="502">
        <f t="shared" si="28"/>
        <v>4.5999999999999996</v>
      </c>
      <c r="Q171" s="485">
        <v>1</v>
      </c>
      <c r="R171" s="533">
        <v>1</v>
      </c>
      <c r="S171" s="518">
        <v>1</v>
      </c>
      <c r="T171" s="518">
        <v>1</v>
      </c>
      <c r="U171" s="518">
        <v>0.85</v>
      </c>
      <c r="V171" s="357">
        <v>1</v>
      </c>
      <c r="W171" s="502">
        <f t="shared" si="21"/>
        <v>5.85</v>
      </c>
      <c r="X171" s="502">
        <f t="shared" si="23"/>
        <v>10.45</v>
      </c>
      <c r="Y171" s="358">
        <v>1</v>
      </c>
      <c r="Z171" s="518">
        <v>1</v>
      </c>
      <c r="AA171" s="606"/>
      <c r="AB171" s="606"/>
      <c r="AC171" s="606"/>
      <c r="AD171" s="477"/>
      <c r="AE171" s="502">
        <f t="shared" si="32"/>
        <v>2</v>
      </c>
    </row>
    <row r="172" spans="2:31" s="65" customFormat="1" ht="15" customHeight="1">
      <c r="B172" s="112" t="s">
        <v>53</v>
      </c>
      <c r="C172" s="610" t="s">
        <v>29</v>
      </c>
      <c r="D172" s="493"/>
      <c r="E172" s="494"/>
      <c r="F172" s="681"/>
      <c r="G172" s="610" t="s">
        <v>8</v>
      </c>
      <c r="H172" s="610" t="s">
        <v>175</v>
      </c>
      <c r="I172" s="611" t="s">
        <v>37</v>
      </c>
      <c r="J172" s="482">
        <v>1</v>
      </c>
      <c r="K172" s="533">
        <v>1</v>
      </c>
      <c r="L172" s="534">
        <v>1</v>
      </c>
      <c r="M172" s="534">
        <v>1</v>
      </c>
      <c r="N172" s="613">
        <v>1</v>
      </c>
      <c r="O172" s="614">
        <v>1</v>
      </c>
      <c r="P172" s="501">
        <f t="shared" si="28"/>
        <v>6</v>
      </c>
      <c r="Q172" s="659">
        <v>1</v>
      </c>
      <c r="R172" s="651">
        <v>1</v>
      </c>
      <c r="S172" s="518">
        <v>1</v>
      </c>
      <c r="T172" s="518">
        <v>1</v>
      </c>
      <c r="U172" s="518">
        <v>1</v>
      </c>
      <c r="V172" s="518">
        <v>1</v>
      </c>
      <c r="W172" s="501">
        <f t="shared" si="21"/>
        <v>6</v>
      </c>
      <c r="X172" s="501">
        <f t="shared" si="23"/>
        <v>12</v>
      </c>
      <c r="Y172" s="153">
        <v>1</v>
      </c>
      <c r="Z172" s="518">
        <v>1</v>
      </c>
      <c r="AA172" s="531"/>
      <c r="AB172" s="531"/>
      <c r="AC172" s="531"/>
      <c r="AD172" s="490"/>
      <c r="AE172" s="501">
        <f t="shared" si="32"/>
        <v>2</v>
      </c>
    </row>
    <row r="173" spans="2:31" s="65" customFormat="1" ht="15" customHeight="1">
      <c r="B173" s="112" t="s">
        <v>53</v>
      </c>
      <c r="C173" s="610" t="s">
        <v>29</v>
      </c>
      <c r="D173" s="493"/>
      <c r="E173" s="494"/>
      <c r="F173" s="681"/>
      <c r="G173" s="610" t="s">
        <v>7</v>
      </c>
      <c r="H173" s="610"/>
      <c r="I173" s="611" t="s">
        <v>181</v>
      </c>
      <c r="J173" s="482">
        <v>0.01</v>
      </c>
      <c r="K173" s="534">
        <v>1</v>
      </c>
      <c r="L173" s="531"/>
      <c r="M173" s="531"/>
      <c r="N173" s="531"/>
      <c r="O173" s="490"/>
      <c r="P173" s="501">
        <f t="shared" si="28"/>
        <v>1.01</v>
      </c>
      <c r="Q173" s="473"/>
      <c r="R173" s="531"/>
      <c r="S173" s="531"/>
      <c r="T173" s="531"/>
      <c r="U173" s="531"/>
      <c r="V173" s="531"/>
      <c r="W173" s="501">
        <f t="shared" si="21"/>
        <v>0</v>
      </c>
      <c r="X173" s="501">
        <f t="shared" si="23"/>
        <v>1.01</v>
      </c>
      <c r="Y173" s="473"/>
      <c r="Z173" s="531"/>
      <c r="AA173" s="531"/>
      <c r="AB173" s="531"/>
      <c r="AC173" s="531"/>
      <c r="AD173" s="490"/>
      <c r="AE173" s="501">
        <f t="shared" si="32"/>
        <v>0</v>
      </c>
    </row>
    <row r="174" spans="2:31" s="65" customFormat="1" ht="15" customHeight="1">
      <c r="B174" s="112" t="s">
        <v>53</v>
      </c>
      <c r="C174" s="610" t="s">
        <v>29</v>
      </c>
      <c r="D174" s="493"/>
      <c r="E174" s="494"/>
      <c r="F174" s="681"/>
      <c r="G174" s="610" t="s">
        <v>8</v>
      </c>
      <c r="H174" s="99" t="s">
        <v>154</v>
      </c>
      <c r="I174" s="611" t="s">
        <v>116</v>
      </c>
      <c r="J174" s="482">
        <v>1</v>
      </c>
      <c r="K174" s="534">
        <v>1</v>
      </c>
      <c r="L174" s="534">
        <v>1</v>
      </c>
      <c r="M174" s="534">
        <v>1</v>
      </c>
      <c r="N174" s="531"/>
      <c r="O174" s="490"/>
      <c r="P174" s="501">
        <f t="shared" si="28"/>
        <v>4</v>
      </c>
      <c r="Q174" s="473"/>
      <c r="R174" s="531"/>
      <c r="S174" s="531"/>
      <c r="T174" s="531"/>
      <c r="U174" s="531"/>
      <c r="V174" s="531"/>
      <c r="W174" s="501">
        <f t="shared" si="21"/>
        <v>0</v>
      </c>
      <c r="X174" s="501">
        <f t="shared" si="23"/>
        <v>4</v>
      </c>
      <c r="Y174" s="473"/>
      <c r="Z174" s="531"/>
      <c r="AA174" s="531"/>
      <c r="AB174" s="531"/>
      <c r="AC174" s="531"/>
      <c r="AD174" s="490"/>
      <c r="AE174" s="501">
        <f t="shared" si="32"/>
        <v>0</v>
      </c>
    </row>
    <row r="175" spans="2:31" s="65" customFormat="1" ht="15" customHeight="1">
      <c r="B175" s="112" t="s">
        <v>53</v>
      </c>
      <c r="C175" s="610" t="s">
        <v>29</v>
      </c>
      <c r="D175" s="493"/>
      <c r="E175" s="494"/>
      <c r="F175" s="681"/>
      <c r="G175" s="610" t="s">
        <v>8</v>
      </c>
      <c r="H175" s="610" t="s">
        <v>175</v>
      </c>
      <c r="I175" s="611" t="s">
        <v>166</v>
      </c>
      <c r="J175" s="482">
        <v>1</v>
      </c>
      <c r="K175" s="534">
        <v>1</v>
      </c>
      <c r="L175" s="534">
        <v>1</v>
      </c>
      <c r="M175" s="534">
        <v>1</v>
      </c>
      <c r="N175" s="613">
        <v>1</v>
      </c>
      <c r="O175" s="614">
        <v>1</v>
      </c>
      <c r="P175" s="501">
        <f t="shared" si="28"/>
        <v>6</v>
      </c>
      <c r="Q175" s="660">
        <v>1</v>
      </c>
      <c r="R175" s="613">
        <v>1</v>
      </c>
      <c r="S175" s="519">
        <v>1</v>
      </c>
      <c r="T175" s="519">
        <v>1</v>
      </c>
      <c r="U175" s="519">
        <v>1</v>
      </c>
      <c r="V175" s="519">
        <v>1</v>
      </c>
      <c r="W175" s="501">
        <f t="shared" si="21"/>
        <v>6</v>
      </c>
      <c r="X175" s="501">
        <f t="shared" si="23"/>
        <v>12</v>
      </c>
      <c r="Y175" s="153">
        <v>1</v>
      </c>
      <c r="Z175" s="519">
        <v>1</v>
      </c>
      <c r="AA175" s="531"/>
      <c r="AB175" s="531"/>
      <c r="AC175" s="531"/>
      <c r="AD175" s="490"/>
      <c r="AE175" s="501">
        <f t="shared" si="32"/>
        <v>2</v>
      </c>
    </row>
    <row r="176" spans="2:31" s="65" customFormat="1" ht="15" customHeight="1">
      <c r="B176" s="112" t="s">
        <v>53</v>
      </c>
      <c r="C176" s="610" t="s">
        <v>306</v>
      </c>
      <c r="D176" s="493"/>
      <c r="E176" s="494"/>
      <c r="F176" s="681"/>
      <c r="G176" s="610" t="s">
        <v>7</v>
      </c>
      <c r="H176" s="99"/>
      <c r="I176" s="611" t="s">
        <v>180</v>
      </c>
      <c r="J176" s="473"/>
      <c r="K176" s="534">
        <v>1</v>
      </c>
      <c r="L176" s="531"/>
      <c r="M176" s="531"/>
      <c r="N176" s="531"/>
      <c r="O176" s="490"/>
      <c r="P176" s="501">
        <f t="shared" si="28"/>
        <v>1</v>
      </c>
      <c r="Q176" s="473"/>
      <c r="R176" s="531"/>
      <c r="S176" s="531"/>
      <c r="T176" s="531"/>
      <c r="U176" s="531"/>
      <c r="V176" s="531"/>
      <c r="W176" s="501">
        <f>SUM(Q176:V176)</f>
        <v>0</v>
      </c>
      <c r="X176" s="501">
        <f t="shared" si="23"/>
        <v>1</v>
      </c>
      <c r="Y176" s="473"/>
      <c r="Z176" s="531"/>
      <c r="AA176" s="531"/>
      <c r="AB176" s="531"/>
      <c r="AC176" s="531"/>
      <c r="AD176" s="490"/>
      <c r="AE176" s="501">
        <f t="shared" si="32"/>
        <v>0</v>
      </c>
    </row>
    <row r="177" spans="2:31" s="65" customFormat="1" ht="15" customHeight="1">
      <c r="B177" s="112" t="s">
        <v>53</v>
      </c>
      <c r="C177" s="610" t="s">
        <v>306</v>
      </c>
      <c r="D177" s="493"/>
      <c r="E177" s="494"/>
      <c r="F177" s="681"/>
      <c r="G177" s="610" t="s">
        <v>7</v>
      </c>
      <c r="H177" s="99"/>
      <c r="I177" s="611" t="s">
        <v>307</v>
      </c>
      <c r="J177" s="473"/>
      <c r="K177" s="534">
        <v>1</v>
      </c>
      <c r="L177" s="531"/>
      <c r="M177" s="531"/>
      <c r="N177" s="531"/>
      <c r="O177" s="490"/>
      <c r="P177" s="501">
        <f>SUM(J177:O177)</f>
        <v>1</v>
      </c>
      <c r="Q177" s="473"/>
      <c r="R177" s="531"/>
      <c r="S177" s="531"/>
      <c r="T177" s="531"/>
      <c r="U177" s="531"/>
      <c r="V177" s="531"/>
      <c r="W177" s="501">
        <f t="shared" ref="W177:W178" si="33">SUM(Q177:V177)</f>
        <v>0</v>
      </c>
      <c r="X177" s="501">
        <f>SUM(P177,W177)</f>
        <v>1</v>
      </c>
      <c r="Y177" s="473"/>
      <c r="Z177" s="531"/>
      <c r="AA177" s="531"/>
      <c r="AB177" s="531"/>
      <c r="AC177" s="531"/>
      <c r="AD177" s="490"/>
      <c r="AE177" s="501">
        <f>SUM(Y177:AD177)</f>
        <v>0</v>
      </c>
    </row>
    <row r="178" spans="2:31" s="65" customFormat="1" ht="15" customHeight="1">
      <c r="B178" s="112" t="s">
        <v>53</v>
      </c>
      <c r="C178" s="610" t="s">
        <v>306</v>
      </c>
      <c r="D178" s="493"/>
      <c r="E178" s="494"/>
      <c r="F178" s="681"/>
      <c r="G178" s="610" t="s">
        <v>7</v>
      </c>
      <c r="H178" s="99"/>
      <c r="I178" s="611" t="s">
        <v>32</v>
      </c>
      <c r="J178" s="473"/>
      <c r="K178" s="534">
        <v>1</v>
      </c>
      <c r="L178" s="531"/>
      <c r="M178" s="531"/>
      <c r="N178" s="531"/>
      <c r="O178" s="490"/>
      <c r="P178" s="501">
        <f>SUM(J178:O178)</f>
        <v>1</v>
      </c>
      <c r="Q178" s="473"/>
      <c r="R178" s="531"/>
      <c r="S178" s="531"/>
      <c r="T178" s="531"/>
      <c r="U178" s="531"/>
      <c r="V178" s="531"/>
      <c r="W178" s="501">
        <f t="shared" si="33"/>
        <v>0</v>
      </c>
      <c r="X178" s="501">
        <f>SUM(P178,W178)</f>
        <v>1</v>
      </c>
      <c r="Y178" s="473"/>
      <c r="Z178" s="531"/>
      <c r="AA178" s="531"/>
      <c r="AB178" s="531"/>
      <c r="AC178" s="531"/>
      <c r="AD178" s="490"/>
      <c r="AE178" s="501">
        <f>SUM(Y178:AD178)</f>
        <v>0</v>
      </c>
    </row>
    <row r="179" spans="2:31" s="65" customFormat="1" ht="15" customHeight="1">
      <c r="B179" s="112" t="s">
        <v>53</v>
      </c>
      <c r="C179" s="511" t="s">
        <v>306</v>
      </c>
      <c r="D179" s="493"/>
      <c r="E179" s="494"/>
      <c r="F179" s="681"/>
      <c r="G179" s="511" t="s">
        <v>7</v>
      </c>
      <c r="H179" s="100"/>
      <c r="I179" s="500" t="s">
        <v>155</v>
      </c>
      <c r="J179" s="604"/>
      <c r="K179" s="605"/>
      <c r="L179" s="605"/>
      <c r="M179" s="487">
        <v>1</v>
      </c>
      <c r="N179" s="487">
        <v>1</v>
      </c>
      <c r="O179" s="530">
        <v>1</v>
      </c>
      <c r="P179" s="503">
        <f t="shared" ref="P179:P180" si="34">SUM(J179:O179)</f>
        <v>3</v>
      </c>
      <c r="Q179" s="482">
        <v>0.9</v>
      </c>
      <c r="R179" s="534">
        <v>1</v>
      </c>
      <c r="S179" s="519">
        <v>1</v>
      </c>
      <c r="T179" s="519">
        <v>1</v>
      </c>
      <c r="U179" s="519">
        <v>1</v>
      </c>
      <c r="V179" s="519">
        <v>1</v>
      </c>
      <c r="W179" s="503">
        <f>SUM(Q179:V179)</f>
        <v>5.9</v>
      </c>
      <c r="X179" s="503">
        <f t="shared" ref="X179:X180" si="35">SUM(P179,W179)</f>
        <v>8.9</v>
      </c>
      <c r="Y179" s="153">
        <v>1</v>
      </c>
      <c r="Z179" s="519">
        <v>1</v>
      </c>
      <c r="AA179" s="605"/>
      <c r="AB179" s="605"/>
      <c r="AC179" s="605"/>
      <c r="AD179" s="480"/>
      <c r="AE179" s="503">
        <f t="shared" ref="AE179:AE180" si="36">SUM(Y179:AD179)</f>
        <v>2</v>
      </c>
    </row>
    <row r="180" spans="2:31" s="65" customFormat="1" ht="15" customHeight="1">
      <c r="B180" s="112" t="s">
        <v>53</v>
      </c>
      <c r="C180" s="83" t="s">
        <v>375</v>
      </c>
      <c r="D180" s="493"/>
      <c r="E180" s="494"/>
      <c r="F180" s="681"/>
      <c r="G180" s="83" t="s">
        <v>7</v>
      </c>
      <c r="H180" s="98"/>
      <c r="I180" s="91" t="s">
        <v>181</v>
      </c>
      <c r="J180" s="147"/>
      <c r="K180" s="145"/>
      <c r="L180" s="145"/>
      <c r="M180" s="509">
        <v>0.7</v>
      </c>
      <c r="N180" s="145"/>
      <c r="O180" s="172"/>
      <c r="P180" s="508">
        <f t="shared" si="34"/>
        <v>0.7</v>
      </c>
      <c r="Q180" s="147"/>
      <c r="R180" s="145"/>
      <c r="S180" s="145"/>
      <c r="T180" s="145"/>
      <c r="U180" s="145"/>
      <c r="V180" s="145"/>
      <c r="W180" s="508">
        <f>SUM(Q180:V180)</f>
        <v>0</v>
      </c>
      <c r="X180" s="508">
        <f t="shared" si="35"/>
        <v>0.7</v>
      </c>
      <c r="Y180" s="147"/>
      <c r="Z180" s="145"/>
      <c r="AA180" s="145"/>
      <c r="AB180" s="145"/>
      <c r="AC180" s="145"/>
      <c r="AD180" s="172"/>
      <c r="AE180" s="508">
        <f t="shared" si="36"/>
        <v>0</v>
      </c>
    </row>
    <row r="181" spans="2:31" s="65" customFormat="1" ht="15" customHeight="1">
      <c r="B181" s="112" t="s">
        <v>53</v>
      </c>
      <c r="C181" s="610" t="s">
        <v>375</v>
      </c>
      <c r="D181" s="493"/>
      <c r="E181" s="494"/>
      <c r="F181" s="681"/>
      <c r="G181" s="610" t="s">
        <v>8</v>
      </c>
      <c r="H181" s="99" t="s">
        <v>271</v>
      </c>
      <c r="I181" s="611" t="s">
        <v>33</v>
      </c>
      <c r="J181" s="473"/>
      <c r="K181" s="531"/>
      <c r="L181" s="531"/>
      <c r="M181" s="510">
        <v>0.7</v>
      </c>
      <c r="N181" s="531"/>
      <c r="O181" s="490"/>
      <c r="P181" s="501">
        <f>SUM(J181:O181)</f>
        <v>0.7</v>
      </c>
      <c r="Q181" s="473"/>
      <c r="R181" s="531"/>
      <c r="S181" s="531"/>
      <c r="T181" s="531"/>
      <c r="U181" s="531"/>
      <c r="V181" s="531"/>
      <c r="W181" s="501">
        <f t="shared" ref="W181" si="37">SUM(Q181:V181)</f>
        <v>0</v>
      </c>
      <c r="X181" s="501">
        <f>SUM(P181,W181)</f>
        <v>0.7</v>
      </c>
      <c r="Y181" s="473"/>
      <c r="Z181" s="531"/>
      <c r="AA181" s="531"/>
      <c r="AB181" s="531"/>
      <c r="AC181" s="531"/>
      <c r="AD181" s="490"/>
      <c r="AE181" s="501">
        <f>SUM(Y181:AD181)</f>
        <v>0</v>
      </c>
    </row>
    <row r="182" spans="2:31" s="65" customFormat="1" ht="15" customHeight="1">
      <c r="B182" s="112" t="s">
        <v>53</v>
      </c>
      <c r="C182" s="610" t="s">
        <v>375</v>
      </c>
      <c r="D182" s="493"/>
      <c r="E182" s="494"/>
      <c r="F182" s="681"/>
      <c r="G182" s="610" t="s">
        <v>62</v>
      </c>
      <c r="H182" s="99"/>
      <c r="I182" s="611" t="s">
        <v>120</v>
      </c>
      <c r="J182" s="473"/>
      <c r="K182" s="531"/>
      <c r="L182" s="531"/>
      <c r="M182" s="531"/>
      <c r="N182" s="531"/>
      <c r="O182" s="490"/>
      <c r="P182" s="501">
        <f t="shared" ref="P182:P183" si="38">SUM(J182:O182)</f>
        <v>0</v>
      </c>
      <c r="Q182" s="473"/>
      <c r="R182" s="531"/>
      <c r="S182" s="531"/>
      <c r="T182" s="531"/>
      <c r="U182" s="531"/>
      <c r="V182" s="531"/>
      <c r="W182" s="501">
        <f>SUM(Q182:V182)</f>
        <v>0</v>
      </c>
      <c r="X182" s="501">
        <f t="shared" ref="X182:X183" si="39">SUM(P182,W182)</f>
        <v>0</v>
      </c>
      <c r="Y182" s="473"/>
      <c r="Z182" s="531"/>
      <c r="AA182" s="531"/>
      <c r="AB182" s="531"/>
      <c r="AC182" s="531"/>
      <c r="AD182" s="490"/>
      <c r="AE182" s="501">
        <f t="shared" ref="AE182:AE183" si="40">SUM(Y182:AD182)</f>
        <v>0</v>
      </c>
    </row>
    <row r="183" spans="2:31" s="65" customFormat="1" ht="15" customHeight="1">
      <c r="B183" s="112" t="s">
        <v>53</v>
      </c>
      <c r="C183" s="83" t="s">
        <v>376</v>
      </c>
      <c r="D183" s="493"/>
      <c r="E183" s="494"/>
      <c r="F183" s="681"/>
      <c r="G183" s="83" t="s">
        <v>7</v>
      </c>
      <c r="H183" s="98"/>
      <c r="I183" s="91" t="s">
        <v>181</v>
      </c>
      <c r="J183" s="147"/>
      <c r="K183" s="145"/>
      <c r="L183" s="145"/>
      <c r="M183" s="509">
        <v>0.3</v>
      </c>
      <c r="N183" s="509">
        <v>1</v>
      </c>
      <c r="O183" s="704">
        <v>0.9</v>
      </c>
      <c r="P183" s="508">
        <f t="shared" si="38"/>
        <v>2.2000000000000002</v>
      </c>
      <c r="Q183" s="359">
        <v>1</v>
      </c>
      <c r="R183" s="177">
        <v>1</v>
      </c>
      <c r="S183" s="177">
        <v>1</v>
      </c>
      <c r="T183" s="177">
        <v>1</v>
      </c>
      <c r="U183" s="177">
        <v>1</v>
      </c>
      <c r="V183" s="177">
        <v>1</v>
      </c>
      <c r="W183" s="508">
        <f>SUM(Q183:V183)</f>
        <v>6</v>
      </c>
      <c r="X183" s="508">
        <f t="shared" si="39"/>
        <v>8.1999999999999993</v>
      </c>
      <c r="Y183" s="193">
        <v>1</v>
      </c>
      <c r="Z183" s="177">
        <v>1</v>
      </c>
      <c r="AA183" s="145"/>
      <c r="AB183" s="145"/>
      <c r="AC183" s="145"/>
      <c r="AD183" s="172"/>
      <c r="AE183" s="508">
        <f t="shared" si="40"/>
        <v>2</v>
      </c>
    </row>
    <row r="184" spans="2:31" s="65" customFormat="1" ht="15" customHeight="1">
      <c r="B184" s="112" t="s">
        <v>53</v>
      </c>
      <c r="C184" s="610" t="s">
        <v>376</v>
      </c>
      <c r="D184" s="493"/>
      <c r="E184" s="494"/>
      <c r="F184" s="681"/>
      <c r="G184" s="610" t="s">
        <v>8</v>
      </c>
      <c r="H184" s="99" t="s">
        <v>131</v>
      </c>
      <c r="I184" s="611" t="s">
        <v>33</v>
      </c>
      <c r="J184" s="473"/>
      <c r="K184" s="531"/>
      <c r="L184" s="531"/>
      <c r="M184" s="510">
        <v>0.3</v>
      </c>
      <c r="N184" s="621">
        <v>1</v>
      </c>
      <c r="O184" s="705">
        <v>1</v>
      </c>
      <c r="P184" s="501">
        <f>SUM(J184:O184)</f>
        <v>2.2999999999999998</v>
      </c>
      <c r="Q184" s="153">
        <v>1</v>
      </c>
      <c r="R184" s="531"/>
      <c r="S184" s="531"/>
      <c r="T184" s="531"/>
      <c r="U184" s="531"/>
      <c r="V184" s="531"/>
      <c r="W184" s="501">
        <f t="shared" ref="W184" si="41">SUM(Q184:V184)</f>
        <v>1</v>
      </c>
      <c r="X184" s="501">
        <f>SUM(P184,W184)</f>
        <v>3.3</v>
      </c>
      <c r="Y184" s="473"/>
      <c r="Z184" s="531"/>
      <c r="AA184" s="531"/>
      <c r="AB184" s="531"/>
      <c r="AC184" s="531"/>
      <c r="AD184" s="490"/>
      <c r="AE184" s="501">
        <f>SUM(Y184:AD184)</f>
        <v>0</v>
      </c>
    </row>
    <row r="185" spans="2:31" s="65" customFormat="1" ht="15" customHeight="1">
      <c r="B185" s="112" t="s">
        <v>53</v>
      </c>
      <c r="C185" s="511" t="s">
        <v>376</v>
      </c>
      <c r="D185" s="493"/>
      <c r="E185" s="494"/>
      <c r="F185" s="681"/>
      <c r="G185" s="511" t="s">
        <v>62</v>
      </c>
      <c r="H185" s="100"/>
      <c r="I185" s="500" t="s">
        <v>120</v>
      </c>
      <c r="J185" s="604"/>
      <c r="K185" s="605"/>
      <c r="L185" s="605"/>
      <c r="M185" s="605"/>
      <c r="N185" s="605"/>
      <c r="O185" s="480"/>
      <c r="P185" s="503">
        <f t="shared" ref="P185:P213" si="42">SUM(J185:O185)</f>
        <v>0</v>
      </c>
      <c r="Q185" s="604"/>
      <c r="R185" s="605"/>
      <c r="S185" s="605"/>
      <c r="T185" s="605"/>
      <c r="U185" s="605"/>
      <c r="V185" s="605"/>
      <c r="W185" s="503">
        <f>SUM(Q185:V185)</f>
        <v>0</v>
      </c>
      <c r="X185" s="503">
        <f t="shared" ref="X185:X213" si="43">SUM(P185,W185)</f>
        <v>0</v>
      </c>
      <c r="Y185" s="604"/>
      <c r="Z185" s="605"/>
      <c r="AA185" s="605"/>
      <c r="AB185" s="605"/>
      <c r="AC185" s="605"/>
      <c r="AD185" s="480"/>
      <c r="AE185" s="503">
        <f t="shared" ref="AE185:AE212" si="44">SUM(Y185:AD185)</f>
        <v>0</v>
      </c>
    </row>
    <row r="186" spans="2:31" s="65" customFormat="1" ht="15" customHeight="1">
      <c r="B186" s="112" t="s">
        <v>53</v>
      </c>
      <c r="C186" s="83" t="s">
        <v>201</v>
      </c>
      <c r="D186" s="251"/>
      <c r="E186" s="494"/>
      <c r="F186" s="681"/>
      <c r="G186" s="83" t="s">
        <v>7</v>
      </c>
      <c r="H186" s="98"/>
      <c r="I186" s="91" t="s">
        <v>180</v>
      </c>
      <c r="J186" s="143">
        <v>1</v>
      </c>
      <c r="K186" s="145"/>
      <c r="L186" s="144">
        <v>1</v>
      </c>
      <c r="M186" s="145"/>
      <c r="N186" s="145"/>
      <c r="O186" s="172"/>
      <c r="P186" s="508">
        <f t="shared" si="42"/>
        <v>2</v>
      </c>
      <c r="Q186" s="147"/>
      <c r="R186" s="145"/>
      <c r="S186" s="145"/>
      <c r="T186" s="145"/>
      <c r="U186" s="145"/>
      <c r="V186" s="145"/>
      <c r="W186" s="502">
        <f t="shared" ref="W186:W213" si="45">SUM(Q186:V186)</f>
        <v>0</v>
      </c>
      <c r="X186" s="502">
        <f t="shared" si="43"/>
        <v>2</v>
      </c>
      <c r="Y186" s="147"/>
      <c r="Z186" s="145"/>
      <c r="AA186" s="145"/>
      <c r="AB186" s="145"/>
      <c r="AC186" s="145"/>
      <c r="AD186" s="172"/>
      <c r="AE186" s="508">
        <f t="shared" si="44"/>
        <v>0</v>
      </c>
    </row>
    <row r="187" spans="2:31" s="65" customFormat="1" ht="15" customHeight="1">
      <c r="B187" s="111" t="s">
        <v>53</v>
      </c>
      <c r="C187" s="610" t="s">
        <v>201</v>
      </c>
      <c r="D187" s="493"/>
      <c r="E187" s="494"/>
      <c r="F187" s="681"/>
      <c r="G187" s="610" t="s">
        <v>7</v>
      </c>
      <c r="H187" s="99"/>
      <c r="I187" s="611" t="s">
        <v>181</v>
      </c>
      <c r="J187" s="482">
        <v>0.99</v>
      </c>
      <c r="K187" s="531"/>
      <c r="L187" s="534">
        <v>1</v>
      </c>
      <c r="M187" s="531"/>
      <c r="N187" s="531"/>
      <c r="O187" s="490"/>
      <c r="P187" s="501">
        <f t="shared" si="42"/>
        <v>1.99</v>
      </c>
      <c r="Q187" s="473"/>
      <c r="R187" s="531"/>
      <c r="S187" s="531"/>
      <c r="T187" s="531"/>
      <c r="U187" s="531"/>
      <c r="V187" s="531"/>
      <c r="W187" s="501">
        <f t="shared" si="45"/>
        <v>0</v>
      </c>
      <c r="X187" s="501">
        <f t="shared" si="43"/>
        <v>1.99</v>
      </c>
      <c r="Y187" s="473"/>
      <c r="Z187" s="531"/>
      <c r="AA187" s="531"/>
      <c r="AB187" s="531"/>
      <c r="AC187" s="531"/>
      <c r="AD187" s="490"/>
      <c r="AE187" s="501">
        <f t="shared" si="44"/>
        <v>0</v>
      </c>
    </row>
    <row r="188" spans="2:31" s="65" customFormat="1" ht="15" customHeight="1">
      <c r="B188" s="112" t="s">
        <v>53</v>
      </c>
      <c r="C188" s="610" t="s">
        <v>201</v>
      </c>
      <c r="D188" s="493"/>
      <c r="E188" s="494"/>
      <c r="F188" s="681"/>
      <c r="G188" s="610" t="s">
        <v>7</v>
      </c>
      <c r="H188" s="99"/>
      <c r="I188" s="611" t="s">
        <v>155</v>
      </c>
      <c r="J188" s="482">
        <v>1</v>
      </c>
      <c r="K188" s="534">
        <v>1</v>
      </c>
      <c r="L188" s="534">
        <v>1</v>
      </c>
      <c r="M188" s="531"/>
      <c r="N188" s="531"/>
      <c r="O188" s="490"/>
      <c r="P188" s="501">
        <f t="shared" si="42"/>
        <v>3</v>
      </c>
      <c r="Q188" s="473"/>
      <c r="R188" s="531"/>
      <c r="S188" s="531"/>
      <c r="T188" s="531"/>
      <c r="U188" s="531"/>
      <c r="V188" s="531"/>
      <c r="W188" s="501">
        <f t="shared" si="45"/>
        <v>0</v>
      </c>
      <c r="X188" s="501">
        <f t="shared" si="43"/>
        <v>3</v>
      </c>
      <c r="Y188" s="473"/>
      <c r="Z188" s="531"/>
      <c r="AA188" s="531"/>
      <c r="AB188" s="531"/>
      <c r="AC188" s="531"/>
      <c r="AD188" s="490"/>
      <c r="AE188" s="501">
        <f t="shared" si="44"/>
        <v>0</v>
      </c>
    </row>
    <row r="189" spans="2:31" s="65" customFormat="1" ht="15" customHeight="1">
      <c r="B189" s="112" t="s">
        <v>53</v>
      </c>
      <c r="C189" s="610" t="s">
        <v>201</v>
      </c>
      <c r="D189" s="493"/>
      <c r="E189" s="494"/>
      <c r="F189" s="681"/>
      <c r="G189" s="610" t="s">
        <v>7</v>
      </c>
      <c r="H189" s="99"/>
      <c r="I189" s="611" t="s">
        <v>328</v>
      </c>
      <c r="J189" s="482">
        <v>0.7</v>
      </c>
      <c r="K189" s="531"/>
      <c r="L189" s="534">
        <v>0.7</v>
      </c>
      <c r="M189" s="531"/>
      <c r="N189" s="531"/>
      <c r="O189" s="490"/>
      <c r="P189" s="501">
        <f t="shared" si="42"/>
        <v>1.4</v>
      </c>
      <c r="Q189" s="473"/>
      <c r="R189" s="531"/>
      <c r="S189" s="531"/>
      <c r="T189" s="531"/>
      <c r="U189" s="531"/>
      <c r="V189" s="531"/>
      <c r="W189" s="501">
        <f t="shared" si="45"/>
        <v>0</v>
      </c>
      <c r="X189" s="501">
        <f t="shared" si="43"/>
        <v>1.4</v>
      </c>
      <c r="Y189" s="473"/>
      <c r="Z189" s="531"/>
      <c r="AA189" s="531"/>
      <c r="AB189" s="531"/>
      <c r="AC189" s="531"/>
      <c r="AD189" s="490"/>
      <c r="AE189" s="501">
        <f t="shared" si="44"/>
        <v>0</v>
      </c>
    </row>
    <row r="190" spans="2:31" s="65" customFormat="1" ht="15" customHeight="1">
      <c r="B190" s="112" t="s">
        <v>53</v>
      </c>
      <c r="C190" s="610" t="s">
        <v>201</v>
      </c>
      <c r="D190" s="493"/>
      <c r="E190" s="494"/>
      <c r="F190" s="681"/>
      <c r="G190" s="610" t="s">
        <v>7</v>
      </c>
      <c r="H190" s="99"/>
      <c r="I190" s="611" t="s">
        <v>143</v>
      </c>
      <c r="J190" s="482">
        <v>1</v>
      </c>
      <c r="K190" s="534">
        <v>1</v>
      </c>
      <c r="L190" s="534">
        <v>1</v>
      </c>
      <c r="M190" s="531"/>
      <c r="N190" s="531"/>
      <c r="O190" s="490"/>
      <c r="P190" s="501">
        <f t="shared" si="42"/>
        <v>3</v>
      </c>
      <c r="Q190" s="473"/>
      <c r="R190" s="531"/>
      <c r="S190" s="531"/>
      <c r="T190" s="531"/>
      <c r="U190" s="531"/>
      <c r="V190" s="531"/>
      <c r="W190" s="501">
        <f t="shared" si="45"/>
        <v>0</v>
      </c>
      <c r="X190" s="501">
        <f t="shared" si="43"/>
        <v>3</v>
      </c>
      <c r="Y190" s="473"/>
      <c r="Z190" s="531"/>
      <c r="AA190" s="531"/>
      <c r="AB190" s="531"/>
      <c r="AC190" s="531"/>
      <c r="AD190" s="490"/>
      <c r="AE190" s="501">
        <f t="shared" si="44"/>
        <v>0</v>
      </c>
    </row>
    <row r="191" spans="2:31" s="65" customFormat="1" ht="15" customHeight="1">
      <c r="B191" s="112" t="s">
        <v>53</v>
      </c>
      <c r="C191" s="610" t="s">
        <v>201</v>
      </c>
      <c r="D191" s="493"/>
      <c r="E191" s="494"/>
      <c r="F191" s="681"/>
      <c r="G191" s="610" t="s">
        <v>7</v>
      </c>
      <c r="H191" s="99"/>
      <c r="I191" s="611" t="s">
        <v>156</v>
      </c>
      <c r="J191" s="482">
        <v>1</v>
      </c>
      <c r="K191" s="534">
        <v>1</v>
      </c>
      <c r="L191" s="534">
        <v>1</v>
      </c>
      <c r="M191" s="531"/>
      <c r="N191" s="531"/>
      <c r="O191" s="490"/>
      <c r="P191" s="501">
        <f t="shared" si="42"/>
        <v>3</v>
      </c>
      <c r="Q191" s="473"/>
      <c r="R191" s="531"/>
      <c r="S191" s="531"/>
      <c r="T191" s="531"/>
      <c r="U191" s="531"/>
      <c r="V191" s="531"/>
      <c r="W191" s="501">
        <f t="shared" si="45"/>
        <v>0</v>
      </c>
      <c r="X191" s="501">
        <f t="shared" si="43"/>
        <v>3</v>
      </c>
      <c r="Y191" s="473"/>
      <c r="Z191" s="531"/>
      <c r="AA191" s="531"/>
      <c r="AB191" s="531"/>
      <c r="AC191" s="531"/>
      <c r="AD191" s="490"/>
      <c r="AE191" s="501">
        <f t="shared" si="44"/>
        <v>0</v>
      </c>
    </row>
    <row r="192" spans="2:31" s="65" customFormat="1" ht="15" customHeight="1">
      <c r="B192" s="112" t="s">
        <v>53</v>
      </c>
      <c r="C192" s="610" t="s">
        <v>201</v>
      </c>
      <c r="D192" s="493"/>
      <c r="E192" s="494"/>
      <c r="F192" s="681"/>
      <c r="G192" s="610" t="s">
        <v>7</v>
      </c>
      <c r="H192" s="99"/>
      <c r="I192" s="611" t="s">
        <v>32</v>
      </c>
      <c r="J192" s="482">
        <v>1</v>
      </c>
      <c r="K192" s="531"/>
      <c r="L192" s="534">
        <v>1</v>
      </c>
      <c r="M192" s="531"/>
      <c r="N192" s="531"/>
      <c r="O192" s="490"/>
      <c r="P192" s="501">
        <f t="shared" si="42"/>
        <v>2</v>
      </c>
      <c r="Q192" s="473"/>
      <c r="R192" s="531"/>
      <c r="S192" s="531"/>
      <c r="T192" s="531"/>
      <c r="U192" s="531"/>
      <c r="V192" s="531"/>
      <c r="W192" s="501">
        <f t="shared" si="45"/>
        <v>0</v>
      </c>
      <c r="X192" s="501">
        <f t="shared" si="43"/>
        <v>2</v>
      </c>
      <c r="Y192" s="473"/>
      <c r="Z192" s="531"/>
      <c r="AA192" s="531"/>
      <c r="AB192" s="531"/>
      <c r="AC192" s="531"/>
      <c r="AD192" s="490"/>
      <c r="AE192" s="501">
        <f t="shared" si="44"/>
        <v>0</v>
      </c>
    </row>
    <row r="193" spans="2:31" s="65" customFormat="1" ht="15" customHeight="1">
      <c r="B193" s="112" t="s">
        <v>53</v>
      </c>
      <c r="C193" s="610" t="s">
        <v>201</v>
      </c>
      <c r="D193" s="493"/>
      <c r="E193" s="494"/>
      <c r="F193" s="681"/>
      <c r="G193" s="610" t="s">
        <v>7</v>
      </c>
      <c r="H193" s="99"/>
      <c r="I193" s="611" t="s">
        <v>157</v>
      </c>
      <c r="J193" s="482">
        <v>1</v>
      </c>
      <c r="K193" s="534">
        <v>1</v>
      </c>
      <c r="L193" s="534">
        <v>1</v>
      </c>
      <c r="M193" s="531"/>
      <c r="N193" s="531"/>
      <c r="O193" s="490"/>
      <c r="P193" s="501">
        <f t="shared" si="42"/>
        <v>3</v>
      </c>
      <c r="Q193" s="473"/>
      <c r="R193" s="531"/>
      <c r="S193" s="531"/>
      <c r="T193" s="531"/>
      <c r="U193" s="531"/>
      <c r="V193" s="531"/>
      <c r="W193" s="501">
        <f t="shared" si="45"/>
        <v>0</v>
      </c>
      <c r="X193" s="501">
        <f t="shared" si="43"/>
        <v>3</v>
      </c>
      <c r="Y193" s="473"/>
      <c r="Z193" s="531"/>
      <c r="AA193" s="531"/>
      <c r="AB193" s="531"/>
      <c r="AC193" s="531"/>
      <c r="AD193" s="490"/>
      <c r="AE193" s="501">
        <f t="shared" si="44"/>
        <v>0</v>
      </c>
    </row>
    <row r="194" spans="2:31" s="65" customFormat="1" ht="15" customHeight="1">
      <c r="B194" s="112" t="s">
        <v>53</v>
      </c>
      <c r="C194" s="610" t="s">
        <v>201</v>
      </c>
      <c r="D194" s="493"/>
      <c r="E194" s="494"/>
      <c r="F194" s="681"/>
      <c r="G194" s="610" t="s">
        <v>7</v>
      </c>
      <c r="H194" s="99"/>
      <c r="I194" s="524" t="s">
        <v>158</v>
      </c>
      <c r="J194" s="482">
        <v>1</v>
      </c>
      <c r="K194" s="534">
        <v>1</v>
      </c>
      <c r="L194" s="534">
        <v>1</v>
      </c>
      <c r="M194" s="531"/>
      <c r="N194" s="531"/>
      <c r="O194" s="490"/>
      <c r="P194" s="501">
        <f t="shared" si="42"/>
        <v>3</v>
      </c>
      <c r="Q194" s="473"/>
      <c r="R194" s="531"/>
      <c r="S194" s="531"/>
      <c r="T194" s="531"/>
      <c r="U194" s="531"/>
      <c r="V194" s="531"/>
      <c r="W194" s="501">
        <f t="shared" si="45"/>
        <v>0</v>
      </c>
      <c r="X194" s="501">
        <f t="shared" si="43"/>
        <v>3</v>
      </c>
      <c r="Y194" s="473"/>
      <c r="Z194" s="531"/>
      <c r="AA194" s="531"/>
      <c r="AB194" s="531"/>
      <c r="AC194" s="531"/>
      <c r="AD194" s="490"/>
      <c r="AE194" s="501">
        <f t="shared" si="44"/>
        <v>0</v>
      </c>
    </row>
    <row r="195" spans="2:31" s="65" customFormat="1" ht="15" customHeight="1">
      <c r="B195" s="112" t="s">
        <v>53</v>
      </c>
      <c r="C195" s="610" t="s">
        <v>201</v>
      </c>
      <c r="D195" s="493"/>
      <c r="E195" s="494"/>
      <c r="F195" s="681"/>
      <c r="G195" s="610" t="s">
        <v>7</v>
      </c>
      <c r="H195" s="99" t="s">
        <v>34</v>
      </c>
      <c r="I195" s="611" t="s">
        <v>307</v>
      </c>
      <c r="J195" s="482">
        <v>1</v>
      </c>
      <c r="K195" s="531"/>
      <c r="L195" s="534">
        <v>1</v>
      </c>
      <c r="M195" s="531"/>
      <c r="N195" s="531"/>
      <c r="O195" s="490"/>
      <c r="P195" s="501">
        <f t="shared" si="42"/>
        <v>2</v>
      </c>
      <c r="Q195" s="473"/>
      <c r="R195" s="531"/>
      <c r="S195" s="531"/>
      <c r="T195" s="531"/>
      <c r="U195" s="531"/>
      <c r="V195" s="531"/>
      <c r="W195" s="501">
        <f t="shared" si="45"/>
        <v>0</v>
      </c>
      <c r="X195" s="501">
        <f t="shared" si="43"/>
        <v>2</v>
      </c>
      <c r="Y195" s="473"/>
      <c r="Z195" s="531"/>
      <c r="AA195" s="531"/>
      <c r="AB195" s="531"/>
      <c r="AC195" s="531"/>
      <c r="AD195" s="490"/>
      <c r="AE195" s="501">
        <f t="shared" si="44"/>
        <v>0</v>
      </c>
    </row>
    <row r="196" spans="2:31" s="65" customFormat="1" ht="15" customHeight="1">
      <c r="B196" s="111" t="s">
        <v>53</v>
      </c>
      <c r="C196" s="610" t="s">
        <v>201</v>
      </c>
      <c r="D196" s="493"/>
      <c r="E196" s="494"/>
      <c r="F196" s="681"/>
      <c r="G196" s="610" t="s">
        <v>7</v>
      </c>
      <c r="H196" s="99"/>
      <c r="I196" s="611" t="s">
        <v>159</v>
      </c>
      <c r="J196" s="482">
        <v>1</v>
      </c>
      <c r="K196" s="534">
        <v>1</v>
      </c>
      <c r="L196" s="534">
        <v>1</v>
      </c>
      <c r="M196" s="531"/>
      <c r="N196" s="531"/>
      <c r="O196" s="490"/>
      <c r="P196" s="501">
        <f t="shared" si="42"/>
        <v>3</v>
      </c>
      <c r="Q196" s="473"/>
      <c r="R196" s="531"/>
      <c r="S196" s="531"/>
      <c r="T196" s="531"/>
      <c r="U196" s="531"/>
      <c r="V196" s="531"/>
      <c r="W196" s="501">
        <f t="shared" si="45"/>
        <v>0</v>
      </c>
      <c r="X196" s="501">
        <f t="shared" si="43"/>
        <v>3</v>
      </c>
      <c r="Y196" s="473"/>
      <c r="Z196" s="531"/>
      <c r="AA196" s="531"/>
      <c r="AB196" s="531"/>
      <c r="AC196" s="531"/>
      <c r="AD196" s="490"/>
      <c r="AE196" s="501">
        <f t="shared" si="44"/>
        <v>0</v>
      </c>
    </row>
    <row r="197" spans="2:31" s="65" customFormat="1" ht="15" customHeight="1">
      <c r="B197" s="112" t="s">
        <v>53</v>
      </c>
      <c r="C197" s="610" t="s">
        <v>201</v>
      </c>
      <c r="D197" s="493"/>
      <c r="E197" s="494"/>
      <c r="F197" s="681"/>
      <c r="G197" s="610" t="s">
        <v>7</v>
      </c>
      <c r="H197" s="99"/>
      <c r="I197" s="611" t="s">
        <v>160</v>
      </c>
      <c r="J197" s="482">
        <v>1</v>
      </c>
      <c r="K197" s="534">
        <v>1</v>
      </c>
      <c r="L197" s="534">
        <v>1</v>
      </c>
      <c r="M197" s="531"/>
      <c r="N197" s="531"/>
      <c r="O197" s="490"/>
      <c r="P197" s="501">
        <f t="shared" si="42"/>
        <v>3</v>
      </c>
      <c r="Q197" s="473"/>
      <c r="R197" s="531"/>
      <c r="S197" s="531"/>
      <c r="T197" s="531"/>
      <c r="U197" s="531"/>
      <c r="V197" s="531"/>
      <c r="W197" s="501">
        <f t="shared" si="45"/>
        <v>0</v>
      </c>
      <c r="X197" s="501">
        <f t="shared" si="43"/>
        <v>3</v>
      </c>
      <c r="Y197" s="473"/>
      <c r="Z197" s="531"/>
      <c r="AA197" s="531"/>
      <c r="AB197" s="531"/>
      <c r="AC197" s="531"/>
      <c r="AD197" s="490"/>
      <c r="AE197" s="501">
        <f t="shared" si="44"/>
        <v>0</v>
      </c>
    </row>
    <row r="198" spans="2:31" s="65" customFormat="1" ht="15" customHeight="1">
      <c r="B198" s="112" t="s">
        <v>53</v>
      </c>
      <c r="C198" s="610" t="s">
        <v>201</v>
      </c>
      <c r="D198" s="493"/>
      <c r="E198" s="494"/>
      <c r="F198" s="681"/>
      <c r="G198" s="610" t="s">
        <v>7</v>
      </c>
      <c r="H198" s="99"/>
      <c r="I198" s="611" t="s">
        <v>179</v>
      </c>
      <c r="J198" s="482">
        <v>1</v>
      </c>
      <c r="K198" s="534">
        <v>1</v>
      </c>
      <c r="L198" s="534">
        <v>1</v>
      </c>
      <c r="M198" s="531"/>
      <c r="N198" s="531"/>
      <c r="O198" s="490"/>
      <c r="P198" s="501">
        <f t="shared" si="42"/>
        <v>3</v>
      </c>
      <c r="Q198" s="473"/>
      <c r="R198" s="531"/>
      <c r="S198" s="531"/>
      <c r="T198" s="531"/>
      <c r="U198" s="531"/>
      <c r="V198" s="531"/>
      <c r="W198" s="501">
        <f t="shared" si="45"/>
        <v>0</v>
      </c>
      <c r="X198" s="501">
        <f t="shared" si="43"/>
        <v>3</v>
      </c>
      <c r="Y198" s="473"/>
      <c r="Z198" s="531"/>
      <c r="AA198" s="531"/>
      <c r="AB198" s="531"/>
      <c r="AC198" s="531"/>
      <c r="AD198" s="490"/>
      <c r="AE198" s="501">
        <f t="shared" si="44"/>
        <v>0</v>
      </c>
    </row>
    <row r="199" spans="2:31" s="65" customFormat="1" ht="15" customHeight="1">
      <c r="B199" s="112" t="s">
        <v>53</v>
      </c>
      <c r="C199" s="610" t="s">
        <v>201</v>
      </c>
      <c r="D199" s="493"/>
      <c r="E199" s="494"/>
      <c r="F199" s="681"/>
      <c r="G199" s="610" t="s">
        <v>7</v>
      </c>
      <c r="H199" s="264" t="s">
        <v>291</v>
      </c>
      <c r="I199" s="611" t="s">
        <v>290</v>
      </c>
      <c r="J199" s="482">
        <v>1</v>
      </c>
      <c r="K199" s="534">
        <v>1</v>
      </c>
      <c r="L199" s="531"/>
      <c r="M199" s="531"/>
      <c r="N199" s="531"/>
      <c r="O199" s="490"/>
      <c r="P199" s="501">
        <f t="shared" si="42"/>
        <v>2</v>
      </c>
      <c r="Q199" s="473"/>
      <c r="R199" s="531"/>
      <c r="S199" s="531"/>
      <c r="T199" s="531"/>
      <c r="U199" s="531"/>
      <c r="V199" s="531"/>
      <c r="W199" s="501">
        <f t="shared" si="45"/>
        <v>0</v>
      </c>
      <c r="X199" s="501">
        <f t="shared" si="43"/>
        <v>2</v>
      </c>
      <c r="Y199" s="473"/>
      <c r="Z199" s="531"/>
      <c r="AA199" s="531"/>
      <c r="AB199" s="531"/>
      <c r="AC199" s="531"/>
      <c r="AD199" s="490"/>
      <c r="AE199" s="501">
        <f t="shared" si="44"/>
        <v>0</v>
      </c>
    </row>
    <row r="200" spans="2:31" s="65" customFormat="1" ht="15" customHeight="1">
      <c r="B200" s="112" t="s">
        <v>53</v>
      </c>
      <c r="C200" s="610" t="s">
        <v>201</v>
      </c>
      <c r="D200" s="493"/>
      <c r="E200" s="494"/>
      <c r="F200" s="681"/>
      <c r="G200" s="610" t="s">
        <v>8</v>
      </c>
      <c r="H200" s="99" t="s">
        <v>271</v>
      </c>
      <c r="I200" s="611" t="s">
        <v>33</v>
      </c>
      <c r="J200" s="482">
        <v>1</v>
      </c>
      <c r="K200" s="534">
        <v>1</v>
      </c>
      <c r="L200" s="534">
        <v>1</v>
      </c>
      <c r="M200" s="531"/>
      <c r="N200" s="531"/>
      <c r="O200" s="490"/>
      <c r="P200" s="501">
        <f>SUM(J200:O200)</f>
        <v>3</v>
      </c>
      <c r="Q200" s="473"/>
      <c r="R200" s="531"/>
      <c r="S200" s="531"/>
      <c r="T200" s="531"/>
      <c r="U200" s="531"/>
      <c r="V200" s="531"/>
      <c r="W200" s="501">
        <f>SUM(Q200:V200)</f>
        <v>0</v>
      </c>
      <c r="X200" s="501">
        <f>SUM(P200,W200)</f>
        <v>3</v>
      </c>
      <c r="Y200" s="473"/>
      <c r="Z200" s="531"/>
      <c r="AA200" s="531"/>
      <c r="AB200" s="531"/>
      <c r="AC200" s="531"/>
      <c r="AD200" s="490"/>
      <c r="AE200" s="501">
        <f>SUM(Y200:AD200)</f>
        <v>0</v>
      </c>
    </row>
    <row r="201" spans="2:31" s="65" customFormat="1" ht="15" customHeight="1">
      <c r="B201" s="495" t="s">
        <v>53</v>
      </c>
      <c r="C201" s="610" t="s">
        <v>201</v>
      </c>
      <c r="D201" s="493"/>
      <c r="E201" s="494"/>
      <c r="F201" s="681"/>
      <c r="G201" s="610" t="s">
        <v>8</v>
      </c>
      <c r="H201" s="99" t="s">
        <v>52</v>
      </c>
      <c r="I201" s="611" t="s">
        <v>43</v>
      </c>
      <c r="J201" s="482">
        <v>1</v>
      </c>
      <c r="K201" s="534">
        <v>1</v>
      </c>
      <c r="L201" s="534">
        <v>1</v>
      </c>
      <c r="M201" s="531"/>
      <c r="N201" s="531"/>
      <c r="O201" s="490"/>
      <c r="P201" s="501">
        <f t="shared" si="42"/>
        <v>3</v>
      </c>
      <c r="Q201" s="473"/>
      <c r="R201" s="531"/>
      <c r="S201" s="531"/>
      <c r="T201" s="531"/>
      <c r="U201" s="531"/>
      <c r="V201" s="531"/>
      <c r="W201" s="501">
        <f t="shared" si="45"/>
        <v>0</v>
      </c>
      <c r="X201" s="501">
        <f t="shared" si="43"/>
        <v>3</v>
      </c>
      <c r="Y201" s="473"/>
      <c r="Z201" s="531"/>
      <c r="AA201" s="531"/>
      <c r="AB201" s="531"/>
      <c r="AC201" s="531"/>
      <c r="AD201" s="490"/>
      <c r="AE201" s="501">
        <f t="shared" si="44"/>
        <v>0</v>
      </c>
    </row>
    <row r="202" spans="2:31" s="65" customFormat="1" ht="15" customHeight="1">
      <c r="B202" s="495" t="s">
        <v>53</v>
      </c>
      <c r="C202" s="610" t="s">
        <v>201</v>
      </c>
      <c r="D202" s="493"/>
      <c r="E202" s="494"/>
      <c r="F202" s="681"/>
      <c r="G202" s="610" t="s">
        <v>8</v>
      </c>
      <c r="H202" s="99" t="s">
        <v>122</v>
      </c>
      <c r="I202" s="611" t="s">
        <v>119</v>
      </c>
      <c r="J202" s="482">
        <v>1</v>
      </c>
      <c r="K202" s="534">
        <v>1</v>
      </c>
      <c r="L202" s="534">
        <v>1</v>
      </c>
      <c r="M202" s="531"/>
      <c r="N202" s="531"/>
      <c r="O202" s="490"/>
      <c r="P202" s="501">
        <f t="shared" si="42"/>
        <v>3</v>
      </c>
      <c r="Q202" s="473"/>
      <c r="R202" s="531"/>
      <c r="S202" s="531"/>
      <c r="T202" s="531"/>
      <c r="U202" s="531"/>
      <c r="V202" s="531"/>
      <c r="W202" s="501">
        <f t="shared" si="45"/>
        <v>0</v>
      </c>
      <c r="X202" s="501">
        <f t="shared" si="43"/>
        <v>3</v>
      </c>
      <c r="Y202" s="473"/>
      <c r="Z202" s="531"/>
      <c r="AA202" s="531"/>
      <c r="AB202" s="531"/>
      <c r="AC202" s="531"/>
      <c r="AD202" s="490"/>
      <c r="AE202" s="501">
        <f t="shared" si="44"/>
        <v>0</v>
      </c>
    </row>
    <row r="203" spans="2:31" s="65" customFormat="1" ht="15" customHeight="1">
      <c r="B203" s="112" t="s">
        <v>53</v>
      </c>
      <c r="C203" s="610" t="s">
        <v>201</v>
      </c>
      <c r="D203" s="493"/>
      <c r="E203" s="494"/>
      <c r="F203" s="681"/>
      <c r="G203" s="610" t="s">
        <v>8</v>
      </c>
      <c r="H203" s="99" t="s">
        <v>106</v>
      </c>
      <c r="I203" s="611" t="s">
        <v>112</v>
      </c>
      <c r="J203" s="482">
        <v>1</v>
      </c>
      <c r="K203" s="534">
        <v>1</v>
      </c>
      <c r="L203" s="534">
        <v>1</v>
      </c>
      <c r="M203" s="531"/>
      <c r="N203" s="531"/>
      <c r="O203" s="490"/>
      <c r="P203" s="501">
        <f t="shared" si="42"/>
        <v>3</v>
      </c>
      <c r="Q203" s="473"/>
      <c r="R203" s="531"/>
      <c r="S203" s="531"/>
      <c r="T203" s="531"/>
      <c r="U203" s="531"/>
      <c r="V203" s="531"/>
      <c r="W203" s="501">
        <f t="shared" si="45"/>
        <v>0</v>
      </c>
      <c r="X203" s="501">
        <f t="shared" si="43"/>
        <v>3</v>
      </c>
      <c r="Y203" s="473"/>
      <c r="Z203" s="531"/>
      <c r="AA203" s="531"/>
      <c r="AB203" s="531"/>
      <c r="AC203" s="531"/>
      <c r="AD203" s="490"/>
      <c r="AE203" s="501">
        <f t="shared" si="44"/>
        <v>0</v>
      </c>
    </row>
    <row r="204" spans="2:31" s="65" customFormat="1" ht="15" customHeight="1">
      <c r="B204" s="112" t="s">
        <v>53</v>
      </c>
      <c r="C204" s="610" t="s">
        <v>201</v>
      </c>
      <c r="D204" s="493"/>
      <c r="E204" s="494"/>
      <c r="F204" s="681"/>
      <c r="G204" s="610" t="s">
        <v>9</v>
      </c>
      <c r="H204" s="99" t="s">
        <v>106</v>
      </c>
      <c r="I204" s="611" t="s">
        <v>107</v>
      </c>
      <c r="J204" s="482">
        <v>1</v>
      </c>
      <c r="K204" s="534">
        <v>1</v>
      </c>
      <c r="L204" s="534">
        <v>1</v>
      </c>
      <c r="M204" s="531"/>
      <c r="N204" s="531"/>
      <c r="O204" s="490"/>
      <c r="P204" s="501">
        <f t="shared" si="42"/>
        <v>3</v>
      </c>
      <c r="Q204" s="473"/>
      <c r="R204" s="531"/>
      <c r="S204" s="531"/>
      <c r="T204" s="531"/>
      <c r="U204" s="531"/>
      <c r="V204" s="531"/>
      <c r="W204" s="501">
        <f t="shared" si="45"/>
        <v>0</v>
      </c>
      <c r="X204" s="501">
        <f t="shared" si="43"/>
        <v>3</v>
      </c>
      <c r="Y204" s="473"/>
      <c r="Z204" s="531"/>
      <c r="AA204" s="531"/>
      <c r="AB204" s="531"/>
      <c r="AC204" s="531"/>
      <c r="AD204" s="490"/>
      <c r="AE204" s="501">
        <f t="shared" si="44"/>
        <v>0</v>
      </c>
    </row>
    <row r="205" spans="2:31" s="65" customFormat="1" ht="15" customHeight="1">
      <c r="B205" s="112" t="s">
        <v>53</v>
      </c>
      <c r="C205" s="610" t="s">
        <v>201</v>
      </c>
      <c r="D205" s="493"/>
      <c r="E205" s="494"/>
      <c r="F205" s="681"/>
      <c r="G205" s="610" t="s">
        <v>8</v>
      </c>
      <c r="H205" s="99" t="s">
        <v>106</v>
      </c>
      <c r="I205" s="523" t="s">
        <v>167</v>
      </c>
      <c r="J205" s="482">
        <v>1</v>
      </c>
      <c r="K205" s="534">
        <v>1</v>
      </c>
      <c r="L205" s="534">
        <v>1</v>
      </c>
      <c r="M205" s="531"/>
      <c r="N205" s="531"/>
      <c r="O205" s="490"/>
      <c r="P205" s="501">
        <f t="shared" si="42"/>
        <v>3</v>
      </c>
      <c r="Q205" s="473"/>
      <c r="R205" s="531"/>
      <c r="S205" s="531"/>
      <c r="T205" s="531"/>
      <c r="U205" s="531"/>
      <c r="V205" s="531"/>
      <c r="W205" s="501">
        <f t="shared" si="45"/>
        <v>0</v>
      </c>
      <c r="X205" s="501">
        <f t="shared" si="43"/>
        <v>3</v>
      </c>
      <c r="Y205" s="473"/>
      <c r="Z205" s="531"/>
      <c r="AA205" s="531"/>
      <c r="AB205" s="531"/>
      <c r="AC205" s="531"/>
      <c r="AD205" s="490"/>
      <c r="AE205" s="501">
        <f t="shared" si="44"/>
        <v>0</v>
      </c>
    </row>
    <row r="206" spans="2:31" s="65" customFormat="1" ht="15" customHeight="1">
      <c r="B206" s="495" t="s">
        <v>53</v>
      </c>
      <c r="C206" s="610" t="s">
        <v>201</v>
      </c>
      <c r="D206" s="493"/>
      <c r="E206" s="494"/>
      <c r="F206" s="681"/>
      <c r="G206" s="610" t="s">
        <v>9</v>
      </c>
      <c r="H206" s="99" t="s">
        <v>245</v>
      </c>
      <c r="I206" s="524" t="s">
        <v>183</v>
      </c>
      <c r="J206" s="482">
        <v>1</v>
      </c>
      <c r="K206" s="534">
        <v>1</v>
      </c>
      <c r="L206" s="534">
        <v>1</v>
      </c>
      <c r="M206" s="531"/>
      <c r="N206" s="531"/>
      <c r="O206" s="490"/>
      <c r="P206" s="501">
        <f t="shared" si="42"/>
        <v>3</v>
      </c>
      <c r="Q206" s="473"/>
      <c r="R206" s="531"/>
      <c r="S206" s="531"/>
      <c r="T206" s="531"/>
      <c r="U206" s="189"/>
      <c r="V206" s="314"/>
      <c r="W206" s="501">
        <f t="shared" si="45"/>
        <v>0</v>
      </c>
      <c r="X206" s="501">
        <f t="shared" si="43"/>
        <v>3</v>
      </c>
      <c r="Y206" s="473"/>
      <c r="Z206" s="531"/>
      <c r="AA206" s="531"/>
      <c r="AB206" s="531"/>
      <c r="AC206" s="531"/>
      <c r="AD206" s="490"/>
      <c r="AE206" s="501">
        <f t="shared" si="44"/>
        <v>0</v>
      </c>
    </row>
    <row r="207" spans="2:31" s="65" customFormat="1" ht="15" customHeight="1">
      <c r="B207" s="495" t="s">
        <v>53</v>
      </c>
      <c r="C207" s="610" t="s">
        <v>201</v>
      </c>
      <c r="D207" s="493"/>
      <c r="E207" s="494"/>
      <c r="F207" s="681"/>
      <c r="G207" s="610" t="s">
        <v>9</v>
      </c>
      <c r="H207" s="99" t="s">
        <v>245</v>
      </c>
      <c r="I207" s="355" t="s">
        <v>65</v>
      </c>
      <c r="J207" s="482">
        <v>1</v>
      </c>
      <c r="K207" s="534">
        <v>1</v>
      </c>
      <c r="L207" s="534">
        <v>1</v>
      </c>
      <c r="M207" s="531"/>
      <c r="N207" s="531"/>
      <c r="O207" s="490"/>
      <c r="P207" s="501">
        <f t="shared" si="42"/>
        <v>3</v>
      </c>
      <c r="Q207" s="473"/>
      <c r="R207" s="531"/>
      <c r="S207" s="531"/>
      <c r="T207" s="531"/>
      <c r="U207" s="189"/>
      <c r="V207" s="314"/>
      <c r="W207" s="501">
        <f t="shared" si="45"/>
        <v>0</v>
      </c>
      <c r="X207" s="501">
        <f t="shared" si="43"/>
        <v>3</v>
      </c>
      <c r="Y207" s="473"/>
      <c r="Z207" s="531"/>
      <c r="AA207" s="531"/>
      <c r="AB207" s="531"/>
      <c r="AC207" s="531"/>
      <c r="AD207" s="490"/>
      <c r="AE207" s="501">
        <f t="shared" ref="AE207" si="46">SUM(Y207:AD207)</f>
        <v>0</v>
      </c>
    </row>
    <row r="208" spans="2:31" s="65" customFormat="1" ht="15" customHeight="1">
      <c r="B208" s="112" t="s">
        <v>53</v>
      </c>
      <c r="C208" s="610" t="s">
        <v>201</v>
      </c>
      <c r="D208" s="493"/>
      <c r="E208" s="494"/>
      <c r="F208" s="681"/>
      <c r="G208" s="610" t="s">
        <v>8</v>
      </c>
      <c r="H208" s="99" t="s">
        <v>122</v>
      </c>
      <c r="I208" s="611" t="s">
        <v>161</v>
      </c>
      <c r="J208" s="482">
        <v>1</v>
      </c>
      <c r="K208" s="534">
        <v>1</v>
      </c>
      <c r="L208" s="534">
        <v>1</v>
      </c>
      <c r="M208" s="531"/>
      <c r="N208" s="531"/>
      <c r="O208" s="490"/>
      <c r="P208" s="501">
        <f t="shared" si="42"/>
        <v>3</v>
      </c>
      <c r="Q208" s="473"/>
      <c r="R208" s="531"/>
      <c r="S208" s="531"/>
      <c r="T208" s="531"/>
      <c r="U208" s="531"/>
      <c r="V208" s="531"/>
      <c r="W208" s="501">
        <f t="shared" si="45"/>
        <v>0</v>
      </c>
      <c r="X208" s="501">
        <f t="shared" si="43"/>
        <v>3</v>
      </c>
      <c r="Y208" s="473"/>
      <c r="Z208" s="531"/>
      <c r="AA208" s="531"/>
      <c r="AB208" s="531"/>
      <c r="AC208" s="531"/>
      <c r="AD208" s="490"/>
      <c r="AE208" s="501">
        <f t="shared" si="44"/>
        <v>0</v>
      </c>
    </row>
    <row r="209" spans="2:31" s="65" customFormat="1" ht="15" customHeight="1">
      <c r="B209" s="495" t="s">
        <v>53</v>
      </c>
      <c r="C209" s="610" t="s">
        <v>201</v>
      </c>
      <c r="D209" s="493"/>
      <c r="E209" s="494"/>
      <c r="F209" s="681"/>
      <c r="G209" s="610" t="s">
        <v>9</v>
      </c>
      <c r="H209" s="99" t="s">
        <v>175</v>
      </c>
      <c r="I209" s="611" t="s">
        <v>215</v>
      </c>
      <c r="J209" s="482">
        <v>1</v>
      </c>
      <c r="K209" s="534">
        <v>1</v>
      </c>
      <c r="L209" s="534">
        <v>1</v>
      </c>
      <c r="M209" s="531"/>
      <c r="N209" s="531"/>
      <c r="O209" s="490"/>
      <c r="P209" s="501">
        <f t="shared" si="42"/>
        <v>3</v>
      </c>
      <c r="Q209" s="473"/>
      <c r="R209" s="531"/>
      <c r="S209" s="531"/>
      <c r="T209" s="189"/>
      <c r="U209" s="189"/>
      <c r="V209" s="531"/>
      <c r="W209" s="501">
        <f t="shared" si="45"/>
        <v>0</v>
      </c>
      <c r="X209" s="501">
        <f t="shared" si="43"/>
        <v>3</v>
      </c>
      <c r="Y209" s="473"/>
      <c r="Z209" s="531"/>
      <c r="AA209" s="531"/>
      <c r="AB209" s="531"/>
      <c r="AC209" s="531"/>
      <c r="AD209" s="490"/>
      <c r="AE209" s="501">
        <f t="shared" si="44"/>
        <v>0</v>
      </c>
    </row>
    <row r="210" spans="2:31" s="65" customFormat="1" ht="15" customHeight="1">
      <c r="B210" s="495" t="s">
        <v>53</v>
      </c>
      <c r="C210" s="610" t="s">
        <v>201</v>
      </c>
      <c r="D210" s="493"/>
      <c r="E210" s="494"/>
      <c r="F210" s="681"/>
      <c r="G210" s="610" t="s">
        <v>9</v>
      </c>
      <c r="H210" s="99" t="s">
        <v>175</v>
      </c>
      <c r="I210" s="611" t="s">
        <v>280</v>
      </c>
      <c r="J210" s="482">
        <v>1</v>
      </c>
      <c r="K210" s="534">
        <v>1</v>
      </c>
      <c r="L210" s="534">
        <v>1</v>
      </c>
      <c r="M210" s="531"/>
      <c r="N210" s="531"/>
      <c r="O210" s="490"/>
      <c r="P210" s="501">
        <f t="shared" si="42"/>
        <v>3</v>
      </c>
      <c r="Q210" s="473"/>
      <c r="R210" s="531"/>
      <c r="S210" s="531"/>
      <c r="T210" s="189"/>
      <c r="U210" s="189"/>
      <c r="V210" s="531"/>
      <c r="W210" s="501">
        <f t="shared" si="45"/>
        <v>0</v>
      </c>
      <c r="X210" s="501">
        <f t="shared" si="43"/>
        <v>3</v>
      </c>
      <c r="Y210" s="473"/>
      <c r="Z210" s="531"/>
      <c r="AA210" s="531"/>
      <c r="AB210" s="531"/>
      <c r="AC210" s="531"/>
      <c r="AD210" s="490"/>
      <c r="AE210" s="501">
        <f t="shared" si="44"/>
        <v>0</v>
      </c>
    </row>
    <row r="211" spans="2:31" s="65" customFormat="1" ht="15" customHeight="1">
      <c r="B211" s="495" t="s">
        <v>53</v>
      </c>
      <c r="C211" s="610" t="s">
        <v>201</v>
      </c>
      <c r="D211" s="493"/>
      <c r="E211" s="494"/>
      <c r="F211" s="681"/>
      <c r="G211" s="610" t="s">
        <v>9</v>
      </c>
      <c r="H211" s="99" t="s">
        <v>281</v>
      </c>
      <c r="I211" s="611" t="s">
        <v>282</v>
      </c>
      <c r="J211" s="482">
        <v>1</v>
      </c>
      <c r="K211" s="534">
        <v>1</v>
      </c>
      <c r="L211" s="534">
        <v>1</v>
      </c>
      <c r="M211" s="531"/>
      <c r="N211" s="531"/>
      <c r="O211" s="490"/>
      <c r="P211" s="501">
        <f t="shared" si="42"/>
        <v>3</v>
      </c>
      <c r="Q211" s="473"/>
      <c r="R211" s="531"/>
      <c r="S211" s="531"/>
      <c r="T211" s="189"/>
      <c r="U211" s="189"/>
      <c r="V211" s="531"/>
      <c r="W211" s="501">
        <f t="shared" si="45"/>
        <v>0</v>
      </c>
      <c r="X211" s="501">
        <f t="shared" si="43"/>
        <v>3</v>
      </c>
      <c r="Y211" s="473"/>
      <c r="Z211" s="531"/>
      <c r="AA211" s="531"/>
      <c r="AB211" s="531"/>
      <c r="AC211" s="531"/>
      <c r="AD211" s="490"/>
      <c r="AE211" s="501">
        <f t="shared" si="44"/>
        <v>0</v>
      </c>
    </row>
    <row r="212" spans="2:31" s="65" customFormat="1" ht="15" customHeight="1">
      <c r="B212" s="495" t="s">
        <v>53</v>
      </c>
      <c r="C212" s="610" t="s">
        <v>201</v>
      </c>
      <c r="D212" s="493"/>
      <c r="E212" s="494"/>
      <c r="F212" s="681"/>
      <c r="G212" s="610" t="s">
        <v>9</v>
      </c>
      <c r="H212" s="99" t="s">
        <v>200</v>
      </c>
      <c r="I212" s="611" t="s">
        <v>168</v>
      </c>
      <c r="J212" s="482">
        <v>1</v>
      </c>
      <c r="K212" s="534">
        <v>1</v>
      </c>
      <c r="L212" s="534">
        <v>1</v>
      </c>
      <c r="M212" s="531"/>
      <c r="N212" s="531"/>
      <c r="O212" s="490"/>
      <c r="P212" s="501">
        <f t="shared" si="42"/>
        <v>3</v>
      </c>
      <c r="Q212" s="473"/>
      <c r="R212" s="531"/>
      <c r="S212" s="531"/>
      <c r="T212" s="189"/>
      <c r="U212" s="189"/>
      <c r="V212" s="531"/>
      <c r="W212" s="501">
        <f t="shared" si="45"/>
        <v>0</v>
      </c>
      <c r="X212" s="501">
        <f t="shared" si="43"/>
        <v>3</v>
      </c>
      <c r="Y212" s="473"/>
      <c r="Z212" s="531"/>
      <c r="AA212" s="531"/>
      <c r="AB212" s="531"/>
      <c r="AC212" s="531"/>
      <c r="AD212" s="490"/>
      <c r="AE212" s="501">
        <f t="shared" si="44"/>
        <v>0</v>
      </c>
    </row>
    <row r="213" spans="2:31" s="65" customFormat="1" ht="15" customHeight="1">
      <c r="B213" s="112" t="s">
        <v>53</v>
      </c>
      <c r="C213" s="610" t="s">
        <v>201</v>
      </c>
      <c r="D213" s="493"/>
      <c r="E213" s="494"/>
      <c r="F213" s="681"/>
      <c r="G213" s="610" t="s">
        <v>8</v>
      </c>
      <c r="H213" s="99" t="s">
        <v>122</v>
      </c>
      <c r="I213" s="611" t="s">
        <v>289</v>
      </c>
      <c r="J213" s="482">
        <v>1</v>
      </c>
      <c r="K213" s="534">
        <v>1</v>
      </c>
      <c r="L213" s="534">
        <v>1</v>
      </c>
      <c r="M213" s="531"/>
      <c r="N213" s="531"/>
      <c r="O213" s="490"/>
      <c r="P213" s="501">
        <f t="shared" si="42"/>
        <v>3</v>
      </c>
      <c r="Q213" s="473"/>
      <c r="R213" s="531"/>
      <c r="S213" s="531"/>
      <c r="T213" s="531"/>
      <c r="U213" s="531"/>
      <c r="V213" s="531"/>
      <c r="W213" s="501">
        <f t="shared" si="45"/>
        <v>0</v>
      </c>
      <c r="X213" s="501">
        <f t="shared" si="43"/>
        <v>3</v>
      </c>
      <c r="Y213" s="473"/>
      <c r="Z213" s="531"/>
      <c r="AA213" s="531"/>
      <c r="AB213" s="531"/>
      <c r="AC213" s="531"/>
      <c r="AD213" s="490"/>
      <c r="AE213" s="501">
        <f t="shared" ref="AE213" si="47">SUM(Y213:AD213)</f>
        <v>0</v>
      </c>
    </row>
    <row r="214" spans="2:31" s="65" customFormat="1" ht="15" customHeight="1">
      <c r="B214" s="112" t="s">
        <v>53</v>
      </c>
      <c r="C214" s="610" t="s">
        <v>201</v>
      </c>
      <c r="D214" s="493"/>
      <c r="E214" s="494"/>
      <c r="F214" s="681"/>
      <c r="G214" s="521" t="s">
        <v>9</v>
      </c>
      <c r="H214" s="262" t="s">
        <v>132</v>
      </c>
      <c r="I214" s="523" t="s">
        <v>24</v>
      </c>
      <c r="J214" s="482">
        <v>1</v>
      </c>
      <c r="K214" s="534">
        <v>1</v>
      </c>
      <c r="L214" s="534">
        <v>1</v>
      </c>
      <c r="M214" s="531"/>
      <c r="N214" s="531"/>
      <c r="O214" s="490"/>
      <c r="P214" s="501">
        <f>SUM(J214:O214)</f>
        <v>3</v>
      </c>
      <c r="Q214" s="473"/>
      <c r="R214" s="531"/>
      <c r="S214" s="531"/>
      <c r="T214" s="531"/>
      <c r="U214" s="531"/>
      <c r="V214" s="531"/>
      <c r="W214" s="501">
        <f>SUM(Q214:V214)</f>
        <v>0</v>
      </c>
      <c r="X214" s="501">
        <f>SUM(P214,W214)</f>
        <v>3</v>
      </c>
      <c r="Y214" s="473"/>
      <c r="Z214" s="531"/>
      <c r="AA214" s="531"/>
      <c r="AB214" s="531"/>
      <c r="AC214" s="531"/>
      <c r="AD214" s="490"/>
      <c r="AE214" s="501">
        <f>SUM(Y214:AD214)</f>
        <v>0</v>
      </c>
    </row>
    <row r="215" spans="2:31" s="65" customFormat="1" ht="15" customHeight="1">
      <c r="B215" s="112" t="s">
        <v>53</v>
      </c>
      <c r="C215" s="610" t="s">
        <v>201</v>
      </c>
      <c r="D215" s="493"/>
      <c r="E215" s="494"/>
      <c r="F215" s="681"/>
      <c r="G215" s="610" t="s">
        <v>9</v>
      </c>
      <c r="H215" s="99" t="s">
        <v>141</v>
      </c>
      <c r="I215" s="611" t="s">
        <v>24</v>
      </c>
      <c r="J215" s="482">
        <v>2</v>
      </c>
      <c r="K215" s="534">
        <v>3</v>
      </c>
      <c r="L215" s="534">
        <v>3</v>
      </c>
      <c r="M215" s="531"/>
      <c r="N215" s="531"/>
      <c r="O215" s="490"/>
      <c r="P215" s="501">
        <f>SUM(J215:O215)</f>
        <v>8</v>
      </c>
      <c r="Q215" s="473"/>
      <c r="R215" s="531"/>
      <c r="S215" s="531"/>
      <c r="T215" s="531"/>
      <c r="U215" s="531"/>
      <c r="V215" s="531"/>
      <c r="W215" s="501">
        <f>SUM(Q215:V215)</f>
        <v>0</v>
      </c>
      <c r="X215" s="501">
        <f>SUM(P215,W215)</f>
        <v>8</v>
      </c>
      <c r="Y215" s="473"/>
      <c r="Z215" s="531"/>
      <c r="AA215" s="531"/>
      <c r="AB215" s="531"/>
      <c r="AC215" s="531"/>
      <c r="AD215" s="490"/>
      <c r="AE215" s="501">
        <f>SUM(Y215:AD215)</f>
        <v>0</v>
      </c>
    </row>
    <row r="216" spans="2:31" s="65" customFormat="1" ht="15" customHeight="1">
      <c r="B216" s="112" t="s">
        <v>53</v>
      </c>
      <c r="C216" s="511" t="s">
        <v>201</v>
      </c>
      <c r="D216" s="493"/>
      <c r="E216" s="494"/>
      <c r="F216" s="681"/>
      <c r="G216" s="511" t="s">
        <v>9</v>
      </c>
      <c r="H216" s="100" t="s">
        <v>130</v>
      </c>
      <c r="I216" s="500" t="s">
        <v>24</v>
      </c>
      <c r="J216" s="488">
        <v>3</v>
      </c>
      <c r="K216" s="487">
        <v>3</v>
      </c>
      <c r="L216" s="487">
        <v>3</v>
      </c>
      <c r="M216" s="605"/>
      <c r="N216" s="605"/>
      <c r="O216" s="480"/>
      <c r="P216" s="503">
        <f>SUM(J216:O216)</f>
        <v>9</v>
      </c>
      <c r="Q216" s="604"/>
      <c r="R216" s="605"/>
      <c r="S216" s="605"/>
      <c r="T216" s="605"/>
      <c r="U216" s="605"/>
      <c r="V216" s="605"/>
      <c r="W216" s="503">
        <f>SUM(Q216:V216)</f>
        <v>0</v>
      </c>
      <c r="X216" s="503">
        <f>SUM(P216,W216)</f>
        <v>9</v>
      </c>
      <c r="Y216" s="604"/>
      <c r="Z216" s="605"/>
      <c r="AA216" s="605"/>
      <c r="AB216" s="605"/>
      <c r="AC216" s="605"/>
      <c r="AD216" s="480"/>
      <c r="AE216" s="503">
        <f>SUM(Y216:AD216)</f>
        <v>0</v>
      </c>
    </row>
    <row r="217" spans="2:31" s="65" customFormat="1" ht="15" customHeight="1">
      <c r="B217" s="495" t="s">
        <v>53</v>
      </c>
      <c r="C217" s="521" t="s">
        <v>308</v>
      </c>
      <c r="D217" s="493"/>
      <c r="E217" s="494"/>
      <c r="F217" s="681"/>
      <c r="G217" s="521" t="s">
        <v>7</v>
      </c>
      <c r="H217" s="99"/>
      <c r="I217" s="611" t="s">
        <v>355</v>
      </c>
      <c r="J217" s="473"/>
      <c r="K217" s="534">
        <v>0.5</v>
      </c>
      <c r="L217" s="531"/>
      <c r="M217" s="531"/>
      <c r="N217" s="531"/>
      <c r="O217" s="490"/>
      <c r="P217" s="501">
        <f t="shared" ref="P217:P234" si="48">SUM(J217:O217)</f>
        <v>0.5</v>
      </c>
      <c r="Q217" s="473"/>
      <c r="R217" s="531"/>
      <c r="S217" s="531"/>
      <c r="T217" s="189"/>
      <c r="U217" s="189"/>
      <c r="V217" s="531"/>
      <c r="W217" s="501">
        <f t="shared" ref="W217:W280" si="49">SUM(Q217:V217)</f>
        <v>0</v>
      </c>
      <c r="X217" s="501">
        <f t="shared" ref="X217:X280" si="50">SUM(P217,W217)</f>
        <v>0.5</v>
      </c>
      <c r="Y217" s="473"/>
      <c r="Z217" s="531"/>
      <c r="AA217" s="531"/>
      <c r="AB217" s="531"/>
      <c r="AC217" s="531"/>
      <c r="AD217" s="490"/>
      <c r="AE217" s="501">
        <f t="shared" ref="AE217:AE226" si="51">SUM(Y217:AD217)</f>
        <v>0</v>
      </c>
    </row>
    <row r="218" spans="2:31" s="65" customFormat="1" ht="15" customHeight="1">
      <c r="B218" s="495" t="s">
        <v>53</v>
      </c>
      <c r="C218" s="521" t="s">
        <v>309</v>
      </c>
      <c r="D218" s="493"/>
      <c r="E218" s="494"/>
      <c r="F218" s="681"/>
      <c r="G218" s="610" t="s">
        <v>62</v>
      </c>
      <c r="H218" s="99" t="s">
        <v>130</v>
      </c>
      <c r="I218" s="611" t="s">
        <v>310</v>
      </c>
      <c r="J218" s="473"/>
      <c r="K218" s="534">
        <v>1</v>
      </c>
      <c r="L218" s="531"/>
      <c r="M218" s="531"/>
      <c r="N218" s="531"/>
      <c r="O218" s="490"/>
      <c r="P218" s="501">
        <f t="shared" si="48"/>
        <v>1</v>
      </c>
      <c r="Q218" s="473"/>
      <c r="R218" s="531"/>
      <c r="S218" s="531"/>
      <c r="T218" s="189"/>
      <c r="U218" s="189"/>
      <c r="V218" s="531"/>
      <c r="W218" s="501">
        <f t="shared" si="49"/>
        <v>0</v>
      </c>
      <c r="X218" s="501">
        <f t="shared" si="50"/>
        <v>1</v>
      </c>
      <c r="Y218" s="473"/>
      <c r="Z218" s="531"/>
      <c r="AA218" s="531"/>
      <c r="AB218" s="531"/>
      <c r="AC218" s="531"/>
      <c r="AD218" s="490"/>
      <c r="AE218" s="501">
        <f t="shared" si="51"/>
        <v>0</v>
      </c>
    </row>
    <row r="219" spans="2:31" s="65" customFormat="1" ht="15" customHeight="1">
      <c r="B219" s="495" t="s">
        <v>53</v>
      </c>
      <c r="C219" s="521" t="s">
        <v>309</v>
      </c>
      <c r="D219" s="493"/>
      <c r="E219" s="494"/>
      <c r="F219" s="681"/>
      <c r="G219" s="610" t="s">
        <v>62</v>
      </c>
      <c r="H219" s="99" t="s">
        <v>130</v>
      </c>
      <c r="I219" s="611" t="s">
        <v>311</v>
      </c>
      <c r="J219" s="473"/>
      <c r="K219" s="534">
        <v>1</v>
      </c>
      <c r="L219" s="531"/>
      <c r="M219" s="531"/>
      <c r="N219" s="531"/>
      <c r="O219" s="490"/>
      <c r="P219" s="501">
        <f t="shared" si="48"/>
        <v>1</v>
      </c>
      <c r="Q219" s="473"/>
      <c r="R219" s="531"/>
      <c r="S219" s="531"/>
      <c r="T219" s="189"/>
      <c r="U219" s="189"/>
      <c r="V219" s="531"/>
      <c r="W219" s="501">
        <f t="shared" si="49"/>
        <v>0</v>
      </c>
      <c r="X219" s="501">
        <f t="shared" si="50"/>
        <v>1</v>
      </c>
      <c r="Y219" s="473"/>
      <c r="Z219" s="531"/>
      <c r="AA219" s="531"/>
      <c r="AB219" s="531"/>
      <c r="AC219" s="531"/>
      <c r="AD219" s="490"/>
      <c r="AE219" s="501">
        <f t="shared" si="51"/>
        <v>0</v>
      </c>
    </row>
    <row r="220" spans="2:31" s="65" customFormat="1" ht="15" customHeight="1">
      <c r="B220" s="495" t="s">
        <v>53</v>
      </c>
      <c r="C220" s="521" t="s">
        <v>309</v>
      </c>
      <c r="D220" s="493"/>
      <c r="E220" s="494"/>
      <c r="F220" s="681"/>
      <c r="G220" s="610" t="s">
        <v>7</v>
      </c>
      <c r="H220" s="99" t="s">
        <v>321</v>
      </c>
      <c r="I220" s="611" t="s">
        <v>322</v>
      </c>
      <c r="J220" s="473"/>
      <c r="K220" s="534">
        <v>1</v>
      </c>
      <c r="L220" s="531"/>
      <c r="M220" s="531"/>
      <c r="N220" s="531"/>
      <c r="O220" s="490"/>
      <c r="P220" s="501">
        <f t="shared" si="48"/>
        <v>1</v>
      </c>
      <c r="Q220" s="473"/>
      <c r="R220" s="531"/>
      <c r="S220" s="531"/>
      <c r="T220" s="189"/>
      <c r="U220" s="189"/>
      <c r="V220" s="531"/>
      <c r="W220" s="501">
        <f t="shared" si="49"/>
        <v>0</v>
      </c>
      <c r="X220" s="501">
        <f t="shared" si="50"/>
        <v>1</v>
      </c>
      <c r="Y220" s="473"/>
      <c r="Z220" s="531"/>
      <c r="AA220" s="531"/>
      <c r="AB220" s="531"/>
      <c r="AC220" s="531"/>
      <c r="AD220" s="490"/>
      <c r="AE220" s="501">
        <f t="shared" si="51"/>
        <v>0</v>
      </c>
    </row>
    <row r="221" spans="2:31" s="65" customFormat="1" ht="15" customHeight="1">
      <c r="B221" s="495" t="s">
        <v>53</v>
      </c>
      <c r="C221" s="521" t="s">
        <v>309</v>
      </c>
      <c r="D221" s="493"/>
      <c r="E221" s="494"/>
      <c r="F221" s="681"/>
      <c r="G221" s="610" t="s">
        <v>7</v>
      </c>
      <c r="H221" s="99" t="s">
        <v>321</v>
      </c>
      <c r="I221" s="611" t="s">
        <v>265</v>
      </c>
      <c r="J221" s="473"/>
      <c r="K221" s="534">
        <v>1</v>
      </c>
      <c r="L221" s="531"/>
      <c r="M221" s="531"/>
      <c r="N221" s="531"/>
      <c r="O221" s="490"/>
      <c r="P221" s="501">
        <f t="shared" si="48"/>
        <v>1</v>
      </c>
      <c r="Q221" s="473"/>
      <c r="R221" s="531"/>
      <c r="S221" s="531"/>
      <c r="T221" s="189"/>
      <c r="U221" s="189"/>
      <c r="V221" s="531"/>
      <c r="W221" s="501">
        <f t="shared" si="49"/>
        <v>0</v>
      </c>
      <c r="X221" s="501">
        <f t="shared" si="50"/>
        <v>1</v>
      </c>
      <c r="Y221" s="473"/>
      <c r="Z221" s="531"/>
      <c r="AA221" s="531"/>
      <c r="AB221" s="531"/>
      <c r="AC221" s="531"/>
      <c r="AD221" s="490"/>
      <c r="AE221" s="501">
        <f t="shared" si="51"/>
        <v>0</v>
      </c>
    </row>
    <row r="222" spans="2:31" s="65" customFormat="1" ht="15" customHeight="1">
      <c r="B222" s="495" t="s">
        <v>53</v>
      </c>
      <c r="C222" s="521" t="s">
        <v>309</v>
      </c>
      <c r="D222" s="493"/>
      <c r="E222" s="494"/>
      <c r="F222" s="681"/>
      <c r="G222" s="610" t="s">
        <v>62</v>
      </c>
      <c r="H222" s="99" t="s">
        <v>324</v>
      </c>
      <c r="I222" s="611" t="s">
        <v>323</v>
      </c>
      <c r="J222" s="473"/>
      <c r="K222" s="534">
        <v>1</v>
      </c>
      <c r="L222" s="531"/>
      <c r="M222" s="531"/>
      <c r="N222" s="531"/>
      <c r="O222" s="490"/>
      <c r="P222" s="501">
        <f t="shared" si="48"/>
        <v>1</v>
      </c>
      <c r="Q222" s="473"/>
      <c r="R222" s="531"/>
      <c r="S222" s="531"/>
      <c r="T222" s="189"/>
      <c r="U222" s="189"/>
      <c r="V222" s="531"/>
      <c r="W222" s="501">
        <f t="shared" si="49"/>
        <v>0</v>
      </c>
      <c r="X222" s="501">
        <f t="shared" si="50"/>
        <v>1</v>
      </c>
      <c r="Y222" s="473"/>
      <c r="Z222" s="531"/>
      <c r="AA222" s="531"/>
      <c r="AB222" s="531"/>
      <c r="AC222" s="531"/>
      <c r="AD222" s="490"/>
      <c r="AE222" s="501">
        <f t="shared" si="51"/>
        <v>0</v>
      </c>
    </row>
    <row r="223" spans="2:31" s="65" customFormat="1" ht="15" customHeight="1">
      <c r="B223" s="495" t="s">
        <v>53</v>
      </c>
      <c r="C223" s="521" t="s">
        <v>309</v>
      </c>
      <c r="D223" s="493"/>
      <c r="E223" s="494"/>
      <c r="F223" s="681"/>
      <c r="G223" s="610" t="s">
        <v>62</v>
      </c>
      <c r="H223" s="99" t="s">
        <v>141</v>
      </c>
      <c r="I223" s="611" t="s">
        <v>315</v>
      </c>
      <c r="J223" s="473"/>
      <c r="K223" s="534">
        <v>0.5</v>
      </c>
      <c r="L223" s="531"/>
      <c r="M223" s="531"/>
      <c r="N223" s="531"/>
      <c r="O223" s="490"/>
      <c r="P223" s="501">
        <f t="shared" si="48"/>
        <v>0.5</v>
      </c>
      <c r="Q223" s="473"/>
      <c r="R223" s="531"/>
      <c r="S223" s="531"/>
      <c r="T223" s="189"/>
      <c r="U223" s="189"/>
      <c r="V223" s="531"/>
      <c r="W223" s="501">
        <f t="shared" si="49"/>
        <v>0</v>
      </c>
      <c r="X223" s="501">
        <f t="shared" si="50"/>
        <v>0.5</v>
      </c>
      <c r="Y223" s="473"/>
      <c r="Z223" s="531"/>
      <c r="AA223" s="531"/>
      <c r="AB223" s="531"/>
      <c r="AC223" s="531"/>
      <c r="AD223" s="490"/>
      <c r="AE223" s="501">
        <f t="shared" si="51"/>
        <v>0</v>
      </c>
    </row>
    <row r="224" spans="2:31" s="65" customFormat="1" ht="15" customHeight="1">
      <c r="B224" s="495" t="s">
        <v>53</v>
      </c>
      <c r="C224" s="521" t="s">
        <v>309</v>
      </c>
      <c r="D224" s="493"/>
      <c r="E224" s="494"/>
      <c r="F224" s="681"/>
      <c r="G224" s="610" t="s">
        <v>7</v>
      </c>
      <c r="H224" s="99"/>
      <c r="I224" s="611" t="s">
        <v>163</v>
      </c>
      <c r="J224" s="473"/>
      <c r="K224" s="534">
        <v>0.25</v>
      </c>
      <c r="L224" s="531"/>
      <c r="M224" s="531"/>
      <c r="N224" s="531"/>
      <c r="O224" s="490"/>
      <c r="P224" s="501">
        <f t="shared" si="48"/>
        <v>0.25</v>
      </c>
      <c r="Q224" s="473"/>
      <c r="R224" s="531"/>
      <c r="S224" s="531"/>
      <c r="T224" s="189"/>
      <c r="U224" s="189"/>
      <c r="V224" s="531"/>
      <c r="W224" s="501">
        <f t="shared" si="49"/>
        <v>0</v>
      </c>
      <c r="X224" s="501">
        <f t="shared" si="50"/>
        <v>0.25</v>
      </c>
      <c r="Y224" s="473"/>
      <c r="Z224" s="531"/>
      <c r="AA224" s="531"/>
      <c r="AB224" s="531"/>
      <c r="AC224" s="531"/>
      <c r="AD224" s="490"/>
      <c r="AE224" s="501">
        <f t="shared" si="51"/>
        <v>0</v>
      </c>
    </row>
    <row r="225" spans="2:31" ht="15" customHeight="1">
      <c r="B225" s="495" t="s">
        <v>53</v>
      </c>
      <c r="C225" s="83" t="s">
        <v>185</v>
      </c>
      <c r="D225" s="493"/>
      <c r="E225" s="494"/>
      <c r="F225" s="683" t="s">
        <v>451</v>
      </c>
      <c r="G225" s="83" t="s">
        <v>7</v>
      </c>
      <c r="H225" s="83"/>
      <c r="I225" s="91" t="s">
        <v>93</v>
      </c>
      <c r="J225" s="143">
        <v>0.9</v>
      </c>
      <c r="K225" s="144">
        <v>0.9</v>
      </c>
      <c r="L225" s="144">
        <v>0.9</v>
      </c>
      <c r="M225" s="144">
        <v>0.9</v>
      </c>
      <c r="N225" s="144">
        <v>0.9</v>
      </c>
      <c r="O225" s="419">
        <v>0.95</v>
      </c>
      <c r="P225" s="508">
        <f t="shared" si="48"/>
        <v>5.45</v>
      </c>
      <c r="Q225" s="713">
        <v>0.95</v>
      </c>
      <c r="R225" s="385">
        <v>0.85</v>
      </c>
      <c r="S225" s="385">
        <v>0.5</v>
      </c>
      <c r="T225" s="177">
        <v>0.5</v>
      </c>
      <c r="U225" s="177">
        <v>0.5</v>
      </c>
      <c r="V225" s="190">
        <v>0.5</v>
      </c>
      <c r="W225" s="508">
        <f t="shared" si="49"/>
        <v>3.8</v>
      </c>
      <c r="X225" s="508">
        <f t="shared" si="50"/>
        <v>9.25</v>
      </c>
      <c r="Y225" s="147">
        <v>0.5</v>
      </c>
      <c r="Z225" s="145">
        <v>0.5</v>
      </c>
      <c r="AA225" s="145">
        <v>0.5</v>
      </c>
      <c r="AB225" s="145"/>
      <c r="AC225" s="145"/>
      <c r="AD225" s="172"/>
      <c r="AE225" s="508">
        <f t="shared" si="51"/>
        <v>1.5</v>
      </c>
    </row>
    <row r="226" spans="2:31" ht="15" customHeight="1">
      <c r="B226" s="495" t="s">
        <v>54</v>
      </c>
      <c r="C226" s="610" t="s">
        <v>185</v>
      </c>
      <c r="D226" s="493"/>
      <c r="E226" s="494"/>
      <c r="F226" s="681"/>
      <c r="G226" s="610" t="s">
        <v>62</v>
      </c>
      <c r="H226" s="610" t="s">
        <v>49</v>
      </c>
      <c r="I226" s="110" t="s">
        <v>115</v>
      </c>
      <c r="J226" s="473"/>
      <c r="K226" s="531"/>
      <c r="L226" s="531"/>
      <c r="M226" s="531"/>
      <c r="N226" s="531"/>
      <c r="O226" s="490"/>
      <c r="P226" s="501">
        <f t="shared" si="48"/>
        <v>0</v>
      </c>
      <c r="Q226" s="473"/>
      <c r="R226" s="531"/>
      <c r="S226" s="491">
        <v>1</v>
      </c>
      <c r="T226" s="607">
        <v>1</v>
      </c>
      <c r="U226" s="607">
        <v>1</v>
      </c>
      <c r="V226" s="137">
        <v>1</v>
      </c>
      <c r="W226" s="501">
        <f t="shared" si="49"/>
        <v>4</v>
      </c>
      <c r="X226" s="501">
        <f t="shared" si="50"/>
        <v>4</v>
      </c>
      <c r="Y226" s="473">
        <v>1</v>
      </c>
      <c r="Z226" s="531">
        <v>1</v>
      </c>
      <c r="AA226" s="531">
        <v>1</v>
      </c>
      <c r="AB226" s="531"/>
      <c r="AC226" s="531"/>
      <c r="AD226" s="490"/>
      <c r="AE226" s="501">
        <f t="shared" si="51"/>
        <v>3</v>
      </c>
    </row>
    <row r="227" spans="2:31" ht="15" customHeight="1">
      <c r="B227" s="495" t="s">
        <v>54</v>
      </c>
      <c r="C227" s="610" t="s">
        <v>185</v>
      </c>
      <c r="D227" s="493"/>
      <c r="E227" s="494"/>
      <c r="F227" s="681"/>
      <c r="G227" s="610" t="s">
        <v>62</v>
      </c>
      <c r="H227" s="610" t="s">
        <v>49</v>
      </c>
      <c r="I227" s="286" t="s">
        <v>188</v>
      </c>
      <c r="J227" s="473"/>
      <c r="K227" s="531"/>
      <c r="L227" s="531"/>
      <c r="M227" s="531"/>
      <c r="N227" s="531"/>
      <c r="O227" s="490"/>
      <c r="P227" s="501">
        <f t="shared" si="48"/>
        <v>0</v>
      </c>
      <c r="Q227" s="473"/>
      <c r="R227" s="531"/>
      <c r="S227" s="491">
        <v>1</v>
      </c>
      <c r="T227" s="607">
        <v>1</v>
      </c>
      <c r="U227" s="607">
        <v>1</v>
      </c>
      <c r="V227" s="137">
        <v>1</v>
      </c>
      <c r="W227" s="501">
        <f t="shared" si="49"/>
        <v>4</v>
      </c>
      <c r="X227" s="501">
        <f t="shared" si="50"/>
        <v>4</v>
      </c>
      <c r="Y227" s="473">
        <v>1</v>
      </c>
      <c r="Z227" s="531">
        <v>1</v>
      </c>
      <c r="AA227" s="531">
        <v>1</v>
      </c>
      <c r="AB227" s="531"/>
      <c r="AC227" s="531"/>
      <c r="AD227" s="490"/>
      <c r="AE227" s="501">
        <f t="shared" ref="AE227:AE234" si="52">SUM(Y227:AD227)</f>
        <v>3</v>
      </c>
    </row>
    <row r="228" spans="2:31" ht="15" customHeight="1">
      <c r="B228" s="495" t="s">
        <v>54</v>
      </c>
      <c r="C228" s="610" t="s">
        <v>185</v>
      </c>
      <c r="D228" s="493"/>
      <c r="E228" s="494"/>
      <c r="F228" s="681"/>
      <c r="G228" s="84" t="s">
        <v>7</v>
      </c>
      <c r="H228" s="84"/>
      <c r="I228" s="92" t="s">
        <v>187</v>
      </c>
      <c r="J228" s="482">
        <v>0.2</v>
      </c>
      <c r="K228" s="534">
        <v>0.2</v>
      </c>
      <c r="L228" s="534">
        <v>0.2</v>
      </c>
      <c r="M228" s="534">
        <v>0.2</v>
      </c>
      <c r="N228" s="534">
        <v>0.2</v>
      </c>
      <c r="O228" s="406">
        <v>0.2</v>
      </c>
      <c r="P228" s="501">
        <f t="shared" si="48"/>
        <v>1.2</v>
      </c>
      <c r="Q228" s="473"/>
      <c r="R228" s="531"/>
      <c r="S228" s="531"/>
      <c r="T228" s="531"/>
      <c r="U228" s="531"/>
      <c r="V228" s="490"/>
      <c r="W228" s="501">
        <f t="shared" si="49"/>
        <v>0</v>
      </c>
      <c r="X228" s="501">
        <f t="shared" si="50"/>
        <v>1.2</v>
      </c>
      <c r="Y228" s="473"/>
      <c r="Z228" s="531"/>
      <c r="AA228" s="531"/>
      <c r="AB228" s="531"/>
      <c r="AC228" s="531"/>
      <c r="AD228" s="490"/>
      <c r="AE228" s="501">
        <f t="shared" si="52"/>
        <v>0</v>
      </c>
    </row>
    <row r="229" spans="2:31" ht="15" customHeight="1">
      <c r="B229" s="495" t="s">
        <v>54</v>
      </c>
      <c r="C229" s="610" t="s">
        <v>185</v>
      </c>
      <c r="D229" s="493"/>
      <c r="E229" s="494"/>
      <c r="F229" s="681"/>
      <c r="G229" s="610" t="s">
        <v>62</v>
      </c>
      <c r="H229" s="610" t="s">
        <v>49</v>
      </c>
      <c r="I229" s="92" t="s">
        <v>24</v>
      </c>
      <c r="J229" s="482">
        <v>4</v>
      </c>
      <c r="K229" s="534">
        <v>4</v>
      </c>
      <c r="L229" s="534">
        <v>4</v>
      </c>
      <c r="M229" s="534">
        <v>4</v>
      </c>
      <c r="N229" s="613">
        <v>4</v>
      </c>
      <c r="O229" s="614">
        <v>4</v>
      </c>
      <c r="P229" s="501">
        <f t="shared" si="48"/>
        <v>24</v>
      </c>
      <c r="Q229" s="708">
        <v>4</v>
      </c>
      <c r="R229" s="491">
        <v>2</v>
      </c>
      <c r="S229" s="531"/>
      <c r="T229" s="531"/>
      <c r="U229" s="531"/>
      <c r="V229" s="490"/>
      <c r="W229" s="501">
        <f t="shared" si="49"/>
        <v>6</v>
      </c>
      <c r="X229" s="501">
        <f t="shared" si="50"/>
        <v>30</v>
      </c>
      <c r="Y229" s="473"/>
      <c r="Z229" s="531"/>
      <c r="AA229" s="531"/>
      <c r="AB229" s="531"/>
      <c r="AC229" s="531"/>
      <c r="AD229" s="490"/>
      <c r="AE229" s="501">
        <f t="shared" si="52"/>
        <v>0</v>
      </c>
    </row>
    <row r="230" spans="2:31" ht="15" customHeight="1">
      <c r="B230" s="495" t="s">
        <v>54</v>
      </c>
      <c r="C230" s="610" t="s">
        <v>185</v>
      </c>
      <c r="D230" s="493"/>
      <c r="E230" s="494"/>
      <c r="F230" s="681"/>
      <c r="G230" s="610" t="s">
        <v>62</v>
      </c>
      <c r="H230" s="610" t="s">
        <v>49</v>
      </c>
      <c r="I230" s="92" t="s">
        <v>120</v>
      </c>
      <c r="J230" s="473"/>
      <c r="K230" s="531"/>
      <c r="L230" s="531"/>
      <c r="M230" s="531"/>
      <c r="N230" s="531"/>
      <c r="O230" s="490"/>
      <c r="P230" s="501">
        <f t="shared" si="48"/>
        <v>0</v>
      </c>
      <c r="Q230" s="473"/>
      <c r="R230" s="519">
        <v>1</v>
      </c>
      <c r="S230" s="519">
        <v>1</v>
      </c>
      <c r="T230" s="607">
        <v>1</v>
      </c>
      <c r="U230" s="607">
        <v>1</v>
      </c>
      <c r="V230" s="137">
        <v>1</v>
      </c>
      <c r="W230" s="501">
        <f t="shared" si="49"/>
        <v>5</v>
      </c>
      <c r="X230" s="501">
        <f t="shared" si="50"/>
        <v>5</v>
      </c>
      <c r="Y230" s="473"/>
      <c r="Z230" s="531"/>
      <c r="AA230" s="531"/>
      <c r="AB230" s="531"/>
      <c r="AC230" s="531"/>
      <c r="AD230" s="490"/>
      <c r="AE230" s="501">
        <f t="shared" si="52"/>
        <v>0</v>
      </c>
    </row>
    <row r="231" spans="2:31" ht="15" customHeight="1">
      <c r="B231" s="495" t="s">
        <v>54</v>
      </c>
      <c r="C231" s="610" t="s">
        <v>185</v>
      </c>
      <c r="D231" s="493"/>
      <c r="E231" s="494"/>
      <c r="F231" s="681"/>
      <c r="G231" s="610" t="s">
        <v>62</v>
      </c>
      <c r="H231" s="610" t="s">
        <v>49</v>
      </c>
      <c r="I231" s="92" t="s">
        <v>120</v>
      </c>
      <c r="J231" s="473"/>
      <c r="K231" s="531"/>
      <c r="L231" s="531"/>
      <c r="M231" s="531"/>
      <c r="N231" s="531"/>
      <c r="O231" s="490"/>
      <c r="P231" s="501">
        <f t="shared" si="48"/>
        <v>0</v>
      </c>
      <c r="Q231" s="473"/>
      <c r="R231" s="519">
        <v>1</v>
      </c>
      <c r="S231" s="519">
        <v>1</v>
      </c>
      <c r="T231" s="607">
        <v>1</v>
      </c>
      <c r="U231" s="607">
        <v>1</v>
      </c>
      <c r="V231" s="137">
        <v>1</v>
      </c>
      <c r="W231" s="501">
        <f t="shared" si="49"/>
        <v>5</v>
      </c>
      <c r="X231" s="501">
        <f t="shared" si="50"/>
        <v>5</v>
      </c>
      <c r="Y231" s="473"/>
      <c r="Z231" s="531"/>
      <c r="AA231" s="531"/>
      <c r="AB231" s="531"/>
      <c r="AC231" s="531"/>
      <c r="AD231" s="490"/>
      <c r="AE231" s="501">
        <f t="shared" si="52"/>
        <v>0</v>
      </c>
    </row>
    <row r="232" spans="2:31" ht="15" customHeight="1">
      <c r="B232" s="495" t="s">
        <v>54</v>
      </c>
      <c r="C232" s="511" t="s">
        <v>185</v>
      </c>
      <c r="D232" s="493"/>
      <c r="E232" s="494"/>
      <c r="F232" s="681"/>
      <c r="G232" s="610" t="s">
        <v>62</v>
      </c>
      <c r="H232" s="178"/>
      <c r="I232" s="110" t="s">
        <v>120</v>
      </c>
      <c r="J232" s="473"/>
      <c r="K232" s="531"/>
      <c r="L232" s="531"/>
      <c r="M232" s="531"/>
      <c r="N232" s="531"/>
      <c r="O232" s="490"/>
      <c r="P232" s="501">
        <f t="shared" si="48"/>
        <v>0</v>
      </c>
      <c r="Q232" s="473"/>
      <c r="R232" s="531"/>
      <c r="S232" s="531"/>
      <c r="T232" s="531"/>
      <c r="U232" s="531"/>
      <c r="V232" s="490"/>
      <c r="W232" s="503">
        <f t="shared" si="49"/>
        <v>0</v>
      </c>
      <c r="X232" s="503">
        <f t="shared" si="50"/>
        <v>0</v>
      </c>
      <c r="Y232" s="473"/>
      <c r="Z232" s="531"/>
      <c r="AA232" s="531"/>
      <c r="AB232" s="531"/>
      <c r="AC232" s="531"/>
      <c r="AD232" s="490"/>
      <c r="AE232" s="501">
        <f t="shared" si="52"/>
        <v>0</v>
      </c>
    </row>
    <row r="233" spans="2:31" ht="15" customHeight="1">
      <c r="B233" s="495" t="s">
        <v>54</v>
      </c>
      <c r="C233" s="521" t="s">
        <v>94</v>
      </c>
      <c r="D233" s="493"/>
      <c r="E233" s="494"/>
      <c r="F233" s="681"/>
      <c r="G233" s="97" t="s">
        <v>7</v>
      </c>
      <c r="H233" s="97"/>
      <c r="I233" s="95" t="s">
        <v>162</v>
      </c>
      <c r="J233" s="143">
        <v>0.1</v>
      </c>
      <c r="K233" s="144">
        <v>0.1</v>
      </c>
      <c r="L233" s="144">
        <v>0.1</v>
      </c>
      <c r="M233" s="144">
        <v>0.1</v>
      </c>
      <c r="N233" s="144">
        <v>0.1</v>
      </c>
      <c r="O233" s="419">
        <v>0.05</v>
      </c>
      <c r="P233" s="508">
        <f t="shared" si="48"/>
        <v>0.55000000000000004</v>
      </c>
      <c r="Q233" s="143">
        <v>0.05</v>
      </c>
      <c r="R233" s="144">
        <v>0.05</v>
      </c>
      <c r="S233" s="145"/>
      <c r="T233" s="145"/>
      <c r="U233" s="145"/>
      <c r="V233" s="172"/>
      <c r="W233" s="502">
        <f t="shared" si="49"/>
        <v>0.1</v>
      </c>
      <c r="X233" s="502">
        <f t="shared" si="50"/>
        <v>0.65</v>
      </c>
      <c r="Y233" s="147"/>
      <c r="Z233" s="145"/>
      <c r="AA233" s="145"/>
      <c r="AB233" s="145"/>
      <c r="AC233" s="145"/>
      <c r="AD233" s="172"/>
      <c r="AE233" s="508">
        <f t="shared" si="52"/>
        <v>0</v>
      </c>
    </row>
    <row r="234" spans="2:31" ht="15" customHeight="1">
      <c r="B234" s="495" t="s">
        <v>54</v>
      </c>
      <c r="C234" s="610" t="s">
        <v>94</v>
      </c>
      <c r="D234" s="493"/>
      <c r="E234" s="494"/>
      <c r="F234" s="681"/>
      <c r="G234" s="610" t="s">
        <v>62</v>
      </c>
      <c r="H234" s="610" t="s">
        <v>164</v>
      </c>
      <c r="I234" s="611" t="s">
        <v>101</v>
      </c>
      <c r="J234" s="482">
        <v>0.2</v>
      </c>
      <c r="K234" s="534">
        <v>0.2</v>
      </c>
      <c r="L234" s="534">
        <v>0.2</v>
      </c>
      <c r="M234" s="534">
        <v>0.2</v>
      </c>
      <c r="N234" s="613">
        <v>0.2</v>
      </c>
      <c r="O234" s="490"/>
      <c r="P234" s="501">
        <f t="shared" si="48"/>
        <v>1</v>
      </c>
      <c r="Q234" s="473"/>
      <c r="R234" s="531"/>
      <c r="S234" s="531"/>
      <c r="T234" s="531"/>
      <c r="U234" s="531"/>
      <c r="V234" s="490"/>
      <c r="W234" s="501">
        <f t="shared" si="49"/>
        <v>0</v>
      </c>
      <c r="X234" s="501">
        <f t="shared" si="50"/>
        <v>1</v>
      </c>
      <c r="Y234" s="473"/>
      <c r="Z234" s="531"/>
      <c r="AA234" s="531"/>
      <c r="AB234" s="531"/>
      <c r="AC234" s="531"/>
      <c r="AD234" s="490"/>
      <c r="AE234" s="501">
        <f t="shared" si="52"/>
        <v>0</v>
      </c>
    </row>
    <row r="235" spans="2:31" ht="15" customHeight="1">
      <c r="B235" s="495" t="s">
        <v>53</v>
      </c>
      <c r="C235" s="83" t="s">
        <v>28</v>
      </c>
      <c r="D235" s="493"/>
      <c r="E235" s="494"/>
      <c r="F235" s="681"/>
      <c r="G235" s="83" t="s">
        <v>7</v>
      </c>
      <c r="H235" s="201"/>
      <c r="I235" s="91" t="s">
        <v>178</v>
      </c>
      <c r="J235" s="126">
        <v>0.6</v>
      </c>
      <c r="K235" s="127">
        <v>0.6</v>
      </c>
      <c r="L235" s="127">
        <v>0.6</v>
      </c>
      <c r="M235" s="127">
        <v>0.6</v>
      </c>
      <c r="N235" s="127">
        <v>0.6</v>
      </c>
      <c r="O235" s="294">
        <v>0.6</v>
      </c>
      <c r="P235" s="390">
        <f>SUM(J235:O235)</f>
        <v>3.6</v>
      </c>
      <c r="Q235" s="126">
        <v>0.5</v>
      </c>
      <c r="R235" s="127">
        <v>0.4</v>
      </c>
      <c r="S235" s="195"/>
      <c r="T235" s="195"/>
      <c r="U235" s="195"/>
      <c r="V235" s="196"/>
      <c r="W235" s="125">
        <f t="shared" si="49"/>
        <v>0.9</v>
      </c>
      <c r="X235" s="125">
        <f t="shared" si="50"/>
        <v>4.5</v>
      </c>
      <c r="Y235" s="197"/>
      <c r="Z235" s="195"/>
      <c r="AA235" s="195"/>
      <c r="AB235" s="195"/>
      <c r="AC235" s="195"/>
      <c r="AD235" s="196"/>
      <c r="AE235" s="390">
        <f>SUM(Y235:AD235)</f>
        <v>0</v>
      </c>
    </row>
    <row r="236" spans="2:31" s="65" customFormat="1" ht="15" customHeight="1">
      <c r="B236" s="495" t="s">
        <v>54</v>
      </c>
      <c r="C236" s="83" t="s">
        <v>144</v>
      </c>
      <c r="D236" s="493"/>
      <c r="E236" s="494"/>
      <c r="F236" s="681"/>
      <c r="G236" s="83" t="s">
        <v>7</v>
      </c>
      <c r="H236" s="83"/>
      <c r="I236" s="91" t="s">
        <v>178</v>
      </c>
      <c r="J236" s="504"/>
      <c r="K236" s="606"/>
      <c r="L236" s="606"/>
      <c r="M236" s="606"/>
      <c r="N236" s="606"/>
      <c r="O236" s="477"/>
      <c r="P236" s="502">
        <f>SUM(J236:O236)</f>
        <v>0</v>
      </c>
      <c r="Q236" s="504"/>
      <c r="R236" s="606">
        <v>0.3</v>
      </c>
      <c r="S236" s="606">
        <v>0.7</v>
      </c>
      <c r="T236" s="606">
        <v>0.7</v>
      </c>
      <c r="U236" s="606">
        <v>0.7</v>
      </c>
      <c r="V236" s="477">
        <v>0.7</v>
      </c>
      <c r="W236" s="502">
        <f t="shared" si="49"/>
        <v>3.0999999999999996</v>
      </c>
      <c r="X236" s="502">
        <f t="shared" si="50"/>
        <v>3.0999999999999996</v>
      </c>
      <c r="Y236" s="504">
        <v>0.7</v>
      </c>
      <c r="Z236" s="606">
        <v>0.7</v>
      </c>
      <c r="AA236" s="606"/>
      <c r="AB236" s="606"/>
      <c r="AC236" s="606"/>
      <c r="AD236" s="477"/>
      <c r="AE236" s="502">
        <f>SUM(Y236:AD236)</f>
        <v>1.4</v>
      </c>
    </row>
    <row r="237" spans="2:31" ht="15" customHeight="1">
      <c r="B237" s="495" t="s">
        <v>54</v>
      </c>
      <c r="C237" s="610" t="s">
        <v>144</v>
      </c>
      <c r="D237" s="493"/>
      <c r="E237" s="494"/>
      <c r="F237" s="681"/>
      <c r="G237" s="610" t="s">
        <v>7</v>
      </c>
      <c r="H237" s="610"/>
      <c r="I237" s="611" t="s">
        <v>40</v>
      </c>
      <c r="J237" s="329"/>
      <c r="K237" s="328"/>
      <c r="L237" s="216"/>
      <c r="M237" s="216"/>
      <c r="N237" s="216"/>
      <c r="O237" s="227"/>
      <c r="P237" s="121">
        <f t="shared" ref="P237:P244" si="53">SUM(J237:O237)</f>
        <v>0</v>
      </c>
      <c r="Q237" s="473"/>
      <c r="R237" s="531"/>
      <c r="S237" s="531">
        <v>0.5</v>
      </c>
      <c r="T237" s="531">
        <v>0.5</v>
      </c>
      <c r="U237" s="531">
        <v>0.5</v>
      </c>
      <c r="V237" s="490">
        <v>0.5</v>
      </c>
      <c r="W237" s="501">
        <f t="shared" si="49"/>
        <v>2</v>
      </c>
      <c r="X237" s="501">
        <f t="shared" si="50"/>
        <v>2</v>
      </c>
      <c r="Y237" s="208">
        <v>0.5</v>
      </c>
      <c r="Z237" s="216">
        <v>0.5</v>
      </c>
      <c r="AA237" s="216"/>
      <c r="AB237" s="216"/>
      <c r="AC237" s="216"/>
      <c r="AD237" s="227"/>
      <c r="AE237" s="121">
        <f t="shared" ref="AE237:AE244" si="54">SUM(Y237:AD237)</f>
        <v>1</v>
      </c>
    </row>
    <row r="238" spans="2:31" s="65" customFormat="1" ht="15" customHeight="1">
      <c r="B238" s="495" t="s">
        <v>54</v>
      </c>
      <c r="C238" s="610" t="s">
        <v>144</v>
      </c>
      <c r="D238" s="493"/>
      <c r="E238" s="494"/>
      <c r="F238" s="681"/>
      <c r="G238" s="610" t="s">
        <v>8</v>
      </c>
      <c r="H238" s="610"/>
      <c r="I238" s="611" t="s">
        <v>120</v>
      </c>
      <c r="J238" s="330"/>
      <c r="K238" s="531"/>
      <c r="L238" s="531"/>
      <c r="M238" s="531"/>
      <c r="N238" s="529"/>
      <c r="O238" s="417"/>
      <c r="P238" s="501">
        <f t="shared" si="53"/>
        <v>0</v>
      </c>
      <c r="Q238" s="473"/>
      <c r="R238" s="531"/>
      <c r="S238" s="531">
        <v>1</v>
      </c>
      <c r="T238" s="531">
        <v>1</v>
      </c>
      <c r="U238" s="531">
        <v>1</v>
      </c>
      <c r="V238" s="490">
        <v>1</v>
      </c>
      <c r="W238" s="501">
        <f t="shared" si="49"/>
        <v>4</v>
      </c>
      <c r="X238" s="501">
        <f t="shared" si="50"/>
        <v>4</v>
      </c>
      <c r="Y238" s="473">
        <v>1</v>
      </c>
      <c r="Z238" s="531"/>
      <c r="AA238" s="531"/>
      <c r="AB238" s="531"/>
      <c r="AC238" s="531"/>
      <c r="AD238" s="490"/>
      <c r="AE238" s="501">
        <f t="shared" si="54"/>
        <v>1</v>
      </c>
    </row>
    <row r="239" spans="2:31" s="65" customFormat="1" ht="15" customHeight="1">
      <c r="B239" s="495" t="s">
        <v>54</v>
      </c>
      <c r="C239" s="610" t="s">
        <v>144</v>
      </c>
      <c r="D239" s="493"/>
      <c r="E239" s="494"/>
      <c r="F239" s="681"/>
      <c r="G239" s="610" t="s">
        <v>8</v>
      </c>
      <c r="H239" s="610"/>
      <c r="I239" s="611" t="s">
        <v>120</v>
      </c>
      <c r="J239" s="473"/>
      <c r="K239" s="531"/>
      <c r="L239" s="531"/>
      <c r="M239" s="531"/>
      <c r="N239" s="529"/>
      <c r="O239" s="417"/>
      <c r="P239" s="501">
        <f t="shared" si="53"/>
        <v>0</v>
      </c>
      <c r="Q239" s="473"/>
      <c r="R239" s="531"/>
      <c r="S239" s="531"/>
      <c r="T239" s="531">
        <v>1</v>
      </c>
      <c r="U239" s="531">
        <v>1</v>
      </c>
      <c r="V239" s="490">
        <v>1</v>
      </c>
      <c r="W239" s="501">
        <f t="shared" si="49"/>
        <v>3</v>
      </c>
      <c r="X239" s="501">
        <f t="shared" si="50"/>
        <v>3</v>
      </c>
      <c r="Y239" s="473">
        <v>1</v>
      </c>
      <c r="Z239" s="531"/>
      <c r="AA239" s="531"/>
      <c r="AB239" s="531"/>
      <c r="AC239" s="531"/>
      <c r="AD239" s="490"/>
      <c r="AE239" s="501">
        <f t="shared" si="54"/>
        <v>1</v>
      </c>
    </row>
    <row r="240" spans="2:31" s="65" customFormat="1" ht="15" customHeight="1">
      <c r="B240" s="495" t="s">
        <v>54</v>
      </c>
      <c r="C240" s="610" t="s">
        <v>144</v>
      </c>
      <c r="D240" s="493"/>
      <c r="E240" s="494"/>
      <c r="F240" s="681"/>
      <c r="G240" s="610" t="s">
        <v>8</v>
      </c>
      <c r="H240" s="610"/>
      <c r="I240" s="611" t="s">
        <v>114</v>
      </c>
      <c r="J240" s="473"/>
      <c r="K240" s="531"/>
      <c r="L240" s="531"/>
      <c r="M240" s="531"/>
      <c r="N240" s="529"/>
      <c r="O240" s="417"/>
      <c r="P240" s="501">
        <f t="shared" si="53"/>
        <v>0</v>
      </c>
      <c r="Q240" s="473"/>
      <c r="R240" s="531"/>
      <c r="S240" s="531"/>
      <c r="T240" s="531">
        <v>1</v>
      </c>
      <c r="U240" s="531">
        <v>1</v>
      </c>
      <c r="V240" s="490">
        <v>1</v>
      </c>
      <c r="W240" s="501">
        <f t="shared" si="49"/>
        <v>3</v>
      </c>
      <c r="X240" s="501">
        <f t="shared" si="50"/>
        <v>3</v>
      </c>
      <c r="Y240" s="473"/>
      <c r="Z240" s="531"/>
      <c r="AA240" s="531"/>
      <c r="AB240" s="531"/>
      <c r="AC240" s="531"/>
      <c r="AD240" s="490"/>
      <c r="AE240" s="501">
        <f t="shared" si="54"/>
        <v>0</v>
      </c>
    </row>
    <row r="241" spans="2:31" s="65" customFormat="1" ht="15" customHeight="1">
      <c r="B241" s="495" t="s">
        <v>54</v>
      </c>
      <c r="C241" s="610" t="s">
        <v>144</v>
      </c>
      <c r="D241" s="493"/>
      <c r="E241" s="494"/>
      <c r="F241" s="681"/>
      <c r="G241" s="610" t="s">
        <v>8</v>
      </c>
      <c r="H241" s="610"/>
      <c r="I241" s="611" t="s">
        <v>114</v>
      </c>
      <c r="J241" s="473"/>
      <c r="K241" s="531"/>
      <c r="L241" s="531"/>
      <c r="M241" s="531"/>
      <c r="N241" s="529"/>
      <c r="O241" s="417"/>
      <c r="P241" s="501">
        <f t="shared" si="53"/>
        <v>0</v>
      </c>
      <c r="Q241" s="473"/>
      <c r="R241" s="531"/>
      <c r="S241" s="531"/>
      <c r="T241" s="531">
        <v>1</v>
      </c>
      <c r="U241" s="531">
        <v>1</v>
      </c>
      <c r="V241" s="490">
        <v>1</v>
      </c>
      <c r="W241" s="501">
        <f t="shared" si="49"/>
        <v>3</v>
      </c>
      <c r="X241" s="501">
        <f t="shared" si="50"/>
        <v>3</v>
      </c>
      <c r="Y241" s="473"/>
      <c r="Z241" s="531"/>
      <c r="AA241" s="531"/>
      <c r="AB241" s="531"/>
      <c r="AC241" s="531"/>
      <c r="AD241" s="490"/>
      <c r="AE241" s="501">
        <f t="shared" si="54"/>
        <v>0</v>
      </c>
    </row>
    <row r="242" spans="2:31" s="65" customFormat="1" ht="15" customHeight="1">
      <c r="B242" s="495" t="s">
        <v>54</v>
      </c>
      <c r="C242" s="610" t="s">
        <v>144</v>
      </c>
      <c r="D242" s="493"/>
      <c r="E242" s="494"/>
      <c r="F242" s="681"/>
      <c r="G242" s="610" t="s">
        <v>8</v>
      </c>
      <c r="H242" s="610"/>
      <c r="I242" s="611" t="s">
        <v>114</v>
      </c>
      <c r="J242" s="473"/>
      <c r="K242" s="531"/>
      <c r="L242" s="531"/>
      <c r="M242" s="531"/>
      <c r="N242" s="529"/>
      <c r="O242" s="417"/>
      <c r="P242" s="501">
        <f t="shared" si="53"/>
        <v>0</v>
      </c>
      <c r="Q242" s="473"/>
      <c r="R242" s="531"/>
      <c r="S242" s="531"/>
      <c r="T242" s="531"/>
      <c r="U242" s="531">
        <v>1</v>
      </c>
      <c r="V242" s="490">
        <v>1</v>
      </c>
      <c r="W242" s="501">
        <f t="shared" si="49"/>
        <v>2</v>
      </c>
      <c r="X242" s="501">
        <f t="shared" si="50"/>
        <v>2</v>
      </c>
      <c r="Y242" s="473"/>
      <c r="Z242" s="531"/>
      <c r="AA242" s="531"/>
      <c r="AB242" s="531"/>
      <c r="AC242" s="531"/>
      <c r="AD242" s="490"/>
      <c r="AE242" s="501">
        <f t="shared" si="54"/>
        <v>0</v>
      </c>
    </row>
    <row r="243" spans="2:31" s="65" customFormat="1" ht="15" customHeight="1">
      <c r="B243" s="495" t="s">
        <v>54</v>
      </c>
      <c r="C243" s="610" t="s">
        <v>144</v>
      </c>
      <c r="D243" s="493"/>
      <c r="E243" s="494"/>
      <c r="F243" s="681"/>
      <c r="G243" s="610" t="s">
        <v>8</v>
      </c>
      <c r="H243" s="610"/>
      <c r="I243" s="611" t="s">
        <v>114</v>
      </c>
      <c r="J243" s="604"/>
      <c r="K243" s="605"/>
      <c r="L243" s="605"/>
      <c r="M243" s="605"/>
      <c r="N243" s="605"/>
      <c r="O243" s="480"/>
      <c r="P243" s="501">
        <f t="shared" si="53"/>
        <v>0</v>
      </c>
      <c r="Q243" s="604"/>
      <c r="R243" s="605"/>
      <c r="S243" s="605"/>
      <c r="T243" s="605"/>
      <c r="U243" s="605">
        <v>1</v>
      </c>
      <c r="V243" s="480">
        <v>1</v>
      </c>
      <c r="W243" s="503">
        <f t="shared" si="49"/>
        <v>2</v>
      </c>
      <c r="X243" s="503">
        <f t="shared" si="50"/>
        <v>2</v>
      </c>
      <c r="Y243" s="604"/>
      <c r="Z243" s="605"/>
      <c r="AA243" s="605"/>
      <c r="AB243" s="605"/>
      <c r="AC243" s="605"/>
      <c r="AD243" s="480"/>
      <c r="AE243" s="503">
        <f t="shared" si="54"/>
        <v>0</v>
      </c>
    </row>
    <row r="244" spans="2:31" s="65" customFormat="1" ht="15" customHeight="1">
      <c r="B244" s="495" t="s">
        <v>54</v>
      </c>
      <c r="C244" s="83" t="s">
        <v>133</v>
      </c>
      <c r="D244" s="493"/>
      <c r="E244" s="494"/>
      <c r="F244" s="681"/>
      <c r="G244" s="83" t="s">
        <v>7</v>
      </c>
      <c r="H244" s="83"/>
      <c r="I244" s="91" t="s">
        <v>40</v>
      </c>
      <c r="J244" s="147"/>
      <c r="K244" s="145"/>
      <c r="L244" s="145"/>
      <c r="M244" s="145"/>
      <c r="N244" s="145"/>
      <c r="O244" s="172"/>
      <c r="P244" s="502">
        <f t="shared" si="53"/>
        <v>0</v>
      </c>
      <c r="Q244" s="504"/>
      <c r="R244" s="606"/>
      <c r="S244" s="606"/>
      <c r="T244" s="606"/>
      <c r="U244" s="606"/>
      <c r="V244" s="477"/>
      <c r="W244" s="502">
        <f t="shared" si="49"/>
        <v>0</v>
      </c>
      <c r="X244" s="502">
        <f t="shared" si="50"/>
        <v>0</v>
      </c>
      <c r="Y244" s="504"/>
      <c r="Z244" s="606"/>
      <c r="AA244" s="606"/>
      <c r="AB244" s="606"/>
      <c r="AC244" s="606"/>
      <c r="AD244" s="477"/>
      <c r="AE244" s="502">
        <f t="shared" si="54"/>
        <v>0</v>
      </c>
    </row>
    <row r="245" spans="2:31" s="65" customFormat="1" ht="15" customHeight="1">
      <c r="B245" s="495" t="s">
        <v>54</v>
      </c>
      <c r="C245" s="610" t="s">
        <v>133</v>
      </c>
      <c r="D245" s="493"/>
      <c r="E245" s="494"/>
      <c r="F245" s="681"/>
      <c r="G245" s="610" t="s">
        <v>7</v>
      </c>
      <c r="H245" s="105"/>
      <c r="I245" s="110" t="s">
        <v>109</v>
      </c>
      <c r="J245" s="482">
        <v>1</v>
      </c>
      <c r="K245" s="534">
        <v>0.75</v>
      </c>
      <c r="L245" s="531"/>
      <c r="M245" s="531"/>
      <c r="N245" s="531"/>
      <c r="O245" s="490"/>
      <c r="P245" s="501">
        <f>SUM(J245:O245)</f>
        <v>1.75</v>
      </c>
      <c r="Q245" s="531"/>
      <c r="R245" s="531"/>
      <c r="S245" s="531"/>
      <c r="T245" s="531"/>
      <c r="U245" s="531"/>
      <c r="V245" s="490"/>
      <c r="W245" s="501">
        <f t="shared" si="49"/>
        <v>0</v>
      </c>
      <c r="X245" s="501">
        <f t="shared" si="50"/>
        <v>1.75</v>
      </c>
      <c r="Y245" s="473"/>
      <c r="Z245" s="531"/>
      <c r="AA245" s="531"/>
      <c r="AB245" s="531"/>
      <c r="AC245" s="531"/>
      <c r="AD245" s="490"/>
      <c r="AE245" s="501">
        <f>SUM(Y245:AD245)</f>
        <v>0</v>
      </c>
    </row>
    <row r="246" spans="2:31" s="65" customFormat="1" ht="15" customHeight="1">
      <c r="B246" s="495" t="s">
        <v>54</v>
      </c>
      <c r="C246" s="610" t="s">
        <v>133</v>
      </c>
      <c r="D246" s="493"/>
      <c r="E246" s="494"/>
      <c r="F246" s="681"/>
      <c r="G246" s="610" t="s">
        <v>7</v>
      </c>
      <c r="H246" s="105"/>
      <c r="I246" s="110" t="s">
        <v>355</v>
      </c>
      <c r="J246" s="473"/>
      <c r="K246" s="531"/>
      <c r="L246" s="534">
        <v>0.5</v>
      </c>
      <c r="M246" s="534">
        <v>0.5</v>
      </c>
      <c r="N246" s="534">
        <v>0.5</v>
      </c>
      <c r="O246" s="406">
        <v>0.1</v>
      </c>
      <c r="P246" s="501">
        <f>SUM(J246:O246)</f>
        <v>1.6</v>
      </c>
      <c r="Q246" s="534">
        <v>0.2</v>
      </c>
      <c r="R246" s="534">
        <v>0.2</v>
      </c>
      <c r="S246" s="519">
        <v>0.19</v>
      </c>
      <c r="T246" s="519">
        <v>0.19</v>
      </c>
      <c r="U246" s="519">
        <v>0.19</v>
      </c>
      <c r="V246" s="137">
        <v>0.19</v>
      </c>
      <c r="W246" s="501">
        <f t="shared" si="49"/>
        <v>1.1599999999999999</v>
      </c>
      <c r="X246" s="501">
        <f t="shared" si="50"/>
        <v>2.76</v>
      </c>
      <c r="Y246" s="118">
        <v>0.19</v>
      </c>
      <c r="Z246" s="607">
        <v>0.19</v>
      </c>
      <c r="AA246" s="531"/>
      <c r="AB246" s="531"/>
      <c r="AC246" s="531"/>
      <c r="AD246" s="490"/>
      <c r="AE246" s="501">
        <f>SUM(Y246:AD246)</f>
        <v>0.38</v>
      </c>
    </row>
    <row r="247" spans="2:31" ht="15" customHeight="1">
      <c r="B247" s="495" t="s">
        <v>54</v>
      </c>
      <c r="C247" s="610" t="s">
        <v>133</v>
      </c>
      <c r="D247" s="493"/>
      <c r="E247" s="494"/>
      <c r="F247" s="681"/>
      <c r="G247" s="610" t="s">
        <v>8</v>
      </c>
      <c r="H247" s="610" t="s">
        <v>164</v>
      </c>
      <c r="I247" s="611" t="s">
        <v>101</v>
      </c>
      <c r="J247" s="161">
        <v>0.8</v>
      </c>
      <c r="K247" s="159">
        <v>0.8</v>
      </c>
      <c r="L247" s="159">
        <v>0.8</v>
      </c>
      <c r="M247" s="159">
        <v>0.8</v>
      </c>
      <c r="N247" s="617">
        <v>0.8</v>
      </c>
      <c r="O247" s="661">
        <v>1</v>
      </c>
      <c r="P247" s="121">
        <f t="shared" ref="P247:P260" si="55">SUM(J247:O247)</f>
        <v>5</v>
      </c>
      <c r="Q247" s="482">
        <v>1</v>
      </c>
      <c r="R247" s="534">
        <v>1</v>
      </c>
      <c r="S247" s="519">
        <v>1</v>
      </c>
      <c r="T247" s="519">
        <v>1</v>
      </c>
      <c r="U247" s="519">
        <v>1</v>
      </c>
      <c r="V247" s="137">
        <v>1</v>
      </c>
      <c r="W247" s="501">
        <f t="shared" si="49"/>
        <v>6</v>
      </c>
      <c r="X247" s="501">
        <f t="shared" si="50"/>
        <v>11</v>
      </c>
      <c r="Y247" s="422">
        <v>1</v>
      </c>
      <c r="Z247" s="331">
        <v>1</v>
      </c>
      <c r="AA247" s="216"/>
      <c r="AB247" s="216"/>
      <c r="AC247" s="216"/>
      <c r="AD247" s="227"/>
      <c r="AE247" s="121">
        <f t="shared" ref="AE247:AE248" si="56">SUM(Y247:AD247)</f>
        <v>2</v>
      </c>
    </row>
    <row r="248" spans="2:31" s="65" customFormat="1" ht="15" customHeight="1">
      <c r="B248" s="495" t="s">
        <v>54</v>
      </c>
      <c r="C248" s="610" t="s">
        <v>133</v>
      </c>
      <c r="D248" s="493"/>
      <c r="E248" s="494"/>
      <c r="F248" s="681"/>
      <c r="G248" s="610" t="s">
        <v>8</v>
      </c>
      <c r="H248" s="610" t="s">
        <v>164</v>
      </c>
      <c r="I248" s="524" t="s">
        <v>312</v>
      </c>
      <c r="J248" s="473"/>
      <c r="K248" s="531"/>
      <c r="L248" s="531"/>
      <c r="M248" s="534">
        <v>1</v>
      </c>
      <c r="N248" s="613">
        <v>1</v>
      </c>
      <c r="O248" s="614">
        <v>1</v>
      </c>
      <c r="P248" s="501">
        <f t="shared" si="55"/>
        <v>3</v>
      </c>
      <c r="Q248" s="482">
        <v>1</v>
      </c>
      <c r="R248" s="534">
        <v>1</v>
      </c>
      <c r="S248" s="519">
        <v>1</v>
      </c>
      <c r="T248" s="519">
        <v>1</v>
      </c>
      <c r="U248" s="519">
        <v>1</v>
      </c>
      <c r="V248" s="137">
        <v>1</v>
      </c>
      <c r="W248" s="501">
        <f t="shared" si="49"/>
        <v>6</v>
      </c>
      <c r="X248" s="501">
        <f t="shared" si="50"/>
        <v>9</v>
      </c>
      <c r="Y248" s="118">
        <v>1</v>
      </c>
      <c r="Z248" s="607">
        <v>1</v>
      </c>
      <c r="AA248" s="531"/>
      <c r="AB248" s="531"/>
      <c r="AC248" s="531"/>
      <c r="AD248" s="490"/>
      <c r="AE248" s="501">
        <f t="shared" si="56"/>
        <v>2</v>
      </c>
    </row>
    <row r="249" spans="2:31" s="65" customFormat="1" ht="15" customHeight="1">
      <c r="B249" s="495" t="s">
        <v>54</v>
      </c>
      <c r="C249" s="610" t="s">
        <v>133</v>
      </c>
      <c r="D249" s="493"/>
      <c r="E249" s="494"/>
      <c r="F249" s="681"/>
      <c r="G249" s="610" t="s">
        <v>8</v>
      </c>
      <c r="H249" s="610" t="s">
        <v>164</v>
      </c>
      <c r="I249" s="611" t="s">
        <v>432</v>
      </c>
      <c r="J249" s="482">
        <v>1</v>
      </c>
      <c r="K249" s="534">
        <v>1</v>
      </c>
      <c r="L249" s="534">
        <v>1</v>
      </c>
      <c r="M249" s="534">
        <v>1</v>
      </c>
      <c r="N249" s="613">
        <v>1</v>
      </c>
      <c r="O249" s="614">
        <v>1</v>
      </c>
      <c r="P249" s="501">
        <f t="shared" si="55"/>
        <v>6</v>
      </c>
      <c r="Q249" s="473"/>
      <c r="R249" s="531"/>
      <c r="S249" s="531"/>
      <c r="T249" s="531"/>
      <c r="U249" s="531"/>
      <c r="V249" s="490"/>
      <c r="W249" s="501">
        <f t="shared" si="49"/>
        <v>0</v>
      </c>
      <c r="X249" s="501">
        <f t="shared" si="50"/>
        <v>6</v>
      </c>
      <c r="Y249" s="473"/>
      <c r="Z249" s="531"/>
      <c r="AA249" s="531"/>
      <c r="AB249" s="531"/>
      <c r="AC249" s="531"/>
      <c r="AD249" s="490"/>
      <c r="AE249" s="501">
        <f t="shared" ref="AE249" si="57">SUM(Y249:AD249)</f>
        <v>0</v>
      </c>
    </row>
    <row r="250" spans="2:31" s="65" customFormat="1" ht="15" customHeight="1">
      <c r="B250" s="113" t="s">
        <v>54</v>
      </c>
      <c r="C250" s="610" t="s">
        <v>133</v>
      </c>
      <c r="D250" s="493"/>
      <c r="E250" s="494"/>
      <c r="F250" s="681"/>
      <c r="G250" s="610" t="s">
        <v>8</v>
      </c>
      <c r="H250" s="610"/>
      <c r="I250" s="611" t="s">
        <v>114</v>
      </c>
      <c r="J250" s="604"/>
      <c r="K250" s="605"/>
      <c r="L250" s="605"/>
      <c r="M250" s="605"/>
      <c r="N250" s="605"/>
      <c r="O250" s="480"/>
      <c r="P250" s="503">
        <f t="shared" si="55"/>
        <v>0</v>
      </c>
      <c r="Q250" s="604"/>
      <c r="R250" s="605"/>
      <c r="S250" s="605"/>
      <c r="T250" s="605"/>
      <c r="U250" s="605"/>
      <c r="V250" s="480"/>
      <c r="W250" s="503">
        <f t="shared" si="49"/>
        <v>0</v>
      </c>
      <c r="X250" s="503">
        <f t="shared" si="50"/>
        <v>0</v>
      </c>
      <c r="Y250" s="604"/>
      <c r="Z250" s="605"/>
      <c r="AA250" s="605"/>
      <c r="AB250" s="605"/>
      <c r="AC250" s="605"/>
      <c r="AD250" s="480"/>
      <c r="AE250" s="503">
        <f t="shared" ref="AE250:AE253" si="58">SUM(Y250:AD250)</f>
        <v>0</v>
      </c>
    </row>
    <row r="251" spans="2:31" s="496" customFormat="1" ht="15" customHeight="1">
      <c r="B251" s="198" t="s">
        <v>429</v>
      </c>
      <c r="C251" s="83" t="s">
        <v>393</v>
      </c>
      <c r="D251" s="493"/>
      <c r="E251" s="96"/>
      <c r="F251" s="683" t="s">
        <v>452</v>
      </c>
      <c r="G251" s="83" t="s">
        <v>7</v>
      </c>
      <c r="H251" s="83"/>
      <c r="I251" s="91" t="s">
        <v>431</v>
      </c>
      <c r="J251" s="310"/>
      <c r="K251" s="207"/>
      <c r="L251" s="207"/>
      <c r="M251" s="207"/>
      <c r="N251" s="640"/>
      <c r="O251" s="695">
        <v>0.8</v>
      </c>
      <c r="P251" s="508">
        <f t="shared" si="55"/>
        <v>0.8</v>
      </c>
      <c r="Q251" s="696">
        <v>0.8</v>
      </c>
      <c r="R251" s="697">
        <v>0.8</v>
      </c>
      <c r="S251" s="640"/>
      <c r="T251" s="640"/>
      <c r="U251" s="640"/>
      <c r="V251" s="691"/>
      <c r="W251" s="508">
        <f t="shared" si="49"/>
        <v>1.6</v>
      </c>
      <c r="X251" s="508">
        <f t="shared" si="50"/>
        <v>2.4000000000000004</v>
      </c>
      <c r="Y251" s="692"/>
      <c r="Z251" s="640"/>
      <c r="AA251" s="640"/>
      <c r="AB251" s="640"/>
      <c r="AC251" s="207"/>
      <c r="AD251" s="231"/>
      <c r="AE251" s="508">
        <f t="shared" si="58"/>
        <v>0</v>
      </c>
    </row>
    <row r="252" spans="2:31" s="496" customFormat="1" ht="15" customHeight="1">
      <c r="B252" s="112" t="s">
        <v>430</v>
      </c>
      <c r="C252" s="84" t="s">
        <v>393</v>
      </c>
      <c r="D252" s="493"/>
      <c r="E252" s="494"/>
      <c r="F252" s="681"/>
      <c r="G252" s="84" t="s">
        <v>62</v>
      </c>
      <c r="H252" s="610" t="s">
        <v>164</v>
      </c>
      <c r="I252" s="611" t="s">
        <v>432</v>
      </c>
      <c r="J252" s="205"/>
      <c r="K252" s="205"/>
      <c r="L252" s="205"/>
      <c r="M252" s="205"/>
      <c r="N252" s="205"/>
      <c r="O252" s="230"/>
      <c r="P252" s="501">
        <f t="shared" si="55"/>
        <v>0</v>
      </c>
      <c r="Q252" s="698">
        <v>1</v>
      </c>
      <c r="R252" s="699">
        <v>1</v>
      </c>
      <c r="S252" s="694"/>
      <c r="T252" s="694"/>
      <c r="U252" s="694"/>
      <c r="V252" s="701"/>
      <c r="W252" s="501">
        <f t="shared" si="49"/>
        <v>2</v>
      </c>
      <c r="X252" s="501">
        <f t="shared" si="50"/>
        <v>2</v>
      </c>
      <c r="Y252" s="693"/>
      <c r="Z252" s="694"/>
      <c r="AA252" s="205"/>
      <c r="AB252" s="205"/>
      <c r="AC252" s="205"/>
      <c r="AD252" s="230"/>
      <c r="AE252" s="501">
        <f t="shared" si="58"/>
        <v>0</v>
      </c>
    </row>
    <row r="253" spans="2:31" s="496" customFormat="1" ht="15" customHeight="1">
      <c r="B253" s="112" t="s">
        <v>430</v>
      </c>
      <c r="C253" s="84" t="s">
        <v>393</v>
      </c>
      <c r="D253" s="493"/>
      <c r="E253" s="494"/>
      <c r="F253" s="681"/>
      <c r="G253" s="84" t="s">
        <v>8</v>
      </c>
      <c r="H253" s="610"/>
      <c r="I253" s="611" t="s">
        <v>114</v>
      </c>
      <c r="J253" s="205"/>
      <c r="K253" s="205"/>
      <c r="L253" s="205"/>
      <c r="M253" s="205"/>
      <c r="N253" s="205"/>
      <c r="O253" s="230"/>
      <c r="P253" s="501">
        <f t="shared" si="55"/>
        <v>0</v>
      </c>
      <c r="Q253" s="311"/>
      <c r="R253" s="206"/>
      <c r="S253" s="700"/>
      <c r="T253" s="700"/>
      <c r="U253" s="700"/>
      <c r="V253" s="702"/>
      <c r="W253" s="503">
        <f t="shared" si="49"/>
        <v>0</v>
      </c>
      <c r="X253" s="503">
        <f t="shared" si="50"/>
        <v>0</v>
      </c>
      <c r="Y253" s="703"/>
      <c r="Z253" s="700"/>
      <c r="AA253" s="206"/>
      <c r="AB253" s="206"/>
      <c r="AC253" s="206"/>
      <c r="AD253" s="229"/>
      <c r="AE253" s="503">
        <f t="shared" si="58"/>
        <v>0</v>
      </c>
    </row>
    <row r="254" spans="2:31" s="496" customFormat="1" ht="15" customHeight="1">
      <c r="B254" s="198" t="s">
        <v>219</v>
      </c>
      <c r="C254" s="83" t="s">
        <v>393</v>
      </c>
      <c r="D254" s="493"/>
      <c r="E254" s="96"/>
      <c r="F254" s="681"/>
      <c r="G254" s="83" t="s">
        <v>7</v>
      </c>
      <c r="H254" s="83"/>
      <c r="I254" s="91" t="s">
        <v>178</v>
      </c>
      <c r="J254" s="310"/>
      <c r="K254" s="207"/>
      <c r="L254" s="207"/>
      <c r="M254" s="207"/>
      <c r="N254" s="207"/>
      <c r="O254" s="231"/>
      <c r="P254" s="508">
        <f t="shared" si="55"/>
        <v>0</v>
      </c>
      <c r="Q254" s="312"/>
      <c r="R254" s="299"/>
      <c r="S254" s="299"/>
      <c r="T254" s="299"/>
      <c r="U254" s="299"/>
      <c r="V254" s="332"/>
      <c r="W254" s="502">
        <f t="shared" si="49"/>
        <v>0</v>
      </c>
      <c r="X254" s="502">
        <f t="shared" si="50"/>
        <v>0</v>
      </c>
      <c r="Y254" s="312"/>
      <c r="Z254" s="299"/>
      <c r="AA254" s="299"/>
      <c r="AB254" s="299"/>
      <c r="AC254" s="299"/>
      <c r="AD254" s="332"/>
      <c r="AE254" s="502">
        <f t="shared" ref="AE254:AE255" si="59">SUM(Y254:AD254)</f>
        <v>0</v>
      </c>
    </row>
    <row r="255" spans="2:31" s="496" customFormat="1" ht="15" customHeight="1">
      <c r="B255" s="112" t="s">
        <v>219</v>
      </c>
      <c r="C255" s="84" t="s">
        <v>393</v>
      </c>
      <c r="D255" s="493"/>
      <c r="E255" s="494"/>
      <c r="F255" s="681"/>
      <c r="G255" s="84" t="s">
        <v>7</v>
      </c>
      <c r="H255" s="610"/>
      <c r="I255" s="611" t="s">
        <v>355</v>
      </c>
      <c r="J255" s="205"/>
      <c r="K255" s="205"/>
      <c r="L255" s="205"/>
      <c r="M255" s="205"/>
      <c r="N255" s="205"/>
      <c r="O255" s="230"/>
      <c r="P255" s="501">
        <f t="shared" si="55"/>
        <v>0</v>
      </c>
      <c r="Q255" s="292"/>
      <c r="R255" s="205"/>
      <c r="S255" s="205">
        <v>0.01</v>
      </c>
      <c r="T255" s="205">
        <v>0.01</v>
      </c>
      <c r="U255" s="205">
        <v>0.01</v>
      </c>
      <c r="V255" s="230">
        <v>0.01</v>
      </c>
      <c r="W255" s="501">
        <f t="shared" si="49"/>
        <v>0.04</v>
      </c>
      <c r="X255" s="501">
        <f t="shared" si="50"/>
        <v>0.04</v>
      </c>
      <c r="Y255" s="292">
        <v>0.01</v>
      </c>
      <c r="Z255" s="205">
        <v>0.01</v>
      </c>
      <c r="AA255" s="205"/>
      <c r="AB255" s="205"/>
      <c r="AC255" s="205"/>
      <c r="AD255" s="230"/>
      <c r="AE255" s="501">
        <f t="shared" si="59"/>
        <v>0.02</v>
      </c>
    </row>
    <row r="256" spans="2:31" s="496" customFormat="1" ht="15" customHeight="1">
      <c r="B256" s="112" t="s">
        <v>219</v>
      </c>
      <c r="C256" s="84" t="s">
        <v>393</v>
      </c>
      <c r="D256" s="493"/>
      <c r="E256" s="494"/>
      <c r="F256" s="681"/>
      <c r="G256" s="84" t="s">
        <v>8</v>
      </c>
      <c r="H256" s="610"/>
      <c r="I256" s="611" t="s">
        <v>120</v>
      </c>
      <c r="J256" s="205"/>
      <c r="K256" s="205"/>
      <c r="L256" s="205"/>
      <c r="M256" s="205"/>
      <c r="N256" s="205"/>
      <c r="O256" s="230"/>
      <c r="P256" s="501">
        <f t="shared" si="55"/>
        <v>0</v>
      </c>
      <c r="Q256" s="292"/>
      <c r="R256" s="205"/>
      <c r="S256" s="205">
        <v>1</v>
      </c>
      <c r="T256" s="205">
        <v>1</v>
      </c>
      <c r="U256" s="205">
        <v>1</v>
      </c>
      <c r="V256" s="230">
        <v>1</v>
      </c>
      <c r="W256" s="501">
        <f t="shared" si="49"/>
        <v>4</v>
      </c>
      <c r="X256" s="501">
        <f t="shared" si="50"/>
        <v>4</v>
      </c>
      <c r="Y256" s="292">
        <v>1</v>
      </c>
      <c r="Z256" s="205">
        <v>1</v>
      </c>
      <c r="AA256" s="205"/>
      <c r="AB256" s="205"/>
      <c r="AC256" s="205"/>
      <c r="AD256" s="230"/>
      <c r="AE256" s="501">
        <f t="shared" ref="AE256:AE260" si="60">SUM(Y256:AD256)</f>
        <v>2</v>
      </c>
    </row>
    <row r="257" spans="2:31" s="496" customFormat="1" ht="15" customHeight="1">
      <c r="B257" s="112" t="s">
        <v>219</v>
      </c>
      <c r="C257" s="84" t="s">
        <v>393</v>
      </c>
      <c r="D257" s="493"/>
      <c r="E257" s="494"/>
      <c r="F257" s="681"/>
      <c r="G257" s="84" t="s">
        <v>8</v>
      </c>
      <c r="H257" s="610"/>
      <c r="I257" s="611" t="s">
        <v>120</v>
      </c>
      <c r="J257" s="205"/>
      <c r="K257" s="205"/>
      <c r="L257" s="205"/>
      <c r="M257" s="205"/>
      <c r="N257" s="205"/>
      <c r="O257" s="230"/>
      <c r="P257" s="501">
        <f t="shared" si="55"/>
        <v>0</v>
      </c>
      <c r="Q257" s="292"/>
      <c r="R257" s="205"/>
      <c r="S257" s="205"/>
      <c r="T257" s="205">
        <v>1</v>
      </c>
      <c r="U257" s="205">
        <v>1</v>
      </c>
      <c r="V257" s="230">
        <v>1</v>
      </c>
      <c r="W257" s="501">
        <f t="shared" si="49"/>
        <v>3</v>
      </c>
      <c r="X257" s="501">
        <f t="shared" si="50"/>
        <v>3</v>
      </c>
      <c r="Y257" s="292"/>
      <c r="Z257" s="205"/>
      <c r="AA257" s="205"/>
      <c r="AB257" s="205"/>
      <c r="AC257" s="205"/>
      <c r="AD257" s="230"/>
      <c r="AE257" s="501">
        <f t="shared" ref="AE257:AE259" si="61">SUM(Y257:AD257)</f>
        <v>0</v>
      </c>
    </row>
    <row r="258" spans="2:31" s="496" customFormat="1" ht="15" customHeight="1">
      <c r="B258" s="112" t="s">
        <v>219</v>
      </c>
      <c r="C258" s="84" t="s">
        <v>393</v>
      </c>
      <c r="D258" s="493"/>
      <c r="E258" s="494"/>
      <c r="F258" s="681"/>
      <c r="G258" s="84" t="s">
        <v>8</v>
      </c>
      <c r="H258" s="610"/>
      <c r="I258" s="611" t="s">
        <v>114</v>
      </c>
      <c r="J258" s="205"/>
      <c r="K258" s="205"/>
      <c r="L258" s="205"/>
      <c r="M258" s="205"/>
      <c r="N258" s="205"/>
      <c r="O258" s="230"/>
      <c r="P258" s="501">
        <f t="shared" si="55"/>
        <v>0</v>
      </c>
      <c r="Q258" s="292"/>
      <c r="R258" s="205"/>
      <c r="S258" s="205"/>
      <c r="T258" s="205">
        <v>1</v>
      </c>
      <c r="U258" s="205">
        <v>1</v>
      </c>
      <c r="V258" s="230">
        <v>1</v>
      </c>
      <c r="W258" s="501">
        <f t="shared" si="49"/>
        <v>3</v>
      </c>
      <c r="X258" s="501">
        <f t="shared" si="50"/>
        <v>3</v>
      </c>
      <c r="Y258" s="292"/>
      <c r="Z258" s="205"/>
      <c r="AA258" s="205"/>
      <c r="AB258" s="205"/>
      <c r="AC258" s="205"/>
      <c r="AD258" s="230"/>
      <c r="AE258" s="501">
        <f t="shared" si="61"/>
        <v>0</v>
      </c>
    </row>
    <row r="259" spans="2:31" s="496" customFormat="1" ht="15" customHeight="1">
      <c r="B259" s="112" t="s">
        <v>219</v>
      </c>
      <c r="C259" s="84" t="s">
        <v>393</v>
      </c>
      <c r="D259" s="493"/>
      <c r="E259" s="494"/>
      <c r="F259" s="681"/>
      <c r="G259" s="84" t="s">
        <v>8</v>
      </c>
      <c r="H259" s="610"/>
      <c r="I259" s="611" t="s">
        <v>114</v>
      </c>
      <c r="J259" s="205"/>
      <c r="K259" s="205"/>
      <c r="L259" s="205"/>
      <c r="M259" s="205"/>
      <c r="N259" s="205"/>
      <c r="O259" s="230"/>
      <c r="P259" s="501">
        <f t="shared" si="55"/>
        <v>0</v>
      </c>
      <c r="Q259" s="292"/>
      <c r="R259" s="205"/>
      <c r="S259" s="205"/>
      <c r="T259" s="205"/>
      <c r="U259" s="205">
        <v>1</v>
      </c>
      <c r="V259" s="230">
        <v>1</v>
      </c>
      <c r="W259" s="501">
        <f t="shared" si="49"/>
        <v>2</v>
      </c>
      <c r="X259" s="501">
        <f t="shared" si="50"/>
        <v>2</v>
      </c>
      <c r="Y259" s="292"/>
      <c r="Z259" s="205"/>
      <c r="AA259" s="205"/>
      <c r="AB259" s="205"/>
      <c r="AC259" s="205"/>
      <c r="AD259" s="230"/>
      <c r="AE259" s="501">
        <f t="shared" si="61"/>
        <v>0</v>
      </c>
    </row>
    <row r="260" spans="2:31" s="496" customFormat="1" ht="15" customHeight="1">
      <c r="B260" s="112" t="s">
        <v>219</v>
      </c>
      <c r="C260" s="84" t="s">
        <v>393</v>
      </c>
      <c r="D260" s="493"/>
      <c r="E260" s="494"/>
      <c r="F260" s="681"/>
      <c r="G260" s="84" t="s">
        <v>8</v>
      </c>
      <c r="H260" s="610"/>
      <c r="I260" s="611" t="s">
        <v>114</v>
      </c>
      <c r="J260" s="205"/>
      <c r="K260" s="205"/>
      <c r="L260" s="205"/>
      <c r="M260" s="205"/>
      <c r="N260" s="205"/>
      <c r="O260" s="230"/>
      <c r="P260" s="501">
        <f t="shared" si="55"/>
        <v>0</v>
      </c>
      <c r="Q260" s="292"/>
      <c r="R260" s="205"/>
      <c r="S260" s="205"/>
      <c r="T260" s="205"/>
      <c r="U260" s="205">
        <v>1</v>
      </c>
      <c r="V260" s="230">
        <v>1</v>
      </c>
      <c r="W260" s="501">
        <f t="shared" si="49"/>
        <v>2</v>
      </c>
      <c r="X260" s="501">
        <f t="shared" si="50"/>
        <v>2</v>
      </c>
      <c r="Y260" s="292">
        <v>1</v>
      </c>
      <c r="Z260" s="205">
        <v>1</v>
      </c>
      <c r="AA260" s="205"/>
      <c r="AB260" s="205"/>
      <c r="AC260" s="205"/>
      <c r="AD260" s="230"/>
      <c r="AE260" s="501">
        <f t="shared" si="60"/>
        <v>2</v>
      </c>
    </row>
    <row r="261" spans="2:31" s="496" customFormat="1" ht="15" customHeight="1">
      <c r="B261" s="198" t="s">
        <v>219</v>
      </c>
      <c r="C261" s="83" t="s">
        <v>249</v>
      </c>
      <c r="D261" s="493"/>
      <c r="E261" s="96"/>
      <c r="F261" s="683" t="s">
        <v>453</v>
      </c>
      <c r="G261" s="97" t="s">
        <v>7</v>
      </c>
      <c r="H261" s="97"/>
      <c r="I261" s="95" t="s">
        <v>194</v>
      </c>
      <c r="J261" s="360">
        <v>0.15</v>
      </c>
      <c r="K261" s="207"/>
      <c r="L261" s="253"/>
      <c r="M261" s="207"/>
      <c r="N261" s="207"/>
      <c r="O261" s="231"/>
      <c r="P261" s="508">
        <f>SUM(J261:O261)</f>
        <v>0.15</v>
      </c>
      <c r="Q261" s="310"/>
      <c r="R261" s="207"/>
      <c r="S261" s="207"/>
      <c r="T261" s="207"/>
      <c r="U261" s="207"/>
      <c r="V261" s="231"/>
      <c r="W261" s="508">
        <f t="shared" si="49"/>
        <v>0</v>
      </c>
      <c r="X261" s="508">
        <f t="shared" si="50"/>
        <v>0.15</v>
      </c>
      <c r="Y261" s="310"/>
      <c r="Z261" s="207"/>
      <c r="AA261" s="207"/>
      <c r="AB261" s="207"/>
      <c r="AC261" s="207"/>
      <c r="AD261" s="231"/>
      <c r="AE261" s="508">
        <f>SUM(Y261:AD261)</f>
        <v>0</v>
      </c>
    </row>
    <row r="262" spans="2:31" s="496" customFormat="1" ht="15" customHeight="1">
      <c r="B262" s="112" t="s">
        <v>219</v>
      </c>
      <c r="C262" s="84" t="s">
        <v>248</v>
      </c>
      <c r="D262" s="493"/>
      <c r="E262" s="494"/>
      <c r="F262" s="681"/>
      <c r="G262" s="84" t="s">
        <v>7</v>
      </c>
      <c r="H262" s="610"/>
      <c r="I262" s="611" t="s">
        <v>178</v>
      </c>
      <c r="J262" s="302">
        <v>0.05</v>
      </c>
      <c r="K262" s="205"/>
      <c r="L262" s="234"/>
      <c r="M262" s="205"/>
      <c r="N262" s="205"/>
      <c r="O262" s="230"/>
      <c r="P262" s="501">
        <f>SUM(J262:O262)</f>
        <v>0.05</v>
      </c>
      <c r="Q262" s="292"/>
      <c r="R262" s="205"/>
      <c r="S262" s="205"/>
      <c r="T262" s="205"/>
      <c r="U262" s="205"/>
      <c r="V262" s="230"/>
      <c r="W262" s="501">
        <f t="shared" si="49"/>
        <v>0</v>
      </c>
      <c r="X262" s="501">
        <f t="shared" si="50"/>
        <v>0.05</v>
      </c>
      <c r="Y262" s="292"/>
      <c r="Z262" s="205"/>
      <c r="AA262" s="205"/>
      <c r="AB262" s="205"/>
      <c r="AC262" s="205"/>
      <c r="AD262" s="230"/>
      <c r="AE262" s="501">
        <f>SUM(Y262:AD262)</f>
        <v>0</v>
      </c>
    </row>
    <row r="263" spans="2:31" s="496" customFormat="1" ht="15" customHeight="1">
      <c r="B263" s="112" t="s">
        <v>219</v>
      </c>
      <c r="C263" s="84" t="s">
        <v>248</v>
      </c>
      <c r="D263" s="493"/>
      <c r="E263" s="494"/>
      <c r="F263" s="681"/>
      <c r="G263" s="84" t="s">
        <v>7</v>
      </c>
      <c r="H263" s="610"/>
      <c r="I263" s="611" t="s">
        <v>355</v>
      </c>
      <c r="J263" s="302">
        <v>0.75</v>
      </c>
      <c r="K263" s="205"/>
      <c r="L263" s="234"/>
      <c r="M263" s="205"/>
      <c r="N263" s="205"/>
      <c r="O263" s="230"/>
      <c r="P263" s="501">
        <f t="shared" ref="P263:P268" si="62">SUM(J263:O263)</f>
        <v>0.75</v>
      </c>
      <c r="Q263" s="292"/>
      <c r="R263" s="205"/>
      <c r="S263" s="205"/>
      <c r="T263" s="205"/>
      <c r="U263" s="205"/>
      <c r="V263" s="230"/>
      <c r="W263" s="501">
        <f t="shared" si="49"/>
        <v>0</v>
      </c>
      <c r="X263" s="501">
        <f t="shared" si="50"/>
        <v>0.75</v>
      </c>
      <c r="Y263" s="292"/>
      <c r="Z263" s="205"/>
      <c r="AA263" s="205"/>
      <c r="AB263" s="205"/>
      <c r="AC263" s="205"/>
      <c r="AD263" s="230"/>
      <c r="AE263" s="501">
        <f t="shared" ref="AE263:AE268" si="63">SUM(Y263:AD263)</f>
        <v>0</v>
      </c>
    </row>
    <row r="264" spans="2:31" s="496" customFormat="1" ht="15" customHeight="1">
      <c r="B264" s="112" t="s">
        <v>219</v>
      </c>
      <c r="C264" s="84" t="s">
        <v>248</v>
      </c>
      <c r="D264" s="493"/>
      <c r="E264" s="494"/>
      <c r="F264" s="681"/>
      <c r="G264" s="84" t="s">
        <v>8</v>
      </c>
      <c r="H264" s="610" t="s">
        <v>230</v>
      </c>
      <c r="I264" s="611" t="s">
        <v>195</v>
      </c>
      <c r="J264" s="302">
        <v>0.35</v>
      </c>
      <c r="K264" s="205"/>
      <c r="L264" s="234"/>
      <c r="M264" s="205"/>
      <c r="N264" s="205"/>
      <c r="O264" s="230"/>
      <c r="P264" s="501">
        <f t="shared" si="62"/>
        <v>0.35</v>
      </c>
      <c r="Q264" s="292"/>
      <c r="R264" s="205"/>
      <c r="S264" s="205"/>
      <c r="T264" s="205"/>
      <c r="U264" s="205"/>
      <c r="V264" s="230"/>
      <c r="W264" s="501">
        <f t="shared" si="49"/>
        <v>0</v>
      </c>
      <c r="X264" s="501">
        <f t="shared" si="50"/>
        <v>0.35</v>
      </c>
      <c r="Y264" s="292"/>
      <c r="Z264" s="205"/>
      <c r="AA264" s="205"/>
      <c r="AB264" s="205"/>
      <c r="AC264" s="205"/>
      <c r="AD264" s="230"/>
      <c r="AE264" s="501">
        <f t="shared" si="63"/>
        <v>0</v>
      </c>
    </row>
    <row r="265" spans="2:31" s="496" customFormat="1" ht="15" customHeight="1">
      <c r="B265" s="112" t="s">
        <v>219</v>
      </c>
      <c r="C265" s="84" t="s">
        <v>248</v>
      </c>
      <c r="D265" s="493"/>
      <c r="E265" s="494"/>
      <c r="F265" s="681"/>
      <c r="G265" s="84" t="s">
        <v>8</v>
      </c>
      <c r="H265" s="610" t="s">
        <v>230</v>
      </c>
      <c r="I265" s="611" t="s">
        <v>199</v>
      </c>
      <c r="J265" s="302">
        <v>0.75</v>
      </c>
      <c r="K265" s="205"/>
      <c r="L265" s="234"/>
      <c r="M265" s="205"/>
      <c r="N265" s="205"/>
      <c r="O265" s="230"/>
      <c r="P265" s="501">
        <f t="shared" si="62"/>
        <v>0.75</v>
      </c>
      <c r="Q265" s="292"/>
      <c r="R265" s="205"/>
      <c r="S265" s="205"/>
      <c r="T265" s="205"/>
      <c r="U265" s="205"/>
      <c r="V265" s="230"/>
      <c r="W265" s="501">
        <f t="shared" si="49"/>
        <v>0</v>
      </c>
      <c r="X265" s="501">
        <f t="shared" si="50"/>
        <v>0.75</v>
      </c>
      <c r="Y265" s="292"/>
      <c r="Z265" s="205"/>
      <c r="AA265" s="205"/>
      <c r="AB265" s="205"/>
      <c r="AC265" s="205"/>
      <c r="AD265" s="230"/>
      <c r="AE265" s="501">
        <f t="shared" si="63"/>
        <v>0</v>
      </c>
    </row>
    <row r="266" spans="2:31" s="496" customFormat="1" ht="15" customHeight="1">
      <c r="B266" s="112" t="s">
        <v>219</v>
      </c>
      <c r="C266" s="84" t="s">
        <v>248</v>
      </c>
      <c r="D266" s="493"/>
      <c r="E266" s="494"/>
      <c r="F266" s="681"/>
      <c r="G266" s="84" t="s">
        <v>8</v>
      </c>
      <c r="H266" s="610" t="s">
        <v>230</v>
      </c>
      <c r="I266" s="524" t="s">
        <v>252</v>
      </c>
      <c r="J266" s="302">
        <v>0.75</v>
      </c>
      <c r="K266" s="205"/>
      <c r="L266" s="234"/>
      <c r="M266" s="205"/>
      <c r="N266" s="205"/>
      <c r="O266" s="230"/>
      <c r="P266" s="501">
        <f t="shared" si="62"/>
        <v>0.75</v>
      </c>
      <c r="Q266" s="292"/>
      <c r="R266" s="205"/>
      <c r="S266" s="205"/>
      <c r="T266" s="205"/>
      <c r="U266" s="205"/>
      <c r="V266" s="230"/>
      <c r="W266" s="501">
        <f t="shared" si="49"/>
        <v>0</v>
      </c>
      <c r="X266" s="501">
        <f t="shared" si="50"/>
        <v>0.75</v>
      </c>
      <c r="Y266" s="292"/>
      <c r="Z266" s="205"/>
      <c r="AA266" s="205"/>
      <c r="AB266" s="205"/>
      <c r="AC266" s="205"/>
      <c r="AD266" s="230"/>
      <c r="AE266" s="501">
        <f t="shared" si="63"/>
        <v>0</v>
      </c>
    </row>
    <row r="267" spans="2:31" s="496" customFormat="1" ht="15" customHeight="1">
      <c r="B267" s="112" t="s">
        <v>219</v>
      </c>
      <c r="C267" s="84" t="s">
        <v>248</v>
      </c>
      <c r="D267" s="493"/>
      <c r="E267" s="494"/>
      <c r="F267" s="681"/>
      <c r="G267" s="84" t="s">
        <v>8</v>
      </c>
      <c r="H267" s="610" t="s">
        <v>230</v>
      </c>
      <c r="I267" s="611" t="s">
        <v>257</v>
      </c>
      <c r="J267" s="302">
        <v>0.35</v>
      </c>
      <c r="K267" s="205"/>
      <c r="L267" s="234"/>
      <c r="M267" s="205"/>
      <c r="N267" s="205"/>
      <c r="O267" s="230"/>
      <c r="P267" s="501">
        <f t="shared" si="62"/>
        <v>0.35</v>
      </c>
      <c r="Q267" s="292"/>
      <c r="R267" s="205"/>
      <c r="S267" s="205"/>
      <c r="T267" s="205"/>
      <c r="U267" s="326"/>
      <c r="V267" s="230"/>
      <c r="W267" s="501">
        <f t="shared" si="49"/>
        <v>0</v>
      </c>
      <c r="X267" s="501">
        <f t="shared" si="50"/>
        <v>0.35</v>
      </c>
      <c r="Y267" s="292"/>
      <c r="Z267" s="205"/>
      <c r="AA267" s="205"/>
      <c r="AB267" s="205"/>
      <c r="AC267" s="205"/>
      <c r="AD267" s="230"/>
      <c r="AE267" s="501">
        <f t="shared" si="63"/>
        <v>0</v>
      </c>
    </row>
    <row r="268" spans="2:31" s="496" customFormat="1" ht="15" customHeight="1">
      <c r="B268" s="112" t="s">
        <v>219</v>
      </c>
      <c r="C268" s="511" t="s">
        <v>248</v>
      </c>
      <c r="D268" s="493"/>
      <c r="E268" s="494"/>
      <c r="F268" s="681"/>
      <c r="G268" s="511" t="s">
        <v>8</v>
      </c>
      <c r="H268" s="511" t="s">
        <v>230</v>
      </c>
      <c r="I268" s="500" t="s">
        <v>288</v>
      </c>
      <c r="J268" s="376">
        <v>0.75</v>
      </c>
      <c r="K268" s="206"/>
      <c r="L268" s="254"/>
      <c r="M268" s="206"/>
      <c r="N268" s="206"/>
      <c r="O268" s="229"/>
      <c r="P268" s="503">
        <f t="shared" si="62"/>
        <v>0.75</v>
      </c>
      <c r="Q268" s="311"/>
      <c r="R268" s="206"/>
      <c r="S268" s="206"/>
      <c r="T268" s="206"/>
      <c r="U268" s="206"/>
      <c r="V268" s="229"/>
      <c r="W268" s="503">
        <f t="shared" si="49"/>
        <v>0</v>
      </c>
      <c r="X268" s="503">
        <f t="shared" si="50"/>
        <v>0.75</v>
      </c>
      <c r="Y268" s="311"/>
      <c r="Z268" s="206"/>
      <c r="AA268" s="206"/>
      <c r="AB268" s="206"/>
      <c r="AC268" s="206"/>
      <c r="AD268" s="229"/>
      <c r="AE268" s="503">
        <f t="shared" si="63"/>
        <v>0</v>
      </c>
    </row>
    <row r="269" spans="2:31" s="496" customFormat="1" ht="15" customHeight="1">
      <c r="B269" s="112" t="s">
        <v>219</v>
      </c>
      <c r="C269" s="83" t="s">
        <v>251</v>
      </c>
      <c r="D269" s="493"/>
      <c r="E269" s="96"/>
      <c r="F269" s="684"/>
      <c r="G269" s="97" t="s">
        <v>7</v>
      </c>
      <c r="H269" s="97"/>
      <c r="I269" s="95" t="s">
        <v>194</v>
      </c>
      <c r="J269" s="360">
        <v>0.1</v>
      </c>
      <c r="K269" s="361">
        <v>0.5</v>
      </c>
      <c r="L269" s="382">
        <v>1</v>
      </c>
      <c r="M269" s="361">
        <v>1</v>
      </c>
      <c r="N269" s="361">
        <v>1</v>
      </c>
      <c r="O269" s="362">
        <v>0.9</v>
      </c>
      <c r="P269" s="508">
        <f>SUM(J269:O269)</f>
        <v>4.5</v>
      </c>
      <c r="Q269" s="663">
        <v>0.5</v>
      </c>
      <c r="R269" s="299"/>
      <c r="S269" s="299"/>
      <c r="T269" s="299"/>
      <c r="U269" s="299"/>
      <c r="V269" s="332"/>
      <c r="W269" s="502">
        <f t="shared" si="49"/>
        <v>0.5</v>
      </c>
      <c r="X269" s="502">
        <f t="shared" si="50"/>
        <v>5</v>
      </c>
      <c r="Y269" s="312"/>
      <c r="Z269" s="299"/>
      <c r="AA269" s="299"/>
      <c r="AB269" s="299"/>
      <c r="AC269" s="299"/>
      <c r="AD269" s="332"/>
      <c r="AE269" s="502">
        <f>SUM(Y269:AD269)</f>
        <v>0</v>
      </c>
    </row>
    <row r="270" spans="2:31" s="496" customFormat="1" ht="15" customHeight="1">
      <c r="B270" s="112" t="s">
        <v>219</v>
      </c>
      <c r="C270" s="84" t="s">
        <v>250</v>
      </c>
      <c r="D270" s="493"/>
      <c r="E270" s="494"/>
      <c r="F270" s="681"/>
      <c r="G270" s="84" t="s">
        <v>7</v>
      </c>
      <c r="H270" s="610"/>
      <c r="I270" s="611" t="s">
        <v>178</v>
      </c>
      <c r="J270" s="302">
        <v>0.05</v>
      </c>
      <c r="K270" s="304">
        <v>0.1</v>
      </c>
      <c r="L270" s="383">
        <v>0.1</v>
      </c>
      <c r="M270" s="304">
        <v>0.1</v>
      </c>
      <c r="N270" s="304">
        <v>0.1</v>
      </c>
      <c r="O270" s="356">
        <v>0.1</v>
      </c>
      <c r="P270" s="501">
        <f>SUM(J270:O270)</f>
        <v>0.54999999999999993</v>
      </c>
      <c r="Q270" s="292"/>
      <c r="R270" s="205"/>
      <c r="S270" s="205"/>
      <c r="T270" s="205"/>
      <c r="U270" s="205"/>
      <c r="V270" s="230"/>
      <c r="W270" s="501">
        <f t="shared" si="49"/>
        <v>0</v>
      </c>
      <c r="X270" s="501">
        <f t="shared" si="50"/>
        <v>0.54999999999999993</v>
      </c>
      <c r="Y270" s="292"/>
      <c r="Z270" s="205"/>
      <c r="AA270" s="205"/>
      <c r="AB270" s="205"/>
      <c r="AC270" s="205"/>
      <c r="AD270" s="230"/>
      <c r="AE270" s="501">
        <f>SUM(Y270:AD270)</f>
        <v>0</v>
      </c>
    </row>
    <row r="271" spans="2:31" s="496" customFormat="1" ht="15" customHeight="1">
      <c r="B271" s="112" t="s">
        <v>219</v>
      </c>
      <c r="C271" s="84" t="s">
        <v>250</v>
      </c>
      <c r="D271" s="493"/>
      <c r="E271" s="494"/>
      <c r="F271" s="681"/>
      <c r="G271" s="84" t="s">
        <v>7</v>
      </c>
      <c r="H271" s="610"/>
      <c r="I271" s="611" t="s">
        <v>355</v>
      </c>
      <c r="J271" s="302">
        <v>0.15</v>
      </c>
      <c r="K271" s="304">
        <v>0.4</v>
      </c>
      <c r="L271" s="383">
        <v>0.5</v>
      </c>
      <c r="M271" s="304">
        <v>0.5</v>
      </c>
      <c r="N271" s="304">
        <v>0.5</v>
      </c>
      <c r="O271" s="356">
        <v>0.1</v>
      </c>
      <c r="P271" s="501">
        <f t="shared" ref="P271:P283" si="64">SUM(J271:O271)</f>
        <v>2.15</v>
      </c>
      <c r="Q271" s="292"/>
      <c r="R271" s="205"/>
      <c r="S271" s="205"/>
      <c r="T271" s="205"/>
      <c r="U271" s="205"/>
      <c r="V271" s="230"/>
      <c r="W271" s="501">
        <f t="shared" si="49"/>
        <v>0</v>
      </c>
      <c r="X271" s="501">
        <f t="shared" si="50"/>
        <v>2.15</v>
      </c>
      <c r="Y271" s="292"/>
      <c r="Z271" s="205"/>
      <c r="AA271" s="205"/>
      <c r="AB271" s="205"/>
      <c r="AC271" s="205"/>
      <c r="AD271" s="230"/>
      <c r="AE271" s="501">
        <f t="shared" ref="AE271:AE283" si="65">SUM(Y271:AD271)</f>
        <v>0</v>
      </c>
    </row>
    <row r="272" spans="2:31" s="496" customFormat="1" ht="15" customHeight="1">
      <c r="B272" s="112" t="s">
        <v>219</v>
      </c>
      <c r="C272" s="84" t="s">
        <v>250</v>
      </c>
      <c r="D272" s="493"/>
      <c r="E272" s="494"/>
      <c r="F272" s="681"/>
      <c r="G272" s="84" t="s">
        <v>7</v>
      </c>
      <c r="H272" s="610"/>
      <c r="I272" s="524" t="s">
        <v>158</v>
      </c>
      <c r="J272" s="292"/>
      <c r="K272" s="205"/>
      <c r="L272" s="234"/>
      <c r="M272" s="304">
        <v>0.5</v>
      </c>
      <c r="N272" s="205"/>
      <c r="O272" s="230"/>
      <c r="P272" s="501">
        <f t="shared" si="64"/>
        <v>0.5</v>
      </c>
      <c r="Q272" s="292"/>
      <c r="R272" s="205"/>
      <c r="S272" s="205"/>
      <c r="T272" s="205"/>
      <c r="U272" s="205"/>
      <c r="V272" s="230"/>
      <c r="W272" s="501">
        <f t="shared" si="49"/>
        <v>0</v>
      </c>
      <c r="X272" s="501">
        <f t="shared" si="50"/>
        <v>0.5</v>
      </c>
      <c r="Y272" s="292"/>
      <c r="Z272" s="205"/>
      <c r="AA272" s="205"/>
      <c r="AB272" s="205"/>
      <c r="AC272" s="205"/>
      <c r="AD272" s="230"/>
      <c r="AE272" s="501">
        <f t="shared" si="65"/>
        <v>0</v>
      </c>
    </row>
    <row r="273" spans="2:31" s="496" customFormat="1" ht="15" customHeight="1">
      <c r="B273" s="112" t="s">
        <v>219</v>
      </c>
      <c r="C273" s="84" t="s">
        <v>250</v>
      </c>
      <c r="D273" s="493"/>
      <c r="E273" s="494"/>
      <c r="F273" s="681"/>
      <c r="G273" s="84" t="s">
        <v>7</v>
      </c>
      <c r="H273" s="610"/>
      <c r="I273" s="611" t="s">
        <v>445</v>
      </c>
      <c r="J273" s="292"/>
      <c r="K273" s="205"/>
      <c r="L273" s="234"/>
      <c r="M273" s="234"/>
      <c r="N273" s="234"/>
      <c r="O273" s="230"/>
      <c r="P273" s="501">
        <f t="shared" si="64"/>
        <v>0</v>
      </c>
      <c r="Q273" s="292"/>
      <c r="R273" s="205"/>
      <c r="S273" s="205"/>
      <c r="T273" s="205"/>
      <c r="U273" s="205"/>
      <c r="V273" s="230"/>
      <c r="W273" s="501">
        <f t="shared" si="49"/>
        <v>0</v>
      </c>
      <c r="X273" s="501">
        <f t="shared" si="50"/>
        <v>0</v>
      </c>
      <c r="Y273" s="292"/>
      <c r="Z273" s="205"/>
      <c r="AA273" s="205"/>
      <c r="AB273" s="205"/>
      <c r="AC273" s="205"/>
      <c r="AD273" s="230"/>
      <c r="AE273" s="501">
        <f t="shared" ref="AE273" si="66">SUM(Y273:AD273)</f>
        <v>0</v>
      </c>
    </row>
    <row r="274" spans="2:31" s="496" customFormat="1" ht="15" customHeight="1">
      <c r="B274" s="112" t="s">
        <v>219</v>
      </c>
      <c r="C274" s="84" t="s">
        <v>250</v>
      </c>
      <c r="D274" s="493"/>
      <c r="E274" s="494"/>
      <c r="F274" s="681"/>
      <c r="G274" s="84" t="s">
        <v>7</v>
      </c>
      <c r="H274" s="99" t="s">
        <v>34</v>
      </c>
      <c r="I274" s="611" t="s">
        <v>307</v>
      </c>
      <c r="J274" s="292"/>
      <c r="K274" s="205"/>
      <c r="L274" s="234"/>
      <c r="M274" s="304">
        <v>1</v>
      </c>
      <c r="N274" s="304">
        <v>1</v>
      </c>
      <c r="O274" s="230"/>
      <c r="P274" s="501">
        <f t="shared" si="64"/>
        <v>2</v>
      </c>
      <c r="Q274" s="292"/>
      <c r="R274" s="205"/>
      <c r="S274" s="205"/>
      <c r="T274" s="205"/>
      <c r="U274" s="205"/>
      <c r="V274" s="230"/>
      <c r="W274" s="501">
        <f t="shared" si="49"/>
        <v>0</v>
      </c>
      <c r="X274" s="501">
        <f t="shared" si="50"/>
        <v>2</v>
      </c>
      <c r="Y274" s="292"/>
      <c r="Z274" s="205"/>
      <c r="AA274" s="205"/>
      <c r="AB274" s="205"/>
      <c r="AC274" s="205"/>
      <c r="AD274" s="230"/>
      <c r="AE274" s="501">
        <f t="shared" si="65"/>
        <v>0</v>
      </c>
    </row>
    <row r="275" spans="2:31" s="496" customFormat="1" ht="15" customHeight="1">
      <c r="B275" s="112" t="s">
        <v>219</v>
      </c>
      <c r="C275" s="84" t="s">
        <v>250</v>
      </c>
      <c r="D275" s="493"/>
      <c r="E275" s="494"/>
      <c r="F275" s="681"/>
      <c r="G275" s="84" t="s">
        <v>8</v>
      </c>
      <c r="H275" s="610" t="s">
        <v>230</v>
      </c>
      <c r="I275" s="611" t="s">
        <v>195</v>
      </c>
      <c r="J275" s="302">
        <v>0.15</v>
      </c>
      <c r="K275" s="304">
        <v>0.5</v>
      </c>
      <c r="L275" s="383">
        <v>0.3</v>
      </c>
      <c r="M275" s="304">
        <v>0.3</v>
      </c>
      <c r="N275" s="623">
        <v>0.3</v>
      </c>
      <c r="O275" s="356">
        <v>0.1</v>
      </c>
      <c r="P275" s="501">
        <f t="shared" si="64"/>
        <v>1.6500000000000001</v>
      </c>
      <c r="Q275" s="292"/>
      <c r="R275" s="205"/>
      <c r="S275" s="205"/>
      <c r="T275" s="205"/>
      <c r="U275" s="205"/>
      <c r="V275" s="230"/>
      <c r="W275" s="501">
        <f t="shared" si="49"/>
        <v>0</v>
      </c>
      <c r="X275" s="501">
        <f t="shared" si="50"/>
        <v>1.6500000000000001</v>
      </c>
      <c r="Y275" s="292"/>
      <c r="Z275" s="205"/>
      <c r="AA275" s="205"/>
      <c r="AB275" s="205"/>
      <c r="AC275" s="205"/>
      <c r="AD275" s="230"/>
      <c r="AE275" s="501">
        <f t="shared" si="65"/>
        <v>0</v>
      </c>
    </row>
    <row r="276" spans="2:31" s="496" customFormat="1" ht="15" customHeight="1">
      <c r="B276" s="112" t="s">
        <v>219</v>
      </c>
      <c r="C276" s="84" t="s">
        <v>250</v>
      </c>
      <c r="D276" s="493"/>
      <c r="E276" s="494"/>
      <c r="F276" s="681"/>
      <c r="G276" s="84" t="s">
        <v>8</v>
      </c>
      <c r="H276" s="610" t="s">
        <v>230</v>
      </c>
      <c r="I276" s="611" t="s">
        <v>199</v>
      </c>
      <c r="J276" s="302">
        <v>0.25</v>
      </c>
      <c r="K276" s="304">
        <v>1</v>
      </c>
      <c r="L276" s="383">
        <v>1</v>
      </c>
      <c r="M276" s="304">
        <v>1</v>
      </c>
      <c r="N276" s="623">
        <v>1</v>
      </c>
      <c r="O276" s="706">
        <v>0.5</v>
      </c>
      <c r="P276" s="501">
        <f t="shared" si="64"/>
        <v>4.75</v>
      </c>
      <c r="Q276" s="665">
        <v>0.5</v>
      </c>
      <c r="R276" s="205"/>
      <c r="S276" s="205"/>
      <c r="T276" s="205"/>
      <c r="U276" s="205"/>
      <c r="V276" s="230"/>
      <c r="W276" s="501">
        <f t="shared" si="49"/>
        <v>0.5</v>
      </c>
      <c r="X276" s="501">
        <f t="shared" si="50"/>
        <v>5.25</v>
      </c>
      <c r="Y276" s="292"/>
      <c r="Z276" s="205"/>
      <c r="AA276" s="205"/>
      <c r="AB276" s="205"/>
      <c r="AC276" s="205"/>
      <c r="AD276" s="230"/>
      <c r="AE276" s="501">
        <f t="shared" si="65"/>
        <v>0</v>
      </c>
    </row>
    <row r="277" spans="2:31" s="496" customFormat="1" ht="15" customHeight="1">
      <c r="B277" s="112" t="s">
        <v>219</v>
      </c>
      <c r="C277" s="84" t="s">
        <v>250</v>
      </c>
      <c r="D277" s="493"/>
      <c r="E277" s="494"/>
      <c r="F277" s="681"/>
      <c r="G277" s="84" t="s">
        <v>8</v>
      </c>
      <c r="H277" s="610" t="s">
        <v>230</v>
      </c>
      <c r="I277" s="524" t="s">
        <v>252</v>
      </c>
      <c r="J277" s="302">
        <v>0.25</v>
      </c>
      <c r="K277" s="304">
        <v>1</v>
      </c>
      <c r="L277" s="234"/>
      <c r="M277" s="205"/>
      <c r="N277" s="624"/>
      <c r="O277" s="230"/>
      <c r="P277" s="501">
        <f t="shared" si="64"/>
        <v>1.25</v>
      </c>
      <c r="Q277" s="665">
        <v>1</v>
      </c>
      <c r="R277" s="205"/>
      <c r="S277" s="205"/>
      <c r="T277" s="205"/>
      <c r="U277" s="205"/>
      <c r="V277" s="230"/>
      <c r="W277" s="501">
        <f t="shared" si="49"/>
        <v>1</v>
      </c>
      <c r="X277" s="501">
        <f t="shared" si="50"/>
        <v>2.25</v>
      </c>
      <c r="Y277" s="292"/>
      <c r="Z277" s="205"/>
      <c r="AA277" s="205"/>
      <c r="AB277" s="205"/>
      <c r="AC277" s="205"/>
      <c r="AD277" s="230"/>
      <c r="AE277" s="501">
        <f t="shared" si="65"/>
        <v>0</v>
      </c>
    </row>
    <row r="278" spans="2:31" s="496" customFormat="1" ht="15" customHeight="1">
      <c r="B278" s="112" t="s">
        <v>219</v>
      </c>
      <c r="C278" s="84" t="s">
        <v>250</v>
      </c>
      <c r="D278" s="493"/>
      <c r="E278" s="494"/>
      <c r="F278" s="681"/>
      <c r="G278" s="84" t="s">
        <v>8</v>
      </c>
      <c r="H278" s="610" t="s">
        <v>230</v>
      </c>
      <c r="I278" s="611" t="s">
        <v>257</v>
      </c>
      <c r="J278" s="302">
        <v>0.15</v>
      </c>
      <c r="K278" s="304">
        <v>0.5</v>
      </c>
      <c r="L278" s="383">
        <v>0.1</v>
      </c>
      <c r="M278" s="304">
        <v>0.1</v>
      </c>
      <c r="N278" s="623">
        <v>0.1</v>
      </c>
      <c r="O278" s="230"/>
      <c r="P278" s="501">
        <f t="shared" si="64"/>
        <v>0.95</v>
      </c>
      <c r="Q278" s="292"/>
      <c r="R278" s="205"/>
      <c r="S278" s="205"/>
      <c r="T278" s="205"/>
      <c r="U278" s="326"/>
      <c r="V278" s="230"/>
      <c r="W278" s="501">
        <f t="shared" si="49"/>
        <v>0</v>
      </c>
      <c r="X278" s="501">
        <f t="shared" si="50"/>
        <v>0.95</v>
      </c>
      <c r="Y278" s="292"/>
      <c r="Z278" s="205"/>
      <c r="AA278" s="205"/>
      <c r="AB278" s="205"/>
      <c r="AC278" s="205"/>
      <c r="AD278" s="230"/>
      <c r="AE278" s="501">
        <f t="shared" si="65"/>
        <v>0</v>
      </c>
    </row>
    <row r="279" spans="2:31" s="496" customFormat="1" ht="15" customHeight="1">
      <c r="B279" s="112" t="s">
        <v>219</v>
      </c>
      <c r="C279" s="84" t="s">
        <v>250</v>
      </c>
      <c r="D279" s="493"/>
      <c r="E279" s="494"/>
      <c r="F279" s="681"/>
      <c r="G279" s="84" t="s">
        <v>8</v>
      </c>
      <c r="H279" s="610" t="s">
        <v>230</v>
      </c>
      <c r="I279" s="611" t="s">
        <v>288</v>
      </c>
      <c r="J279" s="302">
        <v>0.25</v>
      </c>
      <c r="K279" s="304">
        <v>1</v>
      </c>
      <c r="L279" s="383">
        <v>1</v>
      </c>
      <c r="M279" s="383">
        <v>1</v>
      </c>
      <c r="N279" s="625"/>
      <c r="O279" s="230"/>
      <c r="P279" s="501">
        <f t="shared" si="64"/>
        <v>3.25</v>
      </c>
      <c r="Q279" s="292"/>
      <c r="R279" s="205"/>
      <c r="S279" s="205"/>
      <c r="T279" s="205"/>
      <c r="U279" s="205"/>
      <c r="V279" s="327"/>
      <c r="W279" s="501">
        <f t="shared" si="49"/>
        <v>0</v>
      </c>
      <c r="X279" s="501">
        <f t="shared" si="50"/>
        <v>3.25</v>
      </c>
      <c r="Y279" s="292"/>
      <c r="Z279" s="205"/>
      <c r="AA279" s="205"/>
      <c r="AB279" s="205"/>
      <c r="AC279" s="205"/>
      <c r="AD279" s="230"/>
      <c r="AE279" s="501">
        <f t="shared" si="65"/>
        <v>0</v>
      </c>
    </row>
    <row r="280" spans="2:31" s="496" customFormat="1" ht="15" customHeight="1">
      <c r="B280" s="112" t="s">
        <v>219</v>
      </c>
      <c r="C280" s="84" t="s">
        <v>250</v>
      </c>
      <c r="D280" s="493"/>
      <c r="E280" s="494"/>
      <c r="F280" s="681"/>
      <c r="G280" s="84" t="s">
        <v>8</v>
      </c>
      <c r="H280" s="610" t="s">
        <v>230</v>
      </c>
      <c r="I280" s="611" t="s">
        <v>24</v>
      </c>
      <c r="J280" s="292"/>
      <c r="K280" s="205"/>
      <c r="L280" s="383">
        <v>3</v>
      </c>
      <c r="M280" s="383">
        <v>3</v>
      </c>
      <c r="N280" s="626">
        <v>3</v>
      </c>
      <c r="O280" s="706">
        <v>2</v>
      </c>
      <c r="P280" s="501">
        <f t="shared" si="64"/>
        <v>11</v>
      </c>
      <c r="Q280" s="292"/>
      <c r="R280" s="205"/>
      <c r="S280" s="205"/>
      <c r="T280" s="205"/>
      <c r="U280" s="205"/>
      <c r="V280" s="327"/>
      <c r="W280" s="501">
        <f t="shared" si="49"/>
        <v>0</v>
      </c>
      <c r="X280" s="501">
        <f t="shared" si="50"/>
        <v>11</v>
      </c>
      <c r="Y280" s="292"/>
      <c r="Z280" s="205"/>
      <c r="AA280" s="205"/>
      <c r="AB280" s="205"/>
      <c r="AC280" s="205"/>
      <c r="AD280" s="230"/>
      <c r="AE280" s="501">
        <f t="shared" si="65"/>
        <v>0</v>
      </c>
    </row>
    <row r="281" spans="2:31" s="496" customFormat="1" ht="15" customHeight="1">
      <c r="B281" s="112" t="s">
        <v>219</v>
      </c>
      <c r="C281" s="84" t="s">
        <v>250</v>
      </c>
      <c r="D281" s="493"/>
      <c r="E281" s="494"/>
      <c r="F281" s="681"/>
      <c r="G281" s="84" t="s">
        <v>8</v>
      </c>
      <c r="H281" s="610" t="s">
        <v>164</v>
      </c>
      <c r="I281" s="524" t="s">
        <v>312</v>
      </c>
      <c r="J281" s="292"/>
      <c r="K281" s="205"/>
      <c r="L281" s="383">
        <v>1</v>
      </c>
      <c r="M281" s="234"/>
      <c r="N281" s="625"/>
      <c r="O281" s="230"/>
      <c r="P281" s="501">
        <f t="shared" si="64"/>
        <v>1</v>
      </c>
      <c r="Q281" s="292"/>
      <c r="R281" s="205"/>
      <c r="S281" s="205"/>
      <c r="T281" s="205"/>
      <c r="U281" s="205"/>
      <c r="V281" s="327"/>
      <c r="W281" s="501">
        <f t="shared" ref="W281:W344" si="67">SUM(Q281:V281)</f>
        <v>0</v>
      </c>
      <c r="X281" s="501">
        <f t="shared" ref="X281:X344" si="68">SUM(P281,W281)</f>
        <v>1</v>
      </c>
      <c r="Y281" s="292"/>
      <c r="Z281" s="205"/>
      <c r="AA281" s="205"/>
      <c r="AB281" s="205"/>
      <c r="AC281" s="205"/>
      <c r="AD281" s="230"/>
      <c r="AE281" s="501">
        <f t="shared" si="65"/>
        <v>0</v>
      </c>
    </row>
    <row r="282" spans="2:31" s="496" customFormat="1" ht="15" customHeight="1">
      <c r="B282" s="112" t="s">
        <v>219</v>
      </c>
      <c r="C282" s="84" t="s">
        <v>250</v>
      </c>
      <c r="D282" s="493"/>
      <c r="E282" s="494"/>
      <c r="F282" s="681"/>
      <c r="G282" s="84" t="s">
        <v>8</v>
      </c>
      <c r="H282" s="610" t="s">
        <v>339</v>
      </c>
      <c r="I282" s="524" t="s">
        <v>183</v>
      </c>
      <c r="J282" s="292"/>
      <c r="K282" s="205"/>
      <c r="L282" s="205"/>
      <c r="M282" s="383">
        <v>1</v>
      </c>
      <c r="N282" s="624"/>
      <c r="O282" s="230"/>
      <c r="P282" s="501">
        <f t="shared" si="64"/>
        <v>1</v>
      </c>
      <c r="Q282" s="292"/>
      <c r="R282" s="205"/>
      <c r="S282" s="205"/>
      <c r="T282" s="205"/>
      <c r="U282" s="205"/>
      <c r="V282" s="327"/>
      <c r="W282" s="501">
        <f t="shared" si="67"/>
        <v>0</v>
      </c>
      <c r="X282" s="501">
        <f t="shared" si="68"/>
        <v>1</v>
      </c>
      <c r="Y282" s="292"/>
      <c r="Z282" s="205"/>
      <c r="AA282" s="205"/>
      <c r="AB282" s="205"/>
      <c r="AC282" s="205"/>
      <c r="AD282" s="230"/>
      <c r="AE282" s="501">
        <f t="shared" si="65"/>
        <v>0</v>
      </c>
    </row>
    <row r="283" spans="2:31" s="496" customFormat="1" ht="15" customHeight="1">
      <c r="B283" s="112" t="s">
        <v>219</v>
      </c>
      <c r="C283" s="511" t="s">
        <v>250</v>
      </c>
      <c r="D283" s="493"/>
      <c r="E283" s="494"/>
      <c r="F283" s="681"/>
      <c r="G283" s="511" t="s">
        <v>6</v>
      </c>
      <c r="H283" s="511"/>
      <c r="I283" s="500" t="s">
        <v>146</v>
      </c>
      <c r="J283" s="311"/>
      <c r="K283" s="384">
        <v>0.5</v>
      </c>
      <c r="L283" s="254"/>
      <c r="M283" s="254"/>
      <c r="N283" s="206"/>
      <c r="O283" s="229"/>
      <c r="P283" s="503">
        <f t="shared" si="64"/>
        <v>0.5</v>
      </c>
      <c r="Q283" s="311"/>
      <c r="R283" s="206"/>
      <c r="S283" s="206"/>
      <c r="T283" s="206"/>
      <c r="U283" s="206"/>
      <c r="V283" s="229"/>
      <c r="W283" s="503">
        <f t="shared" si="67"/>
        <v>0</v>
      </c>
      <c r="X283" s="503">
        <f t="shared" si="68"/>
        <v>0.5</v>
      </c>
      <c r="Y283" s="311"/>
      <c r="Z283" s="206"/>
      <c r="AA283" s="206"/>
      <c r="AB283" s="206"/>
      <c r="AC283" s="206"/>
      <c r="AD283" s="229"/>
      <c r="AE283" s="503">
        <f t="shared" si="65"/>
        <v>0</v>
      </c>
    </row>
    <row r="284" spans="2:31" s="496" customFormat="1" ht="15" customHeight="1">
      <c r="B284" s="112" t="s">
        <v>219</v>
      </c>
      <c r="C284" s="83" t="s">
        <v>438</v>
      </c>
      <c r="D284" s="493"/>
      <c r="E284" s="494"/>
      <c r="F284" s="681"/>
      <c r="G284" s="97" t="s">
        <v>7</v>
      </c>
      <c r="H284" s="97"/>
      <c r="I284" s="95" t="s">
        <v>194</v>
      </c>
      <c r="J284" s="432"/>
      <c r="K284" s="433"/>
      <c r="L284" s="434"/>
      <c r="M284" s="433"/>
      <c r="N284" s="433"/>
      <c r="O284" s="662">
        <v>0.09</v>
      </c>
      <c r="P284" s="508">
        <f>SUM(J284:O284)</f>
        <v>0.09</v>
      </c>
      <c r="Q284" s="663">
        <v>0.1</v>
      </c>
      <c r="R284" s="664">
        <v>0.49</v>
      </c>
      <c r="S284" s="664">
        <v>0.09</v>
      </c>
      <c r="T284" s="299"/>
      <c r="U284" s="299"/>
      <c r="V284" s="332"/>
      <c r="W284" s="502">
        <f t="shared" si="67"/>
        <v>0.67999999999999994</v>
      </c>
      <c r="X284" s="502">
        <f t="shared" si="68"/>
        <v>0.76999999999999991</v>
      </c>
      <c r="Y284" s="312"/>
      <c r="Z284" s="299"/>
      <c r="AA284" s="299"/>
      <c r="AB284" s="299"/>
      <c r="AC284" s="299"/>
      <c r="AD284" s="332"/>
      <c r="AE284" s="502">
        <f>SUM(Y284:AD284)</f>
        <v>0</v>
      </c>
    </row>
    <row r="285" spans="2:31" s="496" customFormat="1" ht="15" customHeight="1">
      <c r="B285" s="112" t="s">
        <v>219</v>
      </c>
      <c r="C285" s="84" t="s">
        <v>438</v>
      </c>
      <c r="D285" s="493"/>
      <c r="E285" s="494"/>
      <c r="F285" s="681"/>
      <c r="G285" s="84" t="s">
        <v>8</v>
      </c>
      <c r="H285" s="610" t="s">
        <v>230</v>
      </c>
      <c r="I285" s="611" t="s">
        <v>199</v>
      </c>
      <c r="J285" s="436"/>
      <c r="K285" s="437"/>
      <c r="L285" s="438"/>
      <c r="M285" s="437"/>
      <c r="N285" s="437"/>
      <c r="O285" s="707">
        <v>0.5</v>
      </c>
      <c r="P285" s="501">
        <f t="shared" ref="P285:P287" si="69">SUM(J285:O285)</f>
        <v>0.5</v>
      </c>
      <c r="Q285" s="665">
        <v>0.5</v>
      </c>
      <c r="R285" s="666">
        <v>1</v>
      </c>
      <c r="S285" s="666">
        <v>1</v>
      </c>
      <c r="T285" s="205"/>
      <c r="U285" s="205"/>
      <c r="V285" s="230"/>
      <c r="W285" s="501">
        <f t="shared" si="67"/>
        <v>2.5</v>
      </c>
      <c r="X285" s="501">
        <f t="shared" si="68"/>
        <v>3</v>
      </c>
      <c r="Y285" s="292"/>
      <c r="Z285" s="205"/>
      <c r="AA285" s="205"/>
      <c r="AB285" s="205"/>
      <c r="AC285" s="205"/>
      <c r="AD285" s="230"/>
      <c r="AE285" s="501">
        <f t="shared" ref="AE285:AE287" si="70">SUM(Y285:AD285)</f>
        <v>0</v>
      </c>
    </row>
    <row r="286" spans="2:31" s="496" customFormat="1" ht="15" customHeight="1">
      <c r="B286" s="112" t="s">
        <v>219</v>
      </c>
      <c r="C286" s="84" t="s">
        <v>438</v>
      </c>
      <c r="D286" s="493"/>
      <c r="E286" s="494"/>
      <c r="F286" s="681"/>
      <c r="G286" s="84" t="s">
        <v>8</v>
      </c>
      <c r="H286" s="610" t="s">
        <v>230</v>
      </c>
      <c r="I286" s="524" t="s">
        <v>252</v>
      </c>
      <c r="J286" s="436"/>
      <c r="K286" s="437"/>
      <c r="L286" s="438"/>
      <c r="M286" s="437"/>
      <c r="N286" s="437"/>
      <c r="O286" s="439"/>
      <c r="P286" s="501">
        <f t="shared" si="69"/>
        <v>0</v>
      </c>
      <c r="Q286" s="205"/>
      <c r="R286" s="205"/>
      <c r="S286" s="205"/>
      <c r="T286" s="205"/>
      <c r="U286" s="205"/>
      <c r="V286" s="230"/>
      <c r="W286" s="501">
        <f t="shared" si="67"/>
        <v>0</v>
      </c>
      <c r="X286" s="501">
        <f t="shared" si="68"/>
        <v>0</v>
      </c>
      <c r="Y286" s="292"/>
      <c r="Z286" s="205"/>
      <c r="AA286" s="205"/>
      <c r="AB286" s="205"/>
      <c r="AC286" s="205"/>
      <c r="AD286" s="230"/>
      <c r="AE286" s="501">
        <f t="shared" si="70"/>
        <v>0</v>
      </c>
    </row>
    <row r="287" spans="2:31" s="496" customFormat="1" ht="15" customHeight="1">
      <c r="B287" s="112" t="s">
        <v>219</v>
      </c>
      <c r="C287" s="511" t="s">
        <v>438</v>
      </c>
      <c r="D287" s="493"/>
      <c r="E287" s="494"/>
      <c r="F287" s="681"/>
      <c r="G287" s="511" t="s">
        <v>6</v>
      </c>
      <c r="H287" s="511"/>
      <c r="I287" s="500" t="s">
        <v>146</v>
      </c>
      <c r="J287" s="440"/>
      <c r="K287" s="441"/>
      <c r="L287" s="442"/>
      <c r="M287" s="442"/>
      <c r="N287" s="441"/>
      <c r="O287" s="443"/>
      <c r="P287" s="503">
        <f t="shared" si="69"/>
        <v>0</v>
      </c>
      <c r="Q287" s="311"/>
      <c r="R287" s="206"/>
      <c r="S287" s="206"/>
      <c r="T287" s="206"/>
      <c r="U287" s="206"/>
      <c r="V287" s="229"/>
      <c r="W287" s="503">
        <f t="shared" si="67"/>
        <v>0</v>
      </c>
      <c r="X287" s="503">
        <f t="shared" si="68"/>
        <v>0</v>
      </c>
      <c r="Y287" s="311"/>
      <c r="Z287" s="206"/>
      <c r="AA287" s="206"/>
      <c r="AB287" s="206"/>
      <c r="AC287" s="206"/>
      <c r="AD287" s="229"/>
      <c r="AE287" s="503">
        <f t="shared" si="70"/>
        <v>0</v>
      </c>
    </row>
    <row r="288" spans="2:31" s="496" customFormat="1" ht="15" customHeight="1">
      <c r="B288" s="112" t="s">
        <v>219</v>
      </c>
      <c r="C288" s="83" t="s">
        <v>439</v>
      </c>
      <c r="D288" s="493"/>
      <c r="E288" s="494"/>
      <c r="F288" s="681"/>
      <c r="G288" s="97" t="s">
        <v>7</v>
      </c>
      <c r="H288" s="97"/>
      <c r="I288" s="95" t="s">
        <v>194</v>
      </c>
      <c r="J288" s="432"/>
      <c r="K288" s="433"/>
      <c r="L288" s="434"/>
      <c r="M288" s="433"/>
      <c r="N288" s="433"/>
      <c r="O288" s="662">
        <v>0.01</v>
      </c>
      <c r="P288" s="508">
        <f>SUM(J288:O288)</f>
        <v>0.01</v>
      </c>
      <c r="Q288" s="663">
        <v>0.4</v>
      </c>
      <c r="R288" s="664">
        <v>0.01</v>
      </c>
      <c r="S288" s="664">
        <v>0.01</v>
      </c>
      <c r="T288" s="299"/>
      <c r="U288" s="299"/>
      <c r="V288" s="332"/>
      <c r="W288" s="502">
        <f t="shared" si="67"/>
        <v>0.42000000000000004</v>
      </c>
      <c r="X288" s="502">
        <f t="shared" si="68"/>
        <v>0.43000000000000005</v>
      </c>
      <c r="Y288" s="312"/>
      <c r="Z288" s="299"/>
      <c r="AA288" s="299"/>
      <c r="AB288" s="299"/>
      <c r="AC288" s="299"/>
      <c r="AD288" s="332"/>
      <c r="AE288" s="502">
        <f>SUM(Y288:AD288)</f>
        <v>0</v>
      </c>
    </row>
    <row r="289" spans="2:31" s="496" customFormat="1" ht="15" customHeight="1">
      <c r="B289" s="112" t="s">
        <v>219</v>
      </c>
      <c r="C289" s="84" t="s">
        <v>439</v>
      </c>
      <c r="D289" s="493"/>
      <c r="E289" s="494"/>
      <c r="F289" s="681"/>
      <c r="G289" s="84" t="s">
        <v>8</v>
      </c>
      <c r="H289" s="610" t="s">
        <v>230</v>
      </c>
      <c r="I289" s="611" t="s">
        <v>199</v>
      </c>
      <c r="J289" s="436"/>
      <c r="K289" s="437"/>
      <c r="L289" s="438"/>
      <c r="M289" s="437"/>
      <c r="N289" s="437"/>
      <c r="O289" s="230"/>
      <c r="P289" s="501">
        <f t="shared" ref="P289:P290" si="71">SUM(J289:O289)</f>
        <v>0</v>
      </c>
      <c r="Q289" s="292"/>
      <c r="R289" s="205"/>
      <c r="S289" s="205"/>
      <c r="T289" s="205"/>
      <c r="U289" s="205"/>
      <c r="V289" s="230"/>
      <c r="W289" s="501">
        <f t="shared" si="67"/>
        <v>0</v>
      </c>
      <c r="X289" s="501">
        <f t="shared" si="68"/>
        <v>0</v>
      </c>
      <c r="Y289" s="292"/>
      <c r="Z289" s="205"/>
      <c r="AA289" s="205"/>
      <c r="AB289" s="205"/>
      <c r="AC289" s="205"/>
      <c r="AD289" s="230"/>
      <c r="AE289" s="501">
        <f t="shared" ref="AE289:AE290" si="72">SUM(Y289:AD289)</f>
        <v>0</v>
      </c>
    </row>
    <row r="290" spans="2:31" s="496" customFormat="1" ht="15" customHeight="1">
      <c r="B290" s="112" t="s">
        <v>219</v>
      </c>
      <c r="C290" s="511" t="s">
        <v>439</v>
      </c>
      <c r="D290" s="493"/>
      <c r="E290" s="494"/>
      <c r="F290" s="681"/>
      <c r="G290" s="511" t="s">
        <v>134</v>
      </c>
      <c r="H290" s="511"/>
      <c r="I290" s="500" t="s">
        <v>114</v>
      </c>
      <c r="J290" s="440"/>
      <c r="K290" s="441"/>
      <c r="L290" s="442"/>
      <c r="M290" s="442"/>
      <c r="N290" s="441"/>
      <c r="O290" s="443"/>
      <c r="P290" s="503">
        <f t="shared" si="71"/>
        <v>0</v>
      </c>
      <c r="Q290" s="311"/>
      <c r="R290" s="206"/>
      <c r="S290" s="206"/>
      <c r="T290" s="206"/>
      <c r="U290" s="206"/>
      <c r="V290" s="229"/>
      <c r="W290" s="503">
        <f t="shared" si="67"/>
        <v>0</v>
      </c>
      <c r="X290" s="503">
        <f t="shared" si="68"/>
        <v>0</v>
      </c>
      <c r="Y290" s="311"/>
      <c r="Z290" s="206"/>
      <c r="AA290" s="206"/>
      <c r="AB290" s="206"/>
      <c r="AC290" s="206"/>
      <c r="AD290" s="229"/>
      <c r="AE290" s="503">
        <f t="shared" si="72"/>
        <v>0</v>
      </c>
    </row>
    <row r="291" spans="2:31" s="496" customFormat="1" ht="15" customHeight="1">
      <c r="B291" s="112" t="s">
        <v>219</v>
      </c>
      <c r="C291" s="83" t="s">
        <v>437</v>
      </c>
      <c r="D291" s="493"/>
      <c r="E291" s="494"/>
      <c r="F291" s="681"/>
      <c r="G291" s="97" t="s">
        <v>7</v>
      </c>
      <c r="H291" s="97"/>
      <c r="I291" s="95" t="s">
        <v>194</v>
      </c>
      <c r="J291" s="432"/>
      <c r="K291" s="433"/>
      <c r="L291" s="434"/>
      <c r="M291" s="433"/>
      <c r="N291" s="433"/>
      <c r="O291" s="435"/>
      <c r="P291" s="508">
        <f>SUM(J291:O291)</f>
        <v>0</v>
      </c>
      <c r="Q291" s="312"/>
      <c r="R291" s="444">
        <v>0.4</v>
      </c>
      <c r="S291" s="444">
        <v>0.5</v>
      </c>
      <c r="T291" s="444">
        <v>0.1</v>
      </c>
      <c r="U291" s="444">
        <v>0.1</v>
      </c>
      <c r="V291" s="655">
        <v>0.1</v>
      </c>
      <c r="W291" s="502">
        <f t="shared" si="67"/>
        <v>1.2000000000000002</v>
      </c>
      <c r="X291" s="502">
        <f t="shared" si="68"/>
        <v>1.2000000000000002</v>
      </c>
      <c r="Y291" s="378">
        <v>0.1</v>
      </c>
      <c r="Z291" s="444">
        <v>0.1</v>
      </c>
      <c r="AA291" s="299"/>
      <c r="AB291" s="299"/>
      <c r="AC291" s="299"/>
      <c r="AD291" s="332"/>
      <c r="AE291" s="502">
        <f>SUM(Y291:AD291)</f>
        <v>0.2</v>
      </c>
    </row>
    <row r="292" spans="2:31" s="496" customFormat="1" ht="15" customHeight="1">
      <c r="B292" s="112" t="s">
        <v>219</v>
      </c>
      <c r="C292" s="84" t="s">
        <v>437</v>
      </c>
      <c r="D292" s="493"/>
      <c r="E292" s="494"/>
      <c r="F292" s="681"/>
      <c r="G292" s="84" t="s">
        <v>8</v>
      </c>
      <c r="H292" s="610" t="s">
        <v>230</v>
      </c>
      <c r="I292" s="524" t="s">
        <v>252</v>
      </c>
      <c r="J292" s="436"/>
      <c r="K292" s="437"/>
      <c r="L292" s="438"/>
      <c r="M292" s="437"/>
      <c r="N292" s="437"/>
      <c r="O292" s="439"/>
      <c r="P292" s="501">
        <f t="shared" ref="P292:P294" si="73">SUM(J292:O292)</f>
        <v>0</v>
      </c>
      <c r="Q292" s="292"/>
      <c r="R292" s="445">
        <v>1</v>
      </c>
      <c r="S292" s="445">
        <v>1</v>
      </c>
      <c r="T292" s="445">
        <v>0.3</v>
      </c>
      <c r="U292" s="445">
        <v>0.3</v>
      </c>
      <c r="V292" s="656">
        <v>0.3</v>
      </c>
      <c r="W292" s="501">
        <f t="shared" si="67"/>
        <v>2.8999999999999995</v>
      </c>
      <c r="X292" s="501">
        <f t="shared" si="68"/>
        <v>2.8999999999999995</v>
      </c>
      <c r="Y292" s="377">
        <v>0.3</v>
      </c>
      <c r="Z292" s="445">
        <v>0.3</v>
      </c>
      <c r="AA292" s="205"/>
      <c r="AB292" s="205"/>
      <c r="AC292" s="205"/>
      <c r="AD292" s="230"/>
      <c r="AE292" s="501">
        <f t="shared" ref="AE292:AE294" si="74">SUM(Y292:AD292)</f>
        <v>0.6</v>
      </c>
    </row>
    <row r="293" spans="2:31" s="496" customFormat="1" ht="15" customHeight="1">
      <c r="B293" s="112" t="s">
        <v>219</v>
      </c>
      <c r="C293" s="84" t="s">
        <v>437</v>
      </c>
      <c r="D293" s="493"/>
      <c r="E293" s="494"/>
      <c r="F293" s="681"/>
      <c r="G293" s="84" t="s">
        <v>8</v>
      </c>
      <c r="H293" s="610" t="s">
        <v>230</v>
      </c>
      <c r="I293" s="611" t="s">
        <v>199</v>
      </c>
      <c r="J293" s="436"/>
      <c r="K293" s="437"/>
      <c r="L293" s="438"/>
      <c r="M293" s="437"/>
      <c r="N293" s="437"/>
      <c r="O293" s="439"/>
      <c r="P293" s="501">
        <f t="shared" si="73"/>
        <v>0</v>
      </c>
      <c r="Q293" s="292"/>
      <c r="R293" s="205"/>
      <c r="S293" s="205"/>
      <c r="T293" s="205"/>
      <c r="U293" s="205"/>
      <c r="V293" s="230"/>
      <c r="W293" s="501">
        <f t="shared" si="67"/>
        <v>0</v>
      </c>
      <c r="X293" s="501">
        <f t="shared" si="68"/>
        <v>0</v>
      </c>
      <c r="Y293" s="292"/>
      <c r="Z293" s="205"/>
      <c r="AA293" s="205"/>
      <c r="AB293" s="205"/>
      <c r="AC293" s="205"/>
      <c r="AD293" s="230"/>
      <c r="AE293" s="501">
        <f t="shared" si="74"/>
        <v>0</v>
      </c>
    </row>
    <row r="294" spans="2:31" s="496" customFormat="1" ht="15" customHeight="1">
      <c r="B294" s="112" t="s">
        <v>219</v>
      </c>
      <c r="C294" s="511" t="s">
        <v>437</v>
      </c>
      <c r="D294" s="493"/>
      <c r="E294" s="494"/>
      <c r="F294" s="681"/>
      <c r="G294" s="511" t="s">
        <v>6</v>
      </c>
      <c r="H294" s="511"/>
      <c r="I294" s="500" t="s">
        <v>146</v>
      </c>
      <c r="J294" s="440"/>
      <c r="K294" s="441"/>
      <c r="L294" s="442"/>
      <c r="M294" s="442"/>
      <c r="N294" s="441"/>
      <c r="O294" s="443"/>
      <c r="P294" s="503">
        <f t="shared" si="73"/>
        <v>0</v>
      </c>
      <c r="Q294" s="311"/>
      <c r="R294" s="206"/>
      <c r="S294" s="206"/>
      <c r="T294" s="206"/>
      <c r="U294" s="206"/>
      <c r="V294" s="229"/>
      <c r="W294" s="503">
        <f t="shared" si="67"/>
        <v>0</v>
      </c>
      <c r="X294" s="503">
        <f t="shared" si="68"/>
        <v>0</v>
      </c>
      <c r="Y294" s="311"/>
      <c r="Z294" s="206"/>
      <c r="AA294" s="206"/>
      <c r="AB294" s="206"/>
      <c r="AC294" s="206"/>
      <c r="AD294" s="229"/>
      <c r="AE294" s="503">
        <f t="shared" si="74"/>
        <v>0</v>
      </c>
    </row>
    <row r="295" spans="2:31" s="496" customFormat="1" ht="15" customHeight="1">
      <c r="B295" s="112" t="s">
        <v>219</v>
      </c>
      <c r="C295" s="83" t="s">
        <v>394</v>
      </c>
      <c r="D295" s="493"/>
      <c r="E295" s="494"/>
      <c r="F295" s="681"/>
      <c r="G295" s="97" t="s">
        <v>7</v>
      </c>
      <c r="H295" s="97"/>
      <c r="I295" s="95" t="s">
        <v>194</v>
      </c>
      <c r="J295" s="432"/>
      <c r="K295" s="433"/>
      <c r="L295" s="434"/>
      <c r="M295" s="433"/>
      <c r="N295" s="433"/>
      <c r="O295" s="435"/>
      <c r="P295" s="508">
        <f>SUM(J295:O295)</f>
        <v>0</v>
      </c>
      <c r="Q295" s="312"/>
      <c r="R295" s="299"/>
      <c r="S295" s="299">
        <v>0.4</v>
      </c>
      <c r="T295" s="299">
        <v>0.9</v>
      </c>
      <c r="U295" s="299">
        <v>0.9</v>
      </c>
      <c r="V295" s="332">
        <v>0.9</v>
      </c>
      <c r="W295" s="502">
        <f t="shared" si="67"/>
        <v>3.1</v>
      </c>
      <c r="X295" s="502">
        <f t="shared" si="68"/>
        <v>3.1</v>
      </c>
      <c r="Y295" s="312">
        <v>0.9</v>
      </c>
      <c r="Z295" s="299">
        <v>0.9</v>
      </c>
      <c r="AA295" s="299"/>
      <c r="AB295" s="299"/>
      <c r="AC295" s="299"/>
      <c r="AD295" s="332"/>
      <c r="AE295" s="502">
        <f>SUM(Y295:AD295)</f>
        <v>1.8</v>
      </c>
    </row>
    <row r="296" spans="2:31" s="496" customFormat="1" ht="15" customHeight="1">
      <c r="B296" s="112" t="s">
        <v>219</v>
      </c>
      <c r="C296" s="84" t="s">
        <v>394</v>
      </c>
      <c r="D296" s="493"/>
      <c r="E296" s="494"/>
      <c r="F296" s="681"/>
      <c r="G296" s="84" t="s">
        <v>7</v>
      </c>
      <c r="H296" s="610"/>
      <c r="I296" s="611" t="s">
        <v>45</v>
      </c>
      <c r="J296" s="436"/>
      <c r="K296" s="437"/>
      <c r="L296" s="438"/>
      <c r="M296" s="437"/>
      <c r="N296" s="437"/>
      <c r="O296" s="439"/>
      <c r="P296" s="501">
        <f>SUM(J296:O296)</f>
        <v>0</v>
      </c>
      <c r="Q296" s="292"/>
      <c r="R296" s="205"/>
      <c r="S296" s="205">
        <v>1</v>
      </c>
      <c r="T296" s="205">
        <v>1</v>
      </c>
      <c r="U296" s="205">
        <v>0.9</v>
      </c>
      <c r="V296" s="230">
        <v>1</v>
      </c>
      <c r="W296" s="501">
        <f>SUM(Q296:V296)</f>
        <v>3.9</v>
      </c>
      <c r="X296" s="501">
        <f>SUM(P296,W296)</f>
        <v>3.9</v>
      </c>
      <c r="Y296" s="292">
        <v>1</v>
      </c>
      <c r="Z296" s="205">
        <v>1</v>
      </c>
      <c r="AA296" s="205"/>
      <c r="AB296" s="205"/>
      <c r="AC296" s="205"/>
      <c r="AD296" s="230"/>
      <c r="AE296" s="501">
        <f>SUM(Y296:AD296)</f>
        <v>2</v>
      </c>
    </row>
    <row r="297" spans="2:31" s="496" customFormat="1" ht="15" customHeight="1">
      <c r="B297" s="112" t="s">
        <v>219</v>
      </c>
      <c r="C297" s="84" t="s">
        <v>394</v>
      </c>
      <c r="D297" s="493"/>
      <c r="E297" s="494"/>
      <c r="F297" s="681"/>
      <c r="G297" s="84" t="s">
        <v>8</v>
      </c>
      <c r="H297" s="610" t="s">
        <v>230</v>
      </c>
      <c r="I297" s="524" t="s">
        <v>252</v>
      </c>
      <c r="J297" s="436"/>
      <c r="K297" s="437"/>
      <c r="L297" s="438"/>
      <c r="M297" s="437"/>
      <c r="N297" s="437"/>
      <c r="O297" s="439"/>
      <c r="P297" s="501">
        <f t="shared" ref="P297:P308" si="75">SUM(J297:O297)</f>
        <v>0</v>
      </c>
      <c r="Q297" s="292"/>
      <c r="R297" s="205"/>
      <c r="S297" s="205"/>
      <c r="T297" s="205">
        <v>0.7</v>
      </c>
      <c r="U297" s="205">
        <v>0.7</v>
      </c>
      <c r="V297" s="230">
        <v>0.7</v>
      </c>
      <c r="W297" s="501">
        <f t="shared" si="67"/>
        <v>2.0999999999999996</v>
      </c>
      <c r="X297" s="501">
        <f t="shared" si="68"/>
        <v>2.0999999999999996</v>
      </c>
      <c r="Y297" s="292">
        <v>0.7</v>
      </c>
      <c r="Z297" s="205">
        <v>0.7</v>
      </c>
      <c r="AA297" s="205"/>
      <c r="AB297" s="205"/>
      <c r="AC297" s="205"/>
      <c r="AD297" s="230"/>
      <c r="AE297" s="501">
        <f t="shared" ref="AE297:AE303" si="76">SUM(Y297:AD297)</f>
        <v>1.4</v>
      </c>
    </row>
    <row r="298" spans="2:31" s="496" customFormat="1" ht="15" customHeight="1">
      <c r="B298" s="112" t="s">
        <v>219</v>
      </c>
      <c r="C298" s="84" t="s">
        <v>394</v>
      </c>
      <c r="D298" s="493"/>
      <c r="E298" s="494"/>
      <c r="F298" s="681"/>
      <c r="G298" s="84" t="s">
        <v>8</v>
      </c>
      <c r="H298" s="610" t="s">
        <v>230</v>
      </c>
      <c r="I298" s="611" t="s">
        <v>199</v>
      </c>
      <c r="J298" s="436"/>
      <c r="K298" s="437"/>
      <c r="L298" s="438"/>
      <c r="M298" s="437"/>
      <c r="N298" s="437"/>
      <c r="O298" s="439"/>
      <c r="P298" s="501">
        <f t="shared" si="75"/>
        <v>0</v>
      </c>
      <c r="Q298" s="292"/>
      <c r="R298" s="205"/>
      <c r="S298" s="205"/>
      <c r="T298" s="205">
        <v>1</v>
      </c>
      <c r="U298" s="205">
        <v>1</v>
      </c>
      <c r="V298" s="230">
        <v>1</v>
      </c>
      <c r="W298" s="501">
        <f t="shared" si="67"/>
        <v>3</v>
      </c>
      <c r="X298" s="501">
        <f t="shared" si="68"/>
        <v>3</v>
      </c>
      <c r="Y298" s="292">
        <v>1</v>
      </c>
      <c r="Z298" s="205">
        <v>1</v>
      </c>
      <c r="AA298" s="205"/>
      <c r="AB298" s="205"/>
      <c r="AC298" s="205"/>
      <c r="AD298" s="230"/>
      <c r="AE298" s="501">
        <f t="shared" si="76"/>
        <v>2</v>
      </c>
    </row>
    <row r="299" spans="2:31" s="496" customFormat="1" ht="15" customHeight="1">
      <c r="B299" s="112" t="s">
        <v>219</v>
      </c>
      <c r="C299" s="84" t="s">
        <v>394</v>
      </c>
      <c r="D299" s="493"/>
      <c r="E299" s="494"/>
      <c r="F299" s="681"/>
      <c r="G299" s="84" t="s">
        <v>8</v>
      </c>
      <c r="H299" s="610"/>
      <c r="I299" s="611" t="s">
        <v>120</v>
      </c>
      <c r="J299" s="436"/>
      <c r="K299" s="437"/>
      <c r="L299" s="438"/>
      <c r="M299" s="437"/>
      <c r="N299" s="437"/>
      <c r="O299" s="439"/>
      <c r="P299" s="501">
        <f t="shared" si="75"/>
        <v>0</v>
      </c>
      <c r="Q299" s="292"/>
      <c r="R299" s="205"/>
      <c r="S299" s="205"/>
      <c r="T299" s="205"/>
      <c r="U299" s="205">
        <v>1</v>
      </c>
      <c r="V299" s="230">
        <v>1</v>
      </c>
      <c r="W299" s="501">
        <f t="shared" si="67"/>
        <v>2</v>
      </c>
      <c r="X299" s="501">
        <f t="shared" si="68"/>
        <v>2</v>
      </c>
      <c r="Y299" s="292"/>
      <c r="Z299" s="205"/>
      <c r="AA299" s="205"/>
      <c r="AB299" s="205"/>
      <c r="AC299" s="205"/>
      <c r="AD299" s="230"/>
      <c r="AE299" s="501">
        <f t="shared" ref="AE299:AE302" si="77">SUM(Y299:AD299)</f>
        <v>0</v>
      </c>
    </row>
    <row r="300" spans="2:31" s="496" customFormat="1" ht="15" customHeight="1">
      <c r="B300" s="112" t="s">
        <v>219</v>
      </c>
      <c r="C300" s="84" t="s">
        <v>394</v>
      </c>
      <c r="D300" s="493"/>
      <c r="E300" s="494"/>
      <c r="F300" s="681"/>
      <c r="G300" s="84" t="s">
        <v>8</v>
      </c>
      <c r="H300" s="610"/>
      <c r="I300" s="611" t="s">
        <v>120</v>
      </c>
      <c r="J300" s="436"/>
      <c r="K300" s="437"/>
      <c r="L300" s="438"/>
      <c r="M300" s="437"/>
      <c r="N300" s="437"/>
      <c r="O300" s="439"/>
      <c r="P300" s="501">
        <f t="shared" si="75"/>
        <v>0</v>
      </c>
      <c r="Q300" s="292"/>
      <c r="R300" s="205"/>
      <c r="S300" s="205"/>
      <c r="T300" s="205"/>
      <c r="U300" s="205">
        <v>1</v>
      </c>
      <c r="V300" s="230">
        <v>1</v>
      </c>
      <c r="W300" s="501">
        <f t="shared" si="67"/>
        <v>2</v>
      </c>
      <c r="X300" s="501">
        <f t="shared" si="68"/>
        <v>2</v>
      </c>
      <c r="Y300" s="292"/>
      <c r="Z300" s="205"/>
      <c r="AA300" s="205"/>
      <c r="AB300" s="205"/>
      <c r="AC300" s="205"/>
      <c r="AD300" s="230"/>
      <c r="AE300" s="501">
        <f t="shared" si="77"/>
        <v>0</v>
      </c>
    </row>
    <row r="301" spans="2:31" s="496" customFormat="1" ht="15" customHeight="1">
      <c r="B301" s="112" t="s">
        <v>219</v>
      </c>
      <c r="C301" s="84" t="s">
        <v>394</v>
      </c>
      <c r="D301" s="493"/>
      <c r="E301" s="494"/>
      <c r="F301" s="681"/>
      <c r="G301" s="84" t="s">
        <v>8</v>
      </c>
      <c r="H301" s="610"/>
      <c r="I301" s="611" t="s">
        <v>120</v>
      </c>
      <c r="J301" s="436"/>
      <c r="K301" s="437"/>
      <c r="L301" s="438"/>
      <c r="M301" s="437"/>
      <c r="N301" s="437"/>
      <c r="O301" s="439"/>
      <c r="P301" s="501">
        <f t="shared" si="75"/>
        <v>0</v>
      </c>
      <c r="Q301" s="292"/>
      <c r="R301" s="205"/>
      <c r="S301" s="205"/>
      <c r="T301" s="205"/>
      <c r="U301" s="205"/>
      <c r="V301" s="230">
        <v>1</v>
      </c>
      <c r="W301" s="501">
        <f t="shared" si="67"/>
        <v>1</v>
      </c>
      <c r="X301" s="501">
        <f t="shared" si="68"/>
        <v>1</v>
      </c>
      <c r="Y301" s="292"/>
      <c r="Z301" s="205"/>
      <c r="AA301" s="205"/>
      <c r="AB301" s="205"/>
      <c r="AC301" s="205"/>
      <c r="AD301" s="230"/>
      <c r="AE301" s="501">
        <f t="shared" si="77"/>
        <v>0</v>
      </c>
    </row>
    <row r="302" spans="2:31" s="496" customFormat="1" ht="15" customHeight="1">
      <c r="B302" s="112" t="s">
        <v>219</v>
      </c>
      <c r="C302" s="84" t="s">
        <v>394</v>
      </c>
      <c r="D302" s="493"/>
      <c r="E302" s="494"/>
      <c r="F302" s="681"/>
      <c r="G302" s="84" t="s">
        <v>8</v>
      </c>
      <c r="H302" s="610"/>
      <c r="I302" s="611" t="s">
        <v>120</v>
      </c>
      <c r="J302" s="436"/>
      <c r="K302" s="437"/>
      <c r="L302" s="438"/>
      <c r="M302" s="437"/>
      <c r="N302" s="437"/>
      <c r="O302" s="439"/>
      <c r="P302" s="501">
        <f t="shared" si="75"/>
        <v>0</v>
      </c>
      <c r="Q302" s="292"/>
      <c r="R302" s="205"/>
      <c r="S302" s="205"/>
      <c r="T302" s="205"/>
      <c r="U302" s="205"/>
      <c r="V302" s="230">
        <v>1</v>
      </c>
      <c r="W302" s="501">
        <f t="shared" si="67"/>
        <v>1</v>
      </c>
      <c r="X302" s="501">
        <f t="shared" si="68"/>
        <v>1</v>
      </c>
      <c r="Y302" s="292"/>
      <c r="Z302" s="205"/>
      <c r="AA302" s="205"/>
      <c r="AB302" s="205"/>
      <c r="AC302" s="205"/>
      <c r="AD302" s="230"/>
      <c r="AE302" s="501">
        <f t="shared" si="77"/>
        <v>0</v>
      </c>
    </row>
    <row r="303" spans="2:31" s="496" customFormat="1" ht="15" customHeight="1" thickBot="1">
      <c r="B303" s="113" t="s">
        <v>219</v>
      </c>
      <c r="C303" s="511" t="s">
        <v>394</v>
      </c>
      <c r="D303" s="493"/>
      <c r="E303" s="494"/>
      <c r="F303" s="685"/>
      <c r="G303" s="511" t="s">
        <v>134</v>
      </c>
      <c r="H303" s="511"/>
      <c r="I303" s="500" t="s">
        <v>385</v>
      </c>
      <c r="J303" s="440"/>
      <c r="K303" s="441"/>
      <c r="L303" s="442"/>
      <c r="M303" s="442"/>
      <c r="N303" s="441"/>
      <c r="O303" s="443"/>
      <c r="P303" s="503">
        <f t="shared" si="75"/>
        <v>0</v>
      </c>
      <c r="Q303" s="311"/>
      <c r="R303" s="206"/>
      <c r="S303" s="206"/>
      <c r="T303" s="206"/>
      <c r="U303" s="206"/>
      <c r="V303" s="229"/>
      <c r="W303" s="503">
        <f t="shared" si="67"/>
        <v>0</v>
      </c>
      <c r="X303" s="503">
        <f t="shared" si="68"/>
        <v>0</v>
      </c>
      <c r="Y303" s="311"/>
      <c r="Z303" s="206"/>
      <c r="AA303" s="206"/>
      <c r="AB303" s="206"/>
      <c r="AC303" s="206"/>
      <c r="AD303" s="229"/>
      <c r="AE303" s="503">
        <f t="shared" si="76"/>
        <v>0</v>
      </c>
    </row>
    <row r="304" spans="2:31" s="496" customFormat="1" ht="15" customHeight="1">
      <c r="B304" s="112" t="s">
        <v>44</v>
      </c>
      <c r="C304" s="84" t="s">
        <v>246</v>
      </c>
      <c r="D304" s="493"/>
      <c r="E304" s="9" t="s">
        <v>454</v>
      </c>
      <c r="F304" s="683" t="s">
        <v>45</v>
      </c>
      <c r="G304" s="83" t="s">
        <v>7</v>
      </c>
      <c r="H304" s="83"/>
      <c r="I304" s="91" t="s">
        <v>45</v>
      </c>
      <c r="J304" s="258">
        <v>1</v>
      </c>
      <c r="K304" s="260">
        <v>1</v>
      </c>
      <c r="L304" s="258">
        <v>1</v>
      </c>
      <c r="M304" s="401">
        <v>1</v>
      </c>
      <c r="N304" s="260">
        <v>1</v>
      </c>
      <c r="O304" s="667">
        <v>1</v>
      </c>
      <c r="P304" s="115">
        <f t="shared" si="75"/>
        <v>6</v>
      </c>
      <c r="Q304" s="261">
        <v>1</v>
      </c>
      <c r="R304" s="260">
        <v>1</v>
      </c>
      <c r="S304" s="187"/>
      <c r="T304" s="188"/>
      <c r="U304" s="217"/>
      <c r="V304" s="249"/>
      <c r="W304" s="115">
        <f t="shared" si="67"/>
        <v>2</v>
      </c>
      <c r="X304" s="115">
        <f t="shared" si="68"/>
        <v>8</v>
      </c>
      <c r="Y304" s="210"/>
      <c r="Z304" s="217"/>
      <c r="AA304" s="219"/>
      <c r="AB304" s="145"/>
      <c r="AC304" s="145"/>
      <c r="AD304" s="172"/>
      <c r="AE304" s="508">
        <f t="shared" ref="AE304:AE308" si="78">SUM(Y304:AD304)</f>
        <v>0</v>
      </c>
    </row>
    <row r="305" spans="2:31" s="496" customFormat="1" ht="15" customHeight="1" thickBot="1">
      <c r="B305" s="112" t="s">
        <v>44</v>
      </c>
      <c r="C305" s="511" t="s">
        <v>247</v>
      </c>
      <c r="D305" s="493"/>
      <c r="E305" s="494"/>
      <c r="F305" s="681"/>
      <c r="G305" s="511" t="s">
        <v>8</v>
      </c>
      <c r="H305" s="511"/>
      <c r="I305" s="500" t="s">
        <v>120</v>
      </c>
      <c r="J305" s="222"/>
      <c r="K305" s="271"/>
      <c r="L305" s="211"/>
      <c r="M305" s="222"/>
      <c r="N305" s="271"/>
      <c r="O305" s="306"/>
      <c r="P305" s="503">
        <f t="shared" si="75"/>
        <v>0</v>
      </c>
      <c r="Q305" s="604"/>
      <c r="R305" s="271"/>
      <c r="S305" s="537"/>
      <c r="T305" s="216"/>
      <c r="U305" s="543"/>
      <c r="V305" s="549"/>
      <c r="W305" s="121">
        <f t="shared" si="67"/>
        <v>0</v>
      </c>
      <c r="X305" s="121">
        <f t="shared" si="68"/>
        <v>0</v>
      </c>
      <c r="Y305" s="208"/>
      <c r="Z305" s="543"/>
      <c r="AA305" s="222"/>
      <c r="AB305" s="605"/>
      <c r="AC305" s="605"/>
      <c r="AD305" s="480"/>
      <c r="AE305" s="503">
        <f t="shared" si="78"/>
        <v>0</v>
      </c>
    </row>
    <row r="306" spans="2:31" s="496" customFormat="1" ht="15" customHeight="1" thickBot="1">
      <c r="B306" s="112" t="s">
        <v>44</v>
      </c>
      <c r="C306" s="87" t="s">
        <v>221</v>
      </c>
      <c r="D306" s="493"/>
      <c r="E306" s="494"/>
      <c r="F306" s="683" t="s">
        <v>50</v>
      </c>
      <c r="G306" s="87" t="s">
        <v>7</v>
      </c>
      <c r="H306" s="87"/>
      <c r="I306" s="612" t="s">
        <v>152</v>
      </c>
      <c r="J306" s="388">
        <v>0.8</v>
      </c>
      <c r="K306" s="389">
        <v>0.8</v>
      </c>
      <c r="L306" s="399">
        <v>0.8</v>
      </c>
      <c r="M306" s="400">
        <v>0.8</v>
      </c>
      <c r="N306" s="389">
        <v>0.8</v>
      </c>
      <c r="O306" s="687">
        <v>0.8</v>
      </c>
      <c r="P306" s="336">
        <f t="shared" si="75"/>
        <v>4.8</v>
      </c>
      <c r="Q306" s="388">
        <v>0.8</v>
      </c>
      <c r="R306" s="389">
        <v>0.75</v>
      </c>
      <c r="S306" s="688">
        <v>0.8</v>
      </c>
      <c r="T306" s="689">
        <v>0.8</v>
      </c>
      <c r="U306" s="690">
        <v>0.8</v>
      </c>
      <c r="V306" s="550">
        <v>0.8</v>
      </c>
      <c r="W306" s="551">
        <f t="shared" si="67"/>
        <v>4.75</v>
      </c>
      <c r="X306" s="551">
        <f t="shared" si="68"/>
        <v>9.5500000000000007</v>
      </c>
      <c r="Y306" s="552">
        <v>0.8</v>
      </c>
      <c r="Z306" s="548">
        <v>0.8</v>
      </c>
      <c r="AA306" s="225"/>
      <c r="AB306" s="606"/>
      <c r="AC306" s="606"/>
      <c r="AD306" s="477"/>
      <c r="AE306" s="502">
        <f t="shared" si="78"/>
        <v>1.6</v>
      </c>
    </row>
    <row r="307" spans="2:31" s="496" customFormat="1" ht="15" customHeight="1">
      <c r="B307" s="495" t="s">
        <v>44</v>
      </c>
      <c r="C307" s="84" t="s">
        <v>298</v>
      </c>
      <c r="D307" s="493"/>
      <c r="E307" s="96"/>
      <c r="F307" s="684"/>
      <c r="G307" s="84" t="s">
        <v>7</v>
      </c>
      <c r="H307" s="84"/>
      <c r="I307" s="92" t="s">
        <v>31</v>
      </c>
      <c r="J307" s="273">
        <v>0.6</v>
      </c>
      <c r="K307" s="283">
        <v>0.6</v>
      </c>
      <c r="L307" s="606"/>
      <c r="M307" s="225"/>
      <c r="N307" s="606"/>
      <c r="O307" s="477"/>
      <c r="P307" s="501">
        <f t="shared" si="75"/>
        <v>1.2</v>
      </c>
      <c r="Q307" s="473"/>
      <c r="R307" s="531"/>
      <c r="S307" s="325"/>
      <c r="T307" s="606"/>
      <c r="U307" s="606"/>
      <c r="V307" s="477"/>
      <c r="W307" s="502">
        <f t="shared" si="67"/>
        <v>0</v>
      </c>
      <c r="X307" s="502">
        <f t="shared" si="68"/>
        <v>1.2</v>
      </c>
      <c r="Y307" s="504"/>
      <c r="Z307" s="606"/>
      <c r="AA307" s="531"/>
      <c r="AB307" s="531"/>
      <c r="AC307" s="531"/>
      <c r="AD307" s="490"/>
      <c r="AE307" s="501">
        <f t="shared" si="78"/>
        <v>0</v>
      </c>
    </row>
    <row r="308" spans="2:31" s="496" customFormat="1" ht="15" customHeight="1">
      <c r="B308" s="112" t="s">
        <v>44</v>
      </c>
      <c r="C308" s="84" t="s">
        <v>298</v>
      </c>
      <c r="D308" s="493"/>
      <c r="E308" s="494"/>
      <c r="F308" s="681"/>
      <c r="G308" s="84" t="s">
        <v>8</v>
      </c>
      <c r="H308" s="84" t="s">
        <v>253</v>
      </c>
      <c r="I308" s="92" t="s">
        <v>123</v>
      </c>
      <c r="J308" s="275">
        <v>1</v>
      </c>
      <c r="K308" s="274">
        <v>1</v>
      </c>
      <c r="L308" s="531"/>
      <c r="M308" s="171"/>
      <c r="N308" s="531"/>
      <c r="O308" s="490"/>
      <c r="P308" s="501">
        <f t="shared" si="75"/>
        <v>2</v>
      </c>
      <c r="Q308" s="473"/>
      <c r="R308" s="531"/>
      <c r="S308" s="531"/>
      <c r="T308" s="531"/>
      <c r="U308" s="531"/>
      <c r="V308" s="490"/>
      <c r="W308" s="501">
        <f t="shared" si="67"/>
        <v>0</v>
      </c>
      <c r="X308" s="501">
        <f t="shared" si="68"/>
        <v>2</v>
      </c>
      <c r="Y308" s="473"/>
      <c r="Z308" s="531"/>
      <c r="AA308" s="531"/>
      <c r="AB308" s="531"/>
      <c r="AC308" s="531"/>
      <c r="AD308" s="490"/>
      <c r="AE308" s="501">
        <f t="shared" si="78"/>
        <v>0</v>
      </c>
    </row>
    <row r="309" spans="2:31" s="496" customFormat="1" ht="15" customHeight="1" thickBot="1">
      <c r="B309" s="112" t="s">
        <v>44</v>
      </c>
      <c r="C309" s="84" t="s">
        <v>298</v>
      </c>
      <c r="D309" s="493"/>
      <c r="E309" s="494"/>
      <c r="F309" s="681"/>
      <c r="G309" s="84" t="s">
        <v>8</v>
      </c>
      <c r="H309" s="84" t="s">
        <v>292</v>
      </c>
      <c r="I309" s="92" t="s">
        <v>293</v>
      </c>
      <c r="J309" s="290"/>
      <c r="K309" s="274">
        <v>1</v>
      </c>
      <c r="L309" s="531"/>
      <c r="M309" s="171"/>
      <c r="N309" s="531"/>
      <c r="O309" s="490"/>
      <c r="P309" s="501">
        <f>SUM(J309:O309)</f>
        <v>1</v>
      </c>
      <c r="Q309" s="473"/>
      <c r="R309" s="531"/>
      <c r="S309" s="531"/>
      <c r="T309" s="531"/>
      <c r="U309" s="531"/>
      <c r="V309" s="490"/>
      <c r="W309" s="501">
        <f t="shared" si="67"/>
        <v>0</v>
      </c>
      <c r="X309" s="501">
        <f t="shared" si="68"/>
        <v>1</v>
      </c>
      <c r="Y309" s="473"/>
      <c r="Z309" s="531"/>
      <c r="AA309" s="531"/>
      <c r="AB309" s="531"/>
      <c r="AC309" s="531"/>
      <c r="AD309" s="490"/>
      <c r="AE309" s="501">
        <f>SUM(Y309:AD309)</f>
        <v>0</v>
      </c>
    </row>
    <row r="310" spans="2:31" s="496" customFormat="1" ht="15" customHeight="1" thickBot="1">
      <c r="B310" s="495" t="s">
        <v>44</v>
      </c>
      <c r="C310" s="511" t="s">
        <v>298</v>
      </c>
      <c r="D310" s="493"/>
      <c r="E310" s="96"/>
      <c r="F310" s="684"/>
      <c r="G310" s="511" t="s">
        <v>8</v>
      </c>
      <c r="H310" s="511" t="s">
        <v>292</v>
      </c>
      <c r="I310" s="500" t="s">
        <v>294</v>
      </c>
      <c r="J310" s="369"/>
      <c r="K310" s="370">
        <v>1</v>
      </c>
      <c r="L310" s="216"/>
      <c r="M310" s="220"/>
      <c r="N310" s="605"/>
      <c r="O310" s="227"/>
      <c r="P310" s="121">
        <f t="shared" ref="P310:P313" si="79">SUM(J310:O310)</f>
        <v>1</v>
      </c>
      <c r="Q310" s="605"/>
      <c r="R310" s="605"/>
      <c r="S310" s="605"/>
      <c r="T310" s="605"/>
      <c r="U310" s="605"/>
      <c r="V310" s="480"/>
      <c r="W310" s="503">
        <f t="shared" si="67"/>
        <v>0</v>
      </c>
      <c r="X310" s="503">
        <f t="shared" si="68"/>
        <v>1</v>
      </c>
      <c r="Y310" s="604"/>
      <c r="Z310" s="605"/>
      <c r="AA310" s="605"/>
      <c r="AB310" s="605"/>
      <c r="AC310" s="605"/>
      <c r="AD310" s="480"/>
      <c r="AE310" s="503">
        <f t="shared" ref="AE310:AE313" si="80">SUM(Y310:AD310)</f>
        <v>0</v>
      </c>
    </row>
    <row r="311" spans="2:31" s="496" customFormat="1" ht="15" customHeight="1">
      <c r="B311" s="112" t="s">
        <v>44</v>
      </c>
      <c r="C311" s="108" t="s">
        <v>299</v>
      </c>
      <c r="D311" s="493"/>
      <c r="E311" s="494"/>
      <c r="F311" s="681"/>
      <c r="G311" s="108" t="s">
        <v>7</v>
      </c>
      <c r="H311" s="108"/>
      <c r="I311" s="109" t="s">
        <v>31</v>
      </c>
      <c r="J311" s="504"/>
      <c r="K311" s="150"/>
      <c r="L311" s="283">
        <v>0.5</v>
      </c>
      <c r="M311" s="283">
        <v>0.6</v>
      </c>
      <c r="N311" s="283">
        <v>0.6</v>
      </c>
      <c r="O311" s="283">
        <v>0.6</v>
      </c>
      <c r="P311" s="541">
        <f t="shared" si="79"/>
        <v>2.3000000000000003</v>
      </c>
      <c r="Q311" s="539">
        <v>0.5</v>
      </c>
      <c r="R311" s="225"/>
      <c r="S311" s="325"/>
      <c r="T311" s="606"/>
      <c r="U311" s="606"/>
      <c r="V311" s="477"/>
      <c r="W311" s="502">
        <f t="shared" si="67"/>
        <v>0.5</v>
      </c>
      <c r="X311" s="502">
        <f t="shared" si="68"/>
        <v>2.8000000000000003</v>
      </c>
      <c r="Y311" s="504"/>
      <c r="Z311" s="606"/>
      <c r="AA311" s="606"/>
      <c r="AB311" s="606"/>
      <c r="AC311" s="606"/>
      <c r="AD311" s="477"/>
      <c r="AE311" s="502">
        <f t="shared" si="80"/>
        <v>0</v>
      </c>
    </row>
    <row r="312" spans="2:31" s="496" customFormat="1" ht="15" customHeight="1">
      <c r="B312" s="495" t="s">
        <v>44</v>
      </c>
      <c r="C312" s="84" t="s">
        <v>299</v>
      </c>
      <c r="D312" s="493"/>
      <c r="E312" s="96"/>
      <c r="F312" s="684"/>
      <c r="G312" s="84" t="s">
        <v>7</v>
      </c>
      <c r="H312" s="84"/>
      <c r="I312" s="92" t="s">
        <v>152</v>
      </c>
      <c r="J312" s="473"/>
      <c r="K312" s="149"/>
      <c r="L312" s="288"/>
      <c r="M312" s="288"/>
      <c r="N312" s="288"/>
      <c r="O312" s="288"/>
      <c r="P312" s="353">
        <f t="shared" si="79"/>
        <v>0</v>
      </c>
      <c r="Q312" s="288"/>
      <c r="R312" s="171"/>
      <c r="S312" s="314"/>
      <c r="T312" s="531"/>
      <c r="U312" s="531"/>
      <c r="V312" s="490"/>
      <c r="W312" s="501">
        <f t="shared" si="67"/>
        <v>0</v>
      </c>
      <c r="X312" s="501">
        <f t="shared" si="68"/>
        <v>0</v>
      </c>
      <c r="Y312" s="473"/>
      <c r="Z312" s="531"/>
      <c r="AA312" s="531"/>
      <c r="AB312" s="531"/>
      <c r="AC312" s="531"/>
      <c r="AD312" s="490"/>
      <c r="AE312" s="501">
        <f t="shared" si="80"/>
        <v>0</v>
      </c>
    </row>
    <row r="313" spans="2:31" s="496" customFormat="1" ht="15" customHeight="1">
      <c r="B313" s="112" t="s">
        <v>44</v>
      </c>
      <c r="C313" s="84" t="s">
        <v>299</v>
      </c>
      <c r="D313" s="493"/>
      <c r="E313" s="494"/>
      <c r="F313" s="681"/>
      <c r="G313" s="84" t="s">
        <v>7</v>
      </c>
      <c r="H313" s="84"/>
      <c r="I313" s="92" t="s">
        <v>146</v>
      </c>
      <c r="J313" s="473"/>
      <c r="K313" s="149"/>
      <c r="L313" s="274">
        <v>1</v>
      </c>
      <c r="M313" s="274">
        <v>1</v>
      </c>
      <c r="N313" s="274">
        <v>1</v>
      </c>
      <c r="O313" s="274">
        <v>1</v>
      </c>
      <c r="P313" s="353">
        <f t="shared" si="79"/>
        <v>4</v>
      </c>
      <c r="Q313" s="540">
        <v>1</v>
      </c>
      <c r="R313" s="171"/>
      <c r="S313" s="531"/>
      <c r="T313" s="531"/>
      <c r="U313" s="531"/>
      <c r="V313" s="490"/>
      <c r="W313" s="501">
        <f t="shared" si="67"/>
        <v>1</v>
      </c>
      <c r="X313" s="501">
        <f t="shared" si="68"/>
        <v>5</v>
      </c>
      <c r="Y313" s="473"/>
      <c r="Z313" s="531"/>
      <c r="AA313" s="531"/>
      <c r="AB313" s="531"/>
      <c r="AC313" s="531"/>
      <c r="AD313" s="490"/>
      <c r="AE313" s="501">
        <f t="shared" si="80"/>
        <v>0</v>
      </c>
    </row>
    <row r="314" spans="2:31" s="496" customFormat="1" ht="15" customHeight="1">
      <c r="B314" s="112" t="s">
        <v>44</v>
      </c>
      <c r="C314" s="84" t="s">
        <v>299</v>
      </c>
      <c r="D314" s="493"/>
      <c r="E314" s="494"/>
      <c r="F314" s="681"/>
      <c r="G314" s="84" t="s">
        <v>8</v>
      </c>
      <c r="H314" s="84" t="s">
        <v>253</v>
      </c>
      <c r="I314" s="92" t="s">
        <v>123</v>
      </c>
      <c r="J314" s="473"/>
      <c r="K314" s="149"/>
      <c r="L314" s="274">
        <v>1</v>
      </c>
      <c r="M314" s="274">
        <v>1</v>
      </c>
      <c r="N314" s="631">
        <v>1</v>
      </c>
      <c r="O314" s="631">
        <v>1</v>
      </c>
      <c r="P314" s="353">
        <f>SUM(J314:O314)</f>
        <v>4</v>
      </c>
      <c r="Q314" s="540">
        <v>1</v>
      </c>
      <c r="R314" s="171"/>
      <c r="S314" s="531"/>
      <c r="T314" s="531"/>
      <c r="U314" s="531"/>
      <c r="V314" s="490"/>
      <c r="W314" s="501">
        <f t="shared" si="67"/>
        <v>1</v>
      </c>
      <c r="X314" s="501">
        <f t="shared" si="68"/>
        <v>5</v>
      </c>
      <c r="Y314" s="473"/>
      <c r="Z314" s="531"/>
      <c r="AA314" s="531"/>
      <c r="AB314" s="531"/>
      <c r="AC314" s="531"/>
      <c r="AD314" s="490"/>
      <c r="AE314" s="501">
        <f>SUM(Y314:AD314)</f>
        <v>0</v>
      </c>
    </row>
    <row r="315" spans="2:31" s="496" customFormat="1" ht="15" customHeight="1">
      <c r="B315" s="495" t="s">
        <v>44</v>
      </c>
      <c r="C315" s="84" t="s">
        <v>299</v>
      </c>
      <c r="D315" s="493"/>
      <c r="E315" s="96"/>
      <c r="F315" s="684"/>
      <c r="G315" s="84" t="s">
        <v>8</v>
      </c>
      <c r="H315" s="84" t="s">
        <v>372</v>
      </c>
      <c r="I315" s="92" t="s">
        <v>295</v>
      </c>
      <c r="J315" s="473"/>
      <c r="K315" s="149"/>
      <c r="L315" s="274">
        <v>1</v>
      </c>
      <c r="M315" s="274">
        <v>1</v>
      </c>
      <c r="N315" s="631">
        <v>1</v>
      </c>
      <c r="O315" s="631">
        <v>1</v>
      </c>
      <c r="P315" s="353">
        <f t="shared" ref="P315" si="81">SUM(J315:O315)</f>
        <v>4</v>
      </c>
      <c r="Q315" s="540">
        <v>1</v>
      </c>
      <c r="R315" s="171"/>
      <c r="S315" s="531"/>
      <c r="T315" s="531"/>
      <c r="U315" s="531"/>
      <c r="V315" s="490"/>
      <c r="W315" s="501">
        <f t="shared" si="67"/>
        <v>1</v>
      </c>
      <c r="X315" s="501">
        <f t="shared" si="68"/>
        <v>5</v>
      </c>
      <c r="Y315" s="473"/>
      <c r="Z315" s="531"/>
      <c r="AA315" s="531"/>
      <c r="AB315" s="531"/>
      <c r="AC315" s="531"/>
      <c r="AD315" s="490"/>
      <c r="AE315" s="501">
        <f t="shared" ref="AE315" si="82">SUM(Y315:AD315)</f>
        <v>0</v>
      </c>
    </row>
    <row r="316" spans="2:31" s="496" customFormat="1" ht="15" customHeight="1">
      <c r="B316" s="495" t="s">
        <v>44</v>
      </c>
      <c r="C316" s="84" t="s">
        <v>299</v>
      </c>
      <c r="D316" s="493"/>
      <c r="E316" s="96"/>
      <c r="F316" s="684"/>
      <c r="G316" s="84" t="s">
        <v>8</v>
      </c>
      <c r="H316" s="84" t="s">
        <v>372</v>
      </c>
      <c r="I316" s="92" t="s">
        <v>293</v>
      </c>
      <c r="J316" s="473"/>
      <c r="K316" s="149"/>
      <c r="L316" s="274">
        <v>1</v>
      </c>
      <c r="M316" s="274">
        <v>1</v>
      </c>
      <c r="N316" s="631">
        <v>1</v>
      </c>
      <c r="O316" s="631">
        <v>1</v>
      </c>
      <c r="P316" s="353">
        <f>SUM(J316:O316)</f>
        <v>4</v>
      </c>
      <c r="Q316" s="540">
        <v>1</v>
      </c>
      <c r="R316" s="171"/>
      <c r="S316" s="531"/>
      <c r="T316" s="531"/>
      <c r="U316" s="531"/>
      <c r="V316" s="490"/>
      <c r="W316" s="501">
        <f t="shared" si="67"/>
        <v>1</v>
      </c>
      <c r="X316" s="501">
        <f t="shared" si="68"/>
        <v>5</v>
      </c>
      <c r="Y316" s="473"/>
      <c r="Z316" s="531"/>
      <c r="AA316" s="531"/>
      <c r="AB316" s="531"/>
      <c r="AC316" s="531"/>
      <c r="AD316" s="490"/>
      <c r="AE316" s="501">
        <f>SUM(Y316:AD316)</f>
        <v>0</v>
      </c>
    </row>
    <row r="317" spans="2:31" s="496" customFormat="1" ht="15" customHeight="1">
      <c r="B317" s="495" t="s">
        <v>44</v>
      </c>
      <c r="C317" s="84" t="s">
        <v>299</v>
      </c>
      <c r="D317" s="493"/>
      <c r="E317" s="96"/>
      <c r="F317" s="684"/>
      <c r="G317" s="84" t="s">
        <v>8</v>
      </c>
      <c r="H317" s="84" t="s">
        <v>372</v>
      </c>
      <c r="I317" s="92" t="s">
        <v>294</v>
      </c>
      <c r="J317" s="473"/>
      <c r="K317" s="149"/>
      <c r="L317" s="274">
        <v>1</v>
      </c>
      <c r="M317" s="274">
        <v>1</v>
      </c>
      <c r="N317" s="631">
        <v>1</v>
      </c>
      <c r="O317" s="631">
        <v>1</v>
      </c>
      <c r="P317" s="353">
        <f>SUM(J317:O317)</f>
        <v>4</v>
      </c>
      <c r="Q317" s="540">
        <v>1</v>
      </c>
      <c r="R317" s="171"/>
      <c r="S317" s="531"/>
      <c r="T317" s="531"/>
      <c r="U317" s="308"/>
      <c r="V317" s="490"/>
      <c r="W317" s="501">
        <f t="shared" si="67"/>
        <v>1</v>
      </c>
      <c r="X317" s="501">
        <f t="shared" si="68"/>
        <v>5</v>
      </c>
      <c r="Y317" s="473"/>
      <c r="Z317" s="531"/>
      <c r="AA317" s="531"/>
      <c r="AB317" s="531"/>
      <c r="AC317" s="531"/>
      <c r="AD317" s="490"/>
      <c r="AE317" s="501">
        <f>SUM(Y317:AD317)</f>
        <v>0</v>
      </c>
    </row>
    <row r="318" spans="2:31" s="496" customFormat="1" ht="15" customHeight="1">
      <c r="B318" s="495" t="s">
        <v>44</v>
      </c>
      <c r="C318" s="84" t="s">
        <v>299</v>
      </c>
      <c r="D318" s="493"/>
      <c r="E318" s="96"/>
      <c r="F318" s="684"/>
      <c r="G318" s="84" t="s">
        <v>8</v>
      </c>
      <c r="H318" s="84" t="s">
        <v>372</v>
      </c>
      <c r="I318" s="92" t="s">
        <v>296</v>
      </c>
      <c r="J318" s="473"/>
      <c r="K318" s="149"/>
      <c r="L318" s="274">
        <v>1</v>
      </c>
      <c r="M318" s="274">
        <v>1</v>
      </c>
      <c r="N318" s="631">
        <v>1</v>
      </c>
      <c r="O318" s="631">
        <v>1</v>
      </c>
      <c r="P318" s="353">
        <f t="shared" ref="P318:P321" si="83">SUM(J318:O318)</f>
        <v>4</v>
      </c>
      <c r="Q318" s="540">
        <v>1</v>
      </c>
      <c r="R318" s="171"/>
      <c r="S318" s="314"/>
      <c r="T318" s="531"/>
      <c r="U318" s="531"/>
      <c r="V318" s="490"/>
      <c r="W318" s="501">
        <f t="shared" si="67"/>
        <v>1</v>
      </c>
      <c r="X318" s="501">
        <f t="shared" si="68"/>
        <v>5</v>
      </c>
      <c r="Y318" s="473"/>
      <c r="Z318" s="531"/>
      <c r="AA318" s="531"/>
      <c r="AB318" s="531"/>
      <c r="AC318" s="531"/>
      <c r="AD318" s="490"/>
      <c r="AE318" s="501">
        <f t="shared" ref="AE318:AE321" si="84">SUM(Y318:AD318)</f>
        <v>0</v>
      </c>
    </row>
    <row r="319" spans="2:31" s="496" customFormat="1" ht="15" customHeight="1">
      <c r="B319" s="112" t="s">
        <v>44</v>
      </c>
      <c r="C319" s="84" t="s">
        <v>329</v>
      </c>
      <c r="D319" s="493"/>
      <c r="E319" s="494"/>
      <c r="F319" s="681"/>
      <c r="G319" s="84" t="s">
        <v>8</v>
      </c>
      <c r="H319" s="84" t="s">
        <v>372</v>
      </c>
      <c r="I319" s="92" t="s">
        <v>386</v>
      </c>
      <c r="J319" s="473"/>
      <c r="K319" s="149"/>
      <c r="L319" s="288"/>
      <c r="M319" s="288"/>
      <c r="N319" s="631">
        <v>1</v>
      </c>
      <c r="O319" s="631">
        <v>1</v>
      </c>
      <c r="P319" s="353">
        <f t="shared" si="83"/>
        <v>2</v>
      </c>
      <c r="Q319" s="540">
        <v>1</v>
      </c>
      <c r="R319" s="171"/>
      <c r="S319" s="531"/>
      <c r="T319" s="531"/>
      <c r="U319" s="531"/>
      <c r="V319" s="490"/>
      <c r="W319" s="501">
        <f t="shared" si="67"/>
        <v>1</v>
      </c>
      <c r="X319" s="501">
        <f t="shared" si="68"/>
        <v>3</v>
      </c>
      <c r="Y319" s="473"/>
      <c r="Z319" s="531"/>
      <c r="AA319" s="531"/>
      <c r="AB319" s="531"/>
      <c r="AC319" s="531"/>
      <c r="AD319" s="490"/>
      <c r="AE319" s="501">
        <f t="shared" si="84"/>
        <v>0</v>
      </c>
    </row>
    <row r="320" spans="2:31" s="496" customFormat="1" ht="15" customHeight="1">
      <c r="B320" s="112" t="s">
        <v>44</v>
      </c>
      <c r="C320" s="84" t="s">
        <v>329</v>
      </c>
      <c r="D320" s="493"/>
      <c r="E320" s="494"/>
      <c r="F320" s="681"/>
      <c r="G320" s="84" t="s">
        <v>8</v>
      </c>
      <c r="H320" s="84" t="s">
        <v>372</v>
      </c>
      <c r="I320" s="92" t="s">
        <v>387</v>
      </c>
      <c r="J320" s="473"/>
      <c r="K320" s="149"/>
      <c r="L320" s="288"/>
      <c r="M320" s="288"/>
      <c r="N320" s="631">
        <v>1</v>
      </c>
      <c r="O320" s="631">
        <v>1</v>
      </c>
      <c r="P320" s="353">
        <f t="shared" si="83"/>
        <v>2</v>
      </c>
      <c r="Q320" s="540">
        <v>1</v>
      </c>
      <c r="R320" s="171"/>
      <c r="S320" s="531"/>
      <c r="T320" s="531"/>
      <c r="U320" s="531"/>
      <c r="V320" s="490"/>
      <c r="W320" s="501">
        <f t="shared" si="67"/>
        <v>1</v>
      </c>
      <c r="X320" s="501">
        <f t="shared" si="68"/>
        <v>3</v>
      </c>
      <c r="Y320" s="473"/>
      <c r="Z320" s="531"/>
      <c r="AA320" s="531"/>
      <c r="AB320" s="531"/>
      <c r="AC320" s="531"/>
      <c r="AD320" s="490"/>
      <c r="AE320" s="501">
        <f t="shared" si="84"/>
        <v>0</v>
      </c>
    </row>
    <row r="321" spans="2:31" s="496" customFormat="1" ht="15" customHeight="1">
      <c r="B321" s="495" t="s">
        <v>44</v>
      </c>
      <c r="C321" s="84" t="s">
        <v>329</v>
      </c>
      <c r="D321" s="493"/>
      <c r="E321" s="96"/>
      <c r="F321" s="684"/>
      <c r="G321" s="84" t="s">
        <v>8</v>
      </c>
      <c r="H321" s="84" t="s">
        <v>339</v>
      </c>
      <c r="I321" s="446" t="s">
        <v>183</v>
      </c>
      <c r="J321" s="473"/>
      <c r="K321" s="149"/>
      <c r="L321" s="288"/>
      <c r="M321" s="288"/>
      <c r="N321" s="631">
        <v>1</v>
      </c>
      <c r="O321" s="631">
        <v>1</v>
      </c>
      <c r="P321" s="353">
        <f t="shared" si="83"/>
        <v>2</v>
      </c>
      <c r="Q321" s="540">
        <v>1</v>
      </c>
      <c r="R321" s="171"/>
      <c r="S321" s="314"/>
      <c r="T321" s="531"/>
      <c r="U321" s="531"/>
      <c r="V321" s="490"/>
      <c r="W321" s="501">
        <f t="shared" si="67"/>
        <v>1</v>
      </c>
      <c r="X321" s="501">
        <f t="shared" si="68"/>
        <v>3</v>
      </c>
      <c r="Y321" s="473"/>
      <c r="Z321" s="531"/>
      <c r="AA321" s="531"/>
      <c r="AB321" s="531"/>
      <c r="AC321" s="531"/>
      <c r="AD321" s="490"/>
      <c r="AE321" s="501">
        <f t="shared" si="84"/>
        <v>0</v>
      </c>
    </row>
    <row r="322" spans="2:31" s="496" customFormat="1" ht="15" customHeight="1">
      <c r="B322" s="112" t="s">
        <v>44</v>
      </c>
      <c r="C322" s="84" t="s">
        <v>299</v>
      </c>
      <c r="D322" s="493"/>
      <c r="E322" s="494"/>
      <c r="F322" s="681"/>
      <c r="G322" s="84" t="s">
        <v>8</v>
      </c>
      <c r="H322" s="84" t="s">
        <v>373</v>
      </c>
      <c r="I322" s="92" t="s">
        <v>107</v>
      </c>
      <c r="J322" s="473"/>
      <c r="K322" s="149"/>
      <c r="L322" s="288"/>
      <c r="M322" s="288"/>
      <c r="N322" s="288"/>
      <c r="O322" s="288"/>
      <c r="P322" s="353">
        <f>SUM(J322:O322)</f>
        <v>0</v>
      </c>
      <c r="Q322" s="546"/>
      <c r="R322" s="171"/>
      <c r="S322" s="531"/>
      <c r="T322" s="531"/>
      <c r="U322" s="531"/>
      <c r="V322" s="490"/>
      <c r="W322" s="501">
        <f t="shared" si="67"/>
        <v>0</v>
      </c>
      <c r="X322" s="501">
        <f t="shared" si="68"/>
        <v>0</v>
      </c>
      <c r="Y322" s="473"/>
      <c r="Z322" s="531"/>
      <c r="AA322" s="531"/>
      <c r="AB322" s="531"/>
      <c r="AC322" s="531"/>
      <c r="AD322" s="490"/>
      <c r="AE322" s="501">
        <f>SUM(Y322:AD322)</f>
        <v>0</v>
      </c>
    </row>
    <row r="323" spans="2:31" s="496" customFormat="1" ht="15" customHeight="1">
      <c r="B323" s="495" t="s">
        <v>44</v>
      </c>
      <c r="C323" s="84" t="s">
        <v>299</v>
      </c>
      <c r="D323" s="493"/>
      <c r="E323" s="96"/>
      <c r="F323" s="684"/>
      <c r="G323" s="84" t="s">
        <v>8</v>
      </c>
      <c r="H323" s="84"/>
      <c r="I323" s="92" t="s">
        <v>120</v>
      </c>
      <c r="J323" s="473"/>
      <c r="K323" s="149"/>
      <c r="L323" s="288"/>
      <c r="M323" s="288"/>
      <c r="N323" s="288"/>
      <c r="O323" s="288"/>
      <c r="P323" s="353">
        <f t="shared" ref="P323:P326" si="85">SUM(J323:O323)</f>
        <v>0</v>
      </c>
      <c r="Q323" s="546"/>
      <c r="R323" s="171"/>
      <c r="S323" s="531"/>
      <c r="T323" s="531"/>
      <c r="U323" s="531"/>
      <c r="V323" s="490"/>
      <c r="W323" s="501">
        <f t="shared" si="67"/>
        <v>0</v>
      </c>
      <c r="X323" s="501">
        <f t="shared" si="68"/>
        <v>0</v>
      </c>
      <c r="Y323" s="473"/>
      <c r="Z323" s="531"/>
      <c r="AA323" s="531"/>
      <c r="AB323" s="531"/>
      <c r="AC323" s="531"/>
      <c r="AD323" s="490"/>
      <c r="AE323" s="501">
        <f t="shared" ref="AE323:AE343" si="86">SUM(Y323:AD323)</f>
        <v>0</v>
      </c>
    </row>
    <row r="324" spans="2:31" s="496" customFormat="1" ht="15" customHeight="1" thickBot="1">
      <c r="B324" s="112" t="s">
        <v>44</v>
      </c>
      <c r="C324" s="511" t="s">
        <v>299</v>
      </c>
      <c r="D324" s="493"/>
      <c r="E324" s="96"/>
      <c r="F324" s="684"/>
      <c r="G324" s="511" t="s">
        <v>8</v>
      </c>
      <c r="H324" s="511"/>
      <c r="I324" s="500" t="s">
        <v>114</v>
      </c>
      <c r="J324" s="604"/>
      <c r="K324" s="151"/>
      <c r="L324" s="272"/>
      <c r="M324" s="272"/>
      <c r="N324" s="272"/>
      <c r="O324" s="272"/>
      <c r="P324" s="364">
        <f t="shared" si="85"/>
        <v>0</v>
      </c>
      <c r="Q324" s="547"/>
      <c r="R324" s="222"/>
      <c r="S324" s="605"/>
      <c r="T324" s="605"/>
      <c r="U324" s="605"/>
      <c r="V324" s="480"/>
      <c r="W324" s="503">
        <f t="shared" si="67"/>
        <v>0</v>
      </c>
      <c r="X324" s="503">
        <f t="shared" si="68"/>
        <v>0</v>
      </c>
      <c r="Y324" s="604"/>
      <c r="Z324" s="605"/>
      <c r="AA324" s="605"/>
      <c r="AB324" s="605"/>
      <c r="AC324" s="605"/>
      <c r="AD324" s="480"/>
      <c r="AE324" s="503">
        <f t="shared" si="86"/>
        <v>0</v>
      </c>
    </row>
    <row r="325" spans="2:31" s="496" customFormat="1" ht="15" customHeight="1">
      <c r="B325" s="112" t="s">
        <v>44</v>
      </c>
      <c r="C325" s="108" t="s">
        <v>329</v>
      </c>
      <c r="D325" s="493"/>
      <c r="E325" s="494"/>
      <c r="F325" s="681"/>
      <c r="G325" s="84" t="s">
        <v>7</v>
      </c>
      <c r="H325" s="84"/>
      <c r="I325" s="92" t="s">
        <v>31</v>
      </c>
      <c r="J325" s="504"/>
      <c r="K325" s="150"/>
      <c r="L325" s="215"/>
      <c r="M325" s="215"/>
      <c r="N325" s="447"/>
      <c r="O325" s="278"/>
      <c r="P325" s="160">
        <f t="shared" si="85"/>
        <v>0</v>
      </c>
      <c r="Q325" s="544"/>
      <c r="R325" s="173">
        <v>0.6</v>
      </c>
      <c r="S325" s="174">
        <v>0.6</v>
      </c>
      <c r="T325" s="171"/>
      <c r="U325" s="531"/>
      <c r="V325" s="490"/>
      <c r="W325" s="501">
        <f t="shared" si="67"/>
        <v>1.2</v>
      </c>
      <c r="X325" s="501">
        <f t="shared" si="68"/>
        <v>1.2</v>
      </c>
      <c r="Y325" s="473"/>
      <c r="Z325" s="531"/>
      <c r="AA325" s="531"/>
      <c r="AB325" s="531"/>
      <c r="AC325" s="531"/>
      <c r="AD325" s="490"/>
      <c r="AE325" s="501">
        <f t="shared" si="86"/>
        <v>0</v>
      </c>
    </row>
    <row r="326" spans="2:31" s="496" customFormat="1" ht="15" customHeight="1">
      <c r="B326" s="112" t="s">
        <v>44</v>
      </c>
      <c r="C326" s="84" t="s">
        <v>329</v>
      </c>
      <c r="D326" s="493"/>
      <c r="E326" s="494"/>
      <c r="F326" s="681"/>
      <c r="G326" s="84" t="s">
        <v>7</v>
      </c>
      <c r="H326" s="84"/>
      <c r="I326" s="92" t="s">
        <v>146</v>
      </c>
      <c r="J326" s="473"/>
      <c r="K326" s="149"/>
      <c r="L326" s="149"/>
      <c r="M326" s="149"/>
      <c r="N326" s="448"/>
      <c r="O326" s="490"/>
      <c r="P326" s="160">
        <f t="shared" si="85"/>
        <v>0</v>
      </c>
      <c r="Q326" s="353"/>
      <c r="R326" s="175">
        <v>1</v>
      </c>
      <c r="S326" s="164">
        <v>1</v>
      </c>
      <c r="T326" s="171"/>
      <c r="U326" s="531"/>
      <c r="V326" s="490"/>
      <c r="W326" s="501">
        <f t="shared" si="67"/>
        <v>2</v>
      </c>
      <c r="X326" s="501">
        <f t="shared" si="68"/>
        <v>2</v>
      </c>
      <c r="Y326" s="473"/>
      <c r="Z326" s="531"/>
      <c r="AA326" s="531"/>
      <c r="AB326" s="531"/>
      <c r="AC326" s="531"/>
      <c r="AD326" s="490"/>
      <c r="AE326" s="501">
        <f t="shared" si="86"/>
        <v>0</v>
      </c>
    </row>
    <row r="327" spans="2:31" s="496" customFormat="1" ht="15" customHeight="1">
      <c r="B327" s="112" t="s">
        <v>44</v>
      </c>
      <c r="C327" s="84" t="s">
        <v>329</v>
      </c>
      <c r="D327" s="493"/>
      <c r="E327" s="494"/>
      <c r="F327" s="681"/>
      <c r="G327" s="84" t="s">
        <v>8</v>
      </c>
      <c r="H327" s="84" t="s">
        <v>253</v>
      </c>
      <c r="I327" s="92" t="s">
        <v>123</v>
      </c>
      <c r="J327" s="473"/>
      <c r="K327" s="149"/>
      <c r="L327" s="149"/>
      <c r="M327" s="149"/>
      <c r="N327" s="448"/>
      <c r="O327" s="490"/>
      <c r="P327" s="160">
        <f>SUM(J327:O327)</f>
        <v>0</v>
      </c>
      <c r="Q327" s="353"/>
      <c r="R327" s="175">
        <v>1</v>
      </c>
      <c r="S327" s="164">
        <v>1</v>
      </c>
      <c r="T327" s="171"/>
      <c r="U327" s="531"/>
      <c r="V327" s="490"/>
      <c r="W327" s="501">
        <f t="shared" si="67"/>
        <v>2</v>
      </c>
      <c r="X327" s="501">
        <f t="shared" si="68"/>
        <v>2</v>
      </c>
      <c r="Y327" s="473"/>
      <c r="Z327" s="531"/>
      <c r="AA327" s="531"/>
      <c r="AB327" s="531"/>
      <c r="AC327" s="531"/>
      <c r="AD327" s="490"/>
      <c r="AE327" s="501">
        <f>SUM(Y327:AD327)</f>
        <v>0</v>
      </c>
    </row>
    <row r="328" spans="2:31" s="496" customFormat="1" ht="15" customHeight="1">
      <c r="B328" s="495" t="s">
        <v>44</v>
      </c>
      <c r="C328" s="84" t="s">
        <v>329</v>
      </c>
      <c r="D328" s="493"/>
      <c r="E328" s="96"/>
      <c r="F328" s="684"/>
      <c r="G328" s="84" t="s">
        <v>8</v>
      </c>
      <c r="H328" s="84" t="s">
        <v>372</v>
      </c>
      <c r="I328" s="92" t="s">
        <v>295</v>
      </c>
      <c r="J328" s="473"/>
      <c r="K328" s="149"/>
      <c r="L328" s="149"/>
      <c r="M328" s="149"/>
      <c r="N328" s="448"/>
      <c r="O328" s="490"/>
      <c r="P328" s="160">
        <f t="shared" ref="P328" si="87">SUM(J328:O328)</f>
        <v>0</v>
      </c>
      <c r="Q328" s="353"/>
      <c r="R328" s="175">
        <v>1</v>
      </c>
      <c r="S328" s="164">
        <v>1</v>
      </c>
      <c r="T328" s="171"/>
      <c r="U328" s="531"/>
      <c r="V328" s="490"/>
      <c r="W328" s="501">
        <f t="shared" si="67"/>
        <v>2</v>
      </c>
      <c r="X328" s="501">
        <f t="shared" si="68"/>
        <v>2</v>
      </c>
      <c r="Y328" s="473"/>
      <c r="Z328" s="531"/>
      <c r="AA328" s="531"/>
      <c r="AB328" s="531"/>
      <c r="AC328" s="531"/>
      <c r="AD328" s="490"/>
      <c r="AE328" s="501">
        <f t="shared" ref="AE328" si="88">SUM(Y328:AD328)</f>
        <v>0</v>
      </c>
    </row>
    <row r="329" spans="2:31" s="496" customFormat="1" ht="15" customHeight="1">
      <c r="B329" s="495" t="s">
        <v>44</v>
      </c>
      <c r="C329" s="84" t="s">
        <v>329</v>
      </c>
      <c r="D329" s="493"/>
      <c r="E329" s="96"/>
      <c r="F329" s="684"/>
      <c r="G329" s="84" t="s">
        <v>8</v>
      </c>
      <c r="H329" s="84" t="s">
        <v>372</v>
      </c>
      <c r="I329" s="92" t="s">
        <v>293</v>
      </c>
      <c r="J329" s="473"/>
      <c r="K329" s="149"/>
      <c r="L329" s="149"/>
      <c r="M329" s="149"/>
      <c r="N329" s="448"/>
      <c r="O329" s="490"/>
      <c r="P329" s="160">
        <f>SUM(J329:O329)</f>
        <v>0</v>
      </c>
      <c r="Q329" s="353"/>
      <c r="R329" s="175">
        <v>1</v>
      </c>
      <c r="S329" s="164">
        <v>1</v>
      </c>
      <c r="T329" s="171"/>
      <c r="U329" s="531"/>
      <c r="V329" s="490"/>
      <c r="W329" s="501">
        <f t="shared" si="67"/>
        <v>2</v>
      </c>
      <c r="X329" s="501">
        <f t="shared" si="68"/>
        <v>2</v>
      </c>
      <c r="Y329" s="473"/>
      <c r="Z329" s="531"/>
      <c r="AA329" s="531"/>
      <c r="AB329" s="531"/>
      <c r="AC329" s="531"/>
      <c r="AD329" s="490"/>
      <c r="AE329" s="501">
        <f>SUM(Y329:AD329)</f>
        <v>0</v>
      </c>
    </row>
    <row r="330" spans="2:31" s="496" customFormat="1" ht="15" customHeight="1">
      <c r="B330" s="495" t="s">
        <v>44</v>
      </c>
      <c r="C330" s="84" t="s">
        <v>329</v>
      </c>
      <c r="D330" s="493"/>
      <c r="E330" s="96"/>
      <c r="F330" s="684"/>
      <c r="G330" s="84" t="s">
        <v>8</v>
      </c>
      <c r="H330" s="84" t="s">
        <v>372</v>
      </c>
      <c r="I330" s="92" t="s">
        <v>294</v>
      </c>
      <c r="J330" s="473"/>
      <c r="K330" s="149"/>
      <c r="L330" s="149"/>
      <c r="M330" s="149"/>
      <c r="N330" s="448"/>
      <c r="O330" s="490"/>
      <c r="P330" s="160">
        <f>SUM(J330:O330)</f>
        <v>0</v>
      </c>
      <c r="Q330" s="353"/>
      <c r="R330" s="175">
        <v>1</v>
      </c>
      <c r="S330" s="164">
        <v>1</v>
      </c>
      <c r="T330" s="171"/>
      <c r="U330" s="308"/>
      <c r="V330" s="490"/>
      <c r="W330" s="501">
        <f t="shared" si="67"/>
        <v>2</v>
      </c>
      <c r="X330" s="501">
        <f t="shared" si="68"/>
        <v>2</v>
      </c>
      <c r="Y330" s="473"/>
      <c r="Z330" s="531"/>
      <c r="AA330" s="531"/>
      <c r="AB330" s="531"/>
      <c r="AC330" s="531"/>
      <c r="AD330" s="490"/>
      <c r="AE330" s="501">
        <f>SUM(Y330:AD330)</f>
        <v>0</v>
      </c>
    </row>
    <row r="331" spans="2:31" s="496" customFormat="1" ht="15" customHeight="1">
      <c r="B331" s="495" t="s">
        <v>44</v>
      </c>
      <c r="C331" s="84" t="s">
        <v>329</v>
      </c>
      <c r="D331" s="493"/>
      <c r="E331" s="96"/>
      <c r="F331" s="684"/>
      <c r="G331" s="84" t="s">
        <v>8</v>
      </c>
      <c r="H331" s="84" t="s">
        <v>372</v>
      </c>
      <c r="I331" s="92" t="s">
        <v>296</v>
      </c>
      <c r="J331" s="473"/>
      <c r="K331" s="149"/>
      <c r="L331" s="149"/>
      <c r="M331" s="149"/>
      <c r="N331" s="448"/>
      <c r="O331" s="490"/>
      <c r="P331" s="160">
        <f t="shared" ref="P331:P334" si="89">SUM(J331:O331)</f>
        <v>0</v>
      </c>
      <c r="Q331" s="353"/>
      <c r="R331" s="175">
        <v>1</v>
      </c>
      <c r="S331" s="164">
        <v>1</v>
      </c>
      <c r="T331" s="171"/>
      <c r="U331" s="531"/>
      <c r="V331" s="490"/>
      <c r="W331" s="501">
        <f t="shared" si="67"/>
        <v>2</v>
      </c>
      <c r="X331" s="501">
        <f t="shared" si="68"/>
        <v>2</v>
      </c>
      <c r="Y331" s="473"/>
      <c r="Z331" s="531"/>
      <c r="AA331" s="531"/>
      <c r="AB331" s="531"/>
      <c r="AC331" s="531"/>
      <c r="AD331" s="490"/>
      <c r="AE331" s="501">
        <f t="shared" ref="AE331:AE334" si="90">SUM(Y331:AD331)</f>
        <v>0</v>
      </c>
    </row>
    <row r="332" spans="2:31" s="496" customFormat="1" ht="15" customHeight="1">
      <c r="B332" s="112" t="s">
        <v>44</v>
      </c>
      <c r="C332" s="84" t="s">
        <v>329</v>
      </c>
      <c r="D332" s="493"/>
      <c r="E332" s="494"/>
      <c r="F332" s="681"/>
      <c r="G332" s="84" t="s">
        <v>8</v>
      </c>
      <c r="H332" s="84" t="s">
        <v>372</v>
      </c>
      <c r="I332" s="92" t="s">
        <v>386</v>
      </c>
      <c r="J332" s="473"/>
      <c r="K332" s="149"/>
      <c r="L332" s="149"/>
      <c r="M332" s="149"/>
      <c r="N332" s="448"/>
      <c r="O332" s="490"/>
      <c r="P332" s="160">
        <f t="shared" si="89"/>
        <v>0</v>
      </c>
      <c r="Q332" s="353"/>
      <c r="R332" s="175">
        <v>1</v>
      </c>
      <c r="S332" s="164">
        <v>1</v>
      </c>
      <c r="T332" s="171"/>
      <c r="U332" s="531"/>
      <c r="V332" s="490"/>
      <c r="W332" s="501">
        <f t="shared" si="67"/>
        <v>2</v>
      </c>
      <c r="X332" s="501">
        <f t="shared" si="68"/>
        <v>2</v>
      </c>
      <c r="Y332" s="473"/>
      <c r="Z332" s="531"/>
      <c r="AA332" s="531"/>
      <c r="AB332" s="531"/>
      <c r="AC332" s="531"/>
      <c r="AD332" s="490"/>
      <c r="AE332" s="501">
        <f t="shared" si="90"/>
        <v>0</v>
      </c>
    </row>
    <row r="333" spans="2:31" s="496" customFormat="1" ht="15" customHeight="1">
      <c r="B333" s="112" t="s">
        <v>44</v>
      </c>
      <c r="C333" s="84" t="s">
        <v>329</v>
      </c>
      <c r="D333" s="493"/>
      <c r="E333" s="494"/>
      <c r="F333" s="681"/>
      <c r="G333" s="84" t="s">
        <v>8</v>
      </c>
      <c r="H333" s="84" t="s">
        <v>372</v>
      </c>
      <c r="I333" s="92" t="s">
        <v>387</v>
      </c>
      <c r="J333" s="473"/>
      <c r="K333" s="149"/>
      <c r="L333" s="149"/>
      <c r="M333" s="149"/>
      <c r="N333" s="448"/>
      <c r="O333" s="490"/>
      <c r="P333" s="160">
        <f t="shared" si="89"/>
        <v>0</v>
      </c>
      <c r="Q333" s="353"/>
      <c r="R333" s="175">
        <v>1</v>
      </c>
      <c r="S333" s="164">
        <v>1</v>
      </c>
      <c r="T333" s="171"/>
      <c r="U333" s="531"/>
      <c r="V333" s="490"/>
      <c r="W333" s="501">
        <f t="shared" si="67"/>
        <v>2</v>
      </c>
      <c r="X333" s="501">
        <f t="shared" si="68"/>
        <v>2</v>
      </c>
      <c r="Y333" s="473"/>
      <c r="Z333" s="531"/>
      <c r="AA333" s="531"/>
      <c r="AB333" s="531"/>
      <c r="AC333" s="531"/>
      <c r="AD333" s="490"/>
      <c r="AE333" s="501">
        <f t="shared" si="90"/>
        <v>0</v>
      </c>
    </row>
    <row r="334" spans="2:31" s="496" customFormat="1" ht="15" customHeight="1">
      <c r="B334" s="495" t="s">
        <v>44</v>
      </c>
      <c r="C334" s="84" t="s">
        <v>329</v>
      </c>
      <c r="D334" s="493"/>
      <c r="E334" s="96"/>
      <c r="F334" s="684"/>
      <c r="G334" s="84" t="s">
        <v>8</v>
      </c>
      <c r="H334" s="84" t="s">
        <v>339</v>
      </c>
      <c r="I334" s="446" t="s">
        <v>183</v>
      </c>
      <c r="J334" s="473"/>
      <c r="K334" s="149"/>
      <c r="L334" s="149"/>
      <c r="M334" s="149"/>
      <c r="N334" s="448"/>
      <c r="O334" s="490"/>
      <c r="P334" s="160">
        <f t="shared" si="89"/>
        <v>0</v>
      </c>
      <c r="Q334" s="353"/>
      <c r="R334" s="175">
        <v>1</v>
      </c>
      <c r="S334" s="164">
        <v>1</v>
      </c>
      <c r="T334" s="171"/>
      <c r="U334" s="531"/>
      <c r="V334" s="490"/>
      <c r="W334" s="501">
        <f t="shared" si="67"/>
        <v>2</v>
      </c>
      <c r="X334" s="501">
        <f t="shared" si="68"/>
        <v>2</v>
      </c>
      <c r="Y334" s="473"/>
      <c r="Z334" s="531"/>
      <c r="AA334" s="531"/>
      <c r="AB334" s="531"/>
      <c r="AC334" s="531"/>
      <c r="AD334" s="490"/>
      <c r="AE334" s="501">
        <f t="shared" si="90"/>
        <v>0</v>
      </c>
    </row>
    <row r="335" spans="2:31" s="496" customFormat="1" ht="15" customHeight="1">
      <c r="B335" s="495" t="s">
        <v>44</v>
      </c>
      <c r="C335" s="84" t="s">
        <v>329</v>
      </c>
      <c r="D335" s="493"/>
      <c r="E335" s="96"/>
      <c r="F335" s="684"/>
      <c r="G335" s="84" t="s">
        <v>8</v>
      </c>
      <c r="H335" s="84"/>
      <c r="I335" s="92" t="s">
        <v>120</v>
      </c>
      <c r="J335" s="473"/>
      <c r="K335" s="149"/>
      <c r="L335" s="149"/>
      <c r="M335" s="149"/>
      <c r="N335" s="448"/>
      <c r="O335" s="490"/>
      <c r="P335" s="160">
        <f>SUM(J335:O335)</f>
        <v>0</v>
      </c>
      <c r="Q335" s="353"/>
      <c r="R335" s="175">
        <v>1</v>
      </c>
      <c r="S335" s="164">
        <v>1</v>
      </c>
      <c r="T335" s="171"/>
      <c r="U335" s="531"/>
      <c r="V335" s="490"/>
      <c r="W335" s="501">
        <f t="shared" si="67"/>
        <v>2</v>
      </c>
      <c r="X335" s="501">
        <f t="shared" si="68"/>
        <v>2</v>
      </c>
      <c r="Y335" s="473"/>
      <c r="Z335" s="531"/>
      <c r="AA335" s="531"/>
      <c r="AB335" s="531"/>
      <c r="AC335" s="531"/>
      <c r="AD335" s="490"/>
      <c r="AE335" s="501">
        <f>SUM(Y335:AD335)</f>
        <v>0</v>
      </c>
    </row>
    <row r="336" spans="2:31" s="496" customFormat="1" ht="15" customHeight="1">
      <c r="B336" s="495" t="s">
        <v>44</v>
      </c>
      <c r="C336" s="84" t="s">
        <v>329</v>
      </c>
      <c r="D336" s="493"/>
      <c r="E336" s="96"/>
      <c r="F336" s="684"/>
      <c r="G336" s="84" t="s">
        <v>8</v>
      </c>
      <c r="H336" s="84"/>
      <c r="I336" s="92" t="s">
        <v>120</v>
      </c>
      <c r="J336" s="473"/>
      <c r="K336" s="149"/>
      <c r="L336" s="149"/>
      <c r="M336" s="149"/>
      <c r="N336" s="448"/>
      <c r="O336" s="490"/>
      <c r="P336" s="160">
        <f>SUM(J336:O336)</f>
        <v>0</v>
      </c>
      <c r="Q336" s="353"/>
      <c r="R336" s="175">
        <v>1</v>
      </c>
      <c r="S336" s="164">
        <v>1</v>
      </c>
      <c r="T336" s="171"/>
      <c r="U336" s="308"/>
      <c r="V336" s="490"/>
      <c r="W336" s="501">
        <f t="shared" si="67"/>
        <v>2</v>
      </c>
      <c r="X336" s="501">
        <f t="shared" si="68"/>
        <v>2</v>
      </c>
      <c r="Y336" s="473"/>
      <c r="Z336" s="531"/>
      <c r="AA336" s="531"/>
      <c r="AB336" s="531"/>
      <c r="AC336" s="531"/>
      <c r="AD336" s="490"/>
      <c r="AE336" s="501">
        <f>SUM(Y336:AD336)</f>
        <v>0</v>
      </c>
    </row>
    <row r="337" spans="2:31" s="496" customFormat="1" ht="15" customHeight="1">
      <c r="B337" s="495" t="s">
        <v>44</v>
      </c>
      <c r="C337" s="84" t="s">
        <v>329</v>
      </c>
      <c r="D337" s="493"/>
      <c r="E337" s="96"/>
      <c r="F337" s="684"/>
      <c r="G337" s="84" t="s">
        <v>8</v>
      </c>
      <c r="H337" s="84"/>
      <c r="I337" s="92" t="s">
        <v>120</v>
      </c>
      <c r="J337" s="473"/>
      <c r="K337" s="149"/>
      <c r="L337" s="149"/>
      <c r="M337" s="149"/>
      <c r="N337" s="448"/>
      <c r="O337" s="490"/>
      <c r="P337" s="160">
        <f t="shared" ref="P337:P338" si="91">SUM(J337:O337)</f>
        <v>0</v>
      </c>
      <c r="Q337" s="353"/>
      <c r="R337" s="175">
        <v>1</v>
      </c>
      <c r="S337" s="164">
        <v>1</v>
      </c>
      <c r="T337" s="171"/>
      <c r="U337" s="531"/>
      <c r="V337" s="490"/>
      <c r="W337" s="501">
        <f t="shared" si="67"/>
        <v>2</v>
      </c>
      <c r="X337" s="501">
        <f t="shared" si="68"/>
        <v>2</v>
      </c>
      <c r="Y337" s="473"/>
      <c r="Z337" s="531"/>
      <c r="AA337" s="531"/>
      <c r="AB337" s="531"/>
      <c r="AC337" s="531"/>
      <c r="AD337" s="490"/>
      <c r="AE337" s="501">
        <f t="shared" ref="AE337:AE338" si="92">SUM(Y337:AD337)</f>
        <v>0</v>
      </c>
    </row>
    <row r="338" spans="2:31" s="496" customFormat="1" ht="15" customHeight="1">
      <c r="B338" s="112" t="s">
        <v>44</v>
      </c>
      <c r="C338" s="84" t="s">
        <v>329</v>
      </c>
      <c r="D338" s="493"/>
      <c r="E338" s="494"/>
      <c r="F338" s="681"/>
      <c r="G338" s="84" t="s">
        <v>8</v>
      </c>
      <c r="H338" s="84"/>
      <c r="I338" s="92" t="s">
        <v>120</v>
      </c>
      <c r="J338" s="473"/>
      <c r="K338" s="149"/>
      <c r="L338" s="149"/>
      <c r="M338" s="149"/>
      <c r="N338" s="448"/>
      <c r="O338" s="490"/>
      <c r="P338" s="160">
        <f t="shared" si="91"/>
        <v>0</v>
      </c>
      <c r="Q338" s="353"/>
      <c r="R338" s="402"/>
      <c r="S338" s="545"/>
      <c r="T338" s="171"/>
      <c r="U338" s="531"/>
      <c r="V338" s="490"/>
      <c r="W338" s="501">
        <f t="shared" si="67"/>
        <v>0</v>
      </c>
      <c r="X338" s="501">
        <f t="shared" si="68"/>
        <v>0</v>
      </c>
      <c r="Y338" s="473"/>
      <c r="Z338" s="531"/>
      <c r="AA338" s="531"/>
      <c r="AB338" s="531"/>
      <c r="AC338" s="531"/>
      <c r="AD338" s="490"/>
      <c r="AE338" s="501">
        <f t="shared" si="92"/>
        <v>0</v>
      </c>
    </row>
    <row r="339" spans="2:31" s="496" customFormat="1" ht="15" customHeight="1">
      <c r="B339" s="112" t="s">
        <v>44</v>
      </c>
      <c r="C339" s="84" t="s">
        <v>329</v>
      </c>
      <c r="D339" s="493"/>
      <c r="E339" s="494"/>
      <c r="F339" s="681"/>
      <c r="G339" s="84" t="s">
        <v>8</v>
      </c>
      <c r="H339" s="84"/>
      <c r="I339" s="92" t="s">
        <v>114</v>
      </c>
      <c r="J339" s="473"/>
      <c r="K339" s="149"/>
      <c r="L339" s="149"/>
      <c r="M339" s="149"/>
      <c r="N339" s="448"/>
      <c r="O339" s="490"/>
      <c r="P339" s="160">
        <f>SUM(J339:O339)</f>
        <v>0</v>
      </c>
      <c r="Q339" s="353"/>
      <c r="R339" s="167"/>
      <c r="S339" s="176"/>
      <c r="T339" s="171"/>
      <c r="U339" s="531"/>
      <c r="V339" s="490"/>
      <c r="W339" s="501">
        <f t="shared" si="67"/>
        <v>0</v>
      </c>
      <c r="X339" s="501">
        <f t="shared" si="68"/>
        <v>0</v>
      </c>
      <c r="Y339" s="473"/>
      <c r="Z339" s="531"/>
      <c r="AA339" s="531"/>
      <c r="AB339" s="531"/>
      <c r="AC339" s="531"/>
      <c r="AD339" s="490"/>
      <c r="AE339" s="501">
        <f>SUM(Y339:AD339)</f>
        <v>0</v>
      </c>
    </row>
    <row r="340" spans="2:31" s="496" customFormat="1" ht="15" customHeight="1">
      <c r="B340" s="495" t="s">
        <v>44</v>
      </c>
      <c r="C340" s="84" t="s">
        <v>329</v>
      </c>
      <c r="D340" s="493"/>
      <c r="E340" s="96"/>
      <c r="F340" s="684"/>
      <c r="G340" s="84" t="s">
        <v>8</v>
      </c>
      <c r="H340" s="84"/>
      <c r="I340" s="92" t="s">
        <v>114</v>
      </c>
      <c r="J340" s="473"/>
      <c r="K340" s="149"/>
      <c r="L340" s="149"/>
      <c r="M340" s="149"/>
      <c r="N340" s="448"/>
      <c r="O340" s="490"/>
      <c r="P340" s="160">
        <f t="shared" ref="P340:P343" si="93">SUM(J340:O340)</f>
        <v>0</v>
      </c>
      <c r="Q340" s="353"/>
      <c r="R340" s="167"/>
      <c r="S340" s="176"/>
      <c r="T340" s="171"/>
      <c r="U340" s="531"/>
      <c r="V340" s="490"/>
      <c r="W340" s="501">
        <f t="shared" si="67"/>
        <v>0</v>
      </c>
      <c r="X340" s="501">
        <f t="shared" si="68"/>
        <v>0</v>
      </c>
      <c r="Y340" s="473"/>
      <c r="Z340" s="531"/>
      <c r="AA340" s="531"/>
      <c r="AB340" s="531"/>
      <c r="AC340" s="531"/>
      <c r="AD340" s="490"/>
      <c r="AE340" s="501">
        <f t="shared" ref="AE340:AE341" si="94">SUM(Y340:AD340)</f>
        <v>0</v>
      </c>
    </row>
    <row r="341" spans="2:31" s="496" customFormat="1" ht="15" customHeight="1" thickBot="1">
      <c r="B341" s="112" t="s">
        <v>44</v>
      </c>
      <c r="C341" s="511" t="s">
        <v>329</v>
      </c>
      <c r="D341" s="493"/>
      <c r="E341" s="96"/>
      <c r="F341" s="684"/>
      <c r="G341" s="511" t="s">
        <v>8</v>
      </c>
      <c r="H341" s="511"/>
      <c r="I341" s="500" t="s">
        <v>331</v>
      </c>
      <c r="J341" s="604"/>
      <c r="K341" s="151"/>
      <c r="L341" s="151"/>
      <c r="M341" s="151"/>
      <c r="N341" s="449"/>
      <c r="O341" s="480"/>
      <c r="P341" s="163">
        <f t="shared" si="93"/>
        <v>0</v>
      </c>
      <c r="Q341" s="407"/>
      <c r="R341" s="168"/>
      <c r="S341" s="218"/>
      <c r="T341" s="222"/>
      <c r="U341" s="605"/>
      <c r="V341" s="480"/>
      <c r="W341" s="503">
        <f t="shared" si="67"/>
        <v>0</v>
      </c>
      <c r="X341" s="503">
        <f t="shared" si="68"/>
        <v>0</v>
      </c>
      <c r="Y341" s="604"/>
      <c r="Z341" s="605"/>
      <c r="AA341" s="605"/>
      <c r="AB341" s="605"/>
      <c r="AC341" s="605"/>
      <c r="AD341" s="480"/>
      <c r="AE341" s="503">
        <f t="shared" si="94"/>
        <v>0</v>
      </c>
    </row>
    <row r="342" spans="2:31" s="496" customFormat="1" ht="15" customHeight="1">
      <c r="B342" s="112" t="s">
        <v>44</v>
      </c>
      <c r="C342" s="108" t="s">
        <v>374</v>
      </c>
      <c r="D342" s="493"/>
      <c r="E342" s="494"/>
      <c r="F342" s="681"/>
      <c r="G342" s="84" t="s">
        <v>7</v>
      </c>
      <c r="H342" s="84"/>
      <c r="I342" s="92" t="s">
        <v>31</v>
      </c>
      <c r="J342" s="504"/>
      <c r="K342" s="606"/>
      <c r="L342" s="606"/>
      <c r="M342" s="606"/>
      <c r="N342" s="606"/>
      <c r="O342" s="477"/>
      <c r="P342" s="166">
        <f t="shared" si="93"/>
        <v>0</v>
      </c>
      <c r="Q342" s="187"/>
      <c r="R342" s="188"/>
      <c r="S342" s="303"/>
      <c r="T342" s="173">
        <v>0.6</v>
      </c>
      <c r="U342" s="250">
        <v>0.6</v>
      </c>
      <c r="V342" s="174">
        <v>0.6</v>
      </c>
      <c r="W342" s="160">
        <f t="shared" si="67"/>
        <v>1.7999999999999998</v>
      </c>
      <c r="X342" s="501">
        <f t="shared" si="68"/>
        <v>1.7999999999999998</v>
      </c>
      <c r="Y342" s="473"/>
      <c r="Z342" s="531"/>
      <c r="AA342" s="531"/>
      <c r="AB342" s="531"/>
      <c r="AC342" s="531"/>
      <c r="AD342" s="490"/>
      <c r="AE342" s="501">
        <f t="shared" si="86"/>
        <v>0</v>
      </c>
    </row>
    <row r="343" spans="2:31" s="496" customFormat="1" ht="15" customHeight="1">
      <c r="B343" s="495" t="s">
        <v>44</v>
      </c>
      <c r="C343" s="84" t="s">
        <v>330</v>
      </c>
      <c r="D343" s="493"/>
      <c r="E343" s="96"/>
      <c r="F343" s="684"/>
      <c r="G343" s="84" t="s">
        <v>7</v>
      </c>
      <c r="H343" s="84"/>
      <c r="I343" s="92" t="s">
        <v>146</v>
      </c>
      <c r="J343" s="473"/>
      <c r="K343" s="531"/>
      <c r="L343" s="531"/>
      <c r="M343" s="531"/>
      <c r="N343" s="531"/>
      <c r="O343" s="490"/>
      <c r="P343" s="117">
        <f t="shared" si="93"/>
        <v>0</v>
      </c>
      <c r="Q343" s="167"/>
      <c r="R343" s="531"/>
      <c r="S343" s="256"/>
      <c r="T343" s="175">
        <v>1</v>
      </c>
      <c r="U343" s="519">
        <v>1</v>
      </c>
      <c r="V343" s="164">
        <v>0.9</v>
      </c>
      <c r="W343" s="160">
        <f t="shared" si="67"/>
        <v>2.9</v>
      </c>
      <c r="X343" s="501">
        <f t="shared" si="68"/>
        <v>2.9</v>
      </c>
      <c r="Y343" s="473"/>
      <c r="Z343" s="531"/>
      <c r="AA343" s="531"/>
      <c r="AB343" s="531"/>
      <c r="AC343" s="531"/>
      <c r="AD343" s="490"/>
      <c r="AE343" s="501">
        <f t="shared" si="86"/>
        <v>0</v>
      </c>
    </row>
    <row r="344" spans="2:31" s="496" customFormat="1" ht="15" customHeight="1">
      <c r="B344" s="112" t="s">
        <v>44</v>
      </c>
      <c r="C344" s="84" t="s">
        <v>330</v>
      </c>
      <c r="D344" s="493"/>
      <c r="E344" s="494"/>
      <c r="F344" s="681"/>
      <c r="G344" s="84" t="s">
        <v>8</v>
      </c>
      <c r="H344" s="84" t="s">
        <v>253</v>
      </c>
      <c r="I344" s="92" t="s">
        <v>123</v>
      </c>
      <c r="J344" s="473"/>
      <c r="K344" s="531"/>
      <c r="L344" s="531"/>
      <c r="M344" s="531"/>
      <c r="N344" s="531"/>
      <c r="O344" s="490"/>
      <c r="P344" s="117">
        <f>SUM(J344:O344)</f>
        <v>0</v>
      </c>
      <c r="Q344" s="167"/>
      <c r="R344" s="531"/>
      <c r="S344" s="256"/>
      <c r="T344" s="175">
        <v>1</v>
      </c>
      <c r="U344" s="519">
        <v>1</v>
      </c>
      <c r="V344" s="164">
        <v>1</v>
      </c>
      <c r="W344" s="160">
        <f t="shared" si="67"/>
        <v>3</v>
      </c>
      <c r="X344" s="501">
        <f t="shared" si="68"/>
        <v>3</v>
      </c>
      <c r="Y344" s="473"/>
      <c r="Z344" s="531"/>
      <c r="AA344" s="531"/>
      <c r="AB344" s="531"/>
      <c r="AC344" s="531"/>
      <c r="AD344" s="490"/>
      <c r="AE344" s="501">
        <f>SUM(Y344:AD344)</f>
        <v>0</v>
      </c>
    </row>
    <row r="345" spans="2:31" s="496" customFormat="1" ht="15" customHeight="1">
      <c r="B345" s="495" t="s">
        <v>44</v>
      </c>
      <c r="C345" s="84" t="s">
        <v>330</v>
      </c>
      <c r="D345" s="493"/>
      <c r="E345" s="96"/>
      <c r="F345" s="684"/>
      <c r="G345" s="84" t="s">
        <v>8</v>
      </c>
      <c r="H345" s="84" t="s">
        <v>372</v>
      </c>
      <c r="I345" s="92" t="s">
        <v>295</v>
      </c>
      <c r="J345" s="473"/>
      <c r="K345" s="531"/>
      <c r="L345" s="531"/>
      <c r="M345" s="531"/>
      <c r="N345" s="531"/>
      <c r="O345" s="490"/>
      <c r="P345" s="117">
        <f t="shared" ref="P345" si="95">SUM(J345:O345)</f>
        <v>0</v>
      </c>
      <c r="Q345" s="167"/>
      <c r="R345" s="531"/>
      <c r="S345" s="256"/>
      <c r="T345" s="175">
        <v>1</v>
      </c>
      <c r="U345" s="519">
        <v>1</v>
      </c>
      <c r="V345" s="164">
        <v>1</v>
      </c>
      <c r="W345" s="160">
        <f t="shared" ref="W345:W381" si="96">SUM(Q345:V345)</f>
        <v>3</v>
      </c>
      <c r="X345" s="501">
        <f t="shared" ref="X345:X408" si="97">SUM(P345,W345)</f>
        <v>3</v>
      </c>
      <c r="Y345" s="473"/>
      <c r="Z345" s="531"/>
      <c r="AA345" s="531"/>
      <c r="AB345" s="531"/>
      <c r="AC345" s="531"/>
      <c r="AD345" s="490"/>
      <c r="AE345" s="501">
        <f t="shared" ref="AE345" si="98">SUM(Y345:AD345)</f>
        <v>0</v>
      </c>
    </row>
    <row r="346" spans="2:31" s="496" customFormat="1" ht="15" customHeight="1">
      <c r="B346" s="495" t="s">
        <v>44</v>
      </c>
      <c r="C346" s="84" t="s">
        <v>330</v>
      </c>
      <c r="D346" s="493"/>
      <c r="E346" s="96"/>
      <c r="F346" s="684"/>
      <c r="G346" s="84" t="s">
        <v>8</v>
      </c>
      <c r="H346" s="84" t="s">
        <v>372</v>
      </c>
      <c r="I346" s="92" t="s">
        <v>293</v>
      </c>
      <c r="J346" s="473"/>
      <c r="K346" s="531"/>
      <c r="L346" s="531"/>
      <c r="M346" s="531"/>
      <c r="N346" s="531"/>
      <c r="O346" s="490"/>
      <c r="P346" s="117">
        <f>SUM(J346:O346)</f>
        <v>0</v>
      </c>
      <c r="Q346" s="167"/>
      <c r="R346" s="531"/>
      <c r="S346" s="256"/>
      <c r="T346" s="175">
        <v>1</v>
      </c>
      <c r="U346" s="519">
        <v>1</v>
      </c>
      <c r="V346" s="164">
        <v>1</v>
      </c>
      <c r="W346" s="160">
        <f t="shared" si="96"/>
        <v>3</v>
      </c>
      <c r="X346" s="501">
        <f t="shared" si="97"/>
        <v>3</v>
      </c>
      <c r="Y346" s="473"/>
      <c r="Z346" s="531"/>
      <c r="AA346" s="531"/>
      <c r="AB346" s="531"/>
      <c r="AC346" s="531"/>
      <c r="AD346" s="490"/>
      <c r="AE346" s="501">
        <f>SUM(Y346:AD346)</f>
        <v>0</v>
      </c>
    </row>
    <row r="347" spans="2:31" s="496" customFormat="1" ht="15" customHeight="1">
      <c r="B347" s="495" t="s">
        <v>44</v>
      </c>
      <c r="C347" s="84" t="s">
        <v>330</v>
      </c>
      <c r="D347" s="493"/>
      <c r="E347" s="96"/>
      <c r="F347" s="684"/>
      <c r="G347" s="84" t="s">
        <v>8</v>
      </c>
      <c r="H347" s="84" t="s">
        <v>372</v>
      </c>
      <c r="I347" s="92" t="s">
        <v>294</v>
      </c>
      <c r="J347" s="473"/>
      <c r="K347" s="531"/>
      <c r="L347" s="531"/>
      <c r="M347" s="531"/>
      <c r="N347" s="531"/>
      <c r="O347" s="490"/>
      <c r="P347" s="117">
        <f>SUM(J347:O347)</f>
        <v>0</v>
      </c>
      <c r="Q347" s="167"/>
      <c r="R347" s="531"/>
      <c r="S347" s="256"/>
      <c r="T347" s="175">
        <v>1</v>
      </c>
      <c r="U347" s="519">
        <v>1</v>
      </c>
      <c r="V347" s="164">
        <v>1</v>
      </c>
      <c r="W347" s="160">
        <f t="shared" si="96"/>
        <v>3</v>
      </c>
      <c r="X347" s="501">
        <f t="shared" si="97"/>
        <v>3</v>
      </c>
      <c r="Y347" s="473"/>
      <c r="Z347" s="531"/>
      <c r="AA347" s="531"/>
      <c r="AB347" s="531"/>
      <c r="AC347" s="531"/>
      <c r="AD347" s="490"/>
      <c r="AE347" s="501">
        <f>SUM(Y347:AD347)</f>
        <v>0</v>
      </c>
    </row>
    <row r="348" spans="2:31" s="496" customFormat="1" ht="15" customHeight="1">
      <c r="B348" s="495" t="s">
        <v>44</v>
      </c>
      <c r="C348" s="84" t="s">
        <v>330</v>
      </c>
      <c r="D348" s="493"/>
      <c r="E348" s="96"/>
      <c r="F348" s="684"/>
      <c r="G348" s="84" t="s">
        <v>8</v>
      </c>
      <c r="H348" s="84" t="s">
        <v>372</v>
      </c>
      <c r="I348" s="92" t="s">
        <v>296</v>
      </c>
      <c r="J348" s="473"/>
      <c r="K348" s="531"/>
      <c r="L348" s="531"/>
      <c r="M348" s="531"/>
      <c r="N348" s="531"/>
      <c r="O348" s="490"/>
      <c r="P348" s="117">
        <f t="shared" ref="P348:P349" si="99">SUM(J348:O348)</f>
        <v>0</v>
      </c>
      <c r="Q348" s="167"/>
      <c r="R348" s="531"/>
      <c r="S348" s="256"/>
      <c r="T348" s="175">
        <v>1</v>
      </c>
      <c r="U348" s="519">
        <v>1</v>
      </c>
      <c r="V348" s="164">
        <v>1</v>
      </c>
      <c r="W348" s="160">
        <f t="shared" si="96"/>
        <v>3</v>
      </c>
      <c r="X348" s="501">
        <f t="shared" si="97"/>
        <v>3</v>
      </c>
      <c r="Y348" s="473"/>
      <c r="Z348" s="531"/>
      <c r="AA348" s="531"/>
      <c r="AB348" s="531"/>
      <c r="AC348" s="531"/>
      <c r="AD348" s="490"/>
      <c r="AE348" s="501">
        <f t="shared" ref="AE348:AE349" si="100">SUM(Y348:AD348)</f>
        <v>0</v>
      </c>
    </row>
    <row r="349" spans="2:31" s="496" customFormat="1" ht="15" customHeight="1">
      <c r="B349" s="112" t="s">
        <v>44</v>
      </c>
      <c r="C349" s="84" t="s">
        <v>330</v>
      </c>
      <c r="D349" s="493"/>
      <c r="E349" s="494"/>
      <c r="F349" s="681"/>
      <c r="G349" s="84" t="s">
        <v>8</v>
      </c>
      <c r="H349" s="84" t="s">
        <v>372</v>
      </c>
      <c r="I349" s="92" t="s">
        <v>386</v>
      </c>
      <c r="J349" s="473"/>
      <c r="K349" s="531"/>
      <c r="L349" s="531"/>
      <c r="M349" s="531"/>
      <c r="N349" s="531"/>
      <c r="O349" s="490"/>
      <c r="P349" s="117">
        <f t="shared" si="99"/>
        <v>0</v>
      </c>
      <c r="Q349" s="167"/>
      <c r="R349" s="531"/>
      <c r="S349" s="256"/>
      <c r="T349" s="175">
        <v>1</v>
      </c>
      <c r="U349" s="519">
        <v>1</v>
      </c>
      <c r="V349" s="164">
        <v>1</v>
      </c>
      <c r="W349" s="160">
        <f t="shared" si="96"/>
        <v>3</v>
      </c>
      <c r="X349" s="501">
        <f t="shared" si="97"/>
        <v>3</v>
      </c>
      <c r="Y349" s="473"/>
      <c r="Z349" s="531"/>
      <c r="AA349" s="531"/>
      <c r="AB349" s="531"/>
      <c r="AC349" s="531"/>
      <c r="AD349" s="490"/>
      <c r="AE349" s="501">
        <f t="shared" si="100"/>
        <v>0</v>
      </c>
    </row>
    <row r="350" spans="2:31" s="496" customFormat="1" ht="15" customHeight="1">
      <c r="B350" s="112" t="s">
        <v>44</v>
      </c>
      <c r="C350" s="84" t="s">
        <v>330</v>
      </c>
      <c r="D350" s="493"/>
      <c r="E350" s="494"/>
      <c r="F350" s="681"/>
      <c r="G350" s="84" t="s">
        <v>8</v>
      </c>
      <c r="H350" s="84" t="s">
        <v>372</v>
      </c>
      <c r="I350" s="92" t="s">
        <v>387</v>
      </c>
      <c r="J350" s="473"/>
      <c r="K350" s="531"/>
      <c r="L350" s="531"/>
      <c r="M350" s="531"/>
      <c r="N350" s="531"/>
      <c r="O350" s="490"/>
      <c r="P350" s="117">
        <f>SUM(J350:O350)</f>
        <v>0</v>
      </c>
      <c r="Q350" s="167"/>
      <c r="R350" s="531"/>
      <c r="S350" s="256"/>
      <c r="T350" s="175">
        <v>1</v>
      </c>
      <c r="U350" s="519">
        <v>1</v>
      </c>
      <c r="V350" s="164">
        <v>1</v>
      </c>
      <c r="W350" s="160">
        <f t="shared" si="96"/>
        <v>3</v>
      </c>
      <c r="X350" s="501">
        <f t="shared" si="97"/>
        <v>3</v>
      </c>
      <c r="Y350" s="473"/>
      <c r="Z350" s="531"/>
      <c r="AA350" s="531"/>
      <c r="AB350" s="531"/>
      <c r="AC350" s="531"/>
      <c r="AD350" s="490"/>
      <c r="AE350" s="501">
        <f>SUM(Y350:AD350)</f>
        <v>0</v>
      </c>
    </row>
    <row r="351" spans="2:31" s="496" customFormat="1" ht="15" customHeight="1">
      <c r="B351" s="495" t="s">
        <v>44</v>
      </c>
      <c r="C351" s="84" t="s">
        <v>330</v>
      </c>
      <c r="D351" s="493"/>
      <c r="E351" s="96"/>
      <c r="F351" s="684"/>
      <c r="G351" s="84" t="s">
        <v>8</v>
      </c>
      <c r="H351" s="84" t="s">
        <v>339</v>
      </c>
      <c r="I351" s="446" t="s">
        <v>183</v>
      </c>
      <c r="J351" s="473"/>
      <c r="K351" s="531"/>
      <c r="L351" s="531"/>
      <c r="M351" s="531"/>
      <c r="N351" s="531"/>
      <c r="O351" s="490"/>
      <c r="P351" s="117">
        <f t="shared" ref="P351:P357" si="101">SUM(J351:O351)</f>
        <v>0</v>
      </c>
      <c r="Q351" s="167"/>
      <c r="R351" s="531"/>
      <c r="S351" s="256"/>
      <c r="T351" s="175">
        <v>1</v>
      </c>
      <c r="U351" s="519">
        <v>1</v>
      </c>
      <c r="V351" s="164">
        <v>1</v>
      </c>
      <c r="W351" s="160">
        <f t="shared" si="96"/>
        <v>3</v>
      </c>
      <c r="X351" s="501">
        <f t="shared" si="97"/>
        <v>3</v>
      </c>
      <c r="Y351" s="473"/>
      <c r="Z351" s="531"/>
      <c r="AA351" s="531"/>
      <c r="AB351" s="531"/>
      <c r="AC351" s="531"/>
      <c r="AD351" s="490"/>
      <c r="AE351" s="501">
        <f t="shared" ref="AE351" si="102">SUM(Y351:AD351)</f>
        <v>0</v>
      </c>
    </row>
    <row r="352" spans="2:31" s="496" customFormat="1" ht="15" customHeight="1">
      <c r="B352" s="112" t="s">
        <v>44</v>
      </c>
      <c r="C352" s="84" t="s">
        <v>330</v>
      </c>
      <c r="D352" s="493"/>
      <c r="E352" s="494"/>
      <c r="F352" s="681"/>
      <c r="G352" s="84" t="s">
        <v>8</v>
      </c>
      <c r="H352" s="84"/>
      <c r="I352" s="92" t="s">
        <v>120</v>
      </c>
      <c r="J352" s="473"/>
      <c r="K352" s="531"/>
      <c r="L352" s="531"/>
      <c r="M352" s="531"/>
      <c r="N352" s="531"/>
      <c r="O352" s="490"/>
      <c r="P352" s="117">
        <f t="shared" si="101"/>
        <v>0</v>
      </c>
      <c r="Q352" s="167"/>
      <c r="R352" s="531"/>
      <c r="S352" s="256"/>
      <c r="T352" s="175">
        <v>1</v>
      </c>
      <c r="U352" s="519">
        <v>1</v>
      </c>
      <c r="V352" s="164">
        <v>1</v>
      </c>
      <c r="W352" s="160">
        <f>SUM(Q352:V352)</f>
        <v>3</v>
      </c>
      <c r="X352" s="501">
        <f>SUM(P352,W352)</f>
        <v>3</v>
      </c>
      <c r="Y352" s="473"/>
      <c r="Z352" s="531"/>
      <c r="AA352" s="531"/>
      <c r="AB352" s="531"/>
      <c r="AC352" s="531"/>
      <c r="AD352" s="490"/>
      <c r="AE352" s="501">
        <f t="shared" ref="AE352:AE357" si="103">SUM(Y352:AD352)</f>
        <v>0</v>
      </c>
    </row>
    <row r="353" spans="2:31" s="496" customFormat="1" ht="15" customHeight="1">
      <c r="B353" s="495" t="s">
        <v>44</v>
      </c>
      <c r="C353" s="84" t="s">
        <v>330</v>
      </c>
      <c r="D353" s="493"/>
      <c r="E353" s="96"/>
      <c r="F353" s="684"/>
      <c r="G353" s="84" t="s">
        <v>8</v>
      </c>
      <c r="H353" s="84"/>
      <c r="I353" s="92" t="s">
        <v>120</v>
      </c>
      <c r="J353" s="473"/>
      <c r="K353" s="531"/>
      <c r="L353" s="531"/>
      <c r="M353" s="531"/>
      <c r="N353" s="531"/>
      <c r="O353" s="490"/>
      <c r="P353" s="117">
        <f t="shared" si="101"/>
        <v>0</v>
      </c>
      <c r="Q353" s="167"/>
      <c r="R353" s="531"/>
      <c r="S353" s="256"/>
      <c r="T353" s="175">
        <v>1</v>
      </c>
      <c r="U353" s="519">
        <v>1</v>
      </c>
      <c r="V353" s="164">
        <v>1</v>
      </c>
      <c r="W353" s="160">
        <f t="shared" si="96"/>
        <v>3</v>
      </c>
      <c r="X353" s="501">
        <f t="shared" si="97"/>
        <v>3</v>
      </c>
      <c r="Y353" s="473"/>
      <c r="Z353" s="531"/>
      <c r="AA353" s="531"/>
      <c r="AB353" s="531"/>
      <c r="AC353" s="531"/>
      <c r="AD353" s="490"/>
      <c r="AE353" s="501">
        <f t="shared" si="103"/>
        <v>0</v>
      </c>
    </row>
    <row r="354" spans="2:31" s="496" customFormat="1" ht="15" customHeight="1">
      <c r="B354" s="495" t="s">
        <v>44</v>
      </c>
      <c r="C354" s="84" t="s">
        <v>330</v>
      </c>
      <c r="D354" s="493"/>
      <c r="E354" s="96"/>
      <c r="F354" s="684"/>
      <c r="G354" s="84" t="s">
        <v>8</v>
      </c>
      <c r="H354" s="84"/>
      <c r="I354" s="92" t="s">
        <v>120</v>
      </c>
      <c r="J354" s="473"/>
      <c r="K354" s="531"/>
      <c r="L354" s="531"/>
      <c r="M354" s="531"/>
      <c r="N354" s="531"/>
      <c r="O354" s="490"/>
      <c r="P354" s="117">
        <f t="shared" si="101"/>
        <v>0</v>
      </c>
      <c r="Q354" s="167"/>
      <c r="R354" s="531"/>
      <c r="S354" s="256"/>
      <c r="T354" s="175">
        <v>1</v>
      </c>
      <c r="U354" s="519">
        <v>1</v>
      </c>
      <c r="V354" s="164">
        <v>1</v>
      </c>
      <c r="W354" s="160">
        <f t="shared" si="96"/>
        <v>3</v>
      </c>
      <c r="X354" s="501">
        <f t="shared" si="97"/>
        <v>3</v>
      </c>
      <c r="Y354" s="473"/>
      <c r="Z354" s="531"/>
      <c r="AA354" s="531"/>
      <c r="AB354" s="531"/>
      <c r="AC354" s="531"/>
      <c r="AD354" s="490"/>
      <c r="AE354" s="501">
        <f t="shared" si="103"/>
        <v>0</v>
      </c>
    </row>
    <row r="355" spans="2:31" s="496" customFormat="1" ht="15" customHeight="1">
      <c r="B355" s="495" t="s">
        <v>44</v>
      </c>
      <c r="C355" s="84" t="s">
        <v>330</v>
      </c>
      <c r="D355" s="493"/>
      <c r="E355" s="96"/>
      <c r="F355" s="684"/>
      <c r="G355" s="84" t="s">
        <v>8</v>
      </c>
      <c r="H355" s="84"/>
      <c r="I355" s="92" t="s">
        <v>120</v>
      </c>
      <c r="J355" s="473"/>
      <c r="K355" s="531"/>
      <c r="L355" s="531"/>
      <c r="M355" s="531"/>
      <c r="N355" s="531"/>
      <c r="O355" s="490"/>
      <c r="P355" s="117">
        <f t="shared" si="101"/>
        <v>0</v>
      </c>
      <c r="Q355" s="167"/>
      <c r="R355" s="531"/>
      <c r="S355" s="256"/>
      <c r="T355" s="175">
        <v>1</v>
      </c>
      <c r="U355" s="519">
        <v>1</v>
      </c>
      <c r="V355" s="164">
        <v>1</v>
      </c>
      <c r="W355" s="160">
        <f t="shared" si="96"/>
        <v>3</v>
      </c>
      <c r="X355" s="501">
        <f t="shared" si="97"/>
        <v>3</v>
      </c>
      <c r="Y355" s="473"/>
      <c r="Z355" s="531"/>
      <c r="AA355" s="531"/>
      <c r="AB355" s="531"/>
      <c r="AC355" s="531"/>
      <c r="AD355" s="490"/>
      <c r="AE355" s="501">
        <f t="shared" si="103"/>
        <v>0</v>
      </c>
    </row>
    <row r="356" spans="2:31" s="496" customFormat="1" ht="15" customHeight="1">
      <c r="B356" s="495" t="s">
        <v>44</v>
      </c>
      <c r="C356" s="84" t="s">
        <v>330</v>
      </c>
      <c r="D356" s="493"/>
      <c r="E356" s="96"/>
      <c r="F356" s="684"/>
      <c r="G356" s="84" t="s">
        <v>8</v>
      </c>
      <c r="H356" s="84"/>
      <c r="I356" s="92" t="s">
        <v>114</v>
      </c>
      <c r="J356" s="473"/>
      <c r="K356" s="531"/>
      <c r="L356" s="531"/>
      <c r="M356" s="531"/>
      <c r="N356" s="531"/>
      <c r="O356" s="490"/>
      <c r="P356" s="117">
        <f t="shared" si="101"/>
        <v>0</v>
      </c>
      <c r="Q356" s="167"/>
      <c r="R356" s="531"/>
      <c r="S356" s="256"/>
      <c r="T356" s="175">
        <v>1</v>
      </c>
      <c r="U356" s="519">
        <v>1</v>
      </c>
      <c r="V356" s="164">
        <v>1</v>
      </c>
      <c r="W356" s="160">
        <f t="shared" si="96"/>
        <v>3</v>
      </c>
      <c r="X356" s="501">
        <f t="shared" si="97"/>
        <v>3</v>
      </c>
      <c r="Y356" s="473"/>
      <c r="Z356" s="531"/>
      <c r="AA356" s="531"/>
      <c r="AB356" s="531"/>
      <c r="AC356" s="531"/>
      <c r="AD356" s="490"/>
      <c r="AE356" s="501">
        <f t="shared" si="103"/>
        <v>0</v>
      </c>
    </row>
    <row r="357" spans="2:31" s="496" customFormat="1" ht="15" customHeight="1">
      <c r="B357" s="495" t="s">
        <v>44</v>
      </c>
      <c r="C357" s="84" t="s">
        <v>330</v>
      </c>
      <c r="D357" s="493"/>
      <c r="E357" s="96"/>
      <c r="F357" s="684"/>
      <c r="G357" s="84" t="s">
        <v>8</v>
      </c>
      <c r="H357" s="84"/>
      <c r="I357" s="92" t="s">
        <v>114</v>
      </c>
      <c r="J357" s="473"/>
      <c r="K357" s="531"/>
      <c r="L357" s="531"/>
      <c r="M357" s="531"/>
      <c r="N357" s="531"/>
      <c r="O357" s="490"/>
      <c r="P357" s="117">
        <f t="shared" si="101"/>
        <v>0</v>
      </c>
      <c r="Q357" s="167"/>
      <c r="R357" s="531"/>
      <c r="S357" s="256"/>
      <c r="T357" s="175">
        <v>1</v>
      </c>
      <c r="U357" s="519">
        <v>1</v>
      </c>
      <c r="V357" s="164">
        <v>1</v>
      </c>
      <c r="W357" s="160">
        <f t="shared" si="96"/>
        <v>3</v>
      </c>
      <c r="X357" s="501">
        <f t="shared" si="97"/>
        <v>3</v>
      </c>
      <c r="Y357" s="473"/>
      <c r="Z357" s="531"/>
      <c r="AA357" s="531"/>
      <c r="AB357" s="531"/>
      <c r="AC357" s="531"/>
      <c r="AD357" s="490"/>
      <c r="AE357" s="501">
        <f t="shared" si="103"/>
        <v>0</v>
      </c>
    </row>
    <row r="358" spans="2:31" s="496" customFormat="1" ht="15" customHeight="1">
      <c r="B358" s="495" t="s">
        <v>44</v>
      </c>
      <c r="C358" s="84" t="s">
        <v>330</v>
      </c>
      <c r="D358" s="493"/>
      <c r="E358" s="96"/>
      <c r="F358" s="684"/>
      <c r="G358" s="84" t="s">
        <v>8</v>
      </c>
      <c r="H358" s="84"/>
      <c r="I358" s="92" t="s">
        <v>114</v>
      </c>
      <c r="J358" s="473"/>
      <c r="K358" s="531"/>
      <c r="L358" s="531"/>
      <c r="M358" s="531"/>
      <c r="N358" s="531"/>
      <c r="O358" s="490"/>
      <c r="P358" s="117">
        <f t="shared" ref="P358:P359" si="104">SUM(J358:O358)</f>
        <v>0</v>
      </c>
      <c r="Q358" s="167"/>
      <c r="R358" s="531"/>
      <c r="S358" s="256"/>
      <c r="T358" s="175">
        <v>1</v>
      </c>
      <c r="U358" s="519">
        <v>1</v>
      </c>
      <c r="V358" s="164">
        <v>1</v>
      </c>
      <c r="W358" s="160">
        <f t="shared" si="96"/>
        <v>3</v>
      </c>
      <c r="X358" s="501">
        <f t="shared" si="97"/>
        <v>3</v>
      </c>
      <c r="Y358" s="473"/>
      <c r="Z358" s="531"/>
      <c r="AA358" s="531"/>
      <c r="AB358" s="531"/>
      <c r="AC358" s="531"/>
      <c r="AD358" s="490"/>
      <c r="AE358" s="501">
        <f t="shared" ref="AE358:AE359" si="105">SUM(Y358:AD358)</f>
        <v>0</v>
      </c>
    </row>
    <row r="359" spans="2:31" s="496" customFormat="1" ht="15" customHeight="1" thickBot="1">
      <c r="B359" s="112" t="s">
        <v>44</v>
      </c>
      <c r="C359" s="511" t="s">
        <v>330</v>
      </c>
      <c r="D359" s="493"/>
      <c r="E359" s="96"/>
      <c r="F359" s="684"/>
      <c r="G359" s="511" t="s">
        <v>8</v>
      </c>
      <c r="H359" s="511"/>
      <c r="I359" s="500" t="s">
        <v>114</v>
      </c>
      <c r="J359" s="604"/>
      <c r="K359" s="605"/>
      <c r="L359" s="605"/>
      <c r="M359" s="605"/>
      <c r="N359" s="605"/>
      <c r="O359" s="480"/>
      <c r="P359" s="335">
        <f t="shared" si="104"/>
        <v>0</v>
      </c>
      <c r="Q359" s="168"/>
      <c r="R359" s="223"/>
      <c r="S359" s="290"/>
      <c r="T359" s="168"/>
      <c r="U359" s="223"/>
      <c r="V359" s="218"/>
      <c r="W359" s="163">
        <f t="shared" si="96"/>
        <v>0</v>
      </c>
      <c r="X359" s="503">
        <f t="shared" si="97"/>
        <v>0</v>
      </c>
      <c r="Y359" s="604"/>
      <c r="Z359" s="216"/>
      <c r="AA359" s="605"/>
      <c r="AB359" s="605"/>
      <c r="AC359" s="605"/>
      <c r="AD359" s="480"/>
      <c r="AE359" s="503">
        <f t="shared" si="105"/>
        <v>0</v>
      </c>
    </row>
    <row r="360" spans="2:31" s="496" customFormat="1" ht="15" customHeight="1">
      <c r="B360" s="112" t="s">
        <v>44</v>
      </c>
      <c r="C360" s="108" t="s">
        <v>333</v>
      </c>
      <c r="D360" s="493"/>
      <c r="E360" s="494"/>
      <c r="F360" s="681"/>
      <c r="G360" s="84" t="s">
        <v>7</v>
      </c>
      <c r="H360" s="84"/>
      <c r="I360" s="92" t="s">
        <v>31</v>
      </c>
      <c r="J360" s="504"/>
      <c r="K360" s="606"/>
      <c r="L360" s="325"/>
      <c r="M360" s="606"/>
      <c r="N360" s="606"/>
      <c r="O360" s="477"/>
      <c r="P360" s="160">
        <f t="shared" ref="P360:P361" si="106">SUM(J360:O360)</f>
        <v>0</v>
      </c>
      <c r="Q360" s="473"/>
      <c r="R360" s="149"/>
      <c r="S360" s="188"/>
      <c r="T360" s="188"/>
      <c r="U360" s="188"/>
      <c r="V360" s="188"/>
      <c r="W360" s="501">
        <f t="shared" si="96"/>
        <v>0</v>
      </c>
      <c r="X360" s="117">
        <f t="shared" si="97"/>
        <v>0</v>
      </c>
      <c r="Y360" s="173">
        <v>0.6</v>
      </c>
      <c r="Z360" s="174">
        <v>0.6</v>
      </c>
      <c r="AA360" s="171"/>
      <c r="AB360" s="531"/>
      <c r="AC360" s="531"/>
      <c r="AD360" s="490"/>
      <c r="AE360" s="501">
        <f t="shared" ref="AE360:AE361" si="107">SUM(Y360:AD360)</f>
        <v>1.2</v>
      </c>
    </row>
    <row r="361" spans="2:31" s="496" customFormat="1" ht="15" customHeight="1">
      <c r="B361" s="112" t="s">
        <v>44</v>
      </c>
      <c r="C361" s="84" t="s">
        <v>332</v>
      </c>
      <c r="D361" s="493"/>
      <c r="E361" s="494"/>
      <c r="F361" s="681"/>
      <c r="G361" s="84" t="s">
        <v>7</v>
      </c>
      <c r="H361" s="84"/>
      <c r="I361" s="92" t="s">
        <v>146</v>
      </c>
      <c r="J361" s="473"/>
      <c r="K361" s="531"/>
      <c r="L361" s="531"/>
      <c r="M361" s="531"/>
      <c r="N361" s="531"/>
      <c r="O361" s="490"/>
      <c r="P361" s="160">
        <f t="shared" si="106"/>
        <v>0</v>
      </c>
      <c r="Q361" s="473"/>
      <c r="R361" s="149"/>
      <c r="S361" s="531"/>
      <c r="T361" s="531"/>
      <c r="U361" s="531"/>
      <c r="V361" s="531"/>
      <c r="W361" s="501">
        <f t="shared" si="96"/>
        <v>0</v>
      </c>
      <c r="X361" s="117">
        <f t="shared" si="97"/>
        <v>0</v>
      </c>
      <c r="Y361" s="175">
        <v>1</v>
      </c>
      <c r="Z361" s="164">
        <v>1</v>
      </c>
      <c r="AA361" s="171"/>
      <c r="AB361" s="531"/>
      <c r="AC361" s="531"/>
      <c r="AD361" s="490"/>
      <c r="AE361" s="501">
        <f t="shared" si="107"/>
        <v>2</v>
      </c>
    </row>
    <row r="362" spans="2:31" s="496" customFormat="1" ht="15" customHeight="1">
      <c r="B362" s="112" t="s">
        <v>44</v>
      </c>
      <c r="C362" s="84" t="s">
        <v>332</v>
      </c>
      <c r="D362" s="493"/>
      <c r="E362" s="494"/>
      <c r="F362" s="681"/>
      <c r="G362" s="84" t="s">
        <v>8</v>
      </c>
      <c r="H362" s="84" t="s">
        <v>253</v>
      </c>
      <c r="I362" s="92" t="s">
        <v>123</v>
      </c>
      <c r="J362" s="473"/>
      <c r="K362" s="531"/>
      <c r="L362" s="531"/>
      <c r="M362" s="531"/>
      <c r="N362" s="531"/>
      <c r="O362" s="490"/>
      <c r="P362" s="160">
        <f>SUM(J362:O362)</f>
        <v>0</v>
      </c>
      <c r="Q362" s="473"/>
      <c r="R362" s="149"/>
      <c r="S362" s="531"/>
      <c r="T362" s="531"/>
      <c r="U362" s="531"/>
      <c r="V362" s="531"/>
      <c r="W362" s="501">
        <f t="shared" si="96"/>
        <v>0</v>
      </c>
      <c r="X362" s="117">
        <f t="shared" si="97"/>
        <v>0</v>
      </c>
      <c r="Y362" s="175">
        <v>1</v>
      </c>
      <c r="Z362" s="164">
        <v>1</v>
      </c>
      <c r="AA362" s="171"/>
      <c r="AB362" s="531"/>
      <c r="AC362" s="531"/>
      <c r="AD362" s="490"/>
      <c r="AE362" s="501">
        <f>SUM(Y362:AD362)</f>
        <v>2</v>
      </c>
    </row>
    <row r="363" spans="2:31" s="496" customFormat="1" ht="15" customHeight="1">
      <c r="B363" s="495" t="s">
        <v>44</v>
      </c>
      <c r="C363" s="84" t="s">
        <v>332</v>
      </c>
      <c r="D363" s="493"/>
      <c r="E363" s="96"/>
      <c r="F363" s="684"/>
      <c r="G363" s="84" t="s">
        <v>8</v>
      </c>
      <c r="H363" s="84" t="s">
        <v>292</v>
      </c>
      <c r="I363" s="92" t="s">
        <v>295</v>
      </c>
      <c r="J363" s="473"/>
      <c r="K363" s="531"/>
      <c r="L363" s="531"/>
      <c r="M363" s="531"/>
      <c r="N363" s="531"/>
      <c r="O363" s="490"/>
      <c r="P363" s="160">
        <f t="shared" ref="P363:P364" si="108">SUM(J363:O363)</f>
        <v>0</v>
      </c>
      <c r="Q363" s="473"/>
      <c r="R363" s="149"/>
      <c r="S363" s="531"/>
      <c r="T363" s="531"/>
      <c r="U363" s="531"/>
      <c r="V363" s="531"/>
      <c r="W363" s="501">
        <f t="shared" si="96"/>
        <v>0</v>
      </c>
      <c r="X363" s="117">
        <f t="shared" si="97"/>
        <v>0</v>
      </c>
      <c r="Y363" s="175">
        <v>1</v>
      </c>
      <c r="Z363" s="164">
        <v>1</v>
      </c>
      <c r="AA363" s="171"/>
      <c r="AB363" s="531"/>
      <c r="AC363" s="531"/>
      <c r="AD363" s="490"/>
      <c r="AE363" s="501">
        <f t="shared" ref="AE363" si="109">SUM(Y363:AD363)</f>
        <v>2</v>
      </c>
    </row>
    <row r="364" spans="2:31" s="496" customFormat="1" ht="15" customHeight="1">
      <c r="B364" s="495" t="s">
        <v>44</v>
      </c>
      <c r="C364" s="84" t="s">
        <v>332</v>
      </c>
      <c r="D364" s="493"/>
      <c r="E364" s="96"/>
      <c r="F364" s="684"/>
      <c r="G364" s="84" t="s">
        <v>8</v>
      </c>
      <c r="H364" s="84" t="s">
        <v>292</v>
      </c>
      <c r="I364" s="92" t="s">
        <v>293</v>
      </c>
      <c r="J364" s="473"/>
      <c r="K364" s="531"/>
      <c r="L364" s="531"/>
      <c r="M364" s="531"/>
      <c r="N364" s="531"/>
      <c r="O364" s="490"/>
      <c r="P364" s="160">
        <f t="shared" si="108"/>
        <v>0</v>
      </c>
      <c r="Q364" s="473"/>
      <c r="R364" s="149"/>
      <c r="S364" s="531"/>
      <c r="T364" s="531"/>
      <c r="U364" s="531"/>
      <c r="V364" s="531"/>
      <c r="W364" s="501">
        <f t="shared" si="96"/>
        <v>0</v>
      </c>
      <c r="X364" s="117">
        <f t="shared" si="97"/>
        <v>0</v>
      </c>
      <c r="Y364" s="175">
        <v>1</v>
      </c>
      <c r="Z364" s="164">
        <v>1</v>
      </c>
      <c r="AA364" s="171"/>
      <c r="AB364" s="531"/>
      <c r="AC364" s="531"/>
      <c r="AD364" s="490"/>
      <c r="AE364" s="501">
        <f t="shared" ref="AE364" si="110">SUM(Y364:AD364)</f>
        <v>2</v>
      </c>
    </row>
    <row r="365" spans="2:31" s="496" customFormat="1" ht="15" customHeight="1">
      <c r="B365" s="112" t="s">
        <v>44</v>
      </c>
      <c r="C365" s="84" t="s">
        <v>332</v>
      </c>
      <c r="D365" s="493"/>
      <c r="E365" s="494"/>
      <c r="F365" s="681"/>
      <c r="G365" s="84" t="s">
        <v>8</v>
      </c>
      <c r="H365" s="84" t="s">
        <v>292</v>
      </c>
      <c r="I365" s="92" t="s">
        <v>294</v>
      </c>
      <c r="J365" s="473"/>
      <c r="K365" s="531"/>
      <c r="L365" s="531"/>
      <c r="M365" s="531"/>
      <c r="N365" s="531"/>
      <c r="O365" s="490"/>
      <c r="P365" s="160">
        <f>SUM(J365:O365)</f>
        <v>0</v>
      </c>
      <c r="Q365" s="473"/>
      <c r="R365" s="149"/>
      <c r="S365" s="531"/>
      <c r="T365" s="531"/>
      <c r="U365" s="531"/>
      <c r="V365" s="531"/>
      <c r="W365" s="501">
        <f t="shared" si="96"/>
        <v>0</v>
      </c>
      <c r="X365" s="117">
        <f t="shared" si="97"/>
        <v>0</v>
      </c>
      <c r="Y365" s="175">
        <v>1</v>
      </c>
      <c r="Z365" s="164">
        <v>1</v>
      </c>
      <c r="AA365" s="171"/>
      <c r="AB365" s="531"/>
      <c r="AC365" s="531"/>
      <c r="AD365" s="490"/>
      <c r="AE365" s="501">
        <f>SUM(Y365:AD365)</f>
        <v>2</v>
      </c>
    </row>
    <row r="366" spans="2:31" s="496" customFormat="1" ht="15" customHeight="1">
      <c r="B366" s="495" t="s">
        <v>44</v>
      </c>
      <c r="C366" s="84" t="s">
        <v>332</v>
      </c>
      <c r="D366" s="493"/>
      <c r="E366" s="96"/>
      <c r="F366" s="684"/>
      <c r="G366" s="84" t="s">
        <v>8</v>
      </c>
      <c r="H366" s="84" t="s">
        <v>292</v>
      </c>
      <c r="I366" s="92" t="s">
        <v>296</v>
      </c>
      <c r="J366" s="473"/>
      <c r="K366" s="531"/>
      <c r="L366" s="531"/>
      <c r="M366" s="531"/>
      <c r="N366" s="531"/>
      <c r="O366" s="490"/>
      <c r="P366" s="160">
        <f t="shared" ref="P366:P372" si="111">SUM(J366:O366)</f>
        <v>0</v>
      </c>
      <c r="Q366" s="473"/>
      <c r="R366" s="149"/>
      <c r="S366" s="531"/>
      <c r="T366" s="531"/>
      <c r="U366" s="531"/>
      <c r="V366" s="531"/>
      <c r="W366" s="501">
        <f t="shared" si="96"/>
        <v>0</v>
      </c>
      <c r="X366" s="117">
        <f t="shared" si="97"/>
        <v>0</v>
      </c>
      <c r="Y366" s="175">
        <v>1</v>
      </c>
      <c r="Z366" s="164">
        <v>1</v>
      </c>
      <c r="AA366" s="171"/>
      <c r="AB366" s="531"/>
      <c r="AC366" s="531"/>
      <c r="AD366" s="490"/>
      <c r="AE366" s="501">
        <f t="shared" ref="AE366:AE372" si="112">SUM(Y366:AD366)</f>
        <v>2</v>
      </c>
    </row>
    <row r="367" spans="2:31" s="496" customFormat="1" ht="15" customHeight="1">
      <c r="B367" s="495" t="s">
        <v>44</v>
      </c>
      <c r="C367" s="84" t="s">
        <v>332</v>
      </c>
      <c r="D367" s="493"/>
      <c r="E367" s="96"/>
      <c r="F367" s="684"/>
      <c r="G367" s="84" t="s">
        <v>8</v>
      </c>
      <c r="H367" s="84" t="s">
        <v>372</v>
      </c>
      <c r="I367" s="92" t="s">
        <v>386</v>
      </c>
      <c r="J367" s="473"/>
      <c r="K367" s="531"/>
      <c r="L367" s="531"/>
      <c r="M367" s="531"/>
      <c r="N367" s="531"/>
      <c r="O367" s="490"/>
      <c r="P367" s="160">
        <f t="shared" si="111"/>
        <v>0</v>
      </c>
      <c r="Q367" s="473"/>
      <c r="R367" s="149"/>
      <c r="S367" s="531"/>
      <c r="T367" s="531"/>
      <c r="U367" s="531"/>
      <c r="V367" s="531"/>
      <c r="W367" s="501">
        <f t="shared" si="96"/>
        <v>0</v>
      </c>
      <c r="X367" s="117">
        <f t="shared" si="97"/>
        <v>0</v>
      </c>
      <c r="Y367" s="175">
        <v>1</v>
      </c>
      <c r="Z367" s="164">
        <v>1</v>
      </c>
      <c r="AA367" s="171"/>
      <c r="AB367" s="531"/>
      <c r="AC367" s="531"/>
      <c r="AD367" s="490"/>
      <c r="AE367" s="501">
        <f t="shared" si="112"/>
        <v>2</v>
      </c>
    </row>
    <row r="368" spans="2:31" s="496" customFormat="1" ht="15" customHeight="1">
      <c r="B368" s="495" t="s">
        <v>44</v>
      </c>
      <c r="C368" s="84" t="s">
        <v>332</v>
      </c>
      <c r="D368" s="493"/>
      <c r="E368" s="96"/>
      <c r="F368" s="684"/>
      <c r="G368" s="84" t="s">
        <v>8</v>
      </c>
      <c r="H368" s="84" t="s">
        <v>372</v>
      </c>
      <c r="I368" s="92" t="s">
        <v>387</v>
      </c>
      <c r="J368" s="473"/>
      <c r="K368" s="531"/>
      <c r="L368" s="531"/>
      <c r="M368" s="531"/>
      <c r="N368" s="531"/>
      <c r="O368" s="490"/>
      <c r="P368" s="160">
        <f t="shared" si="111"/>
        <v>0</v>
      </c>
      <c r="Q368" s="473"/>
      <c r="R368" s="149"/>
      <c r="S368" s="531"/>
      <c r="T368" s="531"/>
      <c r="U368" s="531"/>
      <c r="V368" s="531"/>
      <c r="W368" s="501">
        <f t="shared" si="96"/>
        <v>0</v>
      </c>
      <c r="X368" s="117">
        <f t="shared" si="97"/>
        <v>0</v>
      </c>
      <c r="Y368" s="175">
        <v>1</v>
      </c>
      <c r="Z368" s="176"/>
      <c r="AA368" s="171"/>
      <c r="AB368" s="531"/>
      <c r="AC368" s="531"/>
      <c r="AD368" s="490"/>
      <c r="AE368" s="501">
        <f t="shared" ref="AE368:AE369" si="113">SUM(Y368:AD368)</f>
        <v>1</v>
      </c>
    </row>
    <row r="369" spans="2:31" s="496" customFormat="1" ht="15" customHeight="1">
      <c r="B369" s="495" t="s">
        <v>44</v>
      </c>
      <c r="C369" s="84" t="s">
        <v>332</v>
      </c>
      <c r="D369" s="493"/>
      <c r="E369" s="96"/>
      <c r="F369" s="684"/>
      <c r="G369" s="84" t="s">
        <v>8</v>
      </c>
      <c r="H369" s="84" t="s">
        <v>339</v>
      </c>
      <c r="I369" s="446" t="s">
        <v>183</v>
      </c>
      <c r="J369" s="473"/>
      <c r="K369" s="531"/>
      <c r="L369" s="531"/>
      <c r="M369" s="531"/>
      <c r="N369" s="531"/>
      <c r="O369" s="490"/>
      <c r="P369" s="160">
        <f t="shared" si="111"/>
        <v>0</v>
      </c>
      <c r="Q369" s="473"/>
      <c r="R369" s="149"/>
      <c r="S369" s="531"/>
      <c r="T369" s="531"/>
      <c r="U369" s="531"/>
      <c r="V369" s="531"/>
      <c r="W369" s="501">
        <f t="shared" si="96"/>
        <v>0</v>
      </c>
      <c r="X369" s="117">
        <f t="shared" si="97"/>
        <v>0</v>
      </c>
      <c r="Y369" s="175">
        <v>1</v>
      </c>
      <c r="Z369" s="176"/>
      <c r="AA369" s="171"/>
      <c r="AB369" s="531"/>
      <c r="AC369" s="531"/>
      <c r="AD369" s="490"/>
      <c r="AE369" s="501">
        <f t="shared" si="113"/>
        <v>1</v>
      </c>
    </row>
    <row r="370" spans="2:31" s="496" customFormat="1" ht="15" customHeight="1">
      <c r="B370" s="112" t="s">
        <v>44</v>
      </c>
      <c r="C370" s="84" t="s">
        <v>332</v>
      </c>
      <c r="D370" s="493"/>
      <c r="E370" s="494"/>
      <c r="F370" s="681"/>
      <c r="G370" s="84" t="s">
        <v>8</v>
      </c>
      <c r="H370" s="84"/>
      <c r="I370" s="92" t="s">
        <v>120</v>
      </c>
      <c r="J370" s="473"/>
      <c r="K370" s="531"/>
      <c r="L370" s="531"/>
      <c r="M370" s="531"/>
      <c r="N370" s="531"/>
      <c r="O370" s="490"/>
      <c r="P370" s="160">
        <f>SUM(J370:O370)</f>
        <v>0</v>
      </c>
      <c r="Q370" s="473"/>
      <c r="R370" s="149"/>
      <c r="S370" s="531"/>
      <c r="T370" s="531"/>
      <c r="U370" s="531"/>
      <c r="V370" s="531"/>
      <c r="W370" s="501">
        <f>SUM(Q370:V370)</f>
        <v>0</v>
      </c>
      <c r="X370" s="117">
        <f>SUM(P370,W370)</f>
        <v>0</v>
      </c>
      <c r="Y370" s="175">
        <v>1</v>
      </c>
      <c r="Z370" s="164">
        <v>1</v>
      </c>
      <c r="AA370" s="171"/>
      <c r="AB370" s="531"/>
      <c r="AC370" s="531"/>
      <c r="AD370" s="490"/>
      <c r="AE370" s="501">
        <f>SUM(Y370:AD370)</f>
        <v>2</v>
      </c>
    </row>
    <row r="371" spans="2:31" s="496" customFormat="1" ht="15" customHeight="1">
      <c r="B371" s="495" t="s">
        <v>44</v>
      </c>
      <c r="C371" s="84" t="s">
        <v>332</v>
      </c>
      <c r="D371" s="493"/>
      <c r="E371" s="96"/>
      <c r="F371" s="684"/>
      <c r="G371" s="84" t="s">
        <v>8</v>
      </c>
      <c r="H371" s="84"/>
      <c r="I371" s="92" t="s">
        <v>114</v>
      </c>
      <c r="J371" s="473"/>
      <c r="K371" s="531"/>
      <c r="L371" s="531"/>
      <c r="M371" s="531"/>
      <c r="N371" s="531"/>
      <c r="O371" s="490"/>
      <c r="P371" s="160">
        <f t="shared" ref="P371" si="114">SUM(J371:O371)</f>
        <v>0</v>
      </c>
      <c r="Q371" s="473"/>
      <c r="R371" s="149"/>
      <c r="S371" s="531"/>
      <c r="T371" s="531"/>
      <c r="U371" s="531"/>
      <c r="V371" s="531"/>
      <c r="W371" s="501">
        <f t="shared" ref="W371" si="115">SUM(Q371:V371)</f>
        <v>0</v>
      </c>
      <c r="X371" s="117">
        <f t="shared" ref="X371" si="116">SUM(P371,W371)</f>
        <v>0</v>
      </c>
      <c r="Y371" s="167"/>
      <c r="Z371" s="176"/>
      <c r="AA371" s="171"/>
      <c r="AB371" s="531"/>
      <c r="AC371" s="531"/>
      <c r="AD371" s="490"/>
      <c r="AE371" s="501">
        <f t="shared" ref="AE371" si="117">SUM(Y371:AD371)</f>
        <v>0</v>
      </c>
    </row>
    <row r="372" spans="2:31" s="496" customFormat="1" ht="15" customHeight="1">
      <c r="B372" s="495" t="s">
        <v>44</v>
      </c>
      <c r="C372" s="84" t="s">
        <v>332</v>
      </c>
      <c r="D372" s="493"/>
      <c r="E372" s="96"/>
      <c r="F372" s="684"/>
      <c r="G372" s="84" t="s">
        <v>8</v>
      </c>
      <c r="H372" s="84"/>
      <c r="I372" s="92" t="s">
        <v>114</v>
      </c>
      <c r="J372" s="473"/>
      <c r="K372" s="531"/>
      <c r="L372" s="531"/>
      <c r="M372" s="531"/>
      <c r="N372" s="531"/>
      <c r="O372" s="490"/>
      <c r="P372" s="160">
        <f t="shared" si="111"/>
        <v>0</v>
      </c>
      <c r="Q372" s="473"/>
      <c r="R372" s="149"/>
      <c r="S372" s="531"/>
      <c r="T372" s="531"/>
      <c r="U372" s="531"/>
      <c r="V372" s="531"/>
      <c r="W372" s="501">
        <f t="shared" si="96"/>
        <v>0</v>
      </c>
      <c r="X372" s="117">
        <f t="shared" si="97"/>
        <v>0</v>
      </c>
      <c r="Y372" s="167"/>
      <c r="Z372" s="176"/>
      <c r="AA372" s="171"/>
      <c r="AB372" s="531"/>
      <c r="AC372" s="531"/>
      <c r="AD372" s="490"/>
      <c r="AE372" s="501">
        <f t="shared" si="112"/>
        <v>0</v>
      </c>
    </row>
    <row r="373" spans="2:31" s="496" customFormat="1" ht="15" customHeight="1" thickBot="1">
      <c r="B373" s="112" t="s">
        <v>44</v>
      </c>
      <c r="C373" s="511" t="s">
        <v>332</v>
      </c>
      <c r="D373" s="493"/>
      <c r="E373" s="494"/>
      <c r="F373" s="681"/>
      <c r="G373" s="511" t="s">
        <v>8</v>
      </c>
      <c r="H373" s="511"/>
      <c r="I373" s="500" t="s">
        <v>114</v>
      </c>
      <c r="J373" s="604"/>
      <c r="K373" s="605"/>
      <c r="L373" s="605"/>
      <c r="M373" s="605"/>
      <c r="N373" s="605"/>
      <c r="O373" s="480"/>
      <c r="P373" s="163">
        <f>SUM(J373:O373)</f>
        <v>0</v>
      </c>
      <c r="Q373" s="604"/>
      <c r="R373" s="151"/>
      <c r="S373" s="605"/>
      <c r="T373" s="605"/>
      <c r="U373" s="605"/>
      <c r="V373" s="605"/>
      <c r="W373" s="503">
        <f t="shared" si="96"/>
        <v>0</v>
      </c>
      <c r="X373" s="570">
        <f t="shared" si="97"/>
        <v>0</v>
      </c>
      <c r="Y373" s="168"/>
      <c r="Z373" s="218"/>
      <c r="AA373" s="222"/>
      <c r="AB373" s="605"/>
      <c r="AC373" s="605"/>
      <c r="AD373" s="480"/>
      <c r="AE373" s="503">
        <f>SUM(Y373:AD373)</f>
        <v>0</v>
      </c>
    </row>
    <row r="374" spans="2:31" s="496" customFormat="1" ht="15" customHeight="1">
      <c r="B374" s="112" t="s">
        <v>44</v>
      </c>
      <c r="C374" s="84" t="s">
        <v>388</v>
      </c>
      <c r="D374" s="493"/>
      <c r="E374" s="494"/>
      <c r="F374" s="681"/>
      <c r="G374" s="84" t="s">
        <v>8</v>
      </c>
      <c r="H374" s="84"/>
      <c r="I374" s="92" t="s">
        <v>114</v>
      </c>
      <c r="J374" s="208"/>
      <c r="K374" s="221"/>
      <c r="L374" s="170"/>
      <c r="M374" s="170"/>
      <c r="N374" s="555"/>
      <c r="O374" s="556"/>
      <c r="P374" s="166">
        <f t="shared" ref="P374:P405" si="118">SUM(J374:O374)</f>
        <v>0</v>
      </c>
      <c r="Q374" s="558"/>
      <c r="R374" s="632">
        <v>1</v>
      </c>
      <c r="S374" s="633">
        <v>1</v>
      </c>
      <c r="T374" s="568"/>
      <c r="U374" s="561"/>
      <c r="V374" s="563"/>
      <c r="W374" s="564">
        <f t="shared" si="96"/>
        <v>2</v>
      </c>
      <c r="X374" s="508">
        <f t="shared" si="97"/>
        <v>2</v>
      </c>
      <c r="Y374" s="565"/>
      <c r="Z374" s="566"/>
      <c r="AA374" s="554"/>
      <c r="AB374" s="170"/>
      <c r="AC374" s="170"/>
      <c r="AD374" s="194"/>
      <c r="AE374" s="121">
        <f t="shared" ref="AE374:AE382" si="119">SUM(Y374:AD374)</f>
        <v>0</v>
      </c>
    </row>
    <row r="375" spans="2:31" s="496" customFormat="1" ht="15" customHeight="1" thickBot="1">
      <c r="B375" s="112" t="s">
        <v>44</v>
      </c>
      <c r="C375" s="511" t="s">
        <v>388</v>
      </c>
      <c r="D375" s="493"/>
      <c r="E375" s="494"/>
      <c r="F375" s="681"/>
      <c r="G375" s="511" t="s">
        <v>8</v>
      </c>
      <c r="H375" s="511"/>
      <c r="I375" s="500" t="s">
        <v>114</v>
      </c>
      <c r="J375" s="604"/>
      <c r="K375" s="151"/>
      <c r="L375" s="605"/>
      <c r="M375" s="605"/>
      <c r="N375" s="338"/>
      <c r="O375" s="457"/>
      <c r="P375" s="335">
        <f t="shared" si="118"/>
        <v>0</v>
      </c>
      <c r="Q375" s="560"/>
      <c r="R375" s="634">
        <v>1</v>
      </c>
      <c r="S375" s="635">
        <v>1</v>
      </c>
      <c r="T375" s="569"/>
      <c r="U375" s="562"/>
      <c r="V375" s="567"/>
      <c r="W375" s="503">
        <f t="shared" si="96"/>
        <v>2</v>
      </c>
      <c r="X375" s="503">
        <f t="shared" si="97"/>
        <v>2</v>
      </c>
      <c r="Y375" s="604"/>
      <c r="Z375" s="605"/>
      <c r="AA375" s="222"/>
      <c r="AB375" s="605"/>
      <c r="AC375" s="605"/>
      <c r="AD375" s="480"/>
      <c r="AE375" s="503">
        <f t="shared" si="119"/>
        <v>0</v>
      </c>
    </row>
    <row r="376" spans="2:31" s="496" customFormat="1" ht="15" customHeight="1">
      <c r="B376" s="112" t="s">
        <v>44</v>
      </c>
      <c r="C376" s="108" t="s">
        <v>389</v>
      </c>
      <c r="D376" s="493"/>
      <c r="E376" s="494"/>
      <c r="F376" s="681"/>
      <c r="G376" s="108" t="s">
        <v>8</v>
      </c>
      <c r="H376" s="108"/>
      <c r="I376" s="109" t="s">
        <v>114</v>
      </c>
      <c r="J376" s="169"/>
      <c r="K376" s="553"/>
      <c r="L376" s="170"/>
      <c r="M376" s="170"/>
      <c r="N376" s="555"/>
      <c r="O376" s="556"/>
      <c r="P376" s="166">
        <f t="shared" si="118"/>
        <v>0</v>
      </c>
      <c r="Q376" s="559"/>
      <c r="R376" s="170"/>
      <c r="S376" s="170"/>
      <c r="T376" s="557"/>
      <c r="U376" s="632">
        <v>1</v>
      </c>
      <c r="V376" s="633">
        <v>1</v>
      </c>
      <c r="W376" s="154">
        <f t="shared" si="96"/>
        <v>2</v>
      </c>
      <c r="X376" s="502">
        <f t="shared" si="97"/>
        <v>2</v>
      </c>
      <c r="Y376" s="169"/>
      <c r="Z376" s="553"/>
      <c r="AA376" s="566"/>
      <c r="AB376" s="170"/>
      <c r="AC376" s="170"/>
      <c r="AD376" s="194"/>
      <c r="AE376" s="154">
        <f t="shared" si="119"/>
        <v>0</v>
      </c>
    </row>
    <row r="377" spans="2:31" s="496" customFormat="1" ht="15" customHeight="1" thickBot="1">
      <c r="B377" s="112" t="s">
        <v>44</v>
      </c>
      <c r="C377" s="511" t="s">
        <v>389</v>
      </c>
      <c r="D377" s="493"/>
      <c r="E377" s="494"/>
      <c r="F377" s="681"/>
      <c r="G377" s="511" t="s">
        <v>8</v>
      </c>
      <c r="H377" s="511"/>
      <c r="I377" s="500" t="s">
        <v>114</v>
      </c>
      <c r="J377" s="604"/>
      <c r="K377" s="151"/>
      <c r="L377" s="605"/>
      <c r="M377" s="605"/>
      <c r="N377" s="338"/>
      <c r="O377" s="457"/>
      <c r="P377" s="503">
        <f t="shared" si="118"/>
        <v>0</v>
      </c>
      <c r="Q377" s="560"/>
      <c r="R377" s="605"/>
      <c r="S377" s="605"/>
      <c r="T377" s="542"/>
      <c r="U377" s="636">
        <v>1</v>
      </c>
      <c r="V377" s="637">
        <v>1</v>
      </c>
      <c r="W377" s="503">
        <f t="shared" si="96"/>
        <v>2</v>
      </c>
      <c r="X377" s="503">
        <f t="shared" si="97"/>
        <v>2</v>
      </c>
      <c r="Y377" s="604"/>
      <c r="Z377" s="151"/>
      <c r="AA377" s="605"/>
      <c r="AB377" s="605"/>
      <c r="AC377" s="605"/>
      <c r="AD377" s="480"/>
      <c r="AE377" s="503">
        <f t="shared" si="119"/>
        <v>0</v>
      </c>
    </row>
    <row r="378" spans="2:31" s="496" customFormat="1" ht="15" customHeight="1">
      <c r="B378" s="112" t="s">
        <v>44</v>
      </c>
      <c r="C378" s="108" t="s">
        <v>390</v>
      </c>
      <c r="D378" s="493"/>
      <c r="E378" s="494"/>
      <c r="F378" s="681"/>
      <c r="G378" s="108" t="s">
        <v>8</v>
      </c>
      <c r="H378" s="108"/>
      <c r="I378" s="109" t="s">
        <v>426</v>
      </c>
      <c r="J378" s="169"/>
      <c r="K378" s="553"/>
      <c r="L378" s="170"/>
      <c r="M378" s="170"/>
      <c r="N378" s="555"/>
      <c r="O378" s="556"/>
      <c r="P378" s="166">
        <f t="shared" ref="P378:P381" si="120">SUM(J378:O378)</f>
        <v>0</v>
      </c>
      <c r="Q378" s="559"/>
      <c r="R378" s="170"/>
      <c r="S378" s="553"/>
      <c r="T378" s="333">
        <v>1</v>
      </c>
      <c r="U378" s="313">
        <v>1</v>
      </c>
      <c r="V378" s="638">
        <v>1</v>
      </c>
      <c r="W378" s="282">
        <f t="shared" si="96"/>
        <v>3</v>
      </c>
      <c r="X378" s="502">
        <f t="shared" si="97"/>
        <v>3</v>
      </c>
      <c r="Y378" s="169"/>
      <c r="Z378" s="553"/>
      <c r="AA378" s="170"/>
      <c r="AB378" s="170"/>
      <c r="AC378" s="170"/>
      <c r="AD378" s="194"/>
      <c r="AE378" s="154">
        <f t="shared" si="119"/>
        <v>0</v>
      </c>
    </row>
    <row r="379" spans="2:31" s="496" customFormat="1" ht="15" customHeight="1" thickBot="1">
      <c r="B379" s="112" t="s">
        <v>44</v>
      </c>
      <c r="C379" s="511" t="s">
        <v>391</v>
      </c>
      <c r="D379" s="493"/>
      <c r="E379" s="494"/>
      <c r="F379" s="681"/>
      <c r="G379" s="511" t="s">
        <v>8</v>
      </c>
      <c r="H379" s="511"/>
      <c r="I379" s="500" t="s">
        <v>426</v>
      </c>
      <c r="J379" s="604"/>
      <c r="K379" s="151"/>
      <c r="L379" s="605"/>
      <c r="M379" s="605"/>
      <c r="N379" s="338"/>
      <c r="O379" s="457"/>
      <c r="P379" s="503">
        <f t="shared" si="120"/>
        <v>0</v>
      </c>
      <c r="Q379" s="429"/>
      <c r="R379" s="605"/>
      <c r="S379" s="151"/>
      <c r="T379" s="634">
        <v>1</v>
      </c>
      <c r="U379" s="639">
        <v>1</v>
      </c>
      <c r="V379" s="635">
        <v>1</v>
      </c>
      <c r="W379" s="306">
        <f t="shared" si="96"/>
        <v>3</v>
      </c>
      <c r="X379" s="503">
        <f t="shared" si="97"/>
        <v>3</v>
      </c>
      <c r="Y379" s="604"/>
      <c r="Z379" s="151"/>
      <c r="AA379" s="605"/>
      <c r="AB379" s="605"/>
      <c r="AC379" s="605"/>
      <c r="AD379" s="480"/>
      <c r="AE379" s="503">
        <f t="shared" si="119"/>
        <v>0</v>
      </c>
    </row>
    <row r="380" spans="2:31" s="496" customFormat="1" ht="15" customHeight="1">
      <c r="B380" s="112" t="s">
        <v>44</v>
      </c>
      <c r="C380" s="83" t="s">
        <v>392</v>
      </c>
      <c r="D380" s="493"/>
      <c r="E380" s="494"/>
      <c r="F380" s="681"/>
      <c r="G380" s="108" t="s">
        <v>8</v>
      </c>
      <c r="H380" s="108"/>
      <c r="I380" s="109" t="s">
        <v>114</v>
      </c>
      <c r="J380" s="169"/>
      <c r="K380" s="553"/>
      <c r="L380" s="170"/>
      <c r="M380" s="170"/>
      <c r="N380" s="555"/>
      <c r="O380" s="556"/>
      <c r="P380" s="166">
        <f t="shared" si="120"/>
        <v>0</v>
      </c>
      <c r="Q380" s="504"/>
      <c r="R380" s="531"/>
      <c r="S380" s="531"/>
      <c r="T380" s="531"/>
      <c r="U380" s="149"/>
      <c r="V380" s="490"/>
      <c r="W380" s="282">
        <f t="shared" si="96"/>
        <v>0</v>
      </c>
      <c r="X380" s="502">
        <f t="shared" si="97"/>
        <v>0</v>
      </c>
      <c r="Y380" s="169"/>
      <c r="Z380" s="553"/>
      <c r="AA380" s="170"/>
      <c r="AB380" s="170"/>
      <c r="AC380" s="170"/>
      <c r="AD380" s="194"/>
      <c r="AE380" s="154">
        <f t="shared" si="119"/>
        <v>0</v>
      </c>
    </row>
    <row r="381" spans="2:31" s="496" customFormat="1" ht="15" customHeight="1" thickBot="1">
      <c r="B381" s="112" t="s">
        <v>44</v>
      </c>
      <c r="C381" s="87" t="s">
        <v>392</v>
      </c>
      <c r="D381" s="493"/>
      <c r="E381" s="494"/>
      <c r="F381" s="681"/>
      <c r="G381" s="511" t="s">
        <v>8</v>
      </c>
      <c r="H381" s="511"/>
      <c r="I381" s="500" t="s">
        <v>114</v>
      </c>
      <c r="J381" s="604"/>
      <c r="K381" s="151"/>
      <c r="L381" s="605"/>
      <c r="M381" s="605"/>
      <c r="N381" s="338"/>
      <c r="O381" s="457"/>
      <c r="P381" s="117">
        <f t="shared" si="120"/>
        <v>0</v>
      </c>
      <c r="Q381" s="604"/>
      <c r="R381" s="216"/>
      <c r="S381" s="216"/>
      <c r="T381" s="605"/>
      <c r="U381" s="151"/>
      <c r="V381" s="480"/>
      <c r="W381" s="165">
        <f t="shared" si="96"/>
        <v>0</v>
      </c>
      <c r="X381" s="501">
        <f t="shared" si="97"/>
        <v>0</v>
      </c>
      <c r="Y381" s="208"/>
      <c r="Z381" s="221"/>
      <c r="AA381" s="605"/>
      <c r="AB381" s="605"/>
      <c r="AC381" s="605"/>
      <c r="AD381" s="480"/>
      <c r="AE381" s="503">
        <f t="shared" si="119"/>
        <v>0</v>
      </c>
    </row>
    <row r="382" spans="2:31" s="496" customFormat="1" ht="15" customHeight="1">
      <c r="B382" s="495" t="s">
        <v>44</v>
      </c>
      <c r="C382" s="83" t="s">
        <v>418</v>
      </c>
      <c r="D382" s="493"/>
      <c r="E382" s="96"/>
      <c r="F382" s="684"/>
      <c r="G382" s="108" t="s">
        <v>62</v>
      </c>
      <c r="H382" s="108"/>
      <c r="I382" s="109" t="s">
        <v>120</v>
      </c>
      <c r="J382" s="504"/>
      <c r="K382" s="150"/>
      <c r="L382" s="606"/>
      <c r="M382" s="606"/>
      <c r="N382" s="516"/>
      <c r="O382" s="456"/>
      <c r="P382" s="418">
        <f t="shared" si="118"/>
        <v>0</v>
      </c>
      <c r="Q382" s="187"/>
      <c r="R382" s="217"/>
      <c r="S382" s="187">
        <v>1</v>
      </c>
      <c r="T382" s="188">
        <v>1</v>
      </c>
      <c r="U382" s="217">
        <v>1</v>
      </c>
      <c r="V382" s="249">
        <v>1</v>
      </c>
      <c r="W382" s="115">
        <f t="shared" ref="W382:W391" si="121">SUM(Q382:V382)</f>
        <v>4</v>
      </c>
      <c r="X382" s="115">
        <f t="shared" si="97"/>
        <v>4</v>
      </c>
      <c r="Y382" s="210">
        <v>1</v>
      </c>
      <c r="Z382" s="217">
        <v>1</v>
      </c>
      <c r="AA382" s="225"/>
      <c r="AB382" s="606"/>
      <c r="AC382" s="606"/>
      <c r="AD382" s="477"/>
      <c r="AE382" s="502">
        <f t="shared" si="119"/>
        <v>2</v>
      </c>
    </row>
    <row r="383" spans="2:31" s="496" customFormat="1" ht="15" customHeight="1">
      <c r="B383" s="495" t="s">
        <v>44</v>
      </c>
      <c r="C383" s="610" t="s">
        <v>418</v>
      </c>
      <c r="D383" s="493"/>
      <c r="E383" s="96"/>
      <c r="F383" s="684"/>
      <c r="G383" s="84" t="s">
        <v>8</v>
      </c>
      <c r="H383" s="84"/>
      <c r="I383" s="92" t="s">
        <v>184</v>
      </c>
      <c r="J383" s="473"/>
      <c r="K383" s="149"/>
      <c r="L383" s="531"/>
      <c r="M383" s="531"/>
      <c r="N383" s="529"/>
      <c r="O383" s="417"/>
      <c r="P383" s="117">
        <f>SUM(J383:O383)</f>
        <v>0</v>
      </c>
      <c r="Q383" s="167"/>
      <c r="R383" s="176"/>
      <c r="S383" s="167">
        <v>1</v>
      </c>
      <c r="T383" s="531">
        <v>1</v>
      </c>
      <c r="U383" s="176">
        <v>1</v>
      </c>
      <c r="V383" s="247">
        <v>1</v>
      </c>
      <c r="W383" s="501">
        <f t="shared" si="121"/>
        <v>4</v>
      </c>
      <c r="X383" s="501">
        <f t="shared" si="97"/>
        <v>4</v>
      </c>
      <c r="Y383" s="473">
        <v>1</v>
      </c>
      <c r="Z383" s="176">
        <v>1</v>
      </c>
      <c r="AA383" s="171"/>
      <c r="AB383" s="531"/>
      <c r="AC383" s="531"/>
      <c r="AD383" s="490"/>
      <c r="AE383" s="501">
        <f>SUM(Y383:AD383)</f>
        <v>2</v>
      </c>
    </row>
    <row r="384" spans="2:31" s="496" customFormat="1" ht="15" customHeight="1">
      <c r="B384" s="495" t="s">
        <v>44</v>
      </c>
      <c r="C384" s="610" t="s">
        <v>418</v>
      </c>
      <c r="D384" s="493"/>
      <c r="E384" s="96"/>
      <c r="F384" s="684"/>
      <c r="G384" s="84" t="s">
        <v>8</v>
      </c>
      <c r="H384" s="84"/>
      <c r="I384" s="92" t="s">
        <v>184</v>
      </c>
      <c r="J384" s="473"/>
      <c r="K384" s="149"/>
      <c r="L384" s="531"/>
      <c r="M384" s="531"/>
      <c r="N384" s="529"/>
      <c r="O384" s="417"/>
      <c r="P384" s="117">
        <f>SUM(J384:O384)</f>
        <v>0</v>
      </c>
      <c r="Q384" s="451"/>
      <c r="R384" s="176"/>
      <c r="S384" s="167">
        <v>1</v>
      </c>
      <c r="T384" s="531">
        <v>1</v>
      </c>
      <c r="U384" s="176">
        <v>1</v>
      </c>
      <c r="V384" s="247">
        <v>1</v>
      </c>
      <c r="W384" s="501">
        <f t="shared" si="121"/>
        <v>4</v>
      </c>
      <c r="X384" s="501">
        <f t="shared" si="97"/>
        <v>4</v>
      </c>
      <c r="Y384" s="473">
        <v>1</v>
      </c>
      <c r="Z384" s="176">
        <v>1</v>
      </c>
      <c r="AA384" s="171"/>
      <c r="AB384" s="531"/>
      <c r="AC384" s="531"/>
      <c r="AD384" s="490"/>
      <c r="AE384" s="501">
        <f>SUM(Y384:AD384)</f>
        <v>2</v>
      </c>
    </row>
    <row r="385" spans="2:31" s="496" customFormat="1" ht="15" customHeight="1">
      <c r="B385" s="495" t="s">
        <v>44</v>
      </c>
      <c r="C385" s="610" t="s">
        <v>418</v>
      </c>
      <c r="D385" s="493"/>
      <c r="E385" s="96"/>
      <c r="F385" s="684"/>
      <c r="G385" s="84" t="s">
        <v>8</v>
      </c>
      <c r="H385" s="84"/>
      <c r="I385" s="92" t="s">
        <v>184</v>
      </c>
      <c r="J385" s="473"/>
      <c r="K385" s="149"/>
      <c r="L385" s="531"/>
      <c r="M385" s="531"/>
      <c r="N385" s="529"/>
      <c r="O385" s="417"/>
      <c r="P385" s="117">
        <f t="shared" ref="P385:P386" si="122">SUM(J385:O385)</f>
        <v>0</v>
      </c>
      <c r="Q385" s="451"/>
      <c r="R385" s="452"/>
      <c r="S385" s="167"/>
      <c r="T385" s="531">
        <v>1</v>
      </c>
      <c r="U385" s="176">
        <v>1</v>
      </c>
      <c r="V385" s="247">
        <v>1</v>
      </c>
      <c r="W385" s="501">
        <f t="shared" si="121"/>
        <v>3</v>
      </c>
      <c r="X385" s="501">
        <f t="shared" si="97"/>
        <v>3</v>
      </c>
      <c r="Y385" s="473">
        <v>1</v>
      </c>
      <c r="Z385" s="176">
        <v>1</v>
      </c>
      <c r="AA385" s="171"/>
      <c r="AB385" s="531"/>
      <c r="AC385" s="531"/>
      <c r="AD385" s="490"/>
      <c r="AE385" s="501">
        <f t="shared" ref="AE385:AE386" si="123">SUM(Y385:AD385)</f>
        <v>2</v>
      </c>
    </row>
    <row r="386" spans="2:31" s="496" customFormat="1" ht="15" customHeight="1" thickBot="1">
      <c r="B386" s="112" t="s">
        <v>44</v>
      </c>
      <c r="C386" s="511" t="s">
        <v>418</v>
      </c>
      <c r="D386" s="493"/>
      <c r="E386" s="494"/>
      <c r="F386" s="681"/>
      <c r="G386" s="511" t="s">
        <v>8</v>
      </c>
      <c r="H386" s="511"/>
      <c r="I386" s="500" t="s">
        <v>120</v>
      </c>
      <c r="J386" s="604"/>
      <c r="K386" s="151"/>
      <c r="L386" s="605"/>
      <c r="M386" s="605"/>
      <c r="N386" s="338"/>
      <c r="O386" s="457"/>
      <c r="P386" s="335">
        <f t="shared" si="122"/>
        <v>0</v>
      </c>
      <c r="Q386" s="459"/>
      <c r="R386" s="602"/>
      <c r="S386" s="168"/>
      <c r="T386" s="223"/>
      <c r="U386" s="218">
        <v>1</v>
      </c>
      <c r="V386" s="228">
        <v>1</v>
      </c>
      <c r="W386" s="120">
        <f t="shared" si="121"/>
        <v>2</v>
      </c>
      <c r="X386" s="120">
        <f t="shared" si="97"/>
        <v>2</v>
      </c>
      <c r="Y386" s="209">
        <v>1</v>
      </c>
      <c r="Z386" s="218">
        <v>1</v>
      </c>
      <c r="AA386" s="222"/>
      <c r="AB386" s="605"/>
      <c r="AC386" s="605"/>
      <c r="AD386" s="480"/>
      <c r="AE386" s="503">
        <f t="shared" si="123"/>
        <v>2</v>
      </c>
    </row>
    <row r="387" spans="2:31" s="496" customFormat="1" ht="15" customHeight="1">
      <c r="B387" s="112" t="s">
        <v>44</v>
      </c>
      <c r="C387" s="108" t="s">
        <v>173</v>
      </c>
      <c r="D387" s="493"/>
      <c r="E387" s="494"/>
      <c r="F387" s="681"/>
      <c r="G387" s="108" t="s">
        <v>8</v>
      </c>
      <c r="H387" s="108"/>
      <c r="I387" s="109" t="s">
        <v>114</v>
      </c>
      <c r="J387" s="504"/>
      <c r="K387" s="150"/>
      <c r="L387" s="606"/>
      <c r="M387" s="606"/>
      <c r="N387" s="516"/>
      <c r="O387" s="456"/>
      <c r="P387" s="166">
        <f>SUM(J387:O387)</f>
        <v>0</v>
      </c>
      <c r="Q387" s="599"/>
      <c r="R387" s="600"/>
      <c r="S387" s="212">
        <v>1</v>
      </c>
      <c r="T387" s="606">
        <v>1</v>
      </c>
      <c r="U387" s="237">
        <v>1</v>
      </c>
      <c r="V387" s="601">
        <v>1</v>
      </c>
      <c r="W387" s="502">
        <f t="shared" si="121"/>
        <v>4</v>
      </c>
      <c r="X387" s="502">
        <f t="shared" si="97"/>
        <v>4</v>
      </c>
      <c r="Y387" s="504">
        <v>1</v>
      </c>
      <c r="Z387" s="237">
        <v>1</v>
      </c>
      <c r="AA387" s="225"/>
      <c r="AB387" s="606"/>
      <c r="AC387" s="606"/>
      <c r="AD387" s="477"/>
      <c r="AE387" s="502">
        <f>SUM(Y387:AD387)</f>
        <v>2</v>
      </c>
    </row>
    <row r="388" spans="2:31" s="496" customFormat="1" ht="15" customHeight="1">
      <c r="B388" s="112" t="s">
        <v>44</v>
      </c>
      <c r="C388" s="84" t="s">
        <v>173</v>
      </c>
      <c r="D388" s="493"/>
      <c r="E388" s="494"/>
      <c r="F388" s="681"/>
      <c r="G388" s="84" t="s">
        <v>8</v>
      </c>
      <c r="H388" s="84"/>
      <c r="I388" s="92" t="s">
        <v>114</v>
      </c>
      <c r="J388" s="473"/>
      <c r="K388" s="149"/>
      <c r="L388" s="531"/>
      <c r="M388" s="531"/>
      <c r="N388" s="529"/>
      <c r="O388" s="417"/>
      <c r="P388" s="117">
        <f t="shared" ref="P388:P391" si="124">SUM(J388:O388)</f>
        <v>0</v>
      </c>
      <c r="Q388" s="451"/>
      <c r="R388" s="452"/>
      <c r="S388" s="167">
        <v>1</v>
      </c>
      <c r="T388" s="531">
        <v>1</v>
      </c>
      <c r="U388" s="176">
        <v>1</v>
      </c>
      <c r="V388" s="247">
        <v>1</v>
      </c>
      <c r="W388" s="501">
        <f t="shared" si="121"/>
        <v>4</v>
      </c>
      <c r="X388" s="501">
        <f t="shared" si="97"/>
        <v>4</v>
      </c>
      <c r="Y388" s="473">
        <v>1</v>
      </c>
      <c r="Z388" s="176">
        <v>1</v>
      </c>
      <c r="AA388" s="171"/>
      <c r="AB388" s="531"/>
      <c r="AC388" s="531"/>
      <c r="AD388" s="490"/>
      <c r="AE388" s="501">
        <f t="shared" ref="AE388:AE391" si="125">SUM(Y388:AD388)</f>
        <v>2</v>
      </c>
    </row>
    <row r="389" spans="2:31" s="496" customFormat="1" ht="15" customHeight="1">
      <c r="B389" s="112" t="s">
        <v>44</v>
      </c>
      <c r="C389" s="84" t="s">
        <v>173</v>
      </c>
      <c r="D389" s="493"/>
      <c r="E389" s="494"/>
      <c r="F389" s="681"/>
      <c r="G389" s="84" t="s">
        <v>8</v>
      </c>
      <c r="H389" s="84"/>
      <c r="I389" s="92" t="s">
        <v>114</v>
      </c>
      <c r="J389" s="473"/>
      <c r="K389" s="149"/>
      <c r="L389" s="531"/>
      <c r="M389" s="531"/>
      <c r="N389" s="529"/>
      <c r="O389" s="417"/>
      <c r="P389" s="117">
        <f t="shared" si="124"/>
        <v>0</v>
      </c>
      <c r="Q389" s="451"/>
      <c r="R389" s="452"/>
      <c r="S389" s="451"/>
      <c r="T389" s="531">
        <v>1</v>
      </c>
      <c r="U389" s="176">
        <v>1</v>
      </c>
      <c r="V389" s="247">
        <v>1</v>
      </c>
      <c r="W389" s="501">
        <f t="shared" si="121"/>
        <v>3</v>
      </c>
      <c r="X389" s="501">
        <f t="shared" si="97"/>
        <v>3</v>
      </c>
      <c r="Y389" s="473">
        <v>1</v>
      </c>
      <c r="Z389" s="176">
        <v>1</v>
      </c>
      <c r="AA389" s="171"/>
      <c r="AB389" s="531"/>
      <c r="AC389" s="531"/>
      <c r="AD389" s="490"/>
      <c r="AE389" s="501">
        <f t="shared" si="125"/>
        <v>2</v>
      </c>
    </row>
    <row r="390" spans="2:31" s="496" customFormat="1" ht="15" customHeight="1">
      <c r="B390" s="112" t="s">
        <v>44</v>
      </c>
      <c r="C390" s="84" t="s">
        <v>173</v>
      </c>
      <c r="D390" s="493"/>
      <c r="E390" s="494"/>
      <c r="F390" s="681"/>
      <c r="G390" s="84" t="s">
        <v>8</v>
      </c>
      <c r="H390" s="84"/>
      <c r="I390" s="92" t="s">
        <v>114</v>
      </c>
      <c r="J390" s="473"/>
      <c r="K390" s="149"/>
      <c r="L390" s="531"/>
      <c r="M390" s="531"/>
      <c r="N390" s="529"/>
      <c r="O390" s="417"/>
      <c r="P390" s="117">
        <f t="shared" si="124"/>
        <v>0</v>
      </c>
      <c r="Q390" s="451"/>
      <c r="R390" s="452"/>
      <c r="S390" s="451"/>
      <c r="T390" s="531">
        <v>1</v>
      </c>
      <c r="U390" s="176">
        <v>1</v>
      </c>
      <c r="V390" s="247">
        <v>1</v>
      </c>
      <c r="W390" s="501">
        <f t="shared" si="121"/>
        <v>3</v>
      </c>
      <c r="X390" s="501">
        <f t="shared" si="97"/>
        <v>3</v>
      </c>
      <c r="Y390" s="473">
        <v>1</v>
      </c>
      <c r="Z390" s="176">
        <v>1</v>
      </c>
      <c r="AA390" s="171"/>
      <c r="AB390" s="531"/>
      <c r="AC390" s="531"/>
      <c r="AD390" s="490"/>
      <c r="AE390" s="501">
        <f t="shared" si="125"/>
        <v>2</v>
      </c>
    </row>
    <row r="391" spans="2:31" s="496" customFormat="1" ht="15" customHeight="1" thickBot="1">
      <c r="B391" s="112" t="s">
        <v>44</v>
      </c>
      <c r="C391" s="511" t="s">
        <v>173</v>
      </c>
      <c r="D391" s="493"/>
      <c r="E391" s="3"/>
      <c r="F391" s="682"/>
      <c r="G391" s="511" t="s">
        <v>8</v>
      </c>
      <c r="H391" s="511"/>
      <c r="I391" s="500" t="s">
        <v>114</v>
      </c>
      <c r="J391" s="604"/>
      <c r="K391" s="151"/>
      <c r="L391" s="605"/>
      <c r="M391" s="605"/>
      <c r="N391" s="338"/>
      <c r="O391" s="480"/>
      <c r="P391" s="335">
        <f t="shared" si="124"/>
        <v>0</v>
      </c>
      <c r="Q391" s="168"/>
      <c r="R391" s="218"/>
      <c r="S391" s="459"/>
      <c r="T391" s="538"/>
      <c r="U391" s="218">
        <v>1</v>
      </c>
      <c r="V391" s="228">
        <v>1</v>
      </c>
      <c r="W391" s="120">
        <f t="shared" si="121"/>
        <v>2</v>
      </c>
      <c r="X391" s="120">
        <f t="shared" si="97"/>
        <v>2</v>
      </c>
      <c r="Y391" s="209"/>
      <c r="Z391" s="218"/>
      <c r="AA391" s="211"/>
      <c r="AB391" s="605"/>
      <c r="AC391" s="605"/>
      <c r="AD391" s="480"/>
      <c r="AE391" s="503">
        <f t="shared" si="125"/>
        <v>0</v>
      </c>
    </row>
    <row r="392" spans="2:31" s="496" customFormat="1" ht="15" customHeight="1">
      <c r="B392" s="198" t="s">
        <v>46</v>
      </c>
      <c r="C392" s="83" t="s">
        <v>192</v>
      </c>
      <c r="D392" s="493"/>
      <c r="E392" s="9" t="s">
        <v>148</v>
      </c>
      <c r="F392" s="683" t="s">
        <v>182</v>
      </c>
      <c r="G392" s="83" t="s">
        <v>7</v>
      </c>
      <c r="H392" s="83"/>
      <c r="I392" s="91" t="s">
        <v>145</v>
      </c>
      <c r="J392" s="373">
        <v>0.01</v>
      </c>
      <c r="K392" s="374">
        <v>0.01</v>
      </c>
      <c r="L392" s="258">
        <v>0.01</v>
      </c>
      <c r="M392" s="276">
        <v>0.01</v>
      </c>
      <c r="N392" s="260">
        <v>0.01</v>
      </c>
      <c r="O392" s="162"/>
      <c r="P392" s="502">
        <f t="shared" si="118"/>
        <v>0.05</v>
      </c>
      <c r="Q392" s="210"/>
      <c r="R392" s="215"/>
      <c r="S392" s="281"/>
      <c r="T392" s="281"/>
      <c r="U392" s="281"/>
      <c r="V392" s="344"/>
      <c r="W392" s="115">
        <f t="shared" ref="W392:W487" si="126">SUM(Q392:V392)</f>
        <v>0</v>
      </c>
      <c r="X392" s="115">
        <f t="shared" si="97"/>
        <v>0.05</v>
      </c>
      <c r="Y392" s="210"/>
      <c r="Z392" s="215"/>
      <c r="AA392" s="606"/>
      <c r="AB392" s="606"/>
      <c r="AC392" s="606"/>
      <c r="AD392" s="477"/>
      <c r="AE392" s="502">
        <f t="shared" ref="AE392:AE405" si="127">SUM(Y392:AD392)</f>
        <v>0</v>
      </c>
    </row>
    <row r="393" spans="2:31" s="496" customFormat="1" ht="15" customHeight="1">
      <c r="B393" s="495" t="s">
        <v>46</v>
      </c>
      <c r="C393" s="84" t="s">
        <v>192</v>
      </c>
      <c r="D393" s="493"/>
      <c r="E393" s="494"/>
      <c r="F393" s="681"/>
      <c r="G393" s="84" t="s">
        <v>8</v>
      </c>
      <c r="H393" s="84" t="s">
        <v>278</v>
      </c>
      <c r="I393" s="92" t="s">
        <v>279</v>
      </c>
      <c r="J393" s="485">
        <v>0.5</v>
      </c>
      <c r="K393" s="287">
        <v>0.5</v>
      </c>
      <c r="L393" s="167"/>
      <c r="M393" s="531"/>
      <c r="N393" s="176"/>
      <c r="O393" s="160"/>
      <c r="P393" s="501">
        <f t="shared" si="118"/>
        <v>1</v>
      </c>
      <c r="Q393" s="473"/>
      <c r="R393" s="149"/>
      <c r="S393" s="531"/>
      <c r="T393" s="531"/>
      <c r="U393" s="531"/>
      <c r="V393" s="160"/>
      <c r="W393" s="501">
        <f t="shared" si="126"/>
        <v>0</v>
      </c>
      <c r="X393" s="501">
        <f t="shared" si="97"/>
        <v>1</v>
      </c>
      <c r="Y393" s="473"/>
      <c r="Z393" s="149"/>
      <c r="AA393" s="531"/>
      <c r="AB393" s="531"/>
      <c r="AC393" s="531"/>
      <c r="AD393" s="490"/>
      <c r="AE393" s="501">
        <f t="shared" ref="AE393" si="128">SUM(Y393:AD393)</f>
        <v>0</v>
      </c>
    </row>
    <row r="394" spans="2:31" s="496" customFormat="1" ht="15" customHeight="1" thickBot="1">
      <c r="B394" s="495" t="s">
        <v>46</v>
      </c>
      <c r="C394" s="84" t="s">
        <v>192</v>
      </c>
      <c r="D394" s="493"/>
      <c r="E394" s="494"/>
      <c r="F394" s="681"/>
      <c r="G394" s="84" t="s">
        <v>8</v>
      </c>
      <c r="H394" s="610" t="s">
        <v>128</v>
      </c>
      <c r="I394" s="611" t="s">
        <v>47</v>
      </c>
      <c r="J394" s="482">
        <v>1</v>
      </c>
      <c r="K394" s="158">
        <v>1</v>
      </c>
      <c r="L394" s="156">
        <v>1</v>
      </c>
      <c r="M394" s="534">
        <v>1</v>
      </c>
      <c r="N394" s="629">
        <v>1</v>
      </c>
      <c r="O394" s="306"/>
      <c r="P394" s="503">
        <f t="shared" si="118"/>
        <v>5</v>
      </c>
      <c r="Q394" s="604"/>
      <c r="R394" s="151"/>
      <c r="S394" s="605"/>
      <c r="T394" s="605"/>
      <c r="U394" s="605"/>
      <c r="V394" s="163"/>
      <c r="W394" s="503">
        <f t="shared" si="126"/>
        <v>0</v>
      </c>
      <c r="X394" s="503">
        <f t="shared" si="97"/>
        <v>5</v>
      </c>
      <c r="Y394" s="604"/>
      <c r="Z394" s="151"/>
      <c r="AA394" s="605"/>
      <c r="AB394" s="605"/>
      <c r="AC394" s="605"/>
      <c r="AD394" s="480"/>
      <c r="AE394" s="503">
        <f t="shared" si="127"/>
        <v>0</v>
      </c>
    </row>
    <row r="395" spans="2:31" s="496" customFormat="1" ht="15" customHeight="1">
      <c r="B395" s="495" t="s">
        <v>46</v>
      </c>
      <c r="C395" s="83" t="s">
        <v>229</v>
      </c>
      <c r="D395" s="493"/>
      <c r="E395" s="494"/>
      <c r="F395" s="681"/>
      <c r="G395" s="97" t="s">
        <v>7</v>
      </c>
      <c r="H395" s="97"/>
      <c r="I395" s="95" t="s">
        <v>145</v>
      </c>
      <c r="J395" s="279">
        <v>0.01</v>
      </c>
      <c r="K395" s="280">
        <v>0.01</v>
      </c>
      <c r="L395" s="285"/>
      <c r="M395" s="281"/>
      <c r="N395" s="281"/>
      <c r="O395" s="282"/>
      <c r="P395" s="154">
        <f t="shared" si="118"/>
        <v>0.02</v>
      </c>
      <c r="Q395" s="504"/>
      <c r="R395" s="150"/>
      <c r="S395" s="606"/>
      <c r="T395" s="606"/>
      <c r="U395" s="606"/>
      <c r="V395" s="162"/>
      <c r="W395" s="502">
        <f t="shared" si="126"/>
        <v>0</v>
      </c>
      <c r="X395" s="502">
        <f t="shared" si="97"/>
        <v>0.02</v>
      </c>
      <c r="Y395" s="504"/>
      <c r="Z395" s="150"/>
      <c r="AA395" s="606"/>
      <c r="AB395" s="606"/>
      <c r="AC395" s="606"/>
      <c r="AD395" s="477"/>
      <c r="AE395" s="502">
        <f t="shared" si="127"/>
        <v>0</v>
      </c>
    </row>
    <row r="396" spans="2:31" s="496" customFormat="1" ht="15" customHeight="1" thickBot="1">
      <c r="B396" s="495" t="s">
        <v>46</v>
      </c>
      <c r="C396" s="84" t="s">
        <v>192</v>
      </c>
      <c r="D396" s="493"/>
      <c r="E396" s="494"/>
      <c r="F396" s="681"/>
      <c r="G396" s="84" t="s">
        <v>8</v>
      </c>
      <c r="H396" s="84" t="s">
        <v>278</v>
      </c>
      <c r="I396" s="92" t="s">
        <v>279</v>
      </c>
      <c r="J396" s="482">
        <v>0.5</v>
      </c>
      <c r="K396" s="158">
        <v>0.5</v>
      </c>
      <c r="L396" s="167"/>
      <c r="M396" s="531"/>
      <c r="N396" s="531"/>
      <c r="O396" s="160"/>
      <c r="P396" s="501">
        <f t="shared" si="118"/>
        <v>1</v>
      </c>
      <c r="Q396" s="473"/>
      <c r="R396" s="149"/>
      <c r="S396" s="531"/>
      <c r="T396" s="531"/>
      <c r="U396" s="531"/>
      <c r="V396" s="160"/>
      <c r="W396" s="501">
        <f t="shared" si="126"/>
        <v>0</v>
      </c>
      <c r="X396" s="501">
        <f t="shared" si="97"/>
        <v>1</v>
      </c>
      <c r="Y396" s="473"/>
      <c r="Z396" s="149"/>
      <c r="AA396" s="531"/>
      <c r="AB396" s="531"/>
      <c r="AC396" s="531"/>
      <c r="AD396" s="490"/>
      <c r="AE396" s="501">
        <f t="shared" si="127"/>
        <v>0</v>
      </c>
    </row>
    <row r="397" spans="2:31" ht="15" customHeight="1">
      <c r="B397" s="495" t="s">
        <v>46</v>
      </c>
      <c r="C397" s="83" t="s">
        <v>231</v>
      </c>
      <c r="D397" s="493"/>
      <c r="E397" s="494"/>
      <c r="F397" s="681"/>
      <c r="G397" s="83" t="s">
        <v>7</v>
      </c>
      <c r="H397" s="83"/>
      <c r="I397" s="91" t="s">
        <v>222</v>
      </c>
      <c r="J397" s="261">
        <v>0.96</v>
      </c>
      <c r="K397" s="260">
        <v>0.96</v>
      </c>
      <c r="L397" s="258">
        <v>0.98</v>
      </c>
      <c r="M397" s="276">
        <v>0.97</v>
      </c>
      <c r="N397" s="260">
        <v>0.99</v>
      </c>
      <c r="O397" s="667">
        <v>1</v>
      </c>
      <c r="P397" s="115">
        <f t="shared" si="118"/>
        <v>5.86</v>
      </c>
      <c r="Q397" s="210"/>
      <c r="R397" s="217"/>
      <c r="S397" s="187"/>
      <c r="T397" s="188"/>
      <c r="U397" s="217"/>
      <c r="V397" s="249"/>
      <c r="W397" s="115">
        <f t="shared" si="126"/>
        <v>0</v>
      </c>
      <c r="X397" s="115">
        <f t="shared" si="97"/>
        <v>5.86</v>
      </c>
      <c r="Y397" s="210"/>
      <c r="Z397" s="217"/>
      <c r="AA397" s="225"/>
      <c r="AB397" s="606"/>
      <c r="AC397" s="606"/>
      <c r="AD397" s="477"/>
      <c r="AE397" s="502">
        <f t="shared" si="127"/>
        <v>0</v>
      </c>
    </row>
    <row r="398" spans="2:31" ht="15" customHeight="1">
      <c r="B398" s="495" t="s">
        <v>46</v>
      </c>
      <c r="C398" s="610" t="s">
        <v>48</v>
      </c>
      <c r="D398" s="493"/>
      <c r="E398" s="494"/>
      <c r="F398" s="681"/>
      <c r="G398" s="84" t="s">
        <v>8</v>
      </c>
      <c r="H398" s="610" t="s">
        <v>103</v>
      </c>
      <c r="I398" s="611" t="s">
        <v>142</v>
      </c>
      <c r="J398" s="482">
        <v>1</v>
      </c>
      <c r="K398" s="158">
        <v>1</v>
      </c>
      <c r="L398" s="267">
        <v>1</v>
      </c>
      <c r="M398" s="159">
        <v>1</v>
      </c>
      <c r="N398" s="627">
        <v>1</v>
      </c>
      <c r="O398" s="394"/>
      <c r="P398" s="501">
        <f t="shared" si="118"/>
        <v>5</v>
      </c>
      <c r="Q398" s="473"/>
      <c r="R398" s="176"/>
      <c r="S398" s="167"/>
      <c r="T398" s="531"/>
      <c r="U398" s="176"/>
      <c r="V398" s="247"/>
      <c r="W398" s="501">
        <f t="shared" si="126"/>
        <v>0</v>
      </c>
      <c r="X398" s="501">
        <f t="shared" si="97"/>
        <v>5</v>
      </c>
      <c r="Y398" s="473"/>
      <c r="Z398" s="176"/>
      <c r="AA398" s="171"/>
      <c r="AB398" s="531"/>
      <c r="AC398" s="531"/>
      <c r="AD398" s="490"/>
      <c r="AE398" s="501">
        <f t="shared" si="127"/>
        <v>0</v>
      </c>
    </row>
    <row r="399" spans="2:31" ht="15" customHeight="1" thickBot="1">
      <c r="B399" s="495" t="s">
        <v>46</v>
      </c>
      <c r="C399" s="84" t="s">
        <v>48</v>
      </c>
      <c r="D399" s="493"/>
      <c r="E399" s="494"/>
      <c r="F399" s="681"/>
      <c r="G399" s="84" t="s">
        <v>8</v>
      </c>
      <c r="H399" s="108" t="s">
        <v>103</v>
      </c>
      <c r="I399" s="109" t="s">
        <v>121</v>
      </c>
      <c r="J399" s="161">
        <v>1</v>
      </c>
      <c r="K399" s="293">
        <v>1</v>
      </c>
      <c r="L399" s="396">
        <v>1</v>
      </c>
      <c r="M399" s="397">
        <v>1</v>
      </c>
      <c r="N399" s="628">
        <v>1</v>
      </c>
      <c r="O399" s="395"/>
      <c r="P399" s="120">
        <f t="shared" si="118"/>
        <v>5</v>
      </c>
      <c r="Q399" s="209"/>
      <c r="R399" s="218"/>
      <c r="S399" s="168"/>
      <c r="T399" s="223"/>
      <c r="U399" s="218"/>
      <c r="V399" s="228"/>
      <c r="W399" s="120">
        <f t="shared" si="126"/>
        <v>0</v>
      </c>
      <c r="X399" s="120">
        <f t="shared" si="97"/>
        <v>5</v>
      </c>
      <c r="Y399" s="209"/>
      <c r="Z399" s="218"/>
      <c r="AA399" s="222"/>
      <c r="AB399" s="605"/>
      <c r="AC399" s="605"/>
      <c r="AD399" s="480"/>
      <c r="AE399" s="503">
        <f t="shared" si="127"/>
        <v>0</v>
      </c>
    </row>
    <row r="400" spans="2:31" ht="15" customHeight="1">
      <c r="B400" s="495" t="s">
        <v>46</v>
      </c>
      <c r="C400" s="97" t="s">
        <v>224</v>
      </c>
      <c r="D400" s="493"/>
      <c r="E400" s="494"/>
      <c r="F400" s="681"/>
      <c r="G400" s="97" t="s">
        <v>7</v>
      </c>
      <c r="H400" s="97"/>
      <c r="I400" s="91" t="s">
        <v>182</v>
      </c>
      <c r="J400" s="283">
        <v>0.01</v>
      </c>
      <c r="K400" s="283">
        <v>0.01</v>
      </c>
      <c r="L400" s="219"/>
      <c r="M400" s="145"/>
      <c r="N400" s="225"/>
      <c r="O400" s="477"/>
      <c r="P400" s="502">
        <f t="shared" si="118"/>
        <v>0.02</v>
      </c>
      <c r="Q400" s="504"/>
      <c r="R400" s="606"/>
      <c r="S400" s="606"/>
      <c r="T400" s="606"/>
      <c r="U400" s="606"/>
      <c r="V400" s="477"/>
      <c r="W400" s="502">
        <f t="shared" si="126"/>
        <v>0</v>
      </c>
      <c r="X400" s="502">
        <f t="shared" si="97"/>
        <v>0.02</v>
      </c>
      <c r="Y400" s="504"/>
      <c r="Z400" s="606"/>
      <c r="AA400" s="606"/>
      <c r="AB400" s="606"/>
      <c r="AC400" s="606"/>
      <c r="AD400" s="477"/>
      <c r="AE400" s="502">
        <f t="shared" ref="AE400:AE403" si="129">SUM(Y400:AD400)</f>
        <v>0</v>
      </c>
    </row>
    <row r="401" spans="2:31" ht="15" customHeight="1" thickBot="1">
      <c r="B401" s="495" t="s">
        <v>46</v>
      </c>
      <c r="C401" s="511" t="s">
        <v>224</v>
      </c>
      <c r="D401" s="493"/>
      <c r="E401" s="494"/>
      <c r="F401" s="681"/>
      <c r="G401" s="511" t="s">
        <v>8</v>
      </c>
      <c r="H401" s="511" t="s">
        <v>210</v>
      </c>
      <c r="I401" s="500" t="s">
        <v>243</v>
      </c>
      <c r="J401" s="370">
        <v>0.7</v>
      </c>
      <c r="K401" s="284">
        <v>0.9</v>
      </c>
      <c r="L401" s="222"/>
      <c r="M401" s="605"/>
      <c r="N401" s="222"/>
      <c r="O401" s="480"/>
      <c r="P401" s="503">
        <f t="shared" si="118"/>
        <v>1.6</v>
      </c>
      <c r="Q401" s="604"/>
      <c r="R401" s="605"/>
      <c r="S401" s="605"/>
      <c r="T401" s="605"/>
      <c r="U401" s="605"/>
      <c r="V401" s="480"/>
      <c r="W401" s="503">
        <f t="shared" si="126"/>
        <v>0</v>
      </c>
      <c r="X401" s="503">
        <f t="shared" si="97"/>
        <v>1.6</v>
      </c>
      <c r="Y401" s="604"/>
      <c r="Z401" s="605"/>
      <c r="AA401" s="605"/>
      <c r="AB401" s="605"/>
      <c r="AC401" s="605"/>
      <c r="AD401" s="480"/>
      <c r="AE401" s="503">
        <f t="shared" si="129"/>
        <v>0</v>
      </c>
    </row>
    <row r="402" spans="2:31" ht="15" customHeight="1">
      <c r="B402" s="495" t="s">
        <v>46</v>
      </c>
      <c r="C402" s="97" t="s">
        <v>224</v>
      </c>
      <c r="D402" s="493"/>
      <c r="E402" s="494"/>
      <c r="F402" s="681"/>
      <c r="G402" s="97" t="s">
        <v>7</v>
      </c>
      <c r="H402" s="97"/>
      <c r="I402" s="91" t="s">
        <v>182</v>
      </c>
      <c r="J402" s="283">
        <v>0.01</v>
      </c>
      <c r="K402" s="283">
        <v>0.01</v>
      </c>
      <c r="L402" s="225"/>
      <c r="M402" s="606"/>
      <c r="N402" s="225"/>
      <c r="O402" s="477"/>
      <c r="P402" s="502">
        <f t="shared" si="118"/>
        <v>0.02</v>
      </c>
      <c r="Q402" s="504"/>
      <c r="R402" s="606"/>
      <c r="S402" s="606"/>
      <c r="T402" s="606"/>
      <c r="U402" s="606"/>
      <c r="V402" s="477"/>
      <c r="W402" s="502">
        <f t="shared" si="126"/>
        <v>0</v>
      </c>
      <c r="X402" s="502">
        <f t="shared" si="97"/>
        <v>0.02</v>
      </c>
      <c r="Y402" s="504"/>
      <c r="Z402" s="606"/>
      <c r="AA402" s="606"/>
      <c r="AB402" s="606"/>
      <c r="AC402" s="606"/>
      <c r="AD402" s="477"/>
      <c r="AE402" s="502">
        <f t="shared" si="129"/>
        <v>0</v>
      </c>
    </row>
    <row r="403" spans="2:31" ht="15" customHeight="1" thickBot="1">
      <c r="B403" s="495" t="s">
        <v>46</v>
      </c>
      <c r="C403" s="511" t="s">
        <v>224</v>
      </c>
      <c r="D403" s="493"/>
      <c r="E403" s="494"/>
      <c r="F403" s="681"/>
      <c r="G403" s="511" t="s">
        <v>8</v>
      </c>
      <c r="H403" s="511" t="s">
        <v>210</v>
      </c>
      <c r="I403" s="500" t="s">
        <v>243</v>
      </c>
      <c r="J403" s="284">
        <v>0.3</v>
      </c>
      <c r="K403" s="284">
        <v>0.1</v>
      </c>
      <c r="L403" s="226"/>
      <c r="M403" s="223"/>
      <c r="N403" s="222"/>
      <c r="O403" s="480"/>
      <c r="P403" s="503">
        <f t="shared" si="118"/>
        <v>0.4</v>
      </c>
      <c r="Q403" s="604"/>
      <c r="R403" s="605"/>
      <c r="S403" s="605"/>
      <c r="T403" s="605"/>
      <c r="U403" s="605"/>
      <c r="V403" s="480"/>
      <c r="W403" s="503">
        <f t="shared" si="126"/>
        <v>0</v>
      </c>
      <c r="X403" s="503">
        <f t="shared" si="97"/>
        <v>0.4</v>
      </c>
      <c r="Y403" s="604"/>
      <c r="Z403" s="605"/>
      <c r="AA403" s="605"/>
      <c r="AB403" s="605"/>
      <c r="AC403" s="605"/>
      <c r="AD403" s="480"/>
      <c r="AE403" s="503">
        <f t="shared" si="129"/>
        <v>0</v>
      </c>
    </row>
    <row r="404" spans="2:31" ht="15" customHeight="1">
      <c r="B404" s="495" t="s">
        <v>46</v>
      </c>
      <c r="C404" s="97" t="s">
        <v>224</v>
      </c>
      <c r="D404" s="493"/>
      <c r="E404" s="494"/>
      <c r="F404" s="681"/>
      <c r="G404" s="97" t="s">
        <v>7</v>
      </c>
      <c r="H404" s="97"/>
      <c r="I404" s="523" t="s">
        <v>182</v>
      </c>
      <c r="J404" s="504"/>
      <c r="K404" s="237"/>
      <c r="L404" s="283">
        <v>0.01</v>
      </c>
      <c r="M404" s="283">
        <v>0.01</v>
      </c>
      <c r="N404" s="212"/>
      <c r="O404" s="477"/>
      <c r="P404" s="502">
        <f t="shared" si="118"/>
        <v>0.02</v>
      </c>
      <c r="Q404" s="504"/>
      <c r="R404" s="606"/>
      <c r="S404" s="606"/>
      <c r="T404" s="606"/>
      <c r="U404" s="606"/>
      <c r="V404" s="477"/>
      <c r="W404" s="502">
        <f t="shared" si="126"/>
        <v>0</v>
      </c>
      <c r="X404" s="502">
        <f t="shared" si="97"/>
        <v>0.02</v>
      </c>
      <c r="Y404" s="504"/>
      <c r="Z404" s="606"/>
      <c r="AA404" s="606"/>
      <c r="AB404" s="606"/>
      <c r="AC404" s="606"/>
      <c r="AD404" s="477"/>
      <c r="AE404" s="502">
        <f t="shared" si="127"/>
        <v>0</v>
      </c>
    </row>
    <row r="405" spans="2:31" ht="15" customHeight="1" thickBot="1">
      <c r="B405" s="495" t="s">
        <v>46</v>
      </c>
      <c r="C405" s="511" t="s">
        <v>224</v>
      </c>
      <c r="D405" s="493"/>
      <c r="E405" s="494"/>
      <c r="F405" s="681"/>
      <c r="G405" s="511" t="s">
        <v>8</v>
      </c>
      <c r="H405" s="511" t="s">
        <v>210</v>
      </c>
      <c r="I405" s="500" t="s">
        <v>243</v>
      </c>
      <c r="J405" s="343"/>
      <c r="K405" s="354"/>
      <c r="L405" s="284">
        <v>0.8</v>
      </c>
      <c r="M405" s="370">
        <v>0.3</v>
      </c>
      <c r="N405" s="211"/>
      <c r="O405" s="480"/>
      <c r="P405" s="503">
        <f t="shared" si="118"/>
        <v>1.1000000000000001</v>
      </c>
      <c r="Q405" s="604"/>
      <c r="R405" s="605"/>
      <c r="S405" s="605"/>
      <c r="T405" s="605"/>
      <c r="U405" s="605"/>
      <c r="V405" s="480"/>
      <c r="W405" s="503">
        <f t="shared" si="126"/>
        <v>0</v>
      </c>
      <c r="X405" s="503">
        <f t="shared" si="97"/>
        <v>1.1000000000000001</v>
      </c>
      <c r="Y405" s="604"/>
      <c r="Z405" s="605"/>
      <c r="AA405" s="605"/>
      <c r="AB405" s="605"/>
      <c r="AC405" s="605"/>
      <c r="AD405" s="480"/>
      <c r="AE405" s="503">
        <f t="shared" si="127"/>
        <v>0</v>
      </c>
    </row>
    <row r="406" spans="2:31" ht="15" customHeight="1">
      <c r="B406" s="495" t="s">
        <v>46</v>
      </c>
      <c r="C406" s="97" t="s">
        <v>224</v>
      </c>
      <c r="D406" s="493"/>
      <c r="E406" s="494"/>
      <c r="F406" s="681"/>
      <c r="G406" s="97" t="s">
        <v>7</v>
      </c>
      <c r="H406" s="97"/>
      <c r="I406" s="523" t="s">
        <v>182</v>
      </c>
      <c r="J406" s="504"/>
      <c r="K406" s="150"/>
      <c r="L406" s="237"/>
      <c r="M406" s="283">
        <v>0.01</v>
      </c>
      <c r="N406" s="212"/>
      <c r="O406" s="477"/>
      <c r="P406" s="502">
        <f t="shared" ref="P406:P407" si="130">SUM(J406:O406)</f>
        <v>0.01</v>
      </c>
      <c r="Q406" s="504"/>
      <c r="R406" s="606"/>
      <c r="S406" s="606"/>
      <c r="T406" s="606"/>
      <c r="U406" s="606"/>
      <c r="V406" s="477"/>
      <c r="W406" s="502">
        <f t="shared" si="126"/>
        <v>0</v>
      </c>
      <c r="X406" s="502">
        <f t="shared" si="97"/>
        <v>0.01</v>
      </c>
      <c r="Y406" s="504"/>
      <c r="Z406" s="606"/>
      <c r="AA406" s="606"/>
      <c r="AB406" s="606"/>
      <c r="AC406" s="606"/>
      <c r="AD406" s="477"/>
      <c r="AE406" s="502">
        <f t="shared" ref="AE406:AE408" si="131">SUM(Y406:AD406)</f>
        <v>0</v>
      </c>
    </row>
    <row r="407" spans="2:31" ht="15" customHeight="1" thickBot="1">
      <c r="B407" s="495" t="s">
        <v>46</v>
      </c>
      <c r="C407" s="511" t="s">
        <v>224</v>
      </c>
      <c r="D407" s="493"/>
      <c r="E407" s="494"/>
      <c r="F407" s="681"/>
      <c r="G407" s="511" t="s">
        <v>8</v>
      </c>
      <c r="H407" s="511" t="s">
        <v>210</v>
      </c>
      <c r="I407" s="500" t="s">
        <v>243</v>
      </c>
      <c r="J407" s="413"/>
      <c r="K407" s="414"/>
      <c r="L407" s="271"/>
      <c r="M407" s="284">
        <v>0.2</v>
      </c>
      <c r="N407" s="211"/>
      <c r="O407" s="480"/>
      <c r="P407" s="503">
        <f t="shared" si="130"/>
        <v>0.2</v>
      </c>
      <c r="Q407" s="604"/>
      <c r="R407" s="605"/>
      <c r="S407" s="605"/>
      <c r="T407" s="605"/>
      <c r="U407" s="605"/>
      <c r="V407" s="480"/>
      <c r="W407" s="503">
        <f t="shared" si="126"/>
        <v>0</v>
      </c>
      <c r="X407" s="503">
        <f t="shared" si="97"/>
        <v>0.2</v>
      </c>
      <c r="Y407" s="604"/>
      <c r="Z407" s="605"/>
      <c r="AA407" s="605"/>
      <c r="AB407" s="605"/>
      <c r="AC407" s="605"/>
      <c r="AD407" s="480"/>
      <c r="AE407" s="503">
        <f t="shared" si="131"/>
        <v>0</v>
      </c>
    </row>
    <row r="408" spans="2:31" ht="15" customHeight="1">
      <c r="B408" s="495" t="s">
        <v>46</v>
      </c>
      <c r="C408" s="83" t="s">
        <v>151</v>
      </c>
      <c r="D408" s="493"/>
      <c r="E408" s="494"/>
      <c r="F408" s="681"/>
      <c r="G408" s="521" t="s">
        <v>6</v>
      </c>
      <c r="H408" s="521"/>
      <c r="I408" s="412" t="s">
        <v>194</v>
      </c>
      <c r="J408" s="258">
        <v>0.01</v>
      </c>
      <c r="K408" s="260">
        <v>0.01</v>
      </c>
      <c r="L408" s="225"/>
      <c r="M408" s="606"/>
      <c r="N408" s="606"/>
      <c r="O408" s="477"/>
      <c r="P408" s="502">
        <f t="shared" ref="P408" si="132">SUM(J408:O408)</f>
        <v>0.02</v>
      </c>
      <c r="Q408" s="504"/>
      <c r="R408" s="606"/>
      <c r="S408" s="606"/>
      <c r="T408" s="606"/>
      <c r="U408" s="606"/>
      <c r="V408" s="477"/>
      <c r="W408" s="502">
        <f t="shared" si="126"/>
        <v>0</v>
      </c>
      <c r="X408" s="502">
        <f t="shared" si="97"/>
        <v>0.02</v>
      </c>
      <c r="Y408" s="504"/>
      <c r="Z408" s="606"/>
      <c r="AA408" s="606"/>
      <c r="AB408" s="606"/>
      <c r="AC408" s="606"/>
      <c r="AD408" s="477"/>
      <c r="AE408" s="502">
        <f t="shared" si="131"/>
        <v>0</v>
      </c>
    </row>
    <row r="409" spans="2:31" s="496" customFormat="1" ht="15" customHeight="1" thickBot="1">
      <c r="B409" s="495" t="s">
        <v>46</v>
      </c>
      <c r="C409" s="610" t="s">
        <v>151</v>
      </c>
      <c r="D409" s="493"/>
      <c r="E409" s="494"/>
      <c r="F409" s="681"/>
      <c r="G409" s="84" t="s">
        <v>134</v>
      </c>
      <c r="H409" s="610" t="s">
        <v>103</v>
      </c>
      <c r="I409" s="110" t="s">
        <v>174</v>
      </c>
      <c r="J409" s="396">
        <v>0.5</v>
      </c>
      <c r="K409" s="398">
        <v>0.5</v>
      </c>
      <c r="L409" s="220"/>
      <c r="M409" s="605"/>
      <c r="N409" s="605"/>
      <c r="O409" s="480"/>
      <c r="P409" s="503">
        <f>SUM(J409:O409)</f>
        <v>1</v>
      </c>
      <c r="Q409" s="604"/>
      <c r="R409" s="605"/>
      <c r="S409" s="605"/>
      <c r="T409" s="605"/>
      <c r="U409" s="605"/>
      <c r="V409" s="480"/>
      <c r="W409" s="503">
        <f t="shared" si="126"/>
        <v>0</v>
      </c>
      <c r="X409" s="503">
        <f t="shared" ref="X409:X472" si="133">SUM(P409,W409)</f>
        <v>1</v>
      </c>
      <c r="Y409" s="604"/>
      <c r="Z409" s="605"/>
      <c r="AA409" s="605"/>
      <c r="AB409" s="605"/>
      <c r="AC409" s="605"/>
      <c r="AD409" s="480"/>
      <c r="AE409" s="503">
        <f>SUM(Y409:AD409)</f>
        <v>0</v>
      </c>
    </row>
    <row r="410" spans="2:31" ht="15" customHeight="1">
      <c r="B410" s="199" t="s">
        <v>46</v>
      </c>
      <c r="C410" s="83" t="s">
        <v>209</v>
      </c>
      <c r="D410" s="493"/>
      <c r="E410" s="494"/>
      <c r="F410" s="681"/>
      <c r="G410" s="83" t="s">
        <v>6</v>
      </c>
      <c r="H410" s="83"/>
      <c r="I410" s="408" t="s">
        <v>194</v>
      </c>
      <c r="J410" s="415">
        <v>0.01</v>
      </c>
      <c r="K410" s="416"/>
      <c r="L410" s="219"/>
      <c r="M410" s="606"/>
      <c r="N410" s="606"/>
      <c r="O410" s="477"/>
      <c r="P410" s="502">
        <f t="shared" ref="P410:P413" si="134">SUM(J410:O410)</f>
        <v>0.01</v>
      </c>
      <c r="Q410" s="504"/>
      <c r="R410" s="606"/>
      <c r="S410" s="606"/>
      <c r="T410" s="606"/>
      <c r="U410" s="606"/>
      <c r="V410" s="477"/>
      <c r="W410" s="502">
        <f t="shared" si="126"/>
        <v>0</v>
      </c>
      <c r="X410" s="502">
        <f t="shared" si="133"/>
        <v>0.01</v>
      </c>
      <c r="Y410" s="504"/>
      <c r="Z410" s="606"/>
      <c r="AA410" s="606"/>
      <c r="AB410" s="606"/>
      <c r="AC410" s="606"/>
      <c r="AD410" s="477"/>
      <c r="AE410" s="502">
        <f t="shared" ref="AE410" si="135">SUM(Y410:AD410)</f>
        <v>0</v>
      </c>
    </row>
    <row r="411" spans="2:31" s="496" customFormat="1" ht="15" customHeight="1">
      <c r="B411" s="495" t="s">
        <v>46</v>
      </c>
      <c r="C411" s="610" t="s">
        <v>208</v>
      </c>
      <c r="D411" s="493"/>
      <c r="E411" s="494"/>
      <c r="F411" s="681"/>
      <c r="G411" s="84" t="s">
        <v>9</v>
      </c>
      <c r="H411" s="610" t="s">
        <v>103</v>
      </c>
      <c r="I411" s="110" t="s">
        <v>174</v>
      </c>
      <c r="J411" s="274">
        <v>0.5</v>
      </c>
      <c r="K411" s="410"/>
      <c r="L411" s="171"/>
      <c r="M411" s="531"/>
      <c r="N411" s="531"/>
      <c r="O411" s="490"/>
      <c r="P411" s="501">
        <f>SUM(J411:O411)</f>
        <v>0.5</v>
      </c>
      <c r="Q411" s="473"/>
      <c r="R411" s="531"/>
      <c r="S411" s="531"/>
      <c r="T411" s="531"/>
      <c r="U411" s="531"/>
      <c r="V411" s="490"/>
      <c r="W411" s="501">
        <f t="shared" si="126"/>
        <v>0</v>
      </c>
      <c r="X411" s="501">
        <f t="shared" si="133"/>
        <v>0.5</v>
      </c>
      <c r="Y411" s="473"/>
      <c r="Z411" s="531"/>
      <c r="AA411" s="531"/>
      <c r="AB411" s="531"/>
      <c r="AC411" s="531"/>
      <c r="AD411" s="490"/>
      <c r="AE411" s="501">
        <f>SUM(Y411:AD411)</f>
        <v>0</v>
      </c>
    </row>
    <row r="412" spans="2:31" s="496" customFormat="1" ht="15" customHeight="1" thickBot="1">
      <c r="B412" s="495" t="s">
        <v>193</v>
      </c>
      <c r="C412" s="511" t="s">
        <v>208</v>
      </c>
      <c r="D412" s="493"/>
      <c r="E412" s="494"/>
      <c r="F412" s="681"/>
      <c r="G412" s="511" t="s">
        <v>9</v>
      </c>
      <c r="H412" s="511" t="s">
        <v>132</v>
      </c>
      <c r="I412" s="409" t="s">
        <v>274</v>
      </c>
      <c r="J412" s="284">
        <v>0.02</v>
      </c>
      <c r="K412" s="411"/>
      <c r="L412" s="222"/>
      <c r="M412" s="605"/>
      <c r="N412" s="605"/>
      <c r="O412" s="480"/>
      <c r="P412" s="503">
        <f t="shared" si="134"/>
        <v>0.02</v>
      </c>
      <c r="Q412" s="604"/>
      <c r="R412" s="605"/>
      <c r="S412" s="605"/>
      <c r="T412" s="605"/>
      <c r="U412" s="605"/>
      <c r="V412" s="480"/>
      <c r="W412" s="503">
        <f t="shared" si="126"/>
        <v>0</v>
      </c>
      <c r="X412" s="503">
        <f t="shared" si="133"/>
        <v>0.02</v>
      </c>
      <c r="Y412" s="604"/>
      <c r="Z412" s="605"/>
      <c r="AA412" s="605"/>
      <c r="AB412" s="605"/>
      <c r="AC412" s="605"/>
      <c r="AD412" s="480"/>
      <c r="AE412" s="503">
        <f t="shared" ref="AE412:AE422" si="136">SUM(Y412:AD412)</f>
        <v>0</v>
      </c>
    </row>
    <row r="413" spans="2:31" s="496" customFormat="1" ht="15" customHeight="1" thickBot="1">
      <c r="B413" s="495" t="s">
        <v>193</v>
      </c>
      <c r="C413" s="511" t="s">
        <v>214</v>
      </c>
      <c r="D413" s="493"/>
      <c r="E413" s="494"/>
      <c r="F413" s="681"/>
      <c r="G413" s="511" t="s">
        <v>7</v>
      </c>
      <c r="H413" s="511"/>
      <c r="I413" s="500" t="s">
        <v>146</v>
      </c>
      <c r="J413" s="375">
        <v>0.5</v>
      </c>
      <c r="K413" s="535"/>
      <c r="L413" s="605"/>
      <c r="M413" s="605"/>
      <c r="N413" s="605"/>
      <c r="O413" s="480"/>
      <c r="P413" s="503">
        <f t="shared" si="134"/>
        <v>0.5</v>
      </c>
      <c r="Q413" s="604"/>
      <c r="R413" s="605"/>
      <c r="S413" s="605"/>
      <c r="T413" s="605"/>
      <c r="U413" s="605"/>
      <c r="V413" s="480"/>
      <c r="W413" s="503">
        <f t="shared" si="126"/>
        <v>0</v>
      </c>
      <c r="X413" s="503">
        <f t="shared" si="133"/>
        <v>0.5</v>
      </c>
      <c r="Y413" s="604"/>
      <c r="Z413" s="605"/>
      <c r="AA413" s="605"/>
      <c r="AB413" s="605"/>
      <c r="AC413" s="605"/>
      <c r="AD413" s="480"/>
      <c r="AE413" s="503">
        <f t="shared" si="136"/>
        <v>0</v>
      </c>
    </row>
    <row r="414" spans="2:31" ht="15" customHeight="1">
      <c r="B414" s="199" t="s">
        <v>46</v>
      </c>
      <c r="C414" s="97" t="s">
        <v>272</v>
      </c>
      <c r="D414" s="493"/>
      <c r="E414" s="494"/>
      <c r="F414" s="681"/>
      <c r="G414" s="83" t="s">
        <v>6</v>
      </c>
      <c r="H414" s="83"/>
      <c r="I414" s="91" t="s">
        <v>273</v>
      </c>
      <c r="J414" s="379">
        <v>0.73</v>
      </c>
      <c r="K414" s="265">
        <v>0.49</v>
      </c>
      <c r="L414" s="219"/>
      <c r="M414" s="145"/>
      <c r="N414" s="145"/>
      <c r="O414" s="172"/>
      <c r="P414" s="502">
        <f t="shared" ref="P414:P417" si="137">SUM(J414:O414)</f>
        <v>1.22</v>
      </c>
      <c r="Q414" s="504"/>
      <c r="R414" s="606"/>
      <c r="S414" s="606"/>
      <c r="T414" s="606"/>
      <c r="U414" s="606"/>
      <c r="V414" s="477"/>
      <c r="W414" s="502">
        <f t="shared" si="126"/>
        <v>0</v>
      </c>
      <c r="X414" s="502">
        <f t="shared" si="133"/>
        <v>1.22</v>
      </c>
      <c r="Y414" s="504"/>
      <c r="Z414" s="606"/>
      <c r="AA414" s="606"/>
      <c r="AB414" s="606"/>
      <c r="AC414" s="606"/>
      <c r="AD414" s="477"/>
      <c r="AE414" s="502">
        <f t="shared" si="136"/>
        <v>0</v>
      </c>
    </row>
    <row r="415" spans="2:31" ht="15" customHeight="1" thickBot="1">
      <c r="B415" s="199" t="s">
        <v>46</v>
      </c>
      <c r="C415" s="84" t="s">
        <v>272</v>
      </c>
      <c r="D415" s="493"/>
      <c r="E415" s="494"/>
      <c r="F415" s="681"/>
      <c r="G415" s="521" t="s">
        <v>6</v>
      </c>
      <c r="H415" s="521"/>
      <c r="I415" s="523" t="s">
        <v>146</v>
      </c>
      <c r="J415" s="267">
        <v>0.3</v>
      </c>
      <c r="K415" s="158">
        <v>0.5</v>
      </c>
      <c r="L415" s="171"/>
      <c r="M415" s="531"/>
      <c r="N415" s="531"/>
      <c r="O415" s="490"/>
      <c r="P415" s="501">
        <f t="shared" si="137"/>
        <v>0.8</v>
      </c>
      <c r="Q415" s="473"/>
      <c r="R415" s="531"/>
      <c r="S415" s="531"/>
      <c r="T415" s="531"/>
      <c r="U415" s="531"/>
      <c r="V415" s="490"/>
      <c r="W415" s="501">
        <f t="shared" si="126"/>
        <v>0</v>
      </c>
      <c r="X415" s="501">
        <f t="shared" si="133"/>
        <v>0.8</v>
      </c>
      <c r="Y415" s="473"/>
      <c r="Z415" s="531"/>
      <c r="AA415" s="531"/>
      <c r="AB415" s="531"/>
      <c r="AC415" s="531"/>
      <c r="AD415" s="490"/>
      <c r="AE415" s="503">
        <f t="shared" si="136"/>
        <v>0</v>
      </c>
    </row>
    <row r="416" spans="2:31" ht="15" customHeight="1">
      <c r="B416" s="199" t="s">
        <v>46</v>
      </c>
      <c r="C416" s="610" t="s">
        <v>272</v>
      </c>
      <c r="D416" s="493"/>
      <c r="E416" s="494"/>
      <c r="F416" s="681"/>
      <c r="G416" s="521" t="s">
        <v>134</v>
      </c>
      <c r="H416" s="521" t="s">
        <v>103</v>
      </c>
      <c r="I416" s="523" t="s">
        <v>174</v>
      </c>
      <c r="J416" s="114"/>
      <c r="K416" s="275">
        <v>0.5</v>
      </c>
      <c r="L416" s="167"/>
      <c r="M416" s="531"/>
      <c r="N416" s="531"/>
      <c r="O416" s="490"/>
      <c r="P416" s="501">
        <f t="shared" si="137"/>
        <v>0.5</v>
      </c>
      <c r="Q416" s="473"/>
      <c r="R416" s="531"/>
      <c r="S416" s="531"/>
      <c r="T416" s="531"/>
      <c r="U416" s="531"/>
      <c r="V416" s="490"/>
      <c r="W416" s="501">
        <f t="shared" si="126"/>
        <v>0</v>
      </c>
      <c r="X416" s="501">
        <f t="shared" si="133"/>
        <v>0.5</v>
      </c>
      <c r="Y416" s="473"/>
      <c r="Z416" s="531"/>
      <c r="AA416" s="531"/>
      <c r="AB416" s="531"/>
      <c r="AC416" s="531"/>
      <c r="AD416" s="490"/>
      <c r="AE416" s="503">
        <f t="shared" si="136"/>
        <v>0</v>
      </c>
    </row>
    <row r="417" spans="2:38" ht="15" customHeight="1" thickBot="1">
      <c r="B417" s="199" t="s">
        <v>46</v>
      </c>
      <c r="C417" s="87" t="s">
        <v>272</v>
      </c>
      <c r="D417" s="493"/>
      <c r="E417" s="494"/>
      <c r="F417" s="681"/>
      <c r="G417" s="511" t="s">
        <v>9</v>
      </c>
      <c r="H417" s="511" t="s">
        <v>132</v>
      </c>
      <c r="I417" s="500" t="s">
        <v>274</v>
      </c>
      <c r="J417" s="369"/>
      <c r="K417" s="380">
        <v>0.02</v>
      </c>
      <c r="L417" s="211"/>
      <c r="M417" s="535"/>
      <c r="N417" s="535"/>
      <c r="O417" s="192"/>
      <c r="P417" s="502">
        <f t="shared" si="137"/>
        <v>0.02</v>
      </c>
      <c r="Q417" s="155"/>
      <c r="R417" s="535"/>
      <c r="S417" s="535"/>
      <c r="T417" s="535"/>
      <c r="U417" s="535"/>
      <c r="V417" s="192"/>
      <c r="W417" s="152">
        <f t="shared" si="126"/>
        <v>0</v>
      </c>
      <c r="X417" s="152">
        <f t="shared" si="133"/>
        <v>0.02</v>
      </c>
      <c r="Y417" s="155"/>
      <c r="Z417" s="535"/>
      <c r="AA417" s="535"/>
      <c r="AB417" s="535"/>
      <c r="AC417" s="535"/>
      <c r="AD417" s="192"/>
      <c r="AE417" s="503">
        <f t="shared" si="136"/>
        <v>0</v>
      </c>
    </row>
    <row r="418" spans="2:38" ht="15" customHeight="1">
      <c r="B418" s="113" t="s">
        <v>46</v>
      </c>
      <c r="C418" s="511" t="s">
        <v>232</v>
      </c>
      <c r="D418" s="493"/>
      <c r="E418" s="494"/>
      <c r="F418" s="681"/>
      <c r="G418" s="106" t="s">
        <v>7</v>
      </c>
      <c r="H418" s="106"/>
      <c r="I418" s="107" t="s">
        <v>146</v>
      </c>
      <c r="J418" s="371">
        <v>0.2</v>
      </c>
      <c r="K418" s="381"/>
      <c r="L418" s="222"/>
      <c r="M418" s="605"/>
      <c r="N418" s="605"/>
      <c r="O418" s="480"/>
      <c r="P418" s="503">
        <f t="shared" ref="P418:P480" si="138">SUM(J418:O418)</f>
        <v>0.2</v>
      </c>
      <c r="Q418" s="604"/>
      <c r="R418" s="605"/>
      <c r="S418" s="605"/>
      <c r="T418" s="605"/>
      <c r="U418" s="605"/>
      <c r="V418" s="480"/>
      <c r="W418" s="503">
        <f t="shared" si="126"/>
        <v>0</v>
      </c>
      <c r="X418" s="503">
        <f t="shared" si="133"/>
        <v>0.2</v>
      </c>
      <c r="Y418" s="604"/>
      <c r="Z418" s="605"/>
      <c r="AA418" s="605"/>
      <c r="AB418" s="605"/>
      <c r="AC418" s="605"/>
      <c r="AD418" s="480"/>
      <c r="AE418" s="503">
        <f t="shared" si="136"/>
        <v>0</v>
      </c>
    </row>
    <row r="419" spans="2:38" ht="15" customHeight="1">
      <c r="B419" s="199" t="s">
        <v>83</v>
      </c>
      <c r="C419" s="200" t="s">
        <v>84</v>
      </c>
      <c r="D419" s="298" t="s">
        <v>35</v>
      </c>
      <c r="E419" s="9" t="s">
        <v>35</v>
      </c>
      <c r="F419" s="683" t="s">
        <v>455</v>
      </c>
      <c r="G419" s="87" t="s">
        <v>6</v>
      </c>
      <c r="H419" s="387"/>
      <c r="I419" s="612" t="s">
        <v>355</v>
      </c>
      <c r="J419" s="487">
        <v>0.1</v>
      </c>
      <c r="K419" s="487">
        <v>0.1</v>
      </c>
      <c r="L419" s="605"/>
      <c r="M419" s="605"/>
      <c r="N419" s="605"/>
      <c r="O419" s="480"/>
      <c r="P419" s="503">
        <f t="shared" si="138"/>
        <v>0.2</v>
      </c>
      <c r="Q419" s="604"/>
      <c r="R419" s="605"/>
      <c r="S419" s="605"/>
      <c r="T419" s="605"/>
      <c r="U419" s="605"/>
      <c r="V419" s="480"/>
      <c r="W419" s="503">
        <f t="shared" si="126"/>
        <v>0</v>
      </c>
      <c r="X419" s="503">
        <f t="shared" si="133"/>
        <v>0.2</v>
      </c>
      <c r="Y419" s="605"/>
      <c r="Z419" s="605"/>
      <c r="AA419" s="605"/>
      <c r="AB419" s="605"/>
      <c r="AC419" s="605"/>
      <c r="AD419" s="480"/>
      <c r="AE419" s="503">
        <f t="shared" si="136"/>
        <v>0</v>
      </c>
      <c r="AF419" s="263"/>
      <c r="AL419" s="259"/>
    </row>
    <row r="420" spans="2:38" ht="15" customHeight="1">
      <c r="B420" s="495" t="s">
        <v>83</v>
      </c>
      <c r="C420" s="83" t="s">
        <v>342</v>
      </c>
      <c r="D420" s="493"/>
      <c r="E420" s="494"/>
      <c r="F420" s="681"/>
      <c r="G420" s="521" t="s">
        <v>7</v>
      </c>
      <c r="H420" s="203"/>
      <c r="I420" s="523" t="s">
        <v>172</v>
      </c>
      <c r="J420" s="533">
        <v>0.94</v>
      </c>
      <c r="K420" s="533">
        <v>0.94</v>
      </c>
      <c r="L420" s="533">
        <v>0.94</v>
      </c>
      <c r="M420" s="533">
        <v>0.94</v>
      </c>
      <c r="N420" s="533">
        <v>0.94</v>
      </c>
      <c r="O420" s="710">
        <v>0.93</v>
      </c>
      <c r="P420" s="502">
        <f t="shared" si="138"/>
        <v>5.629999999999999</v>
      </c>
      <c r="Q420" s="533">
        <v>0.73</v>
      </c>
      <c r="R420" s="533">
        <v>0.93</v>
      </c>
      <c r="S420" s="516"/>
      <c r="T420" s="516"/>
      <c r="U420" s="516"/>
      <c r="V420" s="516"/>
      <c r="W420" s="502">
        <f t="shared" si="126"/>
        <v>1.6600000000000001</v>
      </c>
      <c r="X420" s="502">
        <f t="shared" si="133"/>
        <v>7.2899999999999991</v>
      </c>
      <c r="Y420" s="516"/>
      <c r="Z420" s="516"/>
      <c r="AA420" s="606"/>
      <c r="AB420" s="606"/>
      <c r="AC420" s="606"/>
      <c r="AD420" s="477"/>
      <c r="AE420" s="502">
        <f t="shared" si="136"/>
        <v>0</v>
      </c>
      <c r="AF420" s="263"/>
      <c r="AL420" s="259"/>
    </row>
    <row r="421" spans="2:38" ht="15" customHeight="1">
      <c r="B421" s="112" t="s">
        <v>83</v>
      </c>
      <c r="C421" s="84" t="s">
        <v>342</v>
      </c>
      <c r="D421" s="493"/>
      <c r="E421" s="494"/>
      <c r="F421" s="681"/>
      <c r="G421" s="511" t="s">
        <v>8</v>
      </c>
      <c r="H421" s="511" t="s">
        <v>51</v>
      </c>
      <c r="I421" s="500" t="s">
        <v>92</v>
      </c>
      <c r="J421" s="487">
        <v>1</v>
      </c>
      <c r="K421" s="487">
        <v>1</v>
      </c>
      <c r="L421" s="487">
        <v>1</v>
      </c>
      <c r="M421" s="487">
        <v>1</v>
      </c>
      <c r="N421" s="615">
        <v>1</v>
      </c>
      <c r="O421" s="457"/>
      <c r="P421" s="503">
        <f t="shared" si="138"/>
        <v>5</v>
      </c>
      <c r="Q421" s="338"/>
      <c r="R421" s="338"/>
      <c r="S421" s="338"/>
      <c r="T421" s="338"/>
      <c r="U421" s="338"/>
      <c r="V421" s="338"/>
      <c r="W421" s="503">
        <f t="shared" si="126"/>
        <v>0</v>
      </c>
      <c r="X421" s="503">
        <f t="shared" si="133"/>
        <v>5</v>
      </c>
      <c r="Y421" s="338"/>
      <c r="Z421" s="338"/>
      <c r="AA421" s="605"/>
      <c r="AB421" s="605"/>
      <c r="AC421" s="605"/>
      <c r="AD421" s="480"/>
      <c r="AE421" s="503">
        <f t="shared" si="136"/>
        <v>0</v>
      </c>
      <c r="AF421" s="263"/>
      <c r="AL421" s="259"/>
    </row>
    <row r="422" spans="2:38" ht="15" customHeight="1">
      <c r="B422" s="495" t="s">
        <v>83</v>
      </c>
      <c r="C422" s="83" t="s">
        <v>117</v>
      </c>
      <c r="D422" s="493"/>
      <c r="E422" s="494"/>
      <c r="F422" s="681"/>
      <c r="G422" s="521" t="s">
        <v>6</v>
      </c>
      <c r="H422" s="203"/>
      <c r="I422" s="523" t="s">
        <v>171</v>
      </c>
      <c r="J422" s="533">
        <v>0.55000000000000004</v>
      </c>
      <c r="K422" s="533">
        <v>0.55000000000000004</v>
      </c>
      <c r="L422" s="533">
        <v>0.6</v>
      </c>
      <c r="M422" s="533">
        <v>0.6</v>
      </c>
      <c r="N422" s="533">
        <v>0.6</v>
      </c>
      <c r="O422" s="458">
        <v>0.6</v>
      </c>
      <c r="P422" s="502">
        <f t="shared" si="138"/>
        <v>3.5000000000000004</v>
      </c>
      <c r="Q422" s="533">
        <v>0.6</v>
      </c>
      <c r="R422" s="533">
        <v>0.55000000000000004</v>
      </c>
      <c r="S422" s="518">
        <v>0.6</v>
      </c>
      <c r="T422" s="518">
        <v>0.6</v>
      </c>
      <c r="U422" s="518">
        <v>0.6</v>
      </c>
      <c r="V422" s="518">
        <v>0.6</v>
      </c>
      <c r="W422" s="502">
        <f t="shared" si="126"/>
        <v>3.5500000000000003</v>
      </c>
      <c r="X422" s="502">
        <f t="shared" si="133"/>
        <v>7.0500000000000007</v>
      </c>
      <c r="Y422" s="518">
        <v>0.6</v>
      </c>
      <c r="Z422" s="518">
        <v>0.6</v>
      </c>
      <c r="AA422" s="606"/>
      <c r="AB422" s="606"/>
      <c r="AC422" s="606"/>
      <c r="AD422" s="477"/>
      <c r="AE422" s="502">
        <f t="shared" si="136"/>
        <v>1.2</v>
      </c>
      <c r="AF422" s="263"/>
      <c r="AL422" s="259"/>
    </row>
    <row r="423" spans="2:38" ht="15" customHeight="1">
      <c r="B423" s="495" t="s">
        <v>83</v>
      </c>
      <c r="C423" s="610" t="s">
        <v>117</v>
      </c>
      <c r="D423" s="493"/>
      <c r="E423" s="494"/>
      <c r="F423" s="681"/>
      <c r="G423" s="610" t="s">
        <v>7</v>
      </c>
      <c r="H423" s="7"/>
      <c r="I423" s="611" t="s">
        <v>172</v>
      </c>
      <c r="J423" s="534">
        <v>0.05</v>
      </c>
      <c r="K423" s="534">
        <v>0.05</v>
      </c>
      <c r="L423" s="534">
        <v>0.05</v>
      </c>
      <c r="M423" s="534">
        <v>0.05</v>
      </c>
      <c r="N423" s="534">
        <v>0.05</v>
      </c>
      <c r="O423" s="406">
        <v>0.05</v>
      </c>
      <c r="P423" s="501">
        <f>SUM(J423:O423)</f>
        <v>0.3</v>
      </c>
      <c r="Q423" s="534">
        <v>0.05</v>
      </c>
      <c r="R423" s="534">
        <v>0.05</v>
      </c>
      <c r="S423" s="519">
        <v>0.84</v>
      </c>
      <c r="T423" s="519">
        <v>0.99</v>
      </c>
      <c r="U423" s="519">
        <v>0.99</v>
      </c>
      <c r="V423" s="712">
        <v>0.99</v>
      </c>
      <c r="W423" s="501">
        <f t="shared" si="126"/>
        <v>3.91</v>
      </c>
      <c r="X423" s="501">
        <f t="shared" si="133"/>
        <v>4.21</v>
      </c>
      <c r="Y423" s="712">
        <v>0.99</v>
      </c>
      <c r="Z423" s="712">
        <v>0.99</v>
      </c>
      <c r="AA423" s="531"/>
      <c r="AB423" s="531"/>
      <c r="AC423" s="531"/>
      <c r="AD423" s="490"/>
      <c r="AE423" s="501">
        <f>SUM(Y423:AD423)</f>
        <v>1.98</v>
      </c>
      <c r="AF423" s="263"/>
      <c r="AL423" s="259"/>
    </row>
    <row r="424" spans="2:38" ht="15" customHeight="1">
      <c r="B424" s="495" t="s">
        <v>83</v>
      </c>
      <c r="C424" s="610" t="s">
        <v>117</v>
      </c>
      <c r="D424" s="493"/>
      <c r="E424" s="494"/>
      <c r="F424" s="681"/>
      <c r="G424" s="610" t="s">
        <v>7</v>
      </c>
      <c r="H424" s="7"/>
      <c r="I424" s="611" t="s">
        <v>78</v>
      </c>
      <c r="J424" s="534">
        <v>1</v>
      </c>
      <c r="K424" s="534">
        <v>1</v>
      </c>
      <c r="L424" s="529"/>
      <c r="M424" s="529"/>
      <c r="N424" s="529"/>
      <c r="O424" s="417"/>
      <c r="P424" s="501">
        <f>SUM(J424:O424)</f>
        <v>2</v>
      </c>
      <c r="Q424" s="529"/>
      <c r="R424" s="529"/>
      <c r="S424" s="529"/>
      <c r="T424" s="529"/>
      <c r="U424" s="529"/>
      <c r="V424" s="529"/>
      <c r="W424" s="501">
        <f t="shared" si="126"/>
        <v>0</v>
      </c>
      <c r="X424" s="501">
        <f t="shared" si="133"/>
        <v>2</v>
      </c>
      <c r="Y424" s="529"/>
      <c r="Z424" s="529"/>
      <c r="AA424" s="531"/>
      <c r="AB424" s="531"/>
      <c r="AC424" s="531"/>
      <c r="AD424" s="490"/>
      <c r="AE424" s="501">
        <f>SUM(Y424:AD424)</f>
        <v>0</v>
      </c>
      <c r="AF424" s="263"/>
      <c r="AL424" s="259"/>
    </row>
    <row r="425" spans="2:38" ht="15" customHeight="1">
      <c r="B425" s="495" t="s">
        <v>83</v>
      </c>
      <c r="C425" s="610" t="s">
        <v>117</v>
      </c>
      <c r="D425" s="493"/>
      <c r="E425" s="494"/>
      <c r="F425" s="681"/>
      <c r="G425" s="610" t="s">
        <v>9</v>
      </c>
      <c r="H425" s="7" t="s">
        <v>85</v>
      </c>
      <c r="I425" s="524" t="s">
        <v>86</v>
      </c>
      <c r="J425" s="534">
        <v>1</v>
      </c>
      <c r="K425" s="534">
        <v>1</v>
      </c>
      <c r="L425" s="534">
        <v>1</v>
      </c>
      <c r="M425" s="534">
        <v>1</v>
      </c>
      <c r="N425" s="613">
        <v>1</v>
      </c>
      <c r="O425" s="614">
        <v>1</v>
      </c>
      <c r="P425" s="501">
        <f t="shared" si="138"/>
        <v>6</v>
      </c>
      <c r="Q425" s="613">
        <v>1</v>
      </c>
      <c r="R425" s="613">
        <v>1</v>
      </c>
      <c r="S425" s="519">
        <v>1</v>
      </c>
      <c r="T425" s="519">
        <v>1</v>
      </c>
      <c r="U425" s="519">
        <v>1</v>
      </c>
      <c r="V425" s="519">
        <v>1</v>
      </c>
      <c r="W425" s="501">
        <f t="shared" si="126"/>
        <v>6</v>
      </c>
      <c r="X425" s="501">
        <f t="shared" si="133"/>
        <v>12</v>
      </c>
      <c r="Y425" s="519">
        <v>1</v>
      </c>
      <c r="Z425" s="519">
        <v>1</v>
      </c>
      <c r="AA425" s="531"/>
      <c r="AB425" s="531"/>
      <c r="AC425" s="531"/>
      <c r="AD425" s="490"/>
      <c r="AE425" s="501">
        <f t="shared" ref="AE425:AE432" si="139">SUM(Y425:AD425)</f>
        <v>2</v>
      </c>
      <c r="AF425" s="263"/>
      <c r="AL425" s="259"/>
    </row>
    <row r="426" spans="2:38" ht="15" customHeight="1">
      <c r="B426" s="495" t="s">
        <v>83</v>
      </c>
      <c r="C426" s="610" t="s">
        <v>117</v>
      </c>
      <c r="D426" s="493"/>
      <c r="E426" s="494"/>
      <c r="F426" s="681"/>
      <c r="G426" s="610" t="s">
        <v>8</v>
      </c>
      <c r="H426" s="610" t="s">
        <v>410</v>
      </c>
      <c r="I426" s="611" t="s">
        <v>113</v>
      </c>
      <c r="J426" s="534">
        <v>1</v>
      </c>
      <c r="K426" s="534">
        <v>1</v>
      </c>
      <c r="L426" s="534">
        <v>1</v>
      </c>
      <c r="M426" s="534">
        <v>1</v>
      </c>
      <c r="N426" s="613">
        <v>1</v>
      </c>
      <c r="O426" s="614">
        <v>1</v>
      </c>
      <c r="P426" s="501">
        <f t="shared" si="138"/>
        <v>6</v>
      </c>
      <c r="Q426" s="613">
        <v>1</v>
      </c>
      <c r="R426" s="613">
        <v>1</v>
      </c>
      <c r="S426" s="519">
        <v>1</v>
      </c>
      <c r="T426" s="519">
        <v>1</v>
      </c>
      <c r="U426" s="519">
        <v>1</v>
      </c>
      <c r="V426" s="519">
        <v>1</v>
      </c>
      <c r="W426" s="501">
        <f t="shared" si="126"/>
        <v>6</v>
      </c>
      <c r="X426" s="501">
        <f t="shared" si="133"/>
        <v>12</v>
      </c>
      <c r="Y426" s="519">
        <v>1</v>
      </c>
      <c r="Z426" s="519">
        <v>1</v>
      </c>
      <c r="AA426" s="531"/>
      <c r="AB426" s="531"/>
      <c r="AC426" s="531"/>
      <c r="AD426" s="490"/>
      <c r="AE426" s="501">
        <f t="shared" si="139"/>
        <v>2</v>
      </c>
      <c r="AF426" s="263"/>
      <c r="AL426" s="259"/>
    </row>
    <row r="427" spans="2:38" ht="15" customHeight="1">
      <c r="B427" s="495" t="s">
        <v>83</v>
      </c>
      <c r="C427" s="610" t="s">
        <v>117</v>
      </c>
      <c r="D427" s="493"/>
      <c r="E427" s="494"/>
      <c r="F427" s="681"/>
      <c r="G427" s="610" t="s">
        <v>9</v>
      </c>
      <c r="H427" s="7" t="s">
        <v>164</v>
      </c>
      <c r="I427" s="611" t="s">
        <v>189</v>
      </c>
      <c r="J427" s="534">
        <v>1</v>
      </c>
      <c r="K427" s="534">
        <v>1</v>
      </c>
      <c r="L427" s="534">
        <v>1</v>
      </c>
      <c r="M427" s="534">
        <v>1</v>
      </c>
      <c r="N427" s="613">
        <v>1</v>
      </c>
      <c r="O427" s="614">
        <v>1</v>
      </c>
      <c r="P427" s="501">
        <f t="shared" si="138"/>
        <v>6</v>
      </c>
      <c r="Q427" s="613">
        <v>1</v>
      </c>
      <c r="R427" s="613">
        <v>1</v>
      </c>
      <c r="S427" s="519">
        <v>1</v>
      </c>
      <c r="T427" s="519">
        <v>1</v>
      </c>
      <c r="U427" s="519">
        <v>1</v>
      </c>
      <c r="V427" s="519">
        <v>1</v>
      </c>
      <c r="W427" s="501">
        <f t="shared" si="126"/>
        <v>6</v>
      </c>
      <c r="X427" s="501">
        <f t="shared" si="133"/>
        <v>12</v>
      </c>
      <c r="Y427" s="519">
        <v>1</v>
      </c>
      <c r="Z427" s="519">
        <v>1</v>
      </c>
      <c r="AA427" s="531"/>
      <c r="AB427" s="531"/>
      <c r="AC427" s="531"/>
      <c r="AD427" s="490"/>
      <c r="AE427" s="501">
        <f t="shared" si="139"/>
        <v>2</v>
      </c>
      <c r="AF427" s="263"/>
      <c r="AL427" s="259"/>
    </row>
    <row r="428" spans="2:38" ht="15" customHeight="1">
      <c r="B428" s="495" t="s">
        <v>83</v>
      </c>
      <c r="C428" s="610" t="s">
        <v>117</v>
      </c>
      <c r="D428" s="493"/>
      <c r="E428" s="494"/>
      <c r="F428" s="681"/>
      <c r="G428" s="610" t="s">
        <v>9</v>
      </c>
      <c r="H428" s="7" t="s">
        <v>91</v>
      </c>
      <c r="I428" s="611" t="s">
        <v>87</v>
      </c>
      <c r="J428" s="534">
        <v>1</v>
      </c>
      <c r="K428" s="534">
        <v>1</v>
      </c>
      <c r="L428" s="534">
        <v>1</v>
      </c>
      <c r="M428" s="534">
        <v>1</v>
      </c>
      <c r="N428" s="613">
        <v>1</v>
      </c>
      <c r="O428" s="614">
        <v>1</v>
      </c>
      <c r="P428" s="501">
        <f t="shared" si="138"/>
        <v>6</v>
      </c>
      <c r="Q428" s="613">
        <v>1</v>
      </c>
      <c r="R428" s="613">
        <v>1</v>
      </c>
      <c r="S428" s="519">
        <v>1</v>
      </c>
      <c r="T428" s="519">
        <v>1</v>
      </c>
      <c r="U428" s="519">
        <v>1</v>
      </c>
      <c r="V428" s="519">
        <v>1</v>
      </c>
      <c r="W428" s="501">
        <f t="shared" si="126"/>
        <v>6</v>
      </c>
      <c r="X428" s="501">
        <f t="shared" si="133"/>
        <v>12</v>
      </c>
      <c r="Y428" s="519">
        <v>1</v>
      </c>
      <c r="Z428" s="519">
        <v>1</v>
      </c>
      <c r="AA428" s="531"/>
      <c r="AB428" s="531"/>
      <c r="AC428" s="531"/>
      <c r="AD428" s="490"/>
      <c r="AE428" s="501">
        <f t="shared" si="139"/>
        <v>2</v>
      </c>
      <c r="AF428" s="263"/>
      <c r="AL428" s="259"/>
    </row>
    <row r="429" spans="2:38" ht="15" customHeight="1">
      <c r="B429" s="495" t="s">
        <v>83</v>
      </c>
      <c r="C429" s="610" t="s">
        <v>117</v>
      </c>
      <c r="D429" s="493"/>
      <c r="E429" s="494"/>
      <c r="F429" s="681"/>
      <c r="G429" s="610" t="s">
        <v>9</v>
      </c>
      <c r="H429" s="7" t="s">
        <v>91</v>
      </c>
      <c r="I429" s="611" t="s">
        <v>69</v>
      </c>
      <c r="J429" s="531"/>
      <c r="K429" s="531"/>
      <c r="L429" s="531"/>
      <c r="M429" s="531"/>
      <c r="N429" s="529"/>
      <c r="O429" s="614">
        <v>1</v>
      </c>
      <c r="P429" s="501">
        <f>SUM(J429:O429)</f>
        <v>1</v>
      </c>
      <c r="Q429" s="660">
        <v>1</v>
      </c>
      <c r="R429" s="613">
        <v>1</v>
      </c>
      <c r="S429" s="519">
        <v>1</v>
      </c>
      <c r="T429" s="519">
        <v>1</v>
      </c>
      <c r="U429" s="519">
        <v>1</v>
      </c>
      <c r="V429" s="300">
        <v>1</v>
      </c>
      <c r="W429" s="501">
        <f>SUM(Q429:V429)</f>
        <v>6</v>
      </c>
      <c r="X429" s="501">
        <f>SUM(P429,W429)</f>
        <v>7</v>
      </c>
      <c r="Y429" s="153">
        <v>1</v>
      </c>
      <c r="Z429" s="519">
        <v>1</v>
      </c>
      <c r="AA429" s="531"/>
      <c r="AB429" s="531"/>
      <c r="AC429" s="531"/>
      <c r="AD429" s="490"/>
      <c r="AE429" s="501">
        <f>SUM(Y429:AD429)</f>
        <v>2</v>
      </c>
      <c r="AF429" s="263"/>
      <c r="AL429" s="259"/>
    </row>
    <row r="430" spans="2:38" ht="15" customHeight="1">
      <c r="B430" s="495" t="s">
        <v>83</v>
      </c>
      <c r="C430" s="610" t="s">
        <v>117</v>
      </c>
      <c r="D430" s="493"/>
      <c r="E430" s="494"/>
      <c r="F430" s="681"/>
      <c r="G430" s="521" t="s">
        <v>9</v>
      </c>
      <c r="H430" s="203" t="s">
        <v>89</v>
      </c>
      <c r="I430" s="523" t="s">
        <v>88</v>
      </c>
      <c r="J430" s="533">
        <v>1</v>
      </c>
      <c r="K430" s="533">
        <v>1</v>
      </c>
      <c r="L430" s="533">
        <v>1</v>
      </c>
      <c r="M430" s="533">
        <v>1</v>
      </c>
      <c r="N430" s="651">
        <v>1</v>
      </c>
      <c r="O430" s="679">
        <v>1</v>
      </c>
      <c r="P430" s="502">
        <f t="shared" si="138"/>
        <v>6</v>
      </c>
      <c r="Q430" s="606"/>
      <c r="R430" s="606"/>
      <c r="S430" s="606"/>
      <c r="T430" s="606"/>
      <c r="U430" s="606"/>
      <c r="V430" s="606"/>
      <c r="W430" s="502">
        <f t="shared" si="126"/>
        <v>0</v>
      </c>
      <c r="X430" s="502">
        <f t="shared" si="133"/>
        <v>6</v>
      </c>
      <c r="Y430" s="606"/>
      <c r="Z430" s="606"/>
      <c r="AA430" s="606"/>
      <c r="AB430" s="606"/>
      <c r="AC430" s="606"/>
      <c r="AD430" s="477"/>
      <c r="AE430" s="502">
        <f t="shared" si="139"/>
        <v>0</v>
      </c>
      <c r="AF430" s="263"/>
      <c r="AL430" s="259"/>
    </row>
    <row r="431" spans="2:38" ht="15" customHeight="1">
      <c r="B431" s="495" t="s">
        <v>83</v>
      </c>
      <c r="C431" s="610" t="s">
        <v>117</v>
      </c>
      <c r="D431" s="493"/>
      <c r="E431" s="494"/>
      <c r="F431" s="681"/>
      <c r="G431" s="610" t="s">
        <v>9</v>
      </c>
      <c r="H431" s="7" t="s">
        <v>89</v>
      </c>
      <c r="I431" s="611" t="s">
        <v>90</v>
      </c>
      <c r="J431" s="534">
        <v>1</v>
      </c>
      <c r="K431" s="534">
        <v>1</v>
      </c>
      <c r="L431" s="534">
        <v>1</v>
      </c>
      <c r="M431" s="534">
        <v>1</v>
      </c>
      <c r="N431" s="613">
        <v>1</v>
      </c>
      <c r="O431" s="614">
        <v>1</v>
      </c>
      <c r="P431" s="501">
        <f t="shared" si="138"/>
        <v>6</v>
      </c>
      <c r="Q431" s="613">
        <v>1</v>
      </c>
      <c r="R431" s="613">
        <v>1</v>
      </c>
      <c r="S431" s="519">
        <v>1</v>
      </c>
      <c r="T431" s="519">
        <v>1</v>
      </c>
      <c r="U431" s="519">
        <v>1</v>
      </c>
      <c r="V431" s="519">
        <v>1</v>
      </c>
      <c r="W431" s="501">
        <f t="shared" si="126"/>
        <v>6</v>
      </c>
      <c r="X431" s="501">
        <f t="shared" si="133"/>
        <v>12</v>
      </c>
      <c r="Y431" s="519">
        <v>1</v>
      </c>
      <c r="Z431" s="519">
        <v>1</v>
      </c>
      <c r="AA431" s="531"/>
      <c r="AB431" s="531"/>
      <c r="AC431" s="531"/>
      <c r="AD431" s="490"/>
      <c r="AE431" s="501">
        <f t="shared" si="139"/>
        <v>2</v>
      </c>
      <c r="AF431" s="263"/>
      <c r="AL431" s="259"/>
    </row>
    <row r="432" spans="2:38" ht="15" customHeight="1">
      <c r="B432" s="495" t="s">
        <v>83</v>
      </c>
      <c r="C432" s="84" t="s">
        <v>117</v>
      </c>
      <c r="D432" s="493"/>
      <c r="E432" s="494"/>
      <c r="F432" s="681"/>
      <c r="G432" s="84" t="s">
        <v>9</v>
      </c>
      <c r="H432" s="178" t="s">
        <v>89</v>
      </c>
      <c r="I432" s="446" t="s">
        <v>108</v>
      </c>
      <c r="J432" s="159">
        <v>1</v>
      </c>
      <c r="K432" s="159">
        <v>1</v>
      </c>
      <c r="L432" s="159">
        <v>1</v>
      </c>
      <c r="M432" s="159">
        <v>1</v>
      </c>
      <c r="N432" s="617">
        <v>1</v>
      </c>
      <c r="O432" s="661">
        <v>1</v>
      </c>
      <c r="P432" s="121">
        <f t="shared" si="138"/>
        <v>6</v>
      </c>
      <c r="Q432" s="617">
        <v>1</v>
      </c>
      <c r="R432" s="617">
        <v>1</v>
      </c>
      <c r="S432" s="421">
        <v>1</v>
      </c>
      <c r="T432" s="421">
        <v>1</v>
      </c>
      <c r="U432" s="421">
        <v>1</v>
      </c>
      <c r="V432" s="421">
        <v>1</v>
      </c>
      <c r="W432" s="121">
        <f t="shared" si="126"/>
        <v>6</v>
      </c>
      <c r="X432" s="121">
        <f t="shared" si="133"/>
        <v>12</v>
      </c>
      <c r="Y432" s="421">
        <v>1</v>
      </c>
      <c r="Z432" s="421">
        <v>1</v>
      </c>
      <c r="AA432" s="216"/>
      <c r="AB432" s="216"/>
      <c r="AC432" s="216"/>
      <c r="AD432" s="227"/>
      <c r="AE432" s="121">
        <f t="shared" si="139"/>
        <v>2</v>
      </c>
      <c r="AF432" s="263"/>
      <c r="AL432" s="259"/>
    </row>
    <row r="433" spans="2:38" ht="15" customHeight="1">
      <c r="B433" s="495" t="s">
        <v>83</v>
      </c>
      <c r="C433" s="511" t="s">
        <v>117</v>
      </c>
      <c r="D433" s="652"/>
      <c r="E433" s="653"/>
      <c r="F433" s="686"/>
      <c r="G433" s="511" t="s">
        <v>9</v>
      </c>
      <c r="H433" s="202" t="s">
        <v>436</v>
      </c>
      <c r="I433" s="500" t="s">
        <v>435</v>
      </c>
      <c r="J433" s="604"/>
      <c r="K433" s="605"/>
      <c r="L433" s="605"/>
      <c r="M433" s="605"/>
      <c r="N433" s="615">
        <v>0.3</v>
      </c>
      <c r="O433" s="480"/>
      <c r="P433" s="503">
        <f t="shared" si="138"/>
        <v>0.3</v>
      </c>
      <c r="Q433" s="605"/>
      <c r="R433" s="605"/>
      <c r="S433" s="605"/>
      <c r="T433" s="605"/>
      <c r="U433" s="605"/>
      <c r="V433" s="480"/>
      <c r="W433" s="503">
        <f t="shared" si="126"/>
        <v>0</v>
      </c>
      <c r="X433" s="503">
        <f t="shared" si="133"/>
        <v>0.3</v>
      </c>
      <c r="Y433" s="605"/>
      <c r="Z433" s="605"/>
      <c r="AA433" s="605"/>
      <c r="AB433" s="605"/>
      <c r="AC433" s="605"/>
      <c r="AD433" s="480"/>
      <c r="AE433" s="503">
        <f t="shared" ref="AE433" si="140">SUM(Y433:AD433)</f>
        <v>0</v>
      </c>
      <c r="AF433" s="263"/>
      <c r="AL433" s="259"/>
    </row>
    <row r="434" spans="2:38" ht="15" customHeight="1">
      <c r="B434" s="495" t="s">
        <v>83</v>
      </c>
      <c r="C434" s="521" t="s">
        <v>433</v>
      </c>
      <c r="D434" s="493"/>
      <c r="E434" s="494"/>
      <c r="F434" s="681"/>
      <c r="G434" s="521" t="s">
        <v>7</v>
      </c>
      <c r="H434" s="203"/>
      <c r="I434" s="523" t="s">
        <v>182</v>
      </c>
      <c r="J434" s="516"/>
      <c r="K434" s="606"/>
      <c r="L434" s="516"/>
      <c r="M434" s="650"/>
      <c r="N434" s="516"/>
      <c r="O434" s="456"/>
      <c r="P434" s="502">
        <f t="shared" si="138"/>
        <v>0</v>
      </c>
      <c r="Q434" s="485">
        <v>1</v>
      </c>
      <c r="R434" s="533">
        <v>1</v>
      </c>
      <c r="S434" s="518">
        <v>1</v>
      </c>
      <c r="T434" s="518">
        <v>1</v>
      </c>
      <c r="U434" s="518">
        <v>0.85</v>
      </c>
      <c r="V434" s="357">
        <v>1</v>
      </c>
      <c r="W434" s="502">
        <f t="shared" si="126"/>
        <v>5.85</v>
      </c>
      <c r="X434" s="502">
        <f t="shared" si="133"/>
        <v>5.85</v>
      </c>
      <c r="Y434" s="518">
        <v>1</v>
      </c>
      <c r="Z434" s="518">
        <v>1</v>
      </c>
      <c r="AA434" s="606"/>
      <c r="AB434" s="606"/>
      <c r="AC434" s="606"/>
      <c r="AD434" s="477"/>
      <c r="AE434" s="502">
        <f t="shared" ref="AE434" si="141">SUM(Y434:AD434)</f>
        <v>2</v>
      </c>
      <c r="AF434" s="263"/>
      <c r="AL434" s="259"/>
    </row>
    <row r="435" spans="2:38" ht="15" customHeight="1">
      <c r="B435" s="495" t="s">
        <v>83</v>
      </c>
      <c r="C435" s="610" t="s">
        <v>433</v>
      </c>
      <c r="D435" s="493"/>
      <c r="E435" s="494"/>
      <c r="F435" s="681"/>
      <c r="G435" s="610" t="s">
        <v>7</v>
      </c>
      <c r="H435" s="7"/>
      <c r="I435" s="611" t="s">
        <v>172</v>
      </c>
      <c r="J435" s="531"/>
      <c r="K435" s="531"/>
      <c r="L435" s="531"/>
      <c r="M435" s="531"/>
      <c r="N435" s="531"/>
      <c r="O435" s="406">
        <v>0.01</v>
      </c>
      <c r="P435" s="501">
        <f>SUM(J435:O435)</f>
        <v>0.01</v>
      </c>
      <c r="Q435" s="534">
        <v>0.01</v>
      </c>
      <c r="R435" s="534">
        <v>0.01</v>
      </c>
      <c r="S435" s="531"/>
      <c r="T435" s="531"/>
      <c r="U435" s="531"/>
      <c r="V435" s="531"/>
      <c r="W435" s="501">
        <f t="shared" si="126"/>
        <v>0.02</v>
      </c>
      <c r="X435" s="501">
        <f t="shared" si="133"/>
        <v>0.03</v>
      </c>
      <c r="Y435" s="531"/>
      <c r="Z435" s="531"/>
      <c r="AA435" s="531"/>
      <c r="AB435" s="531"/>
      <c r="AC435" s="531"/>
      <c r="AD435" s="490"/>
      <c r="AE435" s="501">
        <f>SUM(Y435:AD435)</f>
        <v>0</v>
      </c>
      <c r="AF435" s="263"/>
      <c r="AL435" s="259"/>
    </row>
    <row r="436" spans="2:38" ht="15" customHeight="1">
      <c r="B436" s="495" t="s">
        <v>83</v>
      </c>
      <c r="C436" s="610" t="s">
        <v>433</v>
      </c>
      <c r="D436" s="493"/>
      <c r="E436" s="494"/>
      <c r="F436" s="681"/>
      <c r="G436" s="610" t="s">
        <v>9</v>
      </c>
      <c r="H436" s="7" t="s">
        <v>51</v>
      </c>
      <c r="I436" s="611" t="s">
        <v>92</v>
      </c>
      <c r="J436" s="531"/>
      <c r="K436" s="531"/>
      <c r="L436" s="531"/>
      <c r="M436" s="529"/>
      <c r="N436" s="529"/>
      <c r="O436" s="680">
        <v>1</v>
      </c>
      <c r="P436" s="501">
        <f>SUM(J436:O436)</f>
        <v>1</v>
      </c>
      <c r="Q436" s="660">
        <v>1</v>
      </c>
      <c r="R436" s="613">
        <v>1</v>
      </c>
      <c r="S436" s="519">
        <v>1</v>
      </c>
      <c r="T436" s="519">
        <v>1</v>
      </c>
      <c r="U436" s="519">
        <v>1</v>
      </c>
      <c r="V436" s="300">
        <v>1</v>
      </c>
      <c r="W436" s="501">
        <f>SUM(Q436:V436)</f>
        <v>6</v>
      </c>
      <c r="X436" s="501">
        <f>SUM(P436,W436)</f>
        <v>7</v>
      </c>
      <c r="Y436" s="519">
        <v>1</v>
      </c>
      <c r="Z436" s="519">
        <v>1</v>
      </c>
      <c r="AA436" s="531"/>
      <c r="AB436" s="531"/>
      <c r="AC436" s="531"/>
      <c r="AD436" s="490"/>
      <c r="AE436" s="501">
        <f>SUM(Y436:AD436)</f>
        <v>2</v>
      </c>
      <c r="AF436" s="263"/>
      <c r="AL436" s="259"/>
    </row>
    <row r="437" spans="2:38" ht="15" customHeight="1">
      <c r="B437" s="495" t="s">
        <v>83</v>
      </c>
      <c r="C437" s="610" t="s">
        <v>433</v>
      </c>
      <c r="D437" s="493"/>
      <c r="E437" s="494"/>
      <c r="F437" s="681"/>
      <c r="G437" s="610" t="s">
        <v>9</v>
      </c>
      <c r="H437" s="7" t="s">
        <v>89</v>
      </c>
      <c r="I437" s="611" t="s">
        <v>88</v>
      </c>
      <c r="J437" s="531"/>
      <c r="K437" s="531"/>
      <c r="L437" s="531"/>
      <c r="M437" s="531"/>
      <c r="N437" s="531"/>
      <c r="O437" s="490"/>
      <c r="P437" s="501">
        <f t="shared" ref="P437" si="142">SUM(J437:O437)</f>
        <v>0</v>
      </c>
      <c r="Q437" s="534">
        <v>1</v>
      </c>
      <c r="R437" s="534">
        <v>1</v>
      </c>
      <c r="S437" s="519">
        <v>1</v>
      </c>
      <c r="T437" s="519">
        <v>1</v>
      </c>
      <c r="U437" s="519">
        <v>1</v>
      </c>
      <c r="V437" s="519">
        <v>1</v>
      </c>
      <c r="W437" s="501">
        <f t="shared" ref="W437" si="143">SUM(Q437:V437)</f>
        <v>6</v>
      </c>
      <c r="X437" s="501">
        <f t="shared" ref="X437" si="144">SUM(P437,W437)</f>
        <v>6</v>
      </c>
      <c r="Y437" s="519">
        <v>1</v>
      </c>
      <c r="Z437" s="519">
        <v>1</v>
      </c>
      <c r="AA437" s="531"/>
      <c r="AB437" s="531"/>
      <c r="AC437" s="531"/>
      <c r="AD437" s="490"/>
      <c r="AE437" s="501">
        <f t="shared" ref="AE437:AE446" si="145">SUM(Y437:AD437)</f>
        <v>2</v>
      </c>
      <c r="AF437" s="263"/>
      <c r="AL437" s="259"/>
    </row>
    <row r="438" spans="2:38" ht="15" customHeight="1">
      <c r="B438" s="495" t="s">
        <v>83</v>
      </c>
      <c r="C438" s="610" t="s">
        <v>433</v>
      </c>
      <c r="D438" s="493"/>
      <c r="E438" s="494"/>
      <c r="F438" s="681"/>
      <c r="G438" s="610" t="s">
        <v>9</v>
      </c>
      <c r="H438" s="7" t="s">
        <v>89</v>
      </c>
      <c r="I438" s="524" t="s">
        <v>434</v>
      </c>
      <c r="J438" s="531"/>
      <c r="K438" s="531"/>
      <c r="L438" s="531"/>
      <c r="M438" s="529"/>
      <c r="N438" s="529"/>
      <c r="O438" s="613">
        <v>1</v>
      </c>
      <c r="P438" s="501">
        <f t="shared" si="138"/>
        <v>1</v>
      </c>
      <c r="Q438" s="482">
        <v>1</v>
      </c>
      <c r="R438" s="534">
        <v>1</v>
      </c>
      <c r="S438" s="519">
        <v>1</v>
      </c>
      <c r="T438" s="519">
        <v>1</v>
      </c>
      <c r="U438" s="519">
        <v>1</v>
      </c>
      <c r="V438" s="300">
        <v>1</v>
      </c>
      <c r="W438" s="501">
        <f t="shared" si="126"/>
        <v>6</v>
      </c>
      <c r="X438" s="501">
        <f t="shared" si="133"/>
        <v>7</v>
      </c>
      <c r="Y438" s="519">
        <v>1</v>
      </c>
      <c r="Z438" s="519">
        <v>1</v>
      </c>
      <c r="AA438" s="531"/>
      <c r="AB438" s="531"/>
      <c r="AC438" s="531"/>
      <c r="AD438" s="490"/>
      <c r="AE438" s="501">
        <f t="shared" si="145"/>
        <v>2</v>
      </c>
      <c r="AF438" s="263"/>
      <c r="AL438" s="259"/>
    </row>
    <row r="439" spans="2:38" ht="15" customHeight="1">
      <c r="B439" s="495" t="s">
        <v>83</v>
      </c>
      <c r="C439" s="610" t="s">
        <v>433</v>
      </c>
      <c r="D439" s="493"/>
      <c r="E439" s="494"/>
      <c r="F439" s="681"/>
      <c r="G439" s="610" t="s">
        <v>9</v>
      </c>
      <c r="H439" s="7" t="s">
        <v>428</v>
      </c>
      <c r="I439" s="611" t="s">
        <v>435</v>
      </c>
      <c r="J439" s="531"/>
      <c r="K439" s="531"/>
      <c r="L439" s="531"/>
      <c r="M439" s="529"/>
      <c r="N439" s="529"/>
      <c r="O439" s="613">
        <v>1</v>
      </c>
      <c r="P439" s="501">
        <f t="shared" si="138"/>
        <v>1</v>
      </c>
      <c r="Q439" s="473"/>
      <c r="R439" s="531"/>
      <c r="S439" s="531"/>
      <c r="T439" s="531"/>
      <c r="U439" s="531"/>
      <c r="V439" s="490"/>
      <c r="W439" s="501">
        <f t="shared" si="126"/>
        <v>0</v>
      </c>
      <c r="X439" s="501">
        <f t="shared" si="133"/>
        <v>1</v>
      </c>
      <c r="Y439" s="531"/>
      <c r="Z439" s="531"/>
      <c r="AA439" s="531"/>
      <c r="AB439" s="531"/>
      <c r="AC439" s="531"/>
      <c r="AD439" s="490"/>
      <c r="AE439" s="501">
        <f t="shared" si="145"/>
        <v>0</v>
      </c>
      <c r="AF439" s="263"/>
      <c r="AL439" s="259"/>
    </row>
    <row r="440" spans="2:38" ht="15" customHeight="1">
      <c r="B440" s="495" t="s">
        <v>83</v>
      </c>
      <c r="C440" s="511" t="s">
        <v>433</v>
      </c>
      <c r="D440" s="493"/>
      <c r="E440" s="494"/>
      <c r="F440" s="681"/>
      <c r="G440" s="511"/>
      <c r="H440" s="202"/>
      <c r="I440" s="612"/>
      <c r="J440" s="535"/>
      <c r="K440" s="535"/>
      <c r="L440" s="535"/>
      <c r="M440" s="535"/>
      <c r="N440" s="535"/>
      <c r="O440" s="192"/>
      <c r="P440" s="152">
        <f t="shared" si="138"/>
        <v>0</v>
      </c>
      <c r="Q440" s="535"/>
      <c r="R440" s="535"/>
      <c r="S440" s="535"/>
      <c r="T440" s="535"/>
      <c r="U440" s="535"/>
      <c r="V440" s="535"/>
      <c r="W440" s="152">
        <f t="shared" si="126"/>
        <v>0</v>
      </c>
      <c r="X440" s="152">
        <f t="shared" si="133"/>
        <v>0</v>
      </c>
      <c r="Y440" s="604"/>
      <c r="Z440" s="605"/>
      <c r="AA440" s="605"/>
      <c r="AB440" s="605"/>
      <c r="AC440" s="605"/>
      <c r="AD440" s="480"/>
      <c r="AE440" s="503">
        <f t="shared" si="145"/>
        <v>0</v>
      </c>
      <c r="AF440" s="263"/>
      <c r="AL440" s="259"/>
    </row>
    <row r="441" spans="2:38" ht="15" customHeight="1">
      <c r="B441" s="495" t="s">
        <v>83</v>
      </c>
      <c r="C441" s="83" t="s">
        <v>483</v>
      </c>
      <c r="D441" s="493"/>
      <c r="E441" s="494"/>
      <c r="F441" s="681"/>
      <c r="G441" s="521" t="s">
        <v>7</v>
      </c>
      <c r="H441" s="203"/>
      <c r="I441" s="523" t="s">
        <v>477</v>
      </c>
      <c r="J441" s="606"/>
      <c r="K441" s="606"/>
      <c r="L441" s="606"/>
      <c r="M441" s="606"/>
      <c r="N441" s="516"/>
      <c r="O441" s="456"/>
      <c r="P441" s="502">
        <f t="shared" si="138"/>
        <v>0</v>
      </c>
      <c r="Q441" s="709">
        <v>0.01</v>
      </c>
      <c r="R441" s="518">
        <v>0.01</v>
      </c>
      <c r="S441" s="518">
        <v>0.01</v>
      </c>
      <c r="T441" s="518">
        <v>0.01</v>
      </c>
      <c r="U441" s="518">
        <v>0.01</v>
      </c>
      <c r="V441" s="603">
        <v>0.01</v>
      </c>
      <c r="W441" s="502">
        <f t="shared" si="126"/>
        <v>6.0000000000000005E-2</v>
      </c>
      <c r="X441" s="502">
        <f t="shared" si="133"/>
        <v>6.0000000000000005E-2</v>
      </c>
      <c r="Y441" s="486">
        <v>0.01</v>
      </c>
      <c r="Z441" s="486">
        <v>0.01</v>
      </c>
      <c r="AA441" s="606"/>
      <c r="AB441" s="606"/>
      <c r="AC441" s="606"/>
      <c r="AD441" s="477"/>
      <c r="AE441" s="502">
        <f t="shared" si="145"/>
        <v>0.02</v>
      </c>
      <c r="AF441" s="263"/>
      <c r="AL441" s="259"/>
    </row>
    <row r="442" spans="2:38" ht="15" customHeight="1">
      <c r="B442" s="495" t="s">
        <v>83</v>
      </c>
      <c r="C442" s="610" t="s">
        <v>483</v>
      </c>
      <c r="D442" s="493"/>
      <c r="E442" s="494"/>
      <c r="F442" s="681"/>
      <c r="G442" s="610" t="s">
        <v>134</v>
      </c>
      <c r="H442" s="7" t="s">
        <v>428</v>
      </c>
      <c r="I442" s="611" t="s">
        <v>435</v>
      </c>
      <c r="J442" s="531"/>
      <c r="K442" s="531"/>
      <c r="L442" s="531"/>
      <c r="M442" s="531"/>
      <c r="N442" s="529"/>
      <c r="O442" s="417"/>
      <c r="P442" s="501">
        <f t="shared" si="138"/>
        <v>0</v>
      </c>
      <c r="Q442" s="708">
        <v>1</v>
      </c>
      <c r="R442" s="519">
        <v>1</v>
      </c>
      <c r="S442" s="519">
        <v>1</v>
      </c>
      <c r="T442" s="519">
        <v>1</v>
      </c>
      <c r="U442" s="519">
        <v>1</v>
      </c>
      <c r="V442" s="137">
        <v>1</v>
      </c>
      <c r="W442" s="501">
        <f t="shared" si="126"/>
        <v>6</v>
      </c>
      <c r="X442" s="501">
        <f t="shared" si="133"/>
        <v>6</v>
      </c>
      <c r="Y442" s="607">
        <v>1</v>
      </c>
      <c r="Z442" s="607">
        <v>1</v>
      </c>
      <c r="AA442" s="531"/>
      <c r="AB442" s="531"/>
      <c r="AC442" s="531"/>
      <c r="AD442" s="490"/>
      <c r="AE442" s="501">
        <f t="shared" si="145"/>
        <v>2</v>
      </c>
      <c r="AF442" s="263"/>
      <c r="AL442" s="259"/>
    </row>
    <row r="443" spans="2:38" ht="15" customHeight="1">
      <c r="B443" s="495" t="s">
        <v>83</v>
      </c>
      <c r="C443" s="511" t="s">
        <v>483</v>
      </c>
      <c r="D443" s="493"/>
      <c r="E443" s="494"/>
      <c r="F443" s="681"/>
      <c r="G443" s="511"/>
      <c r="H443" s="202"/>
      <c r="I443" s="500"/>
      <c r="J443" s="605"/>
      <c r="K443" s="605"/>
      <c r="L443" s="605"/>
      <c r="M443" s="605"/>
      <c r="N443" s="338"/>
      <c r="O443" s="457"/>
      <c r="P443" s="503">
        <f t="shared" si="138"/>
        <v>0</v>
      </c>
      <c r="Q443" s="604"/>
      <c r="R443" s="605"/>
      <c r="S443" s="605"/>
      <c r="T443" s="605"/>
      <c r="U443" s="605"/>
      <c r="V443" s="480"/>
      <c r="W443" s="503">
        <f t="shared" si="126"/>
        <v>0</v>
      </c>
      <c r="X443" s="503">
        <f t="shared" si="133"/>
        <v>0</v>
      </c>
      <c r="Y443" s="605"/>
      <c r="Z443" s="605"/>
      <c r="AA443" s="605"/>
      <c r="AB443" s="605"/>
      <c r="AC443" s="605"/>
      <c r="AD443" s="480"/>
      <c r="AE443" s="503">
        <f t="shared" si="145"/>
        <v>0</v>
      </c>
      <c r="AF443" s="263"/>
      <c r="AL443" s="259"/>
    </row>
    <row r="444" spans="2:38" ht="15" customHeight="1">
      <c r="B444" s="495" t="s">
        <v>83</v>
      </c>
      <c r="C444" s="521" t="s">
        <v>415</v>
      </c>
      <c r="D444" s="493"/>
      <c r="E444" s="494"/>
      <c r="F444" s="681"/>
      <c r="G444" s="521" t="s">
        <v>9</v>
      </c>
      <c r="H444" s="203"/>
      <c r="I444" s="523" t="s">
        <v>120</v>
      </c>
      <c r="J444" s="606"/>
      <c r="K444" s="606"/>
      <c r="L444" s="606"/>
      <c r="M444" s="606"/>
      <c r="N444" s="516"/>
      <c r="O444" s="456"/>
      <c r="P444" s="502">
        <f t="shared" si="138"/>
        <v>0</v>
      </c>
      <c r="Q444" s="504"/>
      <c r="R444" s="606"/>
      <c r="S444" s="486">
        <v>1</v>
      </c>
      <c r="T444" s="486">
        <v>1</v>
      </c>
      <c r="U444" s="486">
        <v>1</v>
      </c>
      <c r="V444" s="603">
        <v>1</v>
      </c>
      <c r="W444" s="502">
        <f t="shared" si="126"/>
        <v>4</v>
      </c>
      <c r="X444" s="502">
        <f t="shared" si="133"/>
        <v>4</v>
      </c>
      <c r="Y444" s="486">
        <v>1</v>
      </c>
      <c r="Z444" s="486">
        <v>1</v>
      </c>
      <c r="AA444" s="606"/>
      <c r="AB444" s="606"/>
      <c r="AC444" s="606"/>
      <c r="AD444" s="477"/>
      <c r="AE444" s="502">
        <f t="shared" si="145"/>
        <v>2</v>
      </c>
      <c r="AF444" s="263"/>
      <c r="AL444" s="259"/>
    </row>
    <row r="445" spans="2:38" ht="15" customHeight="1">
      <c r="B445" s="495" t="s">
        <v>83</v>
      </c>
      <c r="C445" s="610" t="s">
        <v>415</v>
      </c>
      <c r="D445" s="493"/>
      <c r="E445" s="494"/>
      <c r="F445" s="681"/>
      <c r="G445" s="610" t="s">
        <v>134</v>
      </c>
      <c r="H445" s="7"/>
      <c r="I445" s="611" t="s">
        <v>120</v>
      </c>
      <c r="J445" s="531"/>
      <c r="K445" s="531"/>
      <c r="L445" s="531"/>
      <c r="M445" s="531"/>
      <c r="N445" s="529"/>
      <c r="O445" s="417"/>
      <c r="P445" s="501">
        <f t="shared" si="138"/>
        <v>0</v>
      </c>
      <c r="Q445" s="473"/>
      <c r="R445" s="531"/>
      <c r="S445" s="607">
        <v>1</v>
      </c>
      <c r="T445" s="607">
        <v>1</v>
      </c>
      <c r="U445" s="607">
        <v>1</v>
      </c>
      <c r="V445" s="137">
        <v>1</v>
      </c>
      <c r="W445" s="501">
        <f t="shared" si="126"/>
        <v>4</v>
      </c>
      <c r="X445" s="501">
        <f t="shared" si="133"/>
        <v>4</v>
      </c>
      <c r="Y445" s="607">
        <v>1</v>
      </c>
      <c r="Z445" s="607">
        <v>1</v>
      </c>
      <c r="AA445" s="531"/>
      <c r="AB445" s="531"/>
      <c r="AC445" s="531"/>
      <c r="AD445" s="490"/>
      <c r="AE445" s="501">
        <f t="shared" si="145"/>
        <v>2</v>
      </c>
      <c r="AF445" s="263"/>
      <c r="AL445" s="259"/>
    </row>
    <row r="446" spans="2:38" ht="15" customHeight="1">
      <c r="B446" s="495" t="s">
        <v>83</v>
      </c>
      <c r="C446" s="610" t="s">
        <v>415</v>
      </c>
      <c r="D446" s="493"/>
      <c r="E446" s="494"/>
      <c r="F446" s="681"/>
      <c r="G446" s="610" t="s">
        <v>9</v>
      </c>
      <c r="H446" s="7"/>
      <c r="I446" s="611" t="s">
        <v>120</v>
      </c>
      <c r="J446" s="531"/>
      <c r="K446" s="531"/>
      <c r="L446" s="531"/>
      <c r="M446" s="531"/>
      <c r="N446" s="529"/>
      <c r="O446" s="417"/>
      <c r="P446" s="501">
        <f t="shared" si="138"/>
        <v>0</v>
      </c>
      <c r="Q446" s="473"/>
      <c r="R446" s="531"/>
      <c r="S446" s="531"/>
      <c r="T446" s="607">
        <v>1</v>
      </c>
      <c r="U446" s="607">
        <v>1</v>
      </c>
      <c r="V446" s="137">
        <v>1</v>
      </c>
      <c r="W446" s="501">
        <f t="shared" si="126"/>
        <v>3</v>
      </c>
      <c r="X446" s="501">
        <f t="shared" si="133"/>
        <v>3</v>
      </c>
      <c r="Y446" s="607">
        <v>1</v>
      </c>
      <c r="Z446" s="607">
        <v>1</v>
      </c>
      <c r="AA446" s="531"/>
      <c r="AB446" s="531"/>
      <c r="AC446" s="531"/>
      <c r="AD446" s="490"/>
      <c r="AE446" s="501">
        <f t="shared" si="145"/>
        <v>2</v>
      </c>
      <c r="AF446" s="263"/>
      <c r="AL446" s="259"/>
    </row>
    <row r="447" spans="2:38" ht="15" customHeight="1">
      <c r="B447" s="495" t="s">
        <v>83</v>
      </c>
      <c r="C447" s="610" t="s">
        <v>415</v>
      </c>
      <c r="D447" s="493"/>
      <c r="E447" s="494"/>
      <c r="F447" s="681"/>
      <c r="G447" s="610" t="s">
        <v>9</v>
      </c>
      <c r="H447" s="7"/>
      <c r="I447" s="611" t="s">
        <v>120</v>
      </c>
      <c r="J447" s="531"/>
      <c r="K447" s="531"/>
      <c r="L447" s="531"/>
      <c r="M447" s="531"/>
      <c r="N447" s="529"/>
      <c r="O447" s="417"/>
      <c r="P447" s="501">
        <f t="shared" si="138"/>
        <v>0</v>
      </c>
      <c r="Q447" s="473"/>
      <c r="R447" s="531"/>
      <c r="S447" s="531"/>
      <c r="T447" s="607">
        <v>1</v>
      </c>
      <c r="U447" s="607">
        <v>1</v>
      </c>
      <c r="V447" s="137">
        <v>1</v>
      </c>
      <c r="W447" s="501">
        <f t="shared" si="126"/>
        <v>3</v>
      </c>
      <c r="X447" s="501">
        <f t="shared" si="133"/>
        <v>3</v>
      </c>
      <c r="Y447" s="607">
        <v>1</v>
      </c>
      <c r="Z447" s="607">
        <v>1</v>
      </c>
      <c r="AA447" s="531"/>
      <c r="AB447" s="531"/>
      <c r="AC447" s="531"/>
      <c r="AD447" s="490"/>
      <c r="AE447" s="501">
        <f t="shared" ref="AE447" si="146">SUM(Y447:AD447)</f>
        <v>2</v>
      </c>
      <c r="AF447" s="263"/>
      <c r="AL447" s="259"/>
    </row>
    <row r="448" spans="2:38" ht="15" customHeight="1">
      <c r="B448" s="495" t="s">
        <v>83</v>
      </c>
      <c r="C448" s="511" t="s">
        <v>415</v>
      </c>
      <c r="D448" s="493"/>
      <c r="E448" s="494"/>
      <c r="F448" s="681"/>
      <c r="G448" s="511" t="s">
        <v>9</v>
      </c>
      <c r="H448" s="202"/>
      <c r="I448" s="500" t="s">
        <v>120</v>
      </c>
      <c r="J448" s="605"/>
      <c r="K448" s="605"/>
      <c r="L448" s="605"/>
      <c r="M448" s="605"/>
      <c r="N448" s="605"/>
      <c r="O448" s="480"/>
      <c r="P448" s="503">
        <f t="shared" si="138"/>
        <v>0</v>
      </c>
      <c r="Q448" s="429"/>
      <c r="R448" s="295"/>
      <c r="S448" s="605"/>
      <c r="T448" s="605"/>
      <c r="U448" s="489">
        <v>1</v>
      </c>
      <c r="V448" s="489">
        <v>1</v>
      </c>
      <c r="W448" s="503">
        <f t="shared" si="126"/>
        <v>2</v>
      </c>
      <c r="X448" s="503">
        <f t="shared" si="133"/>
        <v>2</v>
      </c>
      <c r="Y448" s="489">
        <v>1</v>
      </c>
      <c r="Z448" s="489">
        <v>1</v>
      </c>
      <c r="AA448" s="605"/>
      <c r="AB448" s="605"/>
      <c r="AC448" s="605"/>
      <c r="AD448" s="480"/>
      <c r="AE448" s="503">
        <f>SUM(Y448:AD448)</f>
        <v>2</v>
      </c>
      <c r="AF448" s="263"/>
      <c r="AL448" s="259"/>
    </row>
    <row r="449" spans="2:38" ht="15" customHeight="1">
      <c r="B449" s="495" t="s">
        <v>83</v>
      </c>
      <c r="C449" s="83" t="s">
        <v>186</v>
      </c>
      <c r="D449" s="493"/>
      <c r="E449" s="494"/>
      <c r="F449" s="681"/>
      <c r="G449" s="610" t="s">
        <v>7</v>
      </c>
      <c r="H449" s="7"/>
      <c r="I449" s="611" t="s">
        <v>172</v>
      </c>
      <c r="J449" s="534">
        <v>0.01</v>
      </c>
      <c r="K449" s="534">
        <v>0.01</v>
      </c>
      <c r="L449" s="534">
        <v>0.01</v>
      </c>
      <c r="M449" s="534">
        <v>0.01</v>
      </c>
      <c r="N449" s="534">
        <v>0.01</v>
      </c>
      <c r="O449" s="406">
        <v>0.01</v>
      </c>
      <c r="P449" s="501">
        <f t="shared" si="138"/>
        <v>6.0000000000000005E-2</v>
      </c>
      <c r="Q449" s="529"/>
      <c r="R449" s="529"/>
      <c r="S449" s="529"/>
      <c r="T449" s="529"/>
      <c r="U449" s="529"/>
      <c r="V449" s="529"/>
      <c r="W449" s="502">
        <f t="shared" si="126"/>
        <v>0</v>
      </c>
      <c r="X449" s="502">
        <f t="shared" si="133"/>
        <v>6.0000000000000005E-2</v>
      </c>
      <c r="Y449" s="529"/>
      <c r="Z449" s="529"/>
      <c r="AA449" s="531"/>
      <c r="AB449" s="531"/>
      <c r="AC449" s="531"/>
      <c r="AD449" s="490"/>
      <c r="AE449" s="501">
        <f>SUM(Y449:AD449)</f>
        <v>0</v>
      </c>
      <c r="AF449" s="263"/>
      <c r="AL449" s="259"/>
    </row>
    <row r="450" spans="2:38" ht="15" customHeight="1">
      <c r="B450" s="495" t="s">
        <v>83</v>
      </c>
      <c r="C450" s="511" t="s">
        <v>186</v>
      </c>
      <c r="D450" s="493"/>
      <c r="E450" s="494"/>
      <c r="F450" s="681"/>
      <c r="G450" s="511" t="s">
        <v>9</v>
      </c>
      <c r="H450" s="202" t="s">
        <v>410</v>
      </c>
      <c r="I450" s="500" t="s">
        <v>24</v>
      </c>
      <c r="J450" s="487">
        <v>1.1000000000000001</v>
      </c>
      <c r="K450" s="487">
        <v>1.1000000000000001</v>
      </c>
      <c r="L450" s="487">
        <v>1</v>
      </c>
      <c r="M450" s="487">
        <v>1</v>
      </c>
      <c r="N450" s="615">
        <v>1</v>
      </c>
      <c r="O450" s="616">
        <v>1</v>
      </c>
      <c r="P450" s="503">
        <f t="shared" si="138"/>
        <v>6.2</v>
      </c>
      <c r="Q450" s="338"/>
      <c r="R450" s="338"/>
      <c r="S450" s="338"/>
      <c r="T450" s="338"/>
      <c r="U450" s="338"/>
      <c r="V450" s="338"/>
      <c r="W450" s="503">
        <f t="shared" si="126"/>
        <v>0</v>
      </c>
      <c r="X450" s="503">
        <f t="shared" si="133"/>
        <v>6.2</v>
      </c>
      <c r="Y450" s="338"/>
      <c r="Z450" s="338"/>
      <c r="AA450" s="605"/>
      <c r="AB450" s="605"/>
      <c r="AC450" s="605"/>
      <c r="AD450" s="480"/>
      <c r="AE450" s="503">
        <f t="shared" ref="AE450:AE456" si="147">SUM(Y450:AD450)</f>
        <v>0</v>
      </c>
      <c r="AF450" s="263"/>
      <c r="AL450" s="259"/>
    </row>
    <row r="451" spans="2:38" ht="15" customHeight="1">
      <c r="B451" s="495" t="s">
        <v>83</v>
      </c>
      <c r="C451" s="83" t="s">
        <v>341</v>
      </c>
      <c r="D451" s="493"/>
      <c r="E451" s="494"/>
      <c r="F451" s="681"/>
      <c r="G451" s="521" t="s">
        <v>7</v>
      </c>
      <c r="H451" s="203"/>
      <c r="I451" s="523" t="s">
        <v>32</v>
      </c>
      <c r="J451" s="606"/>
      <c r="K451" s="606"/>
      <c r="L451" s="606"/>
      <c r="M451" s="533">
        <v>1</v>
      </c>
      <c r="N451" s="533">
        <v>1</v>
      </c>
      <c r="O451" s="458">
        <v>1</v>
      </c>
      <c r="P451" s="502">
        <f t="shared" si="138"/>
        <v>3</v>
      </c>
      <c r="Q451" s="485">
        <v>1</v>
      </c>
      <c r="R451" s="533">
        <v>1</v>
      </c>
      <c r="S451" s="518">
        <v>1</v>
      </c>
      <c r="T451" s="518">
        <v>1</v>
      </c>
      <c r="U451" s="518">
        <v>1</v>
      </c>
      <c r="V451" s="357">
        <v>1</v>
      </c>
      <c r="W451" s="502">
        <f t="shared" si="126"/>
        <v>6</v>
      </c>
      <c r="X451" s="502">
        <f t="shared" si="133"/>
        <v>9</v>
      </c>
      <c r="Y451" s="518">
        <v>1</v>
      </c>
      <c r="Z451" s="518">
        <v>1</v>
      </c>
      <c r="AA451" s="606"/>
      <c r="AB451" s="606"/>
      <c r="AC451" s="606"/>
      <c r="AD451" s="477"/>
      <c r="AE451" s="502">
        <f t="shared" si="147"/>
        <v>2</v>
      </c>
      <c r="AF451" s="263"/>
      <c r="AL451" s="259"/>
    </row>
    <row r="452" spans="2:38" ht="15" customHeight="1">
      <c r="B452" s="495" t="s">
        <v>83</v>
      </c>
      <c r="C452" s="610" t="s">
        <v>341</v>
      </c>
      <c r="D452" s="493"/>
      <c r="E452" s="494"/>
      <c r="F452" s="681"/>
      <c r="G452" s="610" t="s">
        <v>9</v>
      </c>
      <c r="H452" s="7" t="s">
        <v>373</v>
      </c>
      <c r="I452" s="611" t="s">
        <v>107</v>
      </c>
      <c r="J452" s="529"/>
      <c r="K452" s="531"/>
      <c r="L452" s="529"/>
      <c r="M452" s="534">
        <v>0.7</v>
      </c>
      <c r="N452" s="613">
        <v>1</v>
      </c>
      <c r="O452" s="614">
        <v>1</v>
      </c>
      <c r="P452" s="501">
        <f t="shared" si="138"/>
        <v>2.7</v>
      </c>
      <c r="Q452" s="660">
        <v>1</v>
      </c>
      <c r="R452" s="613">
        <v>1</v>
      </c>
      <c r="S452" s="519">
        <v>1</v>
      </c>
      <c r="T452" s="531"/>
      <c r="U452" s="531"/>
      <c r="V452" s="490"/>
      <c r="W452" s="501">
        <f t="shared" si="126"/>
        <v>3</v>
      </c>
      <c r="X452" s="501">
        <f t="shared" si="133"/>
        <v>5.7</v>
      </c>
      <c r="Y452" s="531"/>
      <c r="Z452" s="531"/>
      <c r="AA452" s="531"/>
      <c r="AB452" s="531"/>
      <c r="AC452" s="531"/>
      <c r="AD452" s="490"/>
      <c r="AE452" s="501">
        <f t="shared" si="147"/>
        <v>0</v>
      </c>
      <c r="AF452" s="263"/>
      <c r="AL452" s="259"/>
    </row>
    <row r="453" spans="2:38" ht="15" customHeight="1">
      <c r="B453" s="495" t="s">
        <v>83</v>
      </c>
      <c r="C453" s="511" t="s">
        <v>341</v>
      </c>
      <c r="D453" s="493"/>
      <c r="E453" s="494"/>
      <c r="F453" s="681"/>
      <c r="G453" s="511" t="s">
        <v>9</v>
      </c>
      <c r="H453" s="202"/>
      <c r="I453" s="500" t="s">
        <v>114</v>
      </c>
      <c r="J453" s="338"/>
      <c r="K453" s="605"/>
      <c r="L453" s="338"/>
      <c r="M453" s="338"/>
      <c r="N453" s="605"/>
      <c r="O453" s="480"/>
      <c r="P453" s="503">
        <f t="shared" si="138"/>
        <v>0</v>
      </c>
      <c r="Q453" s="604"/>
      <c r="R453" s="605"/>
      <c r="S453" s="605"/>
      <c r="T453" s="515">
        <v>1</v>
      </c>
      <c r="U453" s="515">
        <v>1</v>
      </c>
      <c r="V453" s="367">
        <v>1</v>
      </c>
      <c r="W453" s="503">
        <f t="shared" si="126"/>
        <v>3</v>
      </c>
      <c r="X453" s="503">
        <f t="shared" si="133"/>
        <v>3</v>
      </c>
      <c r="Y453" s="515">
        <v>1</v>
      </c>
      <c r="Z453" s="515">
        <v>1</v>
      </c>
      <c r="AA453" s="605"/>
      <c r="AB453" s="605"/>
      <c r="AC453" s="605"/>
      <c r="AD453" s="480"/>
      <c r="AE453" s="503">
        <f t="shared" si="147"/>
        <v>2</v>
      </c>
      <c r="AF453" s="263"/>
      <c r="AL453" s="259"/>
    </row>
    <row r="454" spans="2:38" s="496" customFormat="1" ht="15" customHeight="1">
      <c r="B454" s="495" t="s">
        <v>83</v>
      </c>
      <c r="C454" s="83" t="s">
        <v>393</v>
      </c>
      <c r="D454" s="493"/>
      <c r="E454" s="96"/>
      <c r="F454" s="683" t="s">
        <v>452</v>
      </c>
      <c r="G454" s="83" t="s">
        <v>7</v>
      </c>
      <c r="H454" s="83"/>
      <c r="I454" s="91" t="s">
        <v>431</v>
      </c>
      <c r="J454" s="310"/>
      <c r="K454" s="207"/>
      <c r="L454" s="207"/>
      <c r="M454" s="207"/>
      <c r="N454" s="640"/>
      <c r="O454" s="691"/>
      <c r="P454" s="508">
        <f t="shared" si="138"/>
        <v>0</v>
      </c>
      <c r="Q454" s="692"/>
      <c r="R454" s="640"/>
      <c r="S454" s="643">
        <v>0.8</v>
      </c>
      <c r="T454" s="643">
        <v>0.8</v>
      </c>
      <c r="U454" s="711">
        <v>0.7</v>
      </c>
      <c r="V454" s="641">
        <v>0.8</v>
      </c>
      <c r="W454" s="508">
        <f t="shared" si="126"/>
        <v>3.0999999999999996</v>
      </c>
      <c r="X454" s="508">
        <f t="shared" si="133"/>
        <v>3.0999999999999996</v>
      </c>
      <c r="Y454" s="642">
        <v>0.8</v>
      </c>
      <c r="Z454" s="643">
        <v>0.8</v>
      </c>
      <c r="AA454" s="640"/>
      <c r="AB454" s="640"/>
      <c r="AC454" s="207"/>
      <c r="AD454" s="231"/>
      <c r="AE454" s="508">
        <f t="shared" si="147"/>
        <v>1.6</v>
      </c>
    </row>
    <row r="455" spans="2:38" s="496" customFormat="1" ht="15" customHeight="1">
      <c r="B455" s="112" t="s">
        <v>430</v>
      </c>
      <c r="C455" s="84" t="s">
        <v>393</v>
      </c>
      <c r="D455" s="493"/>
      <c r="E455" s="494"/>
      <c r="F455" s="681"/>
      <c r="G455" s="84" t="s">
        <v>62</v>
      </c>
      <c r="H455" s="610" t="s">
        <v>164</v>
      </c>
      <c r="I455" s="611" t="s">
        <v>432</v>
      </c>
      <c r="J455" s="205"/>
      <c r="K455" s="205"/>
      <c r="L455" s="205"/>
      <c r="M455" s="205"/>
      <c r="N455" s="205"/>
      <c r="O455" s="230"/>
      <c r="P455" s="501">
        <f t="shared" si="138"/>
        <v>0</v>
      </c>
      <c r="Q455" s="693"/>
      <c r="R455" s="694"/>
      <c r="S455" s="646">
        <v>1</v>
      </c>
      <c r="T455" s="646">
        <v>1</v>
      </c>
      <c r="U455" s="646">
        <v>1</v>
      </c>
      <c r="V455" s="644">
        <v>1</v>
      </c>
      <c r="W455" s="501">
        <f t="shared" si="126"/>
        <v>4</v>
      </c>
      <c r="X455" s="501">
        <f t="shared" si="133"/>
        <v>4</v>
      </c>
      <c r="Y455" s="645">
        <v>1</v>
      </c>
      <c r="Z455" s="646">
        <v>1</v>
      </c>
      <c r="AA455" s="205"/>
      <c r="AB455" s="205"/>
      <c r="AC455" s="205"/>
      <c r="AD455" s="230"/>
      <c r="AE455" s="501">
        <f t="shared" si="147"/>
        <v>2</v>
      </c>
    </row>
    <row r="456" spans="2:38" s="496" customFormat="1" ht="15" customHeight="1">
      <c r="B456" s="112" t="s">
        <v>430</v>
      </c>
      <c r="C456" s="511" t="s">
        <v>393</v>
      </c>
      <c r="D456" s="493"/>
      <c r="E456" s="494"/>
      <c r="F456" s="682"/>
      <c r="G456" s="511" t="s">
        <v>8</v>
      </c>
      <c r="H456" s="511"/>
      <c r="I456" s="500" t="s">
        <v>114</v>
      </c>
      <c r="J456" s="206"/>
      <c r="K456" s="206"/>
      <c r="L456" s="206"/>
      <c r="M456" s="206"/>
      <c r="N456" s="206"/>
      <c r="O456" s="229"/>
      <c r="P456" s="503">
        <f t="shared" si="138"/>
        <v>0</v>
      </c>
      <c r="Q456" s="311"/>
      <c r="R456" s="206"/>
      <c r="S456" s="647">
        <v>1</v>
      </c>
      <c r="T456" s="647">
        <v>1</v>
      </c>
      <c r="U456" s="647">
        <v>1</v>
      </c>
      <c r="V456" s="648">
        <v>1</v>
      </c>
      <c r="W456" s="503">
        <f t="shared" si="126"/>
        <v>4</v>
      </c>
      <c r="X456" s="503">
        <f t="shared" si="133"/>
        <v>4</v>
      </c>
      <c r="Y456" s="649">
        <v>1</v>
      </c>
      <c r="Z456" s="647">
        <v>1</v>
      </c>
      <c r="AA456" s="206"/>
      <c r="AB456" s="206"/>
      <c r="AC456" s="206"/>
      <c r="AD456" s="229"/>
      <c r="AE456" s="503">
        <f t="shared" si="147"/>
        <v>2</v>
      </c>
    </row>
    <row r="457" spans="2:38" ht="15" customHeight="1">
      <c r="B457" s="495" t="s">
        <v>83</v>
      </c>
      <c r="C457" s="521" t="s">
        <v>427</v>
      </c>
      <c r="D457" s="493"/>
      <c r="E457" s="494"/>
      <c r="F457" s="683" t="s">
        <v>455</v>
      </c>
      <c r="G457" s="521" t="s">
        <v>9</v>
      </c>
      <c r="H457" s="203"/>
      <c r="I457" s="523" t="s">
        <v>120</v>
      </c>
      <c r="J457" s="606"/>
      <c r="K457" s="606"/>
      <c r="L457" s="606"/>
      <c r="M457" s="606"/>
      <c r="N457" s="516"/>
      <c r="O457" s="456"/>
      <c r="P457" s="502">
        <f t="shared" si="138"/>
        <v>0</v>
      </c>
      <c r="Q457" s="504"/>
      <c r="R457" s="606">
        <v>1</v>
      </c>
      <c r="S457" s="606">
        <v>1</v>
      </c>
      <c r="T457" s="606">
        <v>1</v>
      </c>
      <c r="U457" s="606">
        <v>1</v>
      </c>
      <c r="V457" s="477">
        <v>1</v>
      </c>
      <c r="W457" s="502">
        <f t="shared" si="126"/>
        <v>5</v>
      </c>
      <c r="X457" s="502">
        <f t="shared" si="133"/>
        <v>5</v>
      </c>
      <c r="Y457" s="606">
        <v>1</v>
      </c>
      <c r="Z457" s="606"/>
      <c r="AA457" s="606"/>
      <c r="AB457" s="606"/>
      <c r="AC457" s="606"/>
      <c r="AD457" s="477"/>
      <c r="AE457" s="502">
        <f t="shared" ref="AE457:AE499" si="148">SUM(Y457:AD457)</f>
        <v>1</v>
      </c>
      <c r="AF457" s="263"/>
      <c r="AL457" s="259"/>
    </row>
    <row r="458" spans="2:38" ht="15" customHeight="1">
      <c r="B458" s="495" t="s">
        <v>83</v>
      </c>
      <c r="C458" s="610" t="s">
        <v>427</v>
      </c>
      <c r="D458" s="493"/>
      <c r="E458" s="494"/>
      <c r="F458" s="681"/>
      <c r="G458" s="610" t="s">
        <v>134</v>
      </c>
      <c r="H458" s="7"/>
      <c r="I458" s="611" t="s">
        <v>120</v>
      </c>
      <c r="J458" s="531"/>
      <c r="K458" s="531"/>
      <c r="L458" s="531"/>
      <c r="M458" s="531"/>
      <c r="N458" s="529"/>
      <c r="O458" s="417"/>
      <c r="P458" s="501">
        <f t="shared" si="138"/>
        <v>0</v>
      </c>
      <c r="Q458" s="473"/>
      <c r="R458" s="517"/>
      <c r="S458" s="531">
        <v>1</v>
      </c>
      <c r="T458" s="531">
        <v>1</v>
      </c>
      <c r="U458" s="531">
        <v>1</v>
      </c>
      <c r="V458" s="490">
        <v>1</v>
      </c>
      <c r="W458" s="501">
        <f t="shared" si="126"/>
        <v>4</v>
      </c>
      <c r="X458" s="501">
        <f t="shared" si="133"/>
        <v>4</v>
      </c>
      <c r="Y458" s="531">
        <v>1</v>
      </c>
      <c r="Z458" s="531"/>
      <c r="AA458" s="531"/>
      <c r="AB458" s="531"/>
      <c r="AC458" s="531"/>
      <c r="AD458" s="490"/>
      <c r="AE458" s="501">
        <f t="shared" si="148"/>
        <v>1</v>
      </c>
      <c r="AF458" s="263"/>
      <c r="AL458" s="259"/>
    </row>
    <row r="459" spans="2:38" ht="15" customHeight="1">
      <c r="B459" s="495" t="s">
        <v>83</v>
      </c>
      <c r="C459" s="610" t="s">
        <v>427</v>
      </c>
      <c r="D459" s="493"/>
      <c r="E459" s="494"/>
      <c r="F459" s="681"/>
      <c r="G459" s="610" t="s">
        <v>9</v>
      </c>
      <c r="H459" s="7"/>
      <c r="I459" s="611" t="s">
        <v>120</v>
      </c>
      <c r="J459" s="531"/>
      <c r="K459" s="531"/>
      <c r="L459" s="531"/>
      <c r="M459" s="531"/>
      <c r="N459" s="529"/>
      <c r="O459" s="417"/>
      <c r="P459" s="501">
        <f t="shared" si="138"/>
        <v>0</v>
      </c>
      <c r="Q459" s="473"/>
      <c r="R459" s="517"/>
      <c r="S459" s="531">
        <v>1</v>
      </c>
      <c r="T459" s="531">
        <v>1</v>
      </c>
      <c r="U459" s="531">
        <v>1</v>
      </c>
      <c r="V459" s="490">
        <v>1</v>
      </c>
      <c r="W459" s="501">
        <f t="shared" si="126"/>
        <v>4</v>
      </c>
      <c r="X459" s="501">
        <f t="shared" si="133"/>
        <v>4</v>
      </c>
      <c r="Y459" s="531">
        <v>1</v>
      </c>
      <c r="Z459" s="531"/>
      <c r="AA459" s="531"/>
      <c r="AB459" s="531"/>
      <c r="AC459" s="531"/>
      <c r="AD459" s="490"/>
      <c r="AE459" s="501">
        <f t="shared" si="148"/>
        <v>1</v>
      </c>
      <c r="AF459" s="263"/>
      <c r="AL459" s="259"/>
    </row>
    <row r="460" spans="2:38" ht="15" customHeight="1">
      <c r="B460" s="495" t="s">
        <v>83</v>
      </c>
      <c r="C460" s="610" t="s">
        <v>427</v>
      </c>
      <c r="D460" s="493"/>
      <c r="E460" s="494"/>
      <c r="F460" s="681"/>
      <c r="G460" s="610" t="s">
        <v>9</v>
      </c>
      <c r="H460" s="7"/>
      <c r="I460" s="611" t="s">
        <v>120</v>
      </c>
      <c r="J460" s="531"/>
      <c r="K460" s="531"/>
      <c r="L460" s="531"/>
      <c r="M460" s="531"/>
      <c r="N460" s="529"/>
      <c r="O460" s="417"/>
      <c r="P460" s="501">
        <f t="shared" si="138"/>
        <v>0</v>
      </c>
      <c r="Q460" s="473"/>
      <c r="R460" s="529"/>
      <c r="S460" s="531">
        <v>1</v>
      </c>
      <c r="T460" s="531">
        <v>1</v>
      </c>
      <c r="U460" s="531">
        <v>1</v>
      </c>
      <c r="V460" s="490">
        <v>1</v>
      </c>
      <c r="W460" s="501">
        <f t="shared" si="126"/>
        <v>4</v>
      </c>
      <c r="X460" s="501">
        <f t="shared" si="133"/>
        <v>4</v>
      </c>
      <c r="Y460" s="531">
        <v>1</v>
      </c>
      <c r="Z460" s="531"/>
      <c r="AA460" s="531"/>
      <c r="AB460" s="531"/>
      <c r="AC460" s="531"/>
      <c r="AD460" s="490"/>
      <c r="AE460" s="501">
        <f t="shared" si="148"/>
        <v>1</v>
      </c>
      <c r="AF460" s="263"/>
      <c r="AL460" s="259"/>
    </row>
    <row r="461" spans="2:38" ht="15" customHeight="1">
      <c r="B461" s="495" t="s">
        <v>83</v>
      </c>
      <c r="C461" s="610" t="s">
        <v>427</v>
      </c>
      <c r="D461" s="493"/>
      <c r="E461" s="494"/>
      <c r="F461" s="681"/>
      <c r="G461" s="610" t="s">
        <v>9</v>
      </c>
      <c r="H461" s="7"/>
      <c r="I461" s="611" t="s">
        <v>120</v>
      </c>
      <c r="J461" s="531"/>
      <c r="K461" s="531"/>
      <c r="L461" s="531"/>
      <c r="M461" s="531"/>
      <c r="N461" s="529"/>
      <c r="O461" s="417"/>
      <c r="P461" s="501">
        <f t="shared" si="138"/>
        <v>0</v>
      </c>
      <c r="Q461" s="473"/>
      <c r="R461" s="531"/>
      <c r="S461" s="531">
        <v>1</v>
      </c>
      <c r="T461" s="531">
        <v>1</v>
      </c>
      <c r="U461" s="531">
        <v>1</v>
      </c>
      <c r="V461" s="490">
        <v>1</v>
      </c>
      <c r="W461" s="501">
        <f t="shared" si="126"/>
        <v>4</v>
      </c>
      <c r="X461" s="501">
        <f t="shared" si="133"/>
        <v>4</v>
      </c>
      <c r="Y461" s="531"/>
      <c r="Z461" s="531"/>
      <c r="AA461" s="531"/>
      <c r="AB461" s="531"/>
      <c r="AC461" s="531"/>
      <c r="AD461" s="490"/>
      <c r="AE461" s="501">
        <f t="shared" si="148"/>
        <v>0</v>
      </c>
      <c r="AF461" s="263"/>
      <c r="AL461" s="259"/>
    </row>
    <row r="462" spans="2:38" ht="15" customHeight="1">
      <c r="B462" s="495" t="s">
        <v>83</v>
      </c>
      <c r="C462" s="610" t="s">
        <v>427</v>
      </c>
      <c r="D462" s="493"/>
      <c r="E462" s="494"/>
      <c r="F462" s="681"/>
      <c r="G462" s="610" t="s">
        <v>134</v>
      </c>
      <c r="H462" s="7"/>
      <c r="I462" s="611" t="s">
        <v>120</v>
      </c>
      <c r="J462" s="531"/>
      <c r="K462" s="531"/>
      <c r="L462" s="531"/>
      <c r="M462" s="531"/>
      <c r="N462" s="529"/>
      <c r="O462" s="417"/>
      <c r="P462" s="501">
        <f t="shared" si="138"/>
        <v>0</v>
      </c>
      <c r="Q462" s="473"/>
      <c r="R462" s="531"/>
      <c r="S462" s="531">
        <v>1</v>
      </c>
      <c r="T462" s="531">
        <v>1</v>
      </c>
      <c r="U462" s="531">
        <v>1</v>
      </c>
      <c r="V462" s="490"/>
      <c r="W462" s="501">
        <f t="shared" si="126"/>
        <v>3</v>
      </c>
      <c r="X462" s="501">
        <f t="shared" si="133"/>
        <v>3</v>
      </c>
      <c r="Y462" s="531"/>
      <c r="Z462" s="531"/>
      <c r="AA462" s="531"/>
      <c r="AB462" s="531"/>
      <c r="AC462" s="531"/>
      <c r="AD462" s="490"/>
      <c r="AE462" s="501">
        <f t="shared" si="148"/>
        <v>0</v>
      </c>
      <c r="AF462" s="263"/>
      <c r="AL462" s="259"/>
    </row>
    <row r="463" spans="2:38" ht="15" customHeight="1">
      <c r="B463" s="495" t="s">
        <v>83</v>
      </c>
      <c r="C463" s="610" t="s">
        <v>427</v>
      </c>
      <c r="D463" s="493"/>
      <c r="E463" s="494"/>
      <c r="F463" s="681"/>
      <c r="G463" s="610" t="s">
        <v>9</v>
      </c>
      <c r="H463" s="7"/>
      <c r="I463" s="611" t="s">
        <v>120</v>
      </c>
      <c r="J463" s="531"/>
      <c r="K463" s="531"/>
      <c r="L463" s="531"/>
      <c r="M463" s="531"/>
      <c r="N463" s="529"/>
      <c r="O463" s="417"/>
      <c r="P463" s="501">
        <f t="shared" si="138"/>
        <v>0</v>
      </c>
      <c r="Q463" s="473"/>
      <c r="R463" s="531"/>
      <c r="S463" s="531"/>
      <c r="T463" s="531">
        <v>1</v>
      </c>
      <c r="U463" s="531">
        <v>1</v>
      </c>
      <c r="V463" s="490"/>
      <c r="W463" s="501">
        <f t="shared" si="126"/>
        <v>2</v>
      </c>
      <c r="X463" s="501">
        <f t="shared" si="133"/>
        <v>2</v>
      </c>
      <c r="Y463" s="531"/>
      <c r="Z463" s="531"/>
      <c r="AA463" s="531"/>
      <c r="AB463" s="531"/>
      <c r="AC463" s="531"/>
      <c r="AD463" s="490"/>
      <c r="AE463" s="501">
        <f t="shared" si="148"/>
        <v>0</v>
      </c>
      <c r="AF463" s="263"/>
      <c r="AL463" s="259"/>
    </row>
    <row r="464" spans="2:38" ht="15" customHeight="1">
      <c r="B464" s="113" t="s">
        <v>83</v>
      </c>
      <c r="C464" s="511" t="s">
        <v>427</v>
      </c>
      <c r="D464" s="493"/>
      <c r="E464" s="494"/>
      <c r="F464" s="681"/>
      <c r="G464" s="511" t="s">
        <v>9</v>
      </c>
      <c r="H464" s="202"/>
      <c r="I464" s="500" t="s">
        <v>120</v>
      </c>
      <c r="J464" s="605"/>
      <c r="K464" s="605"/>
      <c r="L464" s="605"/>
      <c r="M464" s="605"/>
      <c r="N464" s="605"/>
      <c r="O464" s="480"/>
      <c r="P464" s="503">
        <f t="shared" si="138"/>
        <v>0</v>
      </c>
      <c r="Q464" s="429"/>
      <c r="R464" s="295"/>
      <c r="S464" s="605"/>
      <c r="T464" s="605"/>
      <c r="U464" s="605"/>
      <c r="V464" s="605"/>
      <c r="W464" s="503">
        <f t="shared" si="126"/>
        <v>0</v>
      </c>
      <c r="X464" s="503">
        <f t="shared" si="133"/>
        <v>0</v>
      </c>
      <c r="Y464" s="605"/>
      <c r="Z464" s="605"/>
      <c r="AA464" s="605"/>
      <c r="AB464" s="605"/>
      <c r="AC464" s="605"/>
      <c r="AD464" s="480"/>
      <c r="AE464" s="503">
        <f t="shared" si="148"/>
        <v>0</v>
      </c>
      <c r="AF464" s="263"/>
      <c r="AL464" s="259"/>
    </row>
    <row r="465" spans="2:31" ht="15" customHeight="1">
      <c r="B465" s="199" t="s">
        <v>80</v>
      </c>
      <c r="C465" s="521" t="s">
        <v>313</v>
      </c>
      <c r="D465" s="493"/>
      <c r="E465" s="9" t="s">
        <v>27</v>
      </c>
      <c r="F465" s="683" t="s">
        <v>38</v>
      </c>
      <c r="G465" s="521" t="s">
        <v>7</v>
      </c>
      <c r="H465" s="262"/>
      <c r="I465" s="523" t="s">
        <v>38</v>
      </c>
      <c r="J465" s="533">
        <v>1</v>
      </c>
      <c r="K465" s="287">
        <v>1</v>
      </c>
      <c r="L465" s="403">
        <v>1</v>
      </c>
      <c r="M465" s="533">
        <v>1</v>
      </c>
      <c r="N465" s="533">
        <v>1</v>
      </c>
      <c r="O465" s="458">
        <v>1</v>
      </c>
      <c r="P465" s="502">
        <f t="shared" si="138"/>
        <v>6</v>
      </c>
      <c r="Q465" s="485">
        <v>1</v>
      </c>
      <c r="R465" s="533">
        <v>0.95</v>
      </c>
      <c r="S465" s="518">
        <v>1</v>
      </c>
      <c r="T465" s="518">
        <v>1</v>
      </c>
      <c r="U465" s="518">
        <v>1</v>
      </c>
      <c r="V465" s="357">
        <v>1</v>
      </c>
      <c r="W465" s="502">
        <f t="shared" si="126"/>
        <v>5.95</v>
      </c>
      <c r="X465" s="502">
        <f t="shared" si="133"/>
        <v>11.95</v>
      </c>
      <c r="Y465" s="358">
        <v>1</v>
      </c>
      <c r="Z465" s="518">
        <v>1</v>
      </c>
      <c r="AA465" s="606"/>
      <c r="AB465" s="606"/>
      <c r="AC465" s="606"/>
      <c r="AD465" s="477"/>
      <c r="AE465" s="502">
        <f t="shared" si="148"/>
        <v>2</v>
      </c>
    </row>
    <row r="466" spans="2:31" ht="15" customHeight="1">
      <c r="B466" s="495" t="s">
        <v>80</v>
      </c>
      <c r="C466" s="610" t="s">
        <v>313</v>
      </c>
      <c r="D466" s="493"/>
      <c r="E466" s="494"/>
      <c r="F466" s="681"/>
      <c r="G466" s="610" t="s">
        <v>7</v>
      </c>
      <c r="H466" s="99"/>
      <c r="I466" s="611" t="s">
        <v>81</v>
      </c>
      <c r="J466" s="534">
        <v>1</v>
      </c>
      <c r="K466" s="158">
        <v>1</v>
      </c>
      <c r="L466" s="404">
        <v>1</v>
      </c>
      <c r="M466" s="534">
        <v>1</v>
      </c>
      <c r="N466" s="534">
        <v>1</v>
      </c>
      <c r="O466" s="406">
        <v>1</v>
      </c>
      <c r="P466" s="501">
        <f t="shared" si="138"/>
        <v>6</v>
      </c>
      <c r="Q466" s="482">
        <v>1</v>
      </c>
      <c r="R466" s="534">
        <v>1</v>
      </c>
      <c r="S466" s="519">
        <v>1</v>
      </c>
      <c r="T466" s="519">
        <v>1</v>
      </c>
      <c r="U466" s="519">
        <v>1</v>
      </c>
      <c r="V466" s="300">
        <v>0.9</v>
      </c>
      <c r="W466" s="501">
        <f t="shared" si="126"/>
        <v>5.9</v>
      </c>
      <c r="X466" s="501">
        <f t="shared" si="133"/>
        <v>11.9</v>
      </c>
      <c r="Y466" s="153">
        <v>1</v>
      </c>
      <c r="Z466" s="519">
        <v>1</v>
      </c>
      <c r="AA466" s="531"/>
      <c r="AB466" s="531"/>
      <c r="AC466" s="531"/>
      <c r="AD466" s="490"/>
      <c r="AE466" s="501">
        <f t="shared" si="148"/>
        <v>2</v>
      </c>
    </row>
    <row r="467" spans="2:31" ht="15" customHeight="1">
      <c r="B467" s="495" t="s">
        <v>80</v>
      </c>
      <c r="C467" s="610" t="s">
        <v>82</v>
      </c>
      <c r="D467" s="493"/>
      <c r="E467" s="494"/>
      <c r="F467" s="681"/>
      <c r="G467" s="610" t="s">
        <v>7</v>
      </c>
      <c r="H467" s="99"/>
      <c r="I467" s="524" t="s">
        <v>153</v>
      </c>
      <c r="J467" s="534">
        <v>1</v>
      </c>
      <c r="K467" s="158">
        <v>1</v>
      </c>
      <c r="L467" s="404">
        <v>1</v>
      </c>
      <c r="M467" s="534">
        <v>1</v>
      </c>
      <c r="N467" s="534">
        <v>1</v>
      </c>
      <c r="O467" s="406">
        <v>0.85</v>
      </c>
      <c r="P467" s="501">
        <f t="shared" si="138"/>
        <v>5.85</v>
      </c>
      <c r="Q467" s="482">
        <v>1</v>
      </c>
      <c r="R467" s="534">
        <v>1</v>
      </c>
      <c r="S467" s="519">
        <v>0.87</v>
      </c>
      <c r="T467" s="519">
        <v>1</v>
      </c>
      <c r="U467" s="519">
        <v>1</v>
      </c>
      <c r="V467" s="300">
        <v>1</v>
      </c>
      <c r="W467" s="501">
        <f t="shared" si="126"/>
        <v>5.87</v>
      </c>
      <c r="X467" s="501">
        <f t="shared" si="133"/>
        <v>11.719999999999999</v>
      </c>
      <c r="Y467" s="153">
        <v>1</v>
      </c>
      <c r="Z467" s="519">
        <v>1</v>
      </c>
      <c r="AA467" s="531"/>
      <c r="AB467" s="531"/>
      <c r="AC467" s="531"/>
      <c r="AD467" s="490"/>
      <c r="AE467" s="501">
        <f t="shared" si="148"/>
        <v>2</v>
      </c>
    </row>
    <row r="468" spans="2:31" ht="15" customHeight="1">
      <c r="B468" s="495" t="s">
        <v>80</v>
      </c>
      <c r="C468" s="610" t="s">
        <v>82</v>
      </c>
      <c r="D468" s="493"/>
      <c r="E468" s="494"/>
      <c r="F468" s="681"/>
      <c r="G468" s="610" t="s">
        <v>7</v>
      </c>
      <c r="H468" s="99"/>
      <c r="I468" s="611" t="s">
        <v>239</v>
      </c>
      <c r="J468" s="534">
        <v>0.05</v>
      </c>
      <c r="K468" s="158">
        <v>0.05</v>
      </c>
      <c r="L468" s="171"/>
      <c r="M468" s="531"/>
      <c r="N468" s="531"/>
      <c r="O468" s="490"/>
      <c r="P468" s="501">
        <f t="shared" si="138"/>
        <v>0.1</v>
      </c>
      <c r="Q468" s="473"/>
      <c r="R468" s="531"/>
      <c r="S468" s="531"/>
      <c r="T468" s="531"/>
      <c r="U468" s="531"/>
      <c r="V468" s="490"/>
      <c r="W468" s="501">
        <f t="shared" si="126"/>
        <v>0</v>
      </c>
      <c r="X468" s="501">
        <f t="shared" si="133"/>
        <v>0.1</v>
      </c>
      <c r="Y468" s="473"/>
      <c r="Z468" s="531"/>
      <c r="AA468" s="531"/>
      <c r="AB468" s="531"/>
      <c r="AC468" s="531"/>
      <c r="AD468" s="490"/>
      <c r="AE468" s="501">
        <f t="shared" si="148"/>
        <v>0</v>
      </c>
    </row>
    <row r="469" spans="2:31" ht="15" customHeight="1">
      <c r="B469" s="495" t="s">
        <v>80</v>
      </c>
      <c r="C469" s="610" t="s">
        <v>82</v>
      </c>
      <c r="D469" s="493"/>
      <c r="E469" s="494"/>
      <c r="F469" s="681"/>
      <c r="G469" s="610" t="s">
        <v>67</v>
      </c>
      <c r="H469" s="7" t="s">
        <v>278</v>
      </c>
      <c r="I469" s="611" t="s">
        <v>79</v>
      </c>
      <c r="J469" s="534">
        <v>1</v>
      </c>
      <c r="K469" s="158">
        <v>1</v>
      </c>
      <c r="L469" s="404">
        <v>1</v>
      </c>
      <c r="M469" s="534">
        <v>1</v>
      </c>
      <c r="N469" s="613">
        <v>1</v>
      </c>
      <c r="O469" s="614">
        <v>1</v>
      </c>
      <c r="P469" s="501">
        <f t="shared" si="138"/>
        <v>6</v>
      </c>
      <c r="Q469" s="660">
        <v>1</v>
      </c>
      <c r="R469" s="613">
        <v>1</v>
      </c>
      <c r="S469" s="519">
        <v>1</v>
      </c>
      <c r="T469" s="519">
        <v>1</v>
      </c>
      <c r="U469" s="519">
        <v>1</v>
      </c>
      <c r="V469" s="300">
        <v>1</v>
      </c>
      <c r="W469" s="501">
        <f t="shared" si="126"/>
        <v>6</v>
      </c>
      <c r="X469" s="501">
        <f t="shared" si="133"/>
        <v>12</v>
      </c>
      <c r="Y469" s="153">
        <v>1</v>
      </c>
      <c r="Z469" s="519">
        <v>1</v>
      </c>
      <c r="AA469" s="531"/>
      <c r="AB469" s="531"/>
      <c r="AC469" s="531"/>
      <c r="AD469" s="490"/>
      <c r="AE469" s="501">
        <f t="shared" si="148"/>
        <v>2</v>
      </c>
    </row>
    <row r="470" spans="2:31" ht="15" customHeight="1">
      <c r="B470" s="495" t="s">
        <v>80</v>
      </c>
      <c r="C470" s="610" t="s">
        <v>82</v>
      </c>
      <c r="D470" s="493"/>
      <c r="E470" s="494"/>
      <c r="F470" s="681"/>
      <c r="G470" s="610" t="s">
        <v>67</v>
      </c>
      <c r="H470" s="99" t="s">
        <v>131</v>
      </c>
      <c r="I470" s="611" t="s">
        <v>104</v>
      </c>
      <c r="J470" s="534">
        <v>1</v>
      </c>
      <c r="K470" s="158">
        <v>1</v>
      </c>
      <c r="L470" s="404">
        <v>1</v>
      </c>
      <c r="M470" s="534">
        <v>1</v>
      </c>
      <c r="N470" s="613">
        <v>1</v>
      </c>
      <c r="O470" s="614">
        <v>1</v>
      </c>
      <c r="P470" s="501">
        <f t="shared" si="138"/>
        <v>6</v>
      </c>
      <c r="Q470" s="660">
        <v>1</v>
      </c>
      <c r="R470" s="613">
        <v>1</v>
      </c>
      <c r="S470" s="519">
        <v>1</v>
      </c>
      <c r="T470" s="519">
        <v>1</v>
      </c>
      <c r="U470" s="519">
        <v>1</v>
      </c>
      <c r="V470" s="300">
        <v>1</v>
      </c>
      <c r="W470" s="501">
        <f t="shared" si="126"/>
        <v>6</v>
      </c>
      <c r="X470" s="501">
        <f t="shared" si="133"/>
        <v>12</v>
      </c>
      <c r="Y470" s="153">
        <v>1</v>
      </c>
      <c r="Z470" s="519">
        <v>1</v>
      </c>
      <c r="AA470" s="531"/>
      <c r="AB470" s="531"/>
      <c r="AC470" s="531"/>
      <c r="AD470" s="490"/>
      <c r="AE470" s="501">
        <f t="shared" si="148"/>
        <v>2</v>
      </c>
    </row>
    <row r="471" spans="2:31" ht="15" customHeight="1">
      <c r="B471" s="495" t="s">
        <v>80</v>
      </c>
      <c r="C471" s="610" t="s">
        <v>82</v>
      </c>
      <c r="D471" s="493"/>
      <c r="E471" s="494"/>
      <c r="F471" s="681"/>
      <c r="G471" s="610" t="s">
        <v>67</v>
      </c>
      <c r="H471" s="99" t="s">
        <v>131</v>
      </c>
      <c r="I471" s="611" t="s">
        <v>105</v>
      </c>
      <c r="J471" s="534">
        <v>1</v>
      </c>
      <c r="K471" s="158">
        <v>1</v>
      </c>
      <c r="L471" s="404">
        <v>1</v>
      </c>
      <c r="M471" s="534">
        <v>1</v>
      </c>
      <c r="N471" s="613">
        <v>1</v>
      </c>
      <c r="O471" s="614">
        <v>1</v>
      </c>
      <c r="P471" s="501">
        <f t="shared" si="138"/>
        <v>6</v>
      </c>
      <c r="Q471" s="660">
        <v>1</v>
      </c>
      <c r="R471" s="613">
        <v>1</v>
      </c>
      <c r="S471" s="519">
        <v>1</v>
      </c>
      <c r="T471" s="519">
        <v>1</v>
      </c>
      <c r="U471" s="519">
        <v>1</v>
      </c>
      <c r="V471" s="300">
        <v>1</v>
      </c>
      <c r="W471" s="501">
        <f t="shared" si="126"/>
        <v>6</v>
      </c>
      <c r="X471" s="501">
        <f t="shared" si="133"/>
        <v>12</v>
      </c>
      <c r="Y471" s="153">
        <v>1</v>
      </c>
      <c r="Z471" s="519">
        <v>1</v>
      </c>
      <c r="AA471" s="531"/>
      <c r="AB471" s="531"/>
      <c r="AC471" s="531"/>
      <c r="AD471" s="490"/>
      <c r="AE471" s="501">
        <f t="shared" si="148"/>
        <v>2</v>
      </c>
    </row>
    <row r="472" spans="2:31" ht="15" customHeight="1">
      <c r="B472" s="495" t="s">
        <v>80</v>
      </c>
      <c r="C472" s="610" t="s">
        <v>82</v>
      </c>
      <c r="D472" s="493"/>
      <c r="E472" s="494"/>
      <c r="F472" s="681"/>
      <c r="G472" s="610" t="s">
        <v>67</v>
      </c>
      <c r="H472" s="99" t="s">
        <v>131</v>
      </c>
      <c r="I472" s="524" t="s">
        <v>242</v>
      </c>
      <c r="J472" s="534">
        <v>1</v>
      </c>
      <c r="K472" s="158">
        <v>1</v>
      </c>
      <c r="L472" s="404">
        <v>1</v>
      </c>
      <c r="M472" s="534">
        <v>1</v>
      </c>
      <c r="N472" s="613">
        <v>1</v>
      </c>
      <c r="O472" s="614">
        <v>1</v>
      </c>
      <c r="P472" s="501">
        <f t="shared" si="138"/>
        <v>6</v>
      </c>
      <c r="Q472" s="660">
        <v>1</v>
      </c>
      <c r="R472" s="613">
        <v>1</v>
      </c>
      <c r="S472" s="519">
        <v>1</v>
      </c>
      <c r="T472" s="519">
        <v>1</v>
      </c>
      <c r="U472" s="519">
        <v>1</v>
      </c>
      <c r="V472" s="300">
        <v>1</v>
      </c>
      <c r="W472" s="501">
        <f t="shared" si="126"/>
        <v>6</v>
      </c>
      <c r="X472" s="501">
        <f t="shared" si="133"/>
        <v>12</v>
      </c>
      <c r="Y472" s="153">
        <v>1</v>
      </c>
      <c r="Z472" s="519">
        <v>1</v>
      </c>
      <c r="AA472" s="531"/>
      <c r="AB472" s="531"/>
      <c r="AC472" s="531"/>
      <c r="AD472" s="490"/>
      <c r="AE472" s="501">
        <f t="shared" si="148"/>
        <v>2</v>
      </c>
    </row>
    <row r="473" spans="2:31" ht="15" customHeight="1">
      <c r="B473" s="495" t="s">
        <v>80</v>
      </c>
      <c r="C473" s="610" t="s">
        <v>82</v>
      </c>
      <c r="D473" s="493"/>
      <c r="E473" s="494"/>
      <c r="F473" s="681"/>
      <c r="G473" s="610" t="s">
        <v>67</v>
      </c>
      <c r="H473" s="99" t="s">
        <v>361</v>
      </c>
      <c r="I473" s="611" t="s">
        <v>310</v>
      </c>
      <c r="J473" s="531"/>
      <c r="K473" s="176"/>
      <c r="L473" s="404">
        <v>1</v>
      </c>
      <c r="M473" s="534">
        <v>1</v>
      </c>
      <c r="N473" s="613">
        <v>1</v>
      </c>
      <c r="O473" s="614">
        <v>1</v>
      </c>
      <c r="P473" s="501">
        <f t="shared" si="138"/>
        <v>4</v>
      </c>
      <c r="Q473" s="660">
        <v>1</v>
      </c>
      <c r="R473" s="613">
        <v>1</v>
      </c>
      <c r="S473" s="519">
        <v>1</v>
      </c>
      <c r="T473" s="519">
        <v>1</v>
      </c>
      <c r="U473" s="519">
        <v>1</v>
      </c>
      <c r="V473" s="300">
        <v>1</v>
      </c>
      <c r="W473" s="501">
        <f t="shared" si="126"/>
        <v>6</v>
      </c>
      <c r="X473" s="501">
        <f t="shared" ref="X473:X499" si="149">SUM(P473,W473)</f>
        <v>10</v>
      </c>
      <c r="Y473" s="153">
        <v>1</v>
      </c>
      <c r="Z473" s="519">
        <v>1</v>
      </c>
      <c r="AA473" s="531"/>
      <c r="AB473" s="531"/>
      <c r="AC473" s="531"/>
      <c r="AD473" s="490"/>
      <c r="AE473" s="501">
        <f t="shared" si="148"/>
        <v>2</v>
      </c>
    </row>
    <row r="474" spans="2:31" ht="15" customHeight="1">
      <c r="B474" s="495" t="s">
        <v>80</v>
      </c>
      <c r="C474" s="610" t="s">
        <v>82</v>
      </c>
      <c r="D474" s="493"/>
      <c r="E474" s="494"/>
      <c r="F474" s="681"/>
      <c r="G474" s="511" t="s">
        <v>67</v>
      </c>
      <c r="H474" s="100" t="s">
        <v>361</v>
      </c>
      <c r="I474" s="500" t="s">
        <v>311</v>
      </c>
      <c r="J474" s="605"/>
      <c r="K474" s="271"/>
      <c r="L474" s="405">
        <v>1</v>
      </c>
      <c r="M474" s="487">
        <v>1</v>
      </c>
      <c r="N474" s="615">
        <v>1</v>
      </c>
      <c r="O474" s="616">
        <v>1</v>
      </c>
      <c r="P474" s="503">
        <f t="shared" si="138"/>
        <v>4</v>
      </c>
      <c r="Q474" s="678">
        <v>1</v>
      </c>
      <c r="R474" s="615">
        <v>1</v>
      </c>
      <c r="S474" s="515">
        <v>1</v>
      </c>
      <c r="T474" s="515">
        <v>1</v>
      </c>
      <c r="U474" s="515">
        <v>1</v>
      </c>
      <c r="V474" s="367">
        <v>1</v>
      </c>
      <c r="W474" s="503">
        <f t="shared" si="126"/>
        <v>6</v>
      </c>
      <c r="X474" s="503">
        <f t="shared" si="149"/>
        <v>10</v>
      </c>
      <c r="Y474" s="572">
        <v>1</v>
      </c>
      <c r="Z474" s="515">
        <v>1</v>
      </c>
      <c r="AA474" s="605"/>
      <c r="AB474" s="605"/>
      <c r="AC474" s="605"/>
      <c r="AD474" s="480"/>
      <c r="AE474" s="503">
        <f t="shared" si="148"/>
        <v>2</v>
      </c>
    </row>
    <row r="475" spans="2:31" ht="15" customHeight="1">
      <c r="B475" s="495" t="s">
        <v>80</v>
      </c>
      <c r="C475" s="610" t="s">
        <v>417</v>
      </c>
      <c r="D475" s="493"/>
      <c r="E475" s="494"/>
      <c r="F475" s="681"/>
      <c r="G475" s="610" t="s">
        <v>67</v>
      </c>
      <c r="H475" s="99"/>
      <c r="I475" s="611" t="s">
        <v>120</v>
      </c>
      <c r="J475" s="147"/>
      <c r="K475" s="597"/>
      <c r="L475" s="219"/>
      <c r="M475" s="145"/>
      <c r="N475" s="145"/>
      <c r="O475" s="172"/>
      <c r="P475" s="508">
        <f t="shared" si="138"/>
        <v>0</v>
      </c>
      <c r="Q475" s="147"/>
      <c r="R475" s="145"/>
      <c r="S475" s="145">
        <v>1</v>
      </c>
      <c r="T475" s="145">
        <v>1</v>
      </c>
      <c r="U475" s="145">
        <v>1</v>
      </c>
      <c r="V475" s="172">
        <v>1</v>
      </c>
      <c r="W475" s="508">
        <f t="shared" si="126"/>
        <v>4</v>
      </c>
      <c r="X475" s="508">
        <f t="shared" si="149"/>
        <v>4</v>
      </c>
      <c r="Y475" s="147">
        <v>1</v>
      </c>
      <c r="Z475" s="145">
        <v>1</v>
      </c>
      <c r="AA475" s="145"/>
      <c r="AB475" s="145"/>
      <c r="AC475" s="145"/>
      <c r="AD475" s="172"/>
      <c r="AE475" s="152">
        <f t="shared" si="148"/>
        <v>2</v>
      </c>
    </row>
    <row r="476" spans="2:31" ht="15" customHeight="1">
      <c r="B476" s="495" t="s">
        <v>80</v>
      </c>
      <c r="C476" s="610" t="s">
        <v>417</v>
      </c>
      <c r="D476" s="493"/>
      <c r="E476" s="494"/>
      <c r="F476" s="681"/>
      <c r="G476" s="610" t="s">
        <v>67</v>
      </c>
      <c r="H476" s="99"/>
      <c r="I476" s="611" t="s">
        <v>120</v>
      </c>
      <c r="J476" s="473"/>
      <c r="K476" s="176"/>
      <c r="L476" s="171"/>
      <c r="M476" s="531"/>
      <c r="N476" s="531"/>
      <c r="O476" s="490"/>
      <c r="P476" s="501">
        <f t="shared" si="138"/>
        <v>0</v>
      </c>
      <c r="Q476" s="473"/>
      <c r="R476" s="531"/>
      <c r="S476" s="531"/>
      <c r="T476" s="531">
        <v>1</v>
      </c>
      <c r="U476" s="531">
        <v>1</v>
      </c>
      <c r="V476" s="490">
        <v>1</v>
      </c>
      <c r="W476" s="501">
        <f t="shared" si="126"/>
        <v>3</v>
      </c>
      <c r="X476" s="501">
        <f t="shared" si="149"/>
        <v>3</v>
      </c>
      <c r="Y476" s="473">
        <v>1</v>
      </c>
      <c r="Z476" s="531">
        <v>1</v>
      </c>
      <c r="AA476" s="531"/>
      <c r="AB476" s="531"/>
      <c r="AC476" s="531"/>
      <c r="AD476" s="490"/>
      <c r="AE476" s="152">
        <f t="shared" si="148"/>
        <v>2</v>
      </c>
    </row>
    <row r="477" spans="2:31" ht="15" customHeight="1">
      <c r="B477" s="495" t="s">
        <v>80</v>
      </c>
      <c r="C477" s="511" t="s">
        <v>417</v>
      </c>
      <c r="D477" s="493"/>
      <c r="E477" s="494"/>
      <c r="F477" s="681"/>
      <c r="G477" s="511" t="s">
        <v>67</v>
      </c>
      <c r="H477" s="100"/>
      <c r="I477" s="500" t="s">
        <v>120</v>
      </c>
      <c r="J477" s="604"/>
      <c r="K477" s="271"/>
      <c r="L477" s="222"/>
      <c r="M477" s="605"/>
      <c r="N477" s="605"/>
      <c r="O477" s="480"/>
      <c r="P477" s="503">
        <f t="shared" si="138"/>
        <v>0</v>
      </c>
      <c r="Q477" s="604"/>
      <c r="R477" s="605"/>
      <c r="S477" s="605"/>
      <c r="T477" s="605"/>
      <c r="U477" s="605">
        <v>1</v>
      </c>
      <c r="V477" s="480">
        <v>1</v>
      </c>
      <c r="W477" s="503">
        <f t="shared" si="126"/>
        <v>2</v>
      </c>
      <c r="X477" s="503">
        <f t="shared" si="149"/>
        <v>2</v>
      </c>
      <c r="Y477" s="604">
        <v>1</v>
      </c>
      <c r="Z477" s="605">
        <v>1</v>
      </c>
      <c r="AA477" s="605"/>
      <c r="AB477" s="605"/>
      <c r="AC477" s="605"/>
      <c r="AD477" s="480"/>
      <c r="AE477" s="152">
        <f t="shared" si="148"/>
        <v>2</v>
      </c>
    </row>
    <row r="478" spans="2:31" ht="15" customHeight="1">
      <c r="B478" s="495" t="s">
        <v>80</v>
      </c>
      <c r="C478" s="87" t="s">
        <v>346</v>
      </c>
      <c r="D478" s="493"/>
      <c r="E478" s="494"/>
      <c r="F478" s="681"/>
      <c r="G478" s="87" t="s">
        <v>67</v>
      </c>
      <c r="H478" s="87" t="s">
        <v>122</v>
      </c>
      <c r="I478" s="612" t="s">
        <v>327</v>
      </c>
      <c r="J478" s="535"/>
      <c r="K478" s="430"/>
      <c r="L478" s="431">
        <v>1</v>
      </c>
      <c r="M478" s="291">
        <v>1</v>
      </c>
      <c r="N478" s="618">
        <v>1</v>
      </c>
      <c r="O478" s="676">
        <v>1</v>
      </c>
      <c r="P478" s="152">
        <f t="shared" si="138"/>
        <v>4</v>
      </c>
      <c r="Q478" s="677">
        <v>1</v>
      </c>
      <c r="R478" s="618">
        <v>1</v>
      </c>
      <c r="S478" s="571">
        <v>1</v>
      </c>
      <c r="T478" s="571">
        <v>1</v>
      </c>
      <c r="U478" s="571">
        <v>1</v>
      </c>
      <c r="V478" s="619">
        <v>1</v>
      </c>
      <c r="W478" s="152">
        <f t="shared" si="126"/>
        <v>6</v>
      </c>
      <c r="X478" s="152">
        <f t="shared" si="149"/>
        <v>10</v>
      </c>
      <c r="Y478" s="620">
        <v>1</v>
      </c>
      <c r="Z478" s="571">
        <v>1</v>
      </c>
      <c r="AA478" s="535"/>
      <c r="AB478" s="535"/>
      <c r="AC478" s="535"/>
      <c r="AD478" s="192"/>
      <c r="AE478" s="152">
        <f t="shared" si="148"/>
        <v>2</v>
      </c>
    </row>
    <row r="479" spans="2:31" ht="15" customHeight="1">
      <c r="B479" s="495" t="s">
        <v>80</v>
      </c>
      <c r="C479" s="521" t="s">
        <v>169</v>
      </c>
      <c r="D479" s="493"/>
      <c r="E479" s="494"/>
      <c r="F479" s="683" t="s">
        <v>456</v>
      </c>
      <c r="G479" s="521" t="s">
        <v>7</v>
      </c>
      <c r="H479" s="262"/>
      <c r="I479" s="523" t="s">
        <v>27</v>
      </c>
      <c r="J479" s="533">
        <v>0.8</v>
      </c>
      <c r="K479" s="287">
        <v>0.8</v>
      </c>
      <c r="L479" s="403">
        <v>0.8</v>
      </c>
      <c r="M479" s="533">
        <v>0.8</v>
      </c>
      <c r="N479" s="533">
        <v>0.8</v>
      </c>
      <c r="O479" s="458">
        <v>0.8</v>
      </c>
      <c r="P479" s="502">
        <f t="shared" si="138"/>
        <v>4.8</v>
      </c>
      <c r="Q479" s="485">
        <v>0.8</v>
      </c>
      <c r="R479" s="533">
        <v>0.8</v>
      </c>
      <c r="S479" s="518">
        <v>0.8</v>
      </c>
      <c r="T479" s="518">
        <v>0.8</v>
      </c>
      <c r="U479" s="518">
        <v>0.8</v>
      </c>
      <c r="V479" s="357">
        <v>0.8</v>
      </c>
      <c r="W479" s="502">
        <f t="shared" si="126"/>
        <v>4.8</v>
      </c>
      <c r="X479" s="502">
        <f t="shared" si="149"/>
        <v>9.6</v>
      </c>
      <c r="Y479" s="358">
        <v>0.8</v>
      </c>
      <c r="Z479" s="518">
        <v>0.8</v>
      </c>
      <c r="AA479" s="606"/>
      <c r="AB479" s="606"/>
      <c r="AC479" s="606"/>
      <c r="AD479" s="477"/>
      <c r="AE479" s="502">
        <f t="shared" si="148"/>
        <v>1.6</v>
      </c>
    </row>
    <row r="480" spans="2:31" ht="15" customHeight="1">
      <c r="B480" s="495" t="s">
        <v>80</v>
      </c>
      <c r="C480" s="610" t="s">
        <v>362</v>
      </c>
      <c r="D480" s="493"/>
      <c r="E480" s="494"/>
      <c r="F480" s="681"/>
      <c r="G480" s="610" t="s">
        <v>67</v>
      </c>
      <c r="H480" s="99" t="s">
        <v>314</v>
      </c>
      <c r="I480" s="611" t="s">
        <v>198</v>
      </c>
      <c r="J480" s="159">
        <v>1</v>
      </c>
      <c r="K480" s="293">
        <v>0.25</v>
      </c>
      <c r="L480" s="404">
        <v>1</v>
      </c>
      <c r="M480" s="534">
        <v>1</v>
      </c>
      <c r="N480" s="613">
        <v>1</v>
      </c>
      <c r="O480" s="614">
        <v>1</v>
      </c>
      <c r="P480" s="501">
        <f t="shared" si="138"/>
        <v>5.25</v>
      </c>
      <c r="Q480" s="660">
        <v>1</v>
      </c>
      <c r="R480" s="613">
        <v>1</v>
      </c>
      <c r="S480" s="519">
        <v>1</v>
      </c>
      <c r="T480" s="519">
        <v>1</v>
      </c>
      <c r="U480" s="519">
        <v>1</v>
      </c>
      <c r="V480" s="300">
        <v>1</v>
      </c>
      <c r="W480" s="501">
        <f t="shared" si="126"/>
        <v>6</v>
      </c>
      <c r="X480" s="501">
        <f t="shared" si="149"/>
        <v>11.25</v>
      </c>
      <c r="Y480" s="153">
        <v>1</v>
      </c>
      <c r="Z480" s="519">
        <v>1</v>
      </c>
      <c r="AA480" s="531"/>
      <c r="AB480" s="531"/>
      <c r="AC480" s="531"/>
      <c r="AD480" s="490"/>
      <c r="AE480" s="501">
        <f t="shared" si="148"/>
        <v>2</v>
      </c>
    </row>
    <row r="481" spans="1:31" ht="15" customHeight="1">
      <c r="B481" s="495" t="s">
        <v>80</v>
      </c>
      <c r="C481" s="511" t="s">
        <v>362</v>
      </c>
      <c r="D481" s="493"/>
      <c r="E481" s="494"/>
      <c r="F481" s="681"/>
      <c r="G481" s="511" t="s">
        <v>67</v>
      </c>
      <c r="H481" s="100" t="s">
        <v>276</v>
      </c>
      <c r="I481" s="500" t="s">
        <v>277</v>
      </c>
      <c r="J481" s="487">
        <v>1</v>
      </c>
      <c r="K481" s="270">
        <v>1</v>
      </c>
      <c r="L481" s="405">
        <v>1</v>
      </c>
      <c r="M481" s="487">
        <v>1</v>
      </c>
      <c r="N481" s="615">
        <v>1</v>
      </c>
      <c r="O481" s="616">
        <v>1</v>
      </c>
      <c r="P481" s="503">
        <f t="shared" ref="P481" si="150">SUM(J481:O481)</f>
        <v>6</v>
      </c>
      <c r="Q481" s="678">
        <v>1</v>
      </c>
      <c r="R481" s="615">
        <v>1</v>
      </c>
      <c r="S481" s="515">
        <v>1</v>
      </c>
      <c r="T481" s="515">
        <v>1</v>
      </c>
      <c r="U481" s="515">
        <v>1</v>
      </c>
      <c r="V481" s="367">
        <v>1</v>
      </c>
      <c r="W481" s="503">
        <f t="shared" si="126"/>
        <v>6</v>
      </c>
      <c r="X481" s="503">
        <f t="shared" si="149"/>
        <v>12</v>
      </c>
      <c r="Y481" s="572">
        <v>1</v>
      </c>
      <c r="Z481" s="515">
        <v>1</v>
      </c>
      <c r="AA481" s="605"/>
      <c r="AB481" s="605"/>
      <c r="AC481" s="605"/>
      <c r="AD481" s="480"/>
      <c r="AE481" s="503">
        <f t="shared" ref="AE481" si="151">SUM(Y481:AD481)</f>
        <v>2</v>
      </c>
    </row>
    <row r="482" spans="1:31" ht="15" customHeight="1">
      <c r="B482" s="495" t="s">
        <v>80</v>
      </c>
      <c r="C482" s="84" t="s">
        <v>356</v>
      </c>
      <c r="D482" s="493"/>
      <c r="E482" s="494"/>
      <c r="F482" s="683" t="s">
        <v>38</v>
      </c>
      <c r="G482" s="84" t="s">
        <v>67</v>
      </c>
      <c r="H482" s="391"/>
      <c r="I482" s="523" t="s">
        <v>120</v>
      </c>
      <c r="J482" s="342"/>
      <c r="K482" s="340"/>
      <c r="L482" s="225"/>
      <c r="M482" s="531"/>
      <c r="N482" s="531"/>
      <c r="O482" s="417"/>
      <c r="P482" s="121">
        <f>SUM(J482:O482)</f>
        <v>0</v>
      </c>
      <c r="Q482" s="342"/>
      <c r="R482" s="531">
        <v>1</v>
      </c>
      <c r="S482" s="531">
        <v>1</v>
      </c>
      <c r="T482" s="531">
        <v>1</v>
      </c>
      <c r="U482" s="531">
        <v>1</v>
      </c>
      <c r="V482" s="490">
        <v>1</v>
      </c>
      <c r="W482" s="501">
        <f>SUM(Q482:V482)</f>
        <v>5</v>
      </c>
      <c r="X482" s="501">
        <f>SUM(P482,W482)</f>
        <v>5</v>
      </c>
      <c r="Y482" s="473">
        <v>1</v>
      </c>
      <c r="Z482" s="531">
        <v>1</v>
      </c>
      <c r="AA482" s="531"/>
      <c r="AB482" s="531"/>
      <c r="AC482" s="531"/>
      <c r="AD482" s="490"/>
      <c r="AE482" s="121">
        <f>SUM(Y482:AD482)</f>
        <v>2</v>
      </c>
    </row>
    <row r="483" spans="1:31" ht="15" customHeight="1">
      <c r="A483" s="67" t="s">
        <v>363</v>
      </c>
      <c r="B483" s="495" t="s">
        <v>80</v>
      </c>
      <c r="C483" s="84" t="s">
        <v>356</v>
      </c>
      <c r="D483" s="493"/>
      <c r="E483" s="494"/>
      <c r="F483" s="681"/>
      <c r="G483" s="84" t="s">
        <v>67</v>
      </c>
      <c r="H483" s="289"/>
      <c r="I483" s="611" t="s">
        <v>114</v>
      </c>
      <c r="J483" s="342"/>
      <c r="K483" s="516"/>
      <c r="L483" s="171"/>
      <c r="M483" s="531"/>
      <c r="N483" s="531"/>
      <c r="O483" s="417"/>
      <c r="P483" s="121">
        <f>SUM(J483:O483)</f>
        <v>0</v>
      </c>
      <c r="Q483" s="342"/>
      <c r="R483" s="531">
        <v>1</v>
      </c>
      <c r="S483" s="531">
        <v>1</v>
      </c>
      <c r="T483" s="531">
        <v>1</v>
      </c>
      <c r="U483" s="531">
        <v>1</v>
      </c>
      <c r="V483" s="490">
        <v>1</v>
      </c>
      <c r="W483" s="501">
        <f>SUM(Q483:V483)</f>
        <v>5</v>
      </c>
      <c r="X483" s="501">
        <f>SUM(P483,W483)</f>
        <v>5</v>
      </c>
      <c r="Y483" s="473"/>
      <c r="Z483" s="531"/>
      <c r="AA483" s="531"/>
      <c r="AB483" s="531"/>
      <c r="AC483" s="531"/>
      <c r="AD483" s="490"/>
      <c r="AE483" s="121">
        <f>SUM(Y483:AD483)</f>
        <v>0</v>
      </c>
    </row>
    <row r="484" spans="1:31" ht="15" customHeight="1">
      <c r="A484" s="67" t="s">
        <v>363</v>
      </c>
      <c r="B484" s="495" t="s">
        <v>80</v>
      </c>
      <c r="C484" s="511" t="s">
        <v>356</v>
      </c>
      <c r="D484" s="493"/>
      <c r="E484" s="494"/>
      <c r="F484" s="681"/>
      <c r="G484" s="511" t="s">
        <v>67</v>
      </c>
      <c r="H484" s="100"/>
      <c r="I484" s="500" t="s">
        <v>120</v>
      </c>
      <c r="J484" s="343"/>
      <c r="K484" s="516"/>
      <c r="L484" s="516"/>
      <c r="M484" s="605"/>
      <c r="N484" s="605"/>
      <c r="O484" s="480"/>
      <c r="P484" s="503">
        <f>SUM(J484:O484)</f>
        <v>0</v>
      </c>
      <c r="Q484" s="604"/>
      <c r="R484" s="605"/>
      <c r="S484" s="605">
        <v>1</v>
      </c>
      <c r="T484" s="605">
        <v>1</v>
      </c>
      <c r="U484" s="605">
        <v>1</v>
      </c>
      <c r="V484" s="480">
        <v>1</v>
      </c>
      <c r="W484" s="503">
        <f>SUM(Q484:V484)</f>
        <v>4</v>
      </c>
      <c r="X484" s="503">
        <f>SUM(P484,W484)</f>
        <v>4</v>
      </c>
      <c r="Y484" s="604">
        <v>1</v>
      </c>
      <c r="Z484" s="605">
        <v>1</v>
      </c>
      <c r="AA484" s="605"/>
      <c r="AB484" s="605"/>
      <c r="AC484" s="605"/>
      <c r="AD484" s="480"/>
      <c r="AE484" s="503">
        <f>SUM(Y484:AD484)</f>
        <v>2</v>
      </c>
    </row>
    <row r="485" spans="1:31" s="65" customFormat="1" ht="15" customHeight="1">
      <c r="B485" s="495" t="s">
        <v>80</v>
      </c>
      <c r="C485" s="521" t="s">
        <v>357</v>
      </c>
      <c r="D485" s="493"/>
      <c r="E485" s="494"/>
      <c r="F485" s="681"/>
      <c r="G485" s="83" t="s">
        <v>7</v>
      </c>
      <c r="H485" s="98"/>
      <c r="I485" s="91" t="s">
        <v>143</v>
      </c>
      <c r="J485" s="147"/>
      <c r="K485" s="145"/>
      <c r="L485" s="145"/>
      <c r="M485" s="145"/>
      <c r="N485" s="145"/>
      <c r="O485" s="172"/>
      <c r="P485" s="508">
        <f t="shared" ref="P485:P499" si="152">SUM(J485:O485)</f>
        <v>0</v>
      </c>
      <c r="Q485" s="147"/>
      <c r="R485" s="145"/>
      <c r="S485" s="145"/>
      <c r="T485" s="145"/>
      <c r="U485" s="145"/>
      <c r="V485" s="145"/>
      <c r="W485" s="508">
        <f t="shared" ref="W485" si="153">SUM(Q485:V485)</f>
        <v>0</v>
      </c>
      <c r="X485" s="508">
        <f t="shared" ref="X485" si="154">SUM(P485,W485)</f>
        <v>0</v>
      </c>
      <c r="Y485" s="147"/>
      <c r="Z485" s="145"/>
      <c r="AA485" s="145"/>
      <c r="AB485" s="145"/>
      <c r="AC485" s="145"/>
      <c r="AD485" s="172"/>
      <c r="AE485" s="508">
        <f t="shared" ref="AE485" si="155">SUM(Y485:AD485)</f>
        <v>0</v>
      </c>
    </row>
    <row r="486" spans="1:31" ht="15" customHeight="1">
      <c r="B486" s="495" t="s">
        <v>80</v>
      </c>
      <c r="C486" s="521" t="s">
        <v>357</v>
      </c>
      <c r="D486" s="493"/>
      <c r="E486" s="494"/>
      <c r="F486" s="681"/>
      <c r="G486" s="521" t="s">
        <v>67</v>
      </c>
      <c r="H486" s="262"/>
      <c r="I486" s="523" t="s">
        <v>120</v>
      </c>
      <c r="J486" s="342"/>
      <c r="K486" s="529"/>
      <c r="L486" s="529"/>
      <c r="M486" s="531"/>
      <c r="N486" s="529"/>
      <c r="O486" s="417"/>
      <c r="P486" s="502">
        <f t="shared" si="152"/>
        <v>0</v>
      </c>
      <c r="Q486" s="341"/>
      <c r="R486" s="606">
        <v>1</v>
      </c>
      <c r="S486" s="606">
        <v>1</v>
      </c>
      <c r="T486" s="606">
        <v>1</v>
      </c>
      <c r="U486" s="606">
        <v>1</v>
      </c>
      <c r="V486" s="477">
        <v>1</v>
      </c>
      <c r="W486" s="502">
        <f t="shared" si="126"/>
        <v>5</v>
      </c>
      <c r="X486" s="502">
        <f t="shared" si="149"/>
        <v>5</v>
      </c>
      <c r="Y486" s="504">
        <v>1</v>
      </c>
      <c r="Z486" s="606">
        <v>1</v>
      </c>
      <c r="AA486" s="606"/>
      <c r="AB486" s="606"/>
      <c r="AC486" s="606"/>
      <c r="AD486" s="477"/>
      <c r="AE486" s="502">
        <f t="shared" si="148"/>
        <v>2</v>
      </c>
    </row>
    <row r="487" spans="1:31" ht="15" customHeight="1">
      <c r="B487" s="495" t="s">
        <v>80</v>
      </c>
      <c r="C487" s="610" t="s">
        <v>357</v>
      </c>
      <c r="D487" s="493"/>
      <c r="E487" s="494"/>
      <c r="F487" s="681"/>
      <c r="G487" s="610" t="s">
        <v>67</v>
      </c>
      <c r="H487" s="99"/>
      <c r="I487" s="611" t="s">
        <v>120</v>
      </c>
      <c r="J487" s="516"/>
      <c r="K487" s="516"/>
      <c r="L487" s="171"/>
      <c r="M487" s="531"/>
      <c r="N487" s="529"/>
      <c r="O487" s="417"/>
      <c r="P487" s="501">
        <f t="shared" si="152"/>
        <v>0</v>
      </c>
      <c r="Q487" s="342"/>
      <c r="R487" s="531">
        <v>1</v>
      </c>
      <c r="S487" s="531">
        <v>1</v>
      </c>
      <c r="T487" s="531">
        <v>1</v>
      </c>
      <c r="U487" s="531">
        <v>1</v>
      </c>
      <c r="V487" s="490">
        <v>1</v>
      </c>
      <c r="W487" s="501">
        <f t="shared" si="126"/>
        <v>5</v>
      </c>
      <c r="X487" s="501">
        <f t="shared" si="149"/>
        <v>5</v>
      </c>
      <c r="Y487" s="473">
        <v>1</v>
      </c>
      <c r="Z487" s="531">
        <v>1</v>
      </c>
      <c r="AA487" s="531"/>
      <c r="AB487" s="531"/>
      <c r="AC487" s="531"/>
      <c r="AD487" s="490"/>
      <c r="AE487" s="501">
        <f t="shared" si="148"/>
        <v>2</v>
      </c>
    </row>
    <row r="488" spans="1:31" ht="15" customHeight="1">
      <c r="B488" s="495" t="s">
        <v>80</v>
      </c>
      <c r="C488" s="610" t="s">
        <v>357</v>
      </c>
      <c r="D488" s="493"/>
      <c r="E488" s="494"/>
      <c r="F488" s="681"/>
      <c r="G488" s="610" t="s">
        <v>67</v>
      </c>
      <c r="H488" s="99"/>
      <c r="I488" s="611" t="s">
        <v>120</v>
      </c>
      <c r="J488" s="516"/>
      <c r="K488" s="516"/>
      <c r="L488" s="171"/>
      <c r="M488" s="531"/>
      <c r="N488" s="529"/>
      <c r="O488" s="417"/>
      <c r="P488" s="501">
        <f t="shared" si="152"/>
        <v>0</v>
      </c>
      <c r="Q488" s="342"/>
      <c r="R488" s="531"/>
      <c r="S488" s="531">
        <v>1</v>
      </c>
      <c r="T488" s="531">
        <v>1</v>
      </c>
      <c r="U488" s="531">
        <v>1</v>
      </c>
      <c r="V488" s="490">
        <v>1</v>
      </c>
      <c r="W488" s="501">
        <f t="shared" ref="W488:W499" si="156">SUM(Q488:V488)</f>
        <v>4</v>
      </c>
      <c r="X488" s="501">
        <f t="shared" si="149"/>
        <v>4</v>
      </c>
      <c r="Y488" s="473">
        <v>1</v>
      </c>
      <c r="Z488" s="531">
        <v>1</v>
      </c>
      <c r="AA488" s="531"/>
      <c r="AB488" s="531"/>
      <c r="AC488" s="531"/>
      <c r="AD488" s="490"/>
      <c r="AE488" s="501">
        <f t="shared" si="148"/>
        <v>2</v>
      </c>
    </row>
    <row r="489" spans="1:31" ht="15" customHeight="1">
      <c r="B489" s="495" t="s">
        <v>80</v>
      </c>
      <c r="C489" s="610" t="s">
        <v>357</v>
      </c>
      <c r="D489" s="493"/>
      <c r="E489" s="494"/>
      <c r="F489" s="681"/>
      <c r="G489" s="610" t="s">
        <v>67</v>
      </c>
      <c r="H489" s="99"/>
      <c r="I489" s="611" t="s">
        <v>120</v>
      </c>
      <c r="J489" s="342"/>
      <c r="K489" s="529"/>
      <c r="L489" s="171"/>
      <c r="M489" s="531"/>
      <c r="N489" s="529"/>
      <c r="O489" s="417"/>
      <c r="P489" s="501">
        <f t="shared" si="152"/>
        <v>0</v>
      </c>
      <c r="Q489" s="342"/>
      <c r="R489" s="531"/>
      <c r="S489" s="531"/>
      <c r="T489" s="531">
        <v>1</v>
      </c>
      <c r="U489" s="531">
        <v>1</v>
      </c>
      <c r="V489" s="490">
        <v>1</v>
      </c>
      <c r="W489" s="501">
        <f t="shared" si="156"/>
        <v>3</v>
      </c>
      <c r="X489" s="501">
        <f t="shared" si="149"/>
        <v>3</v>
      </c>
      <c r="Y489" s="473">
        <v>1</v>
      </c>
      <c r="Z489" s="531">
        <v>1</v>
      </c>
      <c r="AA489" s="531"/>
      <c r="AB489" s="531"/>
      <c r="AC489" s="531"/>
      <c r="AD489" s="490"/>
      <c r="AE489" s="501">
        <f t="shared" si="148"/>
        <v>2</v>
      </c>
    </row>
    <row r="490" spans="1:31" ht="15" customHeight="1">
      <c r="B490" s="113" t="s">
        <v>80</v>
      </c>
      <c r="C490" s="610" t="s">
        <v>357</v>
      </c>
      <c r="D490" s="493"/>
      <c r="E490" s="494"/>
      <c r="F490" s="681"/>
      <c r="G490" s="610" t="s">
        <v>67</v>
      </c>
      <c r="H490" s="99"/>
      <c r="I490" s="611" t="s">
        <v>120</v>
      </c>
      <c r="J490" s="343"/>
      <c r="K490" s="338"/>
      <c r="L490" s="222"/>
      <c r="M490" s="605"/>
      <c r="N490" s="338"/>
      <c r="O490" s="457"/>
      <c r="P490" s="503">
        <f t="shared" si="152"/>
        <v>0</v>
      </c>
      <c r="Q490" s="343"/>
      <c r="R490" s="605"/>
      <c r="S490" s="605"/>
      <c r="T490" s="605">
        <v>1</v>
      </c>
      <c r="U490" s="605">
        <v>1</v>
      </c>
      <c r="V490" s="480">
        <v>1</v>
      </c>
      <c r="W490" s="503">
        <f t="shared" si="156"/>
        <v>3</v>
      </c>
      <c r="X490" s="503">
        <f t="shared" si="149"/>
        <v>3</v>
      </c>
      <c r="Y490" s="604">
        <v>1</v>
      </c>
      <c r="Z490" s="605">
        <v>1</v>
      </c>
      <c r="AA490" s="605"/>
      <c r="AB490" s="605"/>
      <c r="AC490" s="605"/>
      <c r="AD490" s="480"/>
      <c r="AE490" s="503">
        <f t="shared" si="148"/>
        <v>2</v>
      </c>
    </row>
    <row r="491" spans="1:31" ht="15" customHeight="1">
      <c r="B491" s="199" t="s">
        <v>364</v>
      </c>
      <c r="C491" s="83" t="s">
        <v>262</v>
      </c>
      <c r="D491" s="493"/>
      <c r="E491" s="494"/>
      <c r="F491" s="683" t="s">
        <v>456</v>
      </c>
      <c r="G491" s="83" t="s">
        <v>7</v>
      </c>
      <c r="H491" s="201"/>
      <c r="I491" s="91" t="s">
        <v>263</v>
      </c>
      <c r="J491" s="485">
        <v>1</v>
      </c>
      <c r="K491" s="533">
        <v>1</v>
      </c>
      <c r="L491" s="533">
        <v>1</v>
      </c>
      <c r="M491" s="533">
        <v>1</v>
      </c>
      <c r="N491" s="533">
        <v>1</v>
      </c>
      <c r="O491" s="458">
        <v>1</v>
      </c>
      <c r="P491" s="502">
        <f t="shared" si="152"/>
        <v>6</v>
      </c>
      <c r="Q491" s="651">
        <v>1</v>
      </c>
      <c r="R491" s="651">
        <v>0.9</v>
      </c>
      <c r="S491" s="518">
        <v>0.85</v>
      </c>
      <c r="T491" s="518">
        <v>1</v>
      </c>
      <c r="U491" s="518">
        <v>1</v>
      </c>
      <c r="V491" s="357">
        <v>1</v>
      </c>
      <c r="W491" s="502">
        <f t="shared" si="156"/>
        <v>5.75</v>
      </c>
      <c r="X491" s="502">
        <f t="shared" si="149"/>
        <v>11.75</v>
      </c>
      <c r="Y491" s="504"/>
      <c r="Z491" s="606"/>
      <c r="AA491" s="606"/>
      <c r="AB491" s="606"/>
      <c r="AC491" s="606"/>
      <c r="AD491" s="477"/>
      <c r="AE491" s="502">
        <f t="shared" si="148"/>
        <v>0</v>
      </c>
    </row>
    <row r="492" spans="1:31" ht="15" customHeight="1">
      <c r="B492" s="495" t="s">
        <v>261</v>
      </c>
      <c r="C492" s="610" t="s">
        <v>262</v>
      </c>
      <c r="D492" s="493"/>
      <c r="E492" s="494"/>
      <c r="F492" s="681"/>
      <c r="G492" s="610" t="s">
        <v>7</v>
      </c>
      <c r="H492" s="7"/>
      <c r="I492" s="611" t="s">
        <v>264</v>
      </c>
      <c r="J492" s="482">
        <v>1</v>
      </c>
      <c r="K492" s="534">
        <v>1</v>
      </c>
      <c r="L492" s="534">
        <v>1</v>
      </c>
      <c r="M492" s="534">
        <v>1</v>
      </c>
      <c r="N492" s="534">
        <v>1</v>
      </c>
      <c r="O492" s="406">
        <v>1</v>
      </c>
      <c r="P492" s="121">
        <f t="shared" si="152"/>
        <v>6</v>
      </c>
      <c r="Q492" s="617">
        <v>1</v>
      </c>
      <c r="R492" s="617">
        <v>1</v>
      </c>
      <c r="S492" s="421">
        <v>1</v>
      </c>
      <c r="T492" s="421">
        <v>0.9</v>
      </c>
      <c r="U492" s="421">
        <v>1</v>
      </c>
      <c r="V492" s="420">
        <v>1</v>
      </c>
      <c r="W492" s="501">
        <f t="shared" si="156"/>
        <v>5.9</v>
      </c>
      <c r="X492" s="501">
        <f t="shared" si="149"/>
        <v>11.9</v>
      </c>
      <c r="Y492" s="473"/>
      <c r="Z492" s="531"/>
      <c r="AA492" s="531"/>
      <c r="AB492" s="531"/>
      <c r="AC492" s="531"/>
      <c r="AD492" s="490"/>
      <c r="AE492" s="121">
        <f t="shared" si="148"/>
        <v>0</v>
      </c>
    </row>
    <row r="493" spans="1:31" ht="15" customHeight="1">
      <c r="B493" s="495" t="s">
        <v>261</v>
      </c>
      <c r="C493" s="610" t="s">
        <v>262</v>
      </c>
      <c r="D493" s="493"/>
      <c r="E493" s="494"/>
      <c r="F493" s="681"/>
      <c r="G493" s="610" t="s">
        <v>9</v>
      </c>
      <c r="H493" s="7" t="s">
        <v>358</v>
      </c>
      <c r="I493" s="611" t="s">
        <v>265</v>
      </c>
      <c r="J493" s="482">
        <v>1</v>
      </c>
      <c r="K493" s="534">
        <v>1</v>
      </c>
      <c r="L493" s="534">
        <v>1</v>
      </c>
      <c r="M493" s="534">
        <v>1</v>
      </c>
      <c r="N493" s="613">
        <v>1</v>
      </c>
      <c r="O493" s="614">
        <v>1</v>
      </c>
      <c r="P493" s="121">
        <f t="shared" si="152"/>
        <v>6</v>
      </c>
      <c r="Q493" s="617">
        <v>1</v>
      </c>
      <c r="R493" s="617">
        <v>1</v>
      </c>
      <c r="S493" s="421">
        <v>1</v>
      </c>
      <c r="T493" s="421">
        <v>1</v>
      </c>
      <c r="U493" s="421">
        <v>1</v>
      </c>
      <c r="V493" s="420">
        <v>1</v>
      </c>
      <c r="W493" s="501">
        <f t="shared" si="156"/>
        <v>6</v>
      </c>
      <c r="X493" s="501">
        <f t="shared" si="149"/>
        <v>12</v>
      </c>
      <c r="Y493" s="473"/>
      <c r="Z493" s="531"/>
      <c r="AA493" s="531"/>
      <c r="AB493" s="531"/>
      <c r="AC493" s="531"/>
      <c r="AD493" s="490"/>
      <c r="AE493" s="121">
        <f t="shared" si="148"/>
        <v>0</v>
      </c>
    </row>
    <row r="494" spans="1:31" ht="15" customHeight="1">
      <c r="B494" s="495" t="s">
        <v>261</v>
      </c>
      <c r="C494" s="610" t="s">
        <v>262</v>
      </c>
      <c r="D494" s="493"/>
      <c r="E494" s="494"/>
      <c r="F494" s="681"/>
      <c r="G494" s="610" t="s">
        <v>9</v>
      </c>
      <c r="H494" s="7" t="s">
        <v>359</v>
      </c>
      <c r="I494" s="611" t="s">
        <v>360</v>
      </c>
      <c r="J494" s="482">
        <v>1</v>
      </c>
      <c r="K494" s="534">
        <v>1</v>
      </c>
      <c r="L494" s="534">
        <v>1</v>
      </c>
      <c r="M494" s="534">
        <v>1</v>
      </c>
      <c r="N494" s="613">
        <v>1</v>
      </c>
      <c r="O494" s="614">
        <v>1</v>
      </c>
      <c r="P494" s="121">
        <f t="shared" si="152"/>
        <v>6</v>
      </c>
      <c r="Q494" s="617">
        <v>1</v>
      </c>
      <c r="R494" s="617">
        <v>1</v>
      </c>
      <c r="S494" s="421">
        <v>1</v>
      </c>
      <c r="T494" s="421">
        <v>1</v>
      </c>
      <c r="U494" s="421">
        <v>1</v>
      </c>
      <c r="V494" s="420">
        <v>1</v>
      </c>
      <c r="W494" s="501">
        <f t="shared" si="156"/>
        <v>6</v>
      </c>
      <c r="X494" s="501">
        <f t="shared" si="149"/>
        <v>12</v>
      </c>
      <c r="Y494" s="153">
        <v>1</v>
      </c>
      <c r="Z494" s="519">
        <v>1</v>
      </c>
      <c r="AA494" s="531"/>
      <c r="AB494" s="531"/>
      <c r="AC494" s="531"/>
      <c r="AD494" s="490"/>
      <c r="AE494" s="121">
        <f t="shared" si="148"/>
        <v>2</v>
      </c>
    </row>
    <row r="495" spans="1:31" ht="15" customHeight="1">
      <c r="B495" s="495" t="s">
        <v>261</v>
      </c>
      <c r="C495" s="511" t="s">
        <v>262</v>
      </c>
      <c r="D495" s="493"/>
      <c r="E495" s="494"/>
      <c r="F495" s="681"/>
      <c r="G495" s="511" t="s">
        <v>9</v>
      </c>
      <c r="H495" s="202" t="s">
        <v>359</v>
      </c>
      <c r="I495" s="500" t="s">
        <v>65</v>
      </c>
      <c r="J495" s="487">
        <v>1</v>
      </c>
      <c r="K495" s="487">
        <v>1</v>
      </c>
      <c r="L495" s="487">
        <v>1</v>
      </c>
      <c r="M495" s="487">
        <v>1</v>
      </c>
      <c r="N495" s="615">
        <v>1</v>
      </c>
      <c r="O495" s="616">
        <v>1</v>
      </c>
      <c r="P495" s="503">
        <f t="shared" si="152"/>
        <v>6</v>
      </c>
      <c r="Q495" s="615">
        <v>1</v>
      </c>
      <c r="R495" s="615">
        <v>1</v>
      </c>
      <c r="S495" s="515">
        <v>1</v>
      </c>
      <c r="T495" s="515">
        <v>1</v>
      </c>
      <c r="U495" s="515">
        <v>1</v>
      </c>
      <c r="V495" s="367">
        <v>1</v>
      </c>
      <c r="W495" s="503">
        <f t="shared" si="156"/>
        <v>6</v>
      </c>
      <c r="X495" s="503">
        <f t="shared" si="149"/>
        <v>12</v>
      </c>
      <c r="Y495" s="515">
        <v>1</v>
      </c>
      <c r="Z495" s="515">
        <v>1</v>
      </c>
      <c r="AA495" s="605"/>
      <c r="AB495" s="605"/>
      <c r="AC495" s="605"/>
      <c r="AD495" s="480"/>
      <c r="AE495" s="503">
        <f t="shared" si="148"/>
        <v>2</v>
      </c>
    </row>
    <row r="496" spans="1:31" ht="15" customHeight="1">
      <c r="B496" s="495" t="s">
        <v>261</v>
      </c>
      <c r="C496" s="521" t="s">
        <v>266</v>
      </c>
      <c r="D496" s="493"/>
      <c r="E496" s="494"/>
      <c r="F496" s="681"/>
      <c r="G496" s="521" t="s">
        <v>9</v>
      </c>
      <c r="H496" s="203"/>
      <c r="I496" s="523" t="s">
        <v>120</v>
      </c>
      <c r="J496" s="516"/>
      <c r="K496" s="516"/>
      <c r="L496" s="516"/>
      <c r="M496" s="516"/>
      <c r="N496" s="516"/>
      <c r="O496" s="456"/>
      <c r="P496" s="154">
        <f t="shared" si="152"/>
        <v>0</v>
      </c>
      <c r="Q496" s="170">
        <v>1</v>
      </c>
      <c r="R496" s="170">
        <v>1</v>
      </c>
      <c r="S496" s="170">
        <v>1</v>
      </c>
      <c r="T496" s="170">
        <v>1</v>
      </c>
      <c r="U496" s="170">
        <v>1</v>
      </c>
      <c r="V496" s="194">
        <v>1</v>
      </c>
      <c r="W496" s="502">
        <f t="shared" si="156"/>
        <v>6</v>
      </c>
      <c r="X496" s="502">
        <f t="shared" si="149"/>
        <v>6</v>
      </c>
      <c r="Y496" s="606"/>
      <c r="Z496" s="606"/>
      <c r="AA496" s="606"/>
      <c r="AB496" s="606"/>
      <c r="AC496" s="606"/>
      <c r="AD496" s="477"/>
      <c r="AE496" s="154">
        <f t="shared" si="148"/>
        <v>0</v>
      </c>
    </row>
    <row r="497" spans="2:31" ht="15" customHeight="1">
      <c r="B497" s="495" t="s">
        <v>261</v>
      </c>
      <c r="C497" s="610" t="s">
        <v>266</v>
      </c>
      <c r="D497" s="493"/>
      <c r="E497" s="494"/>
      <c r="F497" s="681"/>
      <c r="G497" s="610" t="s">
        <v>9</v>
      </c>
      <c r="H497" s="7"/>
      <c r="I497" s="611" t="s">
        <v>120</v>
      </c>
      <c r="J497" s="529"/>
      <c r="K497" s="529"/>
      <c r="L497" s="531"/>
      <c r="M497" s="529"/>
      <c r="N497" s="529"/>
      <c r="O497" s="417"/>
      <c r="P497" s="121">
        <f t="shared" si="152"/>
        <v>0</v>
      </c>
      <c r="Q497" s="216">
        <v>1</v>
      </c>
      <c r="R497" s="216">
        <v>1</v>
      </c>
      <c r="S497" s="216">
        <v>1</v>
      </c>
      <c r="T497" s="216">
        <v>1</v>
      </c>
      <c r="U497" s="216">
        <v>1</v>
      </c>
      <c r="V497" s="227">
        <v>1</v>
      </c>
      <c r="W497" s="501">
        <f t="shared" si="156"/>
        <v>6</v>
      </c>
      <c r="X497" s="501">
        <f t="shared" si="149"/>
        <v>6</v>
      </c>
      <c r="Y497" s="531"/>
      <c r="Z497" s="531"/>
      <c r="AA497" s="531"/>
      <c r="AB497" s="531"/>
      <c r="AC497" s="531"/>
      <c r="AD497" s="490"/>
      <c r="AE497" s="121">
        <f t="shared" si="148"/>
        <v>0</v>
      </c>
    </row>
    <row r="498" spans="2:31" ht="15" customHeight="1">
      <c r="B498" s="495" t="s">
        <v>261</v>
      </c>
      <c r="C498" s="610" t="s">
        <v>266</v>
      </c>
      <c r="D498" s="493"/>
      <c r="E498" s="494"/>
      <c r="F498" s="681"/>
      <c r="G498" s="610" t="s">
        <v>9</v>
      </c>
      <c r="H498" s="7"/>
      <c r="I498" s="611" t="s">
        <v>184</v>
      </c>
      <c r="J498" s="529"/>
      <c r="K498" s="529"/>
      <c r="L498" s="531"/>
      <c r="M498" s="531"/>
      <c r="N498" s="529"/>
      <c r="O498" s="417"/>
      <c r="P498" s="121">
        <f t="shared" si="152"/>
        <v>0</v>
      </c>
      <c r="Q498" s="216"/>
      <c r="R498" s="216">
        <v>1</v>
      </c>
      <c r="S498" s="216">
        <v>1</v>
      </c>
      <c r="T498" s="216">
        <v>1</v>
      </c>
      <c r="U498" s="216">
        <v>1</v>
      </c>
      <c r="V498" s="227">
        <v>1</v>
      </c>
      <c r="W498" s="501">
        <f t="shared" si="156"/>
        <v>5</v>
      </c>
      <c r="X498" s="501">
        <f t="shared" si="149"/>
        <v>5</v>
      </c>
      <c r="Y498" s="531"/>
      <c r="Z498" s="531"/>
      <c r="AA498" s="531"/>
      <c r="AB498" s="531"/>
      <c r="AC498" s="531"/>
      <c r="AD498" s="490"/>
      <c r="AE498" s="121">
        <f t="shared" si="148"/>
        <v>0</v>
      </c>
    </row>
    <row r="499" spans="2:31" ht="15" customHeight="1" thickBot="1">
      <c r="B499" s="495" t="s">
        <v>261</v>
      </c>
      <c r="C499" s="610" t="s">
        <v>266</v>
      </c>
      <c r="D499" s="493"/>
      <c r="E499" s="494"/>
      <c r="F499" s="681"/>
      <c r="G499" s="610" t="s">
        <v>9</v>
      </c>
      <c r="H499" s="7"/>
      <c r="I499" s="611" t="s">
        <v>114</v>
      </c>
      <c r="J499" s="342"/>
      <c r="K499" s="531"/>
      <c r="L499" s="531"/>
      <c r="M499" s="531"/>
      <c r="N499" s="529"/>
      <c r="O499" s="417"/>
      <c r="P499" s="121">
        <f t="shared" si="152"/>
        <v>0</v>
      </c>
      <c r="Q499" s="216"/>
      <c r="R499" s="216"/>
      <c r="S499" s="216"/>
      <c r="T499" s="216">
        <v>1</v>
      </c>
      <c r="U499" s="216">
        <v>1</v>
      </c>
      <c r="V499" s="227">
        <v>1</v>
      </c>
      <c r="W499" s="501">
        <f t="shared" si="156"/>
        <v>3</v>
      </c>
      <c r="X499" s="501">
        <f t="shared" si="149"/>
        <v>3</v>
      </c>
      <c r="Y499" s="473"/>
      <c r="Z499" s="531"/>
      <c r="AA499" s="531"/>
      <c r="AB499" s="531"/>
      <c r="AC499" s="531"/>
      <c r="AD499" s="490"/>
      <c r="AE499" s="121">
        <f t="shared" si="148"/>
        <v>0</v>
      </c>
    </row>
    <row r="500" spans="2:31" ht="5.25" customHeight="1" thickTop="1">
      <c r="B500" s="963"/>
      <c r="C500" s="964"/>
      <c r="D500" s="964"/>
      <c r="E500" s="964"/>
      <c r="F500" s="964"/>
      <c r="G500" s="964"/>
      <c r="H500" s="964"/>
      <c r="I500" s="964"/>
      <c r="J500" s="77"/>
      <c r="K500" s="73"/>
      <c r="L500" s="73"/>
      <c r="M500" s="73"/>
      <c r="N500" s="73"/>
      <c r="O500" s="75"/>
      <c r="P500" s="74"/>
      <c r="Q500" s="75"/>
      <c r="R500" s="73"/>
      <c r="S500" s="73"/>
      <c r="T500" s="73"/>
      <c r="U500" s="73"/>
      <c r="V500" s="76"/>
      <c r="W500" s="74"/>
      <c r="X500" s="74"/>
      <c r="Y500" s="77"/>
      <c r="Z500" s="73"/>
      <c r="AA500" s="73"/>
      <c r="AB500" s="73"/>
      <c r="AC500" s="73"/>
      <c r="AD500" s="75"/>
      <c r="AE500" s="74"/>
    </row>
    <row r="501" spans="2:31" ht="15" customHeight="1">
      <c r="B501" s="965" t="s">
        <v>10</v>
      </c>
      <c r="C501" s="966"/>
      <c r="D501" s="966"/>
      <c r="E501" s="966"/>
      <c r="F501" s="966"/>
      <c r="G501" s="966"/>
      <c r="H501" s="966"/>
      <c r="I501" s="966"/>
      <c r="J501" s="82">
        <f>SUM(J$4:J500)</f>
        <v>140.02000000000001</v>
      </c>
      <c r="K501" s="78">
        <f>SUM(K$4:K500)</f>
        <v>149.76999999999995</v>
      </c>
      <c r="L501" s="78">
        <f>SUM(L$4:L500)</f>
        <v>146.39999999999998</v>
      </c>
      <c r="M501" s="78">
        <f>SUM(M$4:M500)</f>
        <v>119.84999999999998</v>
      </c>
      <c r="N501" s="78">
        <f>SUM(N$4:N500)</f>
        <v>119.69999999999996</v>
      </c>
      <c r="O501" s="80">
        <f>SUM(O$4:O500)</f>
        <v>118.64999999999998</v>
      </c>
      <c r="P501" s="79">
        <f>ROUNDUP(SUM(P$4:P500),3)</f>
        <v>794.39</v>
      </c>
      <c r="Q501" s="80">
        <f>SUM(Q$4:Q500)</f>
        <v>120.89999999999999</v>
      </c>
      <c r="R501" s="78">
        <f>SUM(R$4:R500)</f>
        <v>130.05000000000001</v>
      </c>
      <c r="S501" s="78">
        <f>SUM(S$4:S500)</f>
        <v>158.12000000000003</v>
      </c>
      <c r="T501" s="78">
        <f>SUM(T$4:T500)</f>
        <v>174.6</v>
      </c>
      <c r="U501" s="78">
        <f>SUM(U$4:U500)</f>
        <v>189.94999999999996</v>
      </c>
      <c r="V501" s="81">
        <f>SUM(V$4:V500)</f>
        <v>188.90000000000003</v>
      </c>
      <c r="W501" s="79">
        <f>ROUNDUP(SUM(W$4:W500),3)</f>
        <v>962.52</v>
      </c>
      <c r="X501" s="79">
        <f>ROUNDUP(SUM(X$4:X500),3)</f>
        <v>1756.91</v>
      </c>
      <c r="Y501" s="82">
        <f>SUM(Y$4:Y500)</f>
        <v>147.01</v>
      </c>
      <c r="Z501" s="78">
        <f>SUM(Z$4:Z500)</f>
        <v>135.01</v>
      </c>
      <c r="AA501" s="78">
        <f>SUM(AA$4:AA500)</f>
        <v>22.1</v>
      </c>
      <c r="AB501" s="78">
        <f>SUM(AB$4:AB500)</f>
        <v>0</v>
      </c>
      <c r="AC501" s="78">
        <f>SUM(AC$4:AC500)</f>
        <v>0</v>
      </c>
      <c r="AD501" s="80">
        <f>SUM(AD$4:AD500)</f>
        <v>0</v>
      </c>
      <c r="AE501" s="79">
        <f>ROUNDUP(SUM(AE$4:AE500),3)</f>
        <v>304.12</v>
      </c>
    </row>
    <row r="502" spans="2:31" ht="15" customHeight="1">
      <c r="B502" s="961" t="s">
        <v>11</v>
      </c>
      <c r="C502" s="962"/>
      <c r="D502" s="962"/>
      <c r="E502" s="962"/>
      <c r="F502" s="962"/>
      <c r="G502" s="962"/>
      <c r="H502" s="962"/>
      <c r="I502" s="962"/>
      <c r="J502" s="24">
        <f t="shared" ref="J502:AE502" si="157">SUMIF($G$4:$G$500,"協力会社",J4:J500)</f>
        <v>95.11999999999999</v>
      </c>
      <c r="K502" s="25">
        <f t="shared" si="157"/>
        <v>103.66999999999999</v>
      </c>
      <c r="L502" s="25">
        <f t="shared" si="157"/>
        <v>105.39999999999999</v>
      </c>
      <c r="M502" s="25">
        <f t="shared" si="157"/>
        <v>84.75</v>
      </c>
      <c r="N502" s="25">
        <f t="shared" si="157"/>
        <v>84.6</v>
      </c>
      <c r="O502" s="27">
        <f t="shared" si="157"/>
        <v>83.7</v>
      </c>
      <c r="P502" s="26">
        <f t="shared" si="157"/>
        <v>557.24</v>
      </c>
      <c r="Q502" s="27">
        <f t="shared" si="157"/>
        <v>85.600000000000009</v>
      </c>
      <c r="R502" s="25">
        <f t="shared" si="157"/>
        <v>94.6</v>
      </c>
      <c r="S502" s="25">
        <f t="shared" si="157"/>
        <v>122.6</v>
      </c>
      <c r="T502" s="25">
        <f t="shared" si="157"/>
        <v>138.6</v>
      </c>
      <c r="U502" s="25">
        <f t="shared" si="157"/>
        <v>154.6</v>
      </c>
      <c r="V502" s="28">
        <f t="shared" si="157"/>
        <v>153</v>
      </c>
      <c r="W502" s="26">
        <f t="shared" si="157"/>
        <v>749</v>
      </c>
      <c r="X502" s="26">
        <f t="shared" si="157"/>
        <v>1306.2400000000002</v>
      </c>
      <c r="Y502" s="24">
        <f t="shared" si="157"/>
        <v>114</v>
      </c>
      <c r="Z502" s="25">
        <f t="shared" si="157"/>
        <v>102</v>
      </c>
      <c r="AA502" s="25">
        <f t="shared" si="157"/>
        <v>12</v>
      </c>
      <c r="AB502" s="25">
        <f t="shared" si="157"/>
        <v>0</v>
      </c>
      <c r="AC502" s="25">
        <f t="shared" si="157"/>
        <v>0</v>
      </c>
      <c r="AD502" s="27">
        <f t="shared" si="157"/>
        <v>0</v>
      </c>
      <c r="AE502" s="26">
        <f t="shared" si="157"/>
        <v>228</v>
      </c>
    </row>
    <row r="503" spans="2:31" ht="15" customHeight="1" thickBot="1">
      <c r="B503" s="973" t="s">
        <v>12</v>
      </c>
      <c r="C503" s="974"/>
      <c r="D503" s="974"/>
      <c r="E503" s="974"/>
      <c r="F503" s="974"/>
      <c r="G503" s="974"/>
      <c r="H503" s="974"/>
      <c r="I503" s="974"/>
      <c r="J503" s="29">
        <f t="shared" ref="J503:AE503" si="158">J502/J501</f>
        <v>0.67933152406799013</v>
      </c>
      <c r="K503" s="30">
        <f t="shared" si="158"/>
        <v>0.69219469853775806</v>
      </c>
      <c r="L503" s="30">
        <f t="shared" si="158"/>
        <v>0.71994535519125691</v>
      </c>
      <c r="M503" s="30">
        <f t="shared" si="158"/>
        <v>0.70713391739674603</v>
      </c>
      <c r="N503" s="30">
        <f t="shared" si="158"/>
        <v>0.70676691729323327</v>
      </c>
      <c r="O503" s="35">
        <f t="shared" si="158"/>
        <v>0.70543615676359051</v>
      </c>
      <c r="P503" s="31">
        <f t="shared" si="158"/>
        <v>0.70146905172522311</v>
      </c>
      <c r="Q503" s="32">
        <f>Q502/Q501</f>
        <v>0.70802315963606299</v>
      </c>
      <c r="R503" s="30">
        <f t="shared" si="158"/>
        <v>0.72741253364090719</v>
      </c>
      <c r="S503" s="30">
        <f t="shared" si="158"/>
        <v>0.77536048570705773</v>
      </c>
      <c r="T503" s="30">
        <f t="shared" si="158"/>
        <v>0.79381443298969068</v>
      </c>
      <c r="U503" s="30">
        <f t="shared" si="158"/>
        <v>0.81389839431429334</v>
      </c>
      <c r="V503" s="33">
        <f t="shared" si="158"/>
        <v>0.80995235574377966</v>
      </c>
      <c r="W503" s="31">
        <f t="shared" si="158"/>
        <v>0.77816564850600511</v>
      </c>
      <c r="X503" s="34">
        <f t="shared" si="158"/>
        <v>0.7434871450444247</v>
      </c>
      <c r="Y503" s="29">
        <f t="shared" si="158"/>
        <v>0.77545745187402226</v>
      </c>
      <c r="Z503" s="30">
        <f t="shared" si="158"/>
        <v>0.75549959262276878</v>
      </c>
      <c r="AA503" s="30">
        <f t="shared" si="158"/>
        <v>0.54298642533936647</v>
      </c>
      <c r="AB503" s="30" t="e">
        <f t="shared" si="158"/>
        <v>#DIV/0!</v>
      </c>
      <c r="AC503" s="30" t="e">
        <f t="shared" si="158"/>
        <v>#DIV/0!</v>
      </c>
      <c r="AD503" s="35" t="e">
        <f t="shared" si="158"/>
        <v>#DIV/0!</v>
      </c>
      <c r="AE503" s="31">
        <f t="shared" si="158"/>
        <v>0.74970406418519009</v>
      </c>
    </row>
    <row r="504" spans="2:31" ht="15" customHeight="1">
      <c r="B504" s="495" t="s">
        <v>13</v>
      </c>
      <c r="C504" s="610" t="s">
        <v>14</v>
      </c>
      <c r="D504" s="4"/>
      <c r="E504" s="4"/>
      <c r="F504" s="4"/>
      <c r="G504" s="610" t="s">
        <v>6</v>
      </c>
      <c r="H504" s="7"/>
      <c r="I504" s="204" t="s">
        <v>39</v>
      </c>
      <c r="J504" s="171">
        <v>0.5</v>
      </c>
      <c r="K504" s="531">
        <v>0.5</v>
      </c>
      <c r="L504" s="531">
        <v>0.5</v>
      </c>
      <c r="M504" s="531">
        <v>0.5</v>
      </c>
      <c r="N504" s="531">
        <v>0.5</v>
      </c>
      <c r="O504" s="149">
        <v>0.5</v>
      </c>
      <c r="P504" s="501">
        <f t="shared" ref="P504:P506" si="159">SUBTOTAL(9,J504:O504)</f>
        <v>3</v>
      </c>
      <c r="Q504" s="171">
        <v>0.5</v>
      </c>
      <c r="R504" s="531">
        <v>0.5</v>
      </c>
      <c r="S504" s="531">
        <v>0.5</v>
      </c>
      <c r="T504" s="531">
        <v>0.5</v>
      </c>
      <c r="U504" s="531">
        <v>0.5</v>
      </c>
      <c r="V504" s="149">
        <v>0.5</v>
      </c>
      <c r="W504" s="501">
        <f t="shared" ref="W504:W506" si="160">SUBTOTAL(9,Q504:V504)</f>
        <v>3</v>
      </c>
      <c r="X504" s="502">
        <f t="shared" ref="X504:X506" si="161">SUM(P504,W504)</f>
        <v>6</v>
      </c>
      <c r="Y504" s="171"/>
      <c r="Z504" s="531"/>
      <c r="AA504" s="531"/>
      <c r="AB504" s="531"/>
      <c r="AC504" s="531"/>
      <c r="AD504" s="149"/>
      <c r="AE504" s="501">
        <f t="shared" ref="AE504:AE506" si="162">SUBTOTAL(9,Y504:AD504)</f>
        <v>0</v>
      </c>
    </row>
    <row r="505" spans="2:31" ht="15" customHeight="1">
      <c r="B505" s="495" t="s">
        <v>13</v>
      </c>
      <c r="C505" s="610" t="s">
        <v>14</v>
      </c>
      <c r="D505" s="4"/>
      <c r="E505" s="4"/>
      <c r="F505" s="4"/>
      <c r="G505" s="610" t="s">
        <v>7</v>
      </c>
      <c r="H505" s="7"/>
      <c r="I505" s="611" t="s">
        <v>31</v>
      </c>
      <c r="J505" s="171">
        <v>0.4</v>
      </c>
      <c r="K505" s="531">
        <v>0.4</v>
      </c>
      <c r="L505" s="531">
        <v>0.4</v>
      </c>
      <c r="M505" s="531">
        <v>0.4</v>
      </c>
      <c r="N505" s="531">
        <v>0.4</v>
      </c>
      <c r="O505" s="149">
        <v>0.4</v>
      </c>
      <c r="P505" s="501">
        <f t="shared" si="159"/>
        <v>2.4</v>
      </c>
      <c r="Q505" s="171">
        <v>0.4</v>
      </c>
      <c r="R505" s="531">
        <v>0.4</v>
      </c>
      <c r="S505" s="531">
        <v>0.4</v>
      </c>
      <c r="T505" s="531">
        <v>0.4</v>
      </c>
      <c r="U505" s="531">
        <v>0.4</v>
      </c>
      <c r="V505" s="149">
        <v>0.4</v>
      </c>
      <c r="W505" s="501">
        <f t="shared" si="160"/>
        <v>2.4</v>
      </c>
      <c r="X505" s="502">
        <f t="shared" si="161"/>
        <v>4.8</v>
      </c>
      <c r="Y505" s="171"/>
      <c r="Z505" s="531"/>
      <c r="AA505" s="531"/>
      <c r="AB505" s="531"/>
      <c r="AC505" s="531"/>
      <c r="AD505" s="149"/>
      <c r="AE505" s="501">
        <f t="shared" si="162"/>
        <v>0</v>
      </c>
    </row>
    <row r="506" spans="2:31" ht="15" customHeight="1">
      <c r="B506" s="495" t="s">
        <v>13</v>
      </c>
      <c r="C506" s="610" t="s">
        <v>14</v>
      </c>
      <c r="D506" s="4"/>
      <c r="E506" s="4"/>
      <c r="F506" s="4"/>
      <c r="G506" s="610" t="s">
        <v>7</v>
      </c>
      <c r="H506" s="7"/>
      <c r="I506" s="611" t="s">
        <v>35</v>
      </c>
      <c r="J506" s="171">
        <v>0.4</v>
      </c>
      <c r="K506" s="531">
        <v>0.4</v>
      </c>
      <c r="L506" s="531">
        <v>0.4</v>
      </c>
      <c r="M506" s="531">
        <v>0.4</v>
      </c>
      <c r="N506" s="531">
        <v>0.4</v>
      </c>
      <c r="O506" s="149">
        <v>0.4</v>
      </c>
      <c r="P506" s="501">
        <f t="shared" si="159"/>
        <v>2.4</v>
      </c>
      <c r="Q506" s="171">
        <v>0.4</v>
      </c>
      <c r="R506" s="531">
        <v>0.4</v>
      </c>
      <c r="S506" s="531">
        <v>0.4</v>
      </c>
      <c r="T506" s="531">
        <v>0.4</v>
      </c>
      <c r="U506" s="531">
        <v>0.4</v>
      </c>
      <c r="V506" s="149">
        <v>0.4</v>
      </c>
      <c r="W506" s="501">
        <f t="shared" si="160"/>
        <v>2.4</v>
      </c>
      <c r="X506" s="502">
        <f t="shared" si="161"/>
        <v>4.8</v>
      </c>
      <c r="Y506" s="171"/>
      <c r="Z506" s="531"/>
      <c r="AA506" s="531"/>
      <c r="AB506" s="531"/>
      <c r="AC506" s="531"/>
      <c r="AD506" s="149"/>
      <c r="AE506" s="501">
        <f t="shared" si="162"/>
        <v>0</v>
      </c>
    </row>
    <row r="507" spans="2:31" ht="15" customHeight="1">
      <c r="B507" s="495" t="s">
        <v>13</v>
      </c>
      <c r="C507" s="610" t="s">
        <v>14</v>
      </c>
      <c r="D507" s="4"/>
      <c r="E507" s="4"/>
      <c r="F507" s="4"/>
      <c r="G507" s="610" t="s">
        <v>7</v>
      </c>
      <c r="H507" s="7"/>
      <c r="I507" s="611" t="s">
        <v>444</v>
      </c>
      <c r="J507" s="171">
        <v>0.4</v>
      </c>
      <c r="K507" s="531">
        <v>0.4</v>
      </c>
      <c r="L507" s="531">
        <v>0.4</v>
      </c>
      <c r="M507" s="531">
        <v>0.4</v>
      </c>
      <c r="N507" s="531">
        <v>0.4</v>
      </c>
      <c r="O507" s="149">
        <v>0.4</v>
      </c>
      <c r="P507" s="501">
        <f>SUBTOTAL(9,J507:O507)</f>
        <v>2.4</v>
      </c>
      <c r="Q507" s="171">
        <v>0.4</v>
      </c>
      <c r="R507" s="171">
        <v>0.4</v>
      </c>
      <c r="S507" s="171">
        <v>0.4</v>
      </c>
      <c r="T507" s="171">
        <v>0.4</v>
      </c>
      <c r="U507" s="171">
        <v>0.4</v>
      </c>
      <c r="V507" s="171">
        <v>0.4</v>
      </c>
      <c r="W507" s="501">
        <f>SUBTOTAL(9,Q507:V507)</f>
        <v>2.4</v>
      </c>
      <c r="X507" s="502">
        <f>SUM(P507,W507)</f>
        <v>4.8</v>
      </c>
      <c r="Y507" s="171"/>
      <c r="Z507" s="531"/>
      <c r="AA507" s="531"/>
      <c r="AB507" s="531"/>
      <c r="AC507" s="531"/>
      <c r="AD507" s="149"/>
      <c r="AE507" s="501">
        <f>SUBTOTAL(9,Y507:AD507)</f>
        <v>0</v>
      </c>
    </row>
    <row r="508" spans="2:31" ht="15" customHeight="1">
      <c r="B508" s="495" t="s">
        <v>13</v>
      </c>
      <c r="C508" s="610" t="s">
        <v>14</v>
      </c>
      <c r="D508" s="4"/>
      <c r="E508" s="4"/>
      <c r="F508" s="4"/>
      <c r="G508" s="610" t="s">
        <v>7</v>
      </c>
      <c r="H508" s="7"/>
      <c r="I508" s="611" t="s">
        <v>178</v>
      </c>
      <c r="J508" s="171">
        <v>0.3</v>
      </c>
      <c r="K508" s="531">
        <v>0.3</v>
      </c>
      <c r="L508" s="531">
        <v>0.3</v>
      </c>
      <c r="M508" s="531">
        <v>0.3</v>
      </c>
      <c r="N508" s="531">
        <v>0.3</v>
      </c>
      <c r="O508" s="149">
        <v>0.3</v>
      </c>
      <c r="P508" s="501">
        <f t="shared" ref="P508:P540" si="163">SUBTOTAL(9,J508:O508)</f>
        <v>1.8</v>
      </c>
      <c r="Q508" s="171">
        <v>0.3</v>
      </c>
      <c r="R508" s="171">
        <v>0.3</v>
      </c>
      <c r="S508" s="171">
        <v>0.3</v>
      </c>
      <c r="T508" s="171">
        <v>0.3</v>
      </c>
      <c r="U508" s="171">
        <v>0.3</v>
      </c>
      <c r="V508" s="171">
        <v>0.3</v>
      </c>
      <c r="W508" s="501">
        <f t="shared" ref="W508:W540" si="164">SUBTOTAL(9,Q508:V508)</f>
        <v>1.8</v>
      </c>
      <c r="X508" s="502">
        <f t="shared" ref="X508:X540" si="165">SUM(P508,W508)</f>
        <v>3.6</v>
      </c>
      <c r="Y508" s="171"/>
      <c r="Z508" s="531"/>
      <c r="AA508" s="531"/>
      <c r="AB508" s="531"/>
      <c r="AC508" s="531"/>
      <c r="AD508" s="149"/>
      <c r="AE508" s="501">
        <f t="shared" ref="AE508:AE540" si="166">SUBTOTAL(9,Y508:AD508)</f>
        <v>0</v>
      </c>
    </row>
    <row r="509" spans="2:31" ht="15" customHeight="1">
      <c r="B509" s="495" t="s">
        <v>13</v>
      </c>
      <c r="C509" s="610" t="s">
        <v>14</v>
      </c>
      <c r="D509" s="4"/>
      <c r="E509" s="4"/>
      <c r="F509" s="4"/>
      <c r="G509" s="610" t="s">
        <v>7</v>
      </c>
      <c r="H509" s="7"/>
      <c r="I509" s="611" t="s">
        <v>27</v>
      </c>
      <c r="J509" s="171">
        <v>0.2</v>
      </c>
      <c r="K509" s="531">
        <v>0.2</v>
      </c>
      <c r="L509" s="531">
        <v>0.2</v>
      </c>
      <c r="M509" s="531">
        <v>0.2</v>
      </c>
      <c r="N509" s="531">
        <v>0.2</v>
      </c>
      <c r="O509" s="149">
        <v>0.2</v>
      </c>
      <c r="P509" s="501">
        <f t="shared" si="163"/>
        <v>1.2</v>
      </c>
      <c r="Q509" s="171">
        <v>0.2</v>
      </c>
      <c r="R509" s="171">
        <v>0.2</v>
      </c>
      <c r="S509" s="171">
        <v>0.2</v>
      </c>
      <c r="T509" s="171">
        <v>0.2</v>
      </c>
      <c r="U509" s="171">
        <v>0.2</v>
      </c>
      <c r="V509" s="171">
        <v>0.2</v>
      </c>
      <c r="W509" s="501">
        <f t="shared" si="164"/>
        <v>1.2</v>
      </c>
      <c r="X509" s="502">
        <f t="shared" si="165"/>
        <v>2.4</v>
      </c>
      <c r="Y509" s="171"/>
      <c r="Z509" s="531"/>
      <c r="AA509" s="531"/>
      <c r="AB509" s="531"/>
      <c r="AC509" s="531"/>
      <c r="AD509" s="149"/>
      <c r="AE509" s="501">
        <f t="shared" si="166"/>
        <v>0</v>
      </c>
    </row>
    <row r="510" spans="2:31" ht="15" customHeight="1">
      <c r="B510" s="495" t="s">
        <v>13</v>
      </c>
      <c r="C510" s="610" t="s">
        <v>14</v>
      </c>
      <c r="D510" s="4"/>
      <c r="E510" s="4"/>
      <c r="F510" s="4"/>
      <c r="G510" s="610" t="s">
        <v>7</v>
      </c>
      <c r="H510" s="7"/>
      <c r="I510" s="611" t="s">
        <v>36</v>
      </c>
      <c r="J510" s="171">
        <v>0.2</v>
      </c>
      <c r="K510" s="531">
        <v>0.2</v>
      </c>
      <c r="L510" s="531">
        <v>0.2</v>
      </c>
      <c r="M510" s="531">
        <v>0.2</v>
      </c>
      <c r="N510" s="531">
        <v>0.2</v>
      </c>
      <c r="O510" s="149">
        <v>0.2</v>
      </c>
      <c r="P510" s="501">
        <f t="shared" si="163"/>
        <v>1.2</v>
      </c>
      <c r="Q510" s="171">
        <v>0.2</v>
      </c>
      <c r="R510" s="531">
        <v>0.2</v>
      </c>
      <c r="S510" s="531">
        <v>0.2</v>
      </c>
      <c r="T510" s="531">
        <v>0.2</v>
      </c>
      <c r="U510" s="531">
        <v>0.2</v>
      </c>
      <c r="V510" s="149">
        <v>0.2</v>
      </c>
      <c r="W510" s="501">
        <f t="shared" si="164"/>
        <v>1.2</v>
      </c>
      <c r="X510" s="502">
        <f t="shared" si="165"/>
        <v>2.4</v>
      </c>
      <c r="Y510" s="171"/>
      <c r="Z510" s="531"/>
      <c r="AA510" s="531"/>
      <c r="AB510" s="531"/>
      <c r="AC510" s="531"/>
      <c r="AD510" s="149"/>
      <c r="AE510" s="501">
        <f t="shared" si="166"/>
        <v>0</v>
      </c>
    </row>
    <row r="511" spans="2:31" ht="15" customHeight="1">
      <c r="B511" s="495" t="s">
        <v>13</v>
      </c>
      <c r="C511" s="610" t="s">
        <v>177</v>
      </c>
      <c r="D511" s="4"/>
      <c r="E511" s="4"/>
      <c r="F511" s="4"/>
      <c r="G511" s="610" t="s">
        <v>7</v>
      </c>
      <c r="H511" s="7"/>
      <c r="I511" s="524" t="s">
        <v>176</v>
      </c>
      <c r="J511" s="171"/>
      <c r="K511" s="531"/>
      <c r="L511" s="531"/>
      <c r="M511" s="531"/>
      <c r="N511" s="531"/>
      <c r="O511" s="149"/>
      <c r="P511" s="501">
        <f t="shared" si="163"/>
        <v>0</v>
      </c>
      <c r="Q511" s="171"/>
      <c r="R511" s="171"/>
      <c r="S511" s="171"/>
      <c r="T511" s="171"/>
      <c r="U511" s="171"/>
      <c r="V511" s="171"/>
      <c r="W511" s="501">
        <f t="shared" si="164"/>
        <v>0</v>
      </c>
      <c r="X511" s="502">
        <f t="shared" si="165"/>
        <v>0</v>
      </c>
      <c r="Y511" s="171"/>
      <c r="Z511" s="531"/>
      <c r="AA511" s="531"/>
      <c r="AB511" s="531"/>
      <c r="AC511" s="531"/>
      <c r="AD511" s="149"/>
      <c r="AE511" s="501">
        <f t="shared" si="166"/>
        <v>0</v>
      </c>
    </row>
    <row r="512" spans="2:31" ht="15" customHeight="1">
      <c r="B512" s="495" t="s">
        <v>13</v>
      </c>
      <c r="C512" s="610" t="s">
        <v>25</v>
      </c>
      <c r="D512" s="4"/>
      <c r="E512" s="4"/>
      <c r="F512" s="4"/>
      <c r="G512" s="610" t="s">
        <v>7</v>
      </c>
      <c r="H512" s="7"/>
      <c r="I512" s="611" t="s">
        <v>457</v>
      </c>
      <c r="J512" s="171"/>
      <c r="K512" s="531"/>
      <c r="L512" s="531"/>
      <c r="M512" s="531"/>
      <c r="N512" s="531"/>
      <c r="O512" s="149"/>
      <c r="P512" s="501">
        <f t="shared" si="163"/>
        <v>0</v>
      </c>
      <c r="Q512" s="171"/>
      <c r="R512" s="171">
        <v>0.05</v>
      </c>
      <c r="S512" s="171"/>
      <c r="T512" s="171"/>
      <c r="U512" s="171"/>
      <c r="V512" s="171"/>
      <c r="W512" s="501">
        <f t="shared" si="164"/>
        <v>0.05</v>
      </c>
      <c r="X512" s="502">
        <f t="shared" si="165"/>
        <v>0.05</v>
      </c>
      <c r="Y512" s="171"/>
      <c r="Z512" s="531"/>
      <c r="AA512" s="531"/>
      <c r="AB512" s="531"/>
      <c r="AC512" s="531"/>
      <c r="AD512" s="149"/>
      <c r="AE512" s="501">
        <f t="shared" si="166"/>
        <v>0</v>
      </c>
    </row>
    <row r="513" spans="2:31" ht="15" customHeight="1">
      <c r="B513" s="495" t="s">
        <v>13</v>
      </c>
      <c r="C513" s="610" t="s">
        <v>25</v>
      </c>
      <c r="D513" s="4"/>
      <c r="E513" s="4"/>
      <c r="F513" s="4"/>
      <c r="G513" s="610" t="s">
        <v>7</v>
      </c>
      <c r="H513" s="7"/>
      <c r="I513" s="611" t="s">
        <v>458</v>
      </c>
      <c r="J513" s="171"/>
      <c r="K513" s="531"/>
      <c r="L513" s="531"/>
      <c r="M513" s="531"/>
      <c r="N513" s="531"/>
      <c r="O513" s="149"/>
      <c r="P513" s="501">
        <f t="shared" si="163"/>
        <v>0</v>
      </c>
      <c r="Q513" s="171"/>
      <c r="R513" s="171"/>
      <c r="S513" s="171"/>
      <c r="T513" s="171"/>
      <c r="U513" s="171">
        <v>0.1</v>
      </c>
      <c r="V513" s="171"/>
      <c r="W513" s="501">
        <f t="shared" si="164"/>
        <v>0.1</v>
      </c>
      <c r="X513" s="502">
        <f t="shared" si="165"/>
        <v>0.1</v>
      </c>
      <c r="Y513" s="171"/>
      <c r="Z513" s="531"/>
      <c r="AA513" s="531"/>
      <c r="AB513" s="531"/>
      <c r="AC513" s="531"/>
      <c r="AD513" s="149"/>
      <c r="AE513" s="501">
        <f t="shared" si="166"/>
        <v>0</v>
      </c>
    </row>
    <row r="514" spans="2:31" ht="15" customHeight="1">
      <c r="B514" s="495" t="s">
        <v>13</v>
      </c>
      <c r="C514" s="610" t="s">
        <v>25</v>
      </c>
      <c r="D514" s="4"/>
      <c r="E514" s="4"/>
      <c r="F514" s="4"/>
      <c r="G514" s="610" t="s">
        <v>7</v>
      </c>
      <c r="H514" s="7"/>
      <c r="I514" s="611" t="s">
        <v>459</v>
      </c>
      <c r="J514" s="171"/>
      <c r="K514" s="531"/>
      <c r="L514" s="531"/>
      <c r="M514" s="531"/>
      <c r="N514" s="531"/>
      <c r="O514" s="149"/>
      <c r="P514" s="501">
        <f t="shared" si="163"/>
        <v>0</v>
      </c>
      <c r="Q514" s="171"/>
      <c r="R514" s="171"/>
      <c r="S514" s="171"/>
      <c r="T514" s="171"/>
      <c r="U514" s="171">
        <v>0.15</v>
      </c>
      <c r="V514" s="171"/>
      <c r="W514" s="501">
        <f t="shared" si="164"/>
        <v>0.15</v>
      </c>
      <c r="X514" s="502">
        <f t="shared" si="165"/>
        <v>0.15</v>
      </c>
      <c r="Y514" s="171"/>
      <c r="Z514" s="531"/>
      <c r="AA514" s="531"/>
      <c r="AB514" s="531"/>
      <c r="AC514" s="531"/>
      <c r="AD514" s="149"/>
      <c r="AE514" s="501">
        <f t="shared" si="166"/>
        <v>0</v>
      </c>
    </row>
    <row r="515" spans="2:31" ht="15" customHeight="1">
      <c r="B515" s="495" t="s">
        <v>13</v>
      </c>
      <c r="C515" s="610" t="s">
        <v>25</v>
      </c>
      <c r="D515" s="4"/>
      <c r="E515" s="4"/>
      <c r="F515" s="4"/>
      <c r="G515" s="610" t="s">
        <v>7</v>
      </c>
      <c r="H515" s="7"/>
      <c r="I515" s="611" t="s">
        <v>460</v>
      </c>
      <c r="J515" s="171"/>
      <c r="K515" s="531"/>
      <c r="L515" s="531"/>
      <c r="M515" s="531"/>
      <c r="N515" s="531"/>
      <c r="O515" s="149"/>
      <c r="P515" s="501">
        <f t="shared" si="163"/>
        <v>0</v>
      </c>
      <c r="Q515" s="171"/>
      <c r="R515" s="171">
        <v>0.05</v>
      </c>
      <c r="S515" s="171"/>
      <c r="T515" s="171"/>
      <c r="U515" s="171"/>
      <c r="V515" s="171"/>
      <c r="W515" s="501">
        <f t="shared" si="164"/>
        <v>0.05</v>
      </c>
      <c r="X515" s="502">
        <f t="shared" si="165"/>
        <v>0.05</v>
      </c>
      <c r="Y515" s="171"/>
      <c r="Z515" s="531"/>
      <c r="AA515" s="531"/>
      <c r="AB515" s="531"/>
      <c r="AC515" s="531"/>
      <c r="AD515" s="149"/>
      <c r="AE515" s="501">
        <f t="shared" si="166"/>
        <v>0</v>
      </c>
    </row>
    <row r="516" spans="2:31" ht="15" customHeight="1">
      <c r="B516" s="495" t="s">
        <v>13</v>
      </c>
      <c r="C516" s="610" t="s">
        <v>25</v>
      </c>
      <c r="D516" s="4"/>
      <c r="E516" s="4"/>
      <c r="F516" s="4"/>
      <c r="G516" s="610" t="s">
        <v>7</v>
      </c>
      <c r="H516" s="7"/>
      <c r="I516" s="611" t="s">
        <v>461</v>
      </c>
      <c r="J516" s="171"/>
      <c r="K516" s="531"/>
      <c r="L516" s="531"/>
      <c r="M516" s="531"/>
      <c r="N516" s="531"/>
      <c r="O516" s="149"/>
      <c r="P516" s="501">
        <f t="shared" si="163"/>
        <v>0</v>
      </c>
      <c r="Q516" s="171">
        <v>0.1</v>
      </c>
      <c r="R516" s="171"/>
      <c r="S516" s="171"/>
      <c r="T516" s="171"/>
      <c r="U516" s="171"/>
      <c r="V516" s="171"/>
      <c r="W516" s="501">
        <f t="shared" si="164"/>
        <v>0.1</v>
      </c>
      <c r="X516" s="502">
        <f t="shared" si="165"/>
        <v>0.1</v>
      </c>
      <c r="Y516" s="171"/>
      <c r="Z516" s="531"/>
      <c r="AA516" s="531"/>
      <c r="AB516" s="531"/>
      <c r="AC516" s="531"/>
      <c r="AD516" s="149"/>
      <c r="AE516" s="501">
        <f t="shared" si="166"/>
        <v>0</v>
      </c>
    </row>
    <row r="517" spans="2:31" ht="15" customHeight="1">
      <c r="B517" s="495" t="s">
        <v>13</v>
      </c>
      <c r="C517" s="610" t="s">
        <v>25</v>
      </c>
      <c r="D517" s="4"/>
      <c r="E517" s="4"/>
      <c r="F517" s="4"/>
      <c r="G517" s="610" t="s">
        <v>7</v>
      </c>
      <c r="H517" s="7"/>
      <c r="I517" s="611" t="s">
        <v>462</v>
      </c>
      <c r="J517" s="171"/>
      <c r="K517" s="531"/>
      <c r="L517" s="531"/>
      <c r="M517" s="531"/>
      <c r="N517" s="531"/>
      <c r="O517" s="149"/>
      <c r="P517" s="501">
        <f t="shared" si="163"/>
        <v>0</v>
      </c>
      <c r="Q517" s="171">
        <v>0.1</v>
      </c>
      <c r="R517" s="171"/>
      <c r="S517" s="171"/>
      <c r="T517" s="171"/>
      <c r="U517" s="171"/>
      <c r="V517" s="171"/>
      <c r="W517" s="501">
        <f t="shared" si="164"/>
        <v>0.1</v>
      </c>
      <c r="X517" s="502">
        <f t="shared" si="165"/>
        <v>0.1</v>
      </c>
      <c r="Y517" s="171"/>
      <c r="Z517" s="531"/>
      <c r="AA517" s="531"/>
      <c r="AB517" s="531"/>
      <c r="AC517" s="531"/>
      <c r="AD517" s="149"/>
      <c r="AE517" s="501">
        <f t="shared" si="166"/>
        <v>0</v>
      </c>
    </row>
    <row r="518" spans="2:31" ht="15" customHeight="1">
      <c r="B518" s="495" t="s">
        <v>13</v>
      </c>
      <c r="C518" s="610" t="s">
        <v>25</v>
      </c>
      <c r="D518" s="4"/>
      <c r="E518" s="4"/>
      <c r="F518" s="4"/>
      <c r="G518" s="610" t="s">
        <v>7</v>
      </c>
      <c r="H518" s="7"/>
      <c r="I518" s="611" t="s">
        <v>463</v>
      </c>
      <c r="J518" s="171"/>
      <c r="K518" s="531"/>
      <c r="L518" s="531"/>
      <c r="M518" s="531"/>
      <c r="N518" s="531"/>
      <c r="O518" s="149"/>
      <c r="P518" s="501">
        <f t="shared" si="163"/>
        <v>0</v>
      </c>
      <c r="Q518" s="171"/>
      <c r="R518" s="171">
        <v>0.1</v>
      </c>
      <c r="S518" s="171"/>
      <c r="T518" s="171"/>
      <c r="U518" s="171"/>
      <c r="V518" s="171"/>
      <c r="W518" s="501">
        <f t="shared" si="164"/>
        <v>0.1</v>
      </c>
      <c r="X518" s="502">
        <f t="shared" si="165"/>
        <v>0.1</v>
      </c>
      <c r="Y518" s="171"/>
      <c r="Z518" s="531"/>
      <c r="AA518" s="531"/>
      <c r="AB518" s="531"/>
      <c r="AC518" s="531"/>
      <c r="AD518" s="149"/>
      <c r="AE518" s="501">
        <f t="shared" si="166"/>
        <v>0</v>
      </c>
    </row>
    <row r="519" spans="2:31" ht="15" customHeight="1">
      <c r="B519" s="495" t="s">
        <v>13</v>
      </c>
      <c r="C519" s="610" t="s">
        <v>25</v>
      </c>
      <c r="D519" s="4"/>
      <c r="E519" s="4"/>
      <c r="F519" s="4"/>
      <c r="G519" s="610" t="s">
        <v>7</v>
      </c>
      <c r="H519" s="7"/>
      <c r="I519" s="611" t="s">
        <v>464</v>
      </c>
      <c r="J519" s="171"/>
      <c r="K519" s="531"/>
      <c r="L519" s="531"/>
      <c r="M519" s="531"/>
      <c r="N519" s="531"/>
      <c r="O519" s="149">
        <v>0.1</v>
      </c>
      <c r="P519" s="501">
        <f t="shared" si="163"/>
        <v>0.1</v>
      </c>
      <c r="Q519" s="171"/>
      <c r="R519" s="171"/>
      <c r="S519" s="171"/>
      <c r="T519" s="171"/>
      <c r="U519" s="171"/>
      <c r="V519" s="171"/>
      <c r="W519" s="501">
        <f t="shared" si="164"/>
        <v>0</v>
      </c>
      <c r="X519" s="502">
        <f t="shared" si="165"/>
        <v>0.1</v>
      </c>
      <c r="Y519" s="171"/>
      <c r="Z519" s="531"/>
      <c r="AA519" s="531"/>
      <c r="AB519" s="531"/>
      <c r="AC519" s="531"/>
      <c r="AD519" s="149"/>
      <c r="AE519" s="501">
        <f t="shared" si="166"/>
        <v>0</v>
      </c>
    </row>
    <row r="520" spans="2:31" ht="15" customHeight="1">
      <c r="B520" s="495" t="s">
        <v>13</v>
      </c>
      <c r="C520" s="610" t="s">
        <v>25</v>
      </c>
      <c r="D520" s="4"/>
      <c r="E520" s="4"/>
      <c r="F520" s="4"/>
      <c r="G520" s="610" t="s">
        <v>7</v>
      </c>
      <c r="H520" s="7"/>
      <c r="I520" s="611" t="s">
        <v>465</v>
      </c>
      <c r="J520" s="171"/>
      <c r="K520" s="531"/>
      <c r="L520" s="531"/>
      <c r="M520" s="531"/>
      <c r="N520" s="531"/>
      <c r="O520" s="149">
        <v>0.1</v>
      </c>
      <c r="P520" s="501">
        <f t="shared" si="163"/>
        <v>0.1</v>
      </c>
      <c r="Q520" s="171"/>
      <c r="R520" s="171"/>
      <c r="S520" s="171">
        <v>0.15</v>
      </c>
      <c r="T520" s="171"/>
      <c r="U520" s="171"/>
      <c r="V520" s="171"/>
      <c r="W520" s="501">
        <f t="shared" si="164"/>
        <v>0.15</v>
      </c>
      <c r="X520" s="502">
        <f t="shared" si="165"/>
        <v>0.25</v>
      </c>
      <c r="Y520" s="171"/>
      <c r="Z520" s="531"/>
      <c r="AA520" s="531"/>
      <c r="AB520" s="531"/>
      <c r="AC520" s="531"/>
      <c r="AD520" s="149"/>
      <c r="AE520" s="501">
        <f t="shared" si="166"/>
        <v>0</v>
      </c>
    </row>
    <row r="521" spans="2:31" ht="15" customHeight="1">
      <c r="B521" s="495" t="s">
        <v>13</v>
      </c>
      <c r="C521" s="610" t="s">
        <v>25</v>
      </c>
      <c r="D521" s="4"/>
      <c r="E521" s="4"/>
      <c r="F521" s="4"/>
      <c r="G521" s="610" t="s">
        <v>7</v>
      </c>
      <c r="H521" s="7"/>
      <c r="I521" s="611" t="s">
        <v>466</v>
      </c>
      <c r="J521" s="171"/>
      <c r="K521" s="531"/>
      <c r="L521" s="531"/>
      <c r="M521" s="531"/>
      <c r="N521" s="531">
        <v>1</v>
      </c>
      <c r="O521" s="149">
        <v>0.15</v>
      </c>
      <c r="P521" s="501">
        <f t="shared" si="163"/>
        <v>1.1499999999999999</v>
      </c>
      <c r="Q521" s="171"/>
      <c r="R521" s="171">
        <v>0.05</v>
      </c>
      <c r="S521" s="171"/>
      <c r="T521" s="171"/>
      <c r="U521" s="171"/>
      <c r="V521" s="171"/>
      <c r="W521" s="501">
        <f t="shared" si="164"/>
        <v>0.05</v>
      </c>
      <c r="X521" s="502">
        <f t="shared" si="165"/>
        <v>1.2</v>
      </c>
      <c r="Y521" s="171"/>
      <c r="Z521" s="531"/>
      <c r="AA521" s="531"/>
      <c r="AB521" s="531"/>
      <c r="AC521" s="531"/>
      <c r="AD521" s="149"/>
      <c r="AE521" s="501">
        <f t="shared" si="166"/>
        <v>0</v>
      </c>
    </row>
    <row r="522" spans="2:31" ht="15" customHeight="1">
      <c r="B522" s="495" t="s">
        <v>13</v>
      </c>
      <c r="C522" s="610" t="s">
        <v>25</v>
      </c>
      <c r="D522" s="4"/>
      <c r="E522" s="4"/>
      <c r="F522" s="4"/>
      <c r="G522" s="610" t="s">
        <v>7</v>
      </c>
      <c r="H522" s="7"/>
      <c r="I522" s="611" t="s">
        <v>467</v>
      </c>
      <c r="J522" s="171"/>
      <c r="K522" s="531"/>
      <c r="L522" s="531"/>
      <c r="M522" s="531"/>
      <c r="N522" s="531"/>
      <c r="O522" s="149"/>
      <c r="P522" s="501">
        <f t="shared" si="163"/>
        <v>0</v>
      </c>
      <c r="Q522" s="171"/>
      <c r="R522" s="171"/>
      <c r="S522" s="171"/>
      <c r="T522" s="171"/>
      <c r="U522" s="171">
        <v>0.1</v>
      </c>
      <c r="V522" s="171"/>
      <c r="W522" s="501">
        <f t="shared" si="164"/>
        <v>0.1</v>
      </c>
      <c r="X522" s="502">
        <f t="shared" si="165"/>
        <v>0.1</v>
      </c>
      <c r="Y522" s="171"/>
      <c r="Z522" s="531"/>
      <c r="AA522" s="531"/>
      <c r="AB522" s="531"/>
      <c r="AC522" s="531"/>
      <c r="AD522" s="149"/>
      <c r="AE522" s="501">
        <f t="shared" si="166"/>
        <v>0</v>
      </c>
    </row>
    <row r="523" spans="2:31" ht="15" customHeight="1">
      <c r="B523" s="495" t="s">
        <v>13</v>
      </c>
      <c r="C523" s="610" t="s">
        <v>25</v>
      </c>
      <c r="D523" s="4"/>
      <c r="E523" s="4"/>
      <c r="F523" s="4"/>
      <c r="G523" s="610" t="s">
        <v>7</v>
      </c>
      <c r="H523" s="7"/>
      <c r="I523" s="611" t="s">
        <v>365</v>
      </c>
      <c r="J523" s="171"/>
      <c r="K523" s="531"/>
      <c r="L523" s="531"/>
      <c r="M523" s="531"/>
      <c r="N523" s="531"/>
      <c r="O523" s="149"/>
      <c r="P523" s="501">
        <f t="shared" si="163"/>
        <v>0</v>
      </c>
      <c r="Q523" s="171"/>
      <c r="R523" s="171"/>
      <c r="S523" s="171"/>
      <c r="T523" s="171"/>
      <c r="U523" s="171">
        <v>0.1</v>
      </c>
      <c r="V523" s="171"/>
      <c r="W523" s="501">
        <f t="shared" si="164"/>
        <v>0.1</v>
      </c>
      <c r="X523" s="502">
        <f t="shared" si="165"/>
        <v>0.1</v>
      </c>
      <c r="Y523" s="171"/>
      <c r="Z523" s="531"/>
      <c r="AA523" s="531"/>
      <c r="AB523" s="531"/>
      <c r="AC523" s="531"/>
      <c r="AD523" s="149"/>
      <c r="AE523" s="501">
        <f t="shared" si="166"/>
        <v>0</v>
      </c>
    </row>
    <row r="524" spans="2:31" ht="15" customHeight="1">
      <c r="B524" s="495" t="s">
        <v>13</v>
      </c>
      <c r="C524" s="610" t="s">
        <v>25</v>
      </c>
      <c r="D524" s="4"/>
      <c r="E524" s="4"/>
      <c r="F524" s="4"/>
      <c r="G524" s="610" t="s">
        <v>7</v>
      </c>
      <c r="H524" s="7"/>
      <c r="I524" s="611" t="s">
        <v>468</v>
      </c>
      <c r="J524" s="171"/>
      <c r="K524" s="531"/>
      <c r="L524" s="531"/>
      <c r="M524" s="531"/>
      <c r="N524" s="531"/>
      <c r="O524" s="149"/>
      <c r="P524" s="501">
        <f t="shared" si="163"/>
        <v>0</v>
      </c>
      <c r="Q524" s="171"/>
      <c r="R524" s="171"/>
      <c r="S524" s="171"/>
      <c r="T524" s="171"/>
      <c r="U524" s="171"/>
      <c r="V524" s="171">
        <v>0.1</v>
      </c>
      <c r="W524" s="501">
        <f t="shared" si="164"/>
        <v>0.1</v>
      </c>
      <c r="X524" s="502">
        <f t="shared" si="165"/>
        <v>0.1</v>
      </c>
      <c r="Y524" s="171"/>
      <c r="Z524" s="531"/>
      <c r="AA524" s="531"/>
      <c r="AB524" s="531"/>
      <c r="AC524" s="531"/>
      <c r="AD524" s="149"/>
      <c r="AE524" s="501">
        <f t="shared" si="166"/>
        <v>0</v>
      </c>
    </row>
    <row r="525" spans="2:31" ht="15" customHeight="1">
      <c r="B525" s="495" t="s">
        <v>13</v>
      </c>
      <c r="C525" s="610" t="s">
        <v>25</v>
      </c>
      <c r="D525" s="4"/>
      <c r="E525" s="4"/>
      <c r="F525" s="4"/>
      <c r="G525" s="610" t="s">
        <v>7</v>
      </c>
      <c r="H525" s="7"/>
      <c r="I525" s="611" t="s">
        <v>469</v>
      </c>
      <c r="J525" s="171"/>
      <c r="K525" s="531"/>
      <c r="L525" s="531"/>
      <c r="M525" s="531"/>
      <c r="N525" s="531"/>
      <c r="O525" s="149"/>
      <c r="P525" s="501">
        <f t="shared" si="163"/>
        <v>0</v>
      </c>
      <c r="Q525" s="171"/>
      <c r="R525" s="171">
        <v>0.1</v>
      </c>
      <c r="S525" s="171"/>
      <c r="T525" s="171"/>
      <c r="U525" s="171"/>
      <c r="V525" s="171"/>
      <c r="W525" s="501">
        <f t="shared" si="164"/>
        <v>0.1</v>
      </c>
      <c r="X525" s="502">
        <f t="shared" si="165"/>
        <v>0.1</v>
      </c>
      <c r="Y525" s="171"/>
      <c r="Z525" s="531"/>
      <c r="AA525" s="531"/>
      <c r="AB525" s="531"/>
      <c r="AC525" s="531"/>
      <c r="AD525" s="149"/>
      <c r="AE525" s="501">
        <f t="shared" si="166"/>
        <v>0</v>
      </c>
    </row>
    <row r="526" spans="2:31" ht="15" customHeight="1">
      <c r="B526" s="495" t="s">
        <v>13</v>
      </c>
      <c r="C526" s="610" t="s">
        <v>25</v>
      </c>
      <c r="D526" s="4"/>
      <c r="E526" s="4"/>
      <c r="F526" s="4"/>
      <c r="G526" s="610" t="s">
        <v>7</v>
      </c>
      <c r="H526" s="7"/>
      <c r="I526" s="611" t="s">
        <v>470</v>
      </c>
      <c r="J526" s="171"/>
      <c r="K526" s="531"/>
      <c r="L526" s="531"/>
      <c r="M526" s="531"/>
      <c r="N526" s="531"/>
      <c r="O526" s="149"/>
      <c r="P526" s="501">
        <f t="shared" si="163"/>
        <v>0</v>
      </c>
      <c r="Q526" s="171">
        <v>0.1</v>
      </c>
      <c r="R526" s="171"/>
      <c r="S526" s="171"/>
      <c r="T526" s="171"/>
      <c r="U526" s="171"/>
      <c r="V526" s="171"/>
      <c r="W526" s="501">
        <f t="shared" si="164"/>
        <v>0.1</v>
      </c>
      <c r="X526" s="502">
        <f t="shared" si="165"/>
        <v>0.1</v>
      </c>
      <c r="Y526" s="171"/>
      <c r="Z526" s="531"/>
      <c r="AA526" s="531"/>
      <c r="AB526" s="531"/>
      <c r="AC526" s="531"/>
      <c r="AD526" s="149"/>
      <c r="AE526" s="501">
        <f t="shared" si="166"/>
        <v>0</v>
      </c>
    </row>
    <row r="527" spans="2:31" ht="15" customHeight="1">
      <c r="B527" s="495" t="s">
        <v>13</v>
      </c>
      <c r="C527" s="610" t="s">
        <v>25</v>
      </c>
      <c r="D527" s="4"/>
      <c r="E527" s="4"/>
      <c r="F527" s="4"/>
      <c r="G527" s="610" t="s">
        <v>7</v>
      </c>
      <c r="H527" s="7"/>
      <c r="I527" s="611" t="s">
        <v>471</v>
      </c>
      <c r="J527" s="171"/>
      <c r="K527" s="531"/>
      <c r="L527" s="531"/>
      <c r="M527" s="531"/>
      <c r="N527" s="531"/>
      <c r="O527" s="149"/>
      <c r="P527" s="501">
        <f t="shared" si="163"/>
        <v>0</v>
      </c>
      <c r="Q527" s="171">
        <v>0.2</v>
      </c>
      <c r="R527" s="171"/>
      <c r="S527" s="171"/>
      <c r="T527" s="171"/>
      <c r="U527" s="171"/>
      <c r="V527" s="171"/>
      <c r="W527" s="501">
        <f t="shared" si="164"/>
        <v>0.2</v>
      </c>
      <c r="X527" s="502">
        <f t="shared" si="165"/>
        <v>0.2</v>
      </c>
      <c r="Y527" s="171"/>
      <c r="Z527" s="531"/>
      <c r="AA527" s="531"/>
      <c r="AB527" s="531"/>
      <c r="AC527" s="531"/>
      <c r="AD527" s="149"/>
      <c r="AE527" s="501">
        <f t="shared" si="166"/>
        <v>0</v>
      </c>
    </row>
    <row r="528" spans="2:31" ht="15" customHeight="1">
      <c r="B528" s="495" t="s">
        <v>13</v>
      </c>
      <c r="C528" s="610" t="s">
        <v>25</v>
      </c>
      <c r="D528" s="4"/>
      <c r="E528" s="4"/>
      <c r="F528" s="4"/>
      <c r="G528" s="610" t="s">
        <v>7</v>
      </c>
      <c r="H528" s="7"/>
      <c r="I528" s="611" t="s">
        <v>472</v>
      </c>
      <c r="J528" s="171"/>
      <c r="K528" s="531"/>
      <c r="L528" s="531"/>
      <c r="M528" s="531"/>
      <c r="N528" s="531"/>
      <c r="O528" s="149"/>
      <c r="P528" s="501">
        <f t="shared" si="163"/>
        <v>0</v>
      </c>
      <c r="Q528" s="171"/>
      <c r="R528" s="171">
        <v>0.05</v>
      </c>
      <c r="S528" s="171"/>
      <c r="T528" s="171"/>
      <c r="U528" s="171">
        <v>0.15</v>
      </c>
      <c r="V528" s="171"/>
      <c r="W528" s="501">
        <f t="shared" si="164"/>
        <v>0.2</v>
      </c>
      <c r="X528" s="502">
        <f t="shared" si="165"/>
        <v>0.2</v>
      </c>
      <c r="Y528" s="171"/>
      <c r="Z528" s="531"/>
      <c r="AA528" s="531"/>
      <c r="AB528" s="531"/>
      <c r="AC528" s="531"/>
      <c r="AD528" s="149"/>
      <c r="AE528" s="501">
        <f t="shared" si="166"/>
        <v>0</v>
      </c>
    </row>
    <row r="529" spans="1:31" ht="15" customHeight="1">
      <c r="B529" s="495" t="s">
        <v>13</v>
      </c>
      <c r="C529" s="610" t="s">
        <v>25</v>
      </c>
      <c r="D529" s="4"/>
      <c r="E529" s="4"/>
      <c r="F529" s="4"/>
      <c r="G529" s="610" t="s">
        <v>7</v>
      </c>
      <c r="H529" s="7"/>
      <c r="I529" s="611" t="s">
        <v>473</v>
      </c>
      <c r="J529" s="171"/>
      <c r="K529" s="531"/>
      <c r="L529" s="531"/>
      <c r="M529" s="531"/>
      <c r="N529" s="531"/>
      <c r="O529" s="149"/>
      <c r="P529" s="501">
        <f t="shared" si="163"/>
        <v>0</v>
      </c>
      <c r="Q529" s="171"/>
      <c r="R529" s="171">
        <v>0.1</v>
      </c>
      <c r="S529" s="171">
        <v>0.15</v>
      </c>
      <c r="T529" s="171"/>
      <c r="U529" s="171"/>
      <c r="V529" s="171"/>
      <c r="W529" s="501">
        <f t="shared" si="164"/>
        <v>0.25</v>
      </c>
      <c r="X529" s="502">
        <f t="shared" si="165"/>
        <v>0.25</v>
      </c>
      <c r="Y529" s="171"/>
      <c r="Z529" s="531"/>
      <c r="AA529" s="531"/>
      <c r="AB529" s="531"/>
      <c r="AC529" s="531"/>
      <c r="AD529" s="149"/>
      <c r="AE529" s="501">
        <f t="shared" si="166"/>
        <v>0</v>
      </c>
    </row>
    <row r="530" spans="1:31" ht="15" customHeight="1">
      <c r="B530" s="495" t="s">
        <v>13</v>
      </c>
      <c r="C530" s="610" t="s">
        <v>25</v>
      </c>
      <c r="D530" s="4"/>
      <c r="E530" s="4"/>
      <c r="F530" s="4"/>
      <c r="G530" s="610" t="s">
        <v>7</v>
      </c>
      <c r="H530" s="7"/>
      <c r="I530" s="611" t="s">
        <v>239</v>
      </c>
      <c r="J530" s="171"/>
      <c r="K530" s="531"/>
      <c r="L530" s="531"/>
      <c r="M530" s="531"/>
      <c r="N530" s="531"/>
      <c r="O530" s="149"/>
      <c r="P530" s="501">
        <f t="shared" si="163"/>
        <v>0</v>
      </c>
      <c r="Q530" s="171"/>
      <c r="R530" s="171">
        <v>0.05</v>
      </c>
      <c r="S530" s="171"/>
      <c r="T530" s="171"/>
      <c r="U530" s="171"/>
      <c r="V530" s="171"/>
      <c r="W530" s="501">
        <f t="shared" si="164"/>
        <v>0.05</v>
      </c>
      <c r="X530" s="502">
        <f t="shared" si="165"/>
        <v>0.05</v>
      </c>
      <c r="Y530" s="171"/>
      <c r="Z530" s="531"/>
      <c r="AA530" s="531"/>
      <c r="AB530" s="531"/>
      <c r="AC530" s="531"/>
      <c r="AD530" s="149"/>
      <c r="AE530" s="501">
        <f t="shared" si="166"/>
        <v>0</v>
      </c>
    </row>
    <row r="531" spans="1:31" ht="15" customHeight="1">
      <c r="B531" s="495" t="s">
        <v>13</v>
      </c>
      <c r="C531" s="610" t="s">
        <v>25</v>
      </c>
      <c r="D531" s="4"/>
      <c r="E531" s="4"/>
      <c r="F531" s="4"/>
      <c r="G531" s="610" t="s">
        <v>7</v>
      </c>
      <c r="H531" s="7"/>
      <c r="I531" s="611" t="s">
        <v>474</v>
      </c>
      <c r="J531" s="171"/>
      <c r="K531" s="531"/>
      <c r="L531" s="531"/>
      <c r="M531" s="531"/>
      <c r="N531" s="531"/>
      <c r="O531" s="149"/>
      <c r="P531" s="501">
        <f t="shared" si="163"/>
        <v>0</v>
      </c>
      <c r="Q531" s="171"/>
      <c r="R531" s="171">
        <v>0.05</v>
      </c>
      <c r="S531" s="171"/>
      <c r="T531" s="171"/>
      <c r="U531" s="171"/>
      <c r="V531" s="171"/>
      <c r="W531" s="501">
        <f t="shared" si="164"/>
        <v>0.05</v>
      </c>
      <c r="X531" s="502">
        <f t="shared" si="165"/>
        <v>0.05</v>
      </c>
      <c r="Y531" s="171"/>
      <c r="Z531" s="531"/>
      <c r="AA531" s="531"/>
      <c r="AB531" s="531"/>
      <c r="AC531" s="531"/>
      <c r="AD531" s="149"/>
      <c r="AE531" s="501">
        <f t="shared" si="166"/>
        <v>0</v>
      </c>
    </row>
    <row r="532" spans="1:31" ht="15" customHeight="1">
      <c r="B532" s="495" t="s">
        <v>13</v>
      </c>
      <c r="C532" s="610" t="s">
        <v>25</v>
      </c>
      <c r="D532" s="4"/>
      <c r="E532" s="4"/>
      <c r="F532" s="4"/>
      <c r="G532" s="610" t="s">
        <v>7</v>
      </c>
      <c r="H532" s="7"/>
      <c r="I532" s="611" t="s">
        <v>475</v>
      </c>
      <c r="J532" s="171"/>
      <c r="K532" s="531"/>
      <c r="L532" s="531"/>
      <c r="M532" s="531"/>
      <c r="N532" s="531"/>
      <c r="O532" s="149"/>
      <c r="P532" s="501">
        <f t="shared" si="163"/>
        <v>0</v>
      </c>
      <c r="Q532" s="171">
        <v>0.1</v>
      </c>
      <c r="R532" s="171"/>
      <c r="S532" s="171"/>
      <c r="T532" s="171"/>
      <c r="U532" s="171"/>
      <c r="V532" s="171"/>
      <c r="W532" s="501">
        <f t="shared" si="164"/>
        <v>0.1</v>
      </c>
      <c r="X532" s="502">
        <f t="shared" si="165"/>
        <v>0.1</v>
      </c>
      <c r="Y532" s="171"/>
      <c r="Z532" s="531"/>
      <c r="AA532" s="531"/>
      <c r="AB532" s="531"/>
      <c r="AC532" s="531"/>
      <c r="AD532" s="149"/>
      <c r="AE532" s="501">
        <f t="shared" si="166"/>
        <v>0</v>
      </c>
    </row>
    <row r="533" spans="1:31" ht="15" customHeight="1">
      <c r="B533" s="495" t="s">
        <v>13</v>
      </c>
      <c r="C533" s="610" t="s">
        <v>25</v>
      </c>
      <c r="D533" s="4"/>
      <c r="E533" s="4"/>
      <c r="F533" s="4"/>
      <c r="G533" s="610" t="s">
        <v>7</v>
      </c>
      <c r="H533" s="7"/>
      <c r="I533" s="611" t="s">
        <v>476</v>
      </c>
      <c r="J533" s="171"/>
      <c r="K533" s="531"/>
      <c r="L533" s="531"/>
      <c r="M533" s="531"/>
      <c r="N533" s="531"/>
      <c r="O533" s="149"/>
      <c r="P533" s="501">
        <f t="shared" si="163"/>
        <v>0</v>
      </c>
      <c r="Q533" s="171"/>
      <c r="R533" s="171"/>
      <c r="S533" s="171"/>
      <c r="T533" s="171"/>
      <c r="U533" s="171">
        <v>0.15</v>
      </c>
      <c r="V533" s="171"/>
      <c r="W533" s="501">
        <f t="shared" si="164"/>
        <v>0.15</v>
      </c>
      <c r="X533" s="502">
        <f t="shared" si="165"/>
        <v>0.15</v>
      </c>
      <c r="Y533" s="171"/>
      <c r="Z533" s="531"/>
      <c r="AA533" s="531"/>
      <c r="AB533" s="531"/>
      <c r="AC533" s="531"/>
      <c r="AD533" s="149"/>
      <c r="AE533" s="501">
        <f t="shared" si="166"/>
        <v>0</v>
      </c>
    </row>
    <row r="534" spans="1:31" ht="15" customHeight="1">
      <c r="B534" s="495" t="s">
        <v>13</v>
      </c>
      <c r="C534" s="610" t="s">
        <v>25</v>
      </c>
      <c r="D534" s="4"/>
      <c r="E534" s="4"/>
      <c r="F534" s="4"/>
      <c r="G534" s="610" t="s">
        <v>7</v>
      </c>
      <c r="H534" s="7"/>
      <c r="I534" s="611" t="s">
        <v>477</v>
      </c>
      <c r="J534" s="171"/>
      <c r="K534" s="531"/>
      <c r="L534" s="531"/>
      <c r="M534" s="531"/>
      <c r="N534" s="531"/>
      <c r="O534" s="149"/>
      <c r="P534" s="501">
        <f t="shared" si="163"/>
        <v>0</v>
      </c>
      <c r="Q534" s="171">
        <v>0.2</v>
      </c>
      <c r="R534" s="171"/>
      <c r="S534" s="171">
        <v>0.15</v>
      </c>
      <c r="T534" s="171"/>
      <c r="U534" s="171"/>
      <c r="V534" s="171"/>
      <c r="W534" s="501">
        <f t="shared" si="164"/>
        <v>0.35</v>
      </c>
      <c r="X534" s="502">
        <f t="shared" si="165"/>
        <v>0.35</v>
      </c>
      <c r="Y534" s="171"/>
      <c r="Z534" s="531"/>
      <c r="AA534" s="531"/>
      <c r="AB534" s="531"/>
      <c r="AC534" s="531"/>
      <c r="AD534" s="149"/>
      <c r="AE534" s="501">
        <f t="shared" si="166"/>
        <v>0</v>
      </c>
    </row>
    <row r="535" spans="1:31" ht="15" customHeight="1">
      <c r="B535" s="495" t="s">
        <v>13</v>
      </c>
      <c r="C535" s="610" t="s">
        <v>25</v>
      </c>
      <c r="D535" s="4"/>
      <c r="E535" s="4"/>
      <c r="F535" s="4"/>
      <c r="G535" s="610" t="s">
        <v>7</v>
      </c>
      <c r="H535" s="7"/>
      <c r="I535" s="611" t="s">
        <v>478</v>
      </c>
      <c r="J535" s="171"/>
      <c r="K535" s="531"/>
      <c r="L535" s="531"/>
      <c r="M535" s="531"/>
      <c r="N535" s="531"/>
      <c r="O535" s="149">
        <v>0.05</v>
      </c>
      <c r="P535" s="501">
        <f t="shared" si="163"/>
        <v>0.05</v>
      </c>
      <c r="Q535" s="171"/>
      <c r="R535" s="171"/>
      <c r="S535" s="171"/>
      <c r="T535" s="171"/>
      <c r="U535" s="171"/>
      <c r="V535" s="171"/>
      <c r="W535" s="501">
        <f t="shared" si="164"/>
        <v>0</v>
      </c>
      <c r="X535" s="502">
        <f t="shared" si="165"/>
        <v>0.05</v>
      </c>
      <c r="Y535" s="171"/>
      <c r="Z535" s="531"/>
      <c r="AA535" s="531"/>
      <c r="AB535" s="531"/>
      <c r="AC535" s="531"/>
      <c r="AD535" s="149"/>
      <c r="AE535" s="501">
        <f t="shared" si="166"/>
        <v>0</v>
      </c>
    </row>
    <row r="536" spans="1:31" ht="15" customHeight="1">
      <c r="B536" s="495" t="s">
        <v>13</v>
      </c>
      <c r="C536" s="610" t="s">
        <v>25</v>
      </c>
      <c r="D536" s="4"/>
      <c r="E536" s="4"/>
      <c r="F536" s="4"/>
      <c r="G536" s="610" t="s">
        <v>7</v>
      </c>
      <c r="H536" s="7"/>
      <c r="I536" s="611" t="s">
        <v>479</v>
      </c>
      <c r="J536" s="171"/>
      <c r="K536" s="531"/>
      <c r="L536" s="531"/>
      <c r="M536" s="531"/>
      <c r="N536" s="531"/>
      <c r="O536" s="149">
        <v>0.15</v>
      </c>
      <c r="P536" s="501">
        <f t="shared" si="163"/>
        <v>0.15</v>
      </c>
      <c r="Q536" s="171"/>
      <c r="R536" s="171"/>
      <c r="S536" s="171">
        <v>0.13</v>
      </c>
      <c r="T536" s="171"/>
      <c r="U536" s="171"/>
      <c r="V536" s="171"/>
      <c r="W536" s="501">
        <f t="shared" si="164"/>
        <v>0.13</v>
      </c>
      <c r="X536" s="502">
        <f t="shared" si="165"/>
        <v>0.28000000000000003</v>
      </c>
      <c r="Y536" s="171"/>
      <c r="Z536" s="531"/>
      <c r="AA536" s="531"/>
      <c r="AB536" s="531"/>
      <c r="AC536" s="531"/>
      <c r="AD536" s="149"/>
      <c r="AE536" s="501">
        <f t="shared" si="166"/>
        <v>0</v>
      </c>
    </row>
    <row r="537" spans="1:31" ht="15" customHeight="1">
      <c r="B537" s="495" t="s">
        <v>13</v>
      </c>
      <c r="C537" s="610" t="s">
        <v>25</v>
      </c>
      <c r="D537" s="4"/>
      <c r="E537" s="4"/>
      <c r="F537" s="4"/>
      <c r="G537" s="610" t="s">
        <v>7</v>
      </c>
      <c r="H537" s="7"/>
      <c r="I537" s="611" t="s">
        <v>480</v>
      </c>
      <c r="J537" s="171"/>
      <c r="K537" s="531"/>
      <c r="L537" s="531"/>
      <c r="M537" s="531"/>
      <c r="N537" s="531"/>
      <c r="O537" s="149"/>
      <c r="P537" s="501">
        <f t="shared" si="163"/>
        <v>0</v>
      </c>
      <c r="Q537" s="171"/>
      <c r="R537" s="171"/>
      <c r="S537" s="171"/>
      <c r="T537" s="171">
        <v>0.1</v>
      </c>
      <c r="U537" s="171"/>
      <c r="V537" s="171"/>
      <c r="W537" s="501">
        <f t="shared" si="164"/>
        <v>0.1</v>
      </c>
      <c r="X537" s="502">
        <f t="shared" si="165"/>
        <v>0.1</v>
      </c>
      <c r="Y537" s="171"/>
      <c r="Z537" s="531"/>
      <c r="AA537" s="531"/>
      <c r="AB537" s="531"/>
      <c r="AC537" s="531"/>
      <c r="AD537" s="149"/>
      <c r="AE537" s="501">
        <f t="shared" si="166"/>
        <v>0</v>
      </c>
    </row>
    <row r="538" spans="1:31" ht="15" customHeight="1">
      <c r="B538" s="495" t="s">
        <v>13</v>
      </c>
      <c r="C538" s="610" t="s">
        <v>25</v>
      </c>
      <c r="D538" s="4"/>
      <c r="E538" s="4"/>
      <c r="F538" s="4"/>
      <c r="G538" s="610" t="s">
        <v>7</v>
      </c>
      <c r="H538" s="7"/>
      <c r="I538" s="611" t="s">
        <v>481</v>
      </c>
      <c r="J538" s="171"/>
      <c r="K538" s="531"/>
      <c r="L538" s="531"/>
      <c r="M538" s="531"/>
      <c r="N538" s="531"/>
      <c r="O538" s="149"/>
      <c r="P538" s="501">
        <f t="shared" si="163"/>
        <v>0</v>
      </c>
      <c r="Q538" s="171"/>
      <c r="R538" s="171"/>
      <c r="S538" s="171"/>
      <c r="T538" s="171"/>
      <c r="U538" s="171"/>
      <c r="V538" s="171">
        <v>0.1</v>
      </c>
      <c r="W538" s="501">
        <f t="shared" si="164"/>
        <v>0.1</v>
      </c>
      <c r="X538" s="502">
        <f t="shared" si="165"/>
        <v>0.1</v>
      </c>
      <c r="Y538" s="171"/>
      <c r="Z538" s="531"/>
      <c r="AA538" s="531"/>
      <c r="AB538" s="531"/>
      <c r="AC538" s="531"/>
      <c r="AD538" s="149"/>
      <c r="AE538" s="501">
        <f t="shared" si="166"/>
        <v>0</v>
      </c>
    </row>
    <row r="539" spans="1:31" ht="15" customHeight="1">
      <c r="B539" s="495" t="s">
        <v>13</v>
      </c>
      <c r="C539" s="610" t="s">
        <v>25</v>
      </c>
      <c r="D539" s="4"/>
      <c r="E539" s="4"/>
      <c r="F539" s="4"/>
      <c r="G539" s="610" t="s">
        <v>7</v>
      </c>
      <c r="H539" s="7"/>
      <c r="I539" s="611" t="s">
        <v>482</v>
      </c>
      <c r="J539" s="171"/>
      <c r="K539" s="531"/>
      <c r="L539" s="531"/>
      <c r="M539" s="531"/>
      <c r="N539" s="531"/>
      <c r="O539" s="149"/>
      <c r="P539" s="501">
        <f t="shared" si="163"/>
        <v>0</v>
      </c>
      <c r="Q539" s="171"/>
      <c r="R539" s="171">
        <v>0.05</v>
      </c>
      <c r="S539" s="171"/>
      <c r="T539" s="171"/>
      <c r="U539" s="171"/>
      <c r="V539" s="171"/>
      <c r="W539" s="501">
        <f t="shared" si="164"/>
        <v>0.05</v>
      </c>
      <c r="X539" s="502">
        <f t="shared" si="165"/>
        <v>0.05</v>
      </c>
      <c r="Y539" s="171"/>
      <c r="Z539" s="531"/>
      <c r="AA539" s="531"/>
      <c r="AB539" s="531"/>
      <c r="AC539" s="531"/>
      <c r="AD539" s="149"/>
      <c r="AE539" s="501">
        <f t="shared" si="166"/>
        <v>0</v>
      </c>
    </row>
    <row r="540" spans="1:31" ht="15" customHeight="1" thickBot="1">
      <c r="B540" s="495" t="s">
        <v>13</v>
      </c>
      <c r="C540" s="610" t="s">
        <v>25</v>
      </c>
      <c r="D540" s="4"/>
      <c r="E540" s="4"/>
      <c r="F540" s="4"/>
      <c r="G540" s="610" t="s">
        <v>7</v>
      </c>
      <c r="H540" s="7"/>
      <c r="I540" s="611" t="s">
        <v>147</v>
      </c>
      <c r="J540" s="171"/>
      <c r="K540" s="531"/>
      <c r="L540" s="531"/>
      <c r="M540" s="531"/>
      <c r="N540" s="531"/>
      <c r="O540" s="149"/>
      <c r="P540" s="501">
        <f t="shared" si="163"/>
        <v>0</v>
      </c>
      <c r="Q540" s="171"/>
      <c r="R540" s="531"/>
      <c r="S540" s="531"/>
      <c r="T540" s="531"/>
      <c r="U540" s="531"/>
      <c r="V540" s="149"/>
      <c r="W540" s="501">
        <f t="shared" si="164"/>
        <v>0</v>
      </c>
      <c r="X540" s="502">
        <f t="shared" si="165"/>
        <v>0</v>
      </c>
      <c r="Y540" s="171"/>
      <c r="Z540" s="531"/>
      <c r="AA540" s="531"/>
      <c r="AB540" s="531"/>
      <c r="AC540" s="531"/>
      <c r="AD540" s="149"/>
      <c r="AE540" s="501">
        <f t="shared" si="166"/>
        <v>0</v>
      </c>
    </row>
    <row r="541" spans="1:31" ht="15" customHeight="1">
      <c r="A541" s="67" t="s">
        <v>42</v>
      </c>
      <c r="B541" s="975" t="s">
        <v>15</v>
      </c>
      <c r="C541" s="976"/>
      <c r="D541" s="976"/>
      <c r="E541" s="976"/>
      <c r="F541" s="976"/>
      <c r="G541" s="976"/>
      <c r="H541" s="976"/>
      <c r="I541" s="976"/>
      <c r="J541" s="36">
        <f t="shared" ref="J541:AE541" si="167">SUM(J504:J540)</f>
        <v>2.4000000000000004</v>
      </c>
      <c r="K541" s="37">
        <f t="shared" si="167"/>
        <v>2.4000000000000004</v>
      </c>
      <c r="L541" s="37">
        <f t="shared" si="167"/>
        <v>2.4000000000000004</v>
      </c>
      <c r="M541" s="37">
        <f t="shared" si="167"/>
        <v>2.4000000000000004</v>
      </c>
      <c r="N541" s="37">
        <f t="shared" si="167"/>
        <v>3.4000000000000004</v>
      </c>
      <c r="O541" s="38">
        <f t="shared" si="167"/>
        <v>2.95</v>
      </c>
      <c r="P541" s="39">
        <f t="shared" si="167"/>
        <v>15.950000000000001</v>
      </c>
      <c r="Q541" s="36">
        <f t="shared" si="167"/>
        <v>3.2000000000000011</v>
      </c>
      <c r="R541" s="37">
        <f t="shared" si="167"/>
        <v>3.0499999999999994</v>
      </c>
      <c r="S541" s="37">
        <f t="shared" si="167"/>
        <v>2.98</v>
      </c>
      <c r="T541" s="37">
        <f t="shared" si="167"/>
        <v>2.5000000000000004</v>
      </c>
      <c r="U541" s="37">
        <f t="shared" si="167"/>
        <v>3.1500000000000004</v>
      </c>
      <c r="V541" s="38">
        <f t="shared" si="167"/>
        <v>2.6000000000000005</v>
      </c>
      <c r="W541" s="39">
        <f t="shared" si="167"/>
        <v>17.480000000000004</v>
      </c>
      <c r="X541" s="39">
        <f t="shared" si="167"/>
        <v>33.430000000000007</v>
      </c>
      <c r="Y541" s="36">
        <f t="shared" si="167"/>
        <v>0</v>
      </c>
      <c r="Z541" s="37">
        <f t="shared" si="167"/>
        <v>0</v>
      </c>
      <c r="AA541" s="37">
        <f t="shared" si="167"/>
        <v>0</v>
      </c>
      <c r="AB541" s="37">
        <f t="shared" si="167"/>
        <v>0</v>
      </c>
      <c r="AC541" s="37">
        <f t="shared" si="167"/>
        <v>0</v>
      </c>
      <c r="AD541" s="38">
        <f t="shared" si="167"/>
        <v>0</v>
      </c>
      <c r="AE541" s="39">
        <f t="shared" si="167"/>
        <v>0</v>
      </c>
    </row>
    <row r="542" spans="1:31" ht="15" customHeight="1" thickBot="1">
      <c r="B542" s="977" t="s">
        <v>22</v>
      </c>
      <c r="C542" s="978"/>
      <c r="D542" s="978"/>
      <c r="E542" s="978"/>
      <c r="F542" s="978"/>
      <c r="G542" s="978"/>
      <c r="H542" s="978"/>
      <c r="I542" s="978"/>
      <c r="J542" s="40">
        <f t="shared" ref="J542:AE542" si="168">J501-J502+J541</f>
        <v>47.300000000000018</v>
      </c>
      <c r="K542" s="41">
        <f t="shared" si="168"/>
        <v>48.499999999999964</v>
      </c>
      <c r="L542" s="41">
        <f t="shared" si="168"/>
        <v>43.399999999999984</v>
      </c>
      <c r="M542" s="41">
        <f t="shared" si="168"/>
        <v>37.499999999999979</v>
      </c>
      <c r="N542" s="41">
        <f t="shared" si="168"/>
        <v>38.499999999999964</v>
      </c>
      <c r="O542" s="42">
        <f t="shared" si="168"/>
        <v>37.899999999999977</v>
      </c>
      <c r="P542" s="43">
        <f t="shared" si="168"/>
        <v>253.09999999999997</v>
      </c>
      <c r="Q542" s="40">
        <f t="shared" si="168"/>
        <v>38.499999999999986</v>
      </c>
      <c r="R542" s="41">
        <f t="shared" si="168"/>
        <v>38.500000000000014</v>
      </c>
      <c r="S542" s="41">
        <f t="shared" si="168"/>
        <v>38.500000000000036</v>
      </c>
      <c r="T542" s="41">
        <f t="shared" si="168"/>
        <v>38.5</v>
      </c>
      <c r="U542" s="41">
        <f t="shared" si="168"/>
        <v>38.499999999999964</v>
      </c>
      <c r="V542" s="42">
        <f t="shared" si="168"/>
        <v>38.500000000000036</v>
      </c>
      <c r="W542" s="43">
        <f t="shared" si="168"/>
        <v>231</v>
      </c>
      <c r="X542" s="43">
        <f t="shared" si="168"/>
        <v>484.09999999999985</v>
      </c>
      <c r="Y542" s="40">
        <f t="shared" si="168"/>
        <v>33.009999999999991</v>
      </c>
      <c r="Z542" s="41">
        <f t="shared" si="168"/>
        <v>33.009999999999991</v>
      </c>
      <c r="AA542" s="41">
        <f t="shared" si="168"/>
        <v>10.100000000000001</v>
      </c>
      <c r="AB542" s="41">
        <f t="shared" si="168"/>
        <v>0</v>
      </c>
      <c r="AC542" s="41">
        <f t="shared" si="168"/>
        <v>0</v>
      </c>
      <c r="AD542" s="42">
        <f t="shared" si="168"/>
        <v>0</v>
      </c>
      <c r="AE542" s="43">
        <f t="shared" si="168"/>
        <v>76.12</v>
      </c>
    </row>
    <row r="543" spans="1:31" ht="15" customHeight="1" thickBot="1">
      <c r="B543" s="979" t="s">
        <v>16</v>
      </c>
      <c r="C543" s="980"/>
      <c r="D543" s="980"/>
      <c r="E543" s="980"/>
      <c r="F543" s="980"/>
      <c r="G543" s="980"/>
      <c r="H543" s="980"/>
      <c r="I543" s="980"/>
      <c r="J543" s="44">
        <f t="shared" ref="J543:AE543" si="169">J501+J541</f>
        <v>142.42000000000002</v>
      </c>
      <c r="K543" s="45">
        <f t="shared" si="169"/>
        <v>152.16999999999996</v>
      </c>
      <c r="L543" s="45">
        <f t="shared" si="169"/>
        <v>148.79999999999998</v>
      </c>
      <c r="M543" s="45">
        <f t="shared" si="169"/>
        <v>122.24999999999999</v>
      </c>
      <c r="N543" s="45">
        <f t="shared" si="169"/>
        <v>123.09999999999997</v>
      </c>
      <c r="O543" s="46">
        <f t="shared" si="169"/>
        <v>121.59999999999998</v>
      </c>
      <c r="P543" s="47">
        <f t="shared" si="169"/>
        <v>810.34</v>
      </c>
      <c r="Q543" s="44">
        <f t="shared" si="169"/>
        <v>124.1</v>
      </c>
      <c r="R543" s="45">
        <f t="shared" si="169"/>
        <v>133.10000000000002</v>
      </c>
      <c r="S543" s="45">
        <f t="shared" si="169"/>
        <v>161.10000000000002</v>
      </c>
      <c r="T543" s="45">
        <f t="shared" si="169"/>
        <v>177.1</v>
      </c>
      <c r="U543" s="45">
        <f t="shared" si="169"/>
        <v>193.09999999999997</v>
      </c>
      <c r="V543" s="46">
        <f t="shared" si="169"/>
        <v>191.50000000000003</v>
      </c>
      <c r="W543" s="47">
        <f t="shared" si="169"/>
        <v>980</v>
      </c>
      <c r="X543" s="47">
        <f t="shared" si="169"/>
        <v>1790.3400000000001</v>
      </c>
      <c r="Y543" s="44">
        <f t="shared" si="169"/>
        <v>147.01</v>
      </c>
      <c r="Z543" s="45">
        <f t="shared" si="169"/>
        <v>135.01</v>
      </c>
      <c r="AA543" s="45">
        <f t="shared" si="169"/>
        <v>22.1</v>
      </c>
      <c r="AB543" s="45">
        <f t="shared" si="169"/>
        <v>0</v>
      </c>
      <c r="AC543" s="45">
        <f t="shared" si="169"/>
        <v>0</v>
      </c>
      <c r="AD543" s="46">
        <f t="shared" si="169"/>
        <v>0</v>
      </c>
      <c r="AE543" s="47">
        <f t="shared" si="169"/>
        <v>304.12</v>
      </c>
    </row>
    <row r="544" spans="1:31" ht="15" customHeight="1" thickTop="1" thickBot="1">
      <c r="J544" s="213"/>
      <c r="K544" s="213"/>
      <c r="L544" s="213"/>
      <c r="M544" s="213"/>
      <c r="N544" s="213"/>
      <c r="O544" s="213"/>
      <c r="P544" s="213"/>
      <c r="Q544" s="213"/>
      <c r="R544" s="213"/>
      <c r="S544" s="213"/>
      <c r="T544" s="213"/>
      <c r="U544" s="213"/>
      <c r="V544" s="213"/>
      <c r="W544" s="213"/>
      <c r="X544" s="213"/>
      <c r="Y544" s="213"/>
      <c r="Z544" s="213"/>
      <c r="AA544" s="213"/>
      <c r="AB544" s="213"/>
      <c r="AC544" s="213"/>
      <c r="AD544" s="213"/>
      <c r="AE544" s="213"/>
    </row>
    <row r="545" spans="2:31" ht="15" customHeight="1">
      <c r="H545" s="970" t="s">
        <v>267</v>
      </c>
      <c r="I545" s="346" t="s">
        <v>17</v>
      </c>
      <c r="J545" s="214">
        <v>44.100000000000009</v>
      </c>
      <c r="K545" s="224">
        <v>44.100000000000009</v>
      </c>
      <c r="L545" s="224">
        <v>44.1</v>
      </c>
      <c r="M545" s="224">
        <v>44.1</v>
      </c>
      <c r="N545" s="224">
        <v>44.1</v>
      </c>
      <c r="O545" s="232">
        <v>45.699999999999996</v>
      </c>
      <c r="P545" s="233">
        <f>SUM(J545:O545)</f>
        <v>266.2</v>
      </c>
      <c r="Q545" s="214">
        <v>46.1</v>
      </c>
      <c r="R545" s="224">
        <v>46.1</v>
      </c>
      <c r="S545" s="224">
        <v>46.100000000000009</v>
      </c>
      <c r="T545" s="224">
        <v>46.100000000000009</v>
      </c>
      <c r="U545" s="224">
        <v>46.100000000000009</v>
      </c>
      <c r="V545" s="232">
        <v>46.1</v>
      </c>
      <c r="W545" s="214">
        <f>SUM(Q545:V545)</f>
        <v>276.60000000000008</v>
      </c>
      <c r="X545" s="233">
        <f>SUM(P545,W545)</f>
        <v>542.80000000000007</v>
      </c>
      <c r="Y545" s="214"/>
      <c r="Z545" s="224"/>
      <c r="AA545" s="224"/>
      <c r="AB545" s="224"/>
      <c r="AC545" s="224"/>
      <c r="AD545" s="232"/>
      <c r="AE545" s="233">
        <f>SUM(Y545:AD545)</f>
        <v>0</v>
      </c>
    </row>
    <row r="546" spans="2:31" ht="15" customHeight="1">
      <c r="H546" s="971"/>
      <c r="I546" s="110" t="s">
        <v>8</v>
      </c>
      <c r="J546" s="235">
        <v>83.62</v>
      </c>
      <c r="K546" s="238">
        <v>88.12</v>
      </c>
      <c r="L546" s="238">
        <v>89</v>
      </c>
      <c r="M546" s="238">
        <v>100</v>
      </c>
      <c r="N546" s="238">
        <v>107</v>
      </c>
      <c r="O546" s="240">
        <v>116</v>
      </c>
      <c r="P546" s="242">
        <f>SUM(J546:O546)</f>
        <v>583.74</v>
      </c>
      <c r="Q546" s="235">
        <v>108</v>
      </c>
      <c r="R546" s="238">
        <v>109</v>
      </c>
      <c r="S546" s="238">
        <v>112</v>
      </c>
      <c r="T546" s="238">
        <v>112</v>
      </c>
      <c r="U546" s="238">
        <v>108</v>
      </c>
      <c r="V546" s="240">
        <v>102</v>
      </c>
      <c r="W546" s="14">
        <f>SUM(Q546:V546)</f>
        <v>651</v>
      </c>
      <c r="X546" s="242">
        <f>SUM(P546,W546)</f>
        <v>1234.74</v>
      </c>
      <c r="Y546" s="235"/>
      <c r="Z546" s="238"/>
      <c r="AA546" s="238"/>
      <c r="AB546" s="238"/>
      <c r="AC546" s="238"/>
      <c r="AD546" s="240"/>
      <c r="AE546" s="242">
        <f>SUM(Y546:AD546)</f>
        <v>0</v>
      </c>
    </row>
    <row r="547" spans="2:31" ht="15" customHeight="1">
      <c r="H547" s="971"/>
      <c r="I547" s="347" t="s">
        <v>18</v>
      </c>
      <c r="J547" s="236">
        <f t="shared" ref="J547:AE547" si="170">J546/J548</f>
        <v>0.65471343564046347</v>
      </c>
      <c r="K547" s="239">
        <f t="shared" si="170"/>
        <v>0.66646498260474951</v>
      </c>
      <c r="L547" s="239">
        <f t="shared" si="170"/>
        <v>0.66867017280240426</v>
      </c>
      <c r="M547" s="239">
        <f t="shared" si="170"/>
        <v>0.69396252602359476</v>
      </c>
      <c r="N547" s="239">
        <f t="shared" si="170"/>
        <v>0.70814030443414955</v>
      </c>
      <c r="O547" s="241">
        <f t="shared" si="170"/>
        <v>0.71737786023500316</v>
      </c>
      <c r="P547" s="243">
        <f t="shared" si="170"/>
        <v>0.686801421276796</v>
      </c>
      <c r="Q547" s="236">
        <f t="shared" si="170"/>
        <v>0.70084360804672297</v>
      </c>
      <c r="R547" s="239">
        <f t="shared" si="170"/>
        <v>0.70277240490006454</v>
      </c>
      <c r="S547" s="239">
        <f t="shared" si="170"/>
        <v>0.70841239721695115</v>
      </c>
      <c r="T547" s="239">
        <f t="shared" si="170"/>
        <v>0.70841239721695115</v>
      </c>
      <c r="U547" s="239">
        <f t="shared" si="170"/>
        <v>0.70084360804672285</v>
      </c>
      <c r="V547" s="241">
        <f t="shared" si="170"/>
        <v>0.68872383524645509</v>
      </c>
      <c r="W547" s="18">
        <f t="shared" si="170"/>
        <v>0.70181112548512281</v>
      </c>
      <c r="X547" s="243">
        <f t="shared" si="170"/>
        <v>0.69463415731854139</v>
      </c>
      <c r="Y547" s="236" t="e">
        <f t="shared" si="170"/>
        <v>#DIV/0!</v>
      </c>
      <c r="Z547" s="239" t="e">
        <f t="shared" si="170"/>
        <v>#DIV/0!</v>
      </c>
      <c r="AA547" s="239" t="e">
        <f t="shared" si="170"/>
        <v>#DIV/0!</v>
      </c>
      <c r="AB547" s="239" t="e">
        <f t="shared" si="170"/>
        <v>#DIV/0!</v>
      </c>
      <c r="AC547" s="239" t="e">
        <f t="shared" si="170"/>
        <v>#DIV/0!</v>
      </c>
      <c r="AD547" s="241" t="e">
        <f t="shared" si="170"/>
        <v>#DIV/0!</v>
      </c>
      <c r="AE547" s="243" t="e">
        <f t="shared" si="170"/>
        <v>#DIV/0!</v>
      </c>
    </row>
    <row r="548" spans="2:31" ht="15" customHeight="1" thickBot="1">
      <c r="B548" s="67"/>
      <c r="C548" s="67"/>
      <c r="D548" s="67"/>
      <c r="E548" s="67"/>
      <c r="F548" s="67"/>
      <c r="G548" s="496"/>
      <c r="H548" s="972"/>
      <c r="I548" s="348" t="s">
        <v>19</v>
      </c>
      <c r="J548" s="19">
        <f>SUM(J545:J546)</f>
        <v>127.72000000000001</v>
      </c>
      <c r="K548" s="244">
        <f t="shared" ref="K548:V548" si="171">SUM(K545:K546)</f>
        <v>132.22000000000003</v>
      </c>
      <c r="L548" s="244">
        <f t="shared" si="171"/>
        <v>133.1</v>
      </c>
      <c r="M548" s="244">
        <f t="shared" si="171"/>
        <v>144.1</v>
      </c>
      <c r="N548" s="244">
        <f t="shared" si="171"/>
        <v>151.1</v>
      </c>
      <c r="O548" s="245">
        <f t="shared" si="171"/>
        <v>161.69999999999999</v>
      </c>
      <c r="P548" s="246">
        <f t="shared" si="171"/>
        <v>849.94</v>
      </c>
      <c r="Q548" s="19">
        <f t="shared" si="171"/>
        <v>154.1</v>
      </c>
      <c r="R548" s="20">
        <f t="shared" si="171"/>
        <v>155.1</v>
      </c>
      <c r="S548" s="20">
        <f t="shared" si="171"/>
        <v>158.10000000000002</v>
      </c>
      <c r="T548" s="20">
        <f t="shared" si="171"/>
        <v>158.10000000000002</v>
      </c>
      <c r="U548" s="20">
        <f t="shared" si="171"/>
        <v>154.10000000000002</v>
      </c>
      <c r="V548" s="21">
        <f t="shared" si="171"/>
        <v>148.1</v>
      </c>
      <c r="W548" s="19">
        <f>SUM(W545:W546)</f>
        <v>927.60000000000014</v>
      </c>
      <c r="X548" s="246">
        <f>SUM(X545:X546)</f>
        <v>1777.54</v>
      </c>
      <c r="Y548" s="19">
        <f>SUM(Y545:Y546)</f>
        <v>0</v>
      </c>
      <c r="Z548" s="244">
        <f t="shared" ref="Z548:AE548" si="172">SUM(Z545:Z546)</f>
        <v>0</v>
      </c>
      <c r="AA548" s="244">
        <f t="shared" si="172"/>
        <v>0</v>
      </c>
      <c r="AB548" s="244">
        <f t="shared" si="172"/>
        <v>0</v>
      </c>
      <c r="AC548" s="244">
        <f t="shared" si="172"/>
        <v>0</v>
      </c>
      <c r="AD548" s="245">
        <f t="shared" si="172"/>
        <v>0</v>
      </c>
      <c r="AE548" s="246">
        <f t="shared" si="172"/>
        <v>0</v>
      </c>
    </row>
    <row r="549" spans="2:31" ht="15" customHeight="1">
      <c r="B549" s="67"/>
      <c r="C549" s="67"/>
      <c r="D549" s="67"/>
      <c r="E549" s="67"/>
      <c r="F549" s="67"/>
      <c r="G549" s="496"/>
      <c r="H549" s="981" t="s">
        <v>20</v>
      </c>
      <c r="I549" s="349" t="s">
        <v>17</v>
      </c>
      <c r="J549" s="48">
        <f t="shared" ref="J549:O549" si="173">J501-J502</f>
        <v>44.90000000000002</v>
      </c>
      <c r="K549" s="49">
        <f t="shared" si="173"/>
        <v>46.099999999999966</v>
      </c>
      <c r="L549" s="49">
        <f t="shared" si="173"/>
        <v>40.999999999999986</v>
      </c>
      <c r="M549" s="49">
        <f t="shared" si="173"/>
        <v>35.09999999999998</v>
      </c>
      <c r="N549" s="49">
        <f t="shared" si="173"/>
        <v>35.099999999999966</v>
      </c>
      <c r="O549" s="50">
        <f t="shared" si="173"/>
        <v>34.949999999999974</v>
      </c>
      <c r="P549" s="51">
        <f>SUM(J549:O549)</f>
        <v>237.14999999999992</v>
      </c>
      <c r="Q549" s="48">
        <f t="shared" ref="Q549:V549" si="174">Q501-Q502</f>
        <v>35.299999999999983</v>
      </c>
      <c r="R549" s="49">
        <f t="shared" si="174"/>
        <v>35.450000000000017</v>
      </c>
      <c r="S549" s="49">
        <f t="shared" si="174"/>
        <v>35.520000000000039</v>
      </c>
      <c r="T549" s="49">
        <f t="shared" si="174"/>
        <v>36</v>
      </c>
      <c r="U549" s="49">
        <f t="shared" si="174"/>
        <v>35.349999999999966</v>
      </c>
      <c r="V549" s="50">
        <f t="shared" si="174"/>
        <v>35.900000000000034</v>
      </c>
      <c r="W549" s="51">
        <f>SUM(Q549:V549)</f>
        <v>213.52000000000004</v>
      </c>
      <c r="X549" s="51">
        <f>SUM(P549,W549)</f>
        <v>450.66999999999996</v>
      </c>
      <c r="Y549" s="48">
        <f t="shared" ref="Y549:AD549" si="175">Y501-Y502</f>
        <v>33.009999999999991</v>
      </c>
      <c r="Z549" s="49">
        <f t="shared" si="175"/>
        <v>33.009999999999991</v>
      </c>
      <c r="AA549" s="49">
        <f t="shared" si="175"/>
        <v>10.100000000000001</v>
      </c>
      <c r="AB549" s="49">
        <f t="shared" si="175"/>
        <v>0</v>
      </c>
      <c r="AC549" s="49">
        <f t="shared" si="175"/>
        <v>0</v>
      </c>
      <c r="AD549" s="50">
        <f t="shared" si="175"/>
        <v>0</v>
      </c>
      <c r="AE549" s="51">
        <f>SUM(Y549:AD549)</f>
        <v>76.119999999999976</v>
      </c>
    </row>
    <row r="550" spans="2:31" ht="15" customHeight="1">
      <c r="B550" s="67"/>
      <c r="C550" s="67"/>
      <c r="D550" s="67"/>
      <c r="E550" s="67"/>
      <c r="F550" s="67"/>
      <c r="G550" s="496"/>
      <c r="H550" s="982"/>
      <c r="I550" s="350" t="s">
        <v>8</v>
      </c>
      <c r="J550" s="52">
        <f t="shared" ref="J550:O550" si="176">J502</f>
        <v>95.11999999999999</v>
      </c>
      <c r="K550" s="53">
        <f t="shared" si="176"/>
        <v>103.66999999999999</v>
      </c>
      <c r="L550" s="53">
        <f t="shared" si="176"/>
        <v>105.39999999999999</v>
      </c>
      <c r="M550" s="53">
        <f t="shared" si="176"/>
        <v>84.75</v>
      </c>
      <c r="N550" s="53">
        <f t="shared" si="176"/>
        <v>84.6</v>
      </c>
      <c r="O550" s="54">
        <f t="shared" si="176"/>
        <v>83.7</v>
      </c>
      <c r="P550" s="55">
        <f>SUM(J550:O550)</f>
        <v>557.24</v>
      </c>
      <c r="Q550" s="52">
        <f t="shared" ref="Q550:V550" si="177">Q502</f>
        <v>85.600000000000009</v>
      </c>
      <c r="R550" s="53">
        <f t="shared" si="177"/>
        <v>94.6</v>
      </c>
      <c r="S550" s="53">
        <f t="shared" si="177"/>
        <v>122.6</v>
      </c>
      <c r="T550" s="53">
        <f t="shared" si="177"/>
        <v>138.6</v>
      </c>
      <c r="U550" s="53">
        <f t="shared" si="177"/>
        <v>154.6</v>
      </c>
      <c r="V550" s="54">
        <f t="shared" si="177"/>
        <v>153</v>
      </c>
      <c r="W550" s="55">
        <f>SUM(Q550:V550)</f>
        <v>749</v>
      </c>
      <c r="X550" s="55">
        <f>SUM(P550,W550)</f>
        <v>1306.24</v>
      </c>
      <c r="Y550" s="52">
        <f t="shared" ref="Y550:AD550" si="178">Y502</f>
        <v>114</v>
      </c>
      <c r="Z550" s="53">
        <f t="shared" si="178"/>
        <v>102</v>
      </c>
      <c r="AA550" s="53">
        <f t="shared" si="178"/>
        <v>12</v>
      </c>
      <c r="AB550" s="53">
        <f t="shared" si="178"/>
        <v>0</v>
      </c>
      <c r="AC550" s="53">
        <f t="shared" si="178"/>
        <v>0</v>
      </c>
      <c r="AD550" s="54">
        <f t="shared" si="178"/>
        <v>0</v>
      </c>
      <c r="AE550" s="55">
        <f>SUM(Y550:AD550)</f>
        <v>228</v>
      </c>
    </row>
    <row r="551" spans="2:31" ht="15" customHeight="1">
      <c r="B551" s="67"/>
      <c r="C551" s="67"/>
      <c r="D551" s="67"/>
      <c r="E551" s="67"/>
      <c r="F551" s="67"/>
      <c r="G551" s="496"/>
      <c r="H551" s="982"/>
      <c r="I551" s="351" t="s">
        <v>18</v>
      </c>
      <c r="J551" s="56">
        <f t="shared" ref="J551:AE551" si="179">J550/J501</f>
        <v>0.67933152406799013</v>
      </c>
      <c r="K551" s="57">
        <f t="shared" si="179"/>
        <v>0.69219469853775806</v>
      </c>
      <c r="L551" s="57">
        <f t="shared" si="179"/>
        <v>0.71994535519125691</v>
      </c>
      <c r="M551" s="57">
        <f t="shared" si="179"/>
        <v>0.70713391739674603</v>
      </c>
      <c r="N551" s="57">
        <f t="shared" si="179"/>
        <v>0.70676691729323327</v>
      </c>
      <c r="O551" s="58">
        <f t="shared" si="179"/>
        <v>0.70543615676359051</v>
      </c>
      <c r="P551" s="59">
        <f t="shared" si="179"/>
        <v>0.70146905172522311</v>
      </c>
      <c r="Q551" s="56">
        <f t="shared" si="179"/>
        <v>0.70802315963606299</v>
      </c>
      <c r="R551" s="57">
        <f t="shared" si="179"/>
        <v>0.72741253364090719</v>
      </c>
      <c r="S551" s="57">
        <f t="shared" si="179"/>
        <v>0.77536048570705773</v>
      </c>
      <c r="T551" s="57">
        <f t="shared" si="179"/>
        <v>0.79381443298969068</v>
      </c>
      <c r="U551" s="57">
        <f t="shared" si="179"/>
        <v>0.81389839431429334</v>
      </c>
      <c r="V551" s="58">
        <f t="shared" si="179"/>
        <v>0.80995235574377966</v>
      </c>
      <c r="W551" s="59">
        <f t="shared" si="179"/>
        <v>0.77816564850600511</v>
      </c>
      <c r="X551" s="59">
        <f t="shared" si="179"/>
        <v>0.74348714504442459</v>
      </c>
      <c r="Y551" s="56">
        <f t="shared" si="179"/>
        <v>0.77545745187402226</v>
      </c>
      <c r="Z551" s="57">
        <f t="shared" si="179"/>
        <v>0.75549959262276878</v>
      </c>
      <c r="AA551" s="57">
        <f t="shared" si="179"/>
        <v>0.54298642533936647</v>
      </c>
      <c r="AB551" s="57" t="e">
        <f t="shared" si="179"/>
        <v>#DIV/0!</v>
      </c>
      <c r="AC551" s="57" t="e">
        <f t="shared" si="179"/>
        <v>#DIV/0!</v>
      </c>
      <c r="AD551" s="58" t="e">
        <f t="shared" si="179"/>
        <v>#DIV/0!</v>
      </c>
      <c r="AE551" s="59">
        <f t="shared" si="179"/>
        <v>0.74970406418519009</v>
      </c>
    </row>
    <row r="552" spans="2:31" ht="15" customHeight="1" thickBot="1">
      <c r="B552" s="67"/>
      <c r="C552" s="67"/>
      <c r="D552" s="67"/>
      <c r="E552" s="67"/>
      <c r="F552" s="67"/>
      <c r="G552" s="496"/>
      <c r="H552" s="983"/>
      <c r="I552" s="352" t="s">
        <v>19</v>
      </c>
      <c r="J552" s="60">
        <f t="shared" ref="J552:V552" si="180">SUM(J549:J550)</f>
        <v>140.02000000000001</v>
      </c>
      <c r="K552" s="61">
        <f t="shared" si="180"/>
        <v>149.76999999999995</v>
      </c>
      <c r="L552" s="61">
        <f t="shared" si="180"/>
        <v>146.39999999999998</v>
      </c>
      <c r="M552" s="61">
        <f t="shared" si="180"/>
        <v>119.84999999999998</v>
      </c>
      <c r="N552" s="61">
        <f t="shared" si="180"/>
        <v>119.69999999999996</v>
      </c>
      <c r="O552" s="62">
        <f t="shared" si="180"/>
        <v>118.64999999999998</v>
      </c>
      <c r="P552" s="63">
        <f t="shared" si="180"/>
        <v>794.38999999999987</v>
      </c>
      <c r="Q552" s="60">
        <f t="shared" si="180"/>
        <v>120.89999999999999</v>
      </c>
      <c r="R552" s="61">
        <f t="shared" si="180"/>
        <v>130.05000000000001</v>
      </c>
      <c r="S552" s="61">
        <f t="shared" si="180"/>
        <v>158.12000000000003</v>
      </c>
      <c r="T552" s="61">
        <f t="shared" si="180"/>
        <v>174.6</v>
      </c>
      <c r="U552" s="61">
        <f t="shared" si="180"/>
        <v>189.94999999999996</v>
      </c>
      <c r="V552" s="62">
        <f t="shared" si="180"/>
        <v>188.90000000000003</v>
      </c>
      <c r="W552" s="63">
        <f>SUM(W549:W550)</f>
        <v>962.52</v>
      </c>
      <c r="X552" s="63">
        <f>SUM(X549:X550)</f>
        <v>1756.9099999999999</v>
      </c>
      <c r="Y552" s="60">
        <f t="shared" ref="Y552:AE552" si="181">SUM(Y549:Y550)</f>
        <v>147.01</v>
      </c>
      <c r="Z552" s="61">
        <f t="shared" si="181"/>
        <v>135.01</v>
      </c>
      <c r="AA552" s="61">
        <f t="shared" si="181"/>
        <v>22.1</v>
      </c>
      <c r="AB552" s="61">
        <f t="shared" si="181"/>
        <v>0</v>
      </c>
      <c r="AC552" s="61">
        <f t="shared" si="181"/>
        <v>0</v>
      </c>
      <c r="AD552" s="62">
        <f t="shared" si="181"/>
        <v>0</v>
      </c>
      <c r="AE552" s="63">
        <f t="shared" si="181"/>
        <v>304.12</v>
      </c>
    </row>
    <row r="553" spans="2:31" ht="15" customHeight="1">
      <c r="B553" s="67"/>
      <c r="C553" s="67"/>
      <c r="D553" s="67"/>
      <c r="E553" s="67"/>
      <c r="F553" s="67"/>
      <c r="G553" s="496"/>
      <c r="H553" s="970" t="s">
        <v>21</v>
      </c>
      <c r="I553" s="346" t="s">
        <v>17</v>
      </c>
      <c r="J553" s="10">
        <f t="shared" ref="J553:O554" si="182">J549-J545</f>
        <v>0.80000000000001137</v>
      </c>
      <c r="K553" s="11">
        <f t="shared" si="182"/>
        <v>1.9999999999999574</v>
      </c>
      <c r="L553" s="11">
        <f t="shared" si="182"/>
        <v>-3.1000000000000156</v>
      </c>
      <c r="M553" s="11">
        <f t="shared" si="182"/>
        <v>-9.0000000000000213</v>
      </c>
      <c r="N553" s="11">
        <f t="shared" si="182"/>
        <v>-9.0000000000000355</v>
      </c>
      <c r="O553" s="12">
        <f t="shared" si="182"/>
        <v>-10.750000000000021</v>
      </c>
      <c r="P553" s="13">
        <f>SUM(J553:O553)</f>
        <v>-29.050000000000125</v>
      </c>
      <c r="Q553" s="10">
        <f t="shared" ref="Q553:V554" si="183">Q549-Q545</f>
        <v>-10.800000000000018</v>
      </c>
      <c r="R553" s="11">
        <f t="shared" si="183"/>
        <v>-10.649999999999984</v>
      </c>
      <c r="S553" s="11">
        <f t="shared" si="183"/>
        <v>-10.57999999999997</v>
      </c>
      <c r="T553" s="11">
        <f t="shared" si="183"/>
        <v>-10.100000000000009</v>
      </c>
      <c r="U553" s="11">
        <f t="shared" si="183"/>
        <v>-10.750000000000043</v>
      </c>
      <c r="V553" s="12">
        <f t="shared" si="183"/>
        <v>-10.199999999999967</v>
      </c>
      <c r="W553" s="10">
        <f>SUM(Q553:V553)</f>
        <v>-63.079999999999991</v>
      </c>
      <c r="X553" s="13">
        <f>SUM(P553,W553)</f>
        <v>-92.130000000000109</v>
      </c>
      <c r="Y553" s="10">
        <f t="shared" ref="Y553:AD554" si="184">Y549-Y545</f>
        <v>33.009999999999991</v>
      </c>
      <c r="Z553" s="11">
        <f t="shared" si="184"/>
        <v>33.009999999999991</v>
      </c>
      <c r="AA553" s="11">
        <f t="shared" si="184"/>
        <v>10.100000000000001</v>
      </c>
      <c r="AB553" s="11">
        <f t="shared" si="184"/>
        <v>0</v>
      </c>
      <c r="AC553" s="11">
        <f t="shared" si="184"/>
        <v>0</v>
      </c>
      <c r="AD553" s="12">
        <f t="shared" si="184"/>
        <v>0</v>
      </c>
      <c r="AE553" s="13">
        <f>SUM(Y553:AD553)</f>
        <v>76.119999999999976</v>
      </c>
    </row>
    <row r="554" spans="2:31" ht="15" customHeight="1">
      <c r="B554" s="67"/>
      <c r="C554" s="67"/>
      <c r="D554" s="67"/>
      <c r="E554" s="67"/>
      <c r="F554" s="67"/>
      <c r="G554" s="496"/>
      <c r="H554" s="971"/>
      <c r="I554" s="347" t="s">
        <v>8</v>
      </c>
      <c r="J554" s="14">
        <f t="shared" si="182"/>
        <v>11.499999999999986</v>
      </c>
      <c r="K554" s="15">
        <f t="shared" si="182"/>
        <v>15.549999999999983</v>
      </c>
      <c r="L554" s="15">
        <f t="shared" si="182"/>
        <v>16.399999999999991</v>
      </c>
      <c r="M554" s="15">
        <f t="shared" si="182"/>
        <v>-15.25</v>
      </c>
      <c r="N554" s="15">
        <f t="shared" si="182"/>
        <v>-22.400000000000006</v>
      </c>
      <c r="O554" s="16">
        <f t="shared" si="182"/>
        <v>-32.299999999999997</v>
      </c>
      <c r="P554" s="17">
        <f>SUM(J554:O554)</f>
        <v>-26.500000000000043</v>
      </c>
      <c r="Q554" s="14">
        <f t="shared" si="183"/>
        <v>-22.399999999999991</v>
      </c>
      <c r="R554" s="15">
        <f t="shared" si="183"/>
        <v>-14.400000000000006</v>
      </c>
      <c r="S554" s="15">
        <f t="shared" si="183"/>
        <v>10.599999999999994</v>
      </c>
      <c r="T554" s="15">
        <f t="shared" si="183"/>
        <v>26.599999999999994</v>
      </c>
      <c r="U554" s="15">
        <f t="shared" si="183"/>
        <v>46.599999999999994</v>
      </c>
      <c r="V554" s="16">
        <f t="shared" si="183"/>
        <v>51</v>
      </c>
      <c r="W554" s="14">
        <f>SUM(Q554:V554)</f>
        <v>97.999999999999986</v>
      </c>
      <c r="X554" s="17">
        <f>SUM(P554,W554)</f>
        <v>71.499999999999943</v>
      </c>
      <c r="Y554" s="14">
        <f t="shared" si="184"/>
        <v>114</v>
      </c>
      <c r="Z554" s="15">
        <f t="shared" si="184"/>
        <v>102</v>
      </c>
      <c r="AA554" s="15">
        <f t="shared" si="184"/>
        <v>12</v>
      </c>
      <c r="AB554" s="15">
        <f t="shared" si="184"/>
        <v>0</v>
      </c>
      <c r="AC554" s="15">
        <f t="shared" si="184"/>
        <v>0</v>
      </c>
      <c r="AD554" s="16">
        <f t="shared" si="184"/>
        <v>0</v>
      </c>
      <c r="AE554" s="17">
        <f>SUM(Y554:AD554)</f>
        <v>228</v>
      </c>
    </row>
    <row r="555" spans="2:31" ht="15" customHeight="1" thickBot="1">
      <c r="B555" s="67"/>
      <c r="C555" s="67"/>
      <c r="D555" s="67"/>
      <c r="E555" s="67"/>
      <c r="F555" s="67"/>
      <c r="G555" s="496"/>
      <c r="H555" s="972"/>
      <c r="I555" s="348" t="s">
        <v>19</v>
      </c>
      <c r="J555" s="19">
        <f>SUM(J553:J554)</f>
        <v>12.299999999999997</v>
      </c>
      <c r="K555" s="20">
        <f t="shared" ref="K555:V555" si="185">SUM(K553:K554)</f>
        <v>17.54999999999994</v>
      </c>
      <c r="L555" s="20">
        <f t="shared" si="185"/>
        <v>13.299999999999976</v>
      </c>
      <c r="M555" s="20">
        <f t="shared" si="185"/>
        <v>-24.250000000000021</v>
      </c>
      <c r="N555" s="20">
        <f t="shared" si="185"/>
        <v>-31.400000000000041</v>
      </c>
      <c r="O555" s="21">
        <f t="shared" si="185"/>
        <v>-43.050000000000018</v>
      </c>
      <c r="P555" s="22">
        <f t="shared" si="185"/>
        <v>-55.550000000000168</v>
      </c>
      <c r="Q555" s="19">
        <f t="shared" si="185"/>
        <v>-33.20000000000001</v>
      </c>
      <c r="R555" s="20">
        <f t="shared" si="185"/>
        <v>-25.04999999999999</v>
      </c>
      <c r="S555" s="20">
        <f t="shared" si="185"/>
        <v>2.0000000000024443E-2</v>
      </c>
      <c r="T555" s="20">
        <f t="shared" si="185"/>
        <v>16.499999999999986</v>
      </c>
      <c r="U555" s="20">
        <f t="shared" si="185"/>
        <v>35.849999999999952</v>
      </c>
      <c r="V555" s="21">
        <f t="shared" si="185"/>
        <v>40.800000000000033</v>
      </c>
      <c r="W555" s="19">
        <f>SUM(W553:W554)</f>
        <v>34.919999999999995</v>
      </c>
      <c r="X555" s="22">
        <f>SUM(X553:X554)</f>
        <v>-20.630000000000166</v>
      </c>
      <c r="Y555" s="19">
        <f>SUM(Y553:Y554)</f>
        <v>147.01</v>
      </c>
      <c r="Z555" s="20">
        <f t="shared" ref="Z555:AE555" si="186">SUM(Z553:Z554)</f>
        <v>135.01</v>
      </c>
      <c r="AA555" s="20">
        <f t="shared" si="186"/>
        <v>22.1</v>
      </c>
      <c r="AB555" s="20">
        <f t="shared" si="186"/>
        <v>0</v>
      </c>
      <c r="AC555" s="20">
        <f t="shared" si="186"/>
        <v>0</v>
      </c>
      <c r="AD555" s="21">
        <f t="shared" si="186"/>
        <v>0</v>
      </c>
      <c r="AE555" s="22">
        <f t="shared" si="186"/>
        <v>304.12</v>
      </c>
    </row>
    <row r="556" spans="2:31" ht="15" customHeight="1" thickBot="1">
      <c r="B556" s="67"/>
      <c r="C556" s="67"/>
      <c r="D556" s="67"/>
      <c r="E556" s="67"/>
      <c r="F556" s="67"/>
      <c r="G556" s="496"/>
      <c r="W556" s="23" t="str">
        <f>IF(W501=W552,"","▲")</f>
        <v/>
      </c>
      <c r="X556" s="23" t="str">
        <f>IF(X501=X552,"","▲")</f>
        <v/>
      </c>
    </row>
    <row r="557" spans="2:31">
      <c r="H557" s="573" t="s">
        <v>398</v>
      </c>
      <c r="I557" s="574" t="s">
        <v>399</v>
      </c>
      <c r="J557" s="582">
        <f t="shared" ref="J557:O557" si="187">BGCOLOR($I557,J5:J499)</f>
        <v>140.02000000000001</v>
      </c>
      <c r="K557" s="583">
        <f t="shared" si="187"/>
        <v>149.76999999999995</v>
      </c>
      <c r="L557" s="583">
        <f t="shared" si="187"/>
        <v>146.39999999999998</v>
      </c>
      <c r="M557" s="583">
        <f t="shared" si="187"/>
        <v>117.84999999999998</v>
      </c>
      <c r="N557" s="583">
        <f t="shared" si="187"/>
        <v>117.69999999999996</v>
      </c>
      <c r="O557" s="584">
        <f t="shared" si="187"/>
        <v>116.14999999999998</v>
      </c>
      <c r="P557" s="585">
        <f>SUM(J557:O557)</f>
        <v>787.88999999999987</v>
      </c>
      <c r="Q557" s="582">
        <f t="shared" ref="Q557:V557" si="188">BGCOLOR($I557,Q5:Q499)</f>
        <v>68.589999999999989</v>
      </c>
      <c r="R557" s="583">
        <f t="shared" si="188"/>
        <v>62.889999999999993</v>
      </c>
      <c r="S557" s="583">
        <f t="shared" si="188"/>
        <v>0</v>
      </c>
      <c r="T557" s="583">
        <f t="shared" si="188"/>
        <v>0</v>
      </c>
      <c r="U557" s="583">
        <f t="shared" si="188"/>
        <v>0</v>
      </c>
      <c r="V557" s="584">
        <f t="shared" si="188"/>
        <v>0</v>
      </c>
      <c r="W557" s="585">
        <f t="shared" ref="W557:W562" si="189">SUM(Q557:V557)</f>
        <v>131.47999999999999</v>
      </c>
      <c r="X557" s="585">
        <f t="shared" ref="X557:X562" si="190">SUM(P557,W557)</f>
        <v>919.36999999999989</v>
      </c>
      <c r="Y557" s="582">
        <f t="shared" ref="Y557:AD557" si="191">BGCOLOR($I557,Y24:Y499)</f>
        <v>0</v>
      </c>
      <c r="Z557" s="583">
        <f t="shared" si="191"/>
        <v>0</v>
      </c>
      <c r="AA557" s="583">
        <f t="shared" si="191"/>
        <v>0</v>
      </c>
      <c r="AB557" s="583">
        <f t="shared" si="191"/>
        <v>0</v>
      </c>
      <c r="AC557" s="583">
        <f t="shared" si="191"/>
        <v>0</v>
      </c>
      <c r="AD557" s="584">
        <f t="shared" si="191"/>
        <v>0</v>
      </c>
      <c r="AE557" s="585">
        <f>SUM(Y557:AD557)</f>
        <v>0</v>
      </c>
    </row>
    <row r="558" spans="2:31">
      <c r="H558" s="575"/>
      <c r="I558" s="576" t="s">
        <v>400</v>
      </c>
      <c r="J558" s="586">
        <f>BGCOLOR($I558,J24:J499)</f>
        <v>0</v>
      </c>
      <c r="K558" s="587">
        <f>BGCOLOR($I558,K5:K499)</f>
        <v>0</v>
      </c>
      <c r="L558" s="587">
        <f>BGCOLOR($I558,L5:L499)</f>
        <v>0</v>
      </c>
      <c r="M558" s="587">
        <f>BGCOLOR($I558,M5:M499)</f>
        <v>2</v>
      </c>
      <c r="N558" s="587">
        <f>BGCOLOR($I558,N5:N499)</f>
        <v>2</v>
      </c>
      <c r="O558" s="588">
        <f>BGCOLOR($I558,O5:O499)</f>
        <v>1.9</v>
      </c>
      <c r="P558" s="589">
        <f t="shared" ref="P558:P562" si="192">SUM(J558:O558)</f>
        <v>5.9</v>
      </c>
      <c r="Q558" s="586">
        <f t="shared" ref="Q558:V558" si="193">BGCOLOR($I558,Q5:Q499)</f>
        <v>0</v>
      </c>
      <c r="R558" s="587">
        <f t="shared" si="193"/>
        <v>0</v>
      </c>
      <c r="S558" s="587">
        <f t="shared" si="193"/>
        <v>0</v>
      </c>
      <c r="T558" s="587">
        <f t="shared" si="193"/>
        <v>0</v>
      </c>
      <c r="U558" s="587">
        <f t="shared" si="193"/>
        <v>0</v>
      </c>
      <c r="V558" s="588">
        <f t="shared" si="193"/>
        <v>0</v>
      </c>
      <c r="W558" s="589">
        <f t="shared" si="189"/>
        <v>0</v>
      </c>
      <c r="X558" s="589">
        <f t="shared" si="190"/>
        <v>5.9</v>
      </c>
      <c r="Y558" s="586">
        <f t="shared" ref="Y558:AD558" si="194">BGCOLOR($I558,Y24:Y499)</f>
        <v>0</v>
      </c>
      <c r="Z558" s="587">
        <f t="shared" si="194"/>
        <v>0</v>
      </c>
      <c r="AA558" s="587">
        <f t="shared" si="194"/>
        <v>0</v>
      </c>
      <c r="AB558" s="587">
        <f t="shared" si="194"/>
        <v>0</v>
      </c>
      <c r="AC558" s="587">
        <f t="shared" si="194"/>
        <v>0</v>
      </c>
      <c r="AD558" s="588">
        <f t="shared" si="194"/>
        <v>0</v>
      </c>
      <c r="AE558" s="589">
        <f t="shared" ref="AE558:AE562" si="195">SUM(Y558:AD558)</f>
        <v>0</v>
      </c>
    </row>
    <row r="559" spans="2:31">
      <c r="H559" s="575"/>
      <c r="I559" s="577" t="s">
        <v>401</v>
      </c>
      <c r="J559" s="586">
        <f>BGCOLOR($I559,J24:J499)</f>
        <v>0</v>
      </c>
      <c r="K559" s="587">
        <f>BGCOLOR($I559,K5:K499)</f>
        <v>0</v>
      </c>
      <c r="L559" s="587">
        <f>BGCOLOR($I559,L5:L499)</f>
        <v>0</v>
      </c>
      <c r="M559" s="587">
        <f>BGCOLOR($I559,M5:M499)</f>
        <v>0</v>
      </c>
      <c r="N559" s="587">
        <f>BGCOLOR($I559,N5:N499)</f>
        <v>0</v>
      </c>
      <c r="O559" s="588">
        <f>BGCOLOR($I559,O5:O499)</f>
        <v>0.6</v>
      </c>
      <c r="P559" s="589">
        <f t="shared" si="192"/>
        <v>0.6</v>
      </c>
      <c r="Q559" s="586">
        <f t="shared" ref="Q559:V559" si="196">BGCOLOR($I559,Q5:Q499)</f>
        <v>44.279999999999994</v>
      </c>
      <c r="R559" s="587">
        <f t="shared" si="196"/>
        <v>33.820000000000007</v>
      </c>
      <c r="S559" s="587">
        <f t="shared" si="196"/>
        <v>42.620000000000005</v>
      </c>
      <c r="T559" s="587">
        <f t="shared" si="196"/>
        <v>12.419999999999998</v>
      </c>
      <c r="U559" s="587">
        <f t="shared" si="196"/>
        <v>9.41</v>
      </c>
      <c r="V559" s="588">
        <f t="shared" si="196"/>
        <v>1.01</v>
      </c>
      <c r="W559" s="589">
        <f t="shared" si="189"/>
        <v>143.55999999999997</v>
      </c>
      <c r="X559" s="589">
        <f t="shared" si="190"/>
        <v>144.15999999999997</v>
      </c>
      <c r="Y559" s="586">
        <f t="shared" ref="Y559:AD559" si="197">BGCOLOR($I559,Y24:Y499)</f>
        <v>0</v>
      </c>
      <c r="Z559" s="587">
        <f t="shared" si="197"/>
        <v>0</v>
      </c>
      <c r="AA559" s="587">
        <f t="shared" si="197"/>
        <v>0</v>
      </c>
      <c r="AB559" s="587">
        <f t="shared" si="197"/>
        <v>0</v>
      </c>
      <c r="AC559" s="587">
        <f t="shared" si="197"/>
        <v>0</v>
      </c>
      <c r="AD559" s="588">
        <f t="shared" si="197"/>
        <v>0</v>
      </c>
      <c r="AE559" s="589">
        <f t="shared" si="195"/>
        <v>0</v>
      </c>
    </row>
    <row r="560" spans="2:31">
      <c r="H560" s="575"/>
      <c r="I560" s="578" t="s">
        <v>402</v>
      </c>
      <c r="J560" s="586">
        <f>BGCOLOR($I560,J24:J499)</f>
        <v>0</v>
      </c>
      <c r="K560" s="587">
        <f>BGCOLOR($I560,K5:K499)</f>
        <v>0</v>
      </c>
      <c r="L560" s="587">
        <f>BGCOLOR($I560,L5:L499)</f>
        <v>0</v>
      </c>
      <c r="M560" s="587">
        <f>BGCOLOR($I560,M5:M499)</f>
        <v>0</v>
      </c>
      <c r="N560" s="587">
        <f>BGCOLOR($I560,N5:N499)</f>
        <v>0</v>
      </c>
      <c r="O560" s="588">
        <f>BGCOLOR($I560,O5:O499)</f>
        <v>0</v>
      </c>
      <c r="P560" s="589">
        <f t="shared" si="192"/>
        <v>0</v>
      </c>
      <c r="Q560" s="586">
        <f t="shared" ref="Q560:V560" si="198">BGCOLOR($I560,Q5:Q499)</f>
        <v>2</v>
      </c>
      <c r="R560" s="587">
        <f t="shared" si="198"/>
        <v>15.61</v>
      </c>
      <c r="S560" s="587">
        <f t="shared" si="198"/>
        <v>67.570000000000007</v>
      </c>
      <c r="T560" s="587">
        <f t="shared" si="198"/>
        <v>90.660000000000011</v>
      </c>
      <c r="U560" s="587">
        <f t="shared" si="198"/>
        <v>90.210000000000008</v>
      </c>
      <c r="V560" s="588">
        <f t="shared" si="198"/>
        <v>95.16</v>
      </c>
      <c r="W560" s="589">
        <f t="shared" si="189"/>
        <v>361.21000000000004</v>
      </c>
      <c r="X560" s="589">
        <f t="shared" si="190"/>
        <v>361.21000000000004</v>
      </c>
      <c r="Y560" s="586">
        <f t="shared" ref="Y560:AD560" si="199">BGCOLOR($I560,Y24:Y499)</f>
        <v>65.7</v>
      </c>
      <c r="Z560" s="587">
        <f t="shared" si="199"/>
        <v>63.7</v>
      </c>
      <c r="AA560" s="587">
        <f t="shared" si="199"/>
        <v>0</v>
      </c>
      <c r="AB560" s="587">
        <f t="shared" si="199"/>
        <v>0</v>
      </c>
      <c r="AC560" s="587">
        <f t="shared" si="199"/>
        <v>0</v>
      </c>
      <c r="AD560" s="588">
        <f t="shared" si="199"/>
        <v>0</v>
      </c>
      <c r="AE560" s="589">
        <f t="shared" si="195"/>
        <v>129.4</v>
      </c>
    </row>
    <row r="561" spans="8:31">
      <c r="H561" s="575"/>
      <c r="I561" s="579" t="s">
        <v>403</v>
      </c>
      <c r="J561" s="586">
        <f>BGCOLOR($I561,J24:J499)</f>
        <v>0</v>
      </c>
      <c r="K561" s="587">
        <f>BGCOLOR($I561,K5:K499)</f>
        <v>0</v>
      </c>
      <c r="L561" s="587">
        <f>BGCOLOR($I561,L5:L499)</f>
        <v>0</v>
      </c>
      <c r="M561" s="587">
        <f>BGCOLOR($I561,M5:M499)</f>
        <v>0</v>
      </c>
      <c r="N561" s="587">
        <f>BGCOLOR($I561,N5:N499)</f>
        <v>0</v>
      </c>
      <c r="O561" s="588">
        <f>BGCOLOR($I561,O5:O499)</f>
        <v>0</v>
      </c>
      <c r="P561" s="589">
        <f t="shared" si="192"/>
        <v>0</v>
      </c>
      <c r="Q561" s="586">
        <f t="shared" ref="Q561:V561" si="200">BGCOLOR($I561,Q5:Q499)</f>
        <v>4.0299999999999994</v>
      </c>
      <c r="R561" s="587">
        <f t="shared" si="200"/>
        <v>7.43</v>
      </c>
      <c r="S561" s="587">
        <f t="shared" si="200"/>
        <v>13.32</v>
      </c>
      <c r="T561" s="587">
        <f t="shared" si="200"/>
        <v>16.71</v>
      </c>
      <c r="U561" s="587">
        <f t="shared" si="200"/>
        <v>22.62</v>
      </c>
      <c r="V561" s="588">
        <f t="shared" si="200"/>
        <v>23.919999999999998</v>
      </c>
      <c r="W561" s="589">
        <f t="shared" si="189"/>
        <v>88.03</v>
      </c>
      <c r="X561" s="589">
        <f t="shared" si="190"/>
        <v>88.03</v>
      </c>
      <c r="Y561" s="586">
        <f t="shared" ref="Y561:AD561" si="201">BGCOLOR($I561,Y24:Y499)</f>
        <v>13.399999999999999</v>
      </c>
      <c r="Z561" s="587">
        <f t="shared" si="201"/>
        <v>13.399999999999999</v>
      </c>
      <c r="AA561" s="587">
        <f t="shared" si="201"/>
        <v>1</v>
      </c>
      <c r="AB561" s="587">
        <f t="shared" si="201"/>
        <v>0</v>
      </c>
      <c r="AC561" s="587">
        <f t="shared" si="201"/>
        <v>0</v>
      </c>
      <c r="AD561" s="588">
        <f t="shared" si="201"/>
        <v>0</v>
      </c>
      <c r="AE561" s="589">
        <f t="shared" si="195"/>
        <v>27.799999999999997</v>
      </c>
    </row>
    <row r="562" spans="8:31" ht="12.75" thickBot="1">
      <c r="H562" s="580"/>
      <c r="I562" s="581" t="s">
        <v>404</v>
      </c>
      <c r="J562" s="590">
        <f>BGCOLOR($I562,J24:J499)</f>
        <v>0</v>
      </c>
      <c r="K562" s="591">
        <f>BGCOLOR($I562,K5:K499)</f>
        <v>0</v>
      </c>
      <c r="L562" s="591">
        <f>BGCOLOR($I562,L5:L499)</f>
        <v>0</v>
      </c>
      <c r="M562" s="591">
        <f>BGCOLOR($I562,M5:M499)</f>
        <v>0</v>
      </c>
      <c r="N562" s="591">
        <f>BGCOLOR($I562,N5:N499)</f>
        <v>0</v>
      </c>
      <c r="O562" s="592">
        <f>BGCOLOR($I562,O5:O499)</f>
        <v>0</v>
      </c>
      <c r="P562" s="593">
        <f t="shared" si="192"/>
        <v>0</v>
      </c>
      <c r="Q562" s="590">
        <f t="shared" ref="Q562:V562" si="202">BGCOLOR($I562,Q5:Q499)</f>
        <v>2</v>
      </c>
      <c r="R562" s="591">
        <f t="shared" si="202"/>
        <v>10.3</v>
      </c>
      <c r="S562" s="591">
        <f t="shared" si="202"/>
        <v>34.61</v>
      </c>
      <c r="T562" s="591">
        <f t="shared" si="202"/>
        <v>54.81</v>
      </c>
      <c r="U562" s="591">
        <f t="shared" si="202"/>
        <v>67.710000000000008</v>
      </c>
      <c r="V562" s="592">
        <f t="shared" si="202"/>
        <v>68.81</v>
      </c>
      <c r="W562" s="593">
        <f t="shared" si="189"/>
        <v>238.24</v>
      </c>
      <c r="X562" s="593">
        <f t="shared" si="190"/>
        <v>238.24</v>
      </c>
      <c r="Y562" s="590">
        <f t="shared" ref="Y562:AD562" si="203">BGCOLOR($I562,Y24:Y499)</f>
        <v>50.31</v>
      </c>
      <c r="Z562" s="591">
        <f t="shared" si="203"/>
        <v>40.31</v>
      </c>
      <c r="AA562" s="591">
        <f t="shared" si="203"/>
        <v>3.5</v>
      </c>
      <c r="AB562" s="591">
        <f t="shared" si="203"/>
        <v>0</v>
      </c>
      <c r="AC562" s="591">
        <f t="shared" si="203"/>
        <v>0</v>
      </c>
      <c r="AD562" s="592">
        <f t="shared" si="203"/>
        <v>0</v>
      </c>
      <c r="AE562" s="593">
        <f t="shared" si="195"/>
        <v>94.12</v>
      </c>
    </row>
    <row r="563" spans="8:31" ht="19.5">
      <c r="L563" s="67" ph="1"/>
      <c r="S563" s="67" ph="1"/>
      <c r="AA563" s="67" ph="1"/>
    </row>
    <row r="564" spans="8:31" ht="19.5">
      <c r="L564" s="67" ph="1"/>
      <c r="S564" s="67" ph="1"/>
      <c r="AA564" s="67" ph="1"/>
    </row>
    <row r="565" spans="8:31" ht="19.5">
      <c r="L565" s="67" ph="1"/>
      <c r="S565" s="67" ph="1"/>
      <c r="AA565" s="67" ph="1"/>
    </row>
    <row r="566" spans="8:31" ht="19.5">
      <c r="L566" s="67" ph="1"/>
      <c r="S566" s="67" ph="1"/>
      <c r="AA566" s="67" ph="1"/>
    </row>
    <row r="567" spans="8:31" ht="19.5">
      <c r="L567" s="67" ph="1"/>
      <c r="S567" s="67" ph="1"/>
      <c r="AA567" s="67" ph="1"/>
    </row>
    <row r="568" spans="8:31" ht="19.5">
      <c r="L568" s="67" ph="1"/>
      <c r="S568" s="67" ph="1"/>
      <c r="AA568" s="67" ph="1"/>
    </row>
    <row r="569" spans="8:31" ht="19.5">
      <c r="L569" s="67" ph="1"/>
      <c r="S569" s="67" ph="1"/>
      <c r="AA569" s="67" ph="1"/>
    </row>
    <row r="570" spans="8:31" ht="19.5">
      <c r="L570" s="67" ph="1"/>
      <c r="S570" s="67" ph="1"/>
      <c r="AA570" s="67" ph="1"/>
    </row>
    <row r="571" spans="8:31" ht="19.5">
      <c r="L571" s="67" ph="1"/>
      <c r="S571" s="67" ph="1"/>
      <c r="AA571" s="67" ph="1"/>
    </row>
    <row r="572" spans="8:31" ht="19.5">
      <c r="L572" s="67" ph="1"/>
      <c r="S572" s="67" ph="1"/>
      <c r="AA572" s="67" ph="1"/>
    </row>
    <row r="573" spans="8:31" ht="19.5">
      <c r="L573" s="67" ph="1"/>
      <c r="S573" s="67" ph="1"/>
      <c r="AA573" s="67" ph="1"/>
    </row>
    <row r="574" spans="8:31" ht="19.5">
      <c r="L574" s="67" ph="1"/>
      <c r="S574" s="67" ph="1"/>
      <c r="AA574" s="67" ph="1"/>
    </row>
    <row r="575" spans="8:31" ht="19.5">
      <c r="L575" s="67" ph="1"/>
      <c r="S575" s="67" ph="1"/>
      <c r="AA575" s="67" ph="1"/>
    </row>
    <row r="576" spans="8:31" ht="19.5">
      <c r="L576" s="67" ph="1"/>
      <c r="S576" s="67" ph="1"/>
      <c r="AA576" s="67" ph="1"/>
    </row>
    <row r="577" spans="12:27" ht="19.5">
      <c r="L577" s="67" ph="1"/>
      <c r="S577" s="67" ph="1"/>
      <c r="AA577" s="67" ph="1"/>
    </row>
    <row r="578" spans="12:27" ht="19.5">
      <c r="L578" s="67" ph="1"/>
      <c r="S578" s="67" ph="1"/>
      <c r="AA578" s="67" ph="1"/>
    </row>
    <row r="579" spans="12:27" ht="19.5">
      <c r="L579" s="67" ph="1"/>
      <c r="S579" s="67" ph="1"/>
      <c r="AA579" s="67" ph="1"/>
    </row>
    <row r="580" spans="12:27" ht="19.5">
      <c r="L580" s="67" ph="1"/>
      <c r="S580" s="67" ph="1"/>
      <c r="AA580" s="67" ph="1"/>
    </row>
    <row r="581" spans="12:27" ht="19.5">
      <c r="L581" s="67" ph="1"/>
      <c r="S581" s="67" ph="1"/>
      <c r="AA581" s="67" ph="1"/>
    </row>
    <row r="582" spans="12:27" ht="19.5">
      <c r="L582" s="67" ph="1"/>
      <c r="S582" s="67" ph="1"/>
      <c r="AA582" s="67" ph="1"/>
    </row>
    <row r="583" spans="12:27" ht="19.5">
      <c r="L583" s="67" ph="1"/>
      <c r="S583" s="67" ph="1"/>
      <c r="AA583" s="67" ph="1"/>
    </row>
    <row r="584" spans="12:27" ht="19.5">
      <c r="L584" s="67" ph="1"/>
      <c r="S584" s="67" ph="1"/>
      <c r="AA584" s="67" ph="1"/>
    </row>
    <row r="585" spans="12:27" ht="19.5">
      <c r="L585" s="67" ph="1"/>
      <c r="S585" s="67" ph="1"/>
      <c r="AA585" s="67" ph="1"/>
    </row>
    <row r="586" spans="12:27" ht="19.5">
      <c r="L586" s="67" ph="1"/>
      <c r="S586" s="67" ph="1"/>
      <c r="AA586" s="67" ph="1"/>
    </row>
    <row r="587" spans="12:27" ht="19.5">
      <c r="L587" s="67" ph="1"/>
      <c r="S587" s="67" ph="1"/>
      <c r="AA587" s="67" ph="1"/>
    </row>
    <row r="588" spans="12:27" ht="19.5">
      <c r="L588" s="67" ph="1"/>
      <c r="S588" s="67" ph="1"/>
      <c r="AA588" s="67" ph="1"/>
    </row>
    <row r="589" spans="12:27" ht="19.5">
      <c r="L589" s="67" ph="1"/>
      <c r="S589" s="67" ph="1"/>
      <c r="AA589" s="67" ph="1"/>
    </row>
    <row r="590" spans="12:27" ht="19.5">
      <c r="L590" s="67" ph="1"/>
      <c r="S590" s="67" ph="1"/>
      <c r="AA590" s="67" ph="1"/>
    </row>
    <row r="591" spans="12:27" ht="19.5">
      <c r="L591" s="67" ph="1"/>
      <c r="S591" s="67" ph="1"/>
      <c r="AA591" s="67" ph="1"/>
    </row>
    <row r="592" spans="12:27" ht="19.5">
      <c r="L592" s="67" ph="1"/>
      <c r="S592" s="67" ph="1"/>
      <c r="AA592" s="67" ph="1"/>
    </row>
    <row r="593" spans="12:27" ht="19.5">
      <c r="L593" s="67" ph="1"/>
      <c r="S593" s="67" ph="1"/>
      <c r="AA593" s="67" ph="1"/>
    </row>
    <row r="594" spans="12:27" ht="19.5">
      <c r="L594" s="67" ph="1"/>
      <c r="S594" s="67" ph="1"/>
      <c r="AA594" s="67" ph="1"/>
    </row>
    <row r="595" spans="12:27" ht="19.5">
      <c r="L595" s="67" ph="1"/>
      <c r="S595" s="67" ph="1"/>
      <c r="AA595" s="67" ph="1"/>
    </row>
    <row r="596" spans="12:27" ht="19.5">
      <c r="L596" s="67" ph="1"/>
      <c r="S596" s="67" ph="1"/>
      <c r="AA596" s="67" ph="1"/>
    </row>
    <row r="597" spans="12:27" ht="19.5">
      <c r="L597" s="67" ph="1"/>
      <c r="S597" s="67" ph="1"/>
      <c r="AA597" s="67" ph="1"/>
    </row>
    <row r="598" spans="12:27" ht="19.5">
      <c r="L598" s="67" ph="1"/>
      <c r="S598" s="67" ph="1"/>
      <c r="AA598" s="67" ph="1"/>
    </row>
    <row r="599" spans="12:27" ht="19.5">
      <c r="L599" s="67" ph="1"/>
      <c r="S599" s="67" ph="1"/>
      <c r="AA599" s="67" ph="1"/>
    </row>
    <row r="600" spans="12:27" ht="19.5">
      <c r="L600" s="67" ph="1"/>
      <c r="S600" s="67" ph="1"/>
      <c r="AA600" s="67" ph="1"/>
    </row>
    <row r="601" spans="12:27" ht="19.5">
      <c r="L601" s="67" ph="1"/>
      <c r="S601" s="67" ph="1"/>
      <c r="AA601" s="67" ph="1"/>
    </row>
    <row r="602" spans="12:27" ht="19.5">
      <c r="L602" s="67" ph="1"/>
      <c r="S602" s="67" ph="1"/>
      <c r="AA602" s="67" ph="1"/>
    </row>
    <row r="603" spans="12:27" ht="19.5">
      <c r="L603" s="67" ph="1"/>
      <c r="S603" s="67" ph="1"/>
      <c r="AA603" s="67" ph="1"/>
    </row>
    <row r="604" spans="12:27" ht="19.5">
      <c r="L604" s="67" ph="1"/>
      <c r="S604" s="67" ph="1"/>
      <c r="AA604" s="67" ph="1"/>
    </row>
    <row r="605" spans="12:27" ht="19.5">
      <c r="L605" s="67" ph="1"/>
      <c r="S605" s="67" ph="1"/>
      <c r="AA605" s="67" ph="1"/>
    </row>
    <row r="606" spans="12:27" ht="19.5">
      <c r="L606" s="67" ph="1"/>
      <c r="S606" s="67" ph="1"/>
      <c r="AA606" s="67" ph="1"/>
    </row>
    <row r="607" spans="12:27" ht="19.5">
      <c r="L607" s="67" ph="1"/>
      <c r="S607" s="67" ph="1"/>
      <c r="AA607" s="67" ph="1"/>
    </row>
    <row r="608" spans="12:27" ht="19.5">
      <c r="L608" s="67" ph="1"/>
      <c r="S608" s="67" ph="1"/>
      <c r="AA608" s="67" ph="1"/>
    </row>
    <row r="609" spans="12:27" ht="19.5">
      <c r="L609" s="67" ph="1"/>
      <c r="S609" s="67" ph="1"/>
      <c r="AA609" s="67" ph="1"/>
    </row>
    <row r="610" spans="12:27" ht="19.5">
      <c r="L610" s="67" ph="1"/>
      <c r="S610" s="67" ph="1"/>
      <c r="AA610" s="67" ph="1"/>
    </row>
    <row r="611" spans="12:27" ht="19.5">
      <c r="L611" s="67" ph="1"/>
      <c r="S611" s="67" ph="1"/>
      <c r="AA611" s="67" ph="1"/>
    </row>
    <row r="612" spans="12:27" ht="19.5">
      <c r="L612" s="67" ph="1"/>
      <c r="S612" s="67" ph="1"/>
      <c r="AA612" s="67" ph="1"/>
    </row>
    <row r="613" spans="12:27" ht="19.5">
      <c r="L613" s="67" ph="1"/>
      <c r="S613" s="67" ph="1"/>
      <c r="AA613" s="67" ph="1"/>
    </row>
    <row r="614" spans="12:27" ht="19.5">
      <c r="L614" s="67" ph="1"/>
      <c r="S614" s="67" ph="1"/>
      <c r="AA614" s="67" ph="1"/>
    </row>
    <row r="615" spans="12:27" ht="19.5">
      <c r="L615" s="67" ph="1"/>
      <c r="S615" s="67" ph="1"/>
      <c r="AA615" s="67" ph="1"/>
    </row>
    <row r="616" spans="12:27" ht="19.5">
      <c r="L616" s="67" ph="1"/>
      <c r="S616" s="67" ph="1"/>
      <c r="AA616" s="67" ph="1"/>
    </row>
    <row r="617" spans="12:27" ht="19.5">
      <c r="L617" s="67" ph="1"/>
      <c r="S617" s="67" ph="1"/>
      <c r="AA617" s="67" ph="1"/>
    </row>
    <row r="618" spans="12:27" ht="19.5">
      <c r="L618" s="67" ph="1"/>
      <c r="S618" s="67" ph="1"/>
      <c r="AA618" s="67" ph="1"/>
    </row>
    <row r="619" spans="12:27" ht="19.5">
      <c r="L619" s="67" ph="1"/>
      <c r="S619" s="67" ph="1"/>
      <c r="AA619" s="67" ph="1"/>
    </row>
    <row r="620" spans="12:27" ht="19.5">
      <c r="L620" s="67" ph="1"/>
      <c r="S620" s="67" ph="1"/>
      <c r="AA620" s="67" ph="1"/>
    </row>
    <row r="757" spans="12:27" ht="19.5">
      <c r="L757" s="67" ph="1"/>
      <c r="S757" s="67" ph="1"/>
      <c r="AA757" s="67" ph="1"/>
    </row>
    <row r="758" spans="12:27" ht="19.5">
      <c r="L758" s="67" ph="1"/>
      <c r="S758" s="67" ph="1"/>
      <c r="AA758" s="67" ph="1"/>
    </row>
    <row r="759" spans="12:27" ht="19.5">
      <c r="L759" s="67" ph="1"/>
      <c r="S759" s="67" ph="1"/>
      <c r="AA759" s="67" ph="1"/>
    </row>
    <row r="760" spans="12:27" ht="19.5">
      <c r="L760" s="67" ph="1"/>
      <c r="S760" s="67" ph="1"/>
      <c r="AA760" s="67" ph="1"/>
    </row>
    <row r="761" spans="12:27" ht="19.5">
      <c r="L761" s="67" ph="1"/>
      <c r="S761" s="67" ph="1"/>
      <c r="AA761" s="67" ph="1"/>
    </row>
    <row r="762" spans="12:27" ht="19.5">
      <c r="L762" s="67" ph="1"/>
      <c r="S762" s="67" ph="1"/>
      <c r="AA762" s="67" ph="1"/>
    </row>
    <row r="763" spans="12:27" ht="19.5">
      <c r="L763" s="67" ph="1"/>
      <c r="S763" s="67" ph="1"/>
      <c r="AA763" s="67" ph="1"/>
    </row>
    <row r="764" spans="12:27" ht="19.5">
      <c r="L764" s="67" ph="1"/>
      <c r="S764" s="67" ph="1"/>
      <c r="AA764" s="67" ph="1"/>
    </row>
    <row r="765" spans="12:27" ht="19.5">
      <c r="L765" s="67" ph="1"/>
      <c r="S765" s="67" ph="1"/>
      <c r="AA765" s="67" ph="1"/>
    </row>
    <row r="766" spans="12:27" ht="19.5">
      <c r="L766" s="67" ph="1"/>
      <c r="S766" s="67" ph="1"/>
      <c r="AA766" s="67" ph="1"/>
    </row>
    <row r="767" spans="12:27" ht="19.5">
      <c r="L767" s="67" ph="1"/>
      <c r="S767" s="67" ph="1"/>
      <c r="AA767" s="67" ph="1"/>
    </row>
    <row r="768" spans="12:27" ht="19.5">
      <c r="L768" s="67" ph="1"/>
      <c r="S768" s="67" ph="1"/>
      <c r="AA768" s="67" ph="1"/>
    </row>
    <row r="769" spans="12:27" ht="19.5">
      <c r="L769" s="67" ph="1"/>
      <c r="S769" s="67" ph="1"/>
      <c r="AA769" s="67" ph="1"/>
    </row>
    <row r="770" spans="12:27" ht="19.5">
      <c r="L770" s="67" ph="1"/>
      <c r="S770" s="67" ph="1"/>
      <c r="AA770" s="67" ph="1"/>
    </row>
    <row r="771" spans="12:27" ht="19.5">
      <c r="L771" s="67" ph="1"/>
      <c r="S771" s="67" ph="1"/>
      <c r="AA771" s="67" ph="1"/>
    </row>
    <row r="772" spans="12:27" ht="19.5">
      <c r="L772" s="67" ph="1"/>
      <c r="S772" s="67" ph="1"/>
      <c r="AA772" s="67" ph="1"/>
    </row>
    <row r="773" spans="12:27" ht="19.5">
      <c r="L773" s="67" ph="1"/>
      <c r="S773" s="67" ph="1"/>
      <c r="AA773" s="67" ph="1"/>
    </row>
    <row r="774" spans="12:27" ht="19.5">
      <c r="L774" s="67" ph="1"/>
      <c r="S774" s="67" ph="1"/>
      <c r="AA774" s="67" ph="1"/>
    </row>
    <row r="775" spans="12:27" ht="19.5">
      <c r="L775" s="67" ph="1"/>
      <c r="S775" s="67" ph="1"/>
      <c r="AA775" s="67" ph="1"/>
    </row>
    <row r="776" spans="12:27" ht="19.5">
      <c r="L776" s="67" ph="1"/>
      <c r="S776" s="67" ph="1"/>
      <c r="AA776" s="67" ph="1"/>
    </row>
    <row r="777" spans="12:27" ht="19.5">
      <c r="L777" s="67" ph="1"/>
      <c r="S777" s="67" ph="1"/>
      <c r="AA777" s="67" ph="1"/>
    </row>
    <row r="778" spans="12:27" ht="19.5">
      <c r="L778" s="67" ph="1"/>
      <c r="S778" s="67" ph="1"/>
      <c r="AA778" s="67" ph="1"/>
    </row>
    <row r="779" spans="12:27" ht="19.5">
      <c r="L779" s="67" ph="1"/>
      <c r="S779" s="67" ph="1"/>
      <c r="AA779" s="67" ph="1"/>
    </row>
    <row r="780" spans="12:27" ht="19.5">
      <c r="L780" s="67" ph="1"/>
      <c r="S780" s="67" ph="1"/>
      <c r="AA780" s="67" ph="1"/>
    </row>
    <row r="781" spans="12:27" ht="19.5">
      <c r="L781" s="67" ph="1"/>
      <c r="S781" s="67" ph="1"/>
      <c r="AA781" s="67" ph="1"/>
    </row>
    <row r="782" spans="12:27" ht="19.5">
      <c r="L782" s="67" ph="1"/>
      <c r="S782" s="67" ph="1"/>
      <c r="AA782" s="67" ph="1"/>
    </row>
    <row r="783" spans="12:27" ht="19.5">
      <c r="L783" s="67" ph="1"/>
      <c r="S783" s="67" ph="1"/>
      <c r="AA783" s="67" ph="1"/>
    </row>
    <row r="784" spans="12:27" ht="19.5">
      <c r="L784" s="67" ph="1"/>
      <c r="S784" s="67" ph="1"/>
      <c r="AA784" s="67" ph="1"/>
    </row>
    <row r="785" spans="12:27" ht="19.5">
      <c r="L785" s="67" ph="1"/>
      <c r="S785" s="67" ph="1"/>
      <c r="AA785" s="67" ph="1"/>
    </row>
    <row r="786" spans="12:27" ht="19.5">
      <c r="L786" s="67" ph="1"/>
      <c r="S786" s="67" ph="1"/>
      <c r="AA786" s="67" ph="1"/>
    </row>
    <row r="787" spans="12:27" ht="19.5">
      <c r="L787" s="67" ph="1"/>
      <c r="S787" s="67" ph="1"/>
      <c r="AA787" s="67" ph="1"/>
    </row>
    <row r="788" spans="12:27" ht="19.5">
      <c r="L788" s="67" ph="1"/>
      <c r="S788" s="67" ph="1"/>
      <c r="AA788" s="67" ph="1"/>
    </row>
    <row r="789" spans="12:27" ht="19.5">
      <c r="L789" s="67" ph="1"/>
      <c r="S789" s="67" ph="1"/>
      <c r="AA789" s="67" ph="1"/>
    </row>
    <row r="790" spans="12:27" ht="19.5">
      <c r="L790" s="67" ph="1"/>
      <c r="S790" s="67" ph="1"/>
      <c r="AA790" s="67" ph="1"/>
    </row>
    <row r="791" spans="12:27" ht="19.5">
      <c r="L791" s="67" ph="1"/>
      <c r="S791" s="67" ph="1"/>
      <c r="AA791" s="67" ph="1"/>
    </row>
    <row r="792" spans="12:27" ht="19.5">
      <c r="L792" s="67" ph="1"/>
      <c r="S792" s="67" ph="1"/>
      <c r="AA792" s="67" ph="1"/>
    </row>
    <row r="793" spans="12:27" ht="19.5">
      <c r="L793" s="67" ph="1"/>
      <c r="S793" s="67" ph="1"/>
      <c r="AA793" s="67" ph="1"/>
    </row>
    <row r="794" spans="12:27" ht="19.5">
      <c r="L794" s="67" ph="1"/>
      <c r="S794" s="67" ph="1"/>
      <c r="AA794" s="67" ph="1"/>
    </row>
    <row r="795" spans="12:27" ht="19.5">
      <c r="L795" s="67" ph="1"/>
      <c r="S795" s="67" ph="1"/>
      <c r="AA795" s="67" ph="1"/>
    </row>
    <row r="796" spans="12:27" ht="19.5">
      <c r="L796" s="67" ph="1"/>
      <c r="S796" s="67" ph="1"/>
      <c r="AA796" s="67" ph="1"/>
    </row>
    <row r="797" spans="12:27" ht="19.5">
      <c r="L797" s="67" ph="1"/>
      <c r="S797" s="67" ph="1"/>
      <c r="AA797" s="67" ph="1"/>
    </row>
    <row r="798" spans="12:27" ht="19.5">
      <c r="L798" s="67" ph="1"/>
      <c r="S798" s="67" ph="1"/>
      <c r="AA798" s="67" ph="1"/>
    </row>
    <row r="799" spans="12:27" ht="19.5">
      <c r="L799" s="67" ph="1"/>
      <c r="S799" s="67" ph="1"/>
      <c r="AA799" s="67" ph="1"/>
    </row>
    <row r="800" spans="12:27" ht="19.5">
      <c r="L800" s="67" ph="1"/>
      <c r="S800" s="67" ph="1"/>
      <c r="AA800" s="67" ph="1"/>
    </row>
    <row r="801" spans="12:27" ht="19.5">
      <c r="L801" s="67" ph="1"/>
      <c r="S801" s="67" ph="1"/>
      <c r="AA801" s="67" ph="1"/>
    </row>
    <row r="802" spans="12:27" ht="19.5">
      <c r="L802" s="67" ph="1"/>
      <c r="S802" s="67" ph="1"/>
      <c r="AA802" s="67" ph="1"/>
    </row>
    <row r="803" spans="12:27" ht="19.5">
      <c r="L803" s="67" ph="1"/>
      <c r="S803" s="67" ph="1"/>
      <c r="AA803" s="67" ph="1"/>
    </row>
    <row r="804" spans="12:27" ht="19.5">
      <c r="L804" s="67" ph="1"/>
      <c r="S804" s="67" ph="1"/>
      <c r="AA804" s="67" ph="1"/>
    </row>
    <row r="805" spans="12:27" ht="19.5">
      <c r="L805" s="67" ph="1"/>
      <c r="S805" s="67" ph="1"/>
      <c r="AA805" s="67" ph="1"/>
    </row>
    <row r="806" spans="12:27" ht="19.5">
      <c r="L806" s="67" ph="1"/>
      <c r="S806" s="67" ph="1"/>
      <c r="AA806" s="67" ph="1"/>
    </row>
    <row r="807" spans="12:27" ht="19.5">
      <c r="L807" s="67" ph="1"/>
      <c r="S807" s="67" ph="1"/>
      <c r="AA807" s="67" ph="1"/>
    </row>
    <row r="808" spans="12:27" ht="19.5">
      <c r="L808" s="67" ph="1"/>
      <c r="S808" s="67" ph="1"/>
      <c r="AA808" s="67" ph="1"/>
    </row>
    <row r="809" spans="12:27" ht="19.5">
      <c r="L809" s="67" ph="1"/>
      <c r="S809" s="67" ph="1"/>
      <c r="AA809" s="67" ph="1"/>
    </row>
    <row r="810" spans="12:27" ht="19.5">
      <c r="L810" s="67" ph="1"/>
      <c r="S810" s="67" ph="1"/>
      <c r="AA810" s="67" ph="1"/>
    </row>
    <row r="811" spans="12:27" ht="19.5">
      <c r="L811" s="67" ph="1"/>
      <c r="S811" s="67" ph="1"/>
      <c r="AA811" s="67" ph="1"/>
    </row>
    <row r="812" spans="12:27" ht="19.5">
      <c r="L812" s="67" ph="1"/>
      <c r="S812" s="67" ph="1"/>
      <c r="AA812" s="67" ph="1"/>
    </row>
    <row r="813" spans="12:27" ht="19.5">
      <c r="L813" s="67" ph="1"/>
      <c r="S813" s="67" ph="1"/>
      <c r="AA813" s="67" ph="1"/>
    </row>
    <row r="814" spans="12:27" ht="19.5">
      <c r="L814" s="67" ph="1"/>
      <c r="S814" s="67" ph="1"/>
      <c r="AA814" s="67" ph="1"/>
    </row>
    <row r="815" spans="12:27" ht="19.5">
      <c r="L815" s="67" ph="1"/>
      <c r="S815" s="67" ph="1"/>
      <c r="AA815" s="67" ph="1"/>
    </row>
    <row r="816" spans="12:27" ht="19.5">
      <c r="L816" s="67" ph="1"/>
      <c r="S816" s="67" ph="1"/>
      <c r="AA816" s="67" ph="1"/>
    </row>
    <row r="817" spans="12:27" ht="19.5">
      <c r="L817" s="67" ph="1"/>
      <c r="S817" s="67" ph="1"/>
      <c r="AA817" s="67" ph="1"/>
    </row>
    <row r="818" spans="12:27" ht="19.5">
      <c r="L818" s="67" ph="1"/>
      <c r="S818" s="67" ph="1"/>
      <c r="AA818" s="67" ph="1"/>
    </row>
    <row r="819" spans="12:27" ht="19.5">
      <c r="L819" s="67" ph="1"/>
      <c r="S819" s="67" ph="1"/>
      <c r="AA819" s="67" ph="1"/>
    </row>
    <row r="820" spans="12:27" ht="19.5">
      <c r="L820" s="67" ph="1"/>
      <c r="S820" s="67" ph="1"/>
      <c r="AA820" s="67" ph="1"/>
    </row>
    <row r="821" spans="12:27" ht="19.5">
      <c r="L821" s="67" ph="1"/>
      <c r="S821" s="67" ph="1"/>
      <c r="AA821" s="67" ph="1"/>
    </row>
    <row r="822" spans="12:27" ht="19.5">
      <c r="L822" s="67" ph="1"/>
      <c r="S822" s="67" ph="1"/>
      <c r="AA822" s="67" ph="1"/>
    </row>
    <row r="823" spans="12:27" ht="19.5">
      <c r="L823" s="67" ph="1"/>
      <c r="S823" s="67" ph="1"/>
      <c r="AA823" s="67" ph="1"/>
    </row>
    <row r="824" spans="12:27" ht="19.5">
      <c r="L824" s="67" ph="1"/>
      <c r="S824" s="67" ph="1"/>
      <c r="AA824" s="67" ph="1"/>
    </row>
    <row r="825" spans="12:27" ht="19.5">
      <c r="L825" s="67" ph="1"/>
      <c r="S825" s="67" ph="1"/>
      <c r="AA825" s="67" ph="1"/>
    </row>
    <row r="826" spans="12:27" ht="19.5">
      <c r="L826" s="67" ph="1"/>
      <c r="S826" s="67" ph="1"/>
      <c r="AA826" s="67" ph="1"/>
    </row>
    <row r="827" spans="12:27" ht="19.5">
      <c r="L827" s="67" ph="1"/>
      <c r="S827" s="67" ph="1"/>
      <c r="AA827" s="67" ph="1"/>
    </row>
    <row r="828" spans="12:27" ht="19.5">
      <c r="L828" s="67" ph="1"/>
      <c r="S828" s="67" ph="1"/>
      <c r="AA828" s="67" ph="1"/>
    </row>
    <row r="829" spans="12:27" ht="19.5">
      <c r="L829" s="67" ph="1"/>
      <c r="S829" s="67" ph="1"/>
      <c r="AA829" s="67" ph="1"/>
    </row>
    <row r="830" spans="12:27" ht="19.5">
      <c r="L830" s="67" ph="1"/>
      <c r="S830" s="67" ph="1"/>
      <c r="AA830" s="67" ph="1"/>
    </row>
    <row r="831" spans="12:27" ht="19.5">
      <c r="L831" s="67" ph="1"/>
      <c r="S831" s="67" ph="1"/>
      <c r="AA831" s="67" ph="1"/>
    </row>
    <row r="832" spans="12:27" ht="19.5">
      <c r="L832" s="67" ph="1"/>
      <c r="S832" s="67" ph="1"/>
      <c r="AA832" s="67" ph="1"/>
    </row>
    <row r="833" spans="12:27" ht="19.5">
      <c r="L833" s="67" ph="1"/>
      <c r="S833" s="67" ph="1"/>
      <c r="AA833" s="67" ph="1"/>
    </row>
    <row r="834" spans="12:27" ht="19.5">
      <c r="L834" s="67" ph="1"/>
      <c r="S834" s="67" ph="1"/>
      <c r="AA834" s="67" ph="1"/>
    </row>
    <row r="835" spans="12:27" ht="19.5">
      <c r="L835" s="67" ph="1"/>
      <c r="S835" s="67" ph="1"/>
      <c r="AA835" s="67" ph="1"/>
    </row>
    <row r="836" spans="12:27" ht="19.5">
      <c r="L836" s="67" ph="1"/>
      <c r="S836" s="67" ph="1"/>
      <c r="AA836" s="67" ph="1"/>
    </row>
    <row r="837" spans="12:27" ht="19.5">
      <c r="L837" s="67" ph="1"/>
      <c r="S837" s="67" ph="1"/>
      <c r="AA837" s="67" ph="1"/>
    </row>
    <row r="838" spans="12:27" ht="19.5">
      <c r="L838" s="67" ph="1"/>
      <c r="S838" s="67" ph="1"/>
      <c r="AA838" s="67" ph="1"/>
    </row>
    <row r="839" spans="12:27" ht="19.5">
      <c r="L839" s="67" ph="1"/>
      <c r="S839" s="67" ph="1"/>
      <c r="AA839" s="67" ph="1"/>
    </row>
    <row r="840" spans="12:27" ht="19.5">
      <c r="L840" s="67" ph="1"/>
      <c r="S840" s="67" ph="1"/>
      <c r="AA840" s="67" ph="1"/>
    </row>
    <row r="841" spans="12:27" ht="19.5">
      <c r="L841" s="67" ph="1"/>
      <c r="S841" s="67" ph="1"/>
      <c r="AA841" s="67" ph="1"/>
    </row>
    <row r="842" spans="12:27" ht="19.5">
      <c r="L842" s="67" ph="1"/>
      <c r="S842" s="67" ph="1"/>
      <c r="AA842" s="67" ph="1"/>
    </row>
    <row r="843" spans="12:27" ht="19.5">
      <c r="L843" s="67" ph="1"/>
      <c r="S843" s="67" ph="1"/>
      <c r="AA843" s="67" ph="1"/>
    </row>
    <row r="844" spans="12:27" ht="19.5">
      <c r="L844" s="67" ph="1"/>
      <c r="S844" s="67" ph="1"/>
      <c r="AA844" s="67" ph="1"/>
    </row>
    <row r="845" spans="12:27" ht="19.5">
      <c r="L845" s="67" ph="1"/>
      <c r="S845" s="67" ph="1"/>
      <c r="AA845" s="67" ph="1"/>
    </row>
    <row r="846" spans="12:27" ht="19.5">
      <c r="L846" s="67" ph="1"/>
      <c r="S846" s="67" ph="1"/>
      <c r="AA846" s="67" ph="1"/>
    </row>
    <row r="847" spans="12:27" ht="19.5">
      <c r="L847" s="67" ph="1"/>
      <c r="S847" s="67" ph="1"/>
      <c r="AA847" s="67" ph="1"/>
    </row>
    <row r="848" spans="12:27" ht="19.5">
      <c r="L848" s="67" ph="1"/>
      <c r="S848" s="67" ph="1"/>
      <c r="AA848" s="67" ph="1"/>
    </row>
    <row r="849" spans="12:27" ht="19.5">
      <c r="L849" s="67" ph="1"/>
      <c r="S849" s="67" ph="1"/>
      <c r="AA849" s="67" ph="1"/>
    </row>
    <row r="850" spans="12:27" ht="19.5">
      <c r="L850" s="67" ph="1"/>
      <c r="S850" s="67" ph="1"/>
      <c r="AA850" s="67" ph="1"/>
    </row>
    <row r="851" spans="12:27" ht="19.5">
      <c r="L851" s="67" ph="1"/>
      <c r="S851" s="67" ph="1"/>
      <c r="AA851" s="67" ph="1"/>
    </row>
    <row r="852" spans="12:27" ht="19.5">
      <c r="L852" s="67" ph="1"/>
      <c r="S852" s="67" ph="1"/>
      <c r="AA852" s="67" ph="1"/>
    </row>
    <row r="853" spans="12:27" ht="19.5">
      <c r="L853" s="67" ph="1"/>
      <c r="S853" s="67" ph="1"/>
      <c r="AA853" s="67" ph="1"/>
    </row>
    <row r="854" spans="12:27" ht="19.5">
      <c r="L854" s="67" ph="1"/>
      <c r="S854" s="67" ph="1"/>
      <c r="AA854" s="67" ph="1"/>
    </row>
    <row r="855" spans="12:27" ht="19.5">
      <c r="L855" s="67" ph="1"/>
      <c r="S855" s="67" ph="1"/>
      <c r="AA855" s="67" ph="1"/>
    </row>
    <row r="856" spans="12:27" ht="19.5">
      <c r="L856" s="67" ph="1"/>
      <c r="S856" s="67" ph="1"/>
      <c r="AA856" s="67" ph="1"/>
    </row>
    <row r="857" spans="12:27" ht="19.5">
      <c r="L857" s="67" ph="1"/>
      <c r="S857" s="67" ph="1"/>
      <c r="AA857" s="67" ph="1"/>
    </row>
    <row r="858" spans="12:27" ht="19.5">
      <c r="L858" s="67" ph="1"/>
      <c r="S858" s="67" ph="1"/>
      <c r="AA858" s="67" ph="1"/>
    </row>
    <row r="859" spans="12:27" ht="19.5">
      <c r="L859" s="67" ph="1"/>
      <c r="S859" s="67" ph="1"/>
      <c r="AA859" s="67" ph="1"/>
    </row>
    <row r="860" spans="12:27" ht="19.5">
      <c r="L860" s="67" ph="1"/>
      <c r="S860" s="67" ph="1"/>
      <c r="AA860" s="67" ph="1"/>
    </row>
    <row r="861" spans="12:27" ht="19.5">
      <c r="L861" s="67" ph="1"/>
      <c r="S861" s="67" ph="1"/>
      <c r="AA861" s="67" ph="1"/>
    </row>
    <row r="862" spans="12:27" ht="19.5">
      <c r="L862" s="67" ph="1"/>
      <c r="S862" s="67" ph="1"/>
      <c r="AA862" s="67" ph="1"/>
    </row>
    <row r="863" spans="12:27" ht="19.5">
      <c r="L863" s="67" ph="1"/>
      <c r="S863" s="67" ph="1"/>
      <c r="AA863" s="67" ph="1"/>
    </row>
    <row r="864" spans="12:27" ht="19.5">
      <c r="L864" s="67" ph="1"/>
      <c r="S864" s="67" ph="1"/>
      <c r="AA864" s="67" ph="1"/>
    </row>
    <row r="865" spans="12:27" ht="19.5">
      <c r="L865" s="67" ph="1"/>
      <c r="S865" s="67" ph="1"/>
      <c r="AA865" s="67" ph="1"/>
    </row>
    <row r="866" spans="12:27" ht="19.5">
      <c r="L866" s="67" ph="1"/>
      <c r="S866" s="67" ph="1"/>
      <c r="AA866" s="67" ph="1"/>
    </row>
    <row r="867" spans="12:27" ht="19.5">
      <c r="L867" s="67" ph="1"/>
      <c r="S867" s="67" ph="1"/>
      <c r="AA867" s="67" ph="1"/>
    </row>
    <row r="868" spans="12:27" ht="19.5">
      <c r="L868" s="67" ph="1"/>
      <c r="S868" s="67" ph="1"/>
      <c r="AA868" s="67" ph="1"/>
    </row>
    <row r="869" spans="12:27" ht="19.5">
      <c r="L869" s="67" ph="1"/>
      <c r="S869" s="67" ph="1"/>
      <c r="AA869" s="67" ph="1"/>
    </row>
    <row r="870" spans="12:27" ht="19.5">
      <c r="L870" s="67" ph="1"/>
      <c r="S870" s="67" ph="1"/>
      <c r="AA870" s="67" ph="1"/>
    </row>
    <row r="871" spans="12:27" ht="19.5">
      <c r="L871" s="67" ph="1"/>
      <c r="S871" s="67" ph="1"/>
      <c r="AA871" s="67" ph="1"/>
    </row>
    <row r="872" spans="12:27" ht="19.5">
      <c r="L872" s="67" ph="1"/>
      <c r="S872" s="67" ph="1"/>
      <c r="AA872" s="67" ph="1"/>
    </row>
    <row r="873" spans="12:27" ht="19.5">
      <c r="L873" s="67" ph="1"/>
      <c r="S873" s="67" ph="1"/>
      <c r="AA873" s="67" ph="1"/>
    </row>
    <row r="874" spans="12:27" ht="19.5">
      <c r="L874" s="67" ph="1"/>
      <c r="S874" s="67" ph="1"/>
      <c r="AA874" s="67" ph="1"/>
    </row>
    <row r="875" spans="12:27" ht="19.5">
      <c r="L875" s="67" ph="1"/>
      <c r="S875" s="67" ph="1"/>
      <c r="AA875" s="67" ph="1"/>
    </row>
    <row r="876" spans="12:27" ht="19.5">
      <c r="L876" s="67" ph="1"/>
      <c r="S876" s="67" ph="1"/>
      <c r="AA876" s="67" ph="1"/>
    </row>
    <row r="877" spans="12:27" ht="19.5">
      <c r="L877" s="67" ph="1"/>
      <c r="S877" s="67" ph="1"/>
      <c r="AA877" s="67" ph="1"/>
    </row>
    <row r="878" spans="12:27" ht="19.5">
      <c r="L878" s="67" ph="1"/>
      <c r="S878" s="67" ph="1"/>
      <c r="AA878" s="67" ph="1"/>
    </row>
    <row r="879" spans="12:27" ht="19.5">
      <c r="L879" s="67" ph="1"/>
      <c r="S879" s="67" ph="1"/>
      <c r="AA879" s="67" ph="1"/>
    </row>
    <row r="880" spans="12:27" ht="19.5">
      <c r="L880" s="67" ph="1"/>
      <c r="S880" s="67" ph="1"/>
      <c r="AA880" s="67" ph="1"/>
    </row>
    <row r="881" spans="12:27" ht="19.5">
      <c r="L881" s="67" ph="1"/>
      <c r="S881" s="67" ph="1"/>
      <c r="AA881" s="67" ph="1"/>
    </row>
    <row r="882" spans="12:27" ht="19.5">
      <c r="L882" s="67" ph="1"/>
      <c r="S882" s="67" ph="1"/>
      <c r="AA882" s="67" ph="1"/>
    </row>
    <row r="883" spans="12:27" ht="19.5">
      <c r="L883" s="67" ph="1"/>
      <c r="S883" s="67" ph="1"/>
      <c r="AA883" s="67" ph="1"/>
    </row>
    <row r="884" spans="12:27" ht="19.5">
      <c r="L884" s="67" ph="1"/>
      <c r="S884" s="67" ph="1"/>
      <c r="AA884" s="67" ph="1"/>
    </row>
    <row r="885" spans="12:27" ht="19.5">
      <c r="L885" s="67" ph="1"/>
      <c r="S885" s="67" ph="1"/>
      <c r="AA885" s="67" ph="1"/>
    </row>
    <row r="886" spans="12:27" ht="19.5">
      <c r="L886" s="67" ph="1"/>
      <c r="S886" s="67" ph="1"/>
      <c r="AA886" s="67" ph="1"/>
    </row>
    <row r="887" spans="12:27" ht="19.5">
      <c r="L887" s="67" ph="1"/>
      <c r="S887" s="67" ph="1"/>
      <c r="AA887" s="67" ph="1"/>
    </row>
    <row r="888" spans="12:27" ht="19.5">
      <c r="L888" s="67" ph="1"/>
      <c r="S888" s="67" ph="1"/>
      <c r="AA888" s="67" ph="1"/>
    </row>
    <row r="889" spans="12:27" ht="19.5">
      <c r="L889" s="67" ph="1"/>
      <c r="S889" s="67" ph="1"/>
      <c r="AA889" s="67" ph="1"/>
    </row>
    <row r="890" spans="12:27" ht="19.5">
      <c r="L890" s="67" ph="1"/>
      <c r="S890" s="67" ph="1"/>
      <c r="AA890" s="67" ph="1"/>
    </row>
    <row r="891" spans="12:27" ht="19.5">
      <c r="L891" s="67" ph="1"/>
      <c r="S891" s="67" ph="1"/>
      <c r="AA891" s="67" ph="1"/>
    </row>
    <row r="892" spans="12:27" ht="19.5">
      <c r="L892" s="67" ph="1"/>
      <c r="S892" s="67" ph="1"/>
      <c r="AA892" s="67" ph="1"/>
    </row>
    <row r="893" spans="12:27" ht="19.5">
      <c r="L893" s="67" ph="1"/>
      <c r="S893" s="67" ph="1"/>
      <c r="AA893" s="67" ph="1"/>
    </row>
    <row r="894" spans="12:27" ht="19.5">
      <c r="L894" s="67" ph="1"/>
      <c r="S894" s="67" ph="1"/>
      <c r="AA894" s="67" ph="1"/>
    </row>
    <row r="895" spans="12:27" ht="19.5">
      <c r="L895" s="67" ph="1"/>
      <c r="S895" s="67" ph="1"/>
      <c r="AA895" s="67" ph="1"/>
    </row>
    <row r="896" spans="12:27" ht="19.5">
      <c r="L896" s="67" ph="1"/>
      <c r="S896" s="67" ph="1"/>
      <c r="AA896" s="67" ph="1"/>
    </row>
    <row r="897" spans="12:27" ht="19.5">
      <c r="L897" s="67" ph="1"/>
      <c r="S897" s="67" ph="1"/>
      <c r="AA897" s="67" ph="1"/>
    </row>
    <row r="898" spans="12:27" ht="19.5">
      <c r="L898" s="67" ph="1"/>
      <c r="S898" s="67" ph="1"/>
      <c r="AA898" s="67" ph="1"/>
    </row>
    <row r="899" spans="12:27" ht="19.5">
      <c r="L899" s="67" ph="1"/>
      <c r="S899" s="67" ph="1"/>
      <c r="AA899" s="67" ph="1"/>
    </row>
    <row r="900" spans="12:27" ht="19.5">
      <c r="L900" s="67" ph="1"/>
      <c r="S900" s="67" ph="1"/>
      <c r="AA900" s="67" ph="1"/>
    </row>
    <row r="901" spans="12:27" ht="19.5">
      <c r="L901" s="67" ph="1"/>
      <c r="S901" s="67" ph="1"/>
      <c r="AA901" s="67" ph="1"/>
    </row>
    <row r="902" spans="12:27" ht="19.5">
      <c r="L902" s="67" ph="1"/>
      <c r="S902" s="67" ph="1"/>
      <c r="AA902" s="67" ph="1"/>
    </row>
    <row r="903" spans="12:27" ht="19.5">
      <c r="L903" s="67" ph="1"/>
      <c r="S903" s="67" ph="1"/>
      <c r="AA903" s="67" ph="1"/>
    </row>
    <row r="904" spans="12:27" ht="19.5">
      <c r="L904" s="67" ph="1"/>
      <c r="S904" s="67" ph="1"/>
      <c r="AA904" s="67" ph="1"/>
    </row>
    <row r="905" spans="12:27" ht="19.5">
      <c r="L905" s="67" ph="1"/>
      <c r="S905" s="67" ph="1"/>
      <c r="AA905" s="67" ph="1"/>
    </row>
    <row r="906" spans="12:27" ht="19.5">
      <c r="L906" s="67" ph="1"/>
      <c r="S906" s="67" ph="1"/>
      <c r="AA906" s="67" ph="1"/>
    </row>
    <row r="907" spans="12:27" ht="19.5">
      <c r="L907" s="67" ph="1"/>
      <c r="S907" s="67" ph="1"/>
      <c r="AA907" s="67" ph="1"/>
    </row>
    <row r="908" spans="12:27" ht="19.5">
      <c r="L908" s="67" ph="1"/>
      <c r="S908" s="67" ph="1"/>
      <c r="AA908" s="67" ph="1"/>
    </row>
    <row r="909" spans="12:27" ht="19.5">
      <c r="L909" s="67" ph="1"/>
      <c r="S909" s="67" ph="1"/>
      <c r="AA909" s="67" ph="1"/>
    </row>
    <row r="910" spans="12:27" ht="19.5">
      <c r="L910" s="67" ph="1"/>
      <c r="S910" s="67" ph="1"/>
      <c r="AA910" s="67" ph="1"/>
    </row>
    <row r="911" spans="12:27" ht="19.5">
      <c r="L911" s="67" ph="1"/>
      <c r="S911" s="67" ph="1"/>
      <c r="AA911" s="67" ph="1"/>
    </row>
    <row r="912" spans="12:27" ht="19.5">
      <c r="L912" s="67" ph="1"/>
      <c r="S912" s="67" ph="1"/>
      <c r="AA912" s="67" ph="1"/>
    </row>
    <row r="913" spans="12:27" ht="19.5">
      <c r="L913" s="67" ph="1"/>
      <c r="S913" s="67" ph="1"/>
      <c r="AA913" s="67" ph="1"/>
    </row>
    <row r="914" spans="12:27" ht="19.5">
      <c r="L914" s="67" ph="1"/>
      <c r="S914" s="67" ph="1"/>
      <c r="AA914" s="67" ph="1"/>
    </row>
    <row r="915" spans="12:27" ht="19.5">
      <c r="L915" s="67" ph="1"/>
      <c r="S915" s="67" ph="1"/>
      <c r="AA915" s="67" ph="1"/>
    </row>
    <row r="916" spans="12:27" ht="19.5">
      <c r="L916" s="67" ph="1"/>
      <c r="S916" s="67" ph="1"/>
      <c r="AA916" s="67" ph="1"/>
    </row>
    <row r="917" spans="12:27" ht="19.5">
      <c r="L917" s="67" ph="1"/>
      <c r="S917" s="67" ph="1"/>
      <c r="AA917" s="67" ph="1"/>
    </row>
    <row r="918" spans="12:27" ht="19.5">
      <c r="L918" s="67" ph="1"/>
      <c r="S918" s="67" ph="1"/>
      <c r="AA918" s="67" ph="1"/>
    </row>
    <row r="919" spans="12:27" ht="19.5">
      <c r="L919" s="67" ph="1"/>
      <c r="S919" s="67" ph="1"/>
      <c r="AA919" s="67" ph="1"/>
    </row>
    <row r="920" spans="12:27" ht="19.5">
      <c r="L920" s="67" ph="1"/>
      <c r="S920" s="67" ph="1"/>
      <c r="AA920" s="67" ph="1"/>
    </row>
    <row r="921" spans="12:27" ht="19.5">
      <c r="L921" s="67" ph="1"/>
      <c r="S921" s="67" ph="1"/>
      <c r="AA921" s="67" ph="1"/>
    </row>
    <row r="922" spans="12:27" ht="19.5">
      <c r="L922" s="67" ph="1"/>
      <c r="S922" s="67" ph="1"/>
      <c r="AA922" s="67" ph="1"/>
    </row>
    <row r="923" spans="12:27" ht="19.5">
      <c r="L923" s="67" ph="1"/>
      <c r="S923" s="67" ph="1"/>
      <c r="AA923" s="67" ph="1"/>
    </row>
    <row r="924" spans="12:27" ht="19.5">
      <c r="L924" s="67" ph="1"/>
      <c r="S924" s="67" ph="1"/>
      <c r="AA924" s="67" ph="1"/>
    </row>
    <row r="925" spans="12:27" ht="19.5">
      <c r="L925" s="67" ph="1"/>
      <c r="S925" s="67" ph="1"/>
      <c r="AA925" s="67" ph="1"/>
    </row>
    <row r="926" spans="12:27" ht="19.5">
      <c r="L926" s="67" ph="1"/>
      <c r="S926" s="67" ph="1"/>
      <c r="AA926" s="67" ph="1"/>
    </row>
    <row r="927" spans="12:27" ht="19.5">
      <c r="L927" s="67" ph="1"/>
      <c r="S927" s="67" ph="1"/>
      <c r="AA927" s="67" ph="1"/>
    </row>
    <row r="928" spans="12:27" ht="19.5">
      <c r="L928" s="67" ph="1"/>
      <c r="S928" s="67" ph="1"/>
      <c r="AA928" s="67" ph="1"/>
    </row>
    <row r="929" spans="12:27" ht="19.5">
      <c r="L929" s="67" ph="1"/>
      <c r="S929" s="67" ph="1"/>
      <c r="AA929" s="67" ph="1"/>
    </row>
    <row r="930" spans="12:27" ht="19.5">
      <c r="L930" s="67" ph="1"/>
      <c r="S930" s="67" ph="1"/>
      <c r="AA930" s="67" ph="1"/>
    </row>
    <row r="931" spans="12:27" ht="19.5">
      <c r="L931" s="67" ph="1"/>
      <c r="S931" s="67" ph="1"/>
      <c r="AA931" s="67" ph="1"/>
    </row>
    <row r="932" spans="12:27" ht="19.5">
      <c r="L932" s="67" ph="1"/>
      <c r="S932" s="67" ph="1"/>
      <c r="AA932" s="67" ph="1"/>
    </row>
    <row r="933" spans="12:27" ht="19.5">
      <c r="L933" s="67" ph="1"/>
      <c r="S933" s="67" ph="1"/>
      <c r="AA933" s="67" ph="1"/>
    </row>
    <row r="934" spans="12:27" ht="19.5">
      <c r="L934" s="67" ph="1"/>
      <c r="S934" s="67" ph="1"/>
      <c r="AA934" s="67" ph="1"/>
    </row>
    <row r="935" spans="12:27" ht="19.5">
      <c r="L935" s="67" ph="1"/>
      <c r="S935" s="67" ph="1"/>
      <c r="AA935" s="67" ph="1"/>
    </row>
    <row r="936" spans="12:27" ht="19.5">
      <c r="L936" s="67" ph="1"/>
      <c r="S936" s="67" ph="1"/>
      <c r="AA936" s="67" ph="1"/>
    </row>
    <row r="937" spans="12:27" ht="19.5">
      <c r="L937" s="67" ph="1"/>
      <c r="S937" s="67" ph="1"/>
      <c r="AA937" s="67" ph="1"/>
    </row>
    <row r="938" spans="12:27" ht="19.5">
      <c r="L938" s="67" ph="1"/>
      <c r="S938" s="67" ph="1"/>
      <c r="AA938" s="67" ph="1"/>
    </row>
    <row r="939" spans="12:27" ht="19.5">
      <c r="L939" s="67" ph="1"/>
      <c r="S939" s="67" ph="1"/>
      <c r="AA939" s="67" ph="1"/>
    </row>
    <row r="940" spans="12:27" ht="19.5">
      <c r="L940" s="67" ph="1"/>
      <c r="S940" s="67" ph="1"/>
      <c r="AA940" s="67" ph="1"/>
    </row>
    <row r="941" spans="12:27" ht="19.5">
      <c r="L941" s="67" ph="1"/>
      <c r="S941" s="67" ph="1"/>
      <c r="AA941" s="67" ph="1"/>
    </row>
    <row r="942" spans="12:27" ht="19.5">
      <c r="L942" s="67" ph="1"/>
      <c r="S942" s="67" ph="1"/>
      <c r="AA942" s="67" ph="1"/>
    </row>
    <row r="943" spans="12:27" ht="19.5">
      <c r="L943" s="67" ph="1"/>
      <c r="S943" s="67" ph="1"/>
      <c r="AA943" s="67" ph="1"/>
    </row>
    <row r="944" spans="12:27" ht="19.5">
      <c r="L944" s="67" ph="1"/>
      <c r="S944" s="67" ph="1"/>
      <c r="AA944" s="67" ph="1"/>
    </row>
    <row r="945" spans="12:27" ht="19.5">
      <c r="L945" s="67" ph="1"/>
      <c r="S945" s="67" ph="1"/>
      <c r="AA945" s="67" ph="1"/>
    </row>
    <row r="946" spans="12:27" ht="19.5">
      <c r="L946" s="67" ph="1"/>
      <c r="S946" s="67" ph="1"/>
      <c r="AA946" s="67" ph="1"/>
    </row>
    <row r="947" spans="12:27" ht="19.5">
      <c r="L947" s="67" ph="1"/>
      <c r="S947" s="67" ph="1"/>
      <c r="AA947" s="67" ph="1"/>
    </row>
    <row r="948" spans="12:27" ht="19.5">
      <c r="L948" s="67" ph="1"/>
      <c r="S948" s="67" ph="1"/>
      <c r="AA948" s="67" ph="1"/>
    </row>
    <row r="949" spans="12:27" ht="19.5">
      <c r="L949" s="67" ph="1"/>
      <c r="S949" s="67" ph="1"/>
      <c r="AA949" s="67" ph="1"/>
    </row>
    <row r="950" spans="12:27" ht="19.5">
      <c r="L950" s="67" ph="1"/>
      <c r="S950" s="67" ph="1"/>
      <c r="AA950" s="67" ph="1"/>
    </row>
    <row r="951" spans="12:27" ht="19.5">
      <c r="L951" s="67" ph="1"/>
      <c r="S951" s="67" ph="1"/>
      <c r="AA951" s="67" ph="1"/>
    </row>
    <row r="952" spans="12:27" ht="19.5">
      <c r="L952" s="67" ph="1"/>
      <c r="S952" s="67" ph="1"/>
      <c r="AA952" s="67" ph="1"/>
    </row>
    <row r="953" spans="12:27" ht="19.5">
      <c r="L953" s="67" ph="1"/>
      <c r="S953" s="67" ph="1"/>
      <c r="AA953" s="67" ph="1"/>
    </row>
    <row r="954" spans="12:27" ht="19.5">
      <c r="L954" s="67" ph="1"/>
      <c r="S954" s="67" ph="1"/>
      <c r="AA954" s="67" ph="1"/>
    </row>
    <row r="955" spans="12:27" ht="19.5">
      <c r="L955" s="67" ph="1"/>
      <c r="S955" s="67" ph="1"/>
      <c r="AA955" s="67" ph="1"/>
    </row>
    <row r="956" spans="12:27" ht="19.5">
      <c r="L956" s="67" ph="1"/>
      <c r="S956" s="67" ph="1"/>
      <c r="AA956" s="67" ph="1"/>
    </row>
    <row r="957" spans="12:27" ht="19.5">
      <c r="L957" s="67" ph="1"/>
      <c r="S957" s="67" ph="1"/>
      <c r="AA957" s="67" ph="1"/>
    </row>
    <row r="958" spans="12:27" ht="19.5">
      <c r="L958" s="67" ph="1"/>
      <c r="S958" s="67" ph="1"/>
      <c r="AA958" s="67" ph="1"/>
    </row>
    <row r="959" spans="12:27" ht="19.5">
      <c r="L959" s="67" ph="1"/>
      <c r="S959" s="67" ph="1"/>
      <c r="AA959" s="67" ph="1"/>
    </row>
    <row r="960" spans="12:27" ht="19.5">
      <c r="L960" s="67" ph="1"/>
      <c r="S960" s="67" ph="1"/>
      <c r="AA960" s="67" ph="1"/>
    </row>
    <row r="961" spans="12:27" ht="19.5">
      <c r="L961" s="67" ph="1"/>
      <c r="S961" s="67" ph="1"/>
      <c r="AA961" s="67" ph="1"/>
    </row>
    <row r="962" spans="12:27" ht="19.5">
      <c r="L962" s="67" ph="1"/>
      <c r="S962" s="67" ph="1"/>
      <c r="AA962" s="67" ph="1"/>
    </row>
    <row r="963" spans="12:27" ht="19.5">
      <c r="L963" s="67" ph="1"/>
      <c r="S963" s="67" ph="1"/>
      <c r="AA963" s="67" ph="1"/>
    </row>
    <row r="964" spans="12:27" ht="19.5">
      <c r="L964" s="67" ph="1"/>
      <c r="S964" s="67" ph="1"/>
      <c r="AA964" s="67" ph="1"/>
    </row>
    <row r="965" spans="12:27" ht="19.5">
      <c r="L965" s="67" ph="1"/>
      <c r="S965" s="67" ph="1"/>
      <c r="AA965" s="67" ph="1"/>
    </row>
    <row r="966" spans="12:27" ht="19.5">
      <c r="L966" s="67" ph="1"/>
      <c r="S966" s="67" ph="1"/>
      <c r="AA966" s="67" ph="1"/>
    </row>
    <row r="967" spans="12:27" ht="19.5">
      <c r="L967" s="67" ph="1"/>
      <c r="S967" s="67" ph="1"/>
      <c r="AA967" s="67" ph="1"/>
    </row>
    <row r="968" spans="12:27" ht="19.5">
      <c r="L968" s="67" ph="1"/>
      <c r="S968" s="67" ph="1"/>
      <c r="AA968" s="67" ph="1"/>
    </row>
    <row r="969" spans="12:27" ht="19.5">
      <c r="L969" s="67" ph="1"/>
      <c r="S969" s="67" ph="1"/>
      <c r="AA969" s="67" ph="1"/>
    </row>
    <row r="970" spans="12:27" ht="19.5">
      <c r="L970" s="67" ph="1"/>
      <c r="S970" s="67" ph="1"/>
      <c r="AA970" s="67" ph="1"/>
    </row>
    <row r="971" spans="12:27" ht="19.5">
      <c r="L971" s="67" ph="1"/>
      <c r="S971" s="67" ph="1"/>
      <c r="AA971" s="67" ph="1"/>
    </row>
    <row r="972" spans="12:27" ht="19.5">
      <c r="L972" s="67" ph="1"/>
      <c r="S972" s="67" ph="1"/>
      <c r="AA972" s="67" ph="1"/>
    </row>
    <row r="973" spans="12:27" ht="19.5">
      <c r="L973" s="67" ph="1"/>
      <c r="S973" s="67" ph="1"/>
      <c r="AA973" s="67" ph="1"/>
    </row>
    <row r="974" spans="12:27" ht="19.5">
      <c r="L974" s="67" ph="1"/>
      <c r="S974" s="67" ph="1"/>
      <c r="AA974" s="67" ph="1"/>
    </row>
    <row r="975" spans="12:27" ht="19.5">
      <c r="L975" s="67" ph="1"/>
      <c r="S975" s="67" ph="1"/>
      <c r="AA975" s="67" ph="1"/>
    </row>
    <row r="976" spans="12:27" ht="19.5">
      <c r="L976" s="67" ph="1"/>
      <c r="S976" s="67" ph="1"/>
      <c r="AA976" s="67" ph="1"/>
    </row>
    <row r="977" spans="12:27" ht="19.5">
      <c r="L977" s="67" ph="1"/>
      <c r="S977" s="67" ph="1"/>
      <c r="AA977" s="67" ph="1"/>
    </row>
    <row r="978" spans="12:27" ht="19.5">
      <c r="L978" s="67" ph="1"/>
      <c r="S978" s="67" ph="1"/>
      <c r="AA978" s="67" ph="1"/>
    </row>
    <row r="979" spans="12:27" ht="19.5">
      <c r="L979" s="67" ph="1"/>
      <c r="S979" s="67" ph="1"/>
      <c r="AA979" s="67" ph="1"/>
    </row>
    <row r="980" spans="12:27" ht="19.5">
      <c r="L980" s="67" ph="1"/>
      <c r="S980" s="67" ph="1"/>
      <c r="AA980" s="67" ph="1"/>
    </row>
    <row r="981" spans="12:27" ht="19.5">
      <c r="L981" s="67" ph="1"/>
      <c r="S981" s="67" ph="1"/>
      <c r="AA981" s="67" ph="1"/>
    </row>
    <row r="982" spans="12:27" ht="19.5">
      <c r="L982" s="67" ph="1"/>
      <c r="S982" s="67" ph="1"/>
      <c r="AA982" s="67" ph="1"/>
    </row>
    <row r="983" spans="12:27" ht="19.5">
      <c r="L983" s="67" ph="1"/>
      <c r="S983" s="67" ph="1"/>
      <c r="AA983" s="67" ph="1"/>
    </row>
    <row r="984" spans="12:27" ht="19.5">
      <c r="L984" s="67" ph="1"/>
      <c r="S984" s="67" ph="1"/>
      <c r="AA984" s="67" ph="1"/>
    </row>
    <row r="985" spans="12:27" ht="19.5">
      <c r="L985" s="67" ph="1"/>
      <c r="S985" s="67" ph="1"/>
      <c r="AA985" s="67" ph="1"/>
    </row>
    <row r="986" spans="12:27" ht="19.5">
      <c r="L986" s="67" ph="1"/>
      <c r="S986" s="67" ph="1"/>
      <c r="AA986" s="67" ph="1"/>
    </row>
    <row r="987" spans="12:27" ht="19.5">
      <c r="L987" s="67" ph="1"/>
      <c r="S987" s="67" ph="1"/>
      <c r="AA987" s="67" ph="1"/>
    </row>
    <row r="988" spans="12:27" ht="19.5">
      <c r="L988" s="67" ph="1"/>
      <c r="S988" s="67" ph="1"/>
      <c r="AA988" s="67" ph="1"/>
    </row>
    <row r="989" spans="12:27" ht="19.5">
      <c r="L989" s="67" ph="1"/>
      <c r="S989" s="67" ph="1"/>
      <c r="AA989" s="67" ph="1"/>
    </row>
    <row r="990" spans="12:27" ht="19.5">
      <c r="L990" s="67" ph="1"/>
      <c r="S990" s="67" ph="1"/>
      <c r="AA990" s="67" ph="1"/>
    </row>
    <row r="991" spans="12:27" ht="19.5">
      <c r="L991" s="67" ph="1"/>
      <c r="S991" s="67" ph="1"/>
      <c r="AA991" s="67" ph="1"/>
    </row>
    <row r="992" spans="12:27" ht="19.5">
      <c r="L992" s="67" ph="1"/>
      <c r="S992" s="67" ph="1"/>
      <c r="AA992" s="67" ph="1"/>
    </row>
    <row r="993" spans="12:27" ht="19.5">
      <c r="L993" s="67" ph="1"/>
      <c r="S993" s="67" ph="1"/>
      <c r="AA993" s="67" ph="1"/>
    </row>
    <row r="994" spans="12:27" ht="19.5">
      <c r="L994" s="67" ph="1"/>
      <c r="S994" s="67" ph="1"/>
      <c r="AA994" s="67" ph="1"/>
    </row>
    <row r="995" spans="12:27" ht="19.5">
      <c r="L995" s="67" ph="1"/>
      <c r="S995" s="67" ph="1"/>
      <c r="AA995" s="67" ph="1"/>
    </row>
    <row r="996" spans="12:27" ht="19.5">
      <c r="L996" s="67" ph="1"/>
      <c r="S996" s="67" ph="1"/>
      <c r="AA996" s="67" ph="1"/>
    </row>
    <row r="997" spans="12:27" ht="19.5">
      <c r="L997" s="67" ph="1"/>
      <c r="S997" s="67" ph="1"/>
      <c r="AA997" s="67" ph="1"/>
    </row>
    <row r="998" spans="12:27" ht="19.5">
      <c r="L998" s="67" ph="1"/>
      <c r="S998" s="67" ph="1"/>
      <c r="AA998" s="67" ph="1"/>
    </row>
    <row r="999" spans="12:27" ht="19.5">
      <c r="L999" s="67" ph="1"/>
      <c r="S999" s="67" ph="1"/>
      <c r="AA999" s="67" ph="1"/>
    </row>
    <row r="1000" spans="12:27" ht="19.5">
      <c r="L1000" s="67" ph="1"/>
      <c r="S1000" s="67" ph="1"/>
      <c r="AA1000" s="67" ph="1"/>
    </row>
    <row r="1001" spans="12:27" ht="19.5">
      <c r="L1001" s="67" ph="1"/>
      <c r="S1001" s="67" ph="1"/>
      <c r="AA1001" s="67" ph="1"/>
    </row>
    <row r="1002" spans="12:27" ht="19.5">
      <c r="L1002" s="67" ph="1"/>
      <c r="S1002" s="67" ph="1"/>
      <c r="AA1002" s="67" ph="1"/>
    </row>
    <row r="1003" spans="12:27" ht="19.5">
      <c r="L1003" s="67" ph="1"/>
      <c r="S1003" s="67" ph="1"/>
      <c r="AA1003" s="67" ph="1"/>
    </row>
    <row r="1004" spans="12:27" ht="19.5">
      <c r="L1004" s="67" ph="1"/>
      <c r="S1004" s="67" ph="1"/>
      <c r="AA1004" s="67" ph="1"/>
    </row>
    <row r="1005" spans="12:27" ht="19.5">
      <c r="L1005" s="67" ph="1"/>
      <c r="S1005" s="67" ph="1"/>
      <c r="AA1005" s="67" ph="1"/>
    </row>
    <row r="1006" spans="12:27" ht="19.5">
      <c r="L1006" s="67" ph="1"/>
      <c r="S1006" s="67" ph="1"/>
      <c r="AA1006" s="67" ph="1"/>
    </row>
    <row r="1007" spans="12:27" ht="19.5">
      <c r="L1007" s="67" ph="1"/>
      <c r="S1007" s="67" ph="1"/>
      <c r="AA1007" s="67" ph="1"/>
    </row>
    <row r="1008" spans="12:27" ht="19.5">
      <c r="L1008" s="67" ph="1"/>
      <c r="S1008" s="67" ph="1"/>
      <c r="AA1008" s="67" ph="1"/>
    </row>
    <row r="1009" spans="12:27" ht="19.5">
      <c r="L1009" s="67" ph="1"/>
      <c r="S1009" s="67" ph="1"/>
      <c r="AA1009" s="67" ph="1"/>
    </row>
    <row r="1010" spans="12:27" ht="19.5">
      <c r="L1010" s="67" ph="1"/>
      <c r="S1010" s="67" ph="1"/>
      <c r="AA1010" s="67" ph="1"/>
    </row>
    <row r="1011" spans="12:27" ht="19.5">
      <c r="L1011" s="67" ph="1"/>
      <c r="S1011" s="67" ph="1"/>
      <c r="AA1011" s="67" ph="1"/>
    </row>
    <row r="1012" spans="12:27" ht="19.5">
      <c r="L1012" s="67" ph="1"/>
      <c r="S1012" s="67" ph="1"/>
      <c r="AA1012" s="67" ph="1"/>
    </row>
    <row r="1013" spans="12:27" ht="19.5">
      <c r="L1013" s="67" ph="1"/>
      <c r="S1013" s="67" ph="1"/>
      <c r="AA1013" s="67" ph="1"/>
    </row>
    <row r="1014" spans="12:27" ht="19.5">
      <c r="L1014" s="67" ph="1"/>
      <c r="S1014" s="67" ph="1"/>
      <c r="AA1014" s="67" ph="1"/>
    </row>
    <row r="1015" spans="12:27" ht="19.5">
      <c r="L1015" s="67" ph="1"/>
      <c r="S1015" s="67" ph="1"/>
      <c r="AA1015" s="67" ph="1"/>
    </row>
    <row r="1016" spans="12:27" ht="19.5">
      <c r="L1016" s="67" ph="1"/>
      <c r="S1016" s="67" ph="1"/>
      <c r="AA1016" s="67" ph="1"/>
    </row>
    <row r="1017" spans="12:27" ht="19.5">
      <c r="L1017" s="67" ph="1"/>
      <c r="S1017" s="67" ph="1"/>
      <c r="AA1017" s="67" ph="1"/>
    </row>
    <row r="1018" spans="12:27" ht="19.5">
      <c r="L1018" s="67" ph="1"/>
      <c r="S1018" s="67" ph="1"/>
      <c r="AA1018" s="67" ph="1"/>
    </row>
    <row r="1019" spans="12:27" ht="19.5">
      <c r="L1019" s="67" ph="1"/>
      <c r="S1019" s="67" ph="1"/>
      <c r="AA1019" s="67" ph="1"/>
    </row>
    <row r="1020" spans="12:27" ht="19.5">
      <c r="L1020" s="67" ph="1"/>
      <c r="S1020" s="67" ph="1"/>
      <c r="AA1020" s="67" ph="1"/>
    </row>
    <row r="1021" spans="12:27" ht="19.5">
      <c r="L1021" s="67" ph="1"/>
      <c r="S1021" s="67" ph="1"/>
      <c r="AA1021" s="67" ph="1"/>
    </row>
    <row r="1022" spans="12:27" ht="19.5">
      <c r="L1022" s="67" ph="1"/>
      <c r="S1022" s="67" ph="1"/>
      <c r="AA1022" s="67" ph="1"/>
    </row>
    <row r="1023" spans="12:27" ht="19.5">
      <c r="L1023" s="67" ph="1"/>
      <c r="S1023" s="67" ph="1"/>
      <c r="AA1023" s="67" ph="1"/>
    </row>
    <row r="1024" spans="12:27" ht="19.5">
      <c r="L1024" s="67" ph="1"/>
      <c r="S1024" s="67" ph="1"/>
      <c r="AA1024" s="67" ph="1"/>
    </row>
    <row r="1025" spans="12:27" ht="19.5">
      <c r="L1025" s="67" ph="1"/>
      <c r="S1025" s="67" ph="1"/>
      <c r="AA1025" s="67" ph="1"/>
    </row>
    <row r="1026" spans="12:27" ht="19.5">
      <c r="L1026" s="67" ph="1"/>
      <c r="S1026" s="67" ph="1"/>
      <c r="AA1026" s="67" ph="1"/>
    </row>
    <row r="1027" spans="12:27" ht="19.5">
      <c r="L1027" s="67" ph="1"/>
      <c r="S1027" s="67" ph="1"/>
      <c r="AA1027" s="67" ph="1"/>
    </row>
    <row r="1028" spans="12:27" ht="19.5">
      <c r="L1028" s="67" ph="1"/>
      <c r="S1028" s="67" ph="1"/>
      <c r="AA1028" s="67" ph="1"/>
    </row>
    <row r="1029" spans="12:27" ht="19.5">
      <c r="L1029" s="67" ph="1"/>
      <c r="S1029" s="67" ph="1"/>
      <c r="AA1029" s="67" ph="1"/>
    </row>
    <row r="1030" spans="12:27" ht="19.5">
      <c r="L1030" s="67" ph="1"/>
      <c r="S1030" s="67" ph="1"/>
      <c r="AA1030" s="67" ph="1"/>
    </row>
    <row r="1031" spans="12:27" ht="19.5">
      <c r="L1031" s="67" ph="1"/>
      <c r="S1031" s="67" ph="1"/>
      <c r="AA1031" s="67" ph="1"/>
    </row>
    <row r="1032" spans="12:27" ht="19.5">
      <c r="L1032" s="67" ph="1"/>
      <c r="S1032" s="67" ph="1"/>
      <c r="AA1032" s="67" ph="1"/>
    </row>
    <row r="1033" spans="12:27" ht="19.5">
      <c r="L1033" s="67" ph="1"/>
      <c r="S1033" s="67" ph="1"/>
      <c r="AA1033" s="67" ph="1"/>
    </row>
    <row r="1034" spans="12:27" ht="19.5">
      <c r="L1034" s="67" ph="1"/>
      <c r="S1034" s="67" ph="1"/>
      <c r="AA1034" s="67" ph="1"/>
    </row>
    <row r="1035" spans="12:27" ht="19.5">
      <c r="L1035" s="67" ph="1"/>
      <c r="S1035" s="67" ph="1"/>
      <c r="AA1035" s="67" ph="1"/>
    </row>
    <row r="1036" spans="12:27" ht="19.5">
      <c r="L1036" s="67" ph="1"/>
      <c r="S1036" s="67" ph="1"/>
      <c r="AA1036" s="67" ph="1"/>
    </row>
    <row r="1037" spans="12:27" ht="19.5">
      <c r="L1037" s="67" ph="1"/>
      <c r="S1037" s="67" ph="1"/>
      <c r="AA1037" s="67" ph="1"/>
    </row>
    <row r="1038" spans="12:27" ht="19.5">
      <c r="L1038" s="67" ph="1"/>
      <c r="S1038" s="67" ph="1"/>
      <c r="AA1038" s="67" ph="1"/>
    </row>
    <row r="1039" spans="12:27" ht="19.5">
      <c r="L1039" s="67" ph="1"/>
      <c r="S1039" s="67" ph="1"/>
      <c r="AA1039" s="67" ph="1"/>
    </row>
    <row r="1040" spans="12:27" ht="19.5">
      <c r="L1040" s="67" ph="1"/>
      <c r="S1040" s="67" ph="1"/>
      <c r="AA1040" s="67" ph="1"/>
    </row>
    <row r="1041" spans="12:27" ht="19.5">
      <c r="L1041" s="67" ph="1"/>
      <c r="S1041" s="67" ph="1"/>
      <c r="AA1041" s="67" ph="1"/>
    </row>
    <row r="1042" spans="12:27" ht="19.5">
      <c r="L1042" s="67" ph="1"/>
      <c r="S1042" s="67" ph="1"/>
      <c r="AA1042" s="67" ph="1"/>
    </row>
    <row r="1043" spans="12:27" ht="19.5">
      <c r="L1043" s="67" ph="1"/>
      <c r="S1043" s="67" ph="1"/>
      <c r="AA1043" s="67" ph="1"/>
    </row>
    <row r="1044" spans="12:27" ht="19.5">
      <c r="L1044" s="67" ph="1"/>
      <c r="S1044" s="67" ph="1"/>
      <c r="AA1044" s="67" ph="1"/>
    </row>
    <row r="1045" spans="12:27" ht="19.5">
      <c r="L1045" s="67" ph="1"/>
      <c r="S1045" s="67" ph="1"/>
      <c r="AA1045" s="67" ph="1"/>
    </row>
    <row r="1046" spans="12:27" ht="19.5">
      <c r="L1046" s="67" ph="1"/>
      <c r="S1046" s="67" ph="1"/>
      <c r="AA1046" s="67" ph="1"/>
    </row>
    <row r="1047" spans="12:27" ht="19.5">
      <c r="L1047" s="67" ph="1"/>
      <c r="S1047" s="67" ph="1"/>
      <c r="AA1047" s="67" ph="1"/>
    </row>
    <row r="1048" spans="12:27" ht="19.5">
      <c r="L1048" s="67" ph="1"/>
      <c r="S1048" s="67" ph="1"/>
      <c r="AA1048" s="67" ph="1"/>
    </row>
    <row r="1049" spans="12:27" ht="19.5">
      <c r="L1049" s="67" ph="1"/>
      <c r="S1049" s="67" ph="1"/>
      <c r="AA1049" s="67" ph="1"/>
    </row>
    <row r="1050" spans="12:27" ht="19.5">
      <c r="L1050" s="67" ph="1"/>
      <c r="S1050" s="67" ph="1"/>
      <c r="AA1050" s="67" ph="1"/>
    </row>
    <row r="1051" spans="12:27" ht="19.5">
      <c r="L1051" s="67" ph="1"/>
      <c r="S1051" s="67" ph="1"/>
      <c r="AA1051" s="67" ph="1"/>
    </row>
    <row r="1052" spans="12:27" ht="19.5">
      <c r="L1052" s="67" ph="1"/>
      <c r="S1052" s="67" ph="1"/>
      <c r="AA1052" s="67" ph="1"/>
    </row>
    <row r="1053" spans="12:27" ht="19.5">
      <c r="L1053" s="67" ph="1"/>
      <c r="S1053" s="67" ph="1"/>
      <c r="AA1053" s="67" ph="1"/>
    </row>
    <row r="1054" spans="12:27" ht="19.5">
      <c r="L1054" s="67" ph="1"/>
      <c r="S1054" s="67" ph="1"/>
      <c r="AA1054" s="67" ph="1"/>
    </row>
    <row r="1055" spans="12:27" ht="19.5">
      <c r="L1055" s="67" ph="1"/>
      <c r="S1055" s="67" ph="1"/>
      <c r="AA1055" s="67" ph="1"/>
    </row>
    <row r="1056" spans="12:27" ht="19.5">
      <c r="L1056" s="67" ph="1"/>
      <c r="S1056" s="67" ph="1"/>
      <c r="AA1056" s="67" ph="1"/>
    </row>
    <row r="1057" spans="12:27" ht="19.5">
      <c r="L1057" s="67" ph="1"/>
      <c r="S1057" s="67" ph="1"/>
      <c r="AA1057" s="67" ph="1"/>
    </row>
    <row r="1058" spans="12:27" ht="19.5">
      <c r="L1058" s="67" ph="1"/>
      <c r="S1058" s="67" ph="1"/>
      <c r="AA1058" s="67" ph="1"/>
    </row>
    <row r="1059" spans="12:27" ht="19.5">
      <c r="L1059" s="67" ph="1"/>
      <c r="S1059" s="67" ph="1"/>
      <c r="AA1059" s="67" ph="1"/>
    </row>
    <row r="1060" spans="12:27" ht="19.5">
      <c r="L1060" s="67" ph="1"/>
      <c r="S1060" s="67" ph="1"/>
      <c r="AA1060" s="67" ph="1"/>
    </row>
    <row r="1061" spans="12:27" ht="19.5">
      <c r="L1061" s="67" ph="1"/>
      <c r="S1061" s="67" ph="1"/>
      <c r="AA1061" s="67" ph="1"/>
    </row>
    <row r="1062" spans="12:27" ht="19.5">
      <c r="L1062" s="67" ph="1"/>
      <c r="S1062" s="67" ph="1"/>
      <c r="AA1062" s="67" ph="1"/>
    </row>
    <row r="1063" spans="12:27" ht="19.5">
      <c r="L1063" s="67" ph="1"/>
      <c r="S1063" s="67" ph="1"/>
      <c r="AA1063" s="67" ph="1"/>
    </row>
    <row r="1064" spans="12:27" ht="19.5">
      <c r="L1064" s="67" ph="1"/>
      <c r="S1064" s="67" ph="1"/>
      <c r="AA1064" s="67" ph="1"/>
    </row>
    <row r="1065" spans="12:27" ht="19.5">
      <c r="L1065" s="67" ph="1"/>
      <c r="S1065" s="67" ph="1"/>
      <c r="AA1065" s="67" ph="1"/>
    </row>
    <row r="1066" spans="12:27" ht="19.5">
      <c r="L1066" s="67" ph="1"/>
      <c r="S1066" s="67" ph="1"/>
      <c r="AA1066" s="67" ph="1"/>
    </row>
    <row r="1067" spans="12:27" ht="19.5">
      <c r="L1067" s="67" ph="1"/>
      <c r="S1067" s="67" ph="1"/>
      <c r="AA1067" s="67" ph="1"/>
    </row>
    <row r="1068" spans="12:27" ht="19.5">
      <c r="L1068" s="67" ph="1"/>
      <c r="S1068" s="67" ph="1"/>
      <c r="AA1068" s="67" ph="1"/>
    </row>
    <row r="1069" spans="12:27" ht="19.5">
      <c r="L1069" s="67" ph="1"/>
      <c r="S1069" s="67" ph="1"/>
      <c r="AA1069" s="67" ph="1"/>
    </row>
    <row r="1070" spans="12:27" ht="19.5">
      <c r="L1070" s="67" ph="1"/>
      <c r="S1070" s="67" ph="1"/>
      <c r="AA1070" s="67" ph="1"/>
    </row>
    <row r="1071" spans="12:27" ht="19.5">
      <c r="L1071" s="67" ph="1"/>
      <c r="S1071" s="67" ph="1"/>
      <c r="AA1071" s="67" ph="1"/>
    </row>
    <row r="1072" spans="12:27" ht="19.5">
      <c r="L1072" s="67" ph="1"/>
      <c r="S1072" s="67" ph="1"/>
      <c r="AA1072" s="67" ph="1"/>
    </row>
    <row r="1073" spans="12:27" ht="19.5">
      <c r="L1073" s="67" ph="1"/>
      <c r="S1073" s="67" ph="1"/>
      <c r="AA1073" s="67" ph="1"/>
    </row>
    <row r="1074" spans="12:27" ht="19.5">
      <c r="L1074" s="67" ph="1"/>
      <c r="S1074" s="67" ph="1"/>
      <c r="AA1074" s="67" ph="1"/>
    </row>
    <row r="1075" spans="12:27" ht="19.5">
      <c r="L1075" s="67" ph="1"/>
      <c r="S1075" s="67" ph="1"/>
      <c r="AA1075" s="67" ph="1"/>
    </row>
    <row r="1076" spans="12:27" ht="19.5">
      <c r="L1076" s="67" ph="1"/>
      <c r="S1076" s="67" ph="1"/>
      <c r="AA1076" s="67" ph="1"/>
    </row>
    <row r="1077" spans="12:27" ht="19.5">
      <c r="L1077" s="67" ph="1"/>
      <c r="S1077" s="67" ph="1"/>
      <c r="AA1077" s="67" ph="1"/>
    </row>
    <row r="1078" spans="12:27" ht="19.5">
      <c r="L1078" s="67" ph="1"/>
      <c r="S1078" s="67" ph="1"/>
      <c r="AA1078" s="67" ph="1"/>
    </row>
    <row r="1079" spans="12:27" ht="19.5">
      <c r="L1079" s="67" ph="1"/>
      <c r="S1079" s="67" ph="1"/>
      <c r="AA1079" s="67" ph="1"/>
    </row>
    <row r="1080" spans="12:27" ht="19.5">
      <c r="L1080" s="67" ph="1"/>
      <c r="S1080" s="67" ph="1"/>
      <c r="AA1080" s="67" ph="1"/>
    </row>
    <row r="1081" spans="12:27" ht="19.5">
      <c r="L1081" s="67" ph="1"/>
      <c r="S1081" s="67" ph="1"/>
      <c r="AA1081" s="67" ph="1"/>
    </row>
    <row r="1082" spans="12:27" ht="19.5">
      <c r="L1082" s="67" ph="1"/>
      <c r="S1082" s="67" ph="1"/>
      <c r="AA1082" s="67" ph="1"/>
    </row>
    <row r="1083" spans="12:27" ht="19.5">
      <c r="L1083" s="67" ph="1"/>
      <c r="S1083" s="67" ph="1"/>
      <c r="AA1083" s="67" ph="1"/>
    </row>
    <row r="1084" spans="12:27" ht="19.5">
      <c r="L1084" s="67" ph="1"/>
      <c r="S1084" s="67" ph="1"/>
      <c r="AA1084" s="67" ph="1"/>
    </row>
    <row r="1085" spans="12:27" ht="19.5">
      <c r="L1085" s="67" ph="1"/>
      <c r="S1085" s="67" ph="1"/>
      <c r="AA1085" s="67" ph="1"/>
    </row>
    <row r="1086" spans="12:27" ht="19.5">
      <c r="L1086" s="67" ph="1"/>
      <c r="S1086" s="67" ph="1"/>
      <c r="AA1086" s="67" ph="1"/>
    </row>
    <row r="1087" spans="12:27" ht="19.5">
      <c r="L1087" s="67" ph="1"/>
      <c r="S1087" s="67" ph="1"/>
      <c r="AA1087" s="67" ph="1"/>
    </row>
    <row r="1088" spans="12:27" ht="19.5">
      <c r="L1088" s="67" ph="1"/>
      <c r="S1088" s="67" ph="1"/>
      <c r="AA1088" s="67" ph="1"/>
    </row>
    <row r="1089" spans="12:27" ht="19.5">
      <c r="L1089" s="67" ph="1"/>
      <c r="S1089" s="67" ph="1"/>
      <c r="AA1089" s="67" ph="1"/>
    </row>
    <row r="1090" spans="12:27" ht="19.5">
      <c r="L1090" s="67" ph="1"/>
      <c r="S1090" s="67" ph="1"/>
      <c r="AA1090" s="67" ph="1"/>
    </row>
    <row r="1091" spans="12:27" ht="19.5">
      <c r="L1091" s="67" ph="1"/>
      <c r="S1091" s="67" ph="1"/>
      <c r="AA1091" s="67" ph="1"/>
    </row>
    <row r="1092" spans="12:27" ht="19.5">
      <c r="L1092" s="67" ph="1"/>
      <c r="S1092" s="67" ph="1"/>
      <c r="AA1092" s="67" ph="1"/>
    </row>
    <row r="1093" spans="12:27" ht="19.5">
      <c r="L1093" s="67" ph="1"/>
      <c r="S1093" s="67" ph="1"/>
      <c r="AA1093" s="67" ph="1"/>
    </row>
    <row r="1094" spans="12:27" ht="19.5">
      <c r="L1094" s="67" ph="1"/>
      <c r="S1094" s="67" ph="1"/>
      <c r="AA1094" s="67" ph="1"/>
    </row>
    <row r="1095" spans="12:27" ht="19.5">
      <c r="L1095" s="67" ph="1"/>
      <c r="S1095" s="67" ph="1"/>
      <c r="AA1095" s="67" ph="1"/>
    </row>
    <row r="1096" spans="12:27" ht="19.5">
      <c r="L1096" s="67" ph="1"/>
      <c r="S1096" s="67" ph="1"/>
      <c r="AA1096" s="67" ph="1"/>
    </row>
    <row r="1097" spans="12:27" ht="19.5">
      <c r="L1097" s="67" ph="1"/>
      <c r="S1097" s="67" ph="1"/>
      <c r="AA1097" s="67" ph="1"/>
    </row>
    <row r="1098" spans="12:27" ht="19.5">
      <c r="L1098" s="67" ph="1"/>
      <c r="S1098" s="67" ph="1"/>
      <c r="AA1098" s="67" ph="1"/>
    </row>
    <row r="1099" spans="12:27" ht="19.5">
      <c r="L1099" s="67" ph="1"/>
      <c r="S1099" s="67" ph="1"/>
      <c r="AA1099" s="67" ph="1"/>
    </row>
    <row r="1100" spans="12:27" ht="19.5">
      <c r="L1100" s="67" ph="1"/>
      <c r="S1100" s="67" ph="1"/>
      <c r="AA1100" s="67" ph="1"/>
    </row>
    <row r="1101" spans="12:27" ht="19.5">
      <c r="L1101" s="67" ph="1"/>
      <c r="S1101" s="67" ph="1"/>
      <c r="AA1101" s="67" ph="1"/>
    </row>
    <row r="1102" spans="12:27" ht="19.5">
      <c r="L1102" s="67" ph="1"/>
      <c r="S1102" s="67" ph="1"/>
      <c r="AA1102" s="67" ph="1"/>
    </row>
    <row r="1103" spans="12:27" ht="19.5">
      <c r="L1103" s="67" ph="1"/>
      <c r="S1103" s="67" ph="1"/>
      <c r="AA1103" s="67" ph="1"/>
    </row>
    <row r="1104" spans="12:27" ht="19.5">
      <c r="L1104" s="67" ph="1"/>
      <c r="S1104" s="67" ph="1"/>
      <c r="AA1104" s="67" ph="1"/>
    </row>
    <row r="1105" spans="12:27" ht="19.5">
      <c r="L1105" s="67" ph="1"/>
      <c r="S1105" s="67" ph="1"/>
      <c r="AA1105" s="67" ph="1"/>
    </row>
    <row r="1106" spans="12:27" ht="19.5">
      <c r="L1106" s="67" ph="1"/>
      <c r="S1106" s="67" ph="1"/>
      <c r="AA1106" s="67" ph="1"/>
    </row>
    <row r="1107" spans="12:27" ht="19.5">
      <c r="L1107" s="67" ph="1"/>
      <c r="S1107" s="67" ph="1"/>
      <c r="AA1107" s="67" ph="1"/>
    </row>
    <row r="1108" spans="12:27" ht="19.5">
      <c r="L1108" s="67" ph="1"/>
      <c r="S1108" s="67" ph="1"/>
      <c r="AA1108" s="67" ph="1"/>
    </row>
    <row r="1109" spans="12:27" ht="19.5">
      <c r="L1109" s="67" ph="1"/>
      <c r="S1109" s="67" ph="1"/>
      <c r="AA1109" s="67" ph="1"/>
    </row>
    <row r="1110" spans="12:27" ht="19.5">
      <c r="L1110" s="67" ph="1"/>
      <c r="S1110" s="67" ph="1"/>
      <c r="AA1110" s="67" ph="1"/>
    </row>
    <row r="1111" spans="12:27" ht="19.5">
      <c r="L1111" s="67" ph="1"/>
      <c r="S1111" s="67" ph="1"/>
      <c r="AA1111" s="67" ph="1"/>
    </row>
    <row r="1112" spans="12:27" ht="19.5">
      <c r="L1112" s="67" ph="1"/>
      <c r="S1112" s="67" ph="1"/>
      <c r="AA1112" s="67" ph="1"/>
    </row>
    <row r="1113" spans="12:27" ht="19.5">
      <c r="L1113" s="67" ph="1"/>
      <c r="S1113" s="67" ph="1"/>
      <c r="AA1113" s="67" ph="1"/>
    </row>
    <row r="1114" spans="12:27" ht="19.5">
      <c r="L1114" s="67" ph="1"/>
      <c r="S1114" s="67" ph="1"/>
      <c r="AA1114" s="67" ph="1"/>
    </row>
    <row r="1115" spans="12:27" ht="19.5">
      <c r="L1115" s="67" ph="1"/>
      <c r="S1115" s="67" ph="1"/>
      <c r="AA1115" s="67" ph="1"/>
    </row>
    <row r="1116" spans="12:27" ht="19.5">
      <c r="L1116" s="67" ph="1"/>
      <c r="S1116" s="67" ph="1"/>
      <c r="AA1116" s="67" ph="1"/>
    </row>
    <row r="1117" spans="12:27" ht="19.5">
      <c r="L1117" s="67" ph="1"/>
      <c r="S1117" s="67" ph="1"/>
      <c r="AA1117" s="67" ph="1"/>
    </row>
    <row r="1118" spans="12:27" ht="19.5">
      <c r="L1118" s="67" ph="1"/>
      <c r="S1118" s="67" ph="1"/>
      <c r="AA1118" s="67" ph="1"/>
    </row>
    <row r="1119" spans="12:27" ht="19.5">
      <c r="L1119" s="67" ph="1"/>
      <c r="S1119" s="67" ph="1"/>
      <c r="AA1119" s="67" ph="1"/>
    </row>
    <row r="1120" spans="12:27" ht="19.5">
      <c r="L1120" s="67" ph="1"/>
      <c r="S1120" s="67" ph="1"/>
      <c r="AA1120" s="67" ph="1"/>
    </row>
    <row r="1121" spans="12:27" ht="19.5">
      <c r="L1121" s="67" ph="1"/>
      <c r="S1121" s="67" ph="1"/>
      <c r="AA1121" s="67" ph="1"/>
    </row>
    <row r="1122" spans="12:27" ht="19.5">
      <c r="L1122" s="67" ph="1"/>
      <c r="S1122" s="67" ph="1"/>
      <c r="AA1122" s="67" ph="1"/>
    </row>
    <row r="1123" spans="12:27" ht="19.5">
      <c r="L1123" s="67" ph="1"/>
      <c r="S1123" s="67" ph="1"/>
      <c r="AA1123" s="67" ph="1"/>
    </row>
    <row r="1124" spans="12:27" ht="19.5">
      <c r="L1124" s="67" ph="1"/>
      <c r="S1124" s="67" ph="1"/>
      <c r="AA1124" s="67" ph="1"/>
    </row>
    <row r="1125" spans="12:27" ht="19.5">
      <c r="L1125" s="67" ph="1"/>
      <c r="S1125" s="67" ph="1"/>
      <c r="AA1125" s="67" ph="1"/>
    </row>
    <row r="1126" spans="12:27" ht="19.5">
      <c r="L1126" s="67" ph="1"/>
      <c r="S1126" s="67" ph="1"/>
      <c r="AA1126" s="67" ph="1"/>
    </row>
    <row r="1127" spans="12:27" ht="19.5">
      <c r="L1127" s="67" ph="1"/>
      <c r="S1127" s="67" ph="1"/>
      <c r="AA1127" s="67" ph="1"/>
    </row>
    <row r="1128" spans="12:27" ht="19.5">
      <c r="L1128" s="67" ph="1"/>
      <c r="S1128" s="67" ph="1"/>
      <c r="AA1128" s="67" ph="1"/>
    </row>
    <row r="1129" spans="12:27" ht="19.5">
      <c r="L1129" s="67" ph="1"/>
      <c r="S1129" s="67" ph="1"/>
      <c r="AA1129" s="67" ph="1"/>
    </row>
    <row r="1130" spans="12:27" ht="19.5">
      <c r="L1130" s="67" ph="1"/>
      <c r="S1130" s="67" ph="1"/>
      <c r="AA1130" s="67" ph="1"/>
    </row>
    <row r="1131" spans="12:27" ht="19.5">
      <c r="L1131" s="67" ph="1"/>
      <c r="S1131" s="67" ph="1"/>
      <c r="AA1131" s="67" ph="1"/>
    </row>
    <row r="1132" spans="12:27" ht="19.5">
      <c r="L1132" s="67" ph="1"/>
      <c r="S1132" s="67" ph="1"/>
      <c r="AA1132" s="67" ph="1"/>
    </row>
    <row r="1133" spans="12:27" ht="19.5">
      <c r="L1133" s="67" ph="1"/>
      <c r="S1133" s="67" ph="1"/>
      <c r="AA1133" s="67" ph="1"/>
    </row>
    <row r="1134" spans="12:27" ht="19.5">
      <c r="L1134" s="67" ph="1"/>
      <c r="S1134" s="67" ph="1"/>
      <c r="AA1134" s="67" ph="1"/>
    </row>
    <row r="1135" spans="12:27" ht="19.5">
      <c r="L1135" s="67" ph="1"/>
      <c r="S1135" s="67" ph="1"/>
      <c r="AA1135" s="67" ph="1"/>
    </row>
    <row r="1136" spans="12:27" ht="19.5">
      <c r="L1136" s="67" ph="1"/>
      <c r="S1136" s="67" ph="1"/>
      <c r="AA1136" s="67" ph="1"/>
    </row>
    <row r="1137" spans="12:27" ht="19.5">
      <c r="L1137" s="67" ph="1"/>
      <c r="S1137" s="67" ph="1"/>
      <c r="AA1137" s="67" ph="1"/>
    </row>
    <row r="1138" spans="12:27" ht="19.5">
      <c r="L1138" s="67" ph="1"/>
      <c r="S1138" s="67" ph="1"/>
      <c r="AA1138" s="67" ph="1"/>
    </row>
    <row r="1139" spans="12:27" ht="19.5">
      <c r="L1139" s="67" ph="1"/>
      <c r="S1139" s="67" ph="1"/>
      <c r="AA1139" s="67" ph="1"/>
    </row>
    <row r="1140" spans="12:27" ht="19.5">
      <c r="L1140" s="67" ph="1"/>
      <c r="S1140" s="67" ph="1"/>
      <c r="AA1140" s="67" ph="1"/>
    </row>
    <row r="1141" spans="12:27" ht="19.5">
      <c r="L1141" s="67" ph="1"/>
      <c r="S1141" s="67" ph="1"/>
      <c r="AA1141" s="67" ph="1"/>
    </row>
    <row r="1142" spans="12:27" ht="19.5">
      <c r="L1142" s="67" ph="1"/>
      <c r="S1142" s="67" ph="1"/>
      <c r="AA1142" s="67" ph="1"/>
    </row>
    <row r="1143" spans="12:27" ht="19.5">
      <c r="L1143" s="67" ph="1"/>
      <c r="S1143" s="67" ph="1"/>
      <c r="AA1143" s="67" ph="1"/>
    </row>
    <row r="1144" spans="12:27" ht="19.5">
      <c r="L1144" s="67" ph="1"/>
      <c r="S1144" s="67" ph="1"/>
      <c r="AA1144" s="67" ph="1"/>
    </row>
    <row r="1145" spans="12:27" ht="19.5">
      <c r="L1145" s="67" ph="1"/>
      <c r="S1145" s="67" ph="1"/>
      <c r="AA1145" s="67" ph="1"/>
    </row>
    <row r="1146" spans="12:27" ht="19.5">
      <c r="L1146" s="67" ph="1"/>
      <c r="S1146" s="67" ph="1"/>
      <c r="AA1146" s="67" ph="1"/>
    </row>
    <row r="1147" spans="12:27" ht="19.5">
      <c r="L1147" s="67" ph="1"/>
      <c r="S1147" s="67" ph="1"/>
      <c r="AA1147" s="67" ph="1"/>
    </row>
    <row r="1148" spans="12:27" ht="19.5">
      <c r="L1148" s="67" ph="1"/>
      <c r="S1148" s="67" ph="1"/>
      <c r="AA1148" s="67" ph="1"/>
    </row>
    <row r="1149" spans="12:27" ht="19.5">
      <c r="L1149" s="67" ph="1"/>
      <c r="S1149" s="67" ph="1"/>
      <c r="AA1149" s="67" ph="1"/>
    </row>
    <row r="1150" spans="12:27" ht="19.5">
      <c r="L1150" s="67" ph="1"/>
      <c r="S1150" s="67" ph="1"/>
      <c r="AA1150" s="67" ph="1"/>
    </row>
    <row r="1151" spans="12:27" ht="19.5">
      <c r="L1151" s="67" ph="1"/>
      <c r="S1151" s="67" ph="1"/>
      <c r="AA1151" s="67" ph="1"/>
    </row>
    <row r="1152" spans="12:27" ht="19.5">
      <c r="L1152" s="67" ph="1"/>
      <c r="S1152" s="67" ph="1"/>
      <c r="AA1152" s="67" ph="1"/>
    </row>
    <row r="1153" spans="12:27" ht="19.5">
      <c r="L1153" s="67" ph="1"/>
      <c r="S1153" s="67" ph="1"/>
      <c r="AA1153" s="67" ph="1"/>
    </row>
    <row r="1154" spans="12:27" ht="19.5">
      <c r="L1154" s="67" ph="1"/>
      <c r="S1154" s="67" ph="1"/>
      <c r="AA1154" s="67" ph="1"/>
    </row>
    <row r="1155" spans="12:27" ht="19.5">
      <c r="L1155" s="67" ph="1"/>
      <c r="S1155" s="67" ph="1"/>
      <c r="AA1155" s="67" ph="1"/>
    </row>
    <row r="1156" spans="12:27" ht="19.5">
      <c r="L1156" s="67" ph="1"/>
      <c r="S1156" s="67" ph="1"/>
      <c r="AA1156" s="67" ph="1"/>
    </row>
    <row r="1157" spans="12:27" ht="19.5">
      <c r="L1157" s="67" ph="1"/>
      <c r="S1157" s="67" ph="1"/>
      <c r="AA1157" s="67" ph="1"/>
    </row>
    <row r="1158" spans="12:27" ht="19.5">
      <c r="L1158" s="67" ph="1"/>
      <c r="S1158" s="67" ph="1"/>
      <c r="AA1158" s="67" ph="1"/>
    </row>
    <row r="1159" spans="12:27" ht="19.5">
      <c r="L1159" s="67" ph="1"/>
      <c r="S1159" s="67" ph="1"/>
      <c r="AA1159" s="67" ph="1"/>
    </row>
    <row r="1160" spans="12:27" ht="19.5">
      <c r="L1160" s="67" ph="1"/>
      <c r="S1160" s="67" ph="1"/>
      <c r="AA1160" s="67" ph="1"/>
    </row>
    <row r="1161" spans="12:27" ht="19.5">
      <c r="L1161" s="67" ph="1"/>
      <c r="S1161" s="67" ph="1"/>
      <c r="AA1161" s="67" ph="1"/>
    </row>
    <row r="1162" spans="12:27" ht="19.5">
      <c r="L1162" s="67" ph="1"/>
      <c r="S1162" s="67" ph="1"/>
      <c r="AA1162" s="67" ph="1"/>
    </row>
    <row r="1163" spans="12:27" ht="19.5">
      <c r="L1163" s="67" ph="1"/>
      <c r="S1163" s="67" ph="1"/>
      <c r="AA1163" s="67" ph="1"/>
    </row>
    <row r="1164" spans="12:27" ht="19.5">
      <c r="L1164" s="67" ph="1"/>
      <c r="S1164" s="67" ph="1"/>
      <c r="AA1164" s="67" ph="1"/>
    </row>
    <row r="1165" spans="12:27" ht="19.5">
      <c r="L1165" s="67" ph="1"/>
      <c r="S1165" s="67" ph="1"/>
      <c r="AA1165" s="67" ph="1"/>
    </row>
    <row r="1166" spans="12:27" ht="19.5">
      <c r="L1166" s="67" ph="1"/>
      <c r="S1166" s="67" ph="1"/>
      <c r="AA1166" s="67" ph="1"/>
    </row>
    <row r="1167" spans="12:27" ht="19.5">
      <c r="L1167" s="67" ph="1"/>
      <c r="S1167" s="67" ph="1"/>
      <c r="AA1167" s="67" ph="1"/>
    </row>
    <row r="1168" spans="12:27" ht="19.5">
      <c r="L1168" s="67" ph="1"/>
      <c r="S1168" s="67" ph="1"/>
      <c r="AA1168" s="67" ph="1"/>
    </row>
    <row r="1169" spans="12:27" ht="19.5">
      <c r="L1169" s="67" ph="1"/>
      <c r="S1169" s="67" ph="1"/>
      <c r="AA1169" s="67" ph="1"/>
    </row>
    <row r="1170" spans="12:27" ht="19.5">
      <c r="L1170" s="67" ph="1"/>
      <c r="S1170" s="67" ph="1"/>
      <c r="AA1170" s="67" ph="1"/>
    </row>
    <row r="1171" spans="12:27" ht="19.5">
      <c r="L1171" s="67" ph="1"/>
      <c r="S1171" s="67" ph="1"/>
      <c r="AA1171" s="67" ph="1"/>
    </row>
    <row r="1172" spans="12:27" ht="19.5">
      <c r="L1172" s="67" ph="1"/>
      <c r="S1172" s="67" ph="1"/>
      <c r="AA1172" s="67" ph="1"/>
    </row>
    <row r="1173" spans="12:27" ht="19.5">
      <c r="L1173" s="67" ph="1"/>
      <c r="S1173" s="67" ph="1"/>
      <c r="AA1173" s="67" ph="1"/>
    </row>
    <row r="1174" spans="12:27" ht="19.5">
      <c r="L1174" s="67" ph="1"/>
      <c r="S1174" s="67" ph="1"/>
      <c r="AA1174" s="67" ph="1"/>
    </row>
    <row r="1175" spans="12:27" ht="19.5">
      <c r="L1175" s="67" ph="1"/>
      <c r="S1175" s="67" ph="1"/>
      <c r="AA1175" s="67" ph="1"/>
    </row>
    <row r="1176" spans="12:27" ht="19.5">
      <c r="L1176" s="67" ph="1"/>
      <c r="S1176" s="67" ph="1"/>
      <c r="AA1176" s="67" ph="1"/>
    </row>
    <row r="1177" spans="12:27" ht="19.5">
      <c r="L1177" s="67" ph="1"/>
      <c r="S1177" s="67" ph="1"/>
      <c r="AA1177" s="67" ph="1"/>
    </row>
    <row r="1178" spans="12:27" ht="19.5">
      <c r="L1178" s="67" ph="1"/>
      <c r="S1178" s="67" ph="1"/>
      <c r="AA1178" s="67" ph="1"/>
    </row>
    <row r="1179" spans="12:27" ht="19.5">
      <c r="L1179" s="67" ph="1"/>
      <c r="S1179" s="67" ph="1"/>
      <c r="AA1179" s="67" ph="1"/>
    </row>
    <row r="1180" spans="12:27" ht="19.5">
      <c r="L1180" s="67" ph="1"/>
      <c r="S1180" s="67" ph="1"/>
      <c r="AA1180" s="67" ph="1"/>
    </row>
    <row r="1181" spans="12:27" ht="19.5">
      <c r="L1181" s="67" ph="1"/>
      <c r="S1181" s="67" ph="1"/>
      <c r="AA1181" s="67" ph="1"/>
    </row>
    <row r="1182" spans="12:27" ht="19.5">
      <c r="L1182" s="67" ph="1"/>
      <c r="S1182" s="67" ph="1"/>
      <c r="AA1182" s="67" ph="1"/>
    </row>
    <row r="1183" spans="12:27" ht="19.5">
      <c r="L1183" s="67" ph="1"/>
      <c r="S1183" s="67" ph="1"/>
      <c r="AA1183" s="67" ph="1"/>
    </row>
    <row r="1184" spans="12:27" ht="19.5">
      <c r="L1184" s="67" ph="1"/>
      <c r="S1184" s="67" ph="1"/>
      <c r="AA1184" s="67" ph="1"/>
    </row>
    <row r="1185" spans="12:27" ht="19.5">
      <c r="L1185" s="67" ph="1"/>
      <c r="S1185" s="67" ph="1"/>
      <c r="AA1185" s="67" ph="1"/>
    </row>
    <row r="1186" spans="12:27" ht="19.5">
      <c r="L1186" s="67" ph="1"/>
      <c r="S1186" s="67" ph="1"/>
      <c r="AA1186" s="67" ph="1"/>
    </row>
    <row r="1187" spans="12:27" ht="19.5">
      <c r="L1187" s="67" ph="1"/>
      <c r="S1187" s="67" ph="1"/>
      <c r="AA1187" s="67" ph="1"/>
    </row>
    <row r="1188" spans="12:27" ht="19.5">
      <c r="L1188" s="67" ph="1"/>
      <c r="S1188" s="67" ph="1"/>
      <c r="AA1188" s="67" ph="1"/>
    </row>
    <row r="1189" spans="12:27" ht="19.5">
      <c r="L1189" s="67" ph="1"/>
      <c r="S1189" s="67" ph="1"/>
      <c r="AA1189" s="67" ph="1"/>
    </row>
    <row r="1190" spans="12:27" ht="19.5">
      <c r="L1190" s="67" ph="1"/>
      <c r="S1190" s="67" ph="1"/>
      <c r="AA1190" s="67" ph="1"/>
    </row>
    <row r="1191" spans="12:27" ht="19.5">
      <c r="L1191" s="67" ph="1"/>
      <c r="S1191" s="67" ph="1"/>
      <c r="AA1191" s="67" ph="1"/>
    </row>
    <row r="1192" spans="12:27" ht="19.5">
      <c r="L1192" s="67" ph="1"/>
      <c r="S1192" s="67" ph="1"/>
      <c r="AA1192" s="67" ph="1"/>
    </row>
    <row r="1193" spans="12:27" ht="19.5">
      <c r="L1193" s="67" ph="1"/>
      <c r="S1193" s="67" ph="1"/>
      <c r="AA1193" s="67" ph="1"/>
    </row>
    <row r="1194" spans="12:27" ht="19.5">
      <c r="L1194" s="67" ph="1"/>
      <c r="S1194" s="67" ph="1"/>
      <c r="AA1194" s="67" ph="1"/>
    </row>
    <row r="1195" spans="12:27" ht="19.5">
      <c r="L1195" s="67" ph="1"/>
      <c r="S1195" s="67" ph="1"/>
      <c r="AA1195" s="67" ph="1"/>
    </row>
    <row r="1196" spans="12:27" ht="19.5">
      <c r="L1196" s="67" ph="1"/>
      <c r="S1196" s="67" ph="1"/>
      <c r="AA1196" s="67" ph="1"/>
    </row>
    <row r="1197" spans="12:27" ht="19.5">
      <c r="L1197" s="67" ph="1"/>
      <c r="S1197" s="67" ph="1"/>
      <c r="AA1197" s="67" ph="1"/>
    </row>
    <row r="1198" spans="12:27" ht="19.5">
      <c r="L1198" s="67" ph="1"/>
      <c r="S1198" s="67" ph="1"/>
      <c r="AA1198" s="67" ph="1"/>
    </row>
    <row r="1199" spans="12:27" ht="19.5">
      <c r="L1199" s="67" ph="1"/>
      <c r="S1199" s="67" ph="1"/>
      <c r="AA1199" s="67" ph="1"/>
    </row>
    <row r="1200" spans="12:27" ht="19.5">
      <c r="L1200" s="67" ph="1"/>
      <c r="S1200" s="67" ph="1"/>
      <c r="AA1200" s="67" ph="1"/>
    </row>
    <row r="1201" spans="12:27" ht="19.5">
      <c r="L1201" s="67" ph="1"/>
      <c r="S1201" s="67" ph="1"/>
      <c r="AA1201" s="67" ph="1"/>
    </row>
    <row r="1202" spans="12:27" ht="19.5">
      <c r="L1202" s="67" ph="1"/>
      <c r="S1202" s="67" ph="1"/>
      <c r="AA1202" s="67" ph="1"/>
    </row>
    <row r="1203" spans="12:27" ht="19.5">
      <c r="L1203" s="67" ph="1"/>
      <c r="S1203" s="67" ph="1"/>
      <c r="AA1203" s="67" ph="1"/>
    </row>
    <row r="1204" spans="12:27" ht="19.5">
      <c r="L1204" s="67" ph="1"/>
      <c r="S1204" s="67" ph="1"/>
      <c r="AA1204" s="67" ph="1"/>
    </row>
    <row r="1205" spans="12:27" ht="19.5">
      <c r="L1205" s="67" ph="1"/>
      <c r="S1205" s="67" ph="1"/>
      <c r="AA1205" s="67" ph="1"/>
    </row>
    <row r="1206" spans="12:27" ht="19.5">
      <c r="L1206" s="67" ph="1"/>
      <c r="S1206" s="67" ph="1"/>
      <c r="AA1206" s="67" ph="1"/>
    </row>
    <row r="1207" spans="12:27" ht="19.5">
      <c r="L1207" s="67" ph="1"/>
      <c r="S1207" s="67" ph="1"/>
      <c r="AA1207" s="67" ph="1"/>
    </row>
    <row r="1208" spans="12:27" ht="19.5">
      <c r="L1208" s="67" ph="1"/>
      <c r="S1208" s="67" ph="1"/>
      <c r="AA1208" s="67" ph="1"/>
    </row>
    <row r="1209" spans="12:27" ht="19.5">
      <c r="L1209" s="67" ph="1"/>
      <c r="S1209" s="67" ph="1"/>
      <c r="AA1209" s="67" ph="1"/>
    </row>
    <row r="1210" spans="12:27" ht="19.5">
      <c r="L1210" s="67" ph="1"/>
      <c r="S1210" s="67" ph="1"/>
      <c r="AA1210" s="67" ph="1"/>
    </row>
    <row r="1211" spans="12:27" ht="19.5">
      <c r="L1211" s="67" ph="1"/>
      <c r="S1211" s="67" ph="1"/>
      <c r="AA1211" s="67" ph="1"/>
    </row>
    <row r="1212" spans="12:27" ht="19.5">
      <c r="L1212" s="67" ph="1"/>
      <c r="S1212" s="67" ph="1"/>
      <c r="AA1212" s="67" ph="1"/>
    </row>
    <row r="1213" spans="12:27" ht="19.5">
      <c r="L1213" s="67" ph="1"/>
      <c r="S1213" s="67" ph="1"/>
      <c r="AA1213" s="67" ph="1"/>
    </row>
    <row r="1214" spans="12:27" ht="19.5">
      <c r="L1214" s="67" ph="1"/>
      <c r="S1214" s="67" ph="1"/>
      <c r="AA1214" s="67" ph="1"/>
    </row>
    <row r="1215" spans="12:27" ht="19.5">
      <c r="L1215" s="67" ph="1"/>
      <c r="S1215" s="67" ph="1"/>
      <c r="AA1215" s="67" ph="1"/>
    </row>
    <row r="1216" spans="12:27" ht="19.5">
      <c r="L1216" s="67" ph="1"/>
      <c r="S1216" s="67" ph="1"/>
      <c r="AA1216" s="67" ph="1"/>
    </row>
    <row r="1217" spans="12:27" ht="19.5">
      <c r="L1217" s="67" ph="1"/>
      <c r="S1217" s="67" ph="1"/>
      <c r="AA1217" s="67" ph="1"/>
    </row>
    <row r="1218" spans="12:27" ht="19.5">
      <c r="L1218" s="67" ph="1"/>
      <c r="S1218" s="67" ph="1"/>
      <c r="AA1218" s="67" ph="1"/>
    </row>
    <row r="1219" spans="12:27" ht="19.5">
      <c r="L1219" s="67" ph="1"/>
      <c r="S1219" s="67" ph="1"/>
      <c r="AA1219" s="67" ph="1"/>
    </row>
    <row r="1220" spans="12:27" ht="19.5">
      <c r="L1220" s="67" ph="1"/>
      <c r="S1220" s="67" ph="1"/>
      <c r="AA1220" s="67" ph="1"/>
    </row>
    <row r="1221" spans="12:27" ht="19.5">
      <c r="L1221" s="67" ph="1"/>
      <c r="S1221" s="67" ph="1"/>
      <c r="AA1221" s="67" ph="1"/>
    </row>
    <row r="1222" spans="12:27" ht="19.5">
      <c r="L1222" s="67" ph="1"/>
      <c r="S1222" s="67" ph="1"/>
      <c r="AA1222" s="67" ph="1"/>
    </row>
    <row r="1223" spans="12:27" ht="19.5">
      <c r="L1223" s="67" ph="1"/>
      <c r="S1223" s="67" ph="1"/>
      <c r="AA1223" s="67" ph="1"/>
    </row>
    <row r="1224" spans="12:27" ht="19.5">
      <c r="L1224" s="67" ph="1"/>
      <c r="S1224" s="67" ph="1"/>
      <c r="AA1224" s="67" ph="1"/>
    </row>
    <row r="1225" spans="12:27" ht="19.5">
      <c r="L1225" s="67" ph="1"/>
      <c r="S1225" s="67" ph="1"/>
      <c r="AA1225" s="67" ph="1"/>
    </row>
    <row r="1226" spans="12:27" ht="19.5">
      <c r="L1226" s="67" ph="1"/>
      <c r="S1226" s="67" ph="1"/>
      <c r="AA1226" s="67" ph="1"/>
    </row>
    <row r="1227" spans="12:27" ht="19.5">
      <c r="L1227" s="67" ph="1"/>
      <c r="S1227" s="67" ph="1"/>
      <c r="AA1227" s="67" ph="1"/>
    </row>
    <row r="1228" spans="12:27" ht="19.5">
      <c r="L1228" s="67" ph="1"/>
      <c r="S1228" s="67" ph="1"/>
      <c r="AA1228" s="67" ph="1"/>
    </row>
    <row r="1229" spans="12:27" ht="19.5">
      <c r="L1229" s="67" ph="1"/>
      <c r="S1229" s="67" ph="1"/>
      <c r="AA1229" s="67" ph="1"/>
    </row>
    <row r="1230" spans="12:27" ht="19.5">
      <c r="L1230" s="67" ph="1"/>
      <c r="S1230" s="67" ph="1"/>
      <c r="AA1230" s="67" ph="1"/>
    </row>
    <row r="1231" spans="12:27" ht="19.5">
      <c r="L1231" s="67" ph="1"/>
      <c r="S1231" s="67" ph="1"/>
      <c r="AA1231" s="67" ph="1"/>
    </row>
    <row r="1232" spans="12:27" ht="19.5">
      <c r="L1232" s="67" ph="1"/>
      <c r="S1232" s="67" ph="1"/>
      <c r="AA1232" s="67" ph="1"/>
    </row>
    <row r="1233" spans="12:27" ht="19.5">
      <c r="L1233" s="67" ph="1"/>
      <c r="S1233" s="67" ph="1"/>
      <c r="AA1233" s="67" ph="1"/>
    </row>
    <row r="1234" spans="12:27" ht="19.5">
      <c r="L1234" s="67" ph="1"/>
      <c r="S1234" s="67" ph="1"/>
      <c r="AA1234" s="67" ph="1"/>
    </row>
    <row r="1235" spans="12:27" ht="19.5">
      <c r="L1235" s="67" ph="1"/>
      <c r="S1235" s="67" ph="1"/>
      <c r="AA1235" s="67" ph="1"/>
    </row>
    <row r="1236" spans="12:27" ht="19.5">
      <c r="L1236" s="67" ph="1"/>
      <c r="S1236" s="67" ph="1"/>
      <c r="AA1236" s="67" ph="1"/>
    </row>
    <row r="1237" spans="12:27" ht="19.5">
      <c r="L1237" s="67" ph="1"/>
      <c r="S1237" s="67" ph="1"/>
      <c r="AA1237" s="67" ph="1"/>
    </row>
    <row r="1238" spans="12:27" ht="19.5">
      <c r="L1238" s="67" ph="1"/>
      <c r="S1238" s="67" ph="1"/>
      <c r="AA1238" s="67" ph="1"/>
    </row>
    <row r="1239" spans="12:27" ht="19.5">
      <c r="L1239" s="67" ph="1"/>
      <c r="S1239" s="67" ph="1"/>
      <c r="AA1239" s="67" ph="1"/>
    </row>
    <row r="1240" spans="12:27" ht="19.5">
      <c r="L1240" s="67" ph="1"/>
      <c r="S1240" s="67" ph="1"/>
      <c r="AA1240" s="67" ph="1"/>
    </row>
    <row r="1241" spans="12:27" ht="19.5">
      <c r="L1241" s="67" ph="1"/>
      <c r="S1241" s="67" ph="1"/>
      <c r="AA1241" s="67" ph="1"/>
    </row>
    <row r="1242" spans="12:27" ht="19.5">
      <c r="L1242" s="67" ph="1"/>
      <c r="S1242" s="67" ph="1"/>
      <c r="AA1242" s="67" ph="1"/>
    </row>
    <row r="1243" spans="12:27" ht="19.5">
      <c r="L1243" s="67" ph="1"/>
      <c r="S1243" s="67" ph="1"/>
      <c r="AA1243" s="67" ph="1"/>
    </row>
    <row r="1244" spans="12:27" ht="19.5">
      <c r="L1244" s="67" ph="1"/>
      <c r="S1244" s="67" ph="1"/>
      <c r="AA1244" s="67" ph="1"/>
    </row>
    <row r="1245" spans="12:27" ht="19.5">
      <c r="L1245" s="67" ph="1"/>
      <c r="S1245" s="67" ph="1"/>
      <c r="AA1245" s="67" ph="1"/>
    </row>
    <row r="1246" spans="12:27" ht="19.5">
      <c r="L1246" s="67" ph="1"/>
      <c r="S1246" s="67" ph="1"/>
      <c r="AA1246" s="67" ph="1"/>
    </row>
    <row r="1247" spans="12:27" ht="19.5">
      <c r="L1247" s="67" ph="1"/>
      <c r="S1247" s="67" ph="1"/>
      <c r="AA1247" s="67" ph="1"/>
    </row>
    <row r="1248" spans="12:27" ht="19.5">
      <c r="L1248" s="67" ph="1"/>
      <c r="S1248" s="67" ph="1"/>
      <c r="AA1248" s="67" ph="1"/>
    </row>
    <row r="1249" spans="12:27" ht="19.5">
      <c r="L1249" s="67" ph="1"/>
      <c r="S1249" s="67" ph="1"/>
      <c r="AA1249" s="67" ph="1"/>
    </row>
    <row r="1250" spans="12:27" ht="19.5">
      <c r="L1250" s="67" ph="1"/>
      <c r="S1250" s="67" ph="1"/>
      <c r="AA1250" s="67" ph="1"/>
    </row>
    <row r="1251" spans="12:27" ht="19.5">
      <c r="L1251" s="67" ph="1"/>
      <c r="S1251" s="67" ph="1"/>
      <c r="AA1251" s="67" ph="1"/>
    </row>
    <row r="1252" spans="12:27" ht="19.5">
      <c r="L1252" s="67" ph="1"/>
      <c r="S1252" s="67" ph="1"/>
      <c r="AA1252" s="67" ph="1"/>
    </row>
    <row r="1253" spans="12:27" ht="19.5">
      <c r="L1253" s="67" ph="1"/>
      <c r="S1253" s="67" ph="1"/>
      <c r="AA1253" s="67" ph="1"/>
    </row>
    <row r="1254" spans="12:27" ht="19.5">
      <c r="L1254" s="67" ph="1"/>
      <c r="S1254" s="67" ph="1"/>
      <c r="AA1254" s="67" ph="1"/>
    </row>
    <row r="1255" spans="12:27" ht="19.5">
      <c r="L1255" s="67" ph="1"/>
      <c r="S1255" s="67" ph="1"/>
      <c r="AA1255" s="67" ph="1"/>
    </row>
    <row r="1256" spans="12:27" ht="19.5">
      <c r="L1256" s="67" ph="1"/>
      <c r="S1256" s="67" ph="1"/>
      <c r="AA1256" s="67" ph="1"/>
    </row>
    <row r="1257" spans="12:27" ht="19.5">
      <c r="L1257" s="67" ph="1"/>
      <c r="S1257" s="67" ph="1"/>
      <c r="AA1257" s="67" ph="1"/>
    </row>
    <row r="1258" spans="12:27" ht="19.5">
      <c r="L1258" s="67" ph="1"/>
      <c r="S1258" s="67" ph="1"/>
      <c r="AA1258" s="67" ph="1"/>
    </row>
    <row r="1259" spans="12:27" ht="19.5">
      <c r="L1259" s="67" ph="1"/>
      <c r="S1259" s="67" ph="1"/>
      <c r="AA1259" s="67" ph="1"/>
    </row>
    <row r="1260" spans="12:27" ht="19.5">
      <c r="L1260" s="67" ph="1"/>
      <c r="S1260" s="67" ph="1"/>
      <c r="AA1260" s="67" ph="1"/>
    </row>
    <row r="1261" spans="12:27" ht="19.5">
      <c r="L1261" s="67" ph="1"/>
      <c r="S1261" s="67" ph="1"/>
      <c r="AA1261" s="67" ph="1"/>
    </row>
    <row r="1262" spans="12:27" ht="19.5">
      <c r="L1262" s="67" ph="1"/>
      <c r="S1262" s="67" ph="1"/>
      <c r="AA1262" s="67" ph="1"/>
    </row>
    <row r="1263" spans="12:27" ht="19.5">
      <c r="L1263" s="67" ph="1"/>
      <c r="S1263" s="67" ph="1"/>
      <c r="AA1263" s="67" ph="1"/>
    </row>
    <row r="1264" spans="12:27" ht="19.5">
      <c r="L1264" s="67" ph="1"/>
      <c r="S1264" s="67" ph="1"/>
      <c r="AA1264" s="67" ph="1"/>
    </row>
    <row r="1265" spans="12:27" ht="19.5">
      <c r="L1265" s="67" ph="1"/>
      <c r="S1265" s="67" ph="1"/>
      <c r="AA1265" s="67" ph="1"/>
    </row>
    <row r="1266" spans="12:27" ht="19.5">
      <c r="L1266" s="67" ph="1"/>
      <c r="S1266" s="67" ph="1"/>
      <c r="AA1266" s="67" ph="1"/>
    </row>
    <row r="1267" spans="12:27" ht="19.5">
      <c r="L1267" s="67" ph="1"/>
      <c r="S1267" s="67" ph="1"/>
      <c r="AA1267" s="67" ph="1"/>
    </row>
    <row r="1268" spans="12:27" ht="19.5">
      <c r="L1268" s="67" ph="1"/>
      <c r="S1268" s="67" ph="1"/>
      <c r="AA1268" s="67" ph="1"/>
    </row>
    <row r="1269" spans="12:27" ht="19.5">
      <c r="L1269" s="67" ph="1"/>
      <c r="S1269" s="67" ph="1"/>
      <c r="AA1269" s="67" ph="1"/>
    </row>
    <row r="1270" spans="12:27" ht="19.5">
      <c r="L1270" s="67" ph="1"/>
      <c r="S1270" s="67" ph="1"/>
      <c r="AA1270" s="67" ph="1"/>
    </row>
    <row r="1271" spans="12:27" ht="19.5">
      <c r="L1271" s="67" ph="1"/>
      <c r="S1271" s="67" ph="1"/>
      <c r="AA1271" s="67" ph="1"/>
    </row>
    <row r="1272" spans="12:27" ht="19.5">
      <c r="L1272" s="67" ph="1"/>
      <c r="S1272" s="67" ph="1"/>
      <c r="AA1272" s="67" ph="1"/>
    </row>
    <row r="1273" spans="12:27" ht="19.5">
      <c r="L1273" s="67" ph="1"/>
      <c r="S1273" s="67" ph="1"/>
      <c r="AA1273" s="67" ph="1"/>
    </row>
    <row r="1274" spans="12:27" ht="19.5">
      <c r="L1274" s="67" ph="1"/>
      <c r="S1274" s="67" ph="1"/>
      <c r="AA1274" s="67" ph="1"/>
    </row>
    <row r="1275" spans="12:27" ht="19.5">
      <c r="L1275" s="67" ph="1"/>
      <c r="S1275" s="67" ph="1"/>
      <c r="AA1275" s="67" ph="1"/>
    </row>
    <row r="1276" spans="12:27" ht="19.5">
      <c r="L1276" s="67" ph="1"/>
      <c r="S1276" s="67" ph="1"/>
      <c r="AA1276" s="67" ph="1"/>
    </row>
    <row r="1277" spans="12:27" ht="19.5">
      <c r="L1277" s="67" ph="1"/>
      <c r="S1277" s="67" ph="1"/>
      <c r="AA1277" s="67" ph="1"/>
    </row>
    <row r="1278" spans="12:27" ht="19.5">
      <c r="L1278" s="67" ph="1"/>
      <c r="S1278" s="67" ph="1"/>
      <c r="AA1278" s="67" ph="1"/>
    </row>
    <row r="1279" spans="12:27" ht="19.5">
      <c r="L1279" s="67" ph="1"/>
      <c r="S1279" s="67" ph="1"/>
      <c r="AA1279" s="67" ph="1"/>
    </row>
    <row r="1280" spans="12:27" ht="19.5">
      <c r="L1280" s="67" ph="1"/>
      <c r="S1280" s="67" ph="1"/>
      <c r="AA1280" s="67" ph="1"/>
    </row>
    <row r="1281" spans="12:27" ht="19.5">
      <c r="L1281" s="67" ph="1"/>
      <c r="S1281" s="67" ph="1"/>
      <c r="AA1281" s="67" ph="1"/>
    </row>
    <row r="1282" spans="12:27" ht="19.5">
      <c r="L1282" s="67" ph="1"/>
      <c r="S1282" s="67" ph="1"/>
      <c r="AA1282" s="67" ph="1"/>
    </row>
    <row r="1283" spans="12:27" ht="19.5">
      <c r="L1283" s="67" ph="1"/>
      <c r="S1283" s="67" ph="1"/>
      <c r="AA1283" s="67" ph="1"/>
    </row>
    <row r="1284" spans="12:27" ht="19.5">
      <c r="L1284" s="67" ph="1"/>
      <c r="S1284" s="67" ph="1"/>
      <c r="AA1284" s="67" ph="1"/>
    </row>
    <row r="1285" spans="12:27" ht="19.5">
      <c r="L1285" s="67" ph="1"/>
      <c r="S1285" s="67" ph="1"/>
      <c r="AA1285" s="67" ph="1"/>
    </row>
    <row r="1286" spans="12:27" ht="19.5">
      <c r="L1286" s="67" ph="1"/>
      <c r="S1286" s="67" ph="1"/>
      <c r="AA1286" s="67" ph="1"/>
    </row>
    <row r="1287" spans="12:27" ht="19.5">
      <c r="L1287" s="67" ph="1"/>
      <c r="S1287" s="67" ph="1"/>
      <c r="AA1287" s="67" ph="1"/>
    </row>
    <row r="1288" spans="12:27" ht="19.5">
      <c r="L1288" s="67" ph="1"/>
      <c r="S1288" s="67" ph="1"/>
      <c r="AA1288" s="67" ph="1"/>
    </row>
    <row r="1289" spans="12:27" ht="19.5">
      <c r="L1289" s="67" ph="1"/>
      <c r="S1289" s="67" ph="1"/>
      <c r="AA1289" s="67" ph="1"/>
    </row>
    <row r="1290" spans="12:27" ht="19.5">
      <c r="L1290" s="67" ph="1"/>
      <c r="S1290" s="67" ph="1"/>
      <c r="AA1290" s="67" ph="1"/>
    </row>
    <row r="1291" spans="12:27" ht="19.5">
      <c r="L1291" s="67" ph="1"/>
      <c r="S1291" s="67" ph="1"/>
      <c r="AA1291" s="67" ph="1"/>
    </row>
    <row r="1292" spans="12:27" ht="19.5">
      <c r="L1292" s="67" ph="1"/>
      <c r="S1292" s="67" ph="1"/>
      <c r="AA1292" s="67" ph="1"/>
    </row>
    <row r="1293" spans="12:27" ht="19.5">
      <c r="L1293" s="67" ph="1"/>
      <c r="S1293" s="67" ph="1"/>
      <c r="AA1293" s="67" ph="1"/>
    </row>
    <row r="1294" spans="12:27" ht="19.5">
      <c r="L1294" s="67" ph="1"/>
      <c r="S1294" s="67" ph="1"/>
      <c r="AA1294" s="67" ph="1"/>
    </row>
    <row r="1295" spans="12:27" ht="19.5">
      <c r="L1295" s="67" ph="1"/>
      <c r="S1295" s="67" ph="1"/>
      <c r="AA1295" s="67" ph="1"/>
    </row>
    <row r="1296" spans="12:27" ht="19.5">
      <c r="L1296" s="67" ph="1"/>
      <c r="S1296" s="67" ph="1"/>
      <c r="AA1296" s="67" ph="1"/>
    </row>
    <row r="1297" spans="12:27" ht="19.5">
      <c r="L1297" s="67" ph="1"/>
      <c r="S1297" s="67" ph="1"/>
      <c r="AA1297" s="67" ph="1"/>
    </row>
    <row r="1298" spans="12:27" ht="19.5">
      <c r="L1298" s="67" ph="1"/>
      <c r="S1298" s="67" ph="1"/>
      <c r="AA1298" s="67" ph="1"/>
    </row>
    <row r="1299" spans="12:27" ht="19.5">
      <c r="L1299" s="67" ph="1"/>
      <c r="S1299" s="67" ph="1"/>
      <c r="AA1299" s="67" ph="1"/>
    </row>
    <row r="1300" spans="12:27" ht="19.5">
      <c r="L1300" s="67" ph="1"/>
      <c r="S1300" s="67" ph="1"/>
      <c r="AA1300" s="67" ph="1"/>
    </row>
    <row r="1301" spans="12:27" ht="19.5">
      <c r="L1301" s="67" ph="1"/>
      <c r="S1301" s="67" ph="1"/>
      <c r="AA1301" s="67" ph="1"/>
    </row>
    <row r="1302" spans="12:27" ht="19.5">
      <c r="L1302" s="67" ph="1"/>
      <c r="S1302" s="67" ph="1"/>
      <c r="AA1302" s="67" ph="1"/>
    </row>
    <row r="1303" spans="12:27" ht="19.5">
      <c r="L1303" s="67" ph="1"/>
      <c r="S1303" s="67" ph="1"/>
      <c r="AA1303" s="67" ph="1"/>
    </row>
    <row r="1304" spans="12:27" ht="19.5">
      <c r="L1304" s="67" ph="1"/>
      <c r="S1304" s="67" ph="1"/>
      <c r="AA1304" s="67" ph="1"/>
    </row>
    <row r="1305" spans="12:27" ht="19.5">
      <c r="L1305" s="67" ph="1"/>
      <c r="S1305" s="67" ph="1"/>
      <c r="AA1305" s="67" ph="1"/>
    </row>
    <row r="1306" spans="12:27" ht="19.5">
      <c r="L1306" s="67" ph="1"/>
      <c r="S1306" s="67" ph="1"/>
      <c r="AA1306" s="67" ph="1"/>
    </row>
    <row r="1307" spans="12:27" ht="19.5">
      <c r="L1307" s="67" ph="1"/>
      <c r="S1307" s="67" ph="1"/>
      <c r="AA1307" s="67" ph="1"/>
    </row>
    <row r="1308" spans="12:27" ht="19.5">
      <c r="L1308" s="67" ph="1"/>
      <c r="S1308" s="67" ph="1"/>
      <c r="AA1308" s="67" ph="1"/>
    </row>
    <row r="1309" spans="12:27" ht="19.5">
      <c r="L1309" s="67" ph="1"/>
      <c r="S1309" s="67" ph="1"/>
      <c r="AA1309" s="67" ph="1"/>
    </row>
    <row r="1310" spans="12:27" ht="19.5">
      <c r="L1310" s="67" ph="1"/>
      <c r="S1310" s="67" ph="1"/>
      <c r="AA1310" s="67" ph="1"/>
    </row>
    <row r="1311" spans="12:27" ht="19.5">
      <c r="L1311" s="67" ph="1"/>
      <c r="S1311" s="67" ph="1"/>
      <c r="AA1311" s="67" ph="1"/>
    </row>
    <row r="1312" spans="12:27" ht="19.5">
      <c r="L1312" s="67" ph="1"/>
      <c r="S1312" s="67" ph="1"/>
      <c r="AA1312" s="67" ph="1"/>
    </row>
    <row r="1313" spans="12:27" ht="19.5">
      <c r="L1313" s="67" ph="1"/>
      <c r="S1313" s="67" ph="1"/>
      <c r="AA1313" s="67" ph="1"/>
    </row>
    <row r="1314" spans="12:27" ht="19.5">
      <c r="L1314" s="67" ph="1"/>
      <c r="S1314" s="67" ph="1"/>
      <c r="AA1314" s="67" ph="1"/>
    </row>
    <row r="1315" spans="12:27" ht="19.5">
      <c r="L1315" s="67" ph="1"/>
      <c r="S1315" s="67" ph="1"/>
      <c r="AA1315" s="67" ph="1"/>
    </row>
    <row r="1316" spans="12:27" ht="19.5">
      <c r="L1316" s="67" ph="1"/>
      <c r="S1316" s="67" ph="1"/>
      <c r="AA1316" s="67" ph="1"/>
    </row>
    <row r="1317" spans="12:27" ht="19.5">
      <c r="L1317" s="67" ph="1"/>
      <c r="S1317" s="67" ph="1"/>
      <c r="AA1317" s="67" ph="1"/>
    </row>
    <row r="1318" spans="12:27" ht="19.5">
      <c r="L1318" s="67" ph="1"/>
      <c r="S1318" s="67" ph="1"/>
      <c r="AA1318" s="67" ph="1"/>
    </row>
    <row r="1319" spans="12:27" ht="19.5">
      <c r="L1319" s="67" ph="1"/>
      <c r="S1319" s="67" ph="1"/>
      <c r="AA1319" s="67" ph="1"/>
    </row>
    <row r="1320" spans="12:27" ht="19.5">
      <c r="L1320" s="67" ph="1"/>
      <c r="S1320" s="67" ph="1"/>
      <c r="AA1320" s="67" ph="1"/>
    </row>
    <row r="1321" spans="12:27" ht="19.5">
      <c r="L1321" s="67" ph="1"/>
      <c r="S1321" s="67" ph="1"/>
      <c r="AA1321" s="67" ph="1"/>
    </row>
    <row r="1322" spans="12:27" ht="19.5">
      <c r="L1322" s="67" ph="1"/>
      <c r="S1322" s="67" ph="1"/>
      <c r="AA1322" s="67" ph="1"/>
    </row>
    <row r="1323" spans="12:27" ht="19.5">
      <c r="L1323" s="67" ph="1"/>
      <c r="S1323" s="67" ph="1"/>
      <c r="AA1323" s="67" ph="1"/>
    </row>
    <row r="1324" spans="12:27" ht="19.5">
      <c r="L1324" s="67" ph="1"/>
      <c r="S1324" s="67" ph="1"/>
      <c r="AA1324" s="67" ph="1"/>
    </row>
    <row r="1325" spans="12:27" ht="19.5">
      <c r="L1325" s="67" ph="1"/>
      <c r="S1325" s="67" ph="1"/>
      <c r="AA1325" s="67" ph="1"/>
    </row>
    <row r="1326" spans="12:27" ht="19.5">
      <c r="L1326" s="67" ph="1"/>
      <c r="S1326" s="67" ph="1"/>
      <c r="AA1326" s="67" ph="1"/>
    </row>
    <row r="1327" spans="12:27" ht="19.5">
      <c r="L1327" s="67" ph="1"/>
      <c r="S1327" s="67" ph="1"/>
      <c r="AA1327" s="67" ph="1"/>
    </row>
    <row r="1328" spans="12:27" ht="19.5">
      <c r="L1328" s="67" ph="1"/>
      <c r="S1328" s="67" ph="1"/>
      <c r="AA1328" s="67" ph="1"/>
    </row>
    <row r="1329" spans="12:27" ht="19.5">
      <c r="L1329" s="67" ph="1"/>
      <c r="S1329" s="67" ph="1"/>
      <c r="AA1329" s="67" ph="1"/>
    </row>
    <row r="1330" spans="12:27" ht="19.5">
      <c r="L1330" s="67" ph="1"/>
      <c r="S1330" s="67" ph="1"/>
      <c r="AA1330" s="67" ph="1"/>
    </row>
    <row r="1331" spans="12:27" ht="19.5">
      <c r="L1331" s="67" ph="1"/>
      <c r="S1331" s="67" ph="1"/>
      <c r="AA1331" s="67" ph="1"/>
    </row>
    <row r="1332" spans="12:27" ht="19.5">
      <c r="L1332" s="67" ph="1"/>
      <c r="S1332" s="67" ph="1"/>
      <c r="AA1332" s="67" ph="1"/>
    </row>
    <row r="1333" spans="12:27" ht="19.5">
      <c r="L1333" s="67" ph="1"/>
      <c r="S1333" s="67" ph="1"/>
      <c r="AA1333" s="67" ph="1"/>
    </row>
    <row r="1334" spans="12:27" ht="19.5">
      <c r="L1334" s="67" ph="1"/>
      <c r="S1334" s="67" ph="1"/>
      <c r="AA1334" s="67" ph="1"/>
    </row>
    <row r="1335" spans="12:27" ht="19.5">
      <c r="L1335" s="67" ph="1"/>
      <c r="S1335" s="67" ph="1"/>
      <c r="AA1335" s="67" ph="1"/>
    </row>
    <row r="1336" spans="12:27" ht="19.5">
      <c r="L1336" s="67" ph="1"/>
      <c r="S1336" s="67" ph="1"/>
      <c r="AA1336" s="67" ph="1"/>
    </row>
    <row r="1337" spans="12:27" ht="19.5">
      <c r="L1337" s="67" ph="1"/>
      <c r="S1337" s="67" ph="1"/>
      <c r="AA1337" s="67" ph="1"/>
    </row>
    <row r="1338" spans="12:27" ht="19.5">
      <c r="L1338" s="67" ph="1"/>
      <c r="S1338" s="67" ph="1"/>
      <c r="AA1338" s="67" ph="1"/>
    </row>
    <row r="1339" spans="12:27" ht="19.5">
      <c r="L1339" s="67" ph="1"/>
      <c r="S1339" s="67" ph="1"/>
      <c r="AA1339" s="67" ph="1"/>
    </row>
    <row r="1340" spans="12:27" ht="19.5">
      <c r="L1340" s="67" ph="1"/>
      <c r="S1340" s="67" ph="1"/>
      <c r="AA1340" s="67" ph="1"/>
    </row>
    <row r="1341" spans="12:27" ht="19.5">
      <c r="L1341" s="67" ph="1"/>
      <c r="S1341" s="67" ph="1"/>
      <c r="AA1341" s="67" ph="1"/>
    </row>
    <row r="1342" spans="12:27" ht="19.5">
      <c r="L1342" s="67" ph="1"/>
      <c r="S1342" s="67" ph="1"/>
      <c r="AA1342" s="67" ph="1"/>
    </row>
    <row r="1343" spans="12:27" ht="19.5">
      <c r="L1343" s="67" ph="1"/>
      <c r="S1343" s="67" ph="1"/>
      <c r="AA1343" s="67" ph="1"/>
    </row>
    <row r="1344" spans="12:27" ht="19.5">
      <c r="L1344" s="67" ph="1"/>
      <c r="S1344" s="67" ph="1"/>
      <c r="AA1344" s="67" ph="1"/>
    </row>
    <row r="1345" spans="12:27" ht="19.5">
      <c r="L1345" s="67" ph="1"/>
      <c r="S1345" s="67" ph="1"/>
      <c r="AA1345" s="67" ph="1"/>
    </row>
    <row r="1346" spans="12:27" ht="19.5">
      <c r="L1346" s="67" ph="1"/>
      <c r="S1346" s="67" ph="1"/>
      <c r="AA1346" s="67" ph="1"/>
    </row>
    <row r="1347" spans="12:27" ht="19.5">
      <c r="L1347" s="67" ph="1"/>
      <c r="S1347" s="67" ph="1"/>
      <c r="AA1347" s="67" ph="1"/>
    </row>
    <row r="1348" spans="12:27" ht="19.5">
      <c r="L1348" s="67" ph="1"/>
      <c r="S1348" s="67" ph="1"/>
      <c r="AA1348" s="67" ph="1"/>
    </row>
    <row r="1349" spans="12:27" ht="19.5">
      <c r="L1349" s="67" ph="1"/>
      <c r="S1349" s="67" ph="1"/>
      <c r="AA1349" s="67" ph="1"/>
    </row>
    <row r="1350" spans="12:27" ht="19.5">
      <c r="L1350" s="67" ph="1"/>
      <c r="S1350" s="67" ph="1"/>
      <c r="AA1350" s="67" ph="1"/>
    </row>
    <row r="1351" spans="12:27" ht="19.5">
      <c r="L1351" s="67" ph="1"/>
      <c r="S1351" s="67" ph="1"/>
      <c r="AA1351" s="67" ph="1"/>
    </row>
    <row r="1352" spans="12:27" ht="19.5">
      <c r="L1352" s="67" ph="1"/>
      <c r="S1352" s="67" ph="1"/>
      <c r="AA1352" s="67" ph="1"/>
    </row>
    <row r="1353" spans="12:27" ht="19.5">
      <c r="L1353" s="67" ph="1"/>
      <c r="S1353" s="67" ph="1"/>
      <c r="AA1353" s="67" ph="1"/>
    </row>
    <row r="1354" spans="12:27" ht="19.5">
      <c r="L1354" s="67" ph="1"/>
      <c r="S1354" s="67" ph="1"/>
      <c r="AA1354" s="67" ph="1"/>
    </row>
    <row r="1355" spans="12:27" ht="19.5">
      <c r="L1355" s="67" ph="1"/>
      <c r="S1355" s="67" ph="1"/>
      <c r="AA1355" s="67" ph="1"/>
    </row>
    <row r="1356" spans="12:27" ht="19.5">
      <c r="L1356" s="67" ph="1"/>
      <c r="S1356" s="67" ph="1"/>
      <c r="AA1356" s="67" ph="1"/>
    </row>
    <row r="1357" spans="12:27" ht="19.5">
      <c r="L1357" s="67" ph="1"/>
      <c r="S1357" s="67" ph="1"/>
      <c r="AA1357" s="67" ph="1"/>
    </row>
    <row r="1358" spans="12:27" ht="19.5">
      <c r="L1358" s="67" ph="1"/>
      <c r="S1358" s="67" ph="1"/>
      <c r="AA1358" s="67" ph="1"/>
    </row>
    <row r="1359" spans="12:27" ht="19.5">
      <c r="L1359" s="67" ph="1"/>
      <c r="S1359" s="67" ph="1"/>
      <c r="AA1359" s="67" ph="1"/>
    </row>
    <row r="1360" spans="12:27" ht="19.5">
      <c r="L1360" s="67" ph="1"/>
      <c r="S1360" s="67" ph="1"/>
      <c r="AA1360" s="67" ph="1"/>
    </row>
    <row r="1361" spans="12:27" ht="19.5">
      <c r="L1361" s="67" ph="1"/>
      <c r="S1361" s="67" ph="1"/>
      <c r="AA1361" s="67" ph="1"/>
    </row>
    <row r="1362" spans="12:27" ht="19.5">
      <c r="L1362" s="67" ph="1"/>
      <c r="S1362" s="67" ph="1"/>
      <c r="AA1362" s="67" ph="1"/>
    </row>
    <row r="1363" spans="12:27" ht="19.5">
      <c r="L1363" s="67" ph="1"/>
      <c r="S1363" s="67" ph="1"/>
      <c r="AA1363" s="67" ph="1"/>
    </row>
    <row r="1364" spans="12:27" ht="19.5">
      <c r="L1364" s="67" ph="1"/>
      <c r="S1364" s="67" ph="1"/>
      <c r="AA1364" s="67" ph="1"/>
    </row>
    <row r="1365" spans="12:27" ht="19.5">
      <c r="L1365" s="67" ph="1"/>
      <c r="S1365" s="67" ph="1"/>
      <c r="AA1365" s="67" ph="1"/>
    </row>
    <row r="1366" spans="12:27" ht="19.5">
      <c r="L1366" s="67" ph="1"/>
      <c r="S1366" s="67" ph="1"/>
      <c r="AA1366" s="67" ph="1"/>
    </row>
    <row r="1367" spans="12:27" ht="19.5">
      <c r="L1367" s="67" ph="1"/>
      <c r="S1367" s="67" ph="1"/>
      <c r="AA1367" s="67" ph="1"/>
    </row>
    <row r="1368" spans="12:27" ht="19.5">
      <c r="L1368" s="67" ph="1"/>
      <c r="S1368" s="67" ph="1"/>
      <c r="AA1368" s="67" ph="1"/>
    </row>
    <row r="1369" spans="12:27" ht="19.5">
      <c r="L1369" s="67" ph="1"/>
      <c r="S1369" s="67" ph="1"/>
      <c r="AA1369" s="67" ph="1"/>
    </row>
    <row r="1370" spans="12:27" ht="19.5">
      <c r="L1370" s="67" ph="1"/>
      <c r="S1370" s="67" ph="1"/>
      <c r="AA1370" s="67" ph="1"/>
    </row>
    <row r="1371" spans="12:27" ht="19.5">
      <c r="L1371" s="67" ph="1"/>
      <c r="S1371" s="67" ph="1"/>
      <c r="AA1371" s="67" ph="1"/>
    </row>
    <row r="1372" spans="12:27" ht="19.5">
      <c r="L1372" s="67" ph="1"/>
      <c r="S1372" s="67" ph="1"/>
      <c r="AA1372" s="67" ph="1"/>
    </row>
    <row r="1373" spans="12:27" ht="19.5">
      <c r="L1373" s="67" ph="1"/>
      <c r="S1373" s="67" ph="1"/>
      <c r="AA1373" s="67" ph="1"/>
    </row>
    <row r="1374" spans="12:27" ht="19.5">
      <c r="L1374" s="67" ph="1"/>
      <c r="S1374" s="67" ph="1"/>
      <c r="AA1374" s="67" ph="1"/>
    </row>
    <row r="1375" spans="12:27" ht="19.5">
      <c r="L1375" s="67" ph="1"/>
      <c r="S1375" s="67" ph="1"/>
      <c r="AA1375" s="67" ph="1"/>
    </row>
    <row r="1376" spans="12:27" ht="19.5">
      <c r="L1376" s="67" ph="1"/>
      <c r="S1376" s="67" ph="1"/>
      <c r="AA1376" s="67" ph="1"/>
    </row>
    <row r="1377" spans="12:27" ht="19.5">
      <c r="L1377" s="67" ph="1"/>
      <c r="S1377" s="67" ph="1"/>
      <c r="AA1377" s="67" ph="1"/>
    </row>
    <row r="1378" spans="12:27" ht="19.5">
      <c r="L1378" s="67" ph="1"/>
      <c r="S1378" s="67" ph="1"/>
      <c r="AA1378" s="67" ph="1"/>
    </row>
    <row r="1379" spans="12:27" ht="19.5">
      <c r="L1379" s="67" ph="1"/>
      <c r="S1379" s="67" ph="1"/>
      <c r="AA1379" s="67" ph="1"/>
    </row>
    <row r="1380" spans="12:27" ht="19.5">
      <c r="L1380" s="67" ph="1"/>
      <c r="S1380" s="67" ph="1"/>
      <c r="AA1380" s="67" ph="1"/>
    </row>
    <row r="1381" spans="12:27" ht="19.5">
      <c r="L1381" s="67" ph="1"/>
      <c r="S1381" s="67" ph="1"/>
      <c r="AA1381" s="67" ph="1"/>
    </row>
    <row r="1382" spans="12:27" ht="19.5">
      <c r="L1382" s="67" ph="1"/>
      <c r="S1382" s="67" ph="1"/>
      <c r="AA1382" s="67" ph="1"/>
    </row>
    <row r="1383" spans="12:27" ht="19.5">
      <c r="L1383" s="67" ph="1"/>
      <c r="S1383" s="67" ph="1"/>
      <c r="AA1383" s="67" ph="1"/>
    </row>
    <row r="1384" spans="12:27" ht="19.5">
      <c r="L1384" s="67" ph="1"/>
      <c r="S1384" s="67" ph="1"/>
      <c r="AA1384" s="67" ph="1"/>
    </row>
    <row r="1385" spans="12:27" ht="19.5">
      <c r="L1385" s="67" ph="1"/>
      <c r="S1385" s="67" ph="1"/>
      <c r="AA1385" s="67" ph="1"/>
    </row>
    <row r="1386" spans="12:27" ht="19.5">
      <c r="L1386" s="67" ph="1"/>
      <c r="S1386" s="67" ph="1"/>
      <c r="AA1386" s="67" ph="1"/>
    </row>
    <row r="1387" spans="12:27" ht="19.5">
      <c r="L1387" s="67" ph="1"/>
      <c r="S1387" s="67" ph="1"/>
      <c r="AA1387" s="67" ph="1"/>
    </row>
    <row r="1388" spans="12:27" ht="19.5">
      <c r="L1388" s="67" ph="1"/>
      <c r="S1388" s="67" ph="1"/>
      <c r="AA1388" s="67" ph="1"/>
    </row>
    <row r="1389" spans="12:27" ht="19.5">
      <c r="L1389" s="67" ph="1"/>
      <c r="S1389" s="67" ph="1"/>
      <c r="AA1389" s="67" ph="1"/>
    </row>
    <row r="1390" spans="12:27" ht="19.5">
      <c r="L1390" s="67" ph="1"/>
      <c r="S1390" s="67" ph="1"/>
      <c r="AA1390" s="67" ph="1"/>
    </row>
    <row r="1391" spans="12:27" ht="19.5">
      <c r="L1391" s="67" ph="1"/>
      <c r="S1391" s="67" ph="1"/>
      <c r="AA1391" s="67" ph="1"/>
    </row>
    <row r="1392" spans="12:27" ht="19.5">
      <c r="L1392" s="67" ph="1"/>
      <c r="S1392" s="67" ph="1"/>
      <c r="AA1392" s="67" ph="1"/>
    </row>
    <row r="1393" spans="12:27" ht="19.5">
      <c r="L1393" s="67" ph="1"/>
      <c r="S1393" s="67" ph="1"/>
      <c r="AA1393" s="67" ph="1"/>
    </row>
    <row r="1394" spans="12:27" ht="19.5">
      <c r="L1394" s="67" ph="1"/>
      <c r="S1394" s="67" ph="1"/>
      <c r="AA1394" s="67" ph="1"/>
    </row>
    <row r="1395" spans="12:27" ht="19.5">
      <c r="L1395" s="67" ph="1"/>
      <c r="S1395" s="67" ph="1"/>
      <c r="AA1395" s="67" ph="1"/>
    </row>
    <row r="1396" spans="12:27" ht="19.5">
      <c r="L1396" s="67" ph="1"/>
      <c r="S1396" s="67" ph="1"/>
      <c r="AA1396" s="67" ph="1"/>
    </row>
    <row r="1397" spans="12:27" ht="19.5">
      <c r="L1397" s="67" ph="1"/>
      <c r="S1397" s="67" ph="1"/>
      <c r="AA1397" s="67" ph="1"/>
    </row>
    <row r="1398" spans="12:27" ht="19.5">
      <c r="L1398" s="67" ph="1"/>
      <c r="S1398" s="67" ph="1"/>
      <c r="AA1398" s="67" ph="1"/>
    </row>
    <row r="1399" spans="12:27" ht="19.5">
      <c r="L1399" s="67" ph="1"/>
      <c r="S1399" s="67" ph="1"/>
      <c r="AA1399" s="67" ph="1"/>
    </row>
    <row r="1400" spans="12:27" ht="19.5">
      <c r="L1400" s="67" ph="1"/>
      <c r="S1400" s="67" ph="1"/>
      <c r="AA1400" s="67" ph="1"/>
    </row>
    <row r="1401" spans="12:27" ht="19.5">
      <c r="L1401" s="67" ph="1"/>
      <c r="S1401" s="67" ph="1"/>
      <c r="AA1401" s="67" ph="1"/>
    </row>
    <row r="1402" spans="12:27" ht="19.5">
      <c r="L1402" s="67" ph="1"/>
      <c r="S1402" s="67" ph="1"/>
      <c r="AA1402" s="67" ph="1"/>
    </row>
    <row r="1403" spans="12:27" ht="19.5">
      <c r="L1403" s="67" ph="1"/>
      <c r="S1403" s="67" ph="1"/>
      <c r="AA1403" s="67" ph="1"/>
    </row>
    <row r="1404" spans="12:27" ht="19.5">
      <c r="L1404" s="67" ph="1"/>
      <c r="S1404" s="67" ph="1"/>
      <c r="AA1404" s="67" ph="1"/>
    </row>
    <row r="1405" spans="12:27" ht="19.5">
      <c r="L1405" s="67" ph="1"/>
      <c r="S1405" s="67" ph="1"/>
      <c r="AA1405" s="67" ph="1"/>
    </row>
    <row r="1406" spans="12:27" ht="19.5">
      <c r="L1406" s="67" ph="1"/>
      <c r="S1406" s="67" ph="1"/>
      <c r="AA1406" s="67" ph="1"/>
    </row>
    <row r="1407" spans="12:27" ht="19.5">
      <c r="L1407" s="67" ph="1"/>
      <c r="S1407" s="67" ph="1"/>
      <c r="AA1407" s="67" ph="1"/>
    </row>
    <row r="1408" spans="12:27" ht="19.5">
      <c r="L1408" s="67" ph="1"/>
      <c r="S1408" s="67" ph="1"/>
      <c r="AA1408" s="67" ph="1"/>
    </row>
    <row r="1409" spans="12:27" ht="19.5">
      <c r="L1409" s="67" ph="1"/>
      <c r="S1409" s="67" ph="1"/>
      <c r="AA1409" s="67" ph="1"/>
    </row>
    <row r="1410" spans="12:27" ht="19.5">
      <c r="L1410" s="67" ph="1"/>
      <c r="S1410" s="67" ph="1"/>
      <c r="AA1410" s="67" ph="1"/>
    </row>
    <row r="1411" spans="12:27" ht="19.5">
      <c r="L1411" s="67" ph="1"/>
      <c r="S1411" s="67" ph="1"/>
      <c r="AA1411" s="67" ph="1"/>
    </row>
    <row r="1412" spans="12:27" ht="19.5">
      <c r="L1412" s="67" ph="1"/>
      <c r="S1412" s="67" ph="1"/>
      <c r="AA1412" s="67" ph="1"/>
    </row>
    <row r="1413" spans="12:27" ht="19.5">
      <c r="L1413" s="67" ph="1"/>
      <c r="S1413" s="67" ph="1"/>
      <c r="AA1413" s="67" ph="1"/>
    </row>
    <row r="1414" spans="12:27" ht="19.5">
      <c r="L1414" s="67" ph="1"/>
      <c r="S1414" s="67" ph="1"/>
      <c r="AA1414" s="67" ph="1"/>
    </row>
    <row r="1415" spans="12:27" ht="19.5">
      <c r="L1415" s="67" ph="1"/>
      <c r="S1415" s="67" ph="1"/>
      <c r="AA1415" s="67" ph="1"/>
    </row>
    <row r="1416" spans="12:27" ht="19.5">
      <c r="L1416" s="67" ph="1"/>
      <c r="S1416" s="67" ph="1"/>
      <c r="AA1416" s="67" ph="1"/>
    </row>
    <row r="1417" spans="12:27" ht="19.5">
      <c r="L1417" s="67" ph="1"/>
      <c r="S1417" s="67" ph="1"/>
      <c r="AA1417" s="67" ph="1"/>
    </row>
    <row r="1418" spans="12:27" ht="19.5">
      <c r="L1418" s="67" ph="1"/>
      <c r="S1418" s="67" ph="1"/>
      <c r="AA1418" s="67" ph="1"/>
    </row>
    <row r="1419" spans="12:27" ht="19.5">
      <c r="L1419" s="67" ph="1"/>
      <c r="S1419" s="67" ph="1"/>
      <c r="AA1419" s="67" ph="1"/>
    </row>
    <row r="1420" spans="12:27" ht="19.5">
      <c r="L1420" s="67" ph="1"/>
      <c r="S1420" s="67" ph="1"/>
      <c r="AA1420" s="67" ph="1"/>
    </row>
    <row r="1421" spans="12:27" ht="19.5">
      <c r="L1421" s="67" ph="1"/>
      <c r="S1421" s="67" ph="1"/>
      <c r="AA1421" s="67" ph="1"/>
    </row>
    <row r="1422" spans="12:27" ht="19.5">
      <c r="L1422" s="67" ph="1"/>
      <c r="S1422" s="67" ph="1"/>
      <c r="AA1422" s="67" ph="1"/>
    </row>
    <row r="1423" spans="12:27" ht="19.5">
      <c r="L1423" s="67" ph="1"/>
      <c r="S1423" s="67" ph="1"/>
      <c r="AA1423" s="67" ph="1"/>
    </row>
    <row r="1424" spans="12:27" ht="19.5">
      <c r="L1424" s="67" ph="1"/>
      <c r="S1424" s="67" ph="1"/>
      <c r="AA1424" s="67" ph="1"/>
    </row>
    <row r="1425" spans="12:27" ht="19.5">
      <c r="L1425" s="67" ph="1"/>
      <c r="S1425" s="67" ph="1"/>
      <c r="AA1425" s="67" ph="1"/>
    </row>
    <row r="1426" spans="12:27" ht="19.5">
      <c r="L1426" s="67" ph="1"/>
      <c r="S1426" s="67" ph="1"/>
      <c r="AA1426" s="67" ph="1"/>
    </row>
    <row r="1427" spans="12:27" ht="19.5">
      <c r="L1427" s="67" ph="1"/>
      <c r="S1427" s="67" ph="1"/>
      <c r="AA1427" s="67" ph="1"/>
    </row>
    <row r="1428" spans="12:27" ht="19.5">
      <c r="L1428" s="67" ph="1"/>
      <c r="S1428" s="67" ph="1"/>
      <c r="AA1428" s="67" ph="1"/>
    </row>
    <row r="1429" spans="12:27" ht="19.5">
      <c r="L1429" s="67" ph="1"/>
      <c r="S1429" s="67" ph="1"/>
      <c r="AA1429" s="67" ph="1"/>
    </row>
    <row r="1430" spans="12:27" ht="19.5">
      <c r="L1430" s="67" ph="1"/>
      <c r="S1430" s="67" ph="1"/>
      <c r="AA1430" s="67" ph="1"/>
    </row>
    <row r="1431" spans="12:27" ht="19.5">
      <c r="L1431" s="67" ph="1"/>
      <c r="S1431" s="67" ph="1"/>
      <c r="AA1431" s="67" ph="1"/>
    </row>
    <row r="1432" spans="12:27" ht="19.5">
      <c r="L1432" s="67" ph="1"/>
      <c r="S1432" s="67" ph="1"/>
      <c r="AA1432" s="67" ph="1"/>
    </row>
    <row r="1433" spans="12:27" ht="19.5">
      <c r="L1433" s="67" ph="1"/>
      <c r="S1433" s="67" ph="1"/>
      <c r="AA1433" s="67" ph="1"/>
    </row>
    <row r="1434" spans="12:27" ht="19.5">
      <c r="L1434" s="67" ph="1"/>
      <c r="S1434" s="67" ph="1"/>
      <c r="AA1434" s="67" ph="1"/>
    </row>
    <row r="1435" spans="12:27" ht="19.5">
      <c r="L1435" s="67" ph="1"/>
      <c r="S1435" s="67" ph="1"/>
      <c r="AA1435" s="67" ph="1"/>
    </row>
    <row r="1436" spans="12:27" ht="19.5">
      <c r="L1436" s="67" ph="1"/>
      <c r="S1436" s="67" ph="1"/>
      <c r="AA1436" s="67" ph="1"/>
    </row>
    <row r="1437" spans="12:27" ht="19.5">
      <c r="L1437" s="67" ph="1"/>
      <c r="S1437" s="67" ph="1"/>
      <c r="AA1437" s="67" ph="1"/>
    </row>
    <row r="1438" spans="12:27" ht="19.5">
      <c r="L1438" s="67" ph="1"/>
      <c r="S1438" s="67" ph="1"/>
      <c r="AA1438" s="67" ph="1"/>
    </row>
    <row r="1439" spans="12:27" ht="19.5">
      <c r="L1439" s="67" ph="1"/>
      <c r="S1439" s="67" ph="1"/>
      <c r="AA1439" s="67" ph="1"/>
    </row>
    <row r="1440" spans="12:27" ht="19.5">
      <c r="L1440" s="67" ph="1"/>
      <c r="S1440" s="67" ph="1"/>
      <c r="AA1440" s="67" ph="1"/>
    </row>
    <row r="1441" spans="12:27" ht="19.5">
      <c r="L1441" s="67" ph="1"/>
      <c r="S1441" s="67" ph="1"/>
      <c r="AA1441" s="67" ph="1"/>
    </row>
    <row r="1442" spans="12:27" ht="19.5">
      <c r="L1442" s="67" ph="1"/>
      <c r="S1442" s="67" ph="1"/>
      <c r="AA1442" s="67" ph="1"/>
    </row>
    <row r="1443" spans="12:27" ht="19.5">
      <c r="L1443" s="67" ph="1"/>
      <c r="S1443" s="67" ph="1"/>
      <c r="AA1443" s="67" ph="1"/>
    </row>
    <row r="1444" spans="12:27" ht="19.5">
      <c r="L1444" s="67" ph="1"/>
      <c r="S1444" s="67" ph="1"/>
      <c r="AA1444" s="67" ph="1"/>
    </row>
    <row r="1445" spans="12:27" ht="19.5">
      <c r="L1445" s="67" ph="1"/>
      <c r="S1445" s="67" ph="1"/>
      <c r="AA1445" s="67" ph="1"/>
    </row>
    <row r="1446" spans="12:27" ht="19.5">
      <c r="L1446" s="67" ph="1"/>
      <c r="S1446" s="67" ph="1"/>
      <c r="AA1446" s="67" ph="1"/>
    </row>
    <row r="1447" spans="12:27" ht="19.5">
      <c r="L1447" s="67" ph="1"/>
      <c r="S1447" s="67" ph="1"/>
      <c r="AA1447" s="67" ph="1"/>
    </row>
    <row r="1448" spans="12:27" ht="19.5">
      <c r="L1448" s="67" ph="1"/>
      <c r="S1448" s="67" ph="1"/>
      <c r="AA1448" s="67" ph="1"/>
    </row>
    <row r="1449" spans="12:27" ht="19.5">
      <c r="L1449" s="67" ph="1"/>
      <c r="S1449" s="67" ph="1"/>
      <c r="AA1449" s="67" ph="1"/>
    </row>
    <row r="1450" spans="12:27" ht="19.5">
      <c r="L1450" s="67" ph="1"/>
      <c r="S1450" s="67" ph="1"/>
      <c r="AA1450" s="67" ph="1"/>
    </row>
    <row r="1451" spans="12:27" ht="19.5">
      <c r="L1451" s="67" ph="1"/>
      <c r="S1451" s="67" ph="1"/>
      <c r="AA1451" s="67" ph="1"/>
    </row>
    <row r="1452" spans="12:27" ht="19.5">
      <c r="L1452" s="67" ph="1"/>
      <c r="S1452" s="67" ph="1"/>
      <c r="AA1452" s="67" ph="1"/>
    </row>
    <row r="1453" spans="12:27" ht="19.5">
      <c r="L1453" s="67" ph="1"/>
      <c r="S1453" s="67" ph="1"/>
      <c r="AA1453" s="67" ph="1"/>
    </row>
    <row r="1454" spans="12:27" ht="19.5">
      <c r="L1454" s="67" ph="1"/>
      <c r="S1454" s="67" ph="1"/>
      <c r="AA1454" s="67" ph="1"/>
    </row>
    <row r="1455" spans="12:27" ht="19.5">
      <c r="L1455" s="67" ph="1"/>
      <c r="S1455" s="67" ph="1"/>
      <c r="AA1455" s="67" ph="1"/>
    </row>
    <row r="1456" spans="12:27" ht="19.5">
      <c r="L1456" s="67" ph="1"/>
      <c r="S1456" s="67" ph="1"/>
      <c r="AA1456" s="67" ph="1"/>
    </row>
    <row r="1457" spans="12:27" ht="19.5">
      <c r="L1457" s="67" ph="1"/>
      <c r="S1457" s="67" ph="1"/>
      <c r="AA1457" s="67" ph="1"/>
    </row>
    <row r="1458" spans="12:27" ht="19.5">
      <c r="L1458" s="67" ph="1"/>
      <c r="S1458" s="67" ph="1"/>
      <c r="AA1458" s="67" ph="1"/>
    </row>
    <row r="1459" spans="12:27" ht="19.5">
      <c r="L1459" s="67" ph="1"/>
      <c r="S1459" s="67" ph="1"/>
      <c r="AA1459" s="67" ph="1"/>
    </row>
    <row r="1460" spans="12:27" ht="19.5">
      <c r="L1460" s="67" ph="1"/>
      <c r="S1460" s="67" ph="1"/>
      <c r="AA1460" s="67" ph="1"/>
    </row>
    <row r="1461" spans="12:27" ht="19.5">
      <c r="L1461" s="67" ph="1"/>
      <c r="S1461" s="67" ph="1"/>
      <c r="AA1461" s="67" ph="1"/>
    </row>
    <row r="1462" spans="12:27" ht="19.5">
      <c r="L1462" s="67" ph="1"/>
      <c r="S1462" s="67" ph="1"/>
      <c r="AA1462" s="67" ph="1"/>
    </row>
    <row r="1463" spans="12:27" ht="19.5">
      <c r="L1463" s="67" ph="1"/>
      <c r="S1463" s="67" ph="1"/>
      <c r="AA1463" s="67" ph="1"/>
    </row>
    <row r="1464" spans="12:27" ht="19.5">
      <c r="L1464" s="67" ph="1"/>
      <c r="S1464" s="67" ph="1"/>
      <c r="AA1464" s="67" ph="1"/>
    </row>
    <row r="1465" spans="12:27" ht="19.5">
      <c r="L1465" s="67" ph="1"/>
      <c r="S1465" s="67" ph="1"/>
      <c r="AA1465" s="67" ph="1"/>
    </row>
    <row r="1466" spans="12:27" ht="19.5">
      <c r="L1466" s="67" ph="1"/>
      <c r="S1466" s="67" ph="1"/>
      <c r="AA1466" s="67" ph="1"/>
    </row>
    <row r="1467" spans="12:27" ht="19.5">
      <c r="L1467" s="67" ph="1"/>
      <c r="S1467" s="67" ph="1"/>
      <c r="AA1467" s="67" ph="1"/>
    </row>
    <row r="1468" spans="12:27" ht="19.5">
      <c r="L1468" s="67" ph="1"/>
      <c r="S1468" s="67" ph="1"/>
      <c r="AA1468" s="67" ph="1"/>
    </row>
    <row r="1469" spans="12:27" ht="19.5">
      <c r="L1469" s="67" ph="1"/>
      <c r="S1469" s="67" ph="1"/>
      <c r="AA1469" s="67" ph="1"/>
    </row>
    <row r="1470" spans="12:27" ht="19.5">
      <c r="L1470" s="67" ph="1"/>
      <c r="S1470" s="67" ph="1"/>
      <c r="AA1470" s="67" ph="1"/>
    </row>
    <row r="1471" spans="12:27" ht="19.5">
      <c r="L1471" s="67" ph="1"/>
      <c r="S1471" s="67" ph="1"/>
      <c r="AA1471" s="67" ph="1"/>
    </row>
    <row r="1472" spans="12:27" ht="19.5">
      <c r="L1472" s="67" ph="1"/>
      <c r="S1472" s="67" ph="1"/>
      <c r="AA1472" s="67" ph="1"/>
    </row>
    <row r="1473" spans="12:27" ht="19.5">
      <c r="L1473" s="67" ph="1"/>
      <c r="S1473" s="67" ph="1"/>
      <c r="AA1473" s="67" ph="1"/>
    </row>
    <row r="1474" spans="12:27" ht="19.5">
      <c r="L1474" s="67" ph="1"/>
      <c r="S1474" s="67" ph="1"/>
      <c r="AA1474" s="67" ph="1"/>
    </row>
    <row r="1475" spans="12:27" ht="19.5">
      <c r="L1475" s="67" ph="1"/>
      <c r="S1475" s="67" ph="1"/>
      <c r="AA1475" s="67" ph="1"/>
    </row>
    <row r="1476" spans="12:27" ht="19.5">
      <c r="L1476" s="67" ph="1"/>
      <c r="S1476" s="67" ph="1"/>
      <c r="AA1476" s="67" ph="1"/>
    </row>
    <row r="1477" spans="12:27" ht="19.5">
      <c r="L1477" s="67" ph="1"/>
      <c r="S1477" s="67" ph="1"/>
      <c r="AA1477" s="67" ph="1"/>
    </row>
    <row r="1478" spans="12:27" ht="19.5">
      <c r="L1478" s="67" ph="1"/>
      <c r="S1478" s="67" ph="1"/>
      <c r="AA1478" s="67" ph="1"/>
    </row>
    <row r="1479" spans="12:27" ht="19.5">
      <c r="L1479" s="67" ph="1"/>
      <c r="S1479" s="67" ph="1"/>
      <c r="AA1479" s="67" ph="1"/>
    </row>
    <row r="1480" spans="12:27" ht="19.5">
      <c r="L1480" s="67" ph="1"/>
      <c r="S1480" s="67" ph="1"/>
      <c r="AA1480" s="67" ph="1"/>
    </row>
    <row r="1481" spans="12:27" ht="19.5">
      <c r="L1481" s="67" ph="1"/>
      <c r="S1481" s="67" ph="1"/>
      <c r="AA1481" s="67" ph="1"/>
    </row>
    <row r="1482" spans="12:27" ht="19.5">
      <c r="L1482" s="67" ph="1"/>
      <c r="S1482" s="67" ph="1"/>
      <c r="AA1482" s="67" ph="1"/>
    </row>
    <row r="1483" spans="12:27" ht="19.5">
      <c r="L1483" s="67" ph="1"/>
      <c r="S1483" s="67" ph="1"/>
      <c r="AA1483" s="67" ph="1"/>
    </row>
    <row r="1484" spans="12:27" ht="19.5">
      <c r="L1484" s="67" ph="1"/>
      <c r="S1484" s="67" ph="1"/>
      <c r="AA1484" s="67" ph="1"/>
    </row>
    <row r="1485" spans="12:27" ht="19.5">
      <c r="L1485" s="67" ph="1"/>
      <c r="S1485" s="67" ph="1"/>
      <c r="AA1485" s="67" ph="1"/>
    </row>
    <row r="1486" spans="12:27" ht="19.5">
      <c r="L1486" s="67" ph="1"/>
      <c r="S1486" s="67" ph="1"/>
      <c r="AA1486" s="67" ph="1"/>
    </row>
    <row r="1487" spans="12:27" ht="19.5">
      <c r="L1487" s="67" ph="1"/>
      <c r="S1487" s="67" ph="1"/>
      <c r="AA1487" s="67" ph="1"/>
    </row>
    <row r="1488" spans="12:27" ht="19.5">
      <c r="L1488" s="67" ph="1"/>
      <c r="S1488" s="67" ph="1"/>
      <c r="AA1488" s="67" ph="1"/>
    </row>
    <row r="1489" spans="12:27" ht="19.5">
      <c r="L1489" s="67" ph="1"/>
      <c r="S1489" s="67" ph="1"/>
      <c r="AA1489" s="67" ph="1"/>
    </row>
    <row r="1490" spans="12:27" ht="19.5">
      <c r="L1490" s="67" ph="1"/>
      <c r="S1490" s="67" ph="1"/>
      <c r="AA1490" s="67" ph="1"/>
    </row>
    <row r="1491" spans="12:27" ht="19.5">
      <c r="L1491" s="67" ph="1"/>
      <c r="S1491" s="67" ph="1"/>
      <c r="AA1491" s="67" ph="1"/>
    </row>
    <row r="1492" spans="12:27" ht="19.5">
      <c r="L1492" s="67" ph="1"/>
      <c r="S1492" s="67" ph="1"/>
      <c r="AA1492" s="67" ph="1"/>
    </row>
    <row r="1493" spans="12:27" ht="19.5">
      <c r="L1493" s="67" ph="1"/>
      <c r="S1493" s="67" ph="1"/>
      <c r="AA1493" s="67" ph="1"/>
    </row>
    <row r="1494" spans="12:27" ht="19.5">
      <c r="L1494" s="67" ph="1"/>
      <c r="S1494" s="67" ph="1"/>
      <c r="AA1494" s="67" ph="1"/>
    </row>
    <row r="1495" spans="12:27" ht="19.5">
      <c r="L1495" s="67" ph="1"/>
      <c r="S1495" s="67" ph="1"/>
      <c r="AA1495" s="67" ph="1"/>
    </row>
    <row r="1496" spans="12:27" ht="19.5">
      <c r="L1496" s="67" ph="1"/>
      <c r="S1496" s="67" ph="1"/>
      <c r="AA1496" s="67" ph="1"/>
    </row>
    <row r="1497" spans="12:27" ht="19.5">
      <c r="L1497" s="67" ph="1"/>
      <c r="S1497" s="67" ph="1"/>
      <c r="AA1497" s="67" ph="1"/>
    </row>
    <row r="1498" spans="12:27" ht="19.5">
      <c r="L1498" s="67" ph="1"/>
      <c r="S1498" s="67" ph="1"/>
      <c r="AA1498" s="67" ph="1"/>
    </row>
    <row r="1499" spans="12:27" ht="19.5">
      <c r="L1499" s="67" ph="1"/>
      <c r="S1499" s="67" ph="1"/>
      <c r="AA1499" s="67" ph="1"/>
    </row>
    <row r="1500" spans="12:27" ht="19.5">
      <c r="L1500" s="67" ph="1"/>
      <c r="S1500" s="67" ph="1"/>
      <c r="AA1500" s="67" ph="1"/>
    </row>
    <row r="1501" spans="12:27" ht="19.5">
      <c r="L1501" s="67" ph="1"/>
      <c r="S1501" s="67" ph="1"/>
      <c r="AA1501" s="67" ph="1"/>
    </row>
    <row r="1502" spans="12:27" ht="19.5">
      <c r="L1502" s="67" ph="1"/>
      <c r="S1502" s="67" ph="1"/>
      <c r="AA1502" s="67" ph="1"/>
    </row>
    <row r="1503" spans="12:27" ht="19.5">
      <c r="L1503" s="67" ph="1"/>
      <c r="S1503" s="67" ph="1"/>
      <c r="AA1503" s="67" ph="1"/>
    </row>
    <row r="1504" spans="12:27" ht="19.5">
      <c r="L1504" s="67" ph="1"/>
      <c r="S1504" s="67" ph="1"/>
      <c r="AA1504" s="67" ph="1"/>
    </row>
    <row r="1505" spans="12:27" ht="19.5">
      <c r="L1505" s="67" ph="1"/>
      <c r="S1505" s="67" ph="1"/>
      <c r="AA1505" s="67" ph="1"/>
    </row>
    <row r="1506" spans="12:27" ht="19.5">
      <c r="L1506" s="67" ph="1"/>
      <c r="S1506" s="67" ph="1"/>
      <c r="AA1506" s="67" ph="1"/>
    </row>
    <row r="1507" spans="12:27" ht="19.5">
      <c r="L1507" s="67" ph="1"/>
      <c r="S1507" s="67" ph="1"/>
      <c r="AA1507" s="67" ph="1"/>
    </row>
    <row r="1508" spans="12:27" ht="19.5">
      <c r="L1508" s="67" ph="1"/>
      <c r="S1508" s="67" ph="1"/>
      <c r="AA1508" s="67" ph="1"/>
    </row>
    <row r="1509" spans="12:27" ht="19.5">
      <c r="L1509" s="67" ph="1"/>
      <c r="S1509" s="67" ph="1"/>
      <c r="AA1509" s="67" ph="1"/>
    </row>
    <row r="1510" spans="12:27" ht="19.5">
      <c r="L1510" s="67" ph="1"/>
      <c r="S1510" s="67" ph="1"/>
      <c r="AA1510" s="67" ph="1"/>
    </row>
    <row r="1511" spans="12:27" ht="19.5">
      <c r="L1511" s="67" ph="1"/>
      <c r="S1511" s="67" ph="1"/>
      <c r="AA1511" s="67" ph="1"/>
    </row>
    <row r="1512" spans="12:27" ht="19.5">
      <c r="L1512" s="67" ph="1"/>
      <c r="S1512" s="67" ph="1"/>
      <c r="AA1512" s="67" ph="1"/>
    </row>
    <row r="1513" spans="12:27" ht="19.5">
      <c r="L1513" s="67" ph="1"/>
      <c r="S1513" s="67" ph="1"/>
      <c r="AA1513" s="67" ph="1"/>
    </row>
    <row r="1514" spans="12:27" ht="19.5">
      <c r="L1514" s="67" ph="1"/>
      <c r="S1514" s="67" ph="1"/>
      <c r="AA1514" s="67" ph="1"/>
    </row>
    <row r="1515" spans="12:27" ht="19.5">
      <c r="L1515" s="67" ph="1"/>
      <c r="S1515" s="67" ph="1"/>
      <c r="AA1515" s="67" ph="1"/>
    </row>
    <row r="1516" spans="12:27" ht="19.5">
      <c r="L1516" s="67" ph="1"/>
      <c r="S1516" s="67" ph="1"/>
      <c r="AA1516" s="67" ph="1"/>
    </row>
    <row r="1517" spans="12:27" ht="19.5">
      <c r="L1517" s="67" ph="1"/>
      <c r="S1517" s="67" ph="1"/>
      <c r="AA1517" s="67" ph="1"/>
    </row>
    <row r="1518" spans="12:27" ht="19.5">
      <c r="L1518" s="67" ph="1"/>
      <c r="S1518" s="67" ph="1"/>
      <c r="AA1518" s="67" ph="1"/>
    </row>
    <row r="1519" spans="12:27" ht="19.5">
      <c r="L1519" s="67" ph="1"/>
      <c r="S1519" s="67" ph="1"/>
      <c r="AA1519" s="67" ph="1"/>
    </row>
    <row r="1520" spans="12:27" ht="19.5">
      <c r="L1520" s="67" ph="1"/>
      <c r="S1520" s="67" ph="1"/>
      <c r="AA1520" s="67" ph="1"/>
    </row>
    <row r="1521" spans="12:27" ht="19.5">
      <c r="L1521" s="67" ph="1"/>
      <c r="S1521" s="67" ph="1"/>
      <c r="AA1521" s="67" ph="1"/>
    </row>
    <row r="1522" spans="12:27" ht="19.5">
      <c r="L1522" s="67" ph="1"/>
      <c r="S1522" s="67" ph="1"/>
      <c r="AA1522" s="67" ph="1"/>
    </row>
    <row r="1523" spans="12:27" ht="19.5">
      <c r="L1523" s="67" ph="1"/>
      <c r="S1523" s="67" ph="1"/>
      <c r="AA1523" s="67" ph="1"/>
    </row>
    <row r="1524" spans="12:27" ht="19.5">
      <c r="L1524" s="67" ph="1"/>
      <c r="S1524" s="67" ph="1"/>
      <c r="AA1524" s="67" ph="1"/>
    </row>
    <row r="1525" spans="12:27" ht="19.5">
      <c r="L1525" s="67" ph="1"/>
      <c r="S1525" s="67" ph="1"/>
      <c r="AA1525" s="67" ph="1"/>
    </row>
    <row r="1526" spans="12:27" ht="19.5">
      <c r="L1526" s="67" ph="1"/>
      <c r="S1526" s="67" ph="1"/>
      <c r="AA1526" s="67" ph="1"/>
    </row>
    <row r="1527" spans="12:27" ht="19.5">
      <c r="L1527" s="67" ph="1"/>
      <c r="S1527" s="67" ph="1"/>
      <c r="AA1527" s="67" ph="1"/>
    </row>
    <row r="1528" spans="12:27" ht="19.5">
      <c r="L1528" s="67" ph="1"/>
      <c r="S1528" s="67" ph="1"/>
      <c r="AA1528" s="67" ph="1"/>
    </row>
    <row r="1529" spans="12:27" ht="19.5">
      <c r="L1529" s="67" ph="1"/>
      <c r="S1529" s="67" ph="1"/>
      <c r="AA1529" s="67" ph="1"/>
    </row>
    <row r="1530" spans="12:27" ht="19.5">
      <c r="L1530" s="67" ph="1"/>
      <c r="S1530" s="67" ph="1"/>
      <c r="AA1530" s="67" ph="1"/>
    </row>
    <row r="1531" spans="12:27" ht="19.5">
      <c r="L1531" s="67" ph="1"/>
      <c r="S1531" s="67" ph="1"/>
      <c r="AA1531" s="67" ph="1"/>
    </row>
    <row r="1532" spans="12:27" ht="19.5">
      <c r="L1532" s="67" ph="1"/>
      <c r="S1532" s="67" ph="1"/>
      <c r="AA1532" s="67" ph="1"/>
    </row>
    <row r="1533" spans="12:27" ht="19.5">
      <c r="L1533" s="67" ph="1"/>
      <c r="S1533" s="67" ph="1"/>
      <c r="AA1533" s="67" ph="1"/>
    </row>
    <row r="1534" spans="12:27" ht="19.5">
      <c r="L1534" s="67" ph="1"/>
      <c r="S1534" s="67" ph="1"/>
      <c r="AA1534" s="67" ph="1"/>
    </row>
    <row r="1535" spans="12:27" ht="19.5">
      <c r="L1535" s="67" ph="1"/>
      <c r="S1535" s="67" ph="1"/>
      <c r="AA1535" s="67" ph="1"/>
    </row>
    <row r="1536" spans="12:27" ht="19.5">
      <c r="L1536" s="67" ph="1"/>
      <c r="S1536" s="67" ph="1"/>
      <c r="AA1536" s="67" ph="1"/>
    </row>
    <row r="1537" spans="12:27" ht="19.5">
      <c r="L1537" s="67" ph="1"/>
      <c r="S1537" s="67" ph="1"/>
      <c r="AA1537" s="67" ph="1"/>
    </row>
    <row r="1538" spans="12:27" ht="19.5">
      <c r="L1538" s="67" ph="1"/>
      <c r="S1538" s="67" ph="1"/>
      <c r="AA1538" s="67" ph="1"/>
    </row>
    <row r="1539" spans="12:27" ht="19.5">
      <c r="L1539" s="67" ph="1"/>
      <c r="S1539" s="67" ph="1"/>
      <c r="AA1539" s="67" ph="1"/>
    </row>
    <row r="1540" spans="12:27" ht="19.5">
      <c r="L1540" s="67" ph="1"/>
      <c r="S1540" s="67" ph="1"/>
      <c r="AA1540" s="67" ph="1"/>
    </row>
    <row r="1541" spans="12:27" ht="19.5">
      <c r="L1541" s="67" ph="1"/>
      <c r="S1541" s="67" ph="1"/>
      <c r="AA1541" s="67" ph="1"/>
    </row>
    <row r="1542" spans="12:27" ht="19.5">
      <c r="L1542" s="67" ph="1"/>
      <c r="S1542" s="67" ph="1"/>
      <c r="AA1542" s="67" ph="1"/>
    </row>
    <row r="1543" spans="12:27" ht="19.5">
      <c r="L1543" s="67" ph="1"/>
      <c r="S1543" s="67" ph="1"/>
      <c r="AA1543" s="67" ph="1"/>
    </row>
    <row r="1544" spans="12:27" ht="19.5">
      <c r="L1544" s="67" ph="1"/>
      <c r="S1544" s="67" ph="1"/>
      <c r="AA1544" s="67" ph="1"/>
    </row>
    <row r="1545" spans="12:27" ht="19.5">
      <c r="L1545" s="67" ph="1"/>
      <c r="S1545" s="67" ph="1"/>
      <c r="AA1545" s="67" ph="1"/>
    </row>
    <row r="1546" spans="12:27" ht="19.5">
      <c r="L1546" s="67" ph="1"/>
      <c r="S1546" s="67" ph="1"/>
      <c r="AA1546" s="67" ph="1"/>
    </row>
    <row r="1547" spans="12:27" ht="19.5">
      <c r="L1547" s="67" ph="1"/>
      <c r="S1547" s="67" ph="1"/>
      <c r="AA1547" s="67" ph="1"/>
    </row>
    <row r="1548" spans="12:27" ht="19.5">
      <c r="L1548" s="67" ph="1"/>
      <c r="S1548" s="67" ph="1"/>
      <c r="AA1548" s="67" ph="1"/>
    </row>
    <row r="1549" spans="12:27" ht="19.5">
      <c r="L1549" s="67" ph="1"/>
      <c r="S1549" s="67" ph="1"/>
      <c r="AA1549" s="67" ph="1"/>
    </row>
    <row r="1550" spans="12:27" ht="19.5">
      <c r="L1550" s="67" ph="1"/>
      <c r="S1550" s="67" ph="1"/>
      <c r="AA1550" s="67" ph="1"/>
    </row>
    <row r="1551" spans="12:27" ht="19.5">
      <c r="L1551" s="67" ph="1"/>
      <c r="S1551" s="67" ph="1"/>
      <c r="AA1551" s="67" ph="1"/>
    </row>
    <row r="1552" spans="12:27" ht="19.5">
      <c r="L1552" s="67" ph="1"/>
      <c r="S1552" s="67" ph="1"/>
      <c r="AA1552" s="67" ph="1"/>
    </row>
    <row r="1553" spans="12:27" ht="19.5">
      <c r="L1553" s="67" ph="1"/>
      <c r="S1553" s="67" ph="1"/>
      <c r="AA1553" s="67" ph="1"/>
    </row>
    <row r="1554" spans="12:27" ht="19.5">
      <c r="L1554" s="67" ph="1"/>
      <c r="S1554" s="67" ph="1"/>
      <c r="AA1554" s="67" ph="1"/>
    </row>
    <row r="1555" spans="12:27" ht="19.5">
      <c r="L1555" s="67" ph="1"/>
      <c r="S1555" s="67" ph="1"/>
      <c r="AA1555" s="67" ph="1"/>
    </row>
    <row r="1556" spans="12:27" ht="19.5">
      <c r="L1556" s="67" ph="1"/>
      <c r="S1556" s="67" ph="1"/>
      <c r="AA1556" s="67" ph="1"/>
    </row>
    <row r="1557" spans="12:27" ht="19.5">
      <c r="L1557" s="67" ph="1"/>
      <c r="S1557" s="67" ph="1"/>
      <c r="AA1557" s="67" ph="1"/>
    </row>
    <row r="1558" spans="12:27" ht="19.5">
      <c r="L1558" s="67" ph="1"/>
      <c r="S1558" s="67" ph="1"/>
      <c r="AA1558" s="67" ph="1"/>
    </row>
    <row r="1559" spans="12:27" ht="19.5">
      <c r="L1559" s="67" ph="1"/>
      <c r="S1559" s="67" ph="1"/>
      <c r="AA1559" s="67" ph="1"/>
    </row>
    <row r="1560" spans="12:27" ht="19.5">
      <c r="L1560" s="67" ph="1"/>
      <c r="S1560" s="67" ph="1"/>
      <c r="AA1560" s="67" ph="1"/>
    </row>
    <row r="1561" spans="12:27" ht="19.5">
      <c r="L1561" s="67" ph="1"/>
      <c r="S1561" s="67" ph="1"/>
      <c r="AA1561" s="67" ph="1"/>
    </row>
    <row r="1562" spans="12:27" ht="19.5">
      <c r="L1562" s="67" ph="1"/>
      <c r="S1562" s="67" ph="1"/>
      <c r="AA1562" s="67" ph="1"/>
    </row>
    <row r="1563" spans="12:27" ht="19.5">
      <c r="L1563" s="67" ph="1"/>
      <c r="S1563" s="67" ph="1"/>
      <c r="AA1563" s="67" ph="1"/>
    </row>
    <row r="1564" spans="12:27" ht="19.5">
      <c r="L1564" s="67" ph="1"/>
      <c r="S1564" s="67" ph="1"/>
      <c r="AA1564" s="67" ph="1"/>
    </row>
    <row r="1565" spans="12:27" ht="19.5">
      <c r="L1565" s="67" ph="1"/>
      <c r="S1565" s="67" ph="1"/>
      <c r="AA1565" s="67" ph="1"/>
    </row>
    <row r="1566" spans="12:27" ht="19.5">
      <c r="L1566" s="67" ph="1"/>
      <c r="S1566" s="67" ph="1"/>
      <c r="AA1566" s="67" ph="1"/>
    </row>
    <row r="1567" spans="12:27" ht="19.5">
      <c r="L1567" s="67" ph="1"/>
      <c r="S1567" s="67" ph="1"/>
      <c r="AA1567" s="67" ph="1"/>
    </row>
    <row r="1568" spans="12:27" ht="19.5">
      <c r="L1568" s="67" ph="1"/>
      <c r="S1568" s="67" ph="1"/>
      <c r="AA1568" s="67" ph="1"/>
    </row>
    <row r="1569" spans="12:27" ht="19.5">
      <c r="L1569" s="67" ph="1"/>
      <c r="S1569" s="67" ph="1"/>
      <c r="AA1569" s="67" ph="1"/>
    </row>
    <row r="1570" spans="12:27" ht="19.5">
      <c r="L1570" s="67" ph="1"/>
      <c r="S1570" s="67" ph="1"/>
      <c r="AA1570" s="67" ph="1"/>
    </row>
    <row r="1571" spans="12:27" ht="19.5">
      <c r="L1571" s="67" ph="1"/>
      <c r="S1571" s="67" ph="1"/>
      <c r="AA1571" s="67" ph="1"/>
    </row>
    <row r="1572" spans="12:27" ht="19.5">
      <c r="L1572" s="67" ph="1"/>
      <c r="S1572" s="67" ph="1"/>
      <c r="AA1572" s="67" ph="1"/>
    </row>
    <row r="1573" spans="12:27" ht="19.5">
      <c r="L1573" s="67" ph="1"/>
      <c r="S1573" s="67" ph="1"/>
      <c r="AA1573" s="67" ph="1"/>
    </row>
    <row r="1574" spans="12:27" ht="19.5">
      <c r="L1574" s="67" ph="1"/>
      <c r="S1574" s="67" ph="1"/>
      <c r="AA1574" s="67" ph="1"/>
    </row>
    <row r="1575" spans="12:27" ht="19.5">
      <c r="L1575" s="67" ph="1"/>
      <c r="S1575" s="67" ph="1"/>
      <c r="AA1575" s="67" ph="1"/>
    </row>
    <row r="1576" spans="12:27" ht="19.5">
      <c r="L1576" s="67" ph="1"/>
      <c r="S1576" s="67" ph="1"/>
      <c r="AA1576" s="67" ph="1"/>
    </row>
    <row r="1577" spans="12:27" ht="19.5">
      <c r="L1577" s="67" ph="1"/>
      <c r="S1577" s="67" ph="1"/>
      <c r="AA1577" s="67" ph="1"/>
    </row>
    <row r="1578" spans="12:27" ht="19.5">
      <c r="L1578" s="67" ph="1"/>
      <c r="S1578" s="67" ph="1"/>
      <c r="AA1578" s="67" ph="1"/>
    </row>
    <row r="1579" spans="12:27" ht="19.5">
      <c r="L1579" s="67" ph="1"/>
      <c r="S1579" s="67" ph="1"/>
      <c r="AA1579" s="67" ph="1"/>
    </row>
    <row r="1580" spans="12:27" ht="19.5">
      <c r="L1580" s="67" ph="1"/>
      <c r="S1580" s="67" ph="1"/>
      <c r="AA1580" s="67" ph="1"/>
    </row>
    <row r="1581" spans="12:27" ht="19.5">
      <c r="L1581" s="67" ph="1"/>
      <c r="S1581" s="67" ph="1"/>
      <c r="AA1581" s="67" ph="1"/>
    </row>
    <row r="1582" spans="12:27" ht="19.5">
      <c r="L1582" s="67" ph="1"/>
      <c r="S1582" s="67" ph="1"/>
      <c r="AA1582" s="67" ph="1"/>
    </row>
    <row r="1583" spans="12:27" ht="19.5">
      <c r="L1583" s="67" ph="1"/>
      <c r="S1583" s="67" ph="1"/>
      <c r="AA1583" s="67" ph="1"/>
    </row>
    <row r="1584" spans="12:27" ht="19.5">
      <c r="L1584" s="67" ph="1"/>
      <c r="S1584" s="67" ph="1"/>
      <c r="AA1584" s="67" ph="1"/>
    </row>
    <row r="1585" spans="12:27" ht="19.5">
      <c r="L1585" s="67" ph="1"/>
      <c r="S1585" s="67" ph="1"/>
      <c r="AA1585" s="67" ph="1"/>
    </row>
    <row r="1586" spans="12:27" ht="19.5">
      <c r="L1586" s="67" ph="1"/>
      <c r="S1586" s="67" ph="1"/>
      <c r="AA1586" s="67" ph="1"/>
    </row>
    <row r="1587" spans="12:27" ht="19.5">
      <c r="L1587" s="67" ph="1"/>
      <c r="S1587" s="67" ph="1"/>
      <c r="AA1587" s="67" ph="1"/>
    </row>
    <row r="1588" spans="12:27" ht="19.5">
      <c r="L1588" s="67" ph="1"/>
      <c r="S1588" s="67" ph="1"/>
      <c r="AA1588" s="67" ph="1"/>
    </row>
    <row r="1589" spans="12:27" ht="19.5">
      <c r="L1589" s="67" ph="1"/>
      <c r="S1589" s="67" ph="1"/>
      <c r="AA1589" s="67" ph="1"/>
    </row>
    <row r="1590" spans="12:27" ht="19.5">
      <c r="L1590" s="67" ph="1"/>
      <c r="S1590" s="67" ph="1"/>
      <c r="AA1590" s="67" ph="1"/>
    </row>
    <row r="1591" spans="12:27" ht="19.5">
      <c r="L1591" s="67" ph="1"/>
      <c r="S1591" s="67" ph="1"/>
      <c r="AA1591" s="67" ph="1"/>
    </row>
    <row r="1592" spans="12:27" ht="19.5">
      <c r="L1592" s="67" ph="1"/>
      <c r="S1592" s="67" ph="1"/>
      <c r="AA1592" s="67" ph="1"/>
    </row>
    <row r="1593" spans="12:27" ht="19.5">
      <c r="L1593" s="67" ph="1"/>
      <c r="S1593" s="67" ph="1"/>
      <c r="AA1593" s="67" ph="1"/>
    </row>
    <row r="1594" spans="12:27" ht="19.5">
      <c r="L1594" s="67" ph="1"/>
      <c r="S1594" s="67" ph="1"/>
      <c r="AA1594" s="67" ph="1"/>
    </row>
    <row r="1595" spans="12:27" ht="19.5">
      <c r="L1595" s="67" ph="1"/>
      <c r="S1595" s="67" ph="1"/>
      <c r="AA1595" s="67" ph="1"/>
    </row>
    <row r="1596" spans="12:27" ht="19.5">
      <c r="L1596" s="67" ph="1"/>
      <c r="S1596" s="67" ph="1"/>
      <c r="AA1596" s="67" ph="1"/>
    </row>
    <row r="1597" spans="12:27" ht="19.5">
      <c r="L1597" s="67" ph="1"/>
      <c r="S1597" s="67" ph="1"/>
      <c r="AA1597" s="67" ph="1"/>
    </row>
    <row r="1598" spans="12:27" ht="19.5">
      <c r="L1598" s="67" ph="1"/>
      <c r="S1598" s="67" ph="1"/>
      <c r="AA1598" s="67" ph="1"/>
    </row>
    <row r="1599" spans="12:27" ht="19.5">
      <c r="L1599" s="67" ph="1"/>
      <c r="S1599" s="67" ph="1"/>
      <c r="AA1599" s="67" ph="1"/>
    </row>
    <row r="1600" spans="12:27" ht="19.5">
      <c r="L1600" s="67" ph="1"/>
      <c r="S1600" s="67" ph="1"/>
      <c r="AA1600" s="67" ph="1"/>
    </row>
    <row r="1601" spans="12:27" ht="19.5">
      <c r="L1601" s="67" ph="1"/>
      <c r="S1601" s="67" ph="1"/>
      <c r="AA1601" s="67" ph="1"/>
    </row>
    <row r="1602" spans="12:27" ht="19.5">
      <c r="L1602" s="67" ph="1"/>
      <c r="S1602" s="67" ph="1"/>
      <c r="AA1602" s="67" ph="1"/>
    </row>
    <row r="1603" spans="12:27" ht="19.5">
      <c r="L1603" s="67" ph="1"/>
      <c r="S1603" s="67" ph="1"/>
      <c r="AA1603" s="67" ph="1"/>
    </row>
    <row r="1604" spans="12:27" ht="19.5">
      <c r="L1604" s="67" ph="1"/>
      <c r="S1604" s="67" ph="1"/>
      <c r="AA1604" s="67" ph="1"/>
    </row>
    <row r="1605" spans="12:27" ht="19.5">
      <c r="L1605" s="67" ph="1"/>
      <c r="S1605" s="67" ph="1"/>
      <c r="AA1605" s="67" ph="1"/>
    </row>
    <row r="1606" spans="12:27" ht="19.5">
      <c r="L1606" s="67" ph="1"/>
      <c r="S1606" s="67" ph="1"/>
      <c r="AA1606" s="67" ph="1"/>
    </row>
    <row r="1607" spans="12:27" ht="19.5">
      <c r="L1607" s="67" ph="1"/>
      <c r="S1607" s="67" ph="1"/>
      <c r="AA1607" s="67" ph="1"/>
    </row>
    <row r="1608" spans="12:27" ht="19.5">
      <c r="L1608" s="67" ph="1"/>
      <c r="S1608" s="67" ph="1"/>
      <c r="AA1608" s="67" ph="1"/>
    </row>
    <row r="1609" spans="12:27" ht="19.5">
      <c r="L1609" s="67" ph="1"/>
      <c r="S1609" s="67" ph="1"/>
      <c r="AA1609" s="67" ph="1"/>
    </row>
    <row r="1610" spans="12:27" ht="19.5">
      <c r="L1610" s="67" ph="1"/>
      <c r="S1610" s="67" ph="1"/>
      <c r="AA1610" s="67" ph="1"/>
    </row>
    <row r="1611" spans="12:27" ht="19.5">
      <c r="L1611" s="67" ph="1"/>
      <c r="S1611" s="67" ph="1"/>
      <c r="AA1611" s="67" ph="1"/>
    </row>
    <row r="1612" spans="12:27" ht="19.5">
      <c r="L1612" s="67" ph="1"/>
      <c r="S1612" s="67" ph="1"/>
      <c r="AA1612" s="67" ph="1"/>
    </row>
    <row r="1613" spans="12:27" ht="19.5">
      <c r="L1613" s="67" ph="1"/>
      <c r="S1613" s="67" ph="1"/>
      <c r="AA1613" s="67" ph="1"/>
    </row>
    <row r="1614" spans="12:27" ht="19.5">
      <c r="L1614" s="67" ph="1"/>
      <c r="S1614" s="67" ph="1"/>
      <c r="AA1614" s="67" ph="1"/>
    </row>
    <row r="1615" spans="12:27" ht="19.5">
      <c r="L1615" s="67" ph="1"/>
      <c r="S1615" s="67" ph="1"/>
      <c r="AA1615" s="67" ph="1"/>
    </row>
    <row r="1616" spans="12:27" ht="19.5">
      <c r="L1616" s="67" ph="1"/>
      <c r="S1616" s="67" ph="1"/>
      <c r="AA1616" s="67" ph="1"/>
    </row>
    <row r="1617" spans="12:27" ht="19.5">
      <c r="L1617" s="67" ph="1"/>
      <c r="S1617" s="67" ph="1"/>
      <c r="AA1617" s="67" ph="1"/>
    </row>
    <row r="1618" spans="12:27" ht="19.5">
      <c r="L1618" s="67" ph="1"/>
      <c r="S1618" s="67" ph="1"/>
      <c r="AA1618" s="67" ph="1"/>
    </row>
    <row r="1619" spans="12:27" ht="19.5">
      <c r="L1619" s="67" ph="1"/>
      <c r="S1619" s="67" ph="1"/>
      <c r="AA1619" s="67" ph="1"/>
    </row>
    <row r="1620" spans="12:27" ht="19.5">
      <c r="L1620" s="67" ph="1"/>
      <c r="S1620" s="67" ph="1"/>
      <c r="AA1620" s="67" ph="1"/>
    </row>
    <row r="1621" spans="12:27" ht="19.5">
      <c r="L1621" s="67" ph="1"/>
      <c r="S1621" s="67" ph="1"/>
      <c r="AA1621" s="67" ph="1"/>
    </row>
    <row r="1622" spans="12:27" ht="19.5">
      <c r="L1622" s="67" ph="1"/>
      <c r="S1622" s="67" ph="1"/>
      <c r="AA1622" s="67" ph="1"/>
    </row>
    <row r="1623" spans="12:27" ht="19.5">
      <c r="L1623" s="67" ph="1"/>
      <c r="S1623" s="67" ph="1"/>
      <c r="AA1623" s="67" ph="1"/>
    </row>
    <row r="1624" spans="12:27" ht="19.5">
      <c r="L1624" s="67" ph="1"/>
      <c r="S1624" s="67" ph="1"/>
      <c r="AA1624" s="67" ph="1"/>
    </row>
    <row r="1625" spans="12:27" ht="19.5">
      <c r="L1625" s="67" ph="1"/>
      <c r="S1625" s="67" ph="1"/>
      <c r="AA1625" s="67" ph="1"/>
    </row>
    <row r="1626" spans="12:27" ht="19.5">
      <c r="L1626" s="67" ph="1"/>
      <c r="S1626" s="67" ph="1"/>
      <c r="AA1626" s="67" ph="1"/>
    </row>
    <row r="1627" spans="12:27" ht="19.5">
      <c r="L1627" s="67" ph="1"/>
      <c r="S1627" s="67" ph="1"/>
      <c r="AA1627" s="67" ph="1"/>
    </row>
    <row r="1628" spans="12:27" ht="19.5">
      <c r="L1628" s="67" ph="1"/>
      <c r="S1628" s="67" ph="1"/>
      <c r="AA1628" s="67" ph="1"/>
    </row>
    <row r="1629" spans="12:27" ht="19.5">
      <c r="L1629" s="67" ph="1"/>
      <c r="S1629" s="67" ph="1"/>
      <c r="AA1629" s="67" ph="1"/>
    </row>
    <row r="1630" spans="12:27" ht="19.5">
      <c r="L1630" s="67" ph="1"/>
      <c r="S1630" s="67" ph="1"/>
      <c r="AA1630" s="67" ph="1"/>
    </row>
    <row r="1631" spans="12:27" ht="19.5">
      <c r="L1631" s="67" ph="1"/>
      <c r="S1631" s="67" ph="1"/>
      <c r="AA1631" s="67" ph="1"/>
    </row>
    <row r="1632" spans="12:27" ht="19.5">
      <c r="L1632" s="67" ph="1"/>
      <c r="S1632" s="67" ph="1"/>
      <c r="AA1632" s="67" ph="1"/>
    </row>
    <row r="1633" spans="12:27" ht="19.5">
      <c r="L1633" s="67" ph="1"/>
      <c r="S1633" s="67" ph="1"/>
      <c r="AA1633" s="67" ph="1"/>
    </row>
    <row r="1634" spans="12:27" ht="19.5">
      <c r="L1634" s="67" ph="1"/>
      <c r="S1634" s="67" ph="1"/>
      <c r="AA1634" s="67" ph="1"/>
    </row>
    <row r="1635" spans="12:27" ht="19.5">
      <c r="L1635" s="67" ph="1"/>
      <c r="S1635" s="67" ph="1"/>
      <c r="AA1635" s="67" ph="1"/>
    </row>
    <row r="1636" spans="12:27" ht="19.5">
      <c r="L1636" s="67" ph="1"/>
      <c r="S1636" s="67" ph="1"/>
      <c r="AA1636" s="67" ph="1"/>
    </row>
    <row r="1637" spans="12:27" ht="19.5">
      <c r="L1637" s="67" ph="1"/>
      <c r="S1637" s="67" ph="1"/>
      <c r="AA1637" s="67" ph="1"/>
    </row>
    <row r="1638" spans="12:27" ht="19.5">
      <c r="L1638" s="67" ph="1"/>
      <c r="S1638" s="67" ph="1"/>
      <c r="AA1638" s="67" ph="1"/>
    </row>
    <row r="1639" spans="12:27" ht="19.5">
      <c r="L1639" s="67" ph="1"/>
      <c r="S1639" s="67" ph="1"/>
      <c r="AA1639" s="67" ph="1"/>
    </row>
    <row r="1640" spans="12:27" ht="19.5">
      <c r="L1640" s="67" ph="1"/>
      <c r="S1640" s="67" ph="1"/>
      <c r="AA1640" s="67" ph="1"/>
    </row>
    <row r="1641" spans="12:27" ht="19.5">
      <c r="L1641" s="67" ph="1"/>
      <c r="S1641" s="67" ph="1"/>
      <c r="AA1641" s="67" ph="1"/>
    </row>
    <row r="1642" spans="12:27" ht="19.5">
      <c r="L1642" s="67" ph="1"/>
      <c r="S1642" s="67" ph="1"/>
      <c r="AA1642" s="67" ph="1"/>
    </row>
    <row r="1643" spans="12:27" ht="19.5">
      <c r="L1643" s="67" ph="1"/>
      <c r="S1643" s="67" ph="1"/>
      <c r="AA1643" s="67" ph="1"/>
    </row>
    <row r="1644" spans="12:27" ht="19.5">
      <c r="L1644" s="67" ph="1"/>
      <c r="S1644" s="67" ph="1"/>
      <c r="AA1644" s="67" ph="1"/>
    </row>
    <row r="1645" spans="12:27" ht="19.5">
      <c r="L1645" s="67" ph="1"/>
      <c r="S1645" s="67" ph="1"/>
      <c r="AA1645" s="67" ph="1"/>
    </row>
    <row r="1646" spans="12:27" ht="19.5">
      <c r="L1646" s="67" ph="1"/>
      <c r="S1646" s="67" ph="1"/>
      <c r="AA1646" s="67" ph="1"/>
    </row>
    <row r="1647" spans="12:27" ht="19.5">
      <c r="L1647" s="67" ph="1"/>
      <c r="S1647" s="67" ph="1"/>
      <c r="AA1647" s="67" ph="1"/>
    </row>
    <row r="1648" spans="12:27" ht="19.5">
      <c r="L1648" s="67" ph="1"/>
      <c r="S1648" s="67" ph="1"/>
      <c r="AA1648" s="67" ph="1"/>
    </row>
    <row r="1649" spans="12:27" ht="19.5">
      <c r="L1649" s="67" ph="1"/>
      <c r="S1649" s="67" ph="1"/>
      <c r="AA1649" s="67" ph="1"/>
    </row>
    <row r="1650" spans="12:27" ht="19.5">
      <c r="L1650" s="67" ph="1"/>
      <c r="S1650" s="67" ph="1"/>
      <c r="AA1650" s="67" ph="1"/>
    </row>
    <row r="1651" spans="12:27" ht="19.5">
      <c r="L1651" s="67" ph="1"/>
      <c r="S1651" s="67" ph="1"/>
      <c r="AA1651" s="67" ph="1"/>
    </row>
    <row r="1652" spans="12:27" ht="19.5">
      <c r="L1652" s="67" ph="1"/>
      <c r="S1652" s="67" ph="1"/>
      <c r="AA1652" s="67" ph="1"/>
    </row>
    <row r="1653" spans="12:27" ht="19.5">
      <c r="L1653" s="67" ph="1"/>
      <c r="S1653" s="67" ph="1"/>
      <c r="AA1653" s="67" ph="1"/>
    </row>
    <row r="1654" spans="12:27" ht="19.5">
      <c r="L1654" s="67" ph="1"/>
      <c r="S1654" s="67" ph="1"/>
      <c r="AA1654" s="67" ph="1"/>
    </row>
    <row r="1655" spans="12:27" ht="19.5">
      <c r="L1655" s="67" ph="1"/>
      <c r="S1655" s="67" ph="1"/>
      <c r="AA1655" s="67" ph="1"/>
    </row>
    <row r="1656" spans="12:27" ht="19.5">
      <c r="L1656" s="67" ph="1"/>
      <c r="S1656" s="67" ph="1"/>
      <c r="AA1656" s="67" ph="1"/>
    </row>
    <row r="1657" spans="12:27" ht="19.5">
      <c r="L1657" s="67" ph="1"/>
      <c r="S1657" s="67" ph="1"/>
      <c r="AA1657" s="67" ph="1"/>
    </row>
    <row r="1658" spans="12:27" ht="19.5">
      <c r="L1658" s="67" ph="1"/>
      <c r="S1658" s="67" ph="1"/>
      <c r="AA1658" s="67" ph="1"/>
    </row>
    <row r="1659" spans="12:27" ht="19.5">
      <c r="L1659" s="67" ph="1"/>
      <c r="S1659" s="67" ph="1"/>
      <c r="AA1659" s="67" ph="1"/>
    </row>
    <row r="1660" spans="12:27" ht="19.5">
      <c r="L1660" s="67" ph="1"/>
      <c r="S1660" s="67" ph="1"/>
      <c r="AA1660" s="67" ph="1"/>
    </row>
    <row r="1661" spans="12:27" ht="19.5">
      <c r="L1661" s="67" ph="1"/>
      <c r="S1661" s="67" ph="1"/>
      <c r="AA1661" s="67" ph="1"/>
    </row>
    <row r="1662" spans="12:27" ht="19.5">
      <c r="L1662" s="67" ph="1"/>
      <c r="S1662" s="67" ph="1"/>
      <c r="AA1662" s="67" ph="1"/>
    </row>
    <row r="1663" spans="12:27" ht="19.5">
      <c r="L1663" s="67" ph="1"/>
      <c r="S1663" s="67" ph="1"/>
      <c r="AA1663" s="67" ph="1"/>
    </row>
    <row r="1664" spans="12:27" ht="19.5">
      <c r="L1664" s="67" ph="1"/>
      <c r="S1664" s="67" ph="1"/>
      <c r="AA1664" s="67" ph="1"/>
    </row>
    <row r="1665" spans="12:27" ht="19.5">
      <c r="L1665" s="67" ph="1"/>
      <c r="S1665" s="67" ph="1"/>
      <c r="AA1665" s="67" ph="1"/>
    </row>
    <row r="1666" spans="12:27" ht="19.5">
      <c r="L1666" s="67" ph="1"/>
      <c r="S1666" s="67" ph="1"/>
      <c r="AA1666" s="67" ph="1"/>
    </row>
    <row r="1667" spans="12:27" ht="19.5">
      <c r="L1667" s="67" ph="1"/>
      <c r="S1667" s="67" ph="1"/>
      <c r="AA1667" s="67" ph="1"/>
    </row>
    <row r="1668" spans="12:27" ht="19.5">
      <c r="L1668" s="67" ph="1"/>
      <c r="S1668" s="67" ph="1"/>
      <c r="AA1668" s="67" ph="1"/>
    </row>
    <row r="1669" spans="12:27" ht="19.5">
      <c r="L1669" s="67" ph="1"/>
      <c r="S1669" s="67" ph="1"/>
      <c r="AA1669" s="67" ph="1"/>
    </row>
    <row r="1670" spans="12:27" ht="19.5">
      <c r="L1670" s="67" ph="1"/>
      <c r="S1670" s="67" ph="1"/>
      <c r="AA1670" s="67" ph="1"/>
    </row>
    <row r="1671" spans="12:27" ht="19.5">
      <c r="L1671" s="67" ph="1"/>
      <c r="S1671" s="67" ph="1"/>
      <c r="AA1671" s="67" ph="1"/>
    </row>
    <row r="1672" spans="12:27" ht="19.5">
      <c r="L1672" s="67" ph="1"/>
      <c r="S1672" s="67" ph="1"/>
      <c r="AA1672" s="67" ph="1"/>
    </row>
    <row r="1673" spans="12:27" ht="19.5">
      <c r="L1673" s="67" ph="1"/>
      <c r="S1673" s="67" ph="1"/>
      <c r="AA1673" s="67" ph="1"/>
    </row>
    <row r="1674" spans="12:27" ht="19.5">
      <c r="L1674" s="67" ph="1"/>
      <c r="S1674" s="67" ph="1"/>
      <c r="AA1674" s="67" ph="1"/>
    </row>
    <row r="1675" spans="12:27" ht="19.5">
      <c r="L1675" s="67" ph="1"/>
      <c r="S1675" s="67" ph="1"/>
      <c r="AA1675" s="67" ph="1"/>
    </row>
    <row r="1676" spans="12:27" ht="19.5">
      <c r="L1676" s="67" ph="1"/>
      <c r="S1676" s="67" ph="1"/>
      <c r="AA1676" s="67" ph="1"/>
    </row>
    <row r="1677" spans="12:27" ht="19.5">
      <c r="L1677" s="67" ph="1"/>
      <c r="S1677" s="67" ph="1"/>
      <c r="AA1677" s="67" ph="1"/>
    </row>
    <row r="1678" spans="12:27" ht="19.5">
      <c r="L1678" s="67" ph="1"/>
      <c r="S1678" s="67" ph="1"/>
      <c r="AA1678" s="67" ph="1"/>
    </row>
    <row r="1679" spans="12:27" ht="19.5">
      <c r="L1679" s="67" ph="1"/>
      <c r="S1679" s="67" ph="1"/>
      <c r="AA1679" s="67" ph="1"/>
    </row>
    <row r="1680" spans="12:27" ht="19.5">
      <c r="L1680" s="67" ph="1"/>
      <c r="S1680" s="67" ph="1"/>
      <c r="AA1680" s="67" ph="1"/>
    </row>
    <row r="1681" spans="12:27" ht="19.5">
      <c r="L1681" s="67" ph="1"/>
      <c r="S1681" s="67" ph="1"/>
      <c r="AA1681" s="67" ph="1"/>
    </row>
    <row r="1682" spans="12:27" ht="19.5">
      <c r="L1682" s="67" ph="1"/>
      <c r="S1682" s="67" ph="1"/>
      <c r="AA1682" s="67" ph="1"/>
    </row>
    <row r="1683" spans="12:27" ht="19.5">
      <c r="L1683" s="67" ph="1"/>
      <c r="S1683" s="67" ph="1"/>
      <c r="AA1683" s="67" ph="1"/>
    </row>
    <row r="1684" spans="12:27" ht="19.5">
      <c r="L1684" s="67" ph="1"/>
      <c r="S1684" s="67" ph="1"/>
      <c r="AA1684" s="67" ph="1"/>
    </row>
    <row r="1685" spans="12:27" ht="19.5">
      <c r="L1685" s="67" ph="1"/>
      <c r="S1685" s="67" ph="1"/>
      <c r="AA1685" s="67" ph="1"/>
    </row>
    <row r="1686" spans="12:27" ht="19.5">
      <c r="L1686" s="67" ph="1"/>
      <c r="S1686" s="67" ph="1"/>
      <c r="AA1686" s="67" ph="1"/>
    </row>
    <row r="1687" spans="12:27" ht="19.5">
      <c r="L1687" s="67" ph="1"/>
      <c r="S1687" s="67" ph="1"/>
      <c r="AA1687" s="67" ph="1"/>
    </row>
    <row r="1688" spans="12:27" ht="19.5">
      <c r="L1688" s="67" ph="1"/>
      <c r="S1688" s="67" ph="1"/>
      <c r="AA1688" s="67" ph="1"/>
    </row>
    <row r="1689" spans="12:27" ht="19.5">
      <c r="L1689" s="67" ph="1"/>
      <c r="S1689" s="67" ph="1"/>
      <c r="AA1689" s="67" ph="1"/>
    </row>
    <row r="1690" spans="12:27" ht="19.5">
      <c r="L1690" s="67" ph="1"/>
      <c r="S1690" s="67" ph="1"/>
      <c r="AA1690" s="67" ph="1"/>
    </row>
    <row r="1691" spans="12:27" ht="19.5">
      <c r="L1691" s="67" ph="1"/>
      <c r="S1691" s="67" ph="1"/>
      <c r="AA1691" s="67" ph="1"/>
    </row>
    <row r="1692" spans="12:27" ht="19.5">
      <c r="L1692" s="67" ph="1"/>
      <c r="S1692" s="67" ph="1"/>
      <c r="AA1692" s="67" ph="1"/>
    </row>
    <row r="1693" spans="12:27" ht="19.5">
      <c r="L1693" s="67" ph="1"/>
      <c r="S1693" s="67" ph="1"/>
      <c r="AA1693" s="67" ph="1"/>
    </row>
    <row r="1694" spans="12:27" ht="19.5">
      <c r="L1694" s="67" ph="1"/>
      <c r="S1694" s="67" ph="1"/>
      <c r="AA1694" s="67" ph="1"/>
    </row>
    <row r="1695" spans="12:27" ht="19.5">
      <c r="L1695" s="67" ph="1"/>
      <c r="S1695" s="67" ph="1"/>
      <c r="AA1695" s="67" ph="1"/>
    </row>
    <row r="1696" spans="12:27" ht="19.5">
      <c r="L1696" s="67" ph="1"/>
      <c r="S1696" s="67" ph="1"/>
      <c r="AA1696" s="67" ph="1"/>
    </row>
    <row r="1697" spans="12:27" ht="19.5">
      <c r="L1697" s="67" ph="1"/>
      <c r="S1697" s="67" ph="1"/>
      <c r="AA1697" s="67" ph="1"/>
    </row>
    <row r="1698" spans="12:27" ht="19.5">
      <c r="L1698" s="67" ph="1"/>
      <c r="S1698" s="67" ph="1"/>
      <c r="AA1698" s="67" ph="1"/>
    </row>
    <row r="1699" spans="12:27" ht="19.5">
      <c r="L1699" s="67" ph="1"/>
      <c r="S1699" s="67" ph="1"/>
      <c r="AA1699" s="67" ph="1"/>
    </row>
    <row r="1700" spans="12:27" ht="19.5">
      <c r="L1700" s="67" ph="1"/>
      <c r="S1700" s="67" ph="1"/>
      <c r="AA1700" s="67" ph="1"/>
    </row>
    <row r="1701" spans="12:27" ht="19.5">
      <c r="L1701" s="67" ph="1"/>
      <c r="S1701" s="67" ph="1"/>
      <c r="AA1701" s="67" ph="1"/>
    </row>
    <row r="1702" spans="12:27" ht="19.5">
      <c r="L1702" s="67" ph="1"/>
      <c r="S1702" s="67" ph="1"/>
      <c r="AA1702" s="67" ph="1"/>
    </row>
    <row r="1703" spans="12:27" ht="19.5">
      <c r="L1703" s="67" ph="1"/>
      <c r="S1703" s="67" ph="1"/>
      <c r="AA1703" s="67" ph="1"/>
    </row>
    <row r="1704" spans="12:27" ht="19.5">
      <c r="L1704" s="67" ph="1"/>
      <c r="S1704" s="67" ph="1"/>
      <c r="AA1704" s="67" ph="1"/>
    </row>
    <row r="1705" spans="12:27" ht="19.5">
      <c r="L1705" s="67" ph="1"/>
      <c r="S1705" s="67" ph="1"/>
      <c r="AA1705" s="67" ph="1"/>
    </row>
    <row r="1706" spans="12:27" ht="19.5">
      <c r="L1706" s="67" ph="1"/>
      <c r="S1706" s="67" ph="1"/>
      <c r="AA1706" s="67" ph="1"/>
    </row>
    <row r="1707" spans="12:27" ht="19.5">
      <c r="L1707" s="67" ph="1"/>
      <c r="S1707" s="67" ph="1"/>
      <c r="AA1707" s="67" ph="1"/>
    </row>
    <row r="1708" spans="12:27" ht="19.5">
      <c r="L1708" s="67" ph="1"/>
      <c r="S1708" s="67" ph="1"/>
      <c r="AA1708" s="67" ph="1"/>
    </row>
    <row r="1709" spans="12:27" ht="19.5">
      <c r="L1709" s="67" ph="1"/>
      <c r="S1709" s="67" ph="1"/>
      <c r="AA1709" s="67" ph="1"/>
    </row>
    <row r="1710" spans="12:27" ht="19.5">
      <c r="L1710" s="67" ph="1"/>
      <c r="S1710" s="67" ph="1"/>
      <c r="AA1710" s="67" ph="1"/>
    </row>
    <row r="1711" spans="12:27" ht="19.5">
      <c r="L1711" s="67" ph="1"/>
      <c r="S1711" s="67" ph="1"/>
      <c r="AA1711" s="67" ph="1"/>
    </row>
    <row r="1712" spans="12:27" ht="19.5">
      <c r="L1712" s="67" ph="1"/>
      <c r="S1712" s="67" ph="1"/>
      <c r="AA1712" s="67" ph="1"/>
    </row>
    <row r="1713" spans="12:27" ht="19.5">
      <c r="L1713" s="67" ph="1"/>
      <c r="S1713" s="67" ph="1"/>
      <c r="AA1713" s="67" ph="1"/>
    </row>
    <row r="1714" spans="12:27" ht="19.5">
      <c r="L1714" s="67" ph="1"/>
      <c r="S1714" s="67" ph="1"/>
      <c r="AA1714" s="67" ph="1"/>
    </row>
    <row r="1715" spans="12:27" ht="19.5">
      <c r="L1715" s="67" ph="1"/>
      <c r="S1715" s="67" ph="1"/>
      <c r="AA1715" s="67" ph="1"/>
    </row>
    <row r="1716" spans="12:27" ht="19.5">
      <c r="L1716" s="67" ph="1"/>
      <c r="S1716" s="67" ph="1"/>
      <c r="AA1716" s="67" ph="1"/>
    </row>
    <row r="1717" spans="12:27" ht="19.5">
      <c r="L1717" s="67" ph="1"/>
      <c r="S1717" s="67" ph="1"/>
      <c r="AA1717" s="67" ph="1"/>
    </row>
    <row r="1718" spans="12:27" ht="19.5">
      <c r="L1718" s="67" ph="1"/>
      <c r="S1718" s="67" ph="1"/>
      <c r="AA1718" s="67" ph="1"/>
    </row>
    <row r="1719" spans="12:27" ht="19.5">
      <c r="L1719" s="67" ph="1"/>
      <c r="S1719" s="67" ph="1"/>
      <c r="AA1719" s="67" ph="1"/>
    </row>
    <row r="1720" spans="12:27" ht="19.5">
      <c r="L1720" s="67" ph="1"/>
      <c r="S1720" s="67" ph="1"/>
      <c r="AA1720" s="67" ph="1"/>
    </row>
    <row r="1721" spans="12:27" ht="19.5">
      <c r="L1721" s="67" ph="1"/>
      <c r="S1721" s="67" ph="1"/>
      <c r="AA1721" s="67" ph="1"/>
    </row>
    <row r="1722" spans="12:27" ht="19.5">
      <c r="L1722" s="67" ph="1"/>
      <c r="S1722" s="67" ph="1"/>
      <c r="AA1722" s="67" ph="1"/>
    </row>
    <row r="1723" spans="12:27" ht="19.5">
      <c r="L1723" s="67" ph="1"/>
      <c r="S1723" s="67" ph="1"/>
      <c r="AA1723" s="67" ph="1"/>
    </row>
    <row r="1724" spans="12:27" ht="19.5">
      <c r="L1724" s="67" ph="1"/>
      <c r="S1724" s="67" ph="1"/>
      <c r="AA1724" s="67" ph="1"/>
    </row>
    <row r="1725" spans="12:27" ht="19.5">
      <c r="L1725" s="67" ph="1"/>
      <c r="S1725" s="67" ph="1"/>
      <c r="AA1725" s="67" ph="1"/>
    </row>
    <row r="1726" spans="12:27" ht="19.5">
      <c r="L1726" s="67" ph="1"/>
      <c r="S1726" s="67" ph="1"/>
      <c r="AA1726" s="67" ph="1"/>
    </row>
    <row r="1727" spans="12:27" ht="19.5">
      <c r="L1727" s="67" ph="1"/>
      <c r="S1727" s="67" ph="1"/>
      <c r="AA1727" s="67" ph="1"/>
    </row>
    <row r="1728" spans="12:27" ht="19.5">
      <c r="L1728" s="67" ph="1"/>
      <c r="S1728" s="67" ph="1"/>
      <c r="AA1728" s="67" ph="1"/>
    </row>
    <row r="1729" spans="12:27" ht="19.5">
      <c r="L1729" s="67" ph="1"/>
      <c r="S1729" s="67" ph="1"/>
      <c r="AA1729" s="67" ph="1"/>
    </row>
    <row r="1730" spans="12:27" ht="19.5">
      <c r="L1730" s="67" ph="1"/>
      <c r="S1730" s="67" ph="1"/>
      <c r="AA1730" s="67" ph="1"/>
    </row>
    <row r="1731" spans="12:27" ht="19.5">
      <c r="L1731" s="67" ph="1"/>
      <c r="S1731" s="67" ph="1"/>
      <c r="AA1731" s="67" ph="1"/>
    </row>
    <row r="1732" spans="12:27" ht="19.5">
      <c r="L1732" s="67" ph="1"/>
      <c r="S1732" s="67" ph="1"/>
      <c r="AA1732" s="67" ph="1"/>
    </row>
    <row r="1733" spans="12:27" ht="19.5">
      <c r="L1733" s="67" ph="1"/>
      <c r="S1733" s="67" ph="1"/>
      <c r="AA1733" s="67" ph="1"/>
    </row>
    <row r="1734" spans="12:27" ht="19.5">
      <c r="L1734" s="67" ph="1"/>
      <c r="S1734" s="67" ph="1"/>
      <c r="AA1734" s="67" ph="1"/>
    </row>
    <row r="1735" spans="12:27" ht="19.5">
      <c r="L1735" s="67" ph="1"/>
      <c r="S1735" s="67" ph="1"/>
      <c r="AA1735" s="67" ph="1"/>
    </row>
    <row r="1736" spans="12:27" ht="19.5">
      <c r="L1736" s="67" ph="1"/>
      <c r="S1736" s="67" ph="1"/>
      <c r="AA1736" s="67" ph="1"/>
    </row>
    <row r="1737" spans="12:27" ht="19.5">
      <c r="L1737" s="67" ph="1"/>
      <c r="S1737" s="67" ph="1"/>
      <c r="AA1737" s="67" ph="1"/>
    </row>
    <row r="1738" spans="12:27" ht="19.5">
      <c r="L1738" s="67" ph="1"/>
      <c r="S1738" s="67" ph="1"/>
      <c r="AA1738" s="67" ph="1"/>
    </row>
    <row r="1739" spans="12:27" ht="19.5">
      <c r="L1739" s="67" ph="1"/>
      <c r="S1739" s="67" ph="1"/>
      <c r="AA1739" s="67" ph="1"/>
    </row>
    <row r="1740" spans="12:27" ht="19.5">
      <c r="L1740" s="67" ph="1"/>
      <c r="S1740" s="67" ph="1"/>
      <c r="AA1740" s="67" ph="1"/>
    </row>
    <row r="1741" spans="12:27" ht="19.5">
      <c r="L1741" s="67" ph="1"/>
      <c r="S1741" s="67" ph="1"/>
      <c r="AA1741" s="67" ph="1"/>
    </row>
    <row r="1742" spans="12:27" ht="19.5">
      <c r="L1742" s="67" ph="1"/>
      <c r="S1742" s="67" ph="1"/>
      <c r="AA1742" s="67" ph="1"/>
    </row>
    <row r="1743" spans="12:27" ht="19.5">
      <c r="L1743" s="67" ph="1"/>
      <c r="S1743" s="67" ph="1"/>
      <c r="AA1743" s="67" ph="1"/>
    </row>
    <row r="1744" spans="12:27" ht="19.5">
      <c r="L1744" s="67" ph="1"/>
      <c r="S1744" s="67" ph="1"/>
      <c r="AA1744" s="67" ph="1"/>
    </row>
    <row r="1745" spans="12:27" ht="19.5">
      <c r="L1745" s="67" ph="1"/>
      <c r="S1745" s="67" ph="1"/>
      <c r="AA1745" s="67" ph="1"/>
    </row>
    <row r="1746" spans="12:27" ht="19.5">
      <c r="L1746" s="67" ph="1"/>
      <c r="S1746" s="67" ph="1"/>
      <c r="AA1746" s="67" ph="1"/>
    </row>
    <row r="1747" spans="12:27" ht="19.5">
      <c r="L1747" s="67" ph="1"/>
      <c r="S1747" s="67" ph="1"/>
      <c r="AA1747" s="67" ph="1"/>
    </row>
    <row r="1748" spans="12:27" ht="19.5">
      <c r="L1748" s="67" ph="1"/>
      <c r="S1748" s="67" ph="1"/>
      <c r="AA1748" s="67" ph="1"/>
    </row>
    <row r="1749" spans="12:27" ht="19.5">
      <c r="L1749" s="67" ph="1"/>
      <c r="S1749" s="67" ph="1"/>
      <c r="AA1749" s="67" ph="1"/>
    </row>
    <row r="1750" spans="12:27" ht="19.5">
      <c r="L1750" s="67" ph="1"/>
      <c r="S1750" s="67" ph="1"/>
      <c r="AA1750" s="67" ph="1"/>
    </row>
    <row r="1751" spans="12:27" ht="19.5">
      <c r="L1751" s="67" ph="1"/>
      <c r="S1751" s="67" ph="1"/>
      <c r="AA1751" s="67" ph="1"/>
    </row>
    <row r="1752" spans="12:27" ht="19.5">
      <c r="L1752" s="67" ph="1"/>
      <c r="S1752" s="67" ph="1"/>
      <c r="AA1752" s="67" ph="1"/>
    </row>
    <row r="1753" spans="12:27" ht="19.5">
      <c r="L1753" s="67" ph="1"/>
      <c r="S1753" s="67" ph="1"/>
      <c r="AA1753" s="67" ph="1"/>
    </row>
    <row r="1754" spans="12:27" ht="19.5">
      <c r="L1754" s="67" ph="1"/>
      <c r="S1754" s="67" ph="1"/>
      <c r="AA1754" s="67" ph="1"/>
    </row>
    <row r="1755" spans="12:27" ht="19.5">
      <c r="L1755" s="67" ph="1"/>
      <c r="S1755" s="67" ph="1"/>
      <c r="AA1755" s="67" ph="1"/>
    </row>
    <row r="1756" spans="12:27" ht="19.5">
      <c r="L1756" s="67" ph="1"/>
      <c r="S1756" s="67" ph="1"/>
      <c r="AA1756" s="67" ph="1"/>
    </row>
    <row r="1757" spans="12:27" ht="19.5">
      <c r="L1757" s="67" ph="1"/>
      <c r="S1757" s="67" ph="1"/>
      <c r="AA1757" s="67" ph="1"/>
    </row>
    <row r="1758" spans="12:27" ht="19.5">
      <c r="L1758" s="67" ph="1"/>
      <c r="S1758" s="67" ph="1"/>
      <c r="AA1758" s="67" ph="1"/>
    </row>
    <row r="1759" spans="12:27" ht="19.5">
      <c r="L1759" s="67" ph="1"/>
      <c r="S1759" s="67" ph="1"/>
      <c r="AA1759" s="67" ph="1"/>
    </row>
    <row r="1760" spans="12:27" ht="19.5">
      <c r="L1760" s="67" ph="1"/>
      <c r="S1760" s="67" ph="1"/>
      <c r="AA1760" s="67" ph="1"/>
    </row>
    <row r="1761" spans="12:27" ht="19.5">
      <c r="L1761" s="67" ph="1"/>
      <c r="S1761" s="67" ph="1"/>
      <c r="AA1761" s="67" ph="1"/>
    </row>
    <row r="1762" spans="12:27" ht="19.5">
      <c r="L1762" s="67" ph="1"/>
      <c r="S1762" s="67" ph="1"/>
      <c r="AA1762" s="67" ph="1"/>
    </row>
    <row r="1763" spans="12:27" ht="19.5">
      <c r="L1763" s="67" ph="1"/>
      <c r="S1763" s="67" ph="1"/>
      <c r="AA1763" s="67" ph="1"/>
    </row>
    <row r="1764" spans="12:27" ht="19.5">
      <c r="L1764" s="67" ph="1"/>
      <c r="S1764" s="67" ph="1"/>
      <c r="AA1764" s="67" ph="1"/>
    </row>
    <row r="1765" spans="12:27" ht="19.5">
      <c r="L1765" s="67" ph="1"/>
      <c r="S1765" s="67" ph="1"/>
      <c r="AA1765" s="67" ph="1"/>
    </row>
    <row r="1766" spans="12:27" ht="19.5">
      <c r="L1766" s="67" ph="1"/>
      <c r="S1766" s="67" ph="1"/>
      <c r="AA1766" s="67" ph="1"/>
    </row>
    <row r="1767" spans="12:27" ht="19.5">
      <c r="L1767" s="67" ph="1"/>
      <c r="S1767" s="67" ph="1"/>
      <c r="AA1767" s="67" ph="1"/>
    </row>
    <row r="1768" spans="12:27" ht="19.5">
      <c r="L1768" s="67" ph="1"/>
      <c r="S1768" s="67" ph="1"/>
      <c r="AA1768" s="67" ph="1"/>
    </row>
    <row r="1769" spans="12:27" ht="19.5">
      <c r="L1769" s="67" ph="1"/>
      <c r="S1769" s="67" ph="1"/>
      <c r="AA1769" s="67" ph="1"/>
    </row>
    <row r="1770" spans="12:27" ht="19.5">
      <c r="L1770" s="67" ph="1"/>
      <c r="S1770" s="67" ph="1"/>
      <c r="AA1770" s="67" ph="1"/>
    </row>
    <row r="1771" spans="12:27" ht="19.5">
      <c r="L1771" s="67" ph="1"/>
      <c r="S1771" s="67" ph="1"/>
      <c r="AA1771" s="67" ph="1"/>
    </row>
    <row r="1772" spans="12:27" ht="19.5">
      <c r="L1772" s="67" ph="1"/>
      <c r="S1772" s="67" ph="1"/>
      <c r="AA1772" s="67" ph="1"/>
    </row>
    <row r="1773" spans="12:27" ht="19.5">
      <c r="L1773" s="67" ph="1"/>
      <c r="S1773" s="67" ph="1"/>
      <c r="AA1773" s="67" ph="1"/>
    </row>
    <row r="1774" spans="12:27" ht="19.5">
      <c r="L1774" s="67" ph="1"/>
      <c r="S1774" s="67" ph="1"/>
      <c r="AA1774" s="67" ph="1"/>
    </row>
    <row r="1775" spans="12:27" ht="19.5">
      <c r="L1775" s="67" ph="1"/>
      <c r="S1775" s="67" ph="1"/>
      <c r="AA1775" s="67" ph="1"/>
    </row>
    <row r="1776" spans="12:27" ht="19.5">
      <c r="L1776" s="67" ph="1"/>
      <c r="S1776" s="67" ph="1"/>
      <c r="AA1776" s="67" ph="1"/>
    </row>
    <row r="1777" spans="12:27" ht="19.5">
      <c r="L1777" s="67" ph="1"/>
      <c r="S1777" s="67" ph="1"/>
      <c r="AA1777" s="67" ph="1"/>
    </row>
    <row r="1778" spans="12:27" ht="19.5">
      <c r="L1778" s="67" ph="1"/>
      <c r="S1778" s="67" ph="1"/>
      <c r="AA1778" s="67" ph="1"/>
    </row>
    <row r="1779" spans="12:27" ht="19.5">
      <c r="L1779" s="67" ph="1"/>
      <c r="S1779" s="67" ph="1"/>
      <c r="AA1779" s="67" ph="1"/>
    </row>
    <row r="1780" spans="12:27" ht="19.5">
      <c r="L1780" s="67" ph="1"/>
      <c r="S1780" s="67" ph="1"/>
      <c r="AA1780" s="67" ph="1"/>
    </row>
    <row r="1781" spans="12:27" ht="19.5">
      <c r="L1781" s="67" ph="1"/>
      <c r="S1781" s="67" ph="1"/>
      <c r="AA1781" s="67" ph="1"/>
    </row>
    <row r="1782" spans="12:27" ht="19.5">
      <c r="L1782" s="67" ph="1"/>
      <c r="S1782" s="67" ph="1"/>
      <c r="AA1782" s="67" ph="1"/>
    </row>
    <row r="1783" spans="12:27" ht="19.5">
      <c r="L1783" s="67" ph="1"/>
      <c r="S1783" s="67" ph="1"/>
      <c r="AA1783" s="67" ph="1"/>
    </row>
    <row r="1784" spans="12:27" ht="19.5">
      <c r="L1784" s="67" ph="1"/>
      <c r="S1784" s="67" ph="1"/>
      <c r="AA1784" s="67" ph="1"/>
    </row>
    <row r="1785" spans="12:27" ht="19.5">
      <c r="L1785" s="67" ph="1"/>
      <c r="S1785" s="67" ph="1"/>
      <c r="AA1785" s="67" ph="1"/>
    </row>
    <row r="1786" spans="12:27" ht="19.5">
      <c r="L1786" s="67" ph="1"/>
      <c r="S1786" s="67" ph="1"/>
      <c r="AA1786" s="67" ph="1"/>
    </row>
    <row r="1787" spans="12:27" ht="19.5">
      <c r="L1787" s="67" ph="1"/>
      <c r="S1787" s="67" ph="1"/>
      <c r="AA1787" s="67" ph="1"/>
    </row>
    <row r="1788" spans="12:27" ht="19.5">
      <c r="L1788" s="67" ph="1"/>
      <c r="S1788" s="67" ph="1"/>
      <c r="AA1788" s="67" ph="1"/>
    </row>
    <row r="1789" spans="12:27" ht="19.5">
      <c r="L1789" s="67" ph="1"/>
      <c r="S1789" s="67" ph="1"/>
      <c r="AA1789" s="67" ph="1"/>
    </row>
    <row r="1790" spans="12:27" ht="19.5">
      <c r="L1790" s="67" ph="1"/>
      <c r="S1790" s="67" ph="1"/>
      <c r="AA1790" s="67" ph="1"/>
    </row>
    <row r="1791" spans="12:27" ht="19.5">
      <c r="L1791" s="67" ph="1"/>
      <c r="S1791" s="67" ph="1"/>
      <c r="AA1791" s="67" ph="1"/>
    </row>
    <row r="1792" spans="12:27" ht="19.5">
      <c r="L1792" s="67" ph="1"/>
      <c r="S1792" s="67" ph="1"/>
      <c r="AA1792" s="67" ph="1"/>
    </row>
    <row r="1793" spans="12:27" ht="19.5">
      <c r="L1793" s="67" ph="1"/>
      <c r="S1793" s="67" ph="1"/>
      <c r="AA1793" s="67" ph="1"/>
    </row>
    <row r="1794" spans="12:27" ht="19.5">
      <c r="L1794" s="67" ph="1"/>
      <c r="S1794" s="67" ph="1"/>
      <c r="AA1794" s="67" ph="1"/>
    </row>
    <row r="1795" spans="12:27" ht="19.5">
      <c r="L1795" s="67" ph="1"/>
      <c r="S1795" s="67" ph="1"/>
      <c r="AA1795" s="67" ph="1"/>
    </row>
    <row r="1796" spans="12:27" ht="19.5">
      <c r="L1796" s="67" ph="1"/>
      <c r="S1796" s="67" ph="1"/>
      <c r="AA1796" s="67" ph="1"/>
    </row>
    <row r="1797" spans="12:27" ht="19.5">
      <c r="L1797" s="67" ph="1"/>
      <c r="S1797" s="67" ph="1"/>
      <c r="AA1797" s="67" ph="1"/>
    </row>
    <row r="1798" spans="12:27" ht="19.5">
      <c r="L1798" s="67" ph="1"/>
      <c r="S1798" s="67" ph="1"/>
      <c r="AA1798" s="67" ph="1"/>
    </row>
    <row r="1799" spans="12:27" ht="19.5">
      <c r="L1799" s="67" ph="1"/>
      <c r="S1799" s="67" ph="1"/>
      <c r="AA1799" s="67" ph="1"/>
    </row>
    <row r="1800" spans="12:27" ht="19.5">
      <c r="L1800" s="67" ph="1"/>
      <c r="S1800" s="67" ph="1"/>
      <c r="AA1800" s="67" ph="1"/>
    </row>
    <row r="1801" spans="12:27" ht="19.5">
      <c r="L1801" s="67" ph="1"/>
      <c r="S1801" s="67" ph="1"/>
      <c r="AA1801" s="67" ph="1"/>
    </row>
    <row r="1802" spans="12:27" ht="19.5">
      <c r="L1802" s="67" ph="1"/>
      <c r="S1802" s="67" ph="1"/>
      <c r="AA1802" s="67" ph="1"/>
    </row>
    <row r="1803" spans="12:27" ht="19.5">
      <c r="L1803" s="67" ph="1"/>
      <c r="S1803" s="67" ph="1"/>
      <c r="AA1803" s="67" ph="1"/>
    </row>
    <row r="1804" spans="12:27" ht="19.5">
      <c r="L1804" s="67" ph="1"/>
      <c r="S1804" s="67" ph="1"/>
      <c r="AA1804" s="67" ph="1"/>
    </row>
    <row r="1805" spans="12:27" ht="19.5">
      <c r="L1805" s="67" ph="1"/>
      <c r="S1805" s="67" ph="1"/>
      <c r="AA1805" s="67" ph="1"/>
    </row>
    <row r="1806" spans="12:27" ht="19.5">
      <c r="L1806" s="67" ph="1"/>
      <c r="S1806" s="67" ph="1"/>
      <c r="AA1806" s="67" ph="1"/>
    </row>
    <row r="1807" spans="12:27" ht="19.5">
      <c r="L1807" s="67" ph="1"/>
      <c r="S1807" s="67" ph="1"/>
      <c r="AA1807" s="67" ph="1"/>
    </row>
    <row r="1808" spans="12:27" ht="19.5">
      <c r="L1808" s="67" ph="1"/>
      <c r="S1808" s="67" ph="1"/>
      <c r="AA1808" s="67" ph="1"/>
    </row>
    <row r="1809" spans="12:27" ht="19.5">
      <c r="L1809" s="67" ph="1"/>
      <c r="S1809" s="67" ph="1"/>
      <c r="AA1809" s="67" ph="1"/>
    </row>
    <row r="1810" spans="12:27" ht="19.5">
      <c r="L1810" s="67" ph="1"/>
      <c r="S1810" s="67" ph="1"/>
      <c r="AA1810" s="67" ph="1"/>
    </row>
    <row r="1811" spans="12:27" ht="19.5">
      <c r="L1811" s="67" ph="1"/>
      <c r="S1811" s="67" ph="1"/>
      <c r="AA1811" s="67" ph="1"/>
    </row>
    <row r="1812" spans="12:27" ht="19.5">
      <c r="L1812" s="67" ph="1"/>
      <c r="S1812" s="67" ph="1"/>
      <c r="AA1812" s="67" ph="1"/>
    </row>
    <row r="1813" spans="12:27" ht="19.5">
      <c r="L1813" s="67" ph="1"/>
      <c r="S1813" s="67" ph="1"/>
      <c r="AA1813" s="67" ph="1"/>
    </row>
    <row r="1814" spans="12:27" ht="19.5">
      <c r="L1814" s="67" ph="1"/>
      <c r="S1814" s="67" ph="1"/>
      <c r="AA1814" s="67" ph="1"/>
    </row>
    <row r="1815" spans="12:27" ht="19.5">
      <c r="L1815" s="67" ph="1"/>
      <c r="S1815" s="67" ph="1"/>
      <c r="AA1815" s="67" ph="1"/>
    </row>
    <row r="1816" spans="12:27" ht="19.5">
      <c r="L1816" s="67" ph="1"/>
      <c r="S1816" s="67" ph="1"/>
      <c r="AA1816" s="67" ph="1"/>
    </row>
    <row r="1817" spans="12:27" ht="19.5">
      <c r="L1817" s="67" ph="1"/>
      <c r="S1817" s="67" ph="1"/>
      <c r="AA1817" s="67" ph="1"/>
    </row>
    <row r="1818" spans="12:27" ht="19.5">
      <c r="L1818" s="67" ph="1"/>
      <c r="S1818" s="67" ph="1"/>
      <c r="AA1818" s="67" ph="1"/>
    </row>
    <row r="1819" spans="12:27" ht="19.5">
      <c r="L1819" s="67" ph="1"/>
      <c r="S1819" s="67" ph="1"/>
      <c r="AA1819" s="67" ph="1"/>
    </row>
    <row r="1820" spans="12:27" ht="19.5">
      <c r="L1820" s="67" ph="1"/>
      <c r="S1820" s="67" ph="1"/>
      <c r="AA1820" s="67" ph="1"/>
    </row>
    <row r="1821" spans="12:27" ht="19.5">
      <c r="L1821" s="67" ph="1"/>
      <c r="S1821" s="67" ph="1"/>
      <c r="AA1821" s="67" ph="1"/>
    </row>
    <row r="1822" spans="12:27" ht="19.5">
      <c r="L1822" s="67" ph="1"/>
      <c r="S1822" s="67" ph="1"/>
      <c r="AA1822" s="67" ph="1"/>
    </row>
    <row r="1823" spans="12:27" ht="19.5">
      <c r="L1823" s="67" ph="1"/>
      <c r="S1823" s="67" ph="1"/>
      <c r="AA1823" s="67" ph="1"/>
    </row>
    <row r="1824" spans="12:27" ht="19.5">
      <c r="L1824" s="67" ph="1"/>
      <c r="S1824" s="67" ph="1"/>
      <c r="AA1824" s="67" ph="1"/>
    </row>
    <row r="1825" spans="12:27" ht="19.5">
      <c r="L1825" s="67" ph="1"/>
      <c r="S1825" s="67" ph="1"/>
      <c r="AA1825" s="67" ph="1"/>
    </row>
    <row r="1826" spans="12:27" ht="19.5">
      <c r="L1826" s="67" ph="1"/>
      <c r="S1826" s="67" ph="1"/>
      <c r="AA1826" s="67" ph="1"/>
    </row>
    <row r="1827" spans="12:27" ht="19.5">
      <c r="L1827" s="67" ph="1"/>
      <c r="S1827" s="67" ph="1"/>
      <c r="AA1827" s="67" ph="1"/>
    </row>
    <row r="1828" spans="12:27" ht="19.5">
      <c r="L1828" s="67" ph="1"/>
      <c r="S1828" s="67" ph="1"/>
      <c r="AA1828" s="67" ph="1"/>
    </row>
    <row r="1829" spans="12:27" ht="19.5">
      <c r="L1829" s="67" ph="1"/>
      <c r="S1829" s="67" ph="1"/>
      <c r="AA1829" s="67" ph="1"/>
    </row>
    <row r="1830" spans="12:27" ht="19.5">
      <c r="L1830" s="67" ph="1"/>
      <c r="S1830" s="67" ph="1"/>
      <c r="AA1830" s="67" ph="1"/>
    </row>
    <row r="1831" spans="12:27" ht="19.5">
      <c r="L1831" s="67" ph="1"/>
      <c r="S1831" s="67" ph="1"/>
      <c r="AA1831" s="67" ph="1"/>
    </row>
    <row r="1832" spans="12:27" ht="19.5">
      <c r="L1832" s="67" ph="1"/>
      <c r="S1832" s="67" ph="1"/>
      <c r="AA1832" s="67" ph="1"/>
    </row>
    <row r="1833" spans="12:27" ht="19.5">
      <c r="L1833" s="67" ph="1"/>
      <c r="S1833" s="67" ph="1"/>
      <c r="AA1833" s="67" ph="1"/>
    </row>
    <row r="1834" spans="12:27" ht="19.5">
      <c r="L1834" s="67" ph="1"/>
      <c r="S1834" s="67" ph="1"/>
      <c r="AA1834" s="67" ph="1"/>
    </row>
    <row r="1835" spans="12:27" ht="19.5">
      <c r="L1835" s="67" ph="1"/>
      <c r="S1835" s="67" ph="1"/>
      <c r="AA1835" s="67" ph="1"/>
    </row>
    <row r="1836" spans="12:27" ht="19.5">
      <c r="L1836" s="67" ph="1"/>
      <c r="S1836" s="67" ph="1"/>
      <c r="AA1836" s="67" ph="1"/>
    </row>
    <row r="1837" spans="12:27" ht="19.5">
      <c r="L1837" s="67" ph="1"/>
      <c r="S1837" s="67" ph="1"/>
      <c r="AA1837" s="67" ph="1"/>
    </row>
    <row r="1838" spans="12:27" ht="19.5">
      <c r="L1838" s="67" ph="1"/>
      <c r="S1838" s="67" ph="1"/>
      <c r="AA1838" s="67" ph="1"/>
    </row>
    <row r="1839" spans="12:27" ht="19.5">
      <c r="L1839" s="67" ph="1"/>
      <c r="S1839" s="67" ph="1"/>
      <c r="AA1839" s="67" ph="1"/>
    </row>
    <row r="1840" spans="12:27" ht="19.5">
      <c r="L1840" s="67" ph="1"/>
      <c r="S1840" s="67" ph="1"/>
      <c r="AA1840" s="67" ph="1"/>
    </row>
    <row r="1841" spans="12:27" ht="19.5">
      <c r="L1841" s="67" ph="1"/>
      <c r="S1841" s="67" ph="1"/>
      <c r="AA1841" s="67" ph="1"/>
    </row>
    <row r="1842" spans="12:27" ht="19.5">
      <c r="L1842" s="67" ph="1"/>
      <c r="S1842" s="67" ph="1"/>
      <c r="AA1842" s="67" ph="1"/>
    </row>
    <row r="1843" spans="12:27" ht="19.5">
      <c r="L1843" s="67" ph="1"/>
      <c r="S1843" s="67" ph="1"/>
      <c r="AA1843" s="67" ph="1"/>
    </row>
    <row r="1844" spans="12:27" ht="19.5">
      <c r="L1844" s="67" ph="1"/>
      <c r="S1844" s="67" ph="1"/>
      <c r="AA1844" s="67" ph="1"/>
    </row>
    <row r="1845" spans="12:27" ht="19.5">
      <c r="L1845" s="67" ph="1"/>
      <c r="S1845" s="67" ph="1"/>
      <c r="AA1845" s="67" ph="1"/>
    </row>
    <row r="1846" spans="12:27" ht="19.5">
      <c r="L1846" s="67" ph="1"/>
      <c r="S1846" s="67" ph="1"/>
      <c r="AA1846" s="67" ph="1"/>
    </row>
    <row r="1847" spans="12:27" ht="19.5">
      <c r="L1847" s="67" ph="1"/>
      <c r="S1847" s="67" ph="1"/>
      <c r="AA1847" s="67" ph="1"/>
    </row>
    <row r="1848" spans="12:27" ht="19.5">
      <c r="L1848" s="67" ph="1"/>
      <c r="S1848" s="67" ph="1"/>
      <c r="AA1848" s="67" ph="1"/>
    </row>
    <row r="1849" spans="12:27" ht="19.5">
      <c r="L1849" s="67" ph="1"/>
      <c r="S1849" s="67" ph="1"/>
      <c r="AA1849" s="67" ph="1"/>
    </row>
    <row r="1850" spans="12:27" ht="19.5">
      <c r="L1850" s="67" ph="1"/>
      <c r="S1850" s="67" ph="1"/>
      <c r="AA1850" s="67" ph="1"/>
    </row>
    <row r="1851" spans="12:27" ht="19.5">
      <c r="L1851" s="67" ph="1"/>
      <c r="S1851" s="67" ph="1"/>
      <c r="AA1851" s="67" ph="1"/>
    </row>
    <row r="1852" spans="12:27" ht="19.5">
      <c r="L1852" s="67" ph="1"/>
      <c r="S1852" s="67" ph="1"/>
      <c r="AA1852" s="67" ph="1"/>
    </row>
    <row r="1853" spans="12:27" ht="19.5">
      <c r="L1853" s="67" ph="1"/>
      <c r="S1853" s="67" ph="1"/>
      <c r="AA1853" s="67" ph="1"/>
    </row>
    <row r="1854" spans="12:27" ht="19.5">
      <c r="L1854" s="67" ph="1"/>
      <c r="S1854" s="67" ph="1"/>
      <c r="AA1854" s="67" ph="1"/>
    </row>
    <row r="1855" spans="12:27" ht="19.5">
      <c r="L1855" s="67" ph="1"/>
      <c r="S1855" s="67" ph="1"/>
      <c r="AA1855" s="67" ph="1"/>
    </row>
    <row r="1856" spans="12:27" ht="19.5">
      <c r="L1856" s="67" ph="1"/>
      <c r="S1856" s="67" ph="1"/>
      <c r="AA1856" s="67" ph="1"/>
    </row>
    <row r="1857" spans="12:27" ht="19.5">
      <c r="L1857" s="67" ph="1"/>
      <c r="S1857" s="67" ph="1"/>
      <c r="AA1857" s="67" ph="1"/>
    </row>
    <row r="1858" spans="12:27" ht="19.5">
      <c r="L1858" s="67" ph="1"/>
      <c r="S1858" s="67" ph="1"/>
      <c r="AA1858" s="67" ph="1"/>
    </row>
    <row r="1859" spans="12:27" ht="19.5">
      <c r="L1859" s="67" ph="1"/>
      <c r="S1859" s="67" ph="1"/>
      <c r="AA1859" s="67" ph="1"/>
    </row>
    <row r="1860" spans="12:27" ht="19.5">
      <c r="L1860" s="67" ph="1"/>
      <c r="S1860" s="67" ph="1"/>
      <c r="AA1860" s="67" ph="1"/>
    </row>
    <row r="1861" spans="12:27" ht="19.5">
      <c r="L1861" s="67" ph="1"/>
      <c r="S1861" s="67" ph="1"/>
      <c r="AA1861" s="67" ph="1"/>
    </row>
    <row r="1862" spans="12:27" ht="19.5">
      <c r="L1862" s="67" ph="1"/>
      <c r="S1862" s="67" ph="1"/>
      <c r="AA1862" s="67" ph="1"/>
    </row>
    <row r="1863" spans="12:27" ht="19.5">
      <c r="L1863" s="67" ph="1"/>
      <c r="S1863" s="67" ph="1"/>
      <c r="AA1863" s="67" ph="1"/>
    </row>
    <row r="1864" spans="12:27" ht="19.5">
      <c r="L1864" s="67" ph="1"/>
      <c r="S1864" s="67" ph="1"/>
      <c r="AA1864" s="67" ph="1"/>
    </row>
    <row r="1865" spans="12:27" ht="19.5">
      <c r="L1865" s="67" ph="1"/>
      <c r="S1865" s="67" ph="1"/>
      <c r="AA1865" s="67" ph="1"/>
    </row>
    <row r="1866" spans="12:27" ht="19.5">
      <c r="L1866" s="67" ph="1"/>
      <c r="S1866" s="67" ph="1"/>
      <c r="AA1866" s="67" ph="1"/>
    </row>
    <row r="1867" spans="12:27" ht="19.5">
      <c r="L1867" s="67" ph="1"/>
      <c r="S1867" s="67" ph="1"/>
      <c r="AA1867" s="67" ph="1"/>
    </row>
    <row r="1868" spans="12:27" ht="19.5">
      <c r="L1868" s="67" ph="1"/>
      <c r="S1868" s="67" ph="1"/>
      <c r="AA1868" s="67" ph="1"/>
    </row>
    <row r="1869" spans="12:27" ht="19.5">
      <c r="L1869" s="67" ph="1"/>
      <c r="S1869" s="67" ph="1"/>
      <c r="AA1869" s="67" ph="1"/>
    </row>
    <row r="1870" spans="12:27" ht="19.5">
      <c r="L1870" s="67" ph="1"/>
      <c r="S1870" s="67" ph="1"/>
      <c r="AA1870" s="67" ph="1"/>
    </row>
    <row r="1871" spans="12:27" ht="19.5">
      <c r="L1871" s="67" ph="1"/>
      <c r="S1871" s="67" ph="1"/>
      <c r="AA1871" s="67" ph="1"/>
    </row>
    <row r="1872" spans="12:27" ht="19.5">
      <c r="L1872" s="67" ph="1"/>
      <c r="S1872" s="67" ph="1"/>
      <c r="AA1872" s="67" ph="1"/>
    </row>
    <row r="1873" spans="12:27" ht="19.5">
      <c r="L1873" s="67" ph="1"/>
      <c r="S1873" s="67" ph="1"/>
      <c r="AA1873" s="67" ph="1"/>
    </row>
    <row r="1874" spans="12:27" ht="19.5">
      <c r="L1874" s="67" ph="1"/>
      <c r="S1874" s="67" ph="1"/>
      <c r="AA1874" s="67" ph="1"/>
    </row>
    <row r="1875" spans="12:27" ht="19.5">
      <c r="L1875" s="67" ph="1"/>
      <c r="S1875" s="67" ph="1"/>
      <c r="AA1875" s="67" ph="1"/>
    </row>
    <row r="1876" spans="12:27" ht="19.5">
      <c r="L1876" s="67" ph="1"/>
      <c r="S1876" s="67" ph="1"/>
      <c r="AA1876" s="67" ph="1"/>
    </row>
    <row r="1877" spans="12:27" ht="19.5">
      <c r="L1877" s="67" ph="1"/>
      <c r="S1877" s="67" ph="1"/>
      <c r="AA1877" s="67" ph="1"/>
    </row>
    <row r="1878" spans="12:27" ht="19.5">
      <c r="L1878" s="67" ph="1"/>
      <c r="S1878" s="67" ph="1"/>
      <c r="AA1878" s="67" ph="1"/>
    </row>
    <row r="1879" spans="12:27" ht="19.5">
      <c r="L1879" s="67" ph="1"/>
      <c r="S1879" s="67" ph="1"/>
      <c r="AA1879" s="67" ph="1"/>
    </row>
    <row r="1880" spans="12:27" ht="19.5">
      <c r="L1880" s="67" ph="1"/>
      <c r="S1880" s="67" ph="1"/>
      <c r="AA1880" s="67" ph="1"/>
    </row>
    <row r="1881" spans="12:27" ht="19.5">
      <c r="L1881" s="67" ph="1"/>
      <c r="S1881" s="67" ph="1"/>
      <c r="AA1881" s="67" ph="1"/>
    </row>
    <row r="1882" spans="12:27" ht="19.5">
      <c r="L1882" s="67" ph="1"/>
      <c r="S1882" s="67" ph="1"/>
      <c r="AA1882" s="67" ph="1"/>
    </row>
    <row r="1883" spans="12:27" ht="19.5">
      <c r="L1883" s="67" ph="1"/>
      <c r="S1883" s="67" ph="1"/>
      <c r="AA1883" s="67" ph="1"/>
    </row>
    <row r="1884" spans="12:27" ht="19.5">
      <c r="L1884" s="67" ph="1"/>
      <c r="S1884" s="67" ph="1"/>
      <c r="AA1884" s="67" ph="1"/>
    </row>
    <row r="1885" spans="12:27" ht="19.5">
      <c r="L1885" s="67" ph="1"/>
      <c r="S1885" s="67" ph="1"/>
      <c r="AA1885" s="67" ph="1"/>
    </row>
    <row r="1886" spans="12:27" ht="19.5">
      <c r="L1886" s="67" ph="1"/>
      <c r="S1886" s="67" ph="1"/>
      <c r="AA1886" s="67" ph="1"/>
    </row>
    <row r="1887" spans="12:27" ht="19.5">
      <c r="L1887" s="67" ph="1"/>
      <c r="S1887" s="67" ph="1"/>
      <c r="AA1887" s="67" ph="1"/>
    </row>
    <row r="1888" spans="12:27" ht="19.5">
      <c r="L1888" s="67" ph="1"/>
      <c r="S1888" s="67" ph="1"/>
      <c r="AA1888" s="67" ph="1"/>
    </row>
    <row r="1889" spans="12:27" ht="19.5">
      <c r="L1889" s="67" ph="1"/>
      <c r="S1889" s="67" ph="1"/>
      <c r="AA1889" s="67" ph="1"/>
    </row>
    <row r="1890" spans="12:27" ht="19.5">
      <c r="L1890" s="67" ph="1"/>
      <c r="S1890" s="67" ph="1"/>
      <c r="AA1890" s="67" ph="1"/>
    </row>
    <row r="1891" spans="12:27" ht="19.5">
      <c r="L1891" s="67" ph="1"/>
      <c r="S1891" s="67" ph="1"/>
      <c r="AA1891" s="67" ph="1"/>
    </row>
    <row r="1892" spans="12:27" ht="19.5">
      <c r="L1892" s="67" ph="1"/>
      <c r="S1892" s="67" ph="1"/>
      <c r="AA1892" s="67" ph="1"/>
    </row>
    <row r="1893" spans="12:27" ht="19.5">
      <c r="L1893" s="67" ph="1"/>
      <c r="S1893" s="67" ph="1"/>
      <c r="AA1893" s="67" ph="1"/>
    </row>
    <row r="1894" spans="12:27" ht="19.5">
      <c r="L1894" s="67" ph="1"/>
      <c r="S1894" s="67" ph="1"/>
      <c r="AA1894" s="67" ph="1"/>
    </row>
    <row r="1895" spans="12:27" ht="19.5">
      <c r="L1895" s="67" ph="1"/>
      <c r="S1895" s="67" ph="1"/>
      <c r="AA1895" s="67" ph="1"/>
    </row>
    <row r="1896" spans="12:27" ht="19.5">
      <c r="L1896" s="67" ph="1"/>
      <c r="S1896" s="67" ph="1"/>
      <c r="AA1896" s="67" ph="1"/>
    </row>
    <row r="1897" spans="12:27" ht="19.5">
      <c r="L1897" s="67" ph="1"/>
      <c r="S1897" s="67" ph="1"/>
      <c r="AA1897" s="67" ph="1"/>
    </row>
    <row r="1898" spans="12:27" ht="19.5">
      <c r="L1898" s="67" ph="1"/>
      <c r="S1898" s="67" ph="1"/>
      <c r="AA1898" s="67" ph="1"/>
    </row>
    <row r="1899" spans="12:27" ht="19.5">
      <c r="L1899" s="67" ph="1"/>
      <c r="S1899" s="67" ph="1"/>
      <c r="AA1899" s="67" ph="1"/>
    </row>
    <row r="1900" spans="12:27" ht="19.5">
      <c r="L1900" s="67" ph="1"/>
      <c r="S1900" s="67" ph="1"/>
      <c r="AA1900" s="67" ph="1"/>
    </row>
    <row r="1901" spans="12:27" ht="19.5">
      <c r="L1901" s="67" ph="1"/>
      <c r="S1901" s="67" ph="1"/>
      <c r="AA1901" s="67" ph="1"/>
    </row>
    <row r="1902" spans="12:27" ht="19.5">
      <c r="L1902" s="67" ph="1"/>
      <c r="S1902" s="67" ph="1"/>
      <c r="AA1902" s="67" ph="1"/>
    </row>
    <row r="1903" spans="12:27" ht="19.5">
      <c r="L1903" s="67" ph="1"/>
      <c r="S1903" s="67" ph="1"/>
      <c r="AA1903" s="67" ph="1"/>
    </row>
    <row r="1904" spans="12:27" ht="19.5">
      <c r="L1904" s="67" ph="1"/>
      <c r="S1904" s="67" ph="1"/>
      <c r="AA1904" s="67" ph="1"/>
    </row>
    <row r="1905" spans="12:27" ht="19.5">
      <c r="L1905" s="67" ph="1"/>
      <c r="S1905" s="67" ph="1"/>
      <c r="AA1905" s="67" ph="1"/>
    </row>
    <row r="1906" spans="12:27" ht="19.5">
      <c r="L1906" s="67" ph="1"/>
      <c r="S1906" s="67" ph="1"/>
      <c r="AA1906" s="67" ph="1"/>
    </row>
    <row r="1907" spans="12:27" ht="19.5">
      <c r="L1907" s="67" ph="1"/>
      <c r="S1907" s="67" ph="1"/>
      <c r="AA1907" s="67" ph="1"/>
    </row>
    <row r="1908" spans="12:27" ht="19.5">
      <c r="L1908" s="67" ph="1"/>
      <c r="S1908" s="67" ph="1"/>
      <c r="AA1908" s="67" ph="1"/>
    </row>
    <row r="1909" spans="12:27" ht="19.5">
      <c r="L1909" s="67" ph="1"/>
      <c r="S1909" s="67" ph="1"/>
      <c r="AA1909" s="67" ph="1"/>
    </row>
    <row r="1910" spans="12:27" ht="19.5">
      <c r="L1910" s="67" ph="1"/>
      <c r="S1910" s="67" ph="1"/>
      <c r="AA1910" s="67" ph="1"/>
    </row>
    <row r="1911" spans="12:27" ht="19.5">
      <c r="L1911" s="67" ph="1"/>
      <c r="S1911" s="67" ph="1"/>
      <c r="AA1911" s="67" ph="1"/>
    </row>
    <row r="1912" spans="12:27" ht="19.5">
      <c r="L1912" s="67" ph="1"/>
      <c r="S1912" s="67" ph="1"/>
      <c r="AA1912" s="67" ph="1"/>
    </row>
    <row r="1913" spans="12:27" ht="19.5">
      <c r="L1913" s="67" ph="1"/>
      <c r="S1913" s="67" ph="1"/>
      <c r="AA1913" s="67" ph="1"/>
    </row>
    <row r="1914" spans="12:27" ht="19.5">
      <c r="L1914" s="67" ph="1"/>
      <c r="S1914" s="67" ph="1"/>
      <c r="AA1914" s="67" ph="1"/>
    </row>
    <row r="1915" spans="12:27" ht="19.5">
      <c r="L1915" s="67" ph="1"/>
      <c r="S1915" s="67" ph="1"/>
      <c r="AA1915" s="67" ph="1"/>
    </row>
    <row r="1916" spans="12:27" ht="19.5">
      <c r="L1916" s="67" ph="1"/>
      <c r="S1916" s="67" ph="1"/>
      <c r="AA1916" s="67" ph="1"/>
    </row>
    <row r="1917" spans="12:27" ht="19.5">
      <c r="L1917" s="67" ph="1"/>
      <c r="S1917" s="67" ph="1"/>
      <c r="AA1917" s="67" ph="1"/>
    </row>
    <row r="1918" spans="12:27" ht="19.5">
      <c r="L1918" s="67" ph="1"/>
      <c r="S1918" s="67" ph="1"/>
      <c r="AA1918" s="67" ph="1"/>
    </row>
    <row r="1919" spans="12:27" ht="19.5">
      <c r="L1919" s="67" ph="1"/>
      <c r="S1919" s="67" ph="1"/>
      <c r="AA1919" s="67" ph="1"/>
    </row>
    <row r="1920" spans="12:27" ht="19.5">
      <c r="L1920" s="67" ph="1"/>
      <c r="S1920" s="67" ph="1"/>
      <c r="AA1920" s="67" ph="1"/>
    </row>
    <row r="1921" spans="12:27" ht="19.5">
      <c r="L1921" s="67" ph="1"/>
      <c r="S1921" s="67" ph="1"/>
      <c r="AA1921" s="67" ph="1"/>
    </row>
    <row r="1922" spans="12:27" ht="19.5">
      <c r="L1922" s="67" ph="1"/>
      <c r="S1922" s="67" ph="1"/>
      <c r="AA1922" s="67" ph="1"/>
    </row>
    <row r="1923" spans="12:27" ht="19.5">
      <c r="L1923" s="67" ph="1"/>
      <c r="S1923" s="67" ph="1"/>
      <c r="AA1923" s="67" ph="1"/>
    </row>
    <row r="1924" spans="12:27" ht="19.5">
      <c r="L1924" s="67" ph="1"/>
      <c r="S1924" s="67" ph="1"/>
      <c r="AA1924" s="67" ph="1"/>
    </row>
    <row r="1925" spans="12:27" ht="19.5">
      <c r="L1925" s="67" ph="1"/>
      <c r="S1925" s="67" ph="1"/>
      <c r="AA1925" s="67" ph="1"/>
    </row>
    <row r="1926" spans="12:27" ht="19.5">
      <c r="L1926" s="67" ph="1"/>
      <c r="S1926" s="67" ph="1"/>
      <c r="AA1926" s="67" ph="1"/>
    </row>
    <row r="1927" spans="12:27" ht="19.5">
      <c r="L1927" s="67" ph="1"/>
      <c r="S1927" s="67" ph="1"/>
      <c r="AA1927" s="67" ph="1"/>
    </row>
    <row r="1928" spans="12:27" ht="19.5">
      <c r="L1928" s="67" ph="1"/>
      <c r="S1928" s="67" ph="1"/>
      <c r="AA1928" s="67" ph="1"/>
    </row>
    <row r="1929" spans="12:27" ht="19.5">
      <c r="L1929" s="67" ph="1"/>
      <c r="S1929" s="67" ph="1"/>
      <c r="AA1929" s="67" ph="1"/>
    </row>
    <row r="1930" spans="12:27" ht="19.5">
      <c r="L1930" s="67" ph="1"/>
      <c r="S1930" s="67" ph="1"/>
      <c r="AA1930" s="67" ph="1"/>
    </row>
    <row r="1931" spans="12:27" ht="19.5">
      <c r="L1931" s="67" ph="1"/>
      <c r="S1931" s="67" ph="1"/>
      <c r="AA1931" s="67" ph="1"/>
    </row>
    <row r="1932" spans="12:27" ht="19.5">
      <c r="L1932" s="67" ph="1"/>
      <c r="S1932" s="67" ph="1"/>
      <c r="AA1932" s="67" ph="1"/>
    </row>
    <row r="1933" spans="12:27" ht="19.5">
      <c r="L1933" s="67" ph="1"/>
      <c r="S1933" s="67" ph="1"/>
      <c r="AA1933" s="67" ph="1"/>
    </row>
  </sheetData>
  <autoFilter ref="A3:AT499"/>
  <mergeCells count="13">
    <mergeCell ref="H553:H555"/>
    <mergeCell ref="B503:I503"/>
    <mergeCell ref="B541:I541"/>
    <mergeCell ref="B542:I542"/>
    <mergeCell ref="B543:I543"/>
    <mergeCell ref="H545:H548"/>
    <mergeCell ref="H549:H552"/>
    <mergeCell ref="B502:I502"/>
    <mergeCell ref="B2:I2"/>
    <mergeCell ref="J2:X2"/>
    <mergeCell ref="Y2:AE2"/>
    <mergeCell ref="B500:I500"/>
    <mergeCell ref="B501:I501"/>
  </mergeCells>
  <phoneticPr fontId="2"/>
  <conditionalFormatting sqref="W556:X556">
    <cfRule type="cellIs" dxfId="6" priority="7" stopIfTrue="1" operator="equal">
      <formula>"▲"</formula>
    </cfRule>
  </conditionalFormatting>
  <conditionalFormatting sqref="G233:I233">
    <cfRule type="duplicateValues" dxfId="5" priority="6" stopIfTrue="1"/>
  </conditionalFormatting>
  <conditionalFormatting sqref="H226:I226">
    <cfRule type="duplicateValues" dxfId="4" priority="5" stopIfTrue="1"/>
  </conditionalFormatting>
  <conditionalFormatting sqref="H227:I227">
    <cfRule type="duplicateValues" dxfId="3" priority="4" stopIfTrue="1"/>
  </conditionalFormatting>
  <conditionalFormatting sqref="H229">
    <cfRule type="duplicateValues" dxfId="2" priority="3" stopIfTrue="1"/>
  </conditionalFormatting>
  <conditionalFormatting sqref="H230">
    <cfRule type="duplicateValues" dxfId="1" priority="2" stopIfTrue="1"/>
  </conditionalFormatting>
  <conditionalFormatting sqref="H231">
    <cfRule type="duplicateValues" dxfId="0" priority="1" stopIfTrue="1"/>
  </conditionalFormatting>
  <printOptions horizontalCentered="1"/>
  <pageMargins left="0.25" right="0.25" top="0.75" bottom="0.75" header="0.3" footer="0.3"/>
  <pageSetup paperSize="9" scale="10" fitToWidth="0" orientation="portrait" r:id="rId1"/>
  <headerFooter alignWithMargins="0">
    <oddHeader>&amp;L&amp;"Meiryo UI,太字 斜体"&amp;14第一ＳＯＬ部 ４８期 人員計画&amp;R&amp;"ＭＳ ゴシック,標準"&amp;D</oddHeader>
    <oddFooter>&amp;C&amp;9&amp;P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01" r:id="rId4" name="Button 1">
              <controlPr defaultSize="0" print="0" autoFill="0" autoPict="0">
                <anchor moveWithCells="1" sizeWithCells="1">
                  <from>
                    <xdr:col>7</xdr:col>
                    <xdr:colOff>0</xdr:colOff>
                    <xdr:row>556</xdr:row>
                    <xdr:rowOff>152400</xdr:rowOff>
                  </from>
                  <to>
                    <xdr:col>8</xdr:col>
                    <xdr:colOff>0</xdr:colOff>
                    <xdr:row>561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36</vt:i4>
      </vt:variant>
    </vt:vector>
  </HeadingPairs>
  <TitlesOfParts>
    <vt:vector size="45" baseType="lpstr">
      <vt:lpstr>プロ管</vt:lpstr>
      <vt:lpstr>201104</vt:lpstr>
      <vt:lpstr>201007</vt:lpstr>
      <vt:lpstr>200923</vt:lpstr>
      <vt:lpstr>200909</vt:lpstr>
      <vt:lpstr>200826</vt:lpstr>
      <vt:lpstr>200812</vt:lpstr>
      <vt:lpstr>200729</vt:lpstr>
      <vt:lpstr>200715</vt:lpstr>
      <vt:lpstr>'200715'!Print_Titles</vt:lpstr>
      <vt:lpstr>'200729'!Print_Titles</vt:lpstr>
      <vt:lpstr>'200812'!Print_Titles</vt:lpstr>
      <vt:lpstr>'200826'!Print_Titles</vt:lpstr>
      <vt:lpstr>'200909'!Print_Titles</vt:lpstr>
      <vt:lpstr>'200923'!Print_Titles</vt:lpstr>
      <vt:lpstr>'201007'!Print_Titles</vt:lpstr>
      <vt:lpstr>'201104'!Print_Titles</vt:lpstr>
      <vt:lpstr>プロ管!Print_Titles</vt:lpstr>
      <vt:lpstr>'200715'!会社</vt:lpstr>
      <vt:lpstr>'200729'!会社</vt:lpstr>
      <vt:lpstr>'200812'!会社</vt:lpstr>
      <vt:lpstr>'200826'!会社</vt:lpstr>
      <vt:lpstr>'200909'!会社</vt:lpstr>
      <vt:lpstr>'200923'!会社</vt:lpstr>
      <vt:lpstr>'201007'!会社</vt:lpstr>
      <vt:lpstr>'201104'!会社</vt:lpstr>
      <vt:lpstr>会社</vt:lpstr>
      <vt:lpstr>'200715'!販管工数行</vt:lpstr>
      <vt:lpstr>'200729'!販管工数行</vt:lpstr>
      <vt:lpstr>'200812'!販管工数行</vt:lpstr>
      <vt:lpstr>'200826'!販管工数行</vt:lpstr>
      <vt:lpstr>'200909'!販管工数行</vt:lpstr>
      <vt:lpstr>'200923'!販管工数行</vt:lpstr>
      <vt:lpstr>'201007'!販管工数行</vt:lpstr>
      <vt:lpstr>'201104'!販管工数行</vt:lpstr>
      <vt:lpstr>プロ管!販管工数行</vt:lpstr>
      <vt:lpstr>'200715'!名前</vt:lpstr>
      <vt:lpstr>'200729'!名前</vt:lpstr>
      <vt:lpstr>'200812'!名前</vt:lpstr>
      <vt:lpstr>'200826'!名前</vt:lpstr>
      <vt:lpstr>'200909'!名前</vt:lpstr>
      <vt:lpstr>'200923'!名前</vt:lpstr>
      <vt:lpstr>'201007'!名前</vt:lpstr>
      <vt:lpstr>'201104'!名前</vt:lpstr>
      <vt:lpstr>名前</vt:lpstr>
    </vt:vector>
  </TitlesOfParts>
  <Company>大阪支社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フォーサイトシステム株式会社</dc:creator>
  <cp:lastModifiedBy>森永 貞一郎</cp:lastModifiedBy>
  <cp:lastPrinted>2019-10-30T04:37:25Z</cp:lastPrinted>
  <dcterms:created xsi:type="dcterms:W3CDTF">2004-01-06T01:26:02Z</dcterms:created>
  <dcterms:modified xsi:type="dcterms:W3CDTF">2020-11-05T06:22:03Z</dcterms:modified>
</cp:coreProperties>
</file>